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iabrockman/Downloads/"/>
    </mc:Choice>
  </mc:AlternateContent>
  <xr:revisionPtr revIDLastSave="0" documentId="13_ncr:1_{412C772B-A306-2943-9E6F-CCE9E3021230}" xr6:coauthVersionLast="47" xr6:coauthVersionMax="47" xr10:uidLastSave="{00000000-0000-0000-0000-000000000000}"/>
  <bookViews>
    <workbookView xWindow="0" yWindow="500" windowWidth="24000" windowHeight="16280" firstSheet="1" activeTab="1" xr2:uid="{16507AD6-CFD9-144A-9496-0F64762494E1}"/>
  </bookViews>
  <sheets>
    <sheet name="Expenditure per attendance" sheetId="1" r:id="rId1"/>
    <sheet name="Assessed Valuation" sheetId="3" r:id="rId2"/>
    <sheet name="2019 Assessment Data" sheetId="4" r:id="rId3"/>
    <sheet name="Expenditure per student" sheetId="7" r:id="rId4"/>
    <sheet name="Sheet9" sheetId="9" r:id="rId5"/>
    <sheet name="Assessed valuation regression" sheetId="8" r:id="rId6"/>
    <sheet name="Teacher Pay from MSTA" sheetId="5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C6" i="3" l="1"/>
  <c r="EB4" i="3"/>
  <c r="EB3" i="3"/>
  <c r="DZ515" i="3"/>
  <c r="DZ514" i="3"/>
  <c r="DZ513" i="3"/>
  <c r="DZ512" i="3"/>
  <c r="DZ511" i="3"/>
  <c r="DZ510" i="3"/>
  <c r="DZ509" i="3"/>
  <c r="DZ508" i="3"/>
  <c r="DZ507" i="3"/>
  <c r="DZ506" i="3"/>
  <c r="DZ505" i="3"/>
  <c r="DZ504" i="3"/>
  <c r="DZ503" i="3"/>
  <c r="DZ502" i="3"/>
  <c r="DZ501" i="3"/>
  <c r="DZ500" i="3"/>
  <c r="DZ499" i="3"/>
  <c r="DZ498" i="3"/>
  <c r="DZ497" i="3"/>
  <c r="DZ496" i="3"/>
  <c r="DZ495" i="3"/>
  <c r="DZ494" i="3"/>
  <c r="DZ493" i="3"/>
  <c r="DZ492" i="3"/>
  <c r="DZ491" i="3"/>
  <c r="DZ490" i="3"/>
  <c r="DZ489" i="3"/>
  <c r="DZ488" i="3"/>
  <c r="DZ487" i="3"/>
  <c r="DZ486" i="3"/>
  <c r="DZ485" i="3"/>
  <c r="DZ484" i="3"/>
  <c r="DZ483" i="3"/>
  <c r="DZ482" i="3"/>
  <c r="DZ481" i="3"/>
  <c r="DZ480" i="3"/>
  <c r="DZ479" i="3"/>
  <c r="DZ478" i="3"/>
  <c r="DZ477" i="3"/>
  <c r="DZ476" i="3"/>
  <c r="DZ475" i="3"/>
  <c r="DZ474" i="3"/>
  <c r="DZ473" i="3"/>
  <c r="DZ472" i="3"/>
  <c r="DZ471" i="3"/>
  <c r="DZ470" i="3"/>
  <c r="DZ469" i="3"/>
  <c r="DZ468" i="3"/>
  <c r="DZ467" i="3"/>
  <c r="DZ466" i="3"/>
  <c r="DZ465" i="3"/>
  <c r="DZ464" i="3"/>
  <c r="DZ463" i="3"/>
  <c r="DZ462" i="3"/>
  <c r="DZ461" i="3"/>
  <c r="DZ460" i="3"/>
  <c r="DZ459" i="3"/>
  <c r="DZ458" i="3"/>
  <c r="DZ457" i="3"/>
  <c r="DZ456" i="3"/>
  <c r="DZ455" i="3"/>
  <c r="DZ454" i="3"/>
  <c r="DZ453" i="3"/>
  <c r="DZ452" i="3"/>
  <c r="DZ451" i="3"/>
  <c r="DZ450" i="3"/>
  <c r="DZ449" i="3"/>
  <c r="DZ448" i="3"/>
  <c r="DZ447" i="3"/>
  <c r="DZ446" i="3"/>
  <c r="DZ445" i="3"/>
  <c r="DZ444" i="3"/>
  <c r="DZ443" i="3"/>
  <c r="DZ442" i="3"/>
  <c r="DZ441" i="3"/>
  <c r="DZ440" i="3"/>
  <c r="DZ439" i="3"/>
  <c r="DZ438" i="3"/>
  <c r="DZ437" i="3"/>
  <c r="DZ436" i="3"/>
  <c r="DZ435" i="3"/>
  <c r="DZ434" i="3"/>
  <c r="DZ433" i="3"/>
  <c r="DZ432" i="3"/>
  <c r="DZ431" i="3"/>
  <c r="DZ430" i="3"/>
  <c r="DZ429" i="3"/>
  <c r="DZ428" i="3"/>
  <c r="DZ427" i="3"/>
  <c r="DZ426" i="3"/>
  <c r="DZ425" i="3"/>
  <c r="DZ424" i="3"/>
  <c r="DZ423" i="3"/>
  <c r="DZ422" i="3"/>
  <c r="DZ421" i="3"/>
  <c r="DZ420" i="3"/>
  <c r="DZ419" i="3"/>
  <c r="DZ418" i="3"/>
  <c r="DZ417" i="3"/>
  <c r="DZ416" i="3"/>
  <c r="DZ415" i="3"/>
  <c r="DZ414" i="3"/>
  <c r="DZ413" i="3"/>
  <c r="DZ412" i="3"/>
  <c r="DZ411" i="3"/>
  <c r="DZ410" i="3"/>
  <c r="DZ409" i="3"/>
  <c r="DZ408" i="3"/>
  <c r="DZ407" i="3"/>
  <c r="DZ406" i="3"/>
  <c r="DZ405" i="3"/>
  <c r="DZ404" i="3"/>
  <c r="DZ403" i="3"/>
  <c r="DZ402" i="3"/>
  <c r="DZ401" i="3"/>
  <c r="DZ400" i="3"/>
  <c r="DZ399" i="3"/>
  <c r="DZ398" i="3"/>
  <c r="DZ397" i="3"/>
  <c r="DZ396" i="3"/>
  <c r="DZ395" i="3"/>
  <c r="DZ394" i="3"/>
  <c r="DZ393" i="3"/>
  <c r="DZ392" i="3"/>
  <c r="DZ391" i="3"/>
  <c r="DZ390" i="3"/>
  <c r="DZ389" i="3"/>
  <c r="DZ388" i="3"/>
  <c r="DZ387" i="3"/>
  <c r="DZ386" i="3"/>
  <c r="DZ385" i="3"/>
  <c r="DZ384" i="3"/>
  <c r="DZ383" i="3"/>
  <c r="DZ382" i="3"/>
  <c r="DZ381" i="3"/>
  <c r="DZ380" i="3"/>
  <c r="DZ379" i="3"/>
  <c r="DZ378" i="3"/>
  <c r="DZ377" i="3"/>
  <c r="DZ376" i="3"/>
  <c r="DZ375" i="3"/>
  <c r="DZ374" i="3"/>
  <c r="DZ373" i="3"/>
  <c r="DZ372" i="3"/>
  <c r="DZ371" i="3"/>
  <c r="DZ370" i="3"/>
  <c r="DZ369" i="3"/>
  <c r="DZ368" i="3"/>
  <c r="DZ367" i="3"/>
  <c r="DZ366" i="3"/>
  <c r="DZ365" i="3"/>
  <c r="DZ364" i="3"/>
  <c r="DZ363" i="3"/>
  <c r="DZ362" i="3"/>
  <c r="DZ361" i="3"/>
  <c r="DZ360" i="3"/>
  <c r="DZ359" i="3"/>
  <c r="DZ358" i="3"/>
  <c r="DZ357" i="3"/>
  <c r="DZ356" i="3"/>
  <c r="DZ355" i="3"/>
  <c r="DZ354" i="3"/>
  <c r="DZ353" i="3"/>
  <c r="DZ352" i="3"/>
  <c r="DZ351" i="3"/>
  <c r="DZ350" i="3"/>
  <c r="DZ349" i="3"/>
  <c r="DZ348" i="3"/>
  <c r="DZ347" i="3"/>
  <c r="DZ346" i="3"/>
  <c r="DZ345" i="3"/>
  <c r="DZ344" i="3"/>
  <c r="DZ343" i="3"/>
  <c r="DZ342" i="3"/>
  <c r="DZ341" i="3"/>
  <c r="DZ340" i="3"/>
  <c r="DZ339" i="3"/>
  <c r="DZ338" i="3"/>
  <c r="DZ337" i="3"/>
  <c r="DZ336" i="3"/>
  <c r="DZ335" i="3"/>
  <c r="DZ334" i="3"/>
  <c r="DZ333" i="3"/>
  <c r="DZ332" i="3"/>
  <c r="DZ331" i="3"/>
  <c r="DZ330" i="3"/>
  <c r="DZ329" i="3"/>
  <c r="DZ328" i="3"/>
  <c r="DZ327" i="3"/>
  <c r="DZ326" i="3"/>
  <c r="DZ325" i="3"/>
  <c r="DZ324" i="3"/>
  <c r="DZ323" i="3"/>
  <c r="DZ322" i="3"/>
  <c r="DZ321" i="3"/>
  <c r="DZ320" i="3"/>
  <c r="DZ319" i="3"/>
  <c r="DZ318" i="3"/>
  <c r="DZ317" i="3"/>
  <c r="DZ316" i="3"/>
  <c r="DZ315" i="3"/>
  <c r="DZ314" i="3"/>
  <c r="DZ313" i="3"/>
  <c r="DZ312" i="3"/>
  <c r="DZ311" i="3"/>
  <c r="DZ310" i="3"/>
  <c r="DZ309" i="3"/>
  <c r="DZ308" i="3"/>
  <c r="DZ307" i="3"/>
  <c r="DZ306" i="3"/>
  <c r="DZ305" i="3"/>
  <c r="DZ304" i="3"/>
  <c r="DZ303" i="3"/>
  <c r="DZ302" i="3"/>
  <c r="DZ301" i="3"/>
  <c r="DZ300" i="3"/>
  <c r="DZ299" i="3"/>
  <c r="DZ298" i="3"/>
  <c r="DZ297" i="3"/>
  <c r="DZ296" i="3"/>
  <c r="DZ295" i="3"/>
  <c r="DZ294" i="3"/>
  <c r="DZ293" i="3"/>
  <c r="DZ292" i="3"/>
  <c r="DZ291" i="3"/>
  <c r="DZ290" i="3"/>
  <c r="DZ289" i="3"/>
  <c r="DZ288" i="3"/>
  <c r="DZ287" i="3"/>
  <c r="DZ286" i="3"/>
  <c r="DZ285" i="3"/>
  <c r="DZ284" i="3"/>
  <c r="DZ283" i="3"/>
  <c r="DZ282" i="3"/>
  <c r="DZ281" i="3"/>
  <c r="DZ280" i="3"/>
  <c r="DZ279" i="3"/>
  <c r="DZ278" i="3"/>
  <c r="DZ277" i="3"/>
  <c r="DZ276" i="3"/>
  <c r="DZ275" i="3"/>
  <c r="DZ274" i="3"/>
  <c r="DZ273" i="3"/>
  <c r="DZ272" i="3"/>
  <c r="DZ271" i="3"/>
  <c r="DZ270" i="3"/>
  <c r="DZ269" i="3"/>
  <c r="DZ268" i="3"/>
  <c r="DZ267" i="3"/>
  <c r="DZ266" i="3"/>
  <c r="DZ265" i="3"/>
  <c r="DZ264" i="3"/>
  <c r="DZ263" i="3"/>
  <c r="DZ262" i="3"/>
  <c r="DZ261" i="3"/>
  <c r="DZ260" i="3"/>
  <c r="DZ259" i="3"/>
  <c r="DZ258" i="3"/>
  <c r="DZ257" i="3"/>
  <c r="DZ256" i="3"/>
  <c r="DZ255" i="3"/>
  <c r="DZ254" i="3"/>
  <c r="DZ253" i="3"/>
  <c r="DZ252" i="3"/>
  <c r="DZ251" i="3"/>
  <c r="DZ250" i="3"/>
  <c r="DZ249" i="3"/>
  <c r="DZ248" i="3"/>
  <c r="DZ247" i="3"/>
  <c r="DZ246" i="3"/>
  <c r="DZ245" i="3"/>
  <c r="DZ244" i="3"/>
  <c r="DZ243" i="3"/>
  <c r="DZ242" i="3"/>
  <c r="DZ241" i="3"/>
  <c r="DZ240" i="3"/>
  <c r="DZ239" i="3"/>
  <c r="DZ238" i="3"/>
  <c r="DZ237" i="3"/>
  <c r="DZ236" i="3"/>
  <c r="DZ235" i="3"/>
  <c r="DZ234" i="3"/>
  <c r="DZ233" i="3"/>
  <c r="DZ232" i="3"/>
  <c r="DZ231" i="3"/>
  <c r="DZ230" i="3"/>
  <c r="DZ229" i="3"/>
  <c r="DZ228" i="3"/>
  <c r="DZ227" i="3"/>
  <c r="DZ226" i="3"/>
  <c r="DZ225" i="3"/>
  <c r="DZ224" i="3"/>
  <c r="DZ223" i="3"/>
  <c r="DZ222" i="3"/>
  <c r="DZ221" i="3"/>
  <c r="DZ220" i="3"/>
  <c r="DZ219" i="3"/>
  <c r="DZ218" i="3"/>
  <c r="DZ217" i="3"/>
  <c r="DZ216" i="3"/>
  <c r="DZ215" i="3"/>
  <c r="DZ214" i="3"/>
  <c r="DZ213" i="3"/>
  <c r="DZ212" i="3"/>
  <c r="DZ211" i="3"/>
  <c r="DZ210" i="3"/>
  <c r="DZ209" i="3"/>
  <c r="DZ208" i="3"/>
  <c r="DZ207" i="3"/>
  <c r="DZ206" i="3"/>
  <c r="DZ205" i="3"/>
  <c r="DZ204" i="3"/>
  <c r="DZ203" i="3"/>
  <c r="DZ202" i="3"/>
  <c r="DZ201" i="3"/>
  <c r="DZ200" i="3"/>
  <c r="DZ199" i="3"/>
  <c r="DZ198" i="3"/>
  <c r="DZ197" i="3"/>
  <c r="DZ196" i="3"/>
  <c r="DZ195" i="3"/>
  <c r="DZ194" i="3"/>
  <c r="DZ193" i="3"/>
  <c r="DZ192" i="3"/>
  <c r="DZ191" i="3"/>
  <c r="DZ190" i="3"/>
  <c r="DZ189" i="3"/>
  <c r="DZ188" i="3"/>
  <c r="DZ187" i="3"/>
  <c r="DZ186" i="3"/>
  <c r="DZ185" i="3"/>
  <c r="DZ184" i="3"/>
  <c r="DZ183" i="3"/>
  <c r="DZ182" i="3"/>
  <c r="DZ181" i="3"/>
  <c r="DZ180" i="3"/>
  <c r="DZ179" i="3"/>
  <c r="DZ178" i="3"/>
  <c r="DZ177" i="3"/>
  <c r="DZ176" i="3"/>
  <c r="DZ175" i="3"/>
  <c r="DZ174" i="3"/>
  <c r="DZ173" i="3"/>
  <c r="DZ172" i="3"/>
  <c r="DZ171" i="3"/>
  <c r="DZ170" i="3"/>
  <c r="DZ169" i="3"/>
  <c r="DZ168" i="3"/>
  <c r="DZ167" i="3"/>
  <c r="DZ166" i="3"/>
  <c r="DZ165" i="3"/>
  <c r="DZ164" i="3"/>
  <c r="DZ163" i="3"/>
  <c r="DZ162" i="3"/>
  <c r="DZ161" i="3"/>
  <c r="DZ160" i="3"/>
  <c r="DZ159" i="3"/>
  <c r="DZ158" i="3"/>
  <c r="DZ157" i="3"/>
  <c r="DZ156" i="3"/>
  <c r="DZ155" i="3"/>
  <c r="DZ154" i="3"/>
  <c r="DZ153" i="3"/>
  <c r="DZ152" i="3"/>
  <c r="DZ151" i="3"/>
  <c r="DZ150" i="3"/>
  <c r="DZ149" i="3"/>
  <c r="DZ148" i="3"/>
  <c r="DZ147" i="3"/>
  <c r="DZ146" i="3"/>
  <c r="DZ145" i="3"/>
  <c r="DZ144" i="3"/>
  <c r="DZ143" i="3"/>
  <c r="DZ142" i="3"/>
  <c r="DZ141" i="3"/>
  <c r="DZ140" i="3"/>
  <c r="DZ139" i="3"/>
  <c r="DZ138" i="3"/>
  <c r="DZ137" i="3"/>
  <c r="DZ136" i="3"/>
  <c r="DZ135" i="3"/>
  <c r="DZ134" i="3"/>
  <c r="DZ133" i="3"/>
  <c r="DZ132" i="3"/>
  <c r="DZ131" i="3"/>
  <c r="DZ130" i="3"/>
  <c r="DZ129" i="3"/>
  <c r="DZ128" i="3"/>
  <c r="DZ127" i="3"/>
  <c r="DZ126" i="3"/>
  <c r="DZ125" i="3"/>
  <c r="DZ124" i="3"/>
  <c r="DZ123" i="3"/>
  <c r="DZ122" i="3"/>
  <c r="DZ121" i="3"/>
  <c r="DZ120" i="3"/>
  <c r="DZ119" i="3"/>
  <c r="DZ118" i="3"/>
  <c r="DZ117" i="3"/>
  <c r="DZ116" i="3"/>
  <c r="DZ115" i="3"/>
  <c r="DZ114" i="3"/>
  <c r="DZ113" i="3"/>
  <c r="DZ112" i="3"/>
  <c r="DZ111" i="3"/>
  <c r="DZ110" i="3"/>
  <c r="DZ109" i="3"/>
  <c r="DZ108" i="3"/>
  <c r="DZ107" i="3"/>
  <c r="DZ106" i="3"/>
  <c r="DZ105" i="3"/>
  <c r="DZ104" i="3"/>
  <c r="DZ103" i="3"/>
  <c r="DZ102" i="3"/>
  <c r="DZ101" i="3"/>
  <c r="DZ100" i="3"/>
  <c r="DZ99" i="3"/>
  <c r="DZ98" i="3"/>
  <c r="DZ97" i="3"/>
  <c r="DZ96" i="3"/>
  <c r="DZ95" i="3"/>
  <c r="DZ94" i="3"/>
  <c r="DZ93" i="3"/>
  <c r="DZ92" i="3"/>
  <c r="DZ91" i="3"/>
  <c r="DZ90" i="3"/>
  <c r="DZ89" i="3"/>
  <c r="DZ88" i="3"/>
  <c r="DZ87" i="3"/>
  <c r="DZ86" i="3"/>
  <c r="DZ85" i="3"/>
  <c r="DZ84" i="3"/>
  <c r="DZ83" i="3"/>
  <c r="DZ82" i="3"/>
  <c r="DZ81" i="3"/>
  <c r="DZ80" i="3"/>
  <c r="DZ79" i="3"/>
  <c r="DZ78" i="3"/>
  <c r="DZ77" i="3"/>
  <c r="DZ76" i="3"/>
  <c r="DZ75" i="3"/>
  <c r="DZ74" i="3"/>
  <c r="DZ73" i="3"/>
  <c r="DZ72" i="3"/>
  <c r="DZ71" i="3"/>
  <c r="DZ70" i="3"/>
  <c r="DZ69" i="3"/>
  <c r="DZ68" i="3"/>
  <c r="DZ67" i="3"/>
  <c r="DZ66" i="3"/>
  <c r="DZ65" i="3"/>
  <c r="DZ64" i="3"/>
  <c r="DZ63" i="3"/>
  <c r="DZ62" i="3"/>
  <c r="DZ61" i="3"/>
  <c r="DZ60" i="3"/>
  <c r="DZ59" i="3"/>
  <c r="DZ58" i="3"/>
  <c r="DZ57" i="3"/>
  <c r="DZ56" i="3"/>
  <c r="DZ55" i="3"/>
  <c r="DZ54" i="3"/>
  <c r="DZ53" i="3"/>
  <c r="DZ52" i="3"/>
  <c r="DZ51" i="3"/>
  <c r="DZ50" i="3"/>
  <c r="DZ49" i="3"/>
  <c r="DZ48" i="3"/>
  <c r="DZ47" i="3"/>
  <c r="DZ46" i="3"/>
  <c r="DZ45" i="3"/>
  <c r="DZ44" i="3"/>
  <c r="DZ43" i="3"/>
  <c r="DZ42" i="3"/>
  <c r="DZ41" i="3"/>
  <c r="DZ40" i="3"/>
  <c r="DZ39" i="3"/>
  <c r="DZ38" i="3"/>
  <c r="DZ37" i="3"/>
  <c r="DZ36" i="3"/>
  <c r="DZ35" i="3"/>
  <c r="DZ34" i="3"/>
  <c r="DZ33" i="3"/>
  <c r="DZ32" i="3"/>
  <c r="DZ31" i="3"/>
  <c r="DZ30" i="3"/>
  <c r="DZ29" i="3"/>
  <c r="DZ28" i="3"/>
  <c r="DZ27" i="3"/>
  <c r="DZ26" i="3"/>
  <c r="DZ25" i="3"/>
  <c r="DZ24" i="3"/>
  <c r="DZ23" i="3"/>
  <c r="DZ22" i="3"/>
  <c r="DZ21" i="3"/>
  <c r="DZ20" i="3"/>
  <c r="DZ19" i="3"/>
  <c r="DZ18" i="3"/>
  <c r="DZ17" i="3"/>
  <c r="DZ16" i="3"/>
  <c r="DZ15" i="3"/>
  <c r="DZ14" i="3"/>
  <c r="DZ13" i="3"/>
  <c r="DZ12" i="3"/>
  <c r="DZ11" i="3"/>
  <c r="DZ10" i="3"/>
  <c r="DZ9" i="3"/>
  <c r="DZ8" i="3"/>
  <c r="DZ7" i="3"/>
  <c r="DZ6" i="3"/>
  <c r="DZ5" i="3"/>
  <c r="DZ4" i="3"/>
  <c r="DZ3" i="3"/>
  <c r="DZ2" i="3"/>
  <c r="FF515" i="1"/>
  <c r="FF514" i="1"/>
  <c r="FF513" i="1"/>
  <c r="FF512" i="1"/>
  <c r="FF511" i="1"/>
  <c r="FF510" i="1"/>
  <c r="FF509" i="1"/>
  <c r="FF508" i="1"/>
  <c r="FF507" i="1"/>
  <c r="FF506" i="1"/>
  <c r="FF505" i="1"/>
  <c r="FF504" i="1"/>
  <c r="FF503" i="1"/>
  <c r="FF502" i="1"/>
  <c r="FF501" i="1"/>
  <c r="FF500" i="1"/>
  <c r="FF499" i="1"/>
  <c r="FF498" i="1"/>
  <c r="FF497" i="1"/>
  <c r="FF496" i="1"/>
  <c r="FF495" i="1"/>
  <c r="FF494" i="1"/>
  <c r="FF493" i="1"/>
  <c r="FF492" i="1"/>
  <c r="FF491" i="1"/>
  <c r="FF490" i="1"/>
  <c r="FF489" i="1"/>
  <c r="FF488" i="1"/>
  <c r="FF487" i="1"/>
  <c r="FF486" i="1"/>
  <c r="FF485" i="1"/>
  <c r="FF484" i="1"/>
  <c r="FF483" i="1"/>
  <c r="FF482" i="1"/>
  <c r="FF481" i="1"/>
  <c r="FF480" i="1"/>
  <c r="FF479" i="1"/>
  <c r="FF478" i="1"/>
  <c r="FF477" i="1"/>
  <c r="FF476" i="1"/>
  <c r="FF475" i="1"/>
  <c r="FF474" i="1"/>
  <c r="FF473" i="1"/>
  <c r="FF472" i="1"/>
  <c r="FF471" i="1"/>
  <c r="FF470" i="1"/>
  <c r="FF469" i="1"/>
  <c r="FF468" i="1"/>
  <c r="FF467" i="1"/>
  <c r="FF466" i="1"/>
  <c r="FF465" i="1"/>
  <c r="FF464" i="1"/>
  <c r="FF463" i="1"/>
  <c r="FF462" i="1"/>
  <c r="FF461" i="1"/>
  <c r="FF460" i="1"/>
  <c r="FF459" i="1"/>
  <c r="FF458" i="1"/>
  <c r="FF457" i="1"/>
  <c r="FF456" i="1"/>
  <c r="FF455" i="1"/>
  <c r="FF454" i="1"/>
  <c r="FF453" i="1"/>
  <c r="FF452" i="1"/>
  <c r="FF451" i="1"/>
  <c r="FF450" i="1"/>
  <c r="FF449" i="1"/>
  <c r="FF448" i="1"/>
  <c r="FF447" i="1"/>
  <c r="FF446" i="1"/>
  <c r="FF445" i="1"/>
  <c r="FF444" i="1"/>
  <c r="FF443" i="1"/>
  <c r="FF442" i="1"/>
  <c r="FF441" i="1"/>
  <c r="FF440" i="1"/>
  <c r="FF439" i="1"/>
  <c r="FF438" i="1"/>
  <c r="FF437" i="1"/>
  <c r="FF436" i="1"/>
  <c r="FF435" i="1"/>
  <c r="FF434" i="1"/>
  <c r="FF433" i="1"/>
  <c r="FF432" i="1"/>
  <c r="FF431" i="1"/>
  <c r="FF430" i="1"/>
  <c r="FF429" i="1"/>
  <c r="FF428" i="1"/>
  <c r="FF427" i="1"/>
  <c r="FF426" i="1"/>
  <c r="FF425" i="1"/>
  <c r="FF424" i="1"/>
  <c r="FF423" i="1"/>
  <c r="FF422" i="1"/>
  <c r="FF421" i="1"/>
  <c r="FF420" i="1"/>
  <c r="FF419" i="1"/>
  <c r="FF418" i="1"/>
  <c r="FF417" i="1"/>
  <c r="FF416" i="1"/>
  <c r="FF415" i="1"/>
  <c r="FF414" i="1"/>
  <c r="FF413" i="1"/>
  <c r="FF412" i="1"/>
  <c r="FF411" i="1"/>
  <c r="FF410" i="1"/>
  <c r="FF409" i="1"/>
  <c r="FF408" i="1"/>
  <c r="FF407" i="1"/>
  <c r="FF406" i="1"/>
  <c r="FF405" i="1"/>
  <c r="FF404" i="1"/>
  <c r="FF403" i="1"/>
  <c r="FF402" i="1"/>
  <c r="FF401" i="1"/>
  <c r="FF400" i="1"/>
  <c r="FF399" i="1"/>
  <c r="FF398" i="1"/>
  <c r="FF397" i="1"/>
  <c r="FF396" i="1"/>
  <c r="FF395" i="1"/>
  <c r="FF394" i="1"/>
  <c r="FF393" i="1"/>
  <c r="FF392" i="1"/>
  <c r="FF391" i="1"/>
  <c r="FF390" i="1"/>
  <c r="FF389" i="1"/>
  <c r="FF388" i="1"/>
  <c r="FF387" i="1"/>
  <c r="FF386" i="1"/>
  <c r="FF385" i="1"/>
  <c r="FF384" i="1"/>
  <c r="FF383" i="1"/>
  <c r="FF382" i="1"/>
  <c r="FF381" i="1"/>
  <c r="FF380" i="1"/>
  <c r="FF379" i="1"/>
  <c r="FF378" i="1"/>
  <c r="FF377" i="1"/>
  <c r="FF376" i="1"/>
  <c r="FF375" i="1"/>
  <c r="FF374" i="1"/>
  <c r="FF373" i="1"/>
  <c r="FF372" i="1"/>
  <c r="FF371" i="1"/>
  <c r="FF370" i="1"/>
  <c r="FF369" i="1"/>
  <c r="FF368" i="1"/>
  <c r="FF367" i="1"/>
  <c r="FF366" i="1"/>
  <c r="FF365" i="1"/>
  <c r="FF364" i="1"/>
  <c r="FF363" i="1"/>
  <c r="FF362" i="1"/>
  <c r="FF361" i="1"/>
  <c r="FF360" i="1"/>
  <c r="FF359" i="1"/>
  <c r="FF358" i="1"/>
  <c r="FF357" i="1"/>
  <c r="FF356" i="1"/>
  <c r="FF355" i="1"/>
  <c r="FF354" i="1"/>
  <c r="FF353" i="1"/>
  <c r="FF352" i="1"/>
  <c r="FF351" i="1"/>
  <c r="FF350" i="1"/>
  <c r="FF349" i="1"/>
  <c r="FF348" i="1"/>
  <c r="FF347" i="1"/>
  <c r="FF346" i="1"/>
  <c r="FF345" i="1"/>
  <c r="FF344" i="1"/>
  <c r="FF343" i="1"/>
  <c r="FF342" i="1"/>
  <c r="FF341" i="1"/>
  <c r="FF340" i="1"/>
  <c r="FF339" i="1"/>
  <c r="FF338" i="1"/>
  <c r="FF337" i="1"/>
  <c r="FF336" i="1"/>
  <c r="FF335" i="1"/>
  <c r="FF334" i="1"/>
  <c r="FF333" i="1"/>
  <c r="FF332" i="1"/>
  <c r="FF331" i="1"/>
  <c r="FF330" i="1"/>
  <c r="FF329" i="1"/>
  <c r="FF328" i="1"/>
  <c r="FF327" i="1"/>
  <c r="FF326" i="1"/>
  <c r="FF325" i="1"/>
  <c r="FF324" i="1"/>
  <c r="FF323" i="1"/>
  <c r="FF322" i="1"/>
  <c r="FF321" i="1"/>
  <c r="FF320" i="1"/>
  <c r="FF319" i="1"/>
  <c r="FF318" i="1"/>
  <c r="FF317" i="1"/>
  <c r="FF316" i="1"/>
  <c r="FF315" i="1"/>
  <c r="FF314" i="1"/>
  <c r="FF313" i="1"/>
  <c r="FF312" i="1"/>
  <c r="FF311" i="1"/>
  <c r="FF310" i="1"/>
  <c r="FF309" i="1"/>
  <c r="FF308" i="1"/>
  <c r="FF307" i="1"/>
  <c r="FF306" i="1"/>
  <c r="FF305" i="1"/>
  <c r="FF304" i="1"/>
  <c r="FF303" i="1"/>
  <c r="FF302" i="1"/>
  <c r="FF301" i="1"/>
  <c r="FF300" i="1"/>
  <c r="FF299" i="1"/>
  <c r="FF298" i="1"/>
  <c r="FF297" i="1"/>
  <c r="FF296" i="1"/>
  <c r="FF295" i="1"/>
  <c r="FF294" i="1"/>
  <c r="FF293" i="1"/>
  <c r="FF292" i="1"/>
  <c r="FF291" i="1"/>
  <c r="FF290" i="1"/>
  <c r="FF289" i="1"/>
  <c r="FF288" i="1"/>
  <c r="FF287" i="1"/>
  <c r="FF286" i="1"/>
  <c r="FF285" i="1"/>
  <c r="FF284" i="1"/>
  <c r="FF283" i="1"/>
  <c r="FF282" i="1"/>
  <c r="FF281" i="1"/>
  <c r="FF280" i="1"/>
  <c r="FF279" i="1"/>
  <c r="FF278" i="1"/>
  <c r="FF277" i="1"/>
  <c r="FF276" i="1"/>
  <c r="FF275" i="1"/>
  <c r="FF274" i="1"/>
  <c r="FF273" i="1"/>
  <c r="FF272" i="1"/>
  <c r="FF271" i="1"/>
  <c r="FF270" i="1"/>
  <c r="FF269" i="1"/>
  <c r="FF268" i="1"/>
  <c r="FF267" i="1"/>
  <c r="FF266" i="1"/>
  <c r="FF265" i="1"/>
  <c r="FF264" i="1"/>
  <c r="FF263" i="1"/>
  <c r="FF262" i="1"/>
  <c r="FF261" i="1"/>
  <c r="FF260" i="1"/>
  <c r="FF259" i="1"/>
  <c r="FF258" i="1"/>
  <c r="FF257" i="1"/>
  <c r="FF256" i="1"/>
  <c r="FF255" i="1"/>
  <c r="FF254" i="1"/>
  <c r="FF253" i="1"/>
  <c r="FF252" i="1"/>
  <c r="FF251" i="1"/>
  <c r="FF250" i="1"/>
  <c r="FF249" i="1"/>
  <c r="FF248" i="1"/>
  <c r="FF247" i="1"/>
  <c r="FF246" i="1"/>
  <c r="FF245" i="1"/>
  <c r="FF244" i="1"/>
  <c r="FF243" i="1"/>
  <c r="FF242" i="1"/>
  <c r="FF241" i="1"/>
  <c r="FF240" i="1"/>
  <c r="FF239" i="1"/>
  <c r="FF238" i="1"/>
  <c r="FF237" i="1"/>
  <c r="FF236" i="1"/>
  <c r="FF235" i="1"/>
  <c r="FF234" i="1"/>
  <c r="FF233" i="1"/>
  <c r="FF232" i="1"/>
  <c r="FF231" i="1"/>
  <c r="FF230" i="1"/>
  <c r="FF229" i="1"/>
  <c r="FF228" i="1"/>
  <c r="FF227" i="1"/>
  <c r="FF226" i="1"/>
  <c r="FF225" i="1"/>
  <c r="FF224" i="1"/>
  <c r="FF223" i="1"/>
  <c r="FF222" i="1"/>
  <c r="FF221" i="1"/>
  <c r="FF220" i="1"/>
  <c r="FF219" i="1"/>
  <c r="FF218" i="1"/>
  <c r="FF217" i="1"/>
  <c r="FF216" i="1"/>
  <c r="FF215" i="1"/>
  <c r="FF214" i="1"/>
  <c r="FF213" i="1"/>
  <c r="FF212" i="1"/>
  <c r="FF211" i="1"/>
  <c r="FF210" i="1"/>
  <c r="FF209" i="1"/>
  <c r="FF208" i="1"/>
  <c r="FF207" i="1"/>
  <c r="FF206" i="1"/>
  <c r="FF205" i="1"/>
  <c r="FF204" i="1"/>
  <c r="FF203" i="1"/>
  <c r="FF202" i="1"/>
  <c r="FF201" i="1"/>
  <c r="FF200" i="1"/>
  <c r="FF199" i="1"/>
  <c r="FF198" i="1"/>
  <c r="FF197" i="1"/>
  <c r="FF196" i="1"/>
  <c r="FF195" i="1"/>
  <c r="FF194" i="1"/>
  <c r="FF193" i="1"/>
  <c r="FF192" i="1"/>
  <c r="FF191" i="1"/>
  <c r="FF190" i="1"/>
  <c r="FF189" i="1"/>
  <c r="FF188" i="1"/>
  <c r="FF187" i="1"/>
  <c r="FF186" i="1"/>
  <c r="FF185" i="1"/>
  <c r="FF184" i="1"/>
  <c r="FF183" i="1"/>
  <c r="FF182" i="1"/>
  <c r="FF181" i="1"/>
  <c r="FF180" i="1"/>
  <c r="FF179" i="1"/>
  <c r="FF178" i="1"/>
  <c r="FF177" i="1"/>
  <c r="FF176" i="1"/>
  <c r="FF175" i="1"/>
  <c r="FF174" i="1"/>
  <c r="FF173" i="1"/>
  <c r="FF172" i="1"/>
  <c r="FF171" i="1"/>
  <c r="FF170" i="1"/>
  <c r="FF169" i="1"/>
  <c r="FF168" i="1"/>
  <c r="FF167" i="1"/>
  <c r="FF166" i="1"/>
  <c r="FF165" i="1"/>
  <c r="FF164" i="1"/>
  <c r="FF163" i="1"/>
  <c r="FF162" i="1"/>
  <c r="FF161" i="1"/>
  <c r="FF160" i="1"/>
  <c r="FF159" i="1"/>
  <c r="FF158" i="1"/>
  <c r="FF157" i="1"/>
  <c r="FF156" i="1"/>
  <c r="FF155" i="1"/>
  <c r="FF154" i="1"/>
  <c r="FF153" i="1"/>
  <c r="FF152" i="1"/>
  <c r="FF151" i="1"/>
  <c r="FF150" i="1"/>
  <c r="FF149" i="1"/>
  <c r="FF148" i="1"/>
  <c r="FF147" i="1"/>
  <c r="FF146" i="1"/>
  <c r="FF145" i="1"/>
  <c r="FF144" i="1"/>
  <c r="FF143" i="1"/>
  <c r="FF142" i="1"/>
  <c r="FF141" i="1"/>
  <c r="FF140" i="1"/>
  <c r="FF139" i="1"/>
  <c r="FF138" i="1"/>
  <c r="FF137" i="1"/>
  <c r="FF136" i="1"/>
  <c r="FF135" i="1"/>
  <c r="FF134" i="1"/>
  <c r="FF133" i="1"/>
  <c r="FF132" i="1"/>
  <c r="FF131" i="1"/>
  <c r="FF130" i="1"/>
  <c r="FF129" i="1"/>
  <c r="FF128" i="1"/>
  <c r="FF127" i="1"/>
  <c r="FF126" i="1"/>
  <c r="FF125" i="1"/>
  <c r="FF124" i="1"/>
  <c r="FF123" i="1"/>
  <c r="FF122" i="1"/>
  <c r="FF121" i="1"/>
  <c r="FF120" i="1"/>
  <c r="FF119" i="1"/>
  <c r="FF118" i="1"/>
  <c r="FF117" i="1"/>
  <c r="FF116" i="1"/>
  <c r="FF115" i="1"/>
  <c r="FF114" i="1"/>
  <c r="FF113" i="1"/>
  <c r="FF112" i="1"/>
  <c r="FF111" i="1"/>
  <c r="FF110" i="1"/>
  <c r="FF109" i="1"/>
  <c r="FF108" i="1"/>
  <c r="FF107" i="1"/>
  <c r="FF106" i="1"/>
  <c r="FF105" i="1"/>
  <c r="FF104" i="1"/>
  <c r="FF103" i="1"/>
  <c r="FF102" i="1"/>
  <c r="FF101" i="1"/>
  <c r="FF100" i="1"/>
  <c r="FF99" i="1"/>
  <c r="FF98" i="1"/>
  <c r="FF97" i="1"/>
  <c r="FF96" i="1"/>
  <c r="FF95" i="1"/>
  <c r="FF94" i="1"/>
  <c r="FF93" i="1"/>
  <c r="FF92" i="1"/>
  <c r="FF91" i="1"/>
  <c r="FF90" i="1"/>
  <c r="FF89" i="1"/>
  <c r="FF88" i="1"/>
  <c r="FF87" i="1"/>
  <c r="FF86" i="1"/>
  <c r="FF85" i="1"/>
  <c r="FF84" i="1"/>
  <c r="FF83" i="1"/>
  <c r="FF82" i="1"/>
  <c r="FF81" i="1"/>
  <c r="FF80" i="1"/>
  <c r="FF79" i="1"/>
  <c r="FF78" i="1"/>
  <c r="FF77" i="1"/>
  <c r="FF76" i="1"/>
  <c r="FF75" i="1"/>
  <c r="FF74" i="1"/>
  <c r="FF73" i="1"/>
  <c r="FF72" i="1"/>
  <c r="FF71" i="1"/>
  <c r="FF70" i="1"/>
  <c r="FF69" i="1"/>
  <c r="FF68" i="1"/>
  <c r="FF67" i="1"/>
  <c r="FF66" i="1"/>
  <c r="FF65" i="1"/>
  <c r="FF64" i="1"/>
  <c r="FF63" i="1"/>
  <c r="FF62" i="1"/>
  <c r="FF61" i="1"/>
  <c r="FF60" i="1"/>
  <c r="FF59" i="1"/>
  <c r="FF58" i="1"/>
  <c r="FF57" i="1"/>
  <c r="FF56" i="1"/>
  <c r="FF55" i="1"/>
  <c r="FF54" i="1"/>
  <c r="FF53" i="1"/>
  <c r="FF52" i="1"/>
  <c r="FF51" i="1"/>
  <c r="FF50" i="1"/>
  <c r="FF49" i="1"/>
  <c r="FF48" i="1"/>
  <c r="FF47" i="1"/>
  <c r="FF46" i="1"/>
  <c r="FF45" i="1"/>
  <c r="FF44" i="1"/>
  <c r="FF43" i="1"/>
  <c r="FF42" i="1"/>
  <c r="FF41" i="1"/>
  <c r="FF40" i="1"/>
  <c r="FF39" i="1"/>
  <c r="FF38" i="1"/>
  <c r="FF37" i="1"/>
  <c r="FF36" i="1"/>
  <c r="FF35" i="1"/>
  <c r="FF34" i="1"/>
  <c r="FF33" i="1"/>
  <c r="FF32" i="1"/>
  <c r="FF31" i="1"/>
  <c r="FF30" i="1"/>
  <c r="FF29" i="1"/>
  <c r="FF28" i="1"/>
  <c r="FF27" i="1"/>
  <c r="FF26" i="1"/>
  <c r="FF25" i="1"/>
  <c r="FF24" i="1"/>
  <c r="FF23" i="1"/>
  <c r="FF22" i="1"/>
  <c r="FF21" i="1"/>
  <c r="FF20" i="1"/>
  <c r="FF19" i="1"/>
  <c r="FF18" i="1"/>
  <c r="FF17" i="1"/>
  <c r="FF16" i="1"/>
  <c r="FF15" i="1"/>
  <c r="FF14" i="1"/>
  <c r="FF13" i="1"/>
  <c r="FF12" i="1"/>
  <c r="FF11" i="1"/>
  <c r="FF10" i="1"/>
  <c r="FF9" i="1"/>
  <c r="FF8" i="1"/>
  <c r="FF7" i="1"/>
  <c r="FF6" i="1"/>
  <c r="FF5" i="1"/>
  <c r="FF4" i="1"/>
  <c r="FF3" i="1"/>
  <c r="FF2" i="1"/>
  <c r="FC515" i="1"/>
  <c r="FC514" i="1"/>
  <c r="FC513" i="1"/>
  <c r="FC512" i="1"/>
  <c r="FC511" i="1"/>
  <c r="FC510" i="1"/>
  <c r="FC509" i="1"/>
  <c r="FC508" i="1"/>
  <c r="FC507" i="1"/>
  <c r="FC506" i="1"/>
  <c r="FC505" i="1"/>
  <c r="FC504" i="1"/>
  <c r="FC503" i="1"/>
  <c r="FC502" i="1"/>
  <c r="FC501" i="1"/>
  <c r="FC500" i="1"/>
  <c r="FC499" i="1"/>
  <c r="FC498" i="1"/>
  <c r="FC497" i="1"/>
  <c r="FC496" i="1"/>
  <c r="FC495" i="1"/>
  <c r="FC494" i="1"/>
  <c r="FC493" i="1"/>
  <c r="FC492" i="1"/>
  <c r="FC491" i="1"/>
  <c r="FC490" i="1"/>
  <c r="FC489" i="1"/>
  <c r="FC488" i="1"/>
  <c r="FC487" i="1"/>
  <c r="FC486" i="1"/>
  <c r="FC485" i="1"/>
  <c r="FC484" i="1"/>
  <c r="FC483" i="1"/>
  <c r="FC482" i="1"/>
  <c r="FC481" i="1"/>
  <c r="FC480" i="1"/>
  <c r="FC479" i="1"/>
  <c r="FC478" i="1"/>
  <c r="FC477" i="1"/>
  <c r="FC476" i="1"/>
  <c r="FC475" i="1"/>
  <c r="FC474" i="1"/>
  <c r="FC473" i="1"/>
  <c r="FC472" i="1"/>
  <c r="FC471" i="1"/>
  <c r="FC470" i="1"/>
  <c r="FC469" i="1"/>
  <c r="FC468" i="1"/>
  <c r="FC467" i="1"/>
  <c r="FC466" i="1"/>
  <c r="FC465" i="1"/>
  <c r="FC464" i="1"/>
  <c r="FC463" i="1"/>
  <c r="FC462" i="1"/>
  <c r="FC461" i="1"/>
  <c r="FC460" i="1"/>
  <c r="FC459" i="1"/>
  <c r="FC458" i="1"/>
  <c r="FC457" i="1"/>
  <c r="FC456" i="1"/>
  <c r="FC455" i="1"/>
  <c r="FC454" i="1"/>
  <c r="FC453" i="1"/>
  <c r="FC452" i="1"/>
  <c r="FC451" i="1"/>
  <c r="FC450" i="1"/>
  <c r="FC449" i="1"/>
  <c r="FC448" i="1"/>
  <c r="FC447" i="1"/>
  <c r="FC446" i="1"/>
  <c r="FC445" i="1"/>
  <c r="FC444" i="1"/>
  <c r="FC443" i="1"/>
  <c r="FC442" i="1"/>
  <c r="FC441" i="1"/>
  <c r="FC440" i="1"/>
  <c r="FC439" i="1"/>
  <c r="FC438" i="1"/>
  <c r="FC437" i="1"/>
  <c r="FC436" i="1"/>
  <c r="FC435" i="1"/>
  <c r="FC434" i="1"/>
  <c r="FC433" i="1"/>
  <c r="FC432" i="1"/>
  <c r="FC431" i="1"/>
  <c r="FC430" i="1"/>
  <c r="FC429" i="1"/>
  <c r="FC428" i="1"/>
  <c r="FC427" i="1"/>
  <c r="FC426" i="1"/>
  <c r="FC425" i="1"/>
  <c r="FC424" i="1"/>
  <c r="FC423" i="1"/>
  <c r="FC422" i="1"/>
  <c r="FC421" i="1"/>
  <c r="FC420" i="1"/>
  <c r="FC419" i="1"/>
  <c r="FC418" i="1"/>
  <c r="FC417" i="1"/>
  <c r="FC416" i="1"/>
  <c r="FC415" i="1"/>
  <c r="FC414" i="1"/>
  <c r="FC413" i="1"/>
  <c r="FC412" i="1"/>
  <c r="FC411" i="1"/>
  <c r="FC410" i="1"/>
  <c r="FC409" i="1"/>
  <c r="FC408" i="1"/>
  <c r="FC407" i="1"/>
  <c r="FC406" i="1"/>
  <c r="FC405" i="1"/>
  <c r="FC404" i="1"/>
  <c r="FC403" i="1"/>
  <c r="FC402" i="1"/>
  <c r="FC401" i="1"/>
  <c r="FC400" i="1"/>
  <c r="FC399" i="1"/>
  <c r="FC398" i="1"/>
  <c r="FC397" i="1"/>
  <c r="FC396" i="1"/>
  <c r="FC395" i="1"/>
  <c r="FC394" i="1"/>
  <c r="FC393" i="1"/>
  <c r="FC392" i="1"/>
  <c r="FC391" i="1"/>
  <c r="FC390" i="1"/>
  <c r="FC389" i="1"/>
  <c r="FC388" i="1"/>
  <c r="FC387" i="1"/>
  <c r="FC386" i="1"/>
  <c r="FC385" i="1"/>
  <c r="FC384" i="1"/>
  <c r="FC383" i="1"/>
  <c r="FC382" i="1"/>
  <c r="FC381" i="1"/>
  <c r="FC380" i="1"/>
  <c r="FC379" i="1"/>
  <c r="FC378" i="1"/>
  <c r="FC377" i="1"/>
  <c r="FC376" i="1"/>
  <c r="FC375" i="1"/>
  <c r="FC374" i="1"/>
  <c r="FC373" i="1"/>
  <c r="FC372" i="1"/>
  <c r="FC371" i="1"/>
  <c r="FC370" i="1"/>
  <c r="FC369" i="1"/>
  <c r="FC368" i="1"/>
  <c r="FC367" i="1"/>
  <c r="FC366" i="1"/>
  <c r="FC365" i="1"/>
  <c r="FC364" i="1"/>
  <c r="FC363" i="1"/>
  <c r="FC362" i="1"/>
  <c r="FC361" i="1"/>
  <c r="FC360" i="1"/>
  <c r="FC359" i="1"/>
  <c r="FC358" i="1"/>
  <c r="FC357" i="1"/>
  <c r="FC356" i="1"/>
  <c r="FC355" i="1"/>
  <c r="FC354" i="1"/>
  <c r="FC353" i="1"/>
  <c r="FC352" i="1"/>
  <c r="FC351" i="1"/>
  <c r="FC350" i="1"/>
  <c r="FC349" i="1"/>
  <c r="FC348" i="1"/>
  <c r="FC347" i="1"/>
  <c r="FC346" i="1"/>
  <c r="FC345" i="1"/>
  <c r="FC344" i="1"/>
  <c r="FC343" i="1"/>
  <c r="FC342" i="1"/>
  <c r="FC341" i="1"/>
  <c r="FC340" i="1"/>
  <c r="FC339" i="1"/>
  <c r="FC338" i="1"/>
  <c r="FC337" i="1"/>
  <c r="FC336" i="1"/>
  <c r="FC335" i="1"/>
  <c r="FC334" i="1"/>
  <c r="FC333" i="1"/>
  <c r="FC332" i="1"/>
  <c r="FC331" i="1"/>
  <c r="FC330" i="1"/>
  <c r="FC329" i="1"/>
  <c r="FC328" i="1"/>
  <c r="FC327" i="1"/>
  <c r="FC326" i="1"/>
  <c r="FC325" i="1"/>
  <c r="FC324" i="1"/>
  <c r="FC323" i="1"/>
  <c r="FC322" i="1"/>
  <c r="FC321" i="1"/>
  <c r="FC320" i="1"/>
  <c r="FC319" i="1"/>
  <c r="FC318" i="1"/>
  <c r="FC317" i="1"/>
  <c r="FC316" i="1"/>
  <c r="FC315" i="1"/>
  <c r="FC314" i="1"/>
  <c r="FC313" i="1"/>
  <c r="FC312" i="1"/>
  <c r="FC311" i="1"/>
  <c r="FC310" i="1"/>
  <c r="FC309" i="1"/>
  <c r="FC308" i="1"/>
  <c r="FC307" i="1"/>
  <c r="FC306" i="1"/>
  <c r="FC305" i="1"/>
  <c r="FC304" i="1"/>
  <c r="FC303" i="1"/>
  <c r="FC302" i="1"/>
  <c r="FC301" i="1"/>
  <c r="FC300" i="1"/>
  <c r="FC299" i="1"/>
  <c r="FC298" i="1"/>
  <c r="FC297" i="1"/>
  <c r="FC296" i="1"/>
  <c r="FC295" i="1"/>
  <c r="FC294" i="1"/>
  <c r="FC293" i="1"/>
  <c r="FC292" i="1"/>
  <c r="FC291" i="1"/>
  <c r="FC290" i="1"/>
  <c r="FC289" i="1"/>
  <c r="FC288" i="1"/>
  <c r="FC287" i="1"/>
  <c r="FC286" i="1"/>
  <c r="FC285" i="1"/>
  <c r="FC284" i="1"/>
  <c r="FC283" i="1"/>
  <c r="FC282" i="1"/>
  <c r="FC281" i="1"/>
  <c r="FC280" i="1"/>
  <c r="FC279" i="1"/>
  <c r="FC278" i="1"/>
  <c r="FC277" i="1"/>
  <c r="FC276" i="1"/>
  <c r="FC275" i="1"/>
  <c r="FC274" i="1"/>
  <c r="FC273" i="1"/>
  <c r="FC272" i="1"/>
  <c r="FC271" i="1"/>
  <c r="FC270" i="1"/>
  <c r="FC269" i="1"/>
  <c r="FC268" i="1"/>
  <c r="FC267" i="1"/>
  <c r="FC266" i="1"/>
  <c r="FC265" i="1"/>
  <c r="FC264" i="1"/>
  <c r="FC263" i="1"/>
  <c r="FC262" i="1"/>
  <c r="FC261" i="1"/>
  <c r="FC260" i="1"/>
  <c r="FC259" i="1"/>
  <c r="FC258" i="1"/>
  <c r="FC257" i="1"/>
  <c r="FC256" i="1"/>
  <c r="FC255" i="1"/>
  <c r="FC254" i="1"/>
  <c r="FC253" i="1"/>
  <c r="FC252" i="1"/>
  <c r="FC251" i="1"/>
  <c r="FC250" i="1"/>
  <c r="FC249" i="1"/>
  <c r="FC248" i="1"/>
  <c r="FC247" i="1"/>
  <c r="FC246" i="1"/>
  <c r="FC245" i="1"/>
  <c r="FC244" i="1"/>
  <c r="FC243" i="1"/>
  <c r="FC242" i="1"/>
  <c r="FC241" i="1"/>
  <c r="FC240" i="1"/>
  <c r="FC239" i="1"/>
  <c r="FC238" i="1"/>
  <c r="FC237" i="1"/>
  <c r="FC236" i="1"/>
  <c r="FC235" i="1"/>
  <c r="FC234" i="1"/>
  <c r="FC233" i="1"/>
  <c r="FC232" i="1"/>
  <c r="FC231" i="1"/>
  <c r="FC230" i="1"/>
  <c r="FC229" i="1"/>
  <c r="FC228" i="1"/>
  <c r="FC227" i="1"/>
  <c r="FC226" i="1"/>
  <c r="FC225" i="1"/>
  <c r="FC224" i="1"/>
  <c r="FC223" i="1"/>
  <c r="FC222" i="1"/>
  <c r="FC221" i="1"/>
  <c r="FC220" i="1"/>
  <c r="FC219" i="1"/>
  <c r="FC218" i="1"/>
  <c r="FC217" i="1"/>
  <c r="FC216" i="1"/>
  <c r="FC215" i="1"/>
  <c r="FC214" i="1"/>
  <c r="FC213" i="1"/>
  <c r="FC212" i="1"/>
  <c r="FC211" i="1"/>
  <c r="FC210" i="1"/>
  <c r="FC209" i="1"/>
  <c r="FC208" i="1"/>
  <c r="FC207" i="1"/>
  <c r="FC206" i="1"/>
  <c r="FC205" i="1"/>
  <c r="FC204" i="1"/>
  <c r="FC203" i="1"/>
  <c r="FC202" i="1"/>
  <c r="FC201" i="1"/>
  <c r="FC200" i="1"/>
  <c r="FC199" i="1"/>
  <c r="FC198" i="1"/>
  <c r="FC197" i="1"/>
  <c r="FC196" i="1"/>
  <c r="FC195" i="1"/>
  <c r="FC194" i="1"/>
  <c r="FC193" i="1"/>
  <c r="FC192" i="1"/>
  <c r="FC191" i="1"/>
  <c r="FC190" i="1"/>
  <c r="FC189" i="1"/>
  <c r="FC188" i="1"/>
  <c r="FC187" i="1"/>
  <c r="FC186" i="1"/>
  <c r="FC185" i="1"/>
  <c r="FC184" i="1"/>
  <c r="FC183" i="1"/>
  <c r="FC182" i="1"/>
  <c r="FC181" i="1"/>
  <c r="FC180" i="1"/>
  <c r="FC179" i="1"/>
  <c r="FC178" i="1"/>
  <c r="FC177" i="1"/>
  <c r="FC176" i="1"/>
  <c r="FC175" i="1"/>
  <c r="FC174" i="1"/>
  <c r="FC173" i="1"/>
  <c r="FC172" i="1"/>
  <c r="FC171" i="1"/>
  <c r="FC170" i="1"/>
  <c r="FC169" i="1"/>
  <c r="FC168" i="1"/>
  <c r="FC167" i="1"/>
  <c r="FC166" i="1"/>
  <c r="FC165" i="1"/>
  <c r="FC164" i="1"/>
  <c r="FC163" i="1"/>
  <c r="FC162" i="1"/>
  <c r="FC161" i="1"/>
  <c r="FC160" i="1"/>
  <c r="FC159" i="1"/>
  <c r="FC158" i="1"/>
  <c r="FC157" i="1"/>
  <c r="FC156" i="1"/>
  <c r="FC155" i="1"/>
  <c r="FC154" i="1"/>
  <c r="FC153" i="1"/>
  <c r="FC152" i="1"/>
  <c r="FC151" i="1"/>
  <c r="FC150" i="1"/>
  <c r="FC149" i="1"/>
  <c r="FC148" i="1"/>
  <c r="FC147" i="1"/>
  <c r="FC146" i="1"/>
  <c r="FC145" i="1"/>
  <c r="FC144" i="1"/>
  <c r="FC143" i="1"/>
  <c r="FC142" i="1"/>
  <c r="FC141" i="1"/>
  <c r="FC140" i="1"/>
  <c r="FC139" i="1"/>
  <c r="FC138" i="1"/>
  <c r="FC137" i="1"/>
  <c r="FC136" i="1"/>
  <c r="FC135" i="1"/>
  <c r="FC134" i="1"/>
  <c r="FC133" i="1"/>
  <c r="FC132" i="1"/>
  <c r="FC131" i="1"/>
  <c r="FC130" i="1"/>
  <c r="FC129" i="1"/>
  <c r="FC128" i="1"/>
  <c r="FC127" i="1"/>
  <c r="FC126" i="1"/>
  <c r="FC125" i="1"/>
  <c r="FC124" i="1"/>
  <c r="FC123" i="1"/>
  <c r="FC122" i="1"/>
  <c r="FC121" i="1"/>
  <c r="FC120" i="1"/>
  <c r="FC119" i="1"/>
  <c r="FC118" i="1"/>
  <c r="FC117" i="1"/>
  <c r="FC116" i="1"/>
  <c r="FC115" i="1"/>
  <c r="FC114" i="1"/>
  <c r="FC113" i="1"/>
  <c r="FC112" i="1"/>
  <c r="FC111" i="1"/>
  <c r="FC110" i="1"/>
  <c r="FC109" i="1"/>
  <c r="FC108" i="1"/>
  <c r="FC107" i="1"/>
  <c r="FC106" i="1"/>
  <c r="FC105" i="1"/>
  <c r="FC104" i="1"/>
  <c r="FC103" i="1"/>
  <c r="FC102" i="1"/>
  <c r="FC101" i="1"/>
  <c r="FC100" i="1"/>
  <c r="FC99" i="1"/>
  <c r="FC98" i="1"/>
  <c r="FC97" i="1"/>
  <c r="FC96" i="1"/>
  <c r="FC95" i="1"/>
  <c r="FC94" i="1"/>
  <c r="FC93" i="1"/>
  <c r="FC92" i="1"/>
  <c r="FC91" i="1"/>
  <c r="FC90" i="1"/>
  <c r="FC89" i="1"/>
  <c r="FC88" i="1"/>
  <c r="FC87" i="1"/>
  <c r="FC86" i="1"/>
  <c r="FC85" i="1"/>
  <c r="FC84" i="1"/>
  <c r="FC83" i="1"/>
  <c r="FC82" i="1"/>
  <c r="FC81" i="1"/>
  <c r="FC80" i="1"/>
  <c r="FC79" i="1"/>
  <c r="FC78" i="1"/>
  <c r="FC77" i="1"/>
  <c r="FC76" i="1"/>
  <c r="FC75" i="1"/>
  <c r="FC74" i="1"/>
  <c r="FC73" i="1"/>
  <c r="FC72" i="1"/>
  <c r="FC71" i="1"/>
  <c r="FC70" i="1"/>
  <c r="FC69" i="1"/>
  <c r="FC68" i="1"/>
  <c r="FC67" i="1"/>
  <c r="FC66" i="1"/>
  <c r="FC65" i="1"/>
  <c r="FC64" i="1"/>
  <c r="FC63" i="1"/>
  <c r="FC62" i="1"/>
  <c r="FC61" i="1"/>
  <c r="FC60" i="1"/>
  <c r="FC59" i="1"/>
  <c r="FC58" i="1"/>
  <c r="FC57" i="1"/>
  <c r="FC56" i="1"/>
  <c r="FC55" i="1"/>
  <c r="FC54" i="1"/>
  <c r="FC53" i="1"/>
  <c r="FC52" i="1"/>
  <c r="FC51" i="1"/>
  <c r="FC50" i="1"/>
  <c r="FC49" i="1"/>
  <c r="FC48" i="1"/>
  <c r="FC47" i="1"/>
  <c r="FC46" i="1"/>
  <c r="FC45" i="1"/>
  <c r="FC44" i="1"/>
  <c r="FC43" i="1"/>
  <c r="FC42" i="1"/>
  <c r="FC41" i="1"/>
  <c r="FC40" i="1"/>
  <c r="FC39" i="1"/>
  <c r="FC38" i="1"/>
  <c r="FC37" i="1"/>
  <c r="FC36" i="1"/>
  <c r="FC35" i="1"/>
  <c r="FC34" i="1"/>
  <c r="FC33" i="1"/>
  <c r="FC32" i="1"/>
  <c r="FC31" i="1"/>
  <c r="FC30" i="1"/>
  <c r="FC29" i="1"/>
  <c r="FC28" i="1"/>
  <c r="FC27" i="1"/>
  <c r="FC26" i="1"/>
  <c r="FC25" i="1"/>
  <c r="FC24" i="1"/>
  <c r="FC23" i="1"/>
  <c r="FC22" i="1"/>
  <c r="FC21" i="1"/>
  <c r="FC20" i="1"/>
  <c r="FC19" i="1"/>
  <c r="FC18" i="1"/>
  <c r="FC17" i="1"/>
  <c r="FC16" i="1"/>
  <c r="FC15" i="1"/>
  <c r="FC14" i="1"/>
  <c r="FC13" i="1"/>
  <c r="FC12" i="1"/>
  <c r="FC11" i="1"/>
  <c r="FC10" i="1"/>
  <c r="FC9" i="1"/>
  <c r="FC8" i="1"/>
  <c r="FC7" i="1"/>
  <c r="FC6" i="1"/>
  <c r="FC5" i="1"/>
  <c r="FC4" i="1"/>
  <c r="FC3" i="1"/>
  <c r="FC2" i="1"/>
  <c r="EY515" i="1"/>
  <c r="EY514" i="1"/>
  <c r="EY513" i="1"/>
  <c r="EY512" i="1"/>
  <c r="EY511" i="1"/>
  <c r="EY510" i="1"/>
  <c r="EY509" i="1"/>
  <c r="EY508" i="1"/>
  <c r="EY507" i="1"/>
  <c r="EY506" i="1"/>
  <c r="EY505" i="1"/>
  <c r="EY504" i="1"/>
  <c r="EY503" i="1"/>
  <c r="EY502" i="1"/>
  <c r="EY501" i="1"/>
  <c r="EY500" i="1"/>
  <c r="EY499" i="1"/>
  <c r="EY498" i="1"/>
  <c r="EY497" i="1"/>
  <c r="EY496" i="1"/>
  <c r="EY495" i="1"/>
  <c r="EY494" i="1"/>
  <c r="EY493" i="1"/>
  <c r="EY492" i="1"/>
  <c r="EY491" i="1"/>
  <c r="EY490" i="1"/>
  <c r="EY489" i="1"/>
  <c r="EY488" i="1"/>
  <c r="EY487" i="1"/>
  <c r="EY486" i="1"/>
  <c r="EY485" i="1"/>
  <c r="EY484" i="1"/>
  <c r="EY483" i="1"/>
  <c r="EY482" i="1"/>
  <c r="EY481" i="1"/>
  <c r="EY480" i="1"/>
  <c r="EY479" i="1"/>
  <c r="EY478" i="1"/>
  <c r="EY477" i="1"/>
  <c r="EY476" i="1"/>
  <c r="EY475" i="1"/>
  <c r="EY474" i="1"/>
  <c r="EY473" i="1"/>
  <c r="EY472" i="1"/>
  <c r="EY471" i="1"/>
  <c r="EY470" i="1"/>
  <c r="EY469" i="1"/>
  <c r="EY468" i="1"/>
  <c r="EY467" i="1"/>
  <c r="EY466" i="1"/>
  <c r="EY465" i="1"/>
  <c r="EY464" i="1"/>
  <c r="EY463" i="1"/>
  <c r="EY462" i="1"/>
  <c r="EY461" i="1"/>
  <c r="EY460" i="1"/>
  <c r="EY459" i="1"/>
  <c r="EY458" i="1"/>
  <c r="EY457" i="1"/>
  <c r="EY456" i="1"/>
  <c r="EY455" i="1"/>
  <c r="EY454" i="1"/>
  <c r="EY453" i="1"/>
  <c r="EY452" i="1"/>
  <c r="EY451" i="1"/>
  <c r="EY450" i="1"/>
  <c r="EY449" i="1"/>
  <c r="EY448" i="1"/>
  <c r="EY447" i="1"/>
  <c r="EY446" i="1"/>
  <c r="EY445" i="1"/>
  <c r="EY444" i="1"/>
  <c r="EY443" i="1"/>
  <c r="EY442" i="1"/>
  <c r="EY441" i="1"/>
  <c r="EY440" i="1"/>
  <c r="EY439" i="1"/>
  <c r="EY438" i="1"/>
  <c r="EY437" i="1"/>
  <c r="EY436" i="1"/>
  <c r="EY435" i="1"/>
  <c r="EY434" i="1"/>
  <c r="EY433" i="1"/>
  <c r="EY432" i="1"/>
  <c r="EY431" i="1"/>
  <c r="EY430" i="1"/>
  <c r="EY429" i="1"/>
  <c r="EY428" i="1"/>
  <c r="EY427" i="1"/>
  <c r="EY426" i="1"/>
  <c r="EY425" i="1"/>
  <c r="EY424" i="1"/>
  <c r="EY423" i="1"/>
  <c r="EY422" i="1"/>
  <c r="EY421" i="1"/>
  <c r="EY420" i="1"/>
  <c r="EY419" i="1"/>
  <c r="EY418" i="1"/>
  <c r="EY417" i="1"/>
  <c r="EY416" i="1"/>
  <c r="EY415" i="1"/>
  <c r="EY414" i="1"/>
  <c r="EY413" i="1"/>
  <c r="EY412" i="1"/>
  <c r="EY411" i="1"/>
  <c r="EY410" i="1"/>
  <c r="EY409" i="1"/>
  <c r="EY408" i="1"/>
  <c r="EY407" i="1"/>
  <c r="EY406" i="1"/>
  <c r="EY405" i="1"/>
  <c r="EY404" i="1"/>
  <c r="EY403" i="1"/>
  <c r="EY402" i="1"/>
  <c r="EY401" i="1"/>
  <c r="EY400" i="1"/>
  <c r="EY399" i="1"/>
  <c r="EY398" i="1"/>
  <c r="EY397" i="1"/>
  <c r="EY396" i="1"/>
  <c r="EY395" i="1"/>
  <c r="EY394" i="1"/>
  <c r="EY393" i="1"/>
  <c r="EY392" i="1"/>
  <c r="EY391" i="1"/>
  <c r="EY390" i="1"/>
  <c r="EY389" i="1"/>
  <c r="EY388" i="1"/>
  <c r="EY387" i="1"/>
  <c r="EY386" i="1"/>
  <c r="EY385" i="1"/>
  <c r="EY384" i="1"/>
  <c r="EY383" i="1"/>
  <c r="EY382" i="1"/>
  <c r="EY381" i="1"/>
  <c r="EY380" i="1"/>
  <c r="EY379" i="1"/>
  <c r="EY378" i="1"/>
  <c r="EY377" i="1"/>
  <c r="EY376" i="1"/>
  <c r="EY375" i="1"/>
  <c r="EY374" i="1"/>
  <c r="EY373" i="1"/>
  <c r="EY372" i="1"/>
  <c r="EY371" i="1"/>
  <c r="EY370" i="1"/>
  <c r="EY369" i="1"/>
  <c r="EY368" i="1"/>
  <c r="EY367" i="1"/>
  <c r="EY366" i="1"/>
  <c r="EY365" i="1"/>
  <c r="EY364" i="1"/>
  <c r="EY363" i="1"/>
  <c r="EY362" i="1"/>
  <c r="EY361" i="1"/>
  <c r="EY360" i="1"/>
  <c r="EY359" i="1"/>
  <c r="EY358" i="1"/>
  <c r="EY357" i="1"/>
  <c r="EY356" i="1"/>
  <c r="EY355" i="1"/>
  <c r="EY354" i="1"/>
  <c r="EY353" i="1"/>
  <c r="EY352" i="1"/>
  <c r="EY351" i="1"/>
  <c r="EY350" i="1"/>
  <c r="EY349" i="1"/>
  <c r="EY348" i="1"/>
  <c r="EY347" i="1"/>
  <c r="EY346" i="1"/>
  <c r="EY345" i="1"/>
  <c r="EY344" i="1"/>
  <c r="EY343" i="1"/>
  <c r="EY342" i="1"/>
  <c r="EY341" i="1"/>
  <c r="EY340" i="1"/>
  <c r="EY339" i="1"/>
  <c r="EY338" i="1"/>
  <c r="EY337" i="1"/>
  <c r="EY336" i="1"/>
  <c r="EY335" i="1"/>
  <c r="EY334" i="1"/>
  <c r="EY333" i="1"/>
  <c r="EY332" i="1"/>
  <c r="EY331" i="1"/>
  <c r="EY330" i="1"/>
  <c r="EY329" i="1"/>
  <c r="EY328" i="1"/>
  <c r="EY327" i="1"/>
  <c r="EY326" i="1"/>
  <c r="EY325" i="1"/>
  <c r="EY324" i="1"/>
  <c r="EY323" i="1"/>
  <c r="EY322" i="1"/>
  <c r="EY321" i="1"/>
  <c r="EY320" i="1"/>
  <c r="EY319" i="1"/>
  <c r="EY318" i="1"/>
  <c r="EY317" i="1"/>
  <c r="EY316" i="1"/>
  <c r="EY315" i="1"/>
  <c r="EY314" i="1"/>
  <c r="EY313" i="1"/>
  <c r="EY312" i="1"/>
  <c r="EY311" i="1"/>
  <c r="EY310" i="1"/>
  <c r="EY309" i="1"/>
  <c r="EY308" i="1"/>
  <c r="EY307" i="1"/>
  <c r="EY306" i="1"/>
  <c r="EY305" i="1"/>
  <c r="EY304" i="1"/>
  <c r="EY303" i="1"/>
  <c r="EY302" i="1"/>
  <c r="EY301" i="1"/>
  <c r="EY300" i="1"/>
  <c r="EY299" i="1"/>
  <c r="EY298" i="1"/>
  <c r="EY297" i="1"/>
  <c r="EY296" i="1"/>
  <c r="EY295" i="1"/>
  <c r="EY294" i="1"/>
  <c r="EY293" i="1"/>
  <c r="EY292" i="1"/>
  <c r="EY291" i="1"/>
  <c r="EY290" i="1"/>
  <c r="EY289" i="1"/>
  <c r="EY288" i="1"/>
  <c r="EY287" i="1"/>
  <c r="EY286" i="1"/>
  <c r="EY285" i="1"/>
  <c r="EY284" i="1"/>
  <c r="EY283" i="1"/>
  <c r="EY282" i="1"/>
  <c r="EY281" i="1"/>
  <c r="EY280" i="1"/>
  <c r="EY279" i="1"/>
  <c r="EY278" i="1"/>
  <c r="EY277" i="1"/>
  <c r="EY276" i="1"/>
  <c r="EY275" i="1"/>
  <c r="EY274" i="1"/>
  <c r="EY273" i="1"/>
  <c r="EY272" i="1"/>
  <c r="EY271" i="1"/>
  <c r="EY270" i="1"/>
  <c r="EY269" i="1"/>
  <c r="EY268" i="1"/>
  <c r="EY267" i="1"/>
  <c r="EY266" i="1"/>
  <c r="EY265" i="1"/>
  <c r="EY264" i="1"/>
  <c r="EY263" i="1"/>
  <c r="EY262" i="1"/>
  <c r="EY261" i="1"/>
  <c r="EY260" i="1"/>
  <c r="EY259" i="1"/>
  <c r="EY258" i="1"/>
  <c r="EY257" i="1"/>
  <c r="EY256" i="1"/>
  <c r="EY255" i="1"/>
  <c r="EY254" i="1"/>
  <c r="EY253" i="1"/>
  <c r="EY252" i="1"/>
  <c r="EY251" i="1"/>
  <c r="EY250" i="1"/>
  <c r="EY249" i="1"/>
  <c r="EY248" i="1"/>
  <c r="EY247" i="1"/>
  <c r="EY246" i="1"/>
  <c r="EY245" i="1"/>
  <c r="EY244" i="1"/>
  <c r="EY243" i="1"/>
  <c r="EY242" i="1"/>
  <c r="EY241" i="1"/>
  <c r="EY240" i="1"/>
  <c r="EY239" i="1"/>
  <c r="EY238" i="1"/>
  <c r="EY237" i="1"/>
  <c r="EY236" i="1"/>
  <c r="EY235" i="1"/>
  <c r="EY234" i="1"/>
  <c r="EY233" i="1"/>
  <c r="EY232" i="1"/>
  <c r="EY231" i="1"/>
  <c r="EY230" i="1"/>
  <c r="EY229" i="1"/>
  <c r="EY228" i="1"/>
  <c r="EY227" i="1"/>
  <c r="EY226" i="1"/>
  <c r="EY225" i="1"/>
  <c r="EY224" i="1"/>
  <c r="EY223" i="1"/>
  <c r="EY222" i="1"/>
  <c r="EY221" i="1"/>
  <c r="EY220" i="1"/>
  <c r="EY219" i="1"/>
  <c r="EY218" i="1"/>
  <c r="EY217" i="1"/>
  <c r="EY216" i="1"/>
  <c r="EY215" i="1"/>
  <c r="EY214" i="1"/>
  <c r="EY213" i="1"/>
  <c r="EY212" i="1"/>
  <c r="EY211" i="1"/>
  <c r="EY210" i="1"/>
  <c r="EY209" i="1"/>
  <c r="EY208" i="1"/>
  <c r="EY207" i="1"/>
  <c r="EY206" i="1"/>
  <c r="EY205" i="1"/>
  <c r="EY204" i="1"/>
  <c r="EY203" i="1"/>
  <c r="EY202" i="1"/>
  <c r="EY201" i="1"/>
  <c r="EY200" i="1"/>
  <c r="EY199" i="1"/>
  <c r="EY198" i="1"/>
  <c r="EY197" i="1"/>
  <c r="EY196" i="1"/>
  <c r="EY195" i="1"/>
  <c r="EY194" i="1"/>
  <c r="EY193" i="1"/>
  <c r="EY192" i="1"/>
  <c r="EY191" i="1"/>
  <c r="EY190" i="1"/>
  <c r="EY189" i="1"/>
  <c r="EY188" i="1"/>
  <c r="EY187" i="1"/>
  <c r="EY186" i="1"/>
  <c r="EY185" i="1"/>
  <c r="EY184" i="1"/>
  <c r="EY183" i="1"/>
  <c r="EY182" i="1"/>
  <c r="EY181" i="1"/>
  <c r="EY180" i="1"/>
  <c r="EY179" i="1"/>
  <c r="EY178" i="1"/>
  <c r="EY177" i="1"/>
  <c r="EY176" i="1"/>
  <c r="EY175" i="1"/>
  <c r="EY174" i="1"/>
  <c r="EY173" i="1"/>
  <c r="EY172" i="1"/>
  <c r="EY171" i="1"/>
  <c r="EY170" i="1"/>
  <c r="EY169" i="1"/>
  <c r="EY168" i="1"/>
  <c r="EY167" i="1"/>
  <c r="EY166" i="1"/>
  <c r="EY165" i="1"/>
  <c r="EY164" i="1"/>
  <c r="EY163" i="1"/>
  <c r="EY162" i="1"/>
  <c r="EY161" i="1"/>
  <c r="EY160" i="1"/>
  <c r="EY159" i="1"/>
  <c r="EY158" i="1"/>
  <c r="EY157" i="1"/>
  <c r="EY156" i="1"/>
  <c r="EY155" i="1"/>
  <c r="EY154" i="1"/>
  <c r="EY153" i="1"/>
  <c r="EY152" i="1"/>
  <c r="EY151" i="1"/>
  <c r="EY150" i="1"/>
  <c r="EY149" i="1"/>
  <c r="EY148" i="1"/>
  <c r="EY147" i="1"/>
  <c r="EY146" i="1"/>
  <c r="EY145" i="1"/>
  <c r="EY144" i="1"/>
  <c r="EY143" i="1"/>
  <c r="EY142" i="1"/>
  <c r="EY141" i="1"/>
  <c r="EY140" i="1"/>
  <c r="EY139" i="1"/>
  <c r="EY138" i="1"/>
  <c r="EY137" i="1"/>
  <c r="EY136" i="1"/>
  <c r="EY135" i="1"/>
  <c r="EY134" i="1"/>
  <c r="EY133" i="1"/>
  <c r="EY132" i="1"/>
  <c r="EY131" i="1"/>
  <c r="EY130" i="1"/>
  <c r="EY129" i="1"/>
  <c r="EY128" i="1"/>
  <c r="EY127" i="1"/>
  <c r="EY126" i="1"/>
  <c r="EY125" i="1"/>
  <c r="EY124" i="1"/>
  <c r="EY123" i="1"/>
  <c r="EY122" i="1"/>
  <c r="EY121" i="1"/>
  <c r="EY120" i="1"/>
  <c r="EY119" i="1"/>
  <c r="EY118" i="1"/>
  <c r="EY117" i="1"/>
  <c r="EY116" i="1"/>
  <c r="EY115" i="1"/>
  <c r="EY114" i="1"/>
  <c r="EY113" i="1"/>
  <c r="EY112" i="1"/>
  <c r="EY111" i="1"/>
  <c r="EY110" i="1"/>
  <c r="EY109" i="1"/>
  <c r="EY108" i="1"/>
  <c r="EY107" i="1"/>
  <c r="EY106" i="1"/>
  <c r="EY105" i="1"/>
  <c r="EY104" i="1"/>
  <c r="EY103" i="1"/>
  <c r="EY102" i="1"/>
  <c r="EY101" i="1"/>
  <c r="EY100" i="1"/>
  <c r="EY99" i="1"/>
  <c r="EY98" i="1"/>
  <c r="EY97" i="1"/>
  <c r="EY96" i="1"/>
  <c r="EY95" i="1"/>
  <c r="EY94" i="1"/>
  <c r="EY93" i="1"/>
  <c r="EY92" i="1"/>
  <c r="EY91" i="1"/>
  <c r="EY90" i="1"/>
  <c r="EY89" i="1"/>
  <c r="EY88" i="1"/>
  <c r="EY87" i="1"/>
  <c r="EY86" i="1"/>
  <c r="EY85" i="1"/>
  <c r="EY84" i="1"/>
  <c r="EY83" i="1"/>
  <c r="EY82" i="1"/>
  <c r="EY81" i="1"/>
  <c r="EY80" i="1"/>
  <c r="EY79" i="1"/>
  <c r="EY78" i="1"/>
  <c r="EY77" i="1"/>
  <c r="EY76" i="1"/>
  <c r="EY75" i="1"/>
  <c r="EY74" i="1"/>
  <c r="EY73" i="1"/>
  <c r="EY72" i="1"/>
  <c r="EY71" i="1"/>
  <c r="EY70" i="1"/>
  <c r="EY69" i="1"/>
  <c r="EY68" i="1"/>
  <c r="EY67" i="1"/>
  <c r="EY66" i="1"/>
  <c r="EY65" i="1"/>
  <c r="EY64" i="1"/>
  <c r="EY63" i="1"/>
  <c r="EY62" i="1"/>
  <c r="EY61" i="1"/>
  <c r="EY60" i="1"/>
  <c r="EY59" i="1"/>
  <c r="EY58" i="1"/>
  <c r="EY57" i="1"/>
  <c r="EY56" i="1"/>
  <c r="EY55" i="1"/>
  <c r="EY54" i="1"/>
  <c r="EY53" i="1"/>
  <c r="EY52" i="1"/>
  <c r="EY51" i="1"/>
  <c r="EY50" i="1"/>
  <c r="EY49" i="1"/>
  <c r="EY48" i="1"/>
  <c r="EY47" i="1"/>
  <c r="EY46" i="1"/>
  <c r="EY45" i="1"/>
  <c r="EY44" i="1"/>
  <c r="EY43" i="1"/>
  <c r="EY42" i="1"/>
  <c r="EY41" i="1"/>
  <c r="EY40" i="1"/>
  <c r="EY39" i="1"/>
  <c r="EY38" i="1"/>
  <c r="EY37" i="1"/>
  <c r="EY36" i="1"/>
  <c r="EY35" i="1"/>
  <c r="EY34" i="1"/>
  <c r="EY33" i="1"/>
  <c r="EY32" i="1"/>
  <c r="EY31" i="1"/>
  <c r="EY30" i="1"/>
  <c r="EY29" i="1"/>
  <c r="EY28" i="1"/>
  <c r="EY27" i="1"/>
  <c r="EY26" i="1"/>
  <c r="EY25" i="1"/>
  <c r="EY24" i="1"/>
  <c r="EY23" i="1"/>
  <c r="EY22" i="1"/>
  <c r="EY21" i="1"/>
  <c r="EY20" i="1"/>
  <c r="EY19" i="1"/>
  <c r="EY18" i="1"/>
  <c r="EY17" i="1"/>
  <c r="EY16" i="1"/>
  <c r="EY15" i="1"/>
  <c r="EY14" i="1"/>
  <c r="EY13" i="1"/>
  <c r="EY12" i="1"/>
  <c r="EY11" i="1"/>
  <c r="EY10" i="1"/>
  <c r="EY9" i="1"/>
  <c r="EY8" i="1"/>
  <c r="EY7" i="1"/>
  <c r="EY6" i="1"/>
  <c r="EY5" i="1"/>
  <c r="EY4" i="1"/>
  <c r="EY3" i="1"/>
  <c r="EY2" i="1"/>
  <c r="EV515" i="1"/>
  <c r="EV514" i="1"/>
  <c r="EV513" i="1"/>
  <c r="EV512" i="1"/>
  <c r="EV511" i="1"/>
  <c r="EV510" i="1"/>
  <c r="EV509" i="1"/>
  <c r="EV508" i="1"/>
  <c r="EV507" i="1"/>
  <c r="EV506" i="1"/>
  <c r="EV505" i="1"/>
  <c r="EV504" i="1"/>
  <c r="EV503" i="1"/>
  <c r="EV502" i="1"/>
  <c r="EV501" i="1"/>
  <c r="EV500" i="1"/>
  <c r="EV499" i="1"/>
  <c r="EV498" i="1"/>
  <c r="EV497" i="1"/>
  <c r="EV496" i="1"/>
  <c r="EV495" i="1"/>
  <c r="EV494" i="1"/>
  <c r="EV493" i="1"/>
  <c r="EV492" i="1"/>
  <c r="EV491" i="1"/>
  <c r="EV490" i="1"/>
  <c r="EV489" i="1"/>
  <c r="EV488" i="1"/>
  <c r="EV487" i="1"/>
  <c r="EV486" i="1"/>
  <c r="EV485" i="1"/>
  <c r="EV484" i="1"/>
  <c r="EV483" i="1"/>
  <c r="EV482" i="1"/>
  <c r="EV481" i="1"/>
  <c r="EV480" i="1"/>
  <c r="EV479" i="1"/>
  <c r="EV478" i="1"/>
  <c r="EV477" i="1"/>
  <c r="EV476" i="1"/>
  <c r="EV475" i="1"/>
  <c r="EV474" i="1"/>
  <c r="EV473" i="1"/>
  <c r="EV472" i="1"/>
  <c r="EV471" i="1"/>
  <c r="EV470" i="1"/>
  <c r="EV469" i="1"/>
  <c r="EV468" i="1"/>
  <c r="EV467" i="1"/>
  <c r="EV466" i="1"/>
  <c r="EV465" i="1"/>
  <c r="EV464" i="1"/>
  <c r="EV463" i="1"/>
  <c r="EV462" i="1"/>
  <c r="EV461" i="1"/>
  <c r="EV460" i="1"/>
  <c r="EV459" i="1"/>
  <c r="EV458" i="1"/>
  <c r="EV457" i="1"/>
  <c r="EV456" i="1"/>
  <c r="EV455" i="1"/>
  <c r="EV454" i="1"/>
  <c r="EV453" i="1"/>
  <c r="EV452" i="1"/>
  <c r="EV451" i="1"/>
  <c r="EV450" i="1"/>
  <c r="EV449" i="1"/>
  <c r="EV448" i="1"/>
  <c r="EV447" i="1"/>
  <c r="EV446" i="1"/>
  <c r="EV445" i="1"/>
  <c r="EV444" i="1"/>
  <c r="EV443" i="1"/>
  <c r="EV442" i="1"/>
  <c r="EV441" i="1"/>
  <c r="EV440" i="1"/>
  <c r="EV439" i="1"/>
  <c r="EV438" i="1"/>
  <c r="EV437" i="1"/>
  <c r="EV436" i="1"/>
  <c r="EV435" i="1"/>
  <c r="EV434" i="1"/>
  <c r="EV433" i="1"/>
  <c r="EV432" i="1"/>
  <c r="EV431" i="1"/>
  <c r="EV430" i="1"/>
  <c r="EV429" i="1"/>
  <c r="EV428" i="1"/>
  <c r="EV427" i="1"/>
  <c r="EV426" i="1"/>
  <c r="EV425" i="1"/>
  <c r="EV424" i="1"/>
  <c r="EV423" i="1"/>
  <c r="EV422" i="1"/>
  <c r="EV421" i="1"/>
  <c r="EV420" i="1"/>
  <c r="EV419" i="1"/>
  <c r="EV418" i="1"/>
  <c r="EV417" i="1"/>
  <c r="EV416" i="1"/>
  <c r="EV415" i="1"/>
  <c r="EV414" i="1"/>
  <c r="EV413" i="1"/>
  <c r="EV412" i="1"/>
  <c r="EV411" i="1"/>
  <c r="EV410" i="1"/>
  <c r="EV409" i="1"/>
  <c r="EV408" i="1"/>
  <c r="EV407" i="1"/>
  <c r="EV406" i="1"/>
  <c r="EV405" i="1"/>
  <c r="EV404" i="1"/>
  <c r="EV403" i="1"/>
  <c r="EV402" i="1"/>
  <c r="EV401" i="1"/>
  <c r="EV400" i="1"/>
  <c r="EV399" i="1"/>
  <c r="EV398" i="1"/>
  <c r="EV397" i="1"/>
  <c r="EV396" i="1"/>
  <c r="EV395" i="1"/>
  <c r="EV394" i="1"/>
  <c r="EV393" i="1"/>
  <c r="EV392" i="1"/>
  <c r="EV391" i="1"/>
  <c r="EV390" i="1"/>
  <c r="EV389" i="1"/>
  <c r="EV388" i="1"/>
  <c r="EV387" i="1"/>
  <c r="EV386" i="1"/>
  <c r="EV385" i="1"/>
  <c r="EV384" i="1"/>
  <c r="EV383" i="1"/>
  <c r="EV382" i="1"/>
  <c r="EV381" i="1"/>
  <c r="EV380" i="1"/>
  <c r="EV379" i="1"/>
  <c r="EV378" i="1"/>
  <c r="EV377" i="1"/>
  <c r="EV376" i="1"/>
  <c r="EV375" i="1"/>
  <c r="EV374" i="1"/>
  <c r="EV373" i="1"/>
  <c r="EV372" i="1"/>
  <c r="EV371" i="1"/>
  <c r="EV370" i="1"/>
  <c r="EV369" i="1"/>
  <c r="EV368" i="1"/>
  <c r="EV367" i="1"/>
  <c r="EV366" i="1"/>
  <c r="EV365" i="1"/>
  <c r="EV364" i="1"/>
  <c r="EV363" i="1"/>
  <c r="EV362" i="1"/>
  <c r="EV361" i="1"/>
  <c r="EV360" i="1"/>
  <c r="EV359" i="1"/>
  <c r="EV358" i="1"/>
  <c r="EV357" i="1"/>
  <c r="EV356" i="1"/>
  <c r="EV355" i="1"/>
  <c r="EV354" i="1"/>
  <c r="EV353" i="1"/>
  <c r="EV352" i="1"/>
  <c r="EV351" i="1"/>
  <c r="EV350" i="1"/>
  <c r="EV349" i="1"/>
  <c r="EV348" i="1"/>
  <c r="EV347" i="1"/>
  <c r="EV346" i="1"/>
  <c r="EV345" i="1"/>
  <c r="EV344" i="1"/>
  <c r="EV343" i="1"/>
  <c r="EV342" i="1"/>
  <c r="EV341" i="1"/>
  <c r="EV340" i="1"/>
  <c r="EV339" i="1"/>
  <c r="EV338" i="1"/>
  <c r="EV337" i="1"/>
  <c r="EV336" i="1"/>
  <c r="EV335" i="1"/>
  <c r="EV334" i="1"/>
  <c r="EV333" i="1"/>
  <c r="EV332" i="1"/>
  <c r="EV331" i="1"/>
  <c r="EV330" i="1"/>
  <c r="EV329" i="1"/>
  <c r="EV328" i="1"/>
  <c r="EV327" i="1"/>
  <c r="EV326" i="1"/>
  <c r="EV325" i="1"/>
  <c r="EV324" i="1"/>
  <c r="EV323" i="1"/>
  <c r="EV322" i="1"/>
  <c r="EV321" i="1"/>
  <c r="EV320" i="1"/>
  <c r="EV319" i="1"/>
  <c r="EV318" i="1"/>
  <c r="EV317" i="1"/>
  <c r="EV316" i="1"/>
  <c r="EV315" i="1"/>
  <c r="EV314" i="1"/>
  <c r="EV313" i="1"/>
  <c r="EV312" i="1"/>
  <c r="EV311" i="1"/>
  <c r="EV310" i="1"/>
  <c r="EV309" i="1"/>
  <c r="EV308" i="1"/>
  <c r="EV307" i="1"/>
  <c r="EV306" i="1"/>
  <c r="EV305" i="1"/>
  <c r="EV304" i="1"/>
  <c r="EV303" i="1"/>
  <c r="EV302" i="1"/>
  <c r="EV301" i="1"/>
  <c r="EV300" i="1"/>
  <c r="EV299" i="1"/>
  <c r="EV298" i="1"/>
  <c r="EV297" i="1"/>
  <c r="EV296" i="1"/>
  <c r="EV295" i="1"/>
  <c r="EV294" i="1"/>
  <c r="EV293" i="1"/>
  <c r="EV292" i="1"/>
  <c r="EV291" i="1"/>
  <c r="EV290" i="1"/>
  <c r="EV289" i="1"/>
  <c r="EV288" i="1"/>
  <c r="EV287" i="1"/>
  <c r="EV286" i="1"/>
  <c r="EV285" i="1"/>
  <c r="EV284" i="1"/>
  <c r="EV283" i="1"/>
  <c r="EV282" i="1"/>
  <c r="EV281" i="1"/>
  <c r="EV280" i="1"/>
  <c r="EV279" i="1"/>
  <c r="EV278" i="1"/>
  <c r="EV277" i="1"/>
  <c r="EV276" i="1"/>
  <c r="EV275" i="1"/>
  <c r="EV274" i="1"/>
  <c r="EV273" i="1"/>
  <c r="EV272" i="1"/>
  <c r="EV271" i="1"/>
  <c r="EV270" i="1"/>
  <c r="EV269" i="1"/>
  <c r="EV268" i="1"/>
  <c r="EV267" i="1"/>
  <c r="EV266" i="1"/>
  <c r="EV265" i="1"/>
  <c r="EV264" i="1"/>
  <c r="EV263" i="1"/>
  <c r="EV262" i="1"/>
  <c r="EV261" i="1"/>
  <c r="EV260" i="1"/>
  <c r="EV259" i="1"/>
  <c r="EV258" i="1"/>
  <c r="EV257" i="1"/>
  <c r="EV256" i="1"/>
  <c r="EV255" i="1"/>
  <c r="EV254" i="1"/>
  <c r="EV253" i="1"/>
  <c r="EV252" i="1"/>
  <c r="EV251" i="1"/>
  <c r="EV250" i="1"/>
  <c r="EV249" i="1"/>
  <c r="EV248" i="1"/>
  <c r="EV247" i="1"/>
  <c r="EV246" i="1"/>
  <c r="EV245" i="1"/>
  <c r="EV244" i="1"/>
  <c r="EV243" i="1"/>
  <c r="EV242" i="1"/>
  <c r="EV241" i="1"/>
  <c r="EV240" i="1"/>
  <c r="EV239" i="1"/>
  <c r="EV238" i="1"/>
  <c r="EV237" i="1"/>
  <c r="EV236" i="1"/>
  <c r="EV235" i="1"/>
  <c r="EV234" i="1"/>
  <c r="EV233" i="1"/>
  <c r="EV232" i="1"/>
  <c r="EV231" i="1"/>
  <c r="EV230" i="1"/>
  <c r="EV229" i="1"/>
  <c r="EV228" i="1"/>
  <c r="EV227" i="1"/>
  <c r="EV226" i="1"/>
  <c r="EV225" i="1"/>
  <c r="EV224" i="1"/>
  <c r="EV223" i="1"/>
  <c r="EV222" i="1"/>
  <c r="EV221" i="1"/>
  <c r="EV220" i="1"/>
  <c r="EV219" i="1"/>
  <c r="EV218" i="1"/>
  <c r="EV217" i="1"/>
  <c r="EV216" i="1"/>
  <c r="EV215" i="1"/>
  <c r="EV214" i="1"/>
  <c r="EV213" i="1"/>
  <c r="EV212" i="1"/>
  <c r="EV211" i="1"/>
  <c r="EV210" i="1"/>
  <c r="EV209" i="1"/>
  <c r="EV208" i="1"/>
  <c r="EV207" i="1"/>
  <c r="EV206" i="1"/>
  <c r="EV205" i="1"/>
  <c r="EV204" i="1"/>
  <c r="EV203" i="1"/>
  <c r="EV202" i="1"/>
  <c r="EV201" i="1"/>
  <c r="EV200" i="1"/>
  <c r="EV199" i="1"/>
  <c r="EV198" i="1"/>
  <c r="EV197" i="1"/>
  <c r="EV196" i="1"/>
  <c r="EV195" i="1"/>
  <c r="EV194" i="1"/>
  <c r="EV193" i="1"/>
  <c r="EV192" i="1"/>
  <c r="EV191" i="1"/>
  <c r="EV190" i="1"/>
  <c r="EV189" i="1"/>
  <c r="EV188" i="1"/>
  <c r="EV187" i="1"/>
  <c r="EV186" i="1"/>
  <c r="EV185" i="1"/>
  <c r="EV184" i="1"/>
  <c r="EV183" i="1"/>
  <c r="EV182" i="1"/>
  <c r="EV181" i="1"/>
  <c r="EV180" i="1"/>
  <c r="EV179" i="1"/>
  <c r="EV178" i="1"/>
  <c r="EV177" i="1"/>
  <c r="EV176" i="1"/>
  <c r="EV175" i="1"/>
  <c r="EV174" i="1"/>
  <c r="EV173" i="1"/>
  <c r="EV172" i="1"/>
  <c r="EV171" i="1"/>
  <c r="EV170" i="1"/>
  <c r="EV169" i="1"/>
  <c r="EV168" i="1"/>
  <c r="EV167" i="1"/>
  <c r="EV166" i="1"/>
  <c r="EV165" i="1"/>
  <c r="EV164" i="1"/>
  <c r="EV163" i="1"/>
  <c r="EV162" i="1"/>
  <c r="EV161" i="1"/>
  <c r="EV160" i="1"/>
  <c r="EV159" i="1"/>
  <c r="EV158" i="1"/>
  <c r="EV157" i="1"/>
  <c r="EV156" i="1"/>
  <c r="EV155" i="1"/>
  <c r="EV154" i="1"/>
  <c r="EV153" i="1"/>
  <c r="EV152" i="1"/>
  <c r="EV151" i="1"/>
  <c r="EV150" i="1"/>
  <c r="EV149" i="1"/>
  <c r="EV148" i="1"/>
  <c r="EV147" i="1"/>
  <c r="EV146" i="1"/>
  <c r="EV145" i="1"/>
  <c r="EV144" i="1"/>
  <c r="EV143" i="1"/>
  <c r="EV142" i="1"/>
  <c r="EV141" i="1"/>
  <c r="EV140" i="1"/>
  <c r="EV139" i="1"/>
  <c r="EV138" i="1"/>
  <c r="EV137" i="1"/>
  <c r="EV136" i="1"/>
  <c r="EV135" i="1"/>
  <c r="EV134" i="1"/>
  <c r="EV133" i="1"/>
  <c r="EV132" i="1"/>
  <c r="EV131" i="1"/>
  <c r="EV130" i="1"/>
  <c r="EV129" i="1"/>
  <c r="EV128" i="1"/>
  <c r="EV127" i="1"/>
  <c r="EV126" i="1"/>
  <c r="EV125" i="1"/>
  <c r="EV124" i="1"/>
  <c r="EV123" i="1"/>
  <c r="EV122" i="1"/>
  <c r="EV121" i="1"/>
  <c r="EV120" i="1"/>
  <c r="EV119" i="1"/>
  <c r="EV118" i="1"/>
  <c r="EV117" i="1"/>
  <c r="EV116" i="1"/>
  <c r="EV115" i="1"/>
  <c r="EV114" i="1"/>
  <c r="EV113" i="1"/>
  <c r="EV112" i="1"/>
  <c r="EV111" i="1"/>
  <c r="EV110" i="1"/>
  <c r="EV109" i="1"/>
  <c r="EV108" i="1"/>
  <c r="EV107" i="1"/>
  <c r="EV106" i="1"/>
  <c r="EV105" i="1"/>
  <c r="EV104" i="1"/>
  <c r="EV103" i="1"/>
  <c r="EV102" i="1"/>
  <c r="EV101" i="1"/>
  <c r="EV100" i="1"/>
  <c r="EV99" i="1"/>
  <c r="EV98" i="1"/>
  <c r="EV97" i="1"/>
  <c r="EV96" i="1"/>
  <c r="EV95" i="1"/>
  <c r="EV94" i="1"/>
  <c r="EV93" i="1"/>
  <c r="EV92" i="1"/>
  <c r="EV91" i="1"/>
  <c r="EV90" i="1"/>
  <c r="EV89" i="1"/>
  <c r="EV88" i="1"/>
  <c r="EV87" i="1"/>
  <c r="EV86" i="1"/>
  <c r="EV85" i="1"/>
  <c r="EV84" i="1"/>
  <c r="EV83" i="1"/>
  <c r="EV82" i="1"/>
  <c r="EV81" i="1"/>
  <c r="EV80" i="1"/>
  <c r="EV79" i="1"/>
  <c r="EV78" i="1"/>
  <c r="EV77" i="1"/>
  <c r="EV76" i="1"/>
  <c r="EV75" i="1"/>
  <c r="EV74" i="1"/>
  <c r="EV73" i="1"/>
  <c r="EV72" i="1"/>
  <c r="EV71" i="1"/>
  <c r="EV70" i="1"/>
  <c r="EV69" i="1"/>
  <c r="EV68" i="1"/>
  <c r="EV67" i="1"/>
  <c r="EV66" i="1"/>
  <c r="EV65" i="1"/>
  <c r="EV64" i="1"/>
  <c r="EV63" i="1"/>
  <c r="EV62" i="1"/>
  <c r="EV61" i="1"/>
  <c r="EV60" i="1"/>
  <c r="EV59" i="1"/>
  <c r="EV58" i="1"/>
  <c r="EV57" i="1"/>
  <c r="EV56" i="1"/>
  <c r="EV55" i="1"/>
  <c r="EV54" i="1"/>
  <c r="EV53" i="1"/>
  <c r="EV52" i="1"/>
  <c r="EV51" i="1"/>
  <c r="EV50" i="1"/>
  <c r="EV49" i="1"/>
  <c r="EV48" i="1"/>
  <c r="EV47" i="1"/>
  <c r="EV46" i="1"/>
  <c r="EV45" i="1"/>
  <c r="EV44" i="1"/>
  <c r="EV43" i="1"/>
  <c r="EV42" i="1"/>
  <c r="EV41" i="1"/>
  <c r="EV40" i="1"/>
  <c r="EV39" i="1"/>
  <c r="EV38" i="1"/>
  <c r="EV37" i="1"/>
  <c r="EV36" i="1"/>
  <c r="EV35" i="1"/>
  <c r="EV34" i="1"/>
  <c r="EV33" i="1"/>
  <c r="EV32" i="1"/>
  <c r="EV31" i="1"/>
  <c r="EV30" i="1"/>
  <c r="EV29" i="1"/>
  <c r="EV28" i="1"/>
  <c r="EV27" i="1"/>
  <c r="EV26" i="1"/>
  <c r="EV25" i="1"/>
  <c r="EV24" i="1"/>
  <c r="EV23" i="1"/>
  <c r="EV22" i="1"/>
  <c r="EV21" i="1"/>
  <c r="EV20" i="1"/>
  <c r="EV19" i="1"/>
  <c r="EV18" i="1"/>
  <c r="EV17" i="1"/>
  <c r="EV16" i="1"/>
  <c r="EV15" i="1"/>
  <c r="EV14" i="1"/>
  <c r="EV13" i="1"/>
  <c r="EV12" i="1"/>
  <c r="EV11" i="1"/>
  <c r="EV10" i="1"/>
  <c r="EV9" i="1"/>
  <c r="EV8" i="1"/>
  <c r="EV7" i="1"/>
  <c r="EV6" i="1"/>
  <c r="EV5" i="1"/>
  <c r="EV4" i="1"/>
  <c r="EV3" i="1"/>
  <c r="EV2" i="1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DY515" i="3"/>
  <c r="DY514" i="3"/>
  <c r="DY513" i="3"/>
  <c r="DY512" i="3"/>
  <c r="DY511" i="3"/>
  <c r="DY510" i="3"/>
  <c r="DY509" i="3"/>
  <c r="DY508" i="3"/>
  <c r="DY507" i="3"/>
  <c r="DY506" i="3"/>
  <c r="DY505" i="3"/>
  <c r="DY504" i="3"/>
  <c r="DY503" i="3"/>
  <c r="DY502" i="3"/>
  <c r="DY501" i="3"/>
  <c r="DY500" i="3"/>
  <c r="DY499" i="3"/>
  <c r="DY498" i="3"/>
  <c r="DY497" i="3"/>
  <c r="DY496" i="3"/>
  <c r="DY495" i="3"/>
  <c r="DY494" i="3"/>
  <c r="DY493" i="3"/>
  <c r="DY492" i="3"/>
  <c r="DY491" i="3"/>
  <c r="DY490" i="3"/>
  <c r="DY489" i="3"/>
  <c r="DY488" i="3"/>
  <c r="DY487" i="3"/>
  <c r="DY486" i="3"/>
  <c r="DY485" i="3"/>
  <c r="DY484" i="3"/>
  <c r="DY483" i="3"/>
  <c r="DY482" i="3"/>
  <c r="DY481" i="3"/>
  <c r="DY480" i="3"/>
  <c r="DY479" i="3"/>
  <c r="DY478" i="3"/>
  <c r="DY477" i="3"/>
  <c r="DY476" i="3"/>
  <c r="DY475" i="3"/>
  <c r="DY474" i="3"/>
  <c r="DY473" i="3"/>
  <c r="DY472" i="3"/>
  <c r="DY471" i="3"/>
  <c r="DY470" i="3"/>
  <c r="DY469" i="3"/>
  <c r="DY468" i="3"/>
  <c r="DY467" i="3"/>
  <c r="DY466" i="3"/>
  <c r="DY465" i="3"/>
  <c r="DY464" i="3"/>
  <c r="DY463" i="3"/>
  <c r="DY462" i="3"/>
  <c r="DY461" i="3"/>
  <c r="DY460" i="3"/>
  <c r="DY459" i="3"/>
  <c r="DY458" i="3"/>
  <c r="DY457" i="3"/>
  <c r="DY456" i="3"/>
  <c r="DY455" i="3"/>
  <c r="DY454" i="3"/>
  <c r="DY453" i="3"/>
  <c r="DY452" i="3"/>
  <c r="DY451" i="3"/>
  <c r="DY450" i="3"/>
  <c r="DY449" i="3"/>
  <c r="DY448" i="3"/>
  <c r="DY447" i="3"/>
  <c r="DY446" i="3"/>
  <c r="DY445" i="3"/>
  <c r="DY444" i="3"/>
  <c r="DY443" i="3"/>
  <c r="DY442" i="3"/>
  <c r="DY441" i="3"/>
  <c r="DY440" i="3"/>
  <c r="DY439" i="3"/>
  <c r="DY438" i="3"/>
  <c r="DY437" i="3"/>
  <c r="DY436" i="3"/>
  <c r="DY435" i="3"/>
  <c r="DY434" i="3"/>
  <c r="DY433" i="3"/>
  <c r="DY432" i="3"/>
  <c r="DY431" i="3"/>
  <c r="DY430" i="3"/>
  <c r="DY429" i="3"/>
  <c r="DY428" i="3"/>
  <c r="DY427" i="3"/>
  <c r="DY426" i="3"/>
  <c r="DY425" i="3"/>
  <c r="DY424" i="3"/>
  <c r="DY423" i="3"/>
  <c r="DY422" i="3"/>
  <c r="DY421" i="3"/>
  <c r="DY420" i="3"/>
  <c r="DY419" i="3"/>
  <c r="DY418" i="3"/>
  <c r="DY417" i="3"/>
  <c r="DY416" i="3"/>
  <c r="DY415" i="3"/>
  <c r="DY414" i="3"/>
  <c r="DY413" i="3"/>
  <c r="DY412" i="3"/>
  <c r="DY411" i="3"/>
  <c r="DY410" i="3"/>
  <c r="DY409" i="3"/>
  <c r="DY408" i="3"/>
  <c r="DY407" i="3"/>
  <c r="DY406" i="3"/>
  <c r="DY405" i="3"/>
  <c r="DY404" i="3"/>
  <c r="DY403" i="3"/>
  <c r="DY402" i="3"/>
  <c r="DY401" i="3"/>
  <c r="DY400" i="3"/>
  <c r="DY399" i="3"/>
  <c r="DY398" i="3"/>
  <c r="DY397" i="3"/>
  <c r="DY396" i="3"/>
  <c r="DY395" i="3"/>
  <c r="DY394" i="3"/>
  <c r="DY393" i="3"/>
  <c r="DY392" i="3"/>
  <c r="DY391" i="3"/>
  <c r="DY390" i="3"/>
  <c r="DY389" i="3"/>
  <c r="DY388" i="3"/>
  <c r="DY387" i="3"/>
  <c r="DY386" i="3"/>
  <c r="DY385" i="3"/>
  <c r="DY384" i="3"/>
  <c r="DY383" i="3"/>
  <c r="DY382" i="3"/>
  <c r="DY381" i="3"/>
  <c r="DY380" i="3"/>
  <c r="DY379" i="3"/>
  <c r="DY378" i="3"/>
  <c r="DY377" i="3"/>
  <c r="DY376" i="3"/>
  <c r="DY375" i="3"/>
  <c r="DY374" i="3"/>
  <c r="DY373" i="3"/>
  <c r="DY372" i="3"/>
  <c r="DY371" i="3"/>
  <c r="DY370" i="3"/>
  <c r="DY369" i="3"/>
  <c r="DY368" i="3"/>
  <c r="DY367" i="3"/>
  <c r="DY366" i="3"/>
  <c r="DY365" i="3"/>
  <c r="DY364" i="3"/>
  <c r="DY363" i="3"/>
  <c r="DY362" i="3"/>
  <c r="DY361" i="3"/>
  <c r="DY360" i="3"/>
  <c r="DY359" i="3"/>
  <c r="DY358" i="3"/>
  <c r="DY357" i="3"/>
  <c r="DY356" i="3"/>
  <c r="DY355" i="3"/>
  <c r="DY354" i="3"/>
  <c r="DY353" i="3"/>
  <c r="DY352" i="3"/>
  <c r="DY351" i="3"/>
  <c r="DY350" i="3"/>
  <c r="DY349" i="3"/>
  <c r="DY348" i="3"/>
  <c r="DY347" i="3"/>
  <c r="DY346" i="3"/>
  <c r="DY345" i="3"/>
  <c r="DY344" i="3"/>
  <c r="DY343" i="3"/>
  <c r="DY342" i="3"/>
  <c r="DY341" i="3"/>
  <c r="DY340" i="3"/>
  <c r="DY339" i="3"/>
  <c r="DY338" i="3"/>
  <c r="DY337" i="3"/>
  <c r="DY336" i="3"/>
  <c r="DY335" i="3"/>
  <c r="DY334" i="3"/>
  <c r="DY333" i="3"/>
  <c r="DY332" i="3"/>
  <c r="DY331" i="3"/>
  <c r="DY330" i="3"/>
  <c r="DY329" i="3"/>
  <c r="DY328" i="3"/>
  <c r="DY327" i="3"/>
  <c r="DY326" i="3"/>
  <c r="DY325" i="3"/>
  <c r="DY324" i="3"/>
  <c r="DY323" i="3"/>
  <c r="DY322" i="3"/>
  <c r="DY321" i="3"/>
  <c r="DY320" i="3"/>
  <c r="DY319" i="3"/>
  <c r="DY318" i="3"/>
  <c r="DY317" i="3"/>
  <c r="DY316" i="3"/>
  <c r="DY315" i="3"/>
  <c r="DY314" i="3"/>
  <c r="DY313" i="3"/>
  <c r="DY312" i="3"/>
  <c r="DY311" i="3"/>
  <c r="DY310" i="3"/>
  <c r="DY309" i="3"/>
  <c r="DY308" i="3"/>
  <c r="DY307" i="3"/>
  <c r="DY306" i="3"/>
  <c r="DY305" i="3"/>
  <c r="DY304" i="3"/>
  <c r="DY303" i="3"/>
  <c r="DY302" i="3"/>
  <c r="DY301" i="3"/>
  <c r="DY300" i="3"/>
  <c r="DY299" i="3"/>
  <c r="DY298" i="3"/>
  <c r="DY297" i="3"/>
  <c r="DY296" i="3"/>
  <c r="DY295" i="3"/>
  <c r="DY294" i="3"/>
  <c r="DY293" i="3"/>
  <c r="DY292" i="3"/>
  <c r="DY291" i="3"/>
  <c r="DY290" i="3"/>
  <c r="DY289" i="3"/>
  <c r="DY288" i="3"/>
  <c r="DY287" i="3"/>
  <c r="DY286" i="3"/>
  <c r="DY285" i="3"/>
  <c r="DY284" i="3"/>
  <c r="DY283" i="3"/>
  <c r="DY282" i="3"/>
  <c r="DY281" i="3"/>
  <c r="DY280" i="3"/>
  <c r="DY279" i="3"/>
  <c r="DY278" i="3"/>
  <c r="DY277" i="3"/>
  <c r="DY276" i="3"/>
  <c r="DY275" i="3"/>
  <c r="DY274" i="3"/>
  <c r="DY273" i="3"/>
  <c r="DY272" i="3"/>
  <c r="DY271" i="3"/>
  <c r="DY270" i="3"/>
  <c r="DY269" i="3"/>
  <c r="DY268" i="3"/>
  <c r="DY267" i="3"/>
  <c r="DY266" i="3"/>
  <c r="DY265" i="3"/>
  <c r="DY264" i="3"/>
  <c r="DY263" i="3"/>
  <c r="DY262" i="3"/>
  <c r="DY261" i="3"/>
  <c r="DY260" i="3"/>
  <c r="DY259" i="3"/>
  <c r="DY258" i="3"/>
  <c r="DY257" i="3"/>
  <c r="DY256" i="3"/>
  <c r="DY255" i="3"/>
  <c r="DY254" i="3"/>
  <c r="DY253" i="3"/>
  <c r="DY252" i="3"/>
  <c r="DY251" i="3"/>
  <c r="DY250" i="3"/>
  <c r="DY249" i="3"/>
  <c r="DY248" i="3"/>
  <c r="DY247" i="3"/>
  <c r="DY246" i="3"/>
  <c r="DY245" i="3"/>
  <c r="DY244" i="3"/>
  <c r="DY243" i="3"/>
  <c r="DY242" i="3"/>
  <c r="DY241" i="3"/>
  <c r="DY240" i="3"/>
  <c r="DY239" i="3"/>
  <c r="DY238" i="3"/>
  <c r="DY237" i="3"/>
  <c r="DY236" i="3"/>
  <c r="DY235" i="3"/>
  <c r="DY234" i="3"/>
  <c r="DY233" i="3"/>
  <c r="DY232" i="3"/>
  <c r="DY231" i="3"/>
  <c r="DY230" i="3"/>
  <c r="DY229" i="3"/>
  <c r="DY228" i="3"/>
  <c r="DY227" i="3"/>
  <c r="DY226" i="3"/>
  <c r="DY225" i="3"/>
  <c r="DY224" i="3"/>
  <c r="DY223" i="3"/>
  <c r="DY222" i="3"/>
  <c r="DY221" i="3"/>
  <c r="DY220" i="3"/>
  <c r="DY219" i="3"/>
  <c r="DY218" i="3"/>
  <c r="DY217" i="3"/>
  <c r="DY216" i="3"/>
  <c r="DY215" i="3"/>
  <c r="DY214" i="3"/>
  <c r="DY213" i="3"/>
  <c r="DY212" i="3"/>
  <c r="DY211" i="3"/>
  <c r="DY210" i="3"/>
  <c r="DY209" i="3"/>
  <c r="DY208" i="3"/>
  <c r="DY207" i="3"/>
  <c r="DY206" i="3"/>
  <c r="DY205" i="3"/>
  <c r="DY204" i="3"/>
  <c r="DY203" i="3"/>
  <c r="DY202" i="3"/>
  <c r="DY201" i="3"/>
  <c r="DY200" i="3"/>
  <c r="DY199" i="3"/>
  <c r="DY198" i="3"/>
  <c r="DY197" i="3"/>
  <c r="DY196" i="3"/>
  <c r="DY195" i="3"/>
  <c r="DY194" i="3"/>
  <c r="DY193" i="3"/>
  <c r="DY192" i="3"/>
  <c r="DY191" i="3"/>
  <c r="DY190" i="3"/>
  <c r="DY189" i="3"/>
  <c r="DY188" i="3"/>
  <c r="DY187" i="3"/>
  <c r="DY186" i="3"/>
  <c r="DY185" i="3"/>
  <c r="DY184" i="3"/>
  <c r="DY183" i="3"/>
  <c r="DY182" i="3"/>
  <c r="DY181" i="3"/>
  <c r="DY180" i="3"/>
  <c r="DY179" i="3"/>
  <c r="DY178" i="3"/>
  <c r="DY177" i="3"/>
  <c r="DY176" i="3"/>
  <c r="DY175" i="3"/>
  <c r="DY174" i="3"/>
  <c r="DY173" i="3"/>
  <c r="DY172" i="3"/>
  <c r="DY171" i="3"/>
  <c r="DY170" i="3"/>
  <c r="DY169" i="3"/>
  <c r="DY168" i="3"/>
  <c r="DY167" i="3"/>
  <c r="DY166" i="3"/>
  <c r="DY165" i="3"/>
  <c r="DY164" i="3"/>
  <c r="DY163" i="3"/>
  <c r="DY162" i="3"/>
  <c r="DY161" i="3"/>
  <c r="DY160" i="3"/>
  <c r="DY159" i="3"/>
  <c r="DY158" i="3"/>
  <c r="DY157" i="3"/>
  <c r="DY156" i="3"/>
  <c r="DY155" i="3"/>
  <c r="DY154" i="3"/>
  <c r="DY153" i="3"/>
  <c r="DY152" i="3"/>
  <c r="DY151" i="3"/>
  <c r="DY150" i="3"/>
  <c r="DY149" i="3"/>
  <c r="DY148" i="3"/>
  <c r="DY147" i="3"/>
  <c r="DY146" i="3"/>
  <c r="DY145" i="3"/>
  <c r="DY144" i="3"/>
  <c r="DY143" i="3"/>
  <c r="DY142" i="3"/>
  <c r="DY141" i="3"/>
  <c r="DY140" i="3"/>
  <c r="DY139" i="3"/>
  <c r="DY138" i="3"/>
  <c r="DY137" i="3"/>
  <c r="DY136" i="3"/>
  <c r="DY135" i="3"/>
  <c r="DY134" i="3"/>
  <c r="DY133" i="3"/>
  <c r="DY132" i="3"/>
  <c r="DY131" i="3"/>
  <c r="DY130" i="3"/>
  <c r="DY129" i="3"/>
  <c r="DY128" i="3"/>
  <c r="DY127" i="3"/>
  <c r="DY126" i="3"/>
  <c r="DY125" i="3"/>
  <c r="DY124" i="3"/>
  <c r="DY123" i="3"/>
  <c r="DY122" i="3"/>
  <c r="DY121" i="3"/>
  <c r="DY120" i="3"/>
  <c r="DY119" i="3"/>
  <c r="DY118" i="3"/>
  <c r="DY117" i="3"/>
  <c r="DY116" i="3"/>
  <c r="DY115" i="3"/>
  <c r="DY114" i="3"/>
  <c r="DY113" i="3"/>
  <c r="DY112" i="3"/>
  <c r="DY111" i="3"/>
  <c r="DY110" i="3"/>
  <c r="DY109" i="3"/>
  <c r="DY108" i="3"/>
  <c r="DY107" i="3"/>
  <c r="DY106" i="3"/>
  <c r="DY105" i="3"/>
  <c r="DY104" i="3"/>
  <c r="DY103" i="3"/>
  <c r="DY102" i="3"/>
  <c r="DY101" i="3"/>
  <c r="DY100" i="3"/>
  <c r="DY99" i="3"/>
  <c r="DY98" i="3"/>
  <c r="DY97" i="3"/>
  <c r="DY96" i="3"/>
  <c r="DY95" i="3"/>
  <c r="DY94" i="3"/>
  <c r="DY93" i="3"/>
  <c r="DY92" i="3"/>
  <c r="DY91" i="3"/>
  <c r="DY90" i="3"/>
  <c r="DY89" i="3"/>
  <c r="DY88" i="3"/>
  <c r="DY87" i="3"/>
  <c r="DY86" i="3"/>
  <c r="DY85" i="3"/>
  <c r="DY84" i="3"/>
  <c r="DY83" i="3"/>
  <c r="DY82" i="3"/>
  <c r="DY81" i="3"/>
  <c r="DY80" i="3"/>
  <c r="DY79" i="3"/>
  <c r="DY78" i="3"/>
  <c r="DY77" i="3"/>
  <c r="DY76" i="3"/>
  <c r="DY75" i="3"/>
  <c r="DY74" i="3"/>
  <c r="DY73" i="3"/>
  <c r="DY72" i="3"/>
  <c r="DY71" i="3"/>
  <c r="DY70" i="3"/>
  <c r="DY69" i="3"/>
  <c r="DY68" i="3"/>
  <c r="DY67" i="3"/>
  <c r="DY66" i="3"/>
  <c r="DY65" i="3"/>
  <c r="DY64" i="3"/>
  <c r="DY63" i="3"/>
  <c r="DY62" i="3"/>
  <c r="DY61" i="3"/>
  <c r="DY60" i="3"/>
  <c r="DY59" i="3"/>
  <c r="DY58" i="3"/>
  <c r="DY57" i="3"/>
  <c r="DY56" i="3"/>
  <c r="DY55" i="3"/>
  <c r="DY54" i="3"/>
  <c r="DY53" i="3"/>
  <c r="DY52" i="3"/>
  <c r="DY51" i="3"/>
  <c r="DY50" i="3"/>
  <c r="DY49" i="3"/>
  <c r="DY48" i="3"/>
  <c r="DY47" i="3"/>
  <c r="DY46" i="3"/>
  <c r="DY45" i="3"/>
  <c r="DY44" i="3"/>
  <c r="DY43" i="3"/>
  <c r="DY42" i="3"/>
  <c r="DY41" i="3"/>
  <c r="DY40" i="3"/>
  <c r="DY39" i="3"/>
  <c r="DY38" i="3"/>
  <c r="DY37" i="3"/>
  <c r="DY36" i="3"/>
  <c r="DY35" i="3"/>
  <c r="DY34" i="3"/>
  <c r="DY33" i="3"/>
  <c r="DY32" i="3"/>
  <c r="DY31" i="3"/>
  <c r="DY30" i="3"/>
  <c r="DY29" i="3"/>
  <c r="DY28" i="3"/>
  <c r="DY27" i="3"/>
  <c r="DY26" i="3"/>
  <c r="DY25" i="3"/>
  <c r="DY24" i="3"/>
  <c r="DY23" i="3"/>
  <c r="DY22" i="3"/>
  <c r="DY21" i="3"/>
  <c r="DY20" i="3"/>
  <c r="DY19" i="3"/>
  <c r="DY18" i="3"/>
  <c r="DY17" i="3"/>
  <c r="DY16" i="3"/>
  <c r="DY15" i="3"/>
  <c r="DY14" i="3"/>
  <c r="DY13" i="3"/>
  <c r="DY12" i="3"/>
  <c r="DY11" i="3"/>
  <c r="DY10" i="3"/>
  <c r="DY9" i="3"/>
  <c r="DY8" i="3"/>
  <c r="DY7" i="3"/>
  <c r="DY6" i="3"/>
  <c r="DY5" i="3"/>
  <c r="DY4" i="3"/>
  <c r="DY3" i="3"/>
  <c r="DY2" i="3"/>
  <c r="EO515" i="1" l="1"/>
  <c r="EO514" i="1"/>
  <c r="EO513" i="1"/>
  <c r="EO512" i="1"/>
  <c r="EO511" i="1"/>
  <c r="EO510" i="1"/>
  <c r="EO509" i="1"/>
  <c r="EO508" i="1"/>
  <c r="EO507" i="1"/>
  <c r="EO506" i="1"/>
  <c r="EO505" i="1"/>
  <c r="EO504" i="1"/>
  <c r="EO503" i="1"/>
  <c r="EO502" i="1"/>
  <c r="EO501" i="1"/>
  <c r="EO500" i="1"/>
  <c r="EO499" i="1"/>
  <c r="EO498" i="1"/>
  <c r="EO497" i="1"/>
  <c r="EO496" i="1"/>
  <c r="EO495" i="1"/>
  <c r="EO494" i="1"/>
  <c r="EO493" i="1"/>
  <c r="EO492" i="1"/>
  <c r="EO491" i="1"/>
  <c r="EO490" i="1"/>
  <c r="EO489" i="1"/>
  <c r="EO488" i="1"/>
  <c r="EO487" i="1"/>
  <c r="EO486" i="1"/>
  <c r="EO485" i="1"/>
  <c r="EO484" i="1"/>
  <c r="EO483" i="1"/>
  <c r="EO482" i="1"/>
  <c r="EO481" i="1"/>
  <c r="EO480" i="1"/>
  <c r="EO479" i="1"/>
  <c r="EO478" i="1"/>
  <c r="EO477" i="1"/>
  <c r="EO476" i="1"/>
  <c r="EO475" i="1"/>
  <c r="EO474" i="1"/>
  <c r="EO473" i="1"/>
  <c r="EO472" i="1"/>
  <c r="EO471" i="1"/>
  <c r="EO470" i="1"/>
  <c r="EO469" i="1"/>
  <c r="EO468" i="1"/>
  <c r="EO467" i="1"/>
  <c r="EO466" i="1"/>
  <c r="EO465" i="1"/>
  <c r="EO464" i="1"/>
  <c r="EO463" i="1"/>
  <c r="EO462" i="1"/>
  <c r="EO461" i="1"/>
  <c r="EO460" i="1"/>
  <c r="EO459" i="1"/>
  <c r="EO458" i="1"/>
  <c r="EO457" i="1"/>
  <c r="EO456" i="1"/>
  <c r="EO455" i="1"/>
  <c r="EO454" i="1"/>
  <c r="EO453" i="1"/>
  <c r="EO452" i="1"/>
  <c r="EO451" i="1"/>
  <c r="EO450" i="1"/>
  <c r="EO449" i="1"/>
  <c r="EO448" i="1"/>
  <c r="EO447" i="1"/>
  <c r="EO446" i="1"/>
  <c r="EO445" i="1"/>
  <c r="EO444" i="1"/>
  <c r="EO443" i="1"/>
  <c r="EO442" i="1"/>
  <c r="EO441" i="1"/>
  <c r="EO440" i="1"/>
  <c r="EO439" i="1"/>
  <c r="EO438" i="1"/>
  <c r="EO437" i="1"/>
  <c r="EO436" i="1"/>
  <c r="EO435" i="1"/>
  <c r="EO434" i="1"/>
  <c r="EO433" i="1"/>
  <c r="EO432" i="1"/>
  <c r="EO431" i="1"/>
  <c r="EO430" i="1"/>
  <c r="EO429" i="1"/>
  <c r="EO428" i="1"/>
  <c r="EO427" i="1"/>
  <c r="EO426" i="1"/>
  <c r="EO425" i="1"/>
  <c r="EO424" i="1"/>
  <c r="EO423" i="1"/>
  <c r="EO422" i="1"/>
  <c r="EO421" i="1"/>
  <c r="EO420" i="1"/>
  <c r="EO419" i="1"/>
  <c r="EO418" i="1"/>
  <c r="EO417" i="1"/>
  <c r="EO416" i="1"/>
  <c r="EO415" i="1"/>
  <c r="EO414" i="1"/>
  <c r="EO413" i="1"/>
  <c r="EO412" i="1"/>
  <c r="EO411" i="1"/>
  <c r="EO410" i="1"/>
  <c r="EO409" i="1"/>
  <c r="EO408" i="1"/>
  <c r="EO407" i="1"/>
  <c r="EO406" i="1"/>
  <c r="EO405" i="1"/>
  <c r="EO404" i="1"/>
  <c r="EO403" i="1"/>
  <c r="EO402" i="1"/>
  <c r="EO401" i="1"/>
  <c r="EO400" i="1"/>
  <c r="EO399" i="1"/>
  <c r="EO398" i="1"/>
  <c r="EO397" i="1"/>
  <c r="EO396" i="1"/>
  <c r="EO395" i="1"/>
  <c r="EO394" i="1"/>
  <c r="EO393" i="1"/>
  <c r="EO392" i="1"/>
  <c r="EO391" i="1"/>
  <c r="EO390" i="1"/>
  <c r="EO389" i="1"/>
  <c r="EO388" i="1"/>
  <c r="EO387" i="1"/>
  <c r="EO386" i="1"/>
  <c r="EO385" i="1"/>
  <c r="EO384" i="1"/>
  <c r="EO383" i="1"/>
  <c r="EO382" i="1"/>
  <c r="EO381" i="1"/>
  <c r="EO380" i="1"/>
  <c r="EO379" i="1"/>
  <c r="EO378" i="1"/>
  <c r="EO377" i="1"/>
  <c r="EO376" i="1"/>
  <c r="EO375" i="1"/>
  <c r="EO374" i="1"/>
  <c r="EO373" i="1"/>
  <c r="EO372" i="1"/>
  <c r="EO371" i="1"/>
  <c r="EO370" i="1"/>
  <c r="EO369" i="1"/>
  <c r="EO368" i="1"/>
  <c r="EO367" i="1"/>
  <c r="EO366" i="1"/>
  <c r="EO365" i="1"/>
  <c r="EO364" i="1"/>
  <c r="EO363" i="1"/>
  <c r="EO362" i="1"/>
  <c r="EO361" i="1"/>
  <c r="EO360" i="1"/>
  <c r="EO359" i="1"/>
  <c r="EO358" i="1"/>
  <c r="EO357" i="1"/>
  <c r="EO356" i="1"/>
  <c r="EO355" i="1"/>
  <c r="EO354" i="1"/>
  <c r="EO353" i="1"/>
  <c r="EO352" i="1"/>
  <c r="EO351" i="1"/>
  <c r="EO350" i="1"/>
  <c r="EO349" i="1"/>
  <c r="EO348" i="1"/>
  <c r="EO347" i="1"/>
  <c r="EO346" i="1"/>
  <c r="EO345" i="1"/>
  <c r="EO344" i="1"/>
  <c r="EO343" i="1"/>
  <c r="EO342" i="1"/>
  <c r="EO341" i="1"/>
  <c r="EO340" i="1"/>
  <c r="EO339" i="1"/>
  <c r="EO338" i="1"/>
  <c r="EO337" i="1"/>
  <c r="EO336" i="1"/>
  <c r="EO335" i="1"/>
  <c r="EO334" i="1"/>
  <c r="EO333" i="1"/>
  <c r="EO332" i="1"/>
  <c r="EO331" i="1"/>
  <c r="EO330" i="1"/>
  <c r="EO329" i="1"/>
  <c r="EO328" i="1"/>
  <c r="EO327" i="1"/>
  <c r="EO326" i="1"/>
  <c r="EO325" i="1"/>
  <c r="EO324" i="1"/>
  <c r="EO323" i="1"/>
  <c r="EO322" i="1"/>
  <c r="EO321" i="1"/>
  <c r="EO320" i="1"/>
  <c r="EO319" i="1"/>
  <c r="EO318" i="1"/>
  <c r="EO317" i="1"/>
  <c r="EO316" i="1"/>
  <c r="EO315" i="1"/>
  <c r="EO314" i="1"/>
  <c r="EO313" i="1"/>
  <c r="EO312" i="1"/>
  <c r="EO311" i="1"/>
  <c r="EO310" i="1"/>
  <c r="EO309" i="1"/>
  <c r="EO308" i="1"/>
  <c r="EO307" i="1"/>
  <c r="EO306" i="1"/>
  <c r="EO305" i="1"/>
  <c r="EO304" i="1"/>
  <c r="EO303" i="1"/>
  <c r="EO302" i="1"/>
  <c r="EO301" i="1"/>
  <c r="EO300" i="1"/>
  <c r="EO299" i="1"/>
  <c r="EO298" i="1"/>
  <c r="EO297" i="1"/>
  <c r="EO296" i="1"/>
  <c r="EO295" i="1"/>
  <c r="EO294" i="1"/>
  <c r="EO293" i="1"/>
  <c r="EO292" i="1"/>
  <c r="EO291" i="1"/>
  <c r="EO290" i="1"/>
  <c r="EO289" i="1"/>
  <c r="EO288" i="1"/>
  <c r="EO287" i="1"/>
  <c r="EO286" i="1"/>
  <c r="EO285" i="1"/>
  <c r="EO284" i="1"/>
  <c r="EO283" i="1"/>
  <c r="EO282" i="1"/>
  <c r="EO281" i="1"/>
  <c r="EO280" i="1"/>
  <c r="EO279" i="1"/>
  <c r="EO278" i="1"/>
  <c r="EO277" i="1"/>
  <c r="EO276" i="1"/>
  <c r="EO275" i="1"/>
  <c r="EO274" i="1"/>
  <c r="EO273" i="1"/>
  <c r="EO272" i="1"/>
  <c r="EO271" i="1"/>
  <c r="EO270" i="1"/>
  <c r="EO269" i="1"/>
  <c r="EO268" i="1"/>
  <c r="EO267" i="1"/>
  <c r="EO266" i="1"/>
  <c r="EO265" i="1"/>
  <c r="EO264" i="1"/>
  <c r="EO263" i="1"/>
  <c r="EO262" i="1"/>
  <c r="EO261" i="1"/>
  <c r="EO260" i="1"/>
  <c r="EO259" i="1"/>
  <c r="EO258" i="1"/>
  <c r="EO257" i="1"/>
  <c r="EO256" i="1"/>
  <c r="EP256" i="1" s="1"/>
  <c r="EQ256" i="1" s="1"/>
  <c r="EO255" i="1"/>
  <c r="EO254" i="1"/>
  <c r="EO253" i="1"/>
  <c r="EO252" i="1"/>
  <c r="EO251" i="1"/>
  <c r="EO250" i="1"/>
  <c r="EO249" i="1"/>
  <c r="EO248" i="1"/>
  <c r="EO247" i="1"/>
  <c r="EO246" i="1"/>
  <c r="EO245" i="1"/>
  <c r="EO244" i="1"/>
  <c r="EO243" i="1"/>
  <c r="EO242" i="1"/>
  <c r="EO241" i="1"/>
  <c r="EO240" i="1"/>
  <c r="EO239" i="1"/>
  <c r="EO238" i="1"/>
  <c r="EO237" i="1"/>
  <c r="EO236" i="1"/>
  <c r="EO235" i="1"/>
  <c r="EO234" i="1"/>
  <c r="EO233" i="1"/>
  <c r="EO232" i="1"/>
  <c r="EO231" i="1"/>
  <c r="EO230" i="1"/>
  <c r="EO229" i="1"/>
  <c r="EO228" i="1"/>
  <c r="EO227" i="1"/>
  <c r="EO226" i="1"/>
  <c r="EO225" i="1"/>
  <c r="EO224" i="1"/>
  <c r="EO223" i="1"/>
  <c r="EO222" i="1"/>
  <c r="EO221" i="1"/>
  <c r="EO220" i="1"/>
  <c r="EO219" i="1"/>
  <c r="EO218" i="1"/>
  <c r="EO217" i="1"/>
  <c r="EO216" i="1"/>
  <c r="EO215" i="1"/>
  <c r="EO214" i="1"/>
  <c r="EO213" i="1"/>
  <c r="EO212" i="1"/>
  <c r="EO211" i="1"/>
  <c r="EO210" i="1"/>
  <c r="EO209" i="1"/>
  <c r="EO208" i="1"/>
  <c r="EO207" i="1"/>
  <c r="EO206" i="1"/>
  <c r="EO205" i="1"/>
  <c r="EO204" i="1"/>
  <c r="EO203" i="1"/>
  <c r="EO202" i="1"/>
  <c r="EO201" i="1"/>
  <c r="EO200" i="1"/>
  <c r="EO199" i="1"/>
  <c r="EO198" i="1"/>
  <c r="EO197" i="1"/>
  <c r="EO196" i="1"/>
  <c r="EO195" i="1"/>
  <c r="EO194" i="1"/>
  <c r="EP194" i="1" s="1"/>
  <c r="EQ194" i="1" s="1"/>
  <c r="EO193" i="1"/>
  <c r="EO192" i="1"/>
  <c r="EO191" i="1"/>
  <c r="EO190" i="1"/>
  <c r="EO189" i="1"/>
  <c r="EO188" i="1"/>
  <c r="EO187" i="1"/>
  <c r="EO186" i="1"/>
  <c r="EO185" i="1"/>
  <c r="EO184" i="1"/>
  <c r="EO183" i="1"/>
  <c r="EO182" i="1"/>
  <c r="EO181" i="1"/>
  <c r="EO180" i="1"/>
  <c r="EO179" i="1"/>
  <c r="EO178" i="1"/>
  <c r="EO177" i="1"/>
  <c r="EO176" i="1"/>
  <c r="EO175" i="1"/>
  <c r="EO174" i="1"/>
  <c r="EO173" i="1"/>
  <c r="EO172" i="1"/>
  <c r="EO171" i="1"/>
  <c r="EO170" i="1"/>
  <c r="EO169" i="1"/>
  <c r="EO168" i="1"/>
  <c r="EO167" i="1"/>
  <c r="EO166" i="1"/>
  <c r="EO165" i="1"/>
  <c r="EO164" i="1"/>
  <c r="EO163" i="1"/>
  <c r="EO162" i="1"/>
  <c r="EO161" i="1"/>
  <c r="EO160" i="1"/>
  <c r="EO159" i="1"/>
  <c r="EO158" i="1"/>
  <c r="EO157" i="1"/>
  <c r="EO156" i="1"/>
  <c r="EO155" i="1"/>
  <c r="EO154" i="1"/>
  <c r="EO153" i="1"/>
  <c r="EO152" i="1"/>
  <c r="EO151" i="1"/>
  <c r="EO150" i="1"/>
  <c r="EO149" i="1"/>
  <c r="EO148" i="1"/>
  <c r="EO147" i="1"/>
  <c r="EO146" i="1"/>
  <c r="EO145" i="1"/>
  <c r="EO144" i="1"/>
  <c r="EO143" i="1"/>
  <c r="EO142" i="1"/>
  <c r="EO141" i="1"/>
  <c r="EO140" i="1"/>
  <c r="EO139" i="1"/>
  <c r="EO138" i="1"/>
  <c r="EO137" i="1"/>
  <c r="EO136" i="1"/>
  <c r="EO135" i="1"/>
  <c r="EO134" i="1"/>
  <c r="EO133" i="1"/>
  <c r="EO132" i="1"/>
  <c r="EO131" i="1"/>
  <c r="EO130" i="1"/>
  <c r="EO129" i="1"/>
  <c r="EO128" i="1"/>
  <c r="EO127" i="1"/>
  <c r="EO126" i="1"/>
  <c r="EO125" i="1"/>
  <c r="EO124" i="1"/>
  <c r="EO123" i="1"/>
  <c r="EO122" i="1"/>
  <c r="EO121" i="1"/>
  <c r="EO120" i="1"/>
  <c r="EO119" i="1"/>
  <c r="EO118" i="1"/>
  <c r="EO117" i="1"/>
  <c r="EO116" i="1"/>
  <c r="EO115" i="1"/>
  <c r="EO114" i="1"/>
  <c r="EO113" i="1"/>
  <c r="EO112" i="1"/>
  <c r="EO111" i="1"/>
  <c r="EO110" i="1"/>
  <c r="EO109" i="1"/>
  <c r="EO108" i="1"/>
  <c r="EO107" i="1"/>
  <c r="EO106" i="1"/>
  <c r="EO105" i="1"/>
  <c r="EO104" i="1"/>
  <c r="EO103" i="1"/>
  <c r="EO102" i="1"/>
  <c r="EO101" i="1"/>
  <c r="EO100" i="1"/>
  <c r="EO99" i="1"/>
  <c r="EO98" i="1"/>
  <c r="EO97" i="1"/>
  <c r="EO96" i="1"/>
  <c r="EO95" i="1"/>
  <c r="EO94" i="1"/>
  <c r="EO93" i="1"/>
  <c r="EO92" i="1"/>
  <c r="EO91" i="1"/>
  <c r="EO90" i="1"/>
  <c r="EO89" i="1"/>
  <c r="EO88" i="1"/>
  <c r="EO87" i="1"/>
  <c r="EO86" i="1"/>
  <c r="EO85" i="1"/>
  <c r="EO84" i="1"/>
  <c r="EO83" i="1"/>
  <c r="EO82" i="1"/>
  <c r="EO81" i="1"/>
  <c r="EO80" i="1"/>
  <c r="EO79" i="1"/>
  <c r="EO78" i="1"/>
  <c r="EO77" i="1"/>
  <c r="EO76" i="1"/>
  <c r="EO75" i="1"/>
  <c r="EO74" i="1"/>
  <c r="EO73" i="1"/>
  <c r="EO72" i="1"/>
  <c r="EO71" i="1"/>
  <c r="EO70" i="1"/>
  <c r="EO69" i="1"/>
  <c r="EO68" i="1"/>
  <c r="EO67" i="1"/>
  <c r="EO66" i="1"/>
  <c r="EO65" i="1"/>
  <c r="EO64" i="1"/>
  <c r="EO63" i="1"/>
  <c r="EO62" i="1"/>
  <c r="EO61" i="1"/>
  <c r="EO60" i="1"/>
  <c r="EO59" i="1"/>
  <c r="EO58" i="1"/>
  <c r="EO57" i="1"/>
  <c r="EO56" i="1"/>
  <c r="EO55" i="1"/>
  <c r="EO54" i="1"/>
  <c r="EO53" i="1"/>
  <c r="EO52" i="1"/>
  <c r="EO51" i="1"/>
  <c r="EO50" i="1"/>
  <c r="EO49" i="1"/>
  <c r="EO48" i="1"/>
  <c r="EO47" i="1"/>
  <c r="EO46" i="1"/>
  <c r="EO45" i="1"/>
  <c r="EO44" i="1"/>
  <c r="EO43" i="1"/>
  <c r="EO42" i="1"/>
  <c r="EO41" i="1"/>
  <c r="EO40" i="1"/>
  <c r="EO39" i="1"/>
  <c r="EO38" i="1"/>
  <c r="EO37" i="1"/>
  <c r="EO36" i="1"/>
  <c r="EO35" i="1"/>
  <c r="EO34" i="1"/>
  <c r="EO33" i="1"/>
  <c r="EO32" i="1"/>
  <c r="EO31" i="1"/>
  <c r="EO30" i="1"/>
  <c r="EO29" i="1"/>
  <c r="EO28" i="1"/>
  <c r="EO27" i="1"/>
  <c r="EO26" i="1"/>
  <c r="EO25" i="1"/>
  <c r="EO24" i="1"/>
  <c r="EO23" i="1"/>
  <c r="EO22" i="1"/>
  <c r="EO21" i="1"/>
  <c r="EO20" i="1"/>
  <c r="EO19" i="1"/>
  <c r="EO18" i="1"/>
  <c r="EO17" i="1"/>
  <c r="EO16" i="1"/>
  <c r="EO15" i="1"/>
  <c r="EO14" i="1"/>
  <c r="EO13" i="1"/>
  <c r="EO12" i="1"/>
  <c r="EO11" i="1"/>
  <c r="EO10" i="1"/>
  <c r="EO9" i="1"/>
  <c r="EO8" i="1"/>
  <c r="EO7" i="1"/>
  <c r="EO6" i="1"/>
  <c r="EO5" i="1"/>
  <c r="EO4" i="1"/>
  <c r="EO3" i="1"/>
  <c r="EO2" i="1"/>
  <c r="EH515" i="1"/>
  <c r="EH514" i="1"/>
  <c r="EH513" i="1"/>
  <c r="EH512" i="1"/>
  <c r="EH511" i="1"/>
  <c r="EH510" i="1"/>
  <c r="EU510" i="1" s="1"/>
  <c r="EH509" i="1"/>
  <c r="EU509" i="1" s="1"/>
  <c r="EH508" i="1"/>
  <c r="EH507" i="1"/>
  <c r="EH506" i="1"/>
  <c r="EH505" i="1"/>
  <c r="EH504" i="1"/>
  <c r="EH503" i="1"/>
  <c r="EH502" i="1"/>
  <c r="EH501" i="1"/>
  <c r="EU501" i="1" s="1"/>
  <c r="EH500" i="1"/>
  <c r="EH499" i="1"/>
  <c r="EH498" i="1"/>
  <c r="EH497" i="1"/>
  <c r="EH496" i="1"/>
  <c r="EH495" i="1"/>
  <c r="EH494" i="1"/>
  <c r="EU494" i="1" s="1"/>
  <c r="EH493" i="1"/>
  <c r="EU493" i="1" s="1"/>
  <c r="EH492" i="1"/>
  <c r="EH491" i="1"/>
  <c r="EH490" i="1"/>
  <c r="EH489" i="1"/>
  <c r="EH488" i="1"/>
  <c r="EH487" i="1"/>
  <c r="EH486" i="1"/>
  <c r="EU486" i="1" s="1"/>
  <c r="EH485" i="1"/>
  <c r="EU485" i="1" s="1"/>
  <c r="EH484" i="1"/>
  <c r="EH483" i="1"/>
  <c r="EH482" i="1"/>
  <c r="EH481" i="1"/>
  <c r="EH480" i="1"/>
  <c r="EH479" i="1"/>
  <c r="EH478" i="1"/>
  <c r="EU478" i="1" s="1"/>
  <c r="EH477" i="1"/>
  <c r="EU477" i="1" s="1"/>
  <c r="EH476" i="1"/>
  <c r="EH475" i="1"/>
  <c r="EH474" i="1"/>
  <c r="EH473" i="1"/>
  <c r="EH472" i="1"/>
  <c r="EH471" i="1"/>
  <c r="EH470" i="1"/>
  <c r="EU470" i="1" s="1"/>
  <c r="EH469" i="1"/>
  <c r="EU469" i="1" s="1"/>
  <c r="EH468" i="1"/>
  <c r="EH467" i="1"/>
  <c r="EH466" i="1"/>
  <c r="EH465" i="1"/>
  <c r="EH464" i="1"/>
  <c r="EH463" i="1"/>
  <c r="EH462" i="1"/>
  <c r="EU462" i="1" s="1"/>
  <c r="EH461" i="1"/>
  <c r="EU461" i="1" s="1"/>
  <c r="EH460" i="1"/>
  <c r="EH459" i="1"/>
  <c r="EH458" i="1"/>
  <c r="EH457" i="1"/>
  <c r="EH456" i="1"/>
  <c r="EH455" i="1"/>
  <c r="EH454" i="1"/>
  <c r="EU454" i="1" s="1"/>
  <c r="EH453" i="1"/>
  <c r="EU453" i="1" s="1"/>
  <c r="EH452" i="1"/>
  <c r="EH451" i="1"/>
  <c r="EH450" i="1"/>
  <c r="EH449" i="1"/>
  <c r="EH448" i="1"/>
  <c r="EH447" i="1"/>
  <c r="EH446" i="1"/>
  <c r="EU446" i="1" s="1"/>
  <c r="EH445" i="1"/>
  <c r="EU445" i="1" s="1"/>
  <c r="EH444" i="1"/>
  <c r="EH443" i="1"/>
  <c r="EH442" i="1"/>
  <c r="EH441" i="1"/>
  <c r="EH440" i="1"/>
  <c r="EH439" i="1"/>
  <c r="EH438" i="1"/>
  <c r="EH437" i="1"/>
  <c r="EU437" i="1" s="1"/>
  <c r="EH436" i="1"/>
  <c r="EH435" i="1"/>
  <c r="EH434" i="1"/>
  <c r="EH433" i="1"/>
  <c r="EH432" i="1"/>
  <c r="EH431" i="1"/>
  <c r="EH430" i="1"/>
  <c r="EU430" i="1" s="1"/>
  <c r="EH429" i="1"/>
  <c r="EU429" i="1" s="1"/>
  <c r="EH428" i="1"/>
  <c r="EH427" i="1"/>
  <c r="EH426" i="1"/>
  <c r="EH425" i="1"/>
  <c r="EH424" i="1"/>
  <c r="EH423" i="1"/>
  <c r="EH422" i="1"/>
  <c r="EU422" i="1" s="1"/>
  <c r="EH421" i="1"/>
  <c r="EU421" i="1" s="1"/>
  <c r="EH420" i="1"/>
  <c r="EH419" i="1"/>
  <c r="EH418" i="1"/>
  <c r="EH417" i="1"/>
  <c r="EH416" i="1"/>
  <c r="EH415" i="1"/>
  <c r="EH414" i="1"/>
  <c r="EU414" i="1" s="1"/>
  <c r="EH413" i="1"/>
  <c r="EU413" i="1" s="1"/>
  <c r="EH412" i="1"/>
  <c r="EH411" i="1"/>
  <c r="EH410" i="1"/>
  <c r="EH409" i="1"/>
  <c r="EH408" i="1"/>
  <c r="EH407" i="1"/>
  <c r="EH406" i="1"/>
  <c r="EU406" i="1" s="1"/>
  <c r="EH405" i="1"/>
  <c r="EU405" i="1" s="1"/>
  <c r="EH404" i="1"/>
  <c r="EH403" i="1"/>
  <c r="EH402" i="1"/>
  <c r="EH401" i="1"/>
  <c r="EH400" i="1"/>
  <c r="EH399" i="1"/>
  <c r="EH398" i="1"/>
  <c r="EU398" i="1" s="1"/>
  <c r="EH397" i="1"/>
  <c r="EU397" i="1" s="1"/>
  <c r="EH396" i="1"/>
  <c r="EH395" i="1"/>
  <c r="EH394" i="1"/>
  <c r="EH393" i="1"/>
  <c r="EH392" i="1"/>
  <c r="EH391" i="1"/>
  <c r="EH390" i="1"/>
  <c r="EH389" i="1"/>
  <c r="EU389" i="1" s="1"/>
  <c r="EH388" i="1"/>
  <c r="EH387" i="1"/>
  <c r="EH386" i="1"/>
  <c r="EH385" i="1"/>
  <c r="EH384" i="1"/>
  <c r="EI384" i="1" s="1"/>
  <c r="EJ384" i="1" s="1"/>
  <c r="EH383" i="1"/>
  <c r="EH382" i="1"/>
  <c r="EH381" i="1"/>
  <c r="EU381" i="1" s="1"/>
  <c r="EH380" i="1"/>
  <c r="EH379" i="1"/>
  <c r="EH378" i="1"/>
  <c r="EH377" i="1"/>
  <c r="EH376" i="1"/>
  <c r="EH375" i="1"/>
  <c r="EH374" i="1"/>
  <c r="EU374" i="1" s="1"/>
  <c r="EH373" i="1"/>
  <c r="EU373" i="1" s="1"/>
  <c r="EH372" i="1"/>
  <c r="EH371" i="1"/>
  <c r="EH370" i="1"/>
  <c r="EH369" i="1"/>
  <c r="EH368" i="1"/>
  <c r="EI368" i="1" s="1"/>
  <c r="EJ368" i="1" s="1"/>
  <c r="EH367" i="1"/>
  <c r="EH366" i="1"/>
  <c r="EH365" i="1"/>
  <c r="EU365" i="1" s="1"/>
  <c r="EH364" i="1"/>
  <c r="EH363" i="1"/>
  <c r="EH362" i="1"/>
  <c r="EH361" i="1"/>
  <c r="EH360" i="1"/>
  <c r="EH359" i="1"/>
  <c r="EH358" i="1"/>
  <c r="EU358" i="1" s="1"/>
  <c r="EH357" i="1"/>
  <c r="EU357" i="1" s="1"/>
  <c r="EH356" i="1"/>
  <c r="EH355" i="1"/>
  <c r="EH354" i="1"/>
  <c r="EH353" i="1"/>
  <c r="EH352" i="1"/>
  <c r="EH351" i="1"/>
  <c r="EH350" i="1"/>
  <c r="EH349" i="1"/>
  <c r="EU349" i="1" s="1"/>
  <c r="EH348" i="1"/>
  <c r="EH347" i="1"/>
  <c r="EH346" i="1"/>
  <c r="EH345" i="1"/>
  <c r="EH344" i="1"/>
  <c r="EH343" i="1"/>
  <c r="EH342" i="1"/>
  <c r="EU342" i="1" s="1"/>
  <c r="EH341" i="1"/>
  <c r="EU341" i="1" s="1"/>
  <c r="EH340" i="1"/>
  <c r="EH339" i="1"/>
  <c r="EH338" i="1"/>
  <c r="EH337" i="1"/>
  <c r="EH336" i="1"/>
  <c r="EH335" i="1"/>
  <c r="EH334" i="1"/>
  <c r="EU334" i="1" s="1"/>
  <c r="EH333" i="1"/>
  <c r="EU333" i="1" s="1"/>
  <c r="EH332" i="1"/>
  <c r="EH331" i="1"/>
  <c r="EH330" i="1"/>
  <c r="EH329" i="1"/>
  <c r="EH328" i="1"/>
  <c r="EH327" i="1"/>
  <c r="EH326" i="1"/>
  <c r="EU326" i="1" s="1"/>
  <c r="EH325" i="1"/>
  <c r="EU325" i="1" s="1"/>
  <c r="EH324" i="1"/>
  <c r="EH323" i="1"/>
  <c r="EH322" i="1"/>
  <c r="EH321" i="1"/>
  <c r="EH320" i="1"/>
  <c r="EH319" i="1"/>
  <c r="EH318" i="1"/>
  <c r="EU318" i="1" s="1"/>
  <c r="EH317" i="1"/>
  <c r="EU317" i="1" s="1"/>
  <c r="EH316" i="1"/>
  <c r="EH315" i="1"/>
  <c r="EH314" i="1"/>
  <c r="EH313" i="1"/>
  <c r="EH312" i="1"/>
  <c r="EH311" i="1"/>
  <c r="EH310" i="1"/>
  <c r="EU310" i="1" s="1"/>
  <c r="EH309" i="1"/>
  <c r="EU309" i="1" s="1"/>
  <c r="EH308" i="1"/>
  <c r="EH307" i="1"/>
  <c r="EH306" i="1"/>
  <c r="EH305" i="1"/>
  <c r="EH304" i="1"/>
  <c r="EH303" i="1"/>
  <c r="EH302" i="1"/>
  <c r="EU302" i="1" s="1"/>
  <c r="EH301" i="1"/>
  <c r="EU301" i="1" s="1"/>
  <c r="EH300" i="1"/>
  <c r="EH299" i="1"/>
  <c r="EH298" i="1"/>
  <c r="EH297" i="1"/>
  <c r="EH296" i="1"/>
  <c r="EH295" i="1"/>
  <c r="EH294" i="1"/>
  <c r="EU294" i="1" s="1"/>
  <c r="EH293" i="1"/>
  <c r="EU293" i="1" s="1"/>
  <c r="EH292" i="1"/>
  <c r="EH291" i="1"/>
  <c r="EH290" i="1"/>
  <c r="EH289" i="1"/>
  <c r="EH288" i="1"/>
  <c r="EH287" i="1"/>
  <c r="EH286" i="1"/>
  <c r="EU286" i="1" s="1"/>
  <c r="EH285" i="1"/>
  <c r="EU285" i="1" s="1"/>
  <c r="EH284" i="1"/>
  <c r="EH283" i="1"/>
  <c r="EH282" i="1"/>
  <c r="EH281" i="1"/>
  <c r="EH280" i="1"/>
  <c r="EH279" i="1"/>
  <c r="EH278" i="1"/>
  <c r="EU278" i="1" s="1"/>
  <c r="EH277" i="1"/>
  <c r="EU277" i="1" s="1"/>
  <c r="EH276" i="1"/>
  <c r="EH275" i="1"/>
  <c r="EH274" i="1"/>
  <c r="EH273" i="1"/>
  <c r="EH272" i="1"/>
  <c r="EH271" i="1"/>
  <c r="EH270" i="1"/>
  <c r="EU270" i="1" s="1"/>
  <c r="EH269" i="1"/>
  <c r="EU269" i="1" s="1"/>
  <c r="EH268" i="1"/>
  <c r="EH267" i="1"/>
  <c r="EH266" i="1"/>
  <c r="EH265" i="1"/>
  <c r="EH264" i="1"/>
  <c r="EH263" i="1"/>
  <c r="EH262" i="1"/>
  <c r="EU262" i="1" s="1"/>
  <c r="EH261" i="1"/>
  <c r="EU261" i="1" s="1"/>
  <c r="EH260" i="1"/>
  <c r="EH259" i="1"/>
  <c r="EH258" i="1"/>
  <c r="EH257" i="1"/>
  <c r="EH256" i="1"/>
  <c r="EH255" i="1"/>
  <c r="EH254" i="1"/>
  <c r="EH253" i="1"/>
  <c r="EU253" i="1" s="1"/>
  <c r="EH252" i="1"/>
  <c r="EH251" i="1"/>
  <c r="EH250" i="1"/>
  <c r="EH249" i="1"/>
  <c r="EH248" i="1"/>
  <c r="EH247" i="1"/>
  <c r="EH246" i="1"/>
  <c r="EH245" i="1"/>
  <c r="EU245" i="1" s="1"/>
  <c r="EH244" i="1"/>
  <c r="EH243" i="1"/>
  <c r="EH242" i="1"/>
  <c r="EH241" i="1"/>
  <c r="EH240" i="1"/>
  <c r="EH239" i="1"/>
  <c r="EH238" i="1"/>
  <c r="EH237" i="1"/>
  <c r="EU237" i="1" s="1"/>
  <c r="EH236" i="1"/>
  <c r="EH235" i="1"/>
  <c r="EH234" i="1"/>
  <c r="EH233" i="1"/>
  <c r="EH232" i="1"/>
  <c r="EH231" i="1"/>
  <c r="EH230" i="1"/>
  <c r="EU230" i="1" s="1"/>
  <c r="EH229" i="1"/>
  <c r="EU229" i="1" s="1"/>
  <c r="EH228" i="1"/>
  <c r="EH227" i="1"/>
  <c r="EH226" i="1"/>
  <c r="EH225" i="1"/>
  <c r="EH224" i="1"/>
  <c r="EH223" i="1"/>
  <c r="EH222" i="1"/>
  <c r="EU222" i="1" s="1"/>
  <c r="EH221" i="1"/>
  <c r="EU221" i="1" s="1"/>
  <c r="EH220" i="1"/>
  <c r="EH219" i="1"/>
  <c r="EH218" i="1"/>
  <c r="EH217" i="1"/>
  <c r="EH216" i="1"/>
  <c r="EH215" i="1"/>
  <c r="EH214" i="1"/>
  <c r="EU214" i="1" s="1"/>
  <c r="EH213" i="1"/>
  <c r="EU213" i="1" s="1"/>
  <c r="EH212" i="1"/>
  <c r="EH211" i="1"/>
  <c r="EH210" i="1"/>
  <c r="EH209" i="1"/>
  <c r="EH208" i="1"/>
  <c r="EH207" i="1"/>
  <c r="EH206" i="1"/>
  <c r="EU206" i="1" s="1"/>
  <c r="EH205" i="1"/>
  <c r="EU205" i="1" s="1"/>
  <c r="EH204" i="1"/>
  <c r="EH203" i="1"/>
  <c r="EH202" i="1"/>
  <c r="EH201" i="1"/>
  <c r="EH200" i="1"/>
  <c r="EH199" i="1"/>
  <c r="EH198" i="1"/>
  <c r="EU198" i="1" s="1"/>
  <c r="EH197" i="1"/>
  <c r="EU197" i="1" s="1"/>
  <c r="EH196" i="1"/>
  <c r="EH195" i="1"/>
  <c r="EH194" i="1"/>
  <c r="EH193" i="1"/>
  <c r="EH192" i="1"/>
  <c r="EH191" i="1"/>
  <c r="EH190" i="1"/>
  <c r="EH189" i="1"/>
  <c r="EU189" i="1" s="1"/>
  <c r="EH188" i="1"/>
  <c r="EH187" i="1"/>
  <c r="EH186" i="1"/>
  <c r="EH185" i="1"/>
  <c r="EH184" i="1"/>
  <c r="EH183" i="1"/>
  <c r="EP183" i="1" s="1"/>
  <c r="EQ183" i="1" s="1"/>
  <c r="EH182" i="1"/>
  <c r="EH181" i="1"/>
  <c r="EU181" i="1" s="1"/>
  <c r="EH180" i="1"/>
  <c r="EH179" i="1"/>
  <c r="EH178" i="1"/>
  <c r="EH177" i="1"/>
  <c r="EH176" i="1"/>
  <c r="EH175" i="1"/>
  <c r="EH174" i="1"/>
  <c r="EU174" i="1" s="1"/>
  <c r="EH173" i="1"/>
  <c r="EU173" i="1" s="1"/>
  <c r="EH172" i="1"/>
  <c r="EH171" i="1"/>
  <c r="EH170" i="1"/>
  <c r="EH169" i="1"/>
  <c r="EH168" i="1"/>
  <c r="EH167" i="1"/>
  <c r="EH166" i="1"/>
  <c r="EH165" i="1"/>
  <c r="EU165" i="1" s="1"/>
  <c r="EH164" i="1"/>
  <c r="EH163" i="1"/>
  <c r="EH162" i="1"/>
  <c r="EH161" i="1"/>
  <c r="EH160" i="1"/>
  <c r="EH159" i="1"/>
  <c r="EH158" i="1"/>
  <c r="EH157" i="1"/>
  <c r="EH156" i="1"/>
  <c r="EH155" i="1"/>
  <c r="EH154" i="1"/>
  <c r="EH153" i="1"/>
  <c r="EH152" i="1"/>
  <c r="EH151" i="1"/>
  <c r="EH150" i="1"/>
  <c r="EU150" i="1" s="1"/>
  <c r="EH149" i="1"/>
  <c r="EU149" i="1" s="1"/>
  <c r="EH148" i="1"/>
  <c r="EH147" i="1"/>
  <c r="EH146" i="1"/>
  <c r="EH145" i="1"/>
  <c r="EH144" i="1"/>
  <c r="EH143" i="1"/>
  <c r="EH142" i="1"/>
  <c r="EU142" i="1" s="1"/>
  <c r="EH141" i="1"/>
  <c r="EU141" i="1" s="1"/>
  <c r="EH140" i="1"/>
  <c r="EH139" i="1"/>
  <c r="EH138" i="1"/>
  <c r="EH137" i="1"/>
  <c r="EH136" i="1"/>
  <c r="EH135" i="1"/>
  <c r="EH134" i="1"/>
  <c r="EU134" i="1" s="1"/>
  <c r="EH133" i="1"/>
  <c r="EH132" i="1"/>
  <c r="EH131" i="1"/>
  <c r="EH130" i="1"/>
  <c r="EH129" i="1"/>
  <c r="EH128" i="1"/>
  <c r="EH127" i="1"/>
  <c r="EH126" i="1"/>
  <c r="EU126" i="1" s="1"/>
  <c r="EH125" i="1"/>
  <c r="EU125" i="1" s="1"/>
  <c r="EH124" i="1"/>
  <c r="EH123" i="1"/>
  <c r="EH122" i="1"/>
  <c r="EH121" i="1"/>
  <c r="EH120" i="1"/>
  <c r="EH119" i="1"/>
  <c r="EH118" i="1"/>
  <c r="EH117" i="1"/>
  <c r="EH116" i="1"/>
  <c r="EH115" i="1"/>
  <c r="EH114" i="1"/>
  <c r="EH113" i="1"/>
  <c r="EH112" i="1"/>
  <c r="EH111" i="1"/>
  <c r="EH110" i="1"/>
  <c r="EU110" i="1" s="1"/>
  <c r="EH109" i="1"/>
  <c r="EU109" i="1" s="1"/>
  <c r="EH108" i="1"/>
  <c r="EH107" i="1"/>
  <c r="EH106" i="1"/>
  <c r="EH105" i="1"/>
  <c r="EH104" i="1"/>
  <c r="EH103" i="1"/>
  <c r="EH102" i="1"/>
  <c r="EU102" i="1" s="1"/>
  <c r="EH101" i="1"/>
  <c r="EU101" i="1" s="1"/>
  <c r="EH100" i="1"/>
  <c r="EH99" i="1"/>
  <c r="EH98" i="1"/>
  <c r="EH97" i="1"/>
  <c r="EH96" i="1"/>
  <c r="EH95" i="1"/>
  <c r="EH94" i="1"/>
  <c r="EH93" i="1"/>
  <c r="EU93" i="1" s="1"/>
  <c r="EH92" i="1"/>
  <c r="EH91" i="1"/>
  <c r="EH90" i="1"/>
  <c r="EH89" i="1"/>
  <c r="EH88" i="1"/>
  <c r="EH87" i="1"/>
  <c r="EH86" i="1"/>
  <c r="EU86" i="1" s="1"/>
  <c r="EH85" i="1"/>
  <c r="EU85" i="1" s="1"/>
  <c r="EH84" i="1"/>
  <c r="EH83" i="1"/>
  <c r="EH82" i="1"/>
  <c r="EH81" i="1"/>
  <c r="EH80" i="1"/>
  <c r="EH79" i="1"/>
  <c r="EH78" i="1"/>
  <c r="EU78" i="1" s="1"/>
  <c r="EH77" i="1"/>
  <c r="EU77" i="1" s="1"/>
  <c r="EH76" i="1"/>
  <c r="EH75" i="1"/>
  <c r="EH74" i="1"/>
  <c r="EH73" i="1"/>
  <c r="EH72" i="1"/>
  <c r="EH71" i="1"/>
  <c r="EH70" i="1"/>
  <c r="EU70" i="1" s="1"/>
  <c r="EH69" i="1"/>
  <c r="EH68" i="1"/>
  <c r="EH67" i="1"/>
  <c r="EH66" i="1"/>
  <c r="EH65" i="1"/>
  <c r="EH64" i="1"/>
  <c r="EH63" i="1"/>
  <c r="EH62" i="1"/>
  <c r="EU62" i="1" s="1"/>
  <c r="EH61" i="1"/>
  <c r="EU61" i="1" s="1"/>
  <c r="EH60" i="1"/>
  <c r="EH59" i="1"/>
  <c r="EH58" i="1"/>
  <c r="EH57" i="1"/>
  <c r="EH56" i="1"/>
  <c r="EH55" i="1"/>
  <c r="EH54" i="1"/>
  <c r="EU54" i="1" s="1"/>
  <c r="EH53" i="1"/>
  <c r="EU53" i="1" s="1"/>
  <c r="EH52" i="1"/>
  <c r="EH51" i="1"/>
  <c r="EH50" i="1"/>
  <c r="EH49" i="1"/>
  <c r="EH48" i="1"/>
  <c r="EH47" i="1"/>
  <c r="EH46" i="1"/>
  <c r="EU46" i="1" s="1"/>
  <c r="EH45" i="1"/>
  <c r="EU45" i="1" s="1"/>
  <c r="EH44" i="1"/>
  <c r="EH43" i="1"/>
  <c r="EH42" i="1"/>
  <c r="EH41" i="1"/>
  <c r="EH40" i="1"/>
  <c r="EH39" i="1"/>
  <c r="EH38" i="1"/>
  <c r="EU38" i="1" s="1"/>
  <c r="EH37" i="1"/>
  <c r="EU37" i="1" s="1"/>
  <c r="EH36" i="1"/>
  <c r="EH35" i="1"/>
  <c r="EH34" i="1"/>
  <c r="EI34" i="1" s="1"/>
  <c r="EJ34" i="1" s="1"/>
  <c r="EH33" i="1"/>
  <c r="EH32" i="1"/>
  <c r="EH31" i="1"/>
  <c r="EH30" i="1"/>
  <c r="EU30" i="1" s="1"/>
  <c r="EH29" i="1"/>
  <c r="EU29" i="1" s="1"/>
  <c r="EH28" i="1"/>
  <c r="EH27" i="1"/>
  <c r="EH26" i="1"/>
  <c r="EH25" i="1"/>
  <c r="EH24" i="1"/>
  <c r="EH23" i="1"/>
  <c r="EH22" i="1"/>
  <c r="EU22" i="1" s="1"/>
  <c r="EH21" i="1"/>
  <c r="EU21" i="1" s="1"/>
  <c r="EH20" i="1"/>
  <c r="EH19" i="1"/>
  <c r="EH18" i="1"/>
  <c r="EH17" i="1"/>
  <c r="EH16" i="1"/>
  <c r="EH15" i="1"/>
  <c r="EH14" i="1"/>
  <c r="EU14" i="1" s="1"/>
  <c r="EH13" i="1"/>
  <c r="EU13" i="1" s="1"/>
  <c r="EH12" i="1"/>
  <c r="EH11" i="1"/>
  <c r="EH10" i="1"/>
  <c r="EH9" i="1"/>
  <c r="EH8" i="1"/>
  <c r="EH7" i="1"/>
  <c r="EH6" i="1"/>
  <c r="EU6" i="1" s="1"/>
  <c r="EH5" i="1"/>
  <c r="EH4" i="1"/>
  <c r="EH3" i="1"/>
  <c r="EH2" i="1"/>
  <c r="DT515" i="1"/>
  <c r="DT514" i="1"/>
  <c r="DT513" i="1"/>
  <c r="DT512" i="1"/>
  <c r="DT511" i="1"/>
  <c r="DT510" i="1"/>
  <c r="DT509" i="1"/>
  <c r="DT508" i="1"/>
  <c r="DT507" i="1"/>
  <c r="DT506" i="1"/>
  <c r="DT505" i="1"/>
  <c r="DT504" i="1"/>
  <c r="DT503" i="1"/>
  <c r="DT502" i="1"/>
  <c r="DT501" i="1"/>
  <c r="DT500" i="1"/>
  <c r="DT499" i="1"/>
  <c r="DT498" i="1"/>
  <c r="DT497" i="1"/>
  <c r="DT496" i="1"/>
  <c r="DT495" i="1"/>
  <c r="DT494" i="1"/>
  <c r="DT493" i="1"/>
  <c r="DT492" i="1"/>
  <c r="DT491" i="1"/>
  <c r="DT490" i="1"/>
  <c r="DT489" i="1"/>
  <c r="DT488" i="1"/>
  <c r="DT487" i="1"/>
  <c r="DT486" i="1"/>
  <c r="DT485" i="1"/>
  <c r="DT484" i="1"/>
  <c r="DT483" i="1"/>
  <c r="DT482" i="1"/>
  <c r="DT481" i="1"/>
  <c r="DT480" i="1"/>
  <c r="DT479" i="1"/>
  <c r="DT478" i="1"/>
  <c r="DT477" i="1"/>
  <c r="DT476" i="1"/>
  <c r="DT475" i="1"/>
  <c r="DT474" i="1"/>
  <c r="DT473" i="1"/>
  <c r="DT472" i="1"/>
  <c r="DT471" i="1"/>
  <c r="DT470" i="1"/>
  <c r="DT469" i="1"/>
  <c r="DT468" i="1"/>
  <c r="DT467" i="1"/>
  <c r="DT466" i="1"/>
  <c r="DT465" i="1"/>
  <c r="DT464" i="1"/>
  <c r="DT463" i="1"/>
  <c r="DT462" i="1"/>
  <c r="DT461" i="1"/>
  <c r="DT460" i="1"/>
  <c r="DT459" i="1"/>
  <c r="DT458" i="1"/>
  <c r="DT457" i="1"/>
  <c r="DT456" i="1"/>
  <c r="DT455" i="1"/>
  <c r="DT454" i="1"/>
  <c r="DT453" i="1"/>
  <c r="DT452" i="1"/>
  <c r="DT451" i="1"/>
  <c r="DT450" i="1"/>
  <c r="DT449" i="1"/>
  <c r="DT448" i="1"/>
  <c r="DT447" i="1"/>
  <c r="DT446" i="1"/>
  <c r="DT445" i="1"/>
  <c r="DT444" i="1"/>
  <c r="DT443" i="1"/>
  <c r="DT442" i="1"/>
  <c r="DT441" i="1"/>
  <c r="DT440" i="1"/>
  <c r="DT439" i="1"/>
  <c r="DT438" i="1"/>
  <c r="DT437" i="1"/>
  <c r="DT436" i="1"/>
  <c r="DT435" i="1"/>
  <c r="DT434" i="1"/>
  <c r="DT433" i="1"/>
  <c r="DT432" i="1"/>
  <c r="DT431" i="1"/>
  <c r="DT430" i="1"/>
  <c r="DT429" i="1"/>
  <c r="DT428" i="1"/>
  <c r="DT427" i="1"/>
  <c r="DT426" i="1"/>
  <c r="DT425" i="1"/>
  <c r="DT424" i="1"/>
  <c r="DT423" i="1"/>
  <c r="DT422" i="1"/>
  <c r="DT421" i="1"/>
  <c r="DT420" i="1"/>
  <c r="DT419" i="1"/>
  <c r="DT418" i="1"/>
  <c r="DT417" i="1"/>
  <c r="DT416" i="1"/>
  <c r="DT415" i="1"/>
  <c r="DT414" i="1"/>
  <c r="DT413" i="1"/>
  <c r="DT412" i="1"/>
  <c r="DT411" i="1"/>
  <c r="DT410" i="1"/>
  <c r="DT409" i="1"/>
  <c r="DT408" i="1"/>
  <c r="DT407" i="1"/>
  <c r="DT406" i="1"/>
  <c r="DT405" i="1"/>
  <c r="DT404" i="1"/>
  <c r="DT403" i="1"/>
  <c r="DT402" i="1"/>
  <c r="DT401" i="1"/>
  <c r="DT400" i="1"/>
  <c r="DT399" i="1"/>
  <c r="DT398" i="1"/>
  <c r="DT397" i="1"/>
  <c r="DT396" i="1"/>
  <c r="DT395" i="1"/>
  <c r="DT394" i="1"/>
  <c r="DT393" i="1"/>
  <c r="DT392" i="1"/>
  <c r="DT391" i="1"/>
  <c r="DT390" i="1"/>
  <c r="DT389" i="1"/>
  <c r="DT388" i="1"/>
  <c r="DT387" i="1"/>
  <c r="DT386" i="1"/>
  <c r="DT385" i="1"/>
  <c r="DT384" i="1"/>
  <c r="DT383" i="1"/>
  <c r="DT382" i="1"/>
  <c r="DT381" i="1"/>
  <c r="DT380" i="1"/>
  <c r="DT379" i="1"/>
  <c r="DT378" i="1"/>
  <c r="DT377" i="1"/>
  <c r="DT376" i="1"/>
  <c r="DT375" i="1"/>
  <c r="DT374" i="1"/>
  <c r="DT373" i="1"/>
  <c r="DT372" i="1"/>
  <c r="DT371" i="1"/>
  <c r="DT370" i="1"/>
  <c r="DT369" i="1"/>
  <c r="DT368" i="1"/>
  <c r="DT367" i="1"/>
  <c r="DT366" i="1"/>
  <c r="DT365" i="1"/>
  <c r="DT364" i="1"/>
  <c r="DT363" i="1"/>
  <c r="DT362" i="1"/>
  <c r="DT361" i="1"/>
  <c r="DT360" i="1"/>
  <c r="DT359" i="1"/>
  <c r="DT358" i="1"/>
  <c r="DT357" i="1"/>
  <c r="DT356" i="1"/>
  <c r="DT355" i="1"/>
  <c r="DT354" i="1"/>
  <c r="DT353" i="1"/>
  <c r="DT352" i="1"/>
  <c r="DT351" i="1"/>
  <c r="DT350" i="1"/>
  <c r="DT349" i="1"/>
  <c r="DT348" i="1"/>
  <c r="DT347" i="1"/>
  <c r="DT346" i="1"/>
  <c r="DT345" i="1"/>
  <c r="DT344" i="1"/>
  <c r="DT343" i="1"/>
  <c r="DT342" i="1"/>
  <c r="DT341" i="1"/>
  <c r="DT340" i="1"/>
  <c r="DT339" i="1"/>
  <c r="DT338" i="1"/>
  <c r="DT337" i="1"/>
  <c r="DT336" i="1"/>
  <c r="DT335" i="1"/>
  <c r="DT334" i="1"/>
  <c r="DT333" i="1"/>
  <c r="DT332" i="1"/>
  <c r="DT331" i="1"/>
  <c r="DT330" i="1"/>
  <c r="DT329" i="1"/>
  <c r="DT328" i="1"/>
  <c r="DT327" i="1"/>
  <c r="DT326" i="1"/>
  <c r="DT325" i="1"/>
  <c r="DT324" i="1"/>
  <c r="DT323" i="1"/>
  <c r="DT322" i="1"/>
  <c r="DT321" i="1"/>
  <c r="DT320" i="1"/>
  <c r="DT319" i="1"/>
  <c r="DT318" i="1"/>
  <c r="DT317" i="1"/>
  <c r="DT316" i="1"/>
  <c r="DT315" i="1"/>
  <c r="DT314" i="1"/>
  <c r="DT313" i="1"/>
  <c r="DT312" i="1"/>
  <c r="DT311" i="1"/>
  <c r="DT310" i="1"/>
  <c r="DT309" i="1"/>
  <c r="DT308" i="1"/>
  <c r="DT307" i="1"/>
  <c r="DT306" i="1"/>
  <c r="DT305" i="1"/>
  <c r="DT304" i="1"/>
  <c r="DT303" i="1"/>
  <c r="DT302" i="1"/>
  <c r="DT301" i="1"/>
  <c r="DT300" i="1"/>
  <c r="DT299" i="1"/>
  <c r="DT298" i="1"/>
  <c r="DT297" i="1"/>
  <c r="DT296" i="1"/>
  <c r="DT295" i="1"/>
  <c r="DT294" i="1"/>
  <c r="DT293" i="1"/>
  <c r="DT292" i="1"/>
  <c r="DT291" i="1"/>
  <c r="DT290" i="1"/>
  <c r="DT289" i="1"/>
  <c r="DT288" i="1"/>
  <c r="DT287" i="1"/>
  <c r="DT286" i="1"/>
  <c r="DT285" i="1"/>
  <c r="DT284" i="1"/>
  <c r="DT283" i="1"/>
  <c r="DT282" i="1"/>
  <c r="DT281" i="1"/>
  <c r="DT280" i="1"/>
  <c r="DT279" i="1"/>
  <c r="DT278" i="1"/>
  <c r="DT277" i="1"/>
  <c r="DT276" i="1"/>
  <c r="DT275" i="1"/>
  <c r="DT274" i="1"/>
  <c r="DT273" i="1"/>
  <c r="DT272" i="1"/>
  <c r="DT271" i="1"/>
  <c r="DT270" i="1"/>
  <c r="DT269" i="1"/>
  <c r="DT268" i="1"/>
  <c r="DT267" i="1"/>
  <c r="DT266" i="1"/>
  <c r="DT265" i="1"/>
  <c r="DT264" i="1"/>
  <c r="DT263" i="1"/>
  <c r="DT262" i="1"/>
  <c r="DT261" i="1"/>
  <c r="DT260" i="1"/>
  <c r="DT259" i="1"/>
  <c r="DT258" i="1"/>
  <c r="DT257" i="1"/>
  <c r="DT256" i="1"/>
  <c r="DT255" i="1"/>
  <c r="DT254" i="1"/>
  <c r="DT253" i="1"/>
  <c r="DT252" i="1"/>
  <c r="DT251" i="1"/>
  <c r="DT250" i="1"/>
  <c r="DT249" i="1"/>
  <c r="DT248" i="1"/>
  <c r="DT247" i="1"/>
  <c r="DT246" i="1"/>
  <c r="DT245" i="1"/>
  <c r="DT244" i="1"/>
  <c r="DT243" i="1"/>
  <c r="DT242" i="1"/>
  <c r="DT241" i="1"/>
  <c r="DT240" i="1"/>
  <c r="DT239" i="1"/>
  <c r="DT238" i="1"/>
  <c r="DT237" i="1"/>
  <c r="DT236" i="1"/>
  <c r="DT235" i="1"/>
  <c r="DT234" i="1"/>
  <c r="DT233" i="1"/>
  <c r="DT232" i="1"/>
  <c r="DT231" i="1"/>
  <c r="DT230" i="1"/>
  <c r="DT229" i="1"/>
  <c r="DT228" i="1"/>
  <c r="DT227" i="1"/>
  <c r="DT226" i="1"/>
  <c r="DT225" i="1"/>
  <c r="DT224" i="1"/>
  <c r="DT223" i="1"/>
  <c r="DT222" i="1"/>
  <c r="DT221" i="1"/>
  <c r="DT220" i="1"/>
  <c r="DT219" i="1"/>
  <c r="DT218" i="1"/>
  <c r="DT217" i="1"/>
  <c r="DT216" i="1"/>
  <c r="DT215" i="1"/>
  <c r="DT214" i="1"/>
  <c r="DT213" i="1"/>
  <c r="DT212" i="1"/>
  <c r="DT211" i="1"/>
  <c r="DT210" i="1"/>
  <c r="DT209" i="1"/>
  <c r="DT208" i="1"/>
  <c r="DT207" i="1"/>
  <c r="DT206" i="1"/>
  <c r="DT205" i="1"/>
  <c r="DT204" i="1"/>
  <c r="DT203" i="1"/>
  <c r="DT202" i="1"/>
  <c r="DT201" i="1"/>
  <c r="DT200" i="1"/>
  <c r="DT199" i="1"/>
  <c r="DT198" i="1"/>
  <c r="DT197" i="1"/>
  <c r="DT196" i="1"/>
  <c r="DT195" i="1"/>
  <c r="DT194" i="1"/>
  <c r="DT193" i="1"/>
  <c r="DT192" i="1"/>
  <c r="DT191" i="1"/>
  <c r="DT190" i="1"/>
  <c r="DT189" i="1"/>
  <c r="DT188" i="1"/>
  <c r="DT187" i="1"/>
  <c r="DT186" i="1"/>
  <c r="DT185" i="1"/>
  <c r="DT184" i="1"/>
  <c r="DT183" i="1"/>
  <c r="DT182" i="1"/>
  <c r="DT181" i="1"/>
  <c r="DT180" i="1"/>
  <c r="DT179" i="1"/>
  <c r="DT178" i="1"/>
  <c r="DT177" i="1"/>
  <c r="DT176" i="1"/>
  <c r="DT175" i="1"/>
  <c r="DT174" i="1"/>
  <c r="DT173" i="1"/>
  <c r="DT172" i="1"/>
  <c r="DT171" i="1"/>
  <c r="DT170" i="1"/>
  <c r="DT169" i="1"/>
  <c r="DT168" i="1"/>
  <c r="DT167" i="1"/>
  <c r="DT166" i="1"/>
  <c r="DT165" i="1"/>
  <c r="DT164" i="1"/>
  <c r="DT163" i="1"/>
  <c r="DT162" i="1"/>
  <c r="DT161" i="1"/>
  <c r="DT160" i="1"/>
  <c r="DT159" i="1"/>
  <c r="DT158" i="1"/>
  <c r="DT157" i="1"/>
  <c r="DT156" i="1"/>
  <c r="DT155" i="1"/>
  <c r="DT154" i="1"/>
  <c r="DT153" i="1"/>
  <c r="DT152" i="1"/>
  <c r="DT151" i="1"/>
  <c r="DT150" i="1"/>
  <c r="DT149" i="1"/>
  <c r="DT148" i="1"/>
  <c r="DT147" i="1"/>
  <c r="DT146" i="1"/>
  <c r="DT145" i="1"/>
  <c r="DT144" i="1"/>
  <c r="DT143" i="1"/>
  <c r="DT142" i="1"/>
  <c r="DT141" i="1"/>
  <c r="DT140" i="1"/>
  <c r="DT139" i="1"/>
  <c r="DT138" i="1"/>
  <c r="DT137" i="1"/>
  <c r="DT136" i="1"/>
  <c r="DT135" i="1"/>
  <c r="DT134" i="1"/>
  <c r="DT133" i="1"/>
  <c r="DT132" i="1"/>
  <c r="DT131" i="1"/>
  <c r="DT130" i="1"/>
  <c r="DT129" i="1"/>
  <c r="DT128" i="1"/>
  <c r="DT127" i="1"/>
  <c r="DT126" i="1"/>
  <c r="DT125" i="1"/>
  <c r="DT124" i="1"/>
  <c r="DT123" i="1"/>
  <c r="DT122" i="1"/>
  <c r="DT121" i="1"/>
  <c r="DT120" i="1"/>
  <c r="DT119" i="1"/>
  <c r="DT118" i="1"/>
  <c r="DT117" i="1"/>
  <c r="DT116" i="1"/>
  <c r="DT115" i="1"/>
  <c r="DT114" i="1"/>
  <c r="DT113" i="1"/>
  <c r="DT112" i="1"/>
  <c r="DT111" i="1"/>
  <c r="DT110" i="1"/>
  <c r="DT109" i="1"/>
  <c r="DT108" i="1"/>
  <c r="DT107" i="1"/>
  <c r="DT106" i="1"/>
  <c r="DT105" i="1"/>
  <c r="DT104" i="1"/>
  <c r="DT103" i="1"/>
  <c r="DT102" i="1"/>
  <c r="DT101" i="1"/>
  <c r="DT100" i="1"/>
  <c r="DT99" i="1"/>
  <c r="DT98" i="1"/>
  <c r="DT97" i="1"/>
  <c r="DT96" i="1"/>
  <c r="DT95" i="1"/>
  <c r="DT94" i="1"/>
  <c r="DT93" i="1"/>
  <c r="DT92" i="1"/>
  <c r="DT91" i="1"/>
  <c r="DT90" i="1"/>
  <c r="DT89" i="1"/>
  <c r="DT88" i="1"/>
  <c r="DT87" i="1"/>
  <c r="DT86" i="1"/>
  <c r="DT85" i="1"/>
  <c r="DT84" i="1"/>
  <c r="DT83" i="1"/>
  <c r="DT82" i="1"/>
  <c r="DT81" i="1"/>
  <c r="DT80" i="1"/>
  <c r="DT79" i="1"/>
  <c r="DT78" i="1"/>
  <c r="DT77" i="1"/>
  <c r="DT76" i="1"/>
  <c r="DT75" i="1"/>
  <c r="DT74" i="1"/>
  <c r="DT73" i="1"/>
  <c r="DT72" i="1"/>
  <c r="DT71" i="1"/>
  <c r="DT70" i="1"/>
  <c r="DT69" i="1"/>
  <c r="DT68" i="1"/>
  <c r="DT67" i="1"/>
  <c r="DT66" i="1"/>
  <c r="DT65" i="1"/>
  <c r="DT64" i="1"/>
  <c r="DT63" i="1"/>
  <c r="DT62" i="1"/>
  <c r="DT61" i="1"/>
  <c r="DT60" i="1"/>
  <c r="DT59" i="1"/>
  <c r="DT58" i="1"/>
  <c r="DT57" i="1"/>
  <c r="DT56" i="1"/>
  <c r="DT55" i="1"/>
  <c r="DT54" i="1"/>
  <c r="DT53" i="1"/>
  <c r="DT52" i="1"/>
  <c r="DT51" i="1"/>
  <c r="DT50" i="1"/>
  <c r="DT49" i="1"/>
  <c r="DT48" i="1"/>
  <c r="DT47" i="1"/>
  <c r="DT46" i="1"/>
  <c r="DT45" i="1"/>
  <c r="DT44" i="1"/>
  <c r="DT43" i="1"/>
  <c r="DT42" i="1"/>
  <c r="DT41" i="1"/>
  <c r="DT40" i="1"/>
  <c r="DT39" i="1"/>
  <c r="DT38" i="1"/>
  <c r="DT37" i="1"/>
  <c r="DT36" i="1"/>
  <c r="DT35" i="1"/>
  <c r="DT34" i="1"/>
  <c r="DT33" i="1"/>
  <c r="DT32" i="1"/>
  <c r="DT31" i="1"/>
  <c r="DT30" i="1"/>
  <c r="DT29" i="1"/>
  <c r="DT28" i="1"/>
  <c r="DT27" i="1"/>
  <c r="DT26" i="1"/>
  <c r="DT25" i="1"/>
  <c r="DT24" i="1"/>
  <c r="DT23" i="1"/>
  <c r="DT22" i="1"/>
  <c r="DT21" i="1"/>
  <c r="DT20" i="1"/>
  <c r="DT19" i="1"/>
  <c r="DT18" i="1"/>
  <c r="DT17" i="1"/>
  <c r="DT16" i="1"/>
  <c r="DT15" i="1"/>
  <c r="DT14" i="1"/>
  <c r="DT13" i="1"/>
  <c r="DT12" i="1"/>
  <c r="DT11" i="1"/>
  <c r="DT10" i="1"/>
  <c r="DT9" i="1"/>
  <c r="DT8" i="1"/>
  <c r="DT7" i="1"/>
  <c r="DT6" i="1"/>
  <c r="DT5" i="1"/>
  <c r="DT4" i="1"/>
  <c r="DT3" i="1"/>
  <c r="DT2" i="1"/>
  <c r="EA515" i="1"/>
  <c r="EA514" i="1"/>
  <c r="EA513" i="1"/>
  <c r="EA512" i="1"/>
  <c r="EA511" i="1"/>
  <c r="EA510" i="1"/>
  <c r="EA509" i="1"/>
  <c r="EA508" i="1"/>
  <c r="EA507" i="1"/>
  <c r="EA506" i="1"/>
  <c r="EA505" i="1"/>
  <c r="EA504" i="1"/>
  <c r="EA503" i="1"/>
  <c r="EA502" i="1"/>
  <c r="EA501" i="1"/>
  <c r="EA500" i="1"/>
  <c r="EA499" i="1"/>
  <c r="EA498" i="1"/>
  <c r="EA497" i="1"/>
  <c r="EA496" i="1"/>
  <c r="EA495" i="1"/>
  <c r="EA494" i="1"/>
  <c r="EA493" i="1"/>
  <c r="EA492" i="1"/>
  <c r="EA491" i="1"/>
  <c r="EA490" i="1"/>
  <c r="EA489" i="1"/>
  <c r="EA488" i="1"/>
  <c r="EA487" i="1"/>
  <c r="EA486" i="1"/>
  <c r="EA485" i="1"/>
  <c r="EA484" i="1"/>
  <c r="EA483" i="1"/>
  <c r="EA482" i="1"/>
  <c r="EA481" i="1"/>
  <c r="EA480" i="1"/>
  <c r="EA479" i="1"/>
  <c r="EA478" i="1"/>
  <c r="EA477" i="1"/>
  <c r="EA476" i="1"/>
  <c r="EA475" i="1"/>
  <c r="EA474" i="1"/>
  <c r="EA473" i="1"/>
  <c r="EA472" i="1"/>
  <c r="EA471" i="1"/>
  <c r="EA470" i="1"/>
  <c r="EA469" i="1"/>
  <c r="EA468" i="1"/>
  <c r="EA467" i="1"/>
  <c r="EA466" i="1"/>
  <c r="EA465" i="1"/>
  <c r="EA464" i="1"/>
  <c r="EA463" i="1"/>
  <c r="EA462" i="1"/>
  <c r="EA461" i="1"/>
  <c r="EA460" i="1"/>
  <c r="EA459" i="1"/>
  <c r="EA458" i="1"/>
  <c r="EA457" i="1"/>
  <c r="EA456" i="1"/>
  <c r="EA455" i="1"/>
  <c r="EA454" i="1"/>
  <c r="EA453" i="1"/>
  <c r="EA452" i="1"/>
  <c r="EA451" i="1"/>
  <c r="EA450" i="1"/>
  <c r="EA449" i="1"/>
  <c r="EA448" i="1"/>
  <c r="EA447" i="1"/>
  <c r="EA446" i="1"/>
  <c r="EA445" i="1"/>
  <c r="EA444" i="1"/>
  <c r="EA443" i="1"/>
  <c r="EA442" i="1"/>
  <c r="EA441" i="1"/>
  <c r="EA440" i="1"/>
  <c r="EA439" i="1"/>
  <c r="EA438" i="1"/>
  <c r="EA437" i="1"/>
  <c r="EA436" i="1"/>
  <c r="EA435" i="1"/>
  <c r="EA434" i="1"/>
  <c r="EA433" i="1"/>
  <c r="EA432" i="1"/>
  <c r="EA431" i="1"/>
  <c r="EA430" i="1"/>
  <c r="EA429" i="1"/>
  <c r="EA428" i="1"/>
  <c r="EA427" i="1"/>
  <c r="EA426" i="1"/>
  <c r="EA425" i="1"/>
  <c r="EA424" i="1"/>
  <c r="EA423" i="1"/>
  <c r="EA422" i="1"/>
  <c r="EA421" i="1"/>
  <c r="EA420" i="1"/>
  <c r="EA419" i="1"/>
  <c r="EA418" i="1"/>
  <c r="EA417" i="1"/>
  <c r="EB417" i="1" s="1"/>
  <c r="EC417" i="1" s="1"/>
  <c r="EA416" i="1"/>
  <c r="EA415" i="1"/>
  <c r="EA414" i="1"/>
  <c r="EA413" i="1"/>
  <c r="EA412" i="1"/>
  <c r="EA411" i="1"/>
  <c r="EA410" i="1"/>
  <c r="EA409" i="1"/>
  <c r="EA408" i="1"/>
  <c r="EA407" i="1"/>
  <c r="EA406" i="1"/>
  <c r="EA405" i="1"/>
  <c r="EA404" i="1"/>
  <c r="EA403" i="1"/>
  <c r="EA402" i="1"/>
  <c r="EA401" i="1"/>
  <c r="EA400" i="1"/>
  <c r="EA399" i="1"/>
  <c r="EA398" i="1"/>
  <c r="EA397" i="1"/>
  <c r="EA396" i="1"/>
  <c r="EA395" i="1"/>
  <c r="EA394" i="1"/>
  <c r="EA393" i="1"/>
  <c r="EB393" i="1" s="1"/>
  <c r="EC393" i="1" s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3" i="1"/>
  <c r="EA312" i="1"/>
  <c r="EA311" i="1"/>
  <c r="EA310" i="1"/>
  <c r="EA309" i="1"/>
  <c r="EA308" i="1"/>
  <c r="EA307" i="1"/>
  <c r="EA306" i="1"/>
  <c r="EA305" i="1"/>
  <c r="EA304" i="1"/>
  <c r="EA303" i="1"/>
  <c r="EA302" i="1"/>
  <c r="EA301" i="1"/>
  <c r="EA300" i="1"/>
  <c r="EA299" i="1"/>
  <c r="EI299" i="1" s="1"/>
  <c r="EJ299" i="1" s="1"/>
  <c r="EA298" i="1"/>
  <c r="EA297" i="1"/>
  <c r="EA296" i="1"/>
  <c r="EA295" i="1"/>
  <c r="EA294" i="1"/>
  <c r="EA293" i="1"/>
  <c r="EA292" i="1"/>
  <c r="EA291" i="1"/>
  <c r="EA290" i="1"/>
  <c r="EI290" i="1" s="1"/>
  <c r="EJ290" i="1" s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I243" i="1" s="1"/>
  <c r="EJ243" i="1" s="1"/>
  <c r="EA242" i="1"/>
  <c r="EA241" i="1"/>
  <c r="EA240" i="1"/>
  <c r="EA239" i="1"/>
  <c r="EA238" i="1"/>
  <c r="EA237" i="1"/>
  <c r="EA236" i="1"/>
  <c r="EA235" i="1"/>
  <c r="EA234" i="1"/>
  <c r="EA233" i="1"/>
  <c r="EA232" i="1"/>
  <c r="EA231" i="1"/>
  <c r="EA230" i="1"/>
  <c r="EA229" i="1"/>
  <c r="EA228" i="1"/>
  <c r="EA227" i="1"/>
  <c r="EA226" i="1"/>
  <c r="EA225" i="1"/>
  <c r="EA224" i="1"/>
  <c r="EA223" i="1"/>
  <c r="EA222" i="1"/>
  <c r="EA221" i="1"/>
  <c r="EA220" i="1"/>
  <c r="EA219" i="1"/>
  <c r="EA218" i="1"/>
  <c r="EA217" i="1"/>
  <c r="EA216" i="1"/>
  <c r="EA215" i="1"/>
  <c r="EA214" i="1"/>
  <c r="EA213" i="1"/>
  <c r="EA212" i="1"/>
  <c r="EA211" i="1"/>
  <c r="EA210" i="1"/>
  <c r="EA209" i="1"/>
  <c r="EA208" i="1"/>
  <c r="EA207" i="1"/>
  <c r="EA206" i="1"/>
  <c r="EA205" i="1"/>
  <c r="EA204" i="1"/>
  <c r="EA203" i="1"/>
  <c r="EA202" i="1"/>
  <c r="EA201" i="1"/>
  <c r="EA200" i="1"/>
  <c r="EA199" i="1"/>
  <c r="EA198" i="1"/>
  <c r="EA197" i="1"/>
  <c r="EA196" i="1"/>
  <c r="EA195" i="1"/>
  <c r="EA194" i="1"/>
  <c r="EA193" i="1"/>
  <c r="EA192" i="1"/>
  <c r="EA191" i="1"/>
  <c r="EA190" i="1"/>
  <c r="EA189" i="1"/>
  <c r="EA188" i="1"/>
  <c r="EA187" i="1"/>
  <c r="EA186" i="1"/>
  <c r="EA185" i="1"/>
  <c r="EA184" i="1"/>
  <c r="EA183" i="1"/>
  <c r="EA182" i="1"/>
  <c r="EA181" i="1"/>
  <c r="EA180" i="1"/>
  <c r="EA179" i="1"/>
  <c r="EA178" i="1"/>
  <c r="EA177" i="1"/>
  <c r="EA176" i="1"/>
  <c r="EA175" i="1"/>
  <c r="EA174" i="1"/>
  <c r="EA173" i="1"/>
  <c r="EA172" i="1"/>
  <c r="EA171" i="1"/>
  <c r="EA170" i="1"/>
  <c r="EA169" i="1"/>
  <c r="EA168" i="1"/>
  <c r="EA167" i="1"/>
  <c r="EA166" i="1"/>
  <c r="EA165" i="1"/>
  <c r="EA164" i="1"/>
  <c r="EA163" i="1"/>
  <c r="EA162" i="1"/>
  <c r="EA161" i="1"/>
  <c r="EA160" i="1"/>
  <c r="EA159" i="1"/>
  <c r="EA158" i="1"/>
  <c r="EA157" i="1"/>
  <c r="EA156" i="1"/>
  <c r="EA155" i="1"/>
  <c r="EA154" i="1"/>
  <c r="EI154" i="1" s="1"/>
  <c r="EJ154" i="1" s="1"/>
  <c r="EA153" i="1"/>
  <c r="EA152" i="1"/>
  <c r="EA151" i="1"/>
  <c r="EA150" i="1"/>
  <c r="EA149" i="1"/>
  <c r="EA148" i="1"/>
  <c r="EA147" i="1"/>
  <c r="EA146" i="1"/>
  <c r="EA145" i="1"/>
  <c r="EB145" i="1" s="1"/>
  <c r="EC145" i="1" s="1"/>
  <c r="EA144" i="1"/>
  <c r="EA143" i="1"/>
  <c r="EA142" i="1"/>
  <c r="EA141" i="1"/>
  <c r="EA140" i="1"/>
  <c r="EA139" i="1"/>
  <c r="EA138" i="1"/>
  <c r="EA137" i="1"/>
  <c r="EA136" i="1"/>
  <c r="EA135" i="1"/>
  <c r="EA134" i="1"/>
  <c r="EA133" i="1"/>
  <c r="EA132" i="1"/>
  <c r="EA131" i="1"/>
  <c r="EA130" i="1"/>
  <c r="EA129" i="1"/>
  <c r="EA128" i="1"/>
  <c r="EA127" i="1"/>
  <c r="EA126" i="1"/>
  <c r="EA125" i="1"/>
  <c r="EA124" i="1"/>
  <c r="EA123" i="1"/>
  <c r="EA122" i="1"/>
  <c r="EA121" i="1"/>
  <c r="EA120" i="1"/>
  <c r="EA119" i="1"/>
  <c r="EA118" i="1"/>
  <c r="EA117" i="1"/>
  <c r="EA116" i="1"/>
  <c r="EA115" i="1"/>
  <c r="EA114" i="1"/>
  <c r="EA113" i="1"/>
  <c r="EA112" i="1"/>
  <c r="EA111" i="1"/>
  <c r="EA110" i="1"/>
  <c r="EA109" i="1"/>
  <c r="EA108" i="1"/>
  <c r="EA107" i="1"/>
  <c r="EA106" i="1"/>
  <c r="EI106" i="1" s="1"/>
  <c r="EJ106" i="1" s="1"/>
  <c r="EA105" i="1"/>
  <c r="EA104" i="1"/>
  <c r="EA103" i="1"/>
  <c r="EA102" i="1"/>
  <c r="EA101" i="1"/>
  <c r="EA100" i="1"/>
  <c r="EA99" i="1"/>
  <c r="EA98" i="1"/>
  <c r="EI98" i="1" s="1"/>
  <c r="EJ98" i="1" s="1"/>
  <c r="EA97" i="1"/>
  <c r="EA96" i="1"/>
  <c r="EA95" i="1"/>
  <c r="EA94" i="1"/>
  <c r="EA93" i="1"/>
  <c r="EA92" i="1"/>
  <c r="EA91" i="1"/>
  <c r="EA90" i="1"/>
  <c r="EA89" i="1"/>
  <c r="EA88" i="1"/>
  <c r="EA87" i="1"/>
  <c r="EA86" i="1"/>
  <c r="EA85" i="1"/>
  <c r="EA84" i="1"/>
  <c r="EA83" i="1"/>
  <c r="EA82" i="1"/>
  <c r="EA81" i="1"/>
  <c r="EA80" i="1"/>
  <c r="EA79" i="1"/>
  <c r="EA78" i="1"/>
  <c r="EA77" i="1"/>
  <c r="EA76" i="1"/>
  <c r="EA75" i="1"/>
  <c r="EA74" i="1"/>
  <c r="EI74" i="1" s="1"/>
  <c r="EJ74" i="1" s="1"/>
  <c r="EA73" i="1"/>
  <c r="EA72" i="1"/>
  <c r="EA71" i="1"/>
  <c r="EA70" i="1"/>
  <c r="EA69" i="1"/>
  <c r="EA68" i="1"/>
  <c r="EA67" i="1"/>
  <c r="EA66" i="1"/>
  <c r="EA65" i="1"/>
  <c r="EA64" i="1"/>
  <c r="EA63" i="1"/>
  <c r="EA62" i="1"/>
  <c r="EA61" i="1"/>
  <c r="EA60" i="1"/>
  <c r="EA59" i="1"/>
  <c r="EA58" i="1"/>
  <c r="EA57" i="1"/>
  <c r="EA56" i="1"/>
  <c r="EA55" i="1"/>
  <c r="EA54" i="1"/>
  <c r="EA53" i="1"/>
  <c r="EA52" i="1"/>
  <c r="EA51" i="1"/>
  <c r="EA50" i="1"/>
  <c r="EA49" i="1"/>
  <c r="EA48" i="1"/>
  <c r="EA47" i="1"/>
  <c r="EA46" i="1"/>
  <c r="EA45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9" i="1"/>
  <c r="EA18" i="1"/>
  <c r="EA17" i="1"/>
  <c r="EA16" i="1"/>
  <c r="EA15" i="1"/>
  <c r="EA14" i="1"/>
  <c r="EA13" i="1"/>
  <c r="EA12" i="1"/>
  <c r="EA11" i="1"/>
  <c r="EA10" i="1"/>
  <c r="EA9" i="1"/>
  <c r="EA8" i="1"/>
  <c r="EA7" i="1"/>
  <c r="EA6" i="1"/>
  <c r="EA5" i="1"/>
  <c r="EA4" i="1"/>
  <c r="EA3" i="1"/>
  <c r="EA2" i="1"/>
  <c r="DM515" i="1"/>
  <c r="DM514" i="1"/>
  <c r="DM513" i="1"/>
  <c r="DM512" i="1"/>
  <c r="DM511" i="1"/>
  <c r="DM510" i="1"/>
  <c r="DM509" i="1"/>
  <c r="DM508" i="1"/>
  <c r="DM507" i="1"/>
  <c r="DM506" i="1"/>
  <c r="DM505" i="1"/>
  <c r="DM504" i="1"/>
  <c r="DM503" i="1"/>
  <c r="DM502" i="1"/>
  <c r="DM501" i="1"/>
  <c r="DM500" i="1"/>
  <c r="DM499" i="1"/>
  <c r="DM498" i="1"/>
  <c r="DM497" i="1"/>
  <c r="DM496" i="1"/>
  <c r="DM495" i="1"/>
  <c r="DM494" i="1"/>
  <c r="DM493" i="1"/>
  <c r="DM492" i="1"/>
  <c r="DM491" i="1"/>
  <c r="DM490" i="1"/>
  <c r="DM489" i="1"/>
  <c r="DM488" i="1"/>
  <c r="DM487" i="1"/>
  <c r="DM486" i="1"/>
  <c r="DM485" i="1"/>
  <c r="DM484" i="1"/>
  <c r="DM483" i="1"/>
  <c r="DM482" i="1"/>
  <c r="DM481" i="1"/>
  <c r="DM480" i="1"/>
  <c r="DM479" i="1"/>
  <c r="DM478" i="1"/>
  <c r="DM477" i="1"/>
  <c r="DM476" i="1"/>
  <c r="DM475" i="1"/>
  <c r="DM474" i="1"/>
  <c r="DM473" i="1"/>
  <c r="DM472" i="1"/>
  <c r="DM471" i="1"/>
  <c r="DM470" i="1"/>
  <c r="DM469" i="1"/>
  <c r="DM468" i="1"/>
  <c r="DM467" i="1"/>
  <c r="DM466" i="1"/>
  <c r="DM465" i="1"/>
  <c r="DM464" i="1"/>
  <c r="DM463" i="1"/>
  <c r="DM462" i="1"/>
  <c r="DM461" i="1"/>
  <c r="DM460" i="1"/>
  <c r="DM459" i="1"/>
  <c r="DM458" i="1"/>
  <c r="DM457" i="1"/>
  <c r="DM456" i="1"/>
  <c r="DM455" i="1"/>
  <c r="DM454" i="1"/>
  <c r="DM453" i="1"/>
  <c r="DM452" i="1"/>
  <c r="DM451" i="1"/>
  <c r="DM450" i="1"/>
  <c r="DM449" i="1"/>
  <c r="DM448" i="1"/>
  <c r="DM447" i="1"/>
  <c r="DM446" i="1"/>
  <c r="DM445" i="1"/>
  <c r="DM444" i="1"/>
  <c r="DM443" i="1"/>
  <c r="DM442" i="1"/>
  <c r="DM441" i="1"/>
  <c r="DM440" i="1"/>
  <c r="DM439" i="1"/>
  <c r="DM438" i="1"/>
  <c r="DM437" i="1"/>
  <c r="DM436" i="1"/>
  <c r="DM435" i="1"/>
  <c r="DM434" i="1"/>
  <c r="DM433" i="1"/>
  <c r="DM432" i="1"/>
  <c r="DM431" i="1"/>
  <c r="DM430" i="1"/>
  <c r="DM429" i="1"/>
  <c r="DM428" i="1"/>
  <c r="DM427" i="1"/>
  <c r="DM426" i="1"/>
  <c r="DM425" i="1"/>
  <c r="DM424" i="1"/>
  <c r="DM423" i="1"/>
  <c r="DM422" i="1"/>
  <c r="DM421" i="1"/>
  <c r="DM420" i="1"/>
  <c r="DM419" i="1"/>
  <c r="DM418" i="1"/>
  <c r="DM417" i="1"/>
  <c r="DM416" i="1"/>
  <c r="DM415" i="1"/>
  <c r="DM414" i="1"/>
  <c r="DM413" i="1"/>
  <c r="DM412" i="1"/>
  <c r="DM411" i="1"/>
  <c r="DM410" i="1"/>
  <c r="DM409" i="1"/>
  <c r="DM408" i="1"/>
  <c r="DM407" i="1"/>
  <c r="DM406" i="1"/>
  <c r="DM405" i="1"/>
  <c r="DM404" i="1"/>
  <c r="DM403" i="1"/>
  <c r="DM402" i="1"/>
  <c r="DM401" i="1"/>
  <c r="DM400" i="1"/>
  <c r="DM399" i="1"/>
  <c r="DM398" i="1"/>
  <c r="DM397" i="1"/>
  <c r="DM396" i="1"/>
  <c r="DM395" i="1"/>
  <c r="DM394" i="1"/>
  <c r="DM393" i="1"/>
  <c r="DM392" i="1"/>
  <c r="DM391" i="1"/>
  <c r="DM390" i="1"/>
  <c r="DM389" i="1"/>
  <c r="DM388" i="1"/>
  <c r="DM387" i="1"/>
  <c r="DM386" i="1"/>
  <c r="DM385" i="1"/>
  <c r="DM384" i="1"/>
  <c r="DM383" i="1"/>
  <c r="DM382" i="1"/>
  <c r="DM381" i="1"/>
  <c r="DM380" i="1"/>
  <c r="DM379" i="1"/>
  <c r="DM378" i="1"/>
  <c r="DM377" i="1"/>
  <c r="DM376" i="1"/>
  <c r="DM375" i="1"/>
  <c r="DM374" i="1"/>
  <c r="DM373" i="1"/>
  <c r="DM372" i="1"/>
  <c r="DM371" i="1"/>
  <c r="DM370" i="1"/>
  <c r="DM369" i="1"/>
  <c r="DM368" i="1"/>
  <c r="DM367" i="1"/>
  <c r="DM366" i="1"/>
  <c r="DM365" i="1"/>
  <c r="DM364" i="1"/>
  <c r="DM363" i="1"/>
  <c r="DM362" i="1"/>
  <c r="DM361" i="1"/>
  <c r="DM360" i="1"/>
  <c r="DM359" i="1"/>
  <c r="DM358" i="1"/>
  <c r="DM357" i="1"/>
  <c r="DM356" i="1"/>
  <c r="DM355" i="1"/>
  <c r="DM354" i="1"/>
  <c r="DM353" i="1"/>
  <c r="DM352" i="1"/>
  <c r="DM351" i="1"/>
  <c r="DM350" i="1"/>
  <c r="DM349" i="1"/>
  <c r="DM348" i="1"/>
  <c r="DM347" i="1"/>
  <c r="DM346" i="1"/>
  <c r="DM345" i="1"/>
  <c r="DM344" i="1"/>
  <c r="DM343" i="1"/>
  <c r="DM342" i="1"/>
  <c r="DM341" i="1"/>
  <c r="DM340" i="1"/>
  <c r="DM339" i="1"/>
  <c r="DM338" i="1"/>
  <c r="DM337" i="1"/>
  <c r="DM336" i="1"/>
  <c r="DM335" i="1"/>
  <c r="DM334" i="1"/>
  <c r="DM333" i="1"/>
  <c r="DM332" i="1"/>
  <c r="DM331" i="1"/>
  <c r="DM330" i="1"/>
  <c r="DM329" i="1"/>
  <c r="DM328" i="1"/>
  <c r="DM327" i="1"/>
  <c r="DM326" i="1"/>
  <c r="DM325" i="1"/>
  <c r="DM324" i="1"/>
  <c r="DM323" i="1"/>
  <c r="DM322" i="1"/>
  <c r="DM321" i="1"/>
  <c r="DM320" i="1"/>
  <c r="DM319" i="1"/>
  <c r="DM318" i="1"/>
  <c r="DM317" i="1"/>
  <c r="DM316" i="1"/>
  <c r="DM315" i="1"/>
  <c r="DM314" i="1"/>
  <c r="DM313" i="1"/>
  <c r="DM312" i="1"/>
  <c r="DM311" i="1"/>
  <c r="DM310" i="1"/>
  <c r="DM309" i="1"/>
  <c r="DM308" i="1"/>
  <c r="DM307" i="1"/>
  <c r="DM306" i="1"/>
  <c r="DM305" i="1"/>
  <c r="DM304" i="1"/>
  <c r="DM303" i="1"/>
  <c r="DM302" i="1"/>
  <c r="DM301" i="1"/>
  <c r="DM300" i="1"/>
  <c r="DM299" i="1"/>
  <c r="DM298" i="1"/>
  <c r="DM297" i="1"/>
  <c r="DM296" i="1"/>
  <c r="DM295" i="1"/>
  <c r="DM294" i="1"/>
  <c r="DM293" i="1"/>
  <c r="DM292" i="1"/>
  <c r="DM291" i="1"/>
  <c r="DM290" i="1"/>
  <c r="DM289" i="1"/>
  <c r="DM288" i="1"/>
  <c r="DM287" i="1"/>
  <c r="DM286" i="1"/>
  <c r="DM285" i="1"/>
  <c r="DM284" i="1"/>
  <c r="DM283" i="1"/>
  <c r="DM282" i="1"/>
  <c r="DM281" i="1"/>
  <c r="DM280" i="1"/>
  <c r="DM279" i="1"/>
  <c r="DM278" i="1"/>
  <c r="DM277" i="1"/>
  <c r="DM276" i="1"/>
  <c r="DM275" i="1"/>
  <c r="DM274" i="1"/>
  <c r="DM273" i="1"/>
  <c r="DM272" i="1"/>
  <c r="DM271" i="1"/>
  <c r="DM270" i="1"/>
  <c r="DM269" i="1"/>
  <c r="DM268" i="1"/>
  <c r="DM267" i="1"/>
  <c r="DM266" i="1"/>
  <c r="DM265" i="1"/>
  <c r="DM264" i="1"/>
  <c r="DM263" i="1"/>
  <c r="DM262" i="1"/>
  <c r="DM261" i="1"/>
  <c r="DM260" i="1"/>
  <c r="DM259" i="1"/>
  <c r="DM258" i="1"/>
  <c r="DM257" i="1"/>
  <c r="DM256" i="1"/>
  <c r="DM255" i="1"/>
  <c r="DM254" i="1"/>
  <c r="DM253" i="1"/>
  <c r="DM252" i="1"/>
  <c r="DM251" i="1"/>
  <c r="DM250" i="1"/>
  <c r="DM249" i="1"/>
  <c r="DM248" i="1"/>
  <c r="DM247" i="1"/>
  <c r="DM246" i="1"/>
  <c r="DM245" i="1"/>
  <c r="DM244" i="1"/>
  <c r="DM243" i="1"/>
  <c r="DM242" i="1"/>
  <c r="DM241" i="1"/>
  <c r="DM240" i="1"/>
  <c r="DM239" i="1"/>
  <c r="DM238" i="1"/>
  <c r="DM237" i="1"/>
  <c r="DM236" i="1"/>
  <c r="DM235" i="1"/>
  <c r="DM234" i="1"/>
  <c r="DM233" i="1"/>
  <c r="DM232" i="1"/>
  <c r="DM231" i="1"/>
  <c r="DM230" i="1"/>
  <c r="DM229" i="1"/>
  <c r="DM228" i="1"/>
  <c r="DM227" i="1"/>
  <c r="DM226" i="1"/>
  <c r="DM225" i="1"/>
  <c r="DM224" i="1"/>
  <c r="DM223" i="1"/>
  <c r="DM222" i="1"/>
  <c r="DM221" i="1"/>
  <c r="DM220" i="1"/>
  <c r="DM219" i="1"/>
  <c r="DM218" i="1"/>
  <c r="DM217" i="1"/>
  <c r="DM216" i="1"/>
  <c r="DM215" i="1"/>
  <c r="DM214" i="1"/>
  <c r="DM213" i="1"/>
  <c r="DM212" i="1"/>
  <c r="DM211" i="1"/>
  <c r="DM210" i="1"/>
  <c r="DM209" i="1"/>
  <c r="DM208" i="1"/>
  <c r="DM207" i="1"/>
  <c r="DM206" i="1"/>
  <c r="DM205" i="1"/>
  <c r="DM204" i="1"/>
  <c r="DM203" i="1"/>
  <c r="DM202" i="1"/>
  <c r="DM201" i="1"/>
  <c r="DM200" i="1"/>
  <c r="DM199" i="1"/>
  <c r="DM198" i="1"/>
  <c r="DM197" i="1"/>
  <c r="DM196" i="1"/>
  <c r="DM195" i="1"/>
  <c r="DM194" i="1"/>
  <c r="DM193" i="1"/>
  <c r="DM192" i="1"/>
  <c r="DM191" i="1"/>
  <c r="DM190" i="1"/>
  <c r="DM189" i="1"/>
  <c r="DM188" i="1"/>
  <c r="DM187" i="1"/>
  <c r="DM186" i="1"/>
  <c r="DM185" i="1"/>
  <c r="DM184" i="1"/>
  <c r="DM183" i="1"/>
  <c r="DM182" i="1"/>
  <c r="DM181" i="1"/>
  <c r="DM180" i="1"/>
  <c r="DM179" i="1"/>
  <c r="DM178" i="1"/>
  <c r="DM177" i="1"/>
  <c r="DM176" i="1"/>
  <c r="DM175" i="1"/>
  <c r="DM174" i="1"/>
  <c r="DM173" i="1"/>
  <c r="DM172" i="1"/>
  <c r="DM171" i="1"/>
  <c r="DU171" i="1" s="1"/>
  <c r="DV171" i="1" s="1"/>
  <c r="DM170" i="1"/>
  <c r="DM169" i="1"/>
  <c r="DM168" i="1"/>
  <c r="DM167" i="1"/>
  <c r="DM166" i="1"/>
  <c r="DM165" i="1"/>
  <c r="DM164" i="1"/>
  <c r="DM163" i="1"/>
  <c r="DM162" i="1"/>
  <c r="DM161" i="1"/>
  <c r="DM160" i="1"/>
  <c r="DM159" i="1"/>
  <c r="DM158" i="1"/>
  <c r="DM157" i="1"/>
  <c r="DM156" i="1"/>
  <c r="DM155" i="1"/>
  <c r="DM154" i="1"/>
  <c r="DM153" i="1"/>
  <c r="DM152" i="1"/>
  <c r="DM151" i="1"/>
  <c r="DM150" i="1"/>
  <c r="DM149" i="1"/>
  <c r="DM148" i="1"/>
  <c r="DM147" i="1"/>
  <c r="DM146" i="1"/>
  <c r="DM145" i="1"/>
  <c r="DM144" i="1"/>
  <c r="DM143" i="1"/>
  <c r="DM142" i="1"/>
  <c r="DM141" i="1"/>
  <c r="DM140" i="1"/>
  <c r="DM139" i="1"/>
  <c r="DM138" i="1"/>
  <c r="DM137" i="1"/>
  <c r="DM136" i="1"/>
  <c r="DM135" i="1"/>
  <c r="DM134" i="1"/>
  <c r="DM133" i="1"/>
  <c r="DM132" i="1"/>
  <c r="DM131" i="1"/>
  <c r="DM130" i="1"/>
  <c r="DM129" i="1"/>
  <c r="DM128" i="1"/>
  <c r="DM127" i="1"/>
  <c r="DM126" i="1"/>
  <c r="DM125" i="1"/>
  <c r="DM124" i="1"/>
  <c r="DM123" i="1"/>
  <c r="DM122" i="1"/>
  <c r="DM121" i="1"/>
  <c r="DM120" i="1"/>
  <c r="DM119" i="1"/>
  <c r="DM118" i="1"/>
  <c r="DM117" i="1"/>
  <c r="DM116" i="1"/>
  <c r="DM115" i="1"/>
  <c r="DM114" i="1"/>
  <c r="DM113" i="1"/>
  <c r="DM112" i="1"/>
  <c r="DM111" i="1"/>
  <c r="DM110" i="1"/>
  <c r="DM109" i="1"/>
  <c r="DM108" i="1"/>
  <c r="DM107" i="1"/>
  <c r="DM106" i="1"/>
  <c r="DM105" i="1"/>
  <c r="DM104" i="1"/>
  <c r="DM103" i="1"/>
  <c r="DM102" i="1"/>
  <c r="DM101" i="1"/>
  <c r="DM100" i="1"/>
  <c r="DM99" i="1"/>
  <c r="DM98" i="1"/>
  <c r="DM97" i="1"/>
  <c r="DM96" i="1"/>
  <c r="DM95" i="1"/>
  <c r="DM94" i="1"/>
  <c r="DM93" i="1"/>
  <c r="DM92" i="1"/>
  <c r="DM91" i="1"/>
  <c r="DM90" i="1"/>
  <c r="DM89" i="1"/>
  <c r="DM88" i="1"/>
  <c r="DM87" i="1"/>
  <c r="DM86" i="1"/>
  <c r="DM85" i="1"/>
  <c r="DM84" i="1"/>
  <c r="DM83" i="1"/>
  <c r="DM82" i="1"/>
  <c r="DM81" i="1"/>
  <c r="DM80" i="1"/>
  <c r="DM79" i="1"/>
  <c r="DM78" i="1"/>
  <c r="DM77" i="1"/>
  <c r="DM76" i="1"/>
  <c r="DM75" i="1"/>
  <c r="DM74" i="1"/>
  <c r="DM73" i="1"/>
  <c r="DM72" i="1"/>
  <c r="DM71" i="1"/>
  <c r="DM70" i="1"/>
  <c r="DM69" i="1"/>
  <c r="DM68" i="1"/>
  <c r="DM67" i="1"/>
  <c r="DM66" i="1"/>
  <c r="DM65" i="1"/>
  <c r="DM64" i="1"/>
  <c r="DM63" i="1"/>
  <c r="DM62" i="1"/>
  <c r="DM61" i="1"/>
  <c r="DM60" i="1"/>
  <c r="DM59" i="1"/>
  <c r="DM58" i="1"/>
  <c r="DM57" i="1"/>
  <c r="DM56" i="1"/>
  <c r="DM55" i="1"/>
  <c r="DM54" i="1"/>
  <c r="DM53" i="1"/>
  <c r="DM52" i="1"/>
  <c r="DM51" i="1"/>
  <c r="DM50" i="1"/>
  <c r="DM49" i="1"/>
  <c r="DM48" i="1"/>
  <c r="DM47" i="1"/>
  <c r="DM46" i="1"/>
  <c r="DM45" i="1"/>
  <c r="DM44" i="1"/>
  <c r="DM43" i="1"/>
  <c r="DM42" i="1"/>
  <c r="DM41" i="1"/>
  <c r="DM40" i="1"/>
  <c r="DM39" i="1"/>
  <c r="DM38" i="1"/>
  <c r="DM37" i="1"/>
  <c r="DM36" i="1"/>
  <c r="DM35" i="1"/>
  <c r="DM34" i="1"/>
  <c r="DM33" i="1"/>
  <c r="DM32" i="1"/>
  <c r="DM31" i="1"/>
  <c r="DM30" i="1"/>
  <c r="DM29" i="1"/>
  <c r="DM28" i="1"/>
  <c r="DM27" i="1"/>
  <c r="DM26" i="1"/>
  <c r="DM25" i="1"/>
  <c r="DM24" i="1"/>
  <c r="DM23" i="1"/>
  <c r="DM22" i="1"/>
  <c r="DM21" i="1"/>
  <c r="DM20" i="1"/>
  <c r="DM19" i="1"/>
  <c r="DM18" i="1"/>
  <c r="DM17" i="1"/>
  <c r="DM16" i="1"/>
  <c r="DM15" i="1"/>
  <c r="DM14" i="1"/>
  <c r="DM13" i="1"/>
  <c r="DM12" i="1"/>
  <c r="DM11" i="1"/>
  <c r="DM10" i="1"/>
  <c r="DM9" i="1"/>
  <c r="DM8" i="1"/>
  <c r="DM7" i="1"/>
  <c r="DM6" i="1"/>
  <c r="DU6" i="1" s="1"/>
  <c r="DV6" i="1" s="1"/>
  <c r="DM5" i="1"/>
  <c r="DM4" i="1"/>
  <c r="DM3" i="1"/>
  <c r="DM2" i="1"/>
  <c r="DF515" i="1"/>
  <c r="DF514" i="1"/>
  <c r="DF513" i="1"/>
  <c r="DF512" i="1"/>
  <c r="DF511" i="1"/>
  <c r="DF510" i="1"/>
  <c r="DF509" i="1"/>
  <c r="DF508" i="1"/>
  <c r="DF507" i="1"/>
  <c r="DF506" i="1"/>
  <c r="DF505" i="1"/>
  <c r="DF504" i="1"/>
  <c r="DF503" i="1"/>
  <c r="DF502" i="1"/>
  <c r="DF501" i="1"/>
  <c r="DF500" i="1"/>
  <c r="DF499" i="1"/>
  <c r="DF498" i="1"/>
  <c r="DF497" i="1"/>
  <c r="DF496" i="1"/>
  <c r="DF495" i="1"/>
  <c r="DF494" i="1"/>
  <c r="DF493" i="1"/>
  <c r="DF492" i="1"/>
  <c r="DF491" i="1"/>
  <c r="DF490" i="1"/>
  <c r="DF489" i="1"/>
  <c r="DF488" i="1"/>
  <c r="DF487" i="1"/>
  <c r="DF486" i="1"/>
  <c r="DF485" i="1"/>
  <c r="DF484" i="1"/>
  <c r="DF483" i="1"/>
  <c r="DF482" i="1"/>
  <c r="DF481" i="1"/>
  <c r="DF480" i="1"/>
  <c r="DF479" i="1"/>
  <c r="DF478" i="1"/>
  <c r="DF477" i="1"/>
  <c r="DF476" i="1"/>
  <c r="DF475" i="1"/>
  <c r="DF474" i="1"/>
  <c r="DF473" i="1"/>
  <c r="DF472" i="1"/>
  <c r="DF471" i="1"/>
  <c r="DF470" i="1"/>
  <c r="DF469" i="1"/>
  <c r="DF468" i="1"/>
  <c r="DF467" i="1"/>
  <c r="DF466" i="1"/>
  <c r="DF465" i="1"/>
  <c r="DF464" i="1"/>
  <c r="DF463" i="1"/>
  <c r="DF462" i="1"/>
  <c r="DF461" i="1"/>
  <c r="DF460" i="1"/>
  <c r="DF459" i="1"/>
  <c r="DF458" i="1"/>
  <c r="DF457" i="1"/>
  <c r="DF456" i="1"/>
  <c r="DF455" i="1"/>
  <c r="DF454" i="1"/>
  <c r="DF453" i="1"/>
  <c r="DF452" i="1"/>
  <c r="DF451" i="1"/>
  <c r="DF450" i="1"/>
  <c r="DF449" i="1"/>
  <c r="DF448" i="1"/>
  <c r="DF447" i="1"/>
  <c r="DF446" i="1"/>
  <c r="DF445" i="1"/>
  <c r="DF444" i="1"/>
  <c r="DF443" i="1"/>
  <c r="DF442" i="1"/>
  <c r="DF441" i="1"/>
  <c r="DF440" i="1"/>
  <c r="DF439" i="1"/>
  <c r="DF438" i="1"/>
  <c r="DF437" i="1"/>
  <c r="DF436" i="1"/>
  <c r="DF435" i="1"/>
  <c r="DF434" i="1"/>
  <c r="DF433" i="1"/>
  <c r="DF432" i="1"/>
  <c r="DF431" i="1"/>
  <c r="DF430" i="1"/>
  <c r="DF429" i="1"/>
  <c r="DF428" i="1"/>
  <c r="DF427" i="1"/>
  <c r="DF426" i="1"/>
  <c r="DF425" i="1"/>
  <c r="DF424" i="1"/>
  <c r="DF423" i="1"/>
  <c r="DF422" i="1"/>
  <c r="DF421" i="1"/>
  <c r="DF420" i="1"/>
  <c r="DF419" i="1"/>
  <c r="DF418" i="1"/>
  <c r="DF417" i="1"/>
  <c r="DF416" i="1"/>
  <c r="DF415" i="1"/>
  <c r="DF414" i="1"/>
  <c r="DF413" i="1"/>
  <c r="DF412" i="1"/>
  <c r="DF411" i="1"/>
  <c r="DF410" i="1"/>
  <c r="DF409" i="1"/>
  <c r="DF408" i="1"/>
  <c r="DF407" i="1"/>
  <c r="DF406" i="1"/>
  <c r="DF405" i="1"/>
  <c r="DF404" i="1"/>
  <c r="DF403" i="1"/>
  <c r="DF402" i="1"/>
  <c r="DF401" i="1"/>
  <c r="DF400" i="1"/>
  <c r="DF399" i="1"/>
  <c r="DF398" i="1"/>
  <c r="DF397" i="1"/>
  <c r="DF396" i="1"/>
  <c r="DF395" i="1"/>
  <c r="DF394" i="1"/>
  <c r="DF393" i="1"/>
  <c r="DF392" i="1"/>
  <c r="DF391" i="1"/>
  <c r="DF390" i="1"/>
  <c r="DF389" i="1"/>
  <c r="DF388" i="1"/>
  <c r="DF387" i="1"/>
  <c r="DF386" i="1"/>
  <c r="DF385" i="1"/>
  <c r="DF384" i="1"/>
  <c r="DF383" i="1"/>
  <c r="DF382" i="1"/>
  <c r="DF381" i="1"/>
  <c r="DF380" i="1"/>
  <c r="DF379" i="1"/>
  <c r="DF378" i="1"/>
  <c r="DF377" i="1"/>
  <c r="DF376" i="1"/>
  <c r="DF375" i="1"/>
  <c r="DF374" i="1"/>
  <c r="DF373" i="1"/>
  <c r="DF372" i="1"/>
  <c r="DF371" i="1"/>
  <c r="DF370" i="1"/>
  <c r="DF369" i="1"/>
  <c r="DF368" i="1"/>
  <c r="DF367" i="1"/>
  <c r="DF366" i="1"/>
  <c r="DF365" i="1"/>
  <c r="DF364" i="1"/>
  <c r="DF363" i="1"/>
  <c r="DF362" i="1"/>
  <c r="DF361" i="1"/>
  <c r="DF360" i="1"/>
  <c r="DF359" i="1"/>
  <c r="DF358" i="1"/>
  <c r="DF357" i="1"/>
  <c r="DF356" i="1"/>
  <c r="DF355" i="1"/>
  <c r="DF354" i="1"/>
  <c r="DF353" i="1"/>
  <c r="DF352" i="1"/>
  <c r="DF351" i="1"/>
  <c r="DF350" i="1"/>
  <c r="DF349" i="1"/>
  <c r="DF348" i="1"/>
  <c r="DF347" i="1"/>
  <c r="DF346" i="1"/>
  <c r="DF345" i="1"/>
  <c r="DF344" i="1"/>
  <c r="DF343" i="1"/>
  <c r="DF342" i="1"/>
  <c r="DF341" i="1"/>
  <c r="DF340" i="1"/>
  <c r="DF339" i="1"/>
  <c r="DF338" i="1"/>
  <c r="DF337" i="1"/>
  <c r="DF336" i="1"/>
  <c r="DF335" i="1"/>
  <c r="DF334" i="1"/>
  <c r="DF333" i="1"/>
  <c r="DF332" i="1"/>
  <c r="DF331" i="1"/>
  <c r="DF330" i="1"/>
  <c r="DF329" i="1"/>
  <c r="DF328" i="1"/>
  <c r="DF327" i="1"/>
  <c r="DF326" i="1"/>
  <c r="DF325" i="1"/>
  <c r="DF324" i="1"/>
  <c r="DF323" i="1"/>
  <c r="DF322" i="1"/>
  <c r="DF321" i="1"/>
  <c r="DF320" i="1"/>
  <c r="DF319" i="1"/>
  <c r="DF318" i="1"/>
  <c r="DF317" i="1"/>
  <c r="DF316" i="1"/>
  <c r="DF315" i="1"/>
  <c r="DF314" i="1"/>
  <c r="DF313" i="1"/>
  <c r="DF312" i="1"/>
  <c r="DF311" i="1"/>
  <c r="DF310" i="1"/>
  <c r="DF309" i="1"/>
  <c r="DF308" i="1"/>
  <c r="DF307" i="1"/>
  <c r="DF306" i="1"/>
  <c r="DF305" i="1"/>
  <c r="DF304" i="1"/>
  <c r="DF303" i="1"/>
  <c r="DF302" i="1"/>
  <c r="DF301" i="1"/>
  <c r="DF300" i="1"/>
  <c r="DF299" i="1"/>
  <c r="DF298" i="1"/>
  <c r="DF297" i="1"/>
  <c r="DF296" i="1"/>
  <c r="DF295" i="1"/>
  <c r="DF294" i="1"/>
  <c r="DF293" i="1"/>
  <c r="DF292" i="1"/>
  <c r="DF291" i="1"/>
  <c r="DF290" i="1"/>
  <c r="DF289" i="1"/>
  <c r="DF288" i="1"/>
  <c r="DF287" i="1"/>
  <c r="DF286" i="1"/>
  <c r="DF285" i="1"/>
  <c r="DF284" i="1"/>
  <c r="DF283" i="1"/>
  <c r="DF282" i="1"/>
  <c r="DF281" i="1"/>
  <c r="DF280" i="1"/>
  <c r="DF279" i="1"/>
  <c r="DF278" i="1"/>
  <c r="DF277" i="1"/>
  <c r="DF276" i="1"/>
  <c r="DF275" i="1"/>
  <c r="DF274" i="1"/>
  <c r="DF273" i="1"/>
  <c r="DF272" i="1"/>
  <c r="DF271" i="1"/>
  <c r="DF270" i="1"/>
  <c r="DF269" i="1"/>
  <c r="DF268" i="1"/>
  <c r="DF267" i="1"/>
  <c r="DF266" i="1"/>
  <c r="DF265" i="1"/>
  <c r="DF264" i="1"/>
  <c r="DF263" i="1"/>
  <c r="DF262" i="1"/>
  <c r="DF261" i="1"/>
  <c r="DF260" i="1"/>
  <c r="DF259" i="1"/>
  <c r="DF258" i="1"/>
  <c r="DF257" i="1"/>
  <c r="DF256" i="1"/>
  <c r="DF255" i="1"/>
  <c r="DF254" i="1"/>
  <c r="DF253" i="1"/>
  <c r="DF252" i="1"/>
  <c r="DF251" i="1"/>
  <c r="DF250" i="1"/>
  <c r="DF249" i="1"/>
  <c r="DF248" i="1"/>
  <c r="DF247" i="1"/>
  <c r="DF246" i="1"/>
  <c r="DF245" i="1"/>
  <c r="DF244" i="1"/>
  <c r="DF243" i="1"/>
  <c r="DF242" i="1"/>
  <c r="DF241" i="1"/>
  <c r="DF240" i="1"/>
  <c r="DF239" i="1"/>
  <c r="DF238" i="1"/>
  <c r="DF237" i="1"/>
  <c r="DF236" i="1"/>
  <c r="DF235" i="1"/>
  <c r="DF234" i="1"/>
  <c r="DF233" i="1"/>
  <c r="DF232" i="1"/>
  <c r="DF231" i="1"/>
  <c r="DF230" i="1"/>
  <c r="DF229" i="1"/>
  <c r="DF228" i="1"/>
  <c r="DF227" i="1"/>
  <c r="DF226" i="1"/>
  <c r="DF225" i="1"/>
  <c r="DF224" i="1"/>
  <c r="DF223" i="1"/>
  <c r="DF222" i="1"/>
  <c r="DF221" i="1"/>
  <c r="DF220" i="1"/>
  <c r="DF219" i="1"/>
  <c r="DF218" i="1"/>
  <c r="DF217" i="1"/>
  <c r="DF216" i="1"/>
  <c r="DF215" i="1"/>
  <c r="DF214" i="1"/>
  <c r="DF213" i="1"/>
  <c r="DF212" i="1"/>
  <c r="DF211" i="1"/>
  <c r="DF210" i="1"/>
  <c r="DF209" i="1"/>
  <c r="DF208" i="1"/>
  <c r="DF207" i="1"/>
  <c r="DF206" i="1"/>
  <c r="DF205" i="1"/>
  <c r="DF204" i="1"/>
  <c r="DF203" i="1"/>
  <c r="DF202" i="1"/>
  <c r="DF201" i="1"/>
  <c r="DF200" i="1"/>
  <c r="DF199" i="1"/>
  <c r="DF198" i="1"/>
  <c r="DF197" i="1"/>
  <c r="DF196" i="1"/>
  <c r="DF195" i="1"/>
  <c r="DF194" i="1"/>
  <c r="DF193" i="1"/>
  <c r="DF192" i="1"/>
  <c r="DF191" i="1"/>
  <c r="DF190" i="1"/>
  <c r="DF189" i="1"/>
  <c r="DF188" i="1"/>
  <c r="DF187" i="1"/>
  <c r="DF186" i="1"/>
  <c r="DF185" i="1"/>
  <c r="DF184" i="1"/>
  <c r="DF183" i="1"/>
  <c r="DF182" i="1"/>
  <c r="DF181" i="1"/>
  <c r="DF180" i="1"/>
  <c r="DF179" i="1"/>
  <c r="DF178" i="1"/>
  <c r="DF177" i="1"/>
  <c r="DF176" i="1"/>
  <c r="DF175" i="1"/>
  <c r="DF174" i="1"/>
  <c r="DF173" i="1"/>
  <c r="DF172" i="1"/>
  <c r="DF171" i="1"/>
  <c r="DF170" i="1"/>
  <c r="DF169" i="1"/>
  <c r="DF168" i="1"/>
  <c r="DF167" i="1"/>
  <c r="DF166" i="1"/>
  <c r="DF165" i="1"/>
  <c r="DF164" i="1"/>
  <c r="DF163" i="1"/>
  <c r="DF162" i="1"/>
  <c r="DF161" i="1"/>
  <c r="DF160" i="1"/>
  <c r="DF159" i="1"/>
  <c r="DF158" i="1"/>
  <c r="DF157" i="1"/>
  <c r="DF156" i="1"/>
  <c r="DF155" i="1"/>
  <c r="DF154" i="1"/>
  <c r="DF153" i="1"/>
  <c r="DF152" i="1"/>
  <c r="DF151" i="1"/>
  <c r="DF150" i="1"/>
  <c r="DF149" i="1"/>
  <c r="DF148" i="1"/>
  <c r="DF147" i="1"/>
  <c r="DF146" i="1"/>
  <c r="DF145" i="1"/>
  <c r="DF144" i="1"/>
  <c r="DF143" i="1"/>
  <c r="DF142" i="1"/>
  <c r="DF141" i="1"/>
  <c r="DF140" i="1"/>
  <c r="DF139" i="1"/>
  <c r="DF138" i="1"/>
  <c r="DF137" i="1"/>
  <c r="DF136" i="1"/>
  <c r="DF135" i="1"/>
  <c r="DF134" i="1"/>
  <c r="DF133" i="1"/>
  <c r="DF132" i="1"/>
  <c r="DF131" i="1"/>
  <c r="DF130" i="1"/>
  <c r="DF129" i="1"/>
  <c r="DF128" i="1"/>
  <c r="DF127" i="1"/>
  <c r="DF126" i="1"/>
  <c r="DF125" i="1"/>
  <c r="DF124" i="1"/>
  <c r="DF123" i="1"/>
  <c r="DF122" i="1"/>
  <c r="DF121" i="1"/>
  <c r="DF120" i="1"/>
  <c r="DF119" i="1"/>
  <c r="DF118" i="1"/>
  <c r="DF117" i="1"/>
  <c r="DF116" i="1"/>
  <c r="DF115" i="1"/>
  <c r="DF114" i="1"/>
  <c r="DF113" i="1"/>
  <c r="DF112" i="1"/>
  <c r="DF111" i="1"/>
  <c r="DF110" i="1"/>
  <c r="DF109" i="1"/>
  <c r="DF108" i="1"/>
  <c r="DF107" i="1"/>
  <c r="DF106" i="1"/>
  <c r="DF105" i="1"/>
  <c r="DF104" i="1"/>
  <c r="DF103" i="1"/>
  <c r="DF102" i="1"/>
  <c r="DF101" i="1"/>
  <c r="DF100" i="1"/>
  <c r="DF99" i="1"/>
  <c r="DF98" i="1"/>
  <c r="DF97" i="1"/>
  <c r="DF96" i="1"/>
  <c r="DF95" i="1"/>
  <c r="DF94" i="1"/>
  <c r="DF93" i="1"/>
  <c r="DF92" i="1"/>
  <c r="DF91" i="1"/>
  <c r="DF90" i="1"/>
  <c r="DF89" i="1"/>
  <c r="DF88" i="1"/>
  <c r="DF87" i="1"/>
  <c r="DF86" i="1"/>
  <c r="DF85" i="1"/>
  <c r="DF84" i="1"/>
  <c r="DF83" i="1"/>
  <c r="DF82" i="1"/>
  <c r="DF81" i="1"/>
  <c r="DF80" i="1"/>
  <c r="DF79" i="1"/>
  <c r="DF78" i="1"/>
  <c r="DF77" i="1"/>
  <c r="DF76" i="1"/>
  <c r="DF75" i="1"/>
  <c r="DF74" i="1"/>
  <c r="DF73" i="1"/>
  <c r="DF72" i="1"/>
  <c r="DF71" i="1"/>
  <c r="DF70" i="1"/>
  <c r="DF69" i="1"/>
  <c r="DF68" i="1"/>
  <c r="DF67" i="1"/>
  <c r="DF66" i="1"/>
  <c r="DF65" i="1"/>
  <c r="DF64" i="1"/>
  <c r="DF63" i="1"/>
  <c r="DF62" i="1"/>
  <c r="DF61" i="1"/>
  <c r="DF60" i="1"/>
  <c r="DF59" i="1"/>
  <c r="DF58" i="1"/>
  <c r="DF57" i="1"/>
  <c r="DF56" i="1"/>
  <c r="DF55" i="1"/>
  <c r="DF54" i="1"/>
  <c r="DF53" i="1"/>
  <c r="DF52" i="1"/>
  <c r="DF51" i="1"/>
  <c r="DF50" i="1"/>
  <c r="DF49" i="1"/>
  <c r="DF48" i="1"/>
  <c r="DF47" i="1"/>
  <c r="DF46" i="1"/>
  <c r="DF45" i="1"/>
  <c r="DF44" i="1"/>
  <c r="DF43" i="1"/>
  <c r="DF42" i="1"/>
  <c r="DF41" i="1"/>
  <c r="DF40" i="1"/>
  <c r="DF39" i="1"/>
  <c r="DF38" i="1"/>
  <c r="DF37" i="1"/>
  <c r="DF36" i="1"/>
  <c r="DF35" i="1"/>
  <c r="DF34" i="1"/>
  <c r="DF33" i="1"/>
  <c r="DF32" i="1"/>
  <c r="DF31" i="1"/>
  <c r="DF30" i="1"/>
  <c r="DF29" i="1"/>
  <c r="DF28" i="1"/>
  <c r="DF27" i="1"/>
  <c r="DF26" i="1"/>
  <c r="DF25" i="1"/>
  <c r="DF24" i="1"/>
  <c r="DF23" i="1"/>
  <c r="DF22" i="1"/>
  <c r="DF21" i="1"/>
  <c r="DF20" i="1"/>
  <c r="DF19" i="1"/>
  <c r="DF18" i="1"/>
  <c r="DF17" i="1"/>
  <c r="DF16" i="1"/>
  <c r="DF15" i="1"/>
  <c r="DF14" i="1"/>
  <c r="DF13" i="1"/>
  <c r="DF12" i="1"/>
  <c r="DF11" i="1"/>
  <c r="DF10" i="1"/>
  <c r="DF9" i="1"/>
  <c r="DF8" i="1"/>
  <c r="DF7" i="1"/>
  <c r="DF6" i="1"/>
  <c r="DF5" i="1"/>
  <c r="DF4" i="1"/>
  <c r="DF3" i="1"/>
  <c r="DF2" i="1"/>
  <c r="CY515" i="1"/>
  <c r="CY514" i="1"/>
  <c r="CY513" i="1"/>
  <c r="CY512" i="1"/>
  <c r="CY511" i="1"/>
  <c r="CY510" i="1"/>
  <c r="CY509" i="1"/>
  <c r="CY508" i="1"/>
  <c r="CY507" i="1"/>
  <c r="CY506" i="1"/>
  <c r="CY505" i="1"/>
  <c r="CY504" i="1"/>
  <c r="CY503" i="1"/>
  <c r="CY502" i="1"/>
  <c r="CY501" i="1"/>
  <c r="CY500" i="1"/>
  <c r="CY499" i="1"/>
  <c r="CY498" i="1"/>
  <c r="CY497" i="1"/>
  <c r="CY496" i="1"/>
  <c r="CY495" i="1"/>
  <c r="CY494" i="1"/>
  <c r="CY493" i="1"/>
  <c r="CY492" i="1"/>
  <c r="CY491" i="1"/>
  <c r="CY490" i="1"/>
  <c r="CY489" i="1"/>
  <c r="CY488" i="1"/>
  <c r="CY487" i="1"/>
  <c r="CY486" i="1"/>
  <c r="CY485" i="1"/>
  <c r="CY484" i="1"/>
  <c r="CY483" i="1"/>
  <c r="CY482" i="1"/>
  <c r="CY481" i="1"/>
  <c r="CY480" i="1"/>
  <c r="CY479" i="1"/>
  <c r="CY478" i="1"/>
  <c r="CY477" i="1"/>
  <c r="CY476" i="1"/>
  <c r="CY475" i="1"/>
  <c r="CY474" i="1"/>
  <c r="CY473" i="1"/>
  <c r="CY472" i="1"/>
  <c r="CY471" i="1"/>
  <c r="CY470" i="1"/>
  <c r="CY469" i="1"/>
  <c r="CY468" i="1"/>
  <c r="CY467" i="1"/>
  <c r="CY466" i="1"/>
  <c r="CY465" i="1"/>
  <c r="CY464" i="1"/>
  <c r="CY463" i="1"/>
  <c r="CY462" i="1"/>
  <c r="CY461" i="1"/>
  <c r="CY460" i="1"/>
  <c r="CY459" i="1"/>
  <c r="CY458" i="1"/>
  <c r="CY457" i="1"/>
  <c r="CY456" i="1"/>
  <c r="CY455" i="1"/>
  <c r="CY454" i="1"/>
  <c r="CY453" i="1"/>
  <c r="CY452" i="1"/>
  <c r="CY451" i="1"/>
  <c r="CY450" i="1"/>
  <c r="CY449" i="1"/>
  <c r="CY448" i="1"/>
  <c r="CY447" i="1"/>
  <c r="CY446" i="1"/>
  <c r="CY445" i="1"/>
  <c r="CY444" i="1"/>
  <c r="CY443" i="1"/>
  <c r="CY442" i="1"/>
  <c r="CY441" i="1"/>
  <c r="CY440" i="1"/>
  <c r="CY439" i="1"/>
  <c r="CY438" i="1"/>
  <c r="CY437" i="1"/>
  <c r="CY436" i="1"/>
  <c r="CY435" i="1"/>
  <c r="CY434" i="1"/>
  <c r="CY433" i="1"/>
  <c r="CY432" i="1"/>
  <c r="CY431" i="1"/>
  <c r="CY430" i="1"/>
  <c r="CY429" i="1"/>
  <c r="CY428" i="1"/>
  <c r="CY427" i="1"/>
  <c r="CY426" i="1"/>
  <c r="CY425" i="1"/>
  <c r="CY424" i="1"/>
  <c r="CY423" i="1"/>
  <c r="CY422" i="1"/>
  <c r="CY421" i="1"/>
  <c r="CY420" i="1"/>
  <c r="CY419" i="1"/>
  <c r="CY418" i="1"/>
  <c r="CY417" i="1"/>
  <c r="CY416" i="1"/>
  <c r="CY415" i="1"/>
  <c r="CY414" i="1"/>
  <c r="CY413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CY270" i="1"/>
  <c r="CY269" i="1"/>
  <c r="CY268" i="1"/>
  <c r="CY267" i="1"/>
  <c r="CY266" i="1"/>
  <c r="CY265" i="1"/>
  <c r="CY264" i="1"/>
  <c r="CY263" i="1"/>
  <c r="CY262" i="1"/>
  <c r="CY261" i="1"/>
  <c r="CY260" i="1"/>
  <c r="CY259" i="1"/>
  <c r="CY258" i="1"/>
  <c r="CY257" i="1"/>
  <c r="CY256" i="1"/>
  <c r="CY255" i="1"/>
  <c r="CY254" i="1"/>
  <c r="CY253" i="1"/>
  <c r="CY252" i="1"/>
  <c r="CY251" i="1"/>
  <c r="CY250" i="1"/>
  <c r="CY249" i="1"/>
  <c r="CY248" i="1"/>
  <c r="CY247" i="1"/>
  <c r="CY246" i="1"/>
  <c r="CY245" i="1"/>
  <c r="CY244" i="1"/>
  <c r="CY243" i="1"/>
  <c r="CY242" i="1"/>
  <c r="CY241" i="1"/>
  <c r="CY240" i="1"/>
  <c r="CY239" i="1"/>
  <c r="CY238" i="1"/>
  <c r="CY237" i="1"/>
  <c r="CY236" i="1"/>
  <c r="CY235" i="1"/>
  <c r="CY234" i="1"/>
  <c r="CY233" i="1"/>
  <c r="CY232" i="1"/>
  <c r="CY231" i="1"/>
  <c r="CY230" i="1"/>
  <c r="CY229" i="1"/>
  <c r="CY228" i="1"/>
  <c r="CY227" i="1"/>
  <c r="CY226" i="1"/>
  <c r="CY225" i="1"/>
  <c r="CY224" i="1"/>
  <c r="CY223" i="1"/>
  <c r="CY222" i="1"/>
  <c r="CY221" i="1"/>
  <c r="CY220" i="1"/>
  <c r="CY219" i="1"/>
  <c r="CY218" i="1"/>
  <c r="CY217" i="1"/>
  <c r="CY216" i="1"/>
  <c r="CY215" i="1"/>
  <c r="CY214" i="1"/>
  <c r="CY213" i="1"/>
  <c r="CY212" i="1"/>
  <c r="CY211" i="1"/>
  <c r="CY210" i="1"/>
  <c r="CY209" i="1"/>
  <c r="CY208" i="1"/>
  <c r="CY207" i="1"/>
  <c r="CY206" i="1"/>
  <c r="CY205" i="1"/>
  <c r="CY204" i="1"/>
  <c r="CY203" i="1"/>
  <c r="CY202" i="1"/>
  <c r="CY201" i="1"/>
  <c r="CY200" i="1"/>
  <c r="CY199" i="1"/>
  <c r="CY198" i="1"/>
  <c r="CY197" i="1"/>
  <c r="CY196" i="1"/>
  <c r="CY195" i="1"/>
  <c r="CY194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81" i="1"/>
  <c r="CY180" i="1"/>
  <c r="CY179" i="1"/>
  <c r="CY178" i="1"/>
  <c r="CY177" i="1"/>
  <c r="CY176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103" i="1"/>
  <c r="CY102" i="1"/>
  <c r="CY101" i="1"/>
  <c r="CY100" i="1"/>
  <c r="CY99" i="1"/>
  <c r="CY98" i="1"/>
  <c r="CY97" i="1"/>
  <c r="CY96" i="1"/>
  <c r="CY95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CY35" i="1"/>
  <c r="CY34" i="1"/>
  <c r="CY33" i="1"/>
  <c r="CY32" i="1"/>
  <c r="CY31" i="1"/>
  <c r="CY30" i="1"/>
  <c r="CY29" i="1"/>
  <c r="CY28" i="1"/>
  <c r="CY27" i="1"/>
  <c r="CY26" i="1"/>
  <c r="CY25" i="1"/>
  <c r="CY24" i="1"/>
  <c r="CY23" i="1"/>
  <c r="CY22" i="1"/>
  <c r="CY21" i="1"/>
  <c r="CY20" i="1"/>
  <c r="CY19" i="1"/>
  <c r="CY18" i="1"/>
  <c r="CY17" i="1"/>
  <c r="CY16" i="1"/>
  <c r="CY15" i="1"/>
  <c r="CY14" i="1"/>
  <c r="CY13" i="1"/>
  <c r="CY12" i="1"/>
  <c r="CY11" i="1"/>
  <c r="CY10" i="1"/>
  <c r="CY9" i="1"/>
  <c r="CY8" i="1"/>
  <c r="CY7" i="1"/>
  <c r="CY6" i="1"/>
  <c r="CY5" i="1"/>
  <c r="CY4" i="1"/>
  <c r="CY3" i="1"/>
  <c r="CY2" i="1"/>
  <c r="CR515" i="1"/>
  <c r="CR514" i="1"/>
  <c r="CR513" i="1"/>
  <c r="CR512" i="1"/>
  <c r="CR511" i="1"/>
  <c r="CR510" i="1"/>
  <c r="CR509" i="1"/>
  <c r="CR508" i="1"/>
  <c r="CR507" i="1"/>
  <c r="CR506" i="1"/>
  <c r="CR505" i="1"/>
  <c r="CR504" i="1"/>
  <c r="CR503" i="1"/>
  <c r="CR502" i="1"/>
  <c r="CR501" i="1"/>
  <c r="CR500" i="1"/>
  <c r="CR499" i="1"/>
  <c r="CR498" i="1"/>
  <c r="CR497" i="1"/>
  <c r="CR496" i="1"/>
  <c r="CR495" i="1"/>
  <c r="CR494" i="1"/>
  <c r="CR493" i="1"/>
  <c r="CR492" i="1"/>
  <c r="CR491" i="1"/>
  <c r="CR490" i="1"/>
  <c r="CR489" i="1"/>
  <c r="CR488" i="1"/>
  <c r="CR487" i="1"/>
  <c r="CR486" i="1"/>
  <c r="CR485" i="1"/>
  <c r="CR484" i="1"/>
  <c r="CR483" i="1"/>
  <c r="CR482" i="1"/>
  <c r="CR481" i="1"/>
  <c r="CR480" i="1"/>
  <c r="CR479" i="1"/>
  <c r="CR478" i="1"/>
  <c r="CR477" i="1"/>
  <c r="CR476" i="1"/>
  <c r="CR475" i="1"/>
  <c r="CR474" i="1"/>
  <c r="CR473" i="1"/>
  <c r="CR472" i="1"/>
  <c r="CR471" i="1"/>
  <c r="CR470" i="1"/>
  <c r="CR469" i="1"/>
  <c r="CR468" i="1"/>
  <c r="CR467" i="1"/>
  <c r="CR466" i="1"/>
  <c r="CR465" i="1"/>
  <c r="CR464" i="1"/>
  <c r="CR463" i="1"/>
  <c r="CR462" i="1"/>
  <c r="CR461" i="1"/>
  <c r="CR460" i="1"/>
  <c r="CR459" i="1"/>
  <c r="CR458" i="1"/>
  <c r="CR457" i="1"/>
  <c r="CR456" i="1"/>
  <c r="CR455" i="1"/>
  <c r="CR454" i="1"/>
  <c r="CR453" i="1"/>
  <c r="CR452" i="1"/>
  <c r="CR451" i="1"/>
  <c r="CR450" i="1"/>
  <c r="CR449" i="1"/>
  <c r="CR448" i="1"/>
  <c r="CR447" i="1"/>
  <c r="CR446" i="1"/>
  <c r="CR445" i="1"/>
  <c r="CR444" i="1"/>
  <c r="CR443" i="1"/>
  <c r="CR442" i="1"/>
  <c r="CR441" i="1"/>
  <c r="CR440" i="1"/>
  <c r="CR439" i="1"/>
  <c r="CR438" i="1"/>
  <c r="CR437" i="1"/>
  <c r="CR436" i="1"/>
  <c r="CR435" i="1"/>
  <c r="CR434" i="1"/>
  <c r="CR433" i="1"/>
  <c r="CR432" i="1"/>
  <c r="CR431" i="1"/>
  <c r="CR430" i="1"/>
  <c r="CR429" i="1"/>
  <c r="CR428" i="1"/>
  <c r="CR427" i="1"/>
  <c r="CR426" i="1"/>
  <c r="CR425" i="1"/>
  <c r="CR424" i="1"/>
  <c r="CR423" i="1"/>
  <c r="CR422" i="1"/>
  <c r="CR421" i="1"/>
  <c r="CR420" i="1"/>
  <c r="CR419" i="1"/>
  <c r="CR418" i="1"/>
  <c r="CR417" i="1"/>
  <c r="CR416" i="1"/>
  <c r="CR415" i="1"/>
  <c r="CR414" i="1"/>
  <c r="CR413" i="1"/>
  <c r="CR412" i="1"/>
  <c r="CR411" i="1"/>
  <c r="CR410" i="1"/>
  <c r="CR409" i="1"/>
  <c r="CR408" i="1"/>
  <c r="CR407" i="1"/>
  <c r="CR406" i="1"/>
  <c r="CR405" i="1"/>
  <c r="CR404" i="1"/>
  <c r="CR403" i="1"/>
  <c r="CR402" i="1"/>
  <c r="CR401" i="1"/>
  <c r="CR400" i="1"/>
  <c r="CR399" i="1"/>
  <c r="CR398" i="1"/>
  <c r="CR397" i="1"/>
  <c r="CR396" i="1"/>
  <c r="CR395" i="1"/>
  <c r="CR394" i="1"/>
  <c r="CR393" i="1"/>
  <c r="CR392" i="1"/>
  <c r="CR391" i="1"/>
  <c r="CR390" i="1"/>
  <c r="CR389" i="1"/>
  <c r="CR388" i="1"/>
  <c r="CR387" i="1"/>
  <c r="CR386" i="1"/>
  <c r="CR385" i="1"/>
  <c r="CR384" i="1"/>
  <c r="CR383" i="1"/>
  <c r="CR382" i="1"/>
  <c r="CR381" i="1"/>
  <c r="CR380" i="1"/>
  <c r="CR379" i="1"/>
  <c r="CR378" i="1"/>
  <c r="CR377" i="1"/>
  <c r="CR376" i="1"/>
  <c r="CR375" i="1"/>
  <c r="CR374" i="1"/>
  <c r="CR373" i="1"/>
  <c r="CR372" i="1"/>
  <c r="CR371" i="1"/>
  <c r="CR370" i="1"/>
  <c r="CR369" i="1"/>
  <c r="CR368" i="1"/>
  <c r="CR367" i="1"/>
  <c r="CR366" i="1"/>
  <c r="CR365" i="1"/>
  <c r="CR364" i="1"/>
  <c r="CR363" i="1"/>
  <c r="CR362" i="1"/>
  <c r="CR361" i="1"/>
  <c r="CR360" i="1"/>
  <c r="CR359" i="1"/>
  <c r="CR358" i="1"/>
  <c r="CR357" i="1"/>
  <c r="CR356" i="1"/>
  <c r="CR355" i="1"/>
  <c r="CR354" i="1"/>
  <c r="CR353" i="1"/>
  <c r="CR352" i="1"/>
  <c r="CR351" i="1"/>
  <c r="CR350" i="1"/>
  <c r="CR349" i="1"/>
  <c r="CR348" i="1"/>
  <c r="CR347" i="1"/>
  <c r="CR346" i="1"/>
  <c r="CR345" i="1"/>
  <c r="CR344" i="1"/>
  <c r="CR343" i="1"/>
  <c r="CR342" i="1"/>
  <c r="CR341" i="1"/>
  <c r="CR340" i="1"/>
  <c r="CR339" i="1"/>
  <c r="CR338" i="1"/>
  <c r="CR337" i="1"/>
  <c r="CR336" i="1"/>
  <c r="CR335" i="1"/>
  <c r="CR334" i="1"/>
  <c r="CR333" i="1"/>
  <c r="CR332" i="1"/>
  <c r="CR331" i="1"/>
  <c r="CR330" i="1"/>
  <c r="CR329" i="1"/>
  <c r="CR328" i="1"/>
  <c r="CR327" i="1"/>
  <c r="CR326" i="1"/>
  <c r="CR325" i="1"/>
  <c r="CR324" i="1"/>
  <c r="CR323" i="1"/>
  <c r="CR322" i="1"/>
  <c r="CR321" i="1"/>
  <c r="CR320" i="1"/>
  <c r="CR319" i="1"/>
  <c r="CR318" i="1"/>
  <c r="CR317" i="1"/>
  <c r="CR316" i="1"/>
  <c r="CR315" i="1"/>
  <c r="CR314" i="1"/>
  <c r="CR313" i="1"/>
  <c r="CR312" i="1"/>
  <c r="CR311" i="1"/>
  <c r="CR310" i="1"/>
  <c r="CR309" i="1"/>
  <c r="CR308" i="1"/>
  <c r="CR307" i="1"/>
  <c r="CR306" i="1"/>
  <c r="CR305" i="1"/>
  <c r="CR304" i="1"/>
  <c r="CR303" i="1"/>
  <c r="CR302" i="1"/>
  <c r="CR301" i="1"/>
  <c r="CR300" i="1"/>
  <c r="CR299" i="1"/>
  <c r="CR298" i="1"/>
  <c r="CR297" i="1"/>
  <c r="CR296" i="1"/>
  <c r="CR295" i="1"/>
  <c r="CR294" i="1"/>
  <c r="CR293" i="1"/>
  <c r="CR292" i="1"/>
  <c r="CR291" i="1"/>
  <c r="CR290" i="1"/>
  <c r="CR289" i="1"/>
  <c r="CR288" i="1"/>
  <c r="CR287" i="1"/>
  <c r="CR286" i="1"/>
  <c r="CR285" i="1"/>
  <c r="CR284" i="1"/>
  <c r="CR283" i="1"/>
  <c r="CR282" i="1"/>
  <c r="CR281" i="1"/>
  <c r="CR280" i="1"/>
  <c r="CR279" i="1"/>
  <c r="CR278" i="1"/>
  <c r="CR277" i="1"/>
  <c r="CR276" i="1"/>
  <c r="CR275" i="1"/>
  <c r="CR274" i="1"/>
  <c r="CR273" i="1"/>
  <c r="CR272" i="1"/>
  <c r="CR271" i="1"/>
  <c r="CR270" i="1"/>
  <c r="CR269" i="1"/>
  <c r="CR268" i="1"/>
  <c r="CR267" i="1"/>
  <c r="CR266" i="1"/>
  <c r="CR265" i="1"/>
  <c r="CR264" i="1"/>
  <c r="CR263" i="1"/>
  <c r="CR262" i="1"/>
  <c r="CR261" i="1"/>
  <c r="CR260" i="1"/>
  <c r="CR259" i="1"/>
  <c r="CR258" i="1"/>
  <c r="CR257" i="1"/>
  <c r="CR256" i="1"/>
  <c r="CR255" i="1"/>
  <c r="CR254" i="1"/>
  <c r="CR253" i="1"/>
  <c r="CR252" i="1"/>
  <c r="CR251" i="1"/>
  <c r="CR250" i="1"/>
  <c r="CR249" i="1"/>
  <c r="CR248" i="1"/>
  <c r="CR247" i="1"/>
  <c r="CR246" i="1"/>
  <c r="CR245" i="1"/>
  <c r="CR244" i="1"/>
  <c r="CR243" i="1"/>
  <c r="CR242" i="1"/>
  <c r="CR241" i="1"/>
  <c r="CR240" i="1"/>
  <c r="CR239" i="1"/>
  <c r="CR238" i="1"/>
  <c r="CR237" i="1"/>
  <c r="CR236" i="1"/>
  <c r="CR235" i="1"/>
  <c r="CR234" i="1"/>
  <c r="CR233" i="1"/>
  <c r="CR232" i="1"/>
  <c r="CR231" i="1"/>
  <c r="CR230" i="1"/>
  <c r="CR229" i="1"/>
  <c r="CR228" i="1"/>
  <c r="CR227" i="1"/>
  <c r="CR226" i="1"/>
  <c r="CR225" i="1"/>
  <c r="CR224" i="1"/>
  <c r="CR223" i="1"/>
  <c r="CR222" i="1"/>
  <c r="CR221" i="1"/>
  <c r="CR220" i="1"/>
  <c r="CR219" i="1"/>
  <c r="CR218" i="1"/>
  <c r="CR217" i="1"/>
  <c r="CR216" i="1"/>
  <c r="CR215" i="1"/>
  <c r="CR214" i="1"/>
  <c r="CR213" i="1"/>
  <c r="CR212" i="1"/>
  <c r="CR211" i="1"/>
  <c r="CR210" i="1"/>
  <c r="CR209" i="1"/>
  <c r="CR208" i="1"/>
  <c r="CR207" i="1"/>
  <c r="CR206" i="1"/>
  <c r="CR205" i="1"/>
  <c r="CR204" i="1"/>
  <c r="CR203" i="1"/>
  <c r="CR202" i="1"/>
  <c r="CR201" i="1"/>
  <c r="CR200" i="1"/>
  <c r="CR199" i="1"/>
  <c r="CR198" i="1"/>
  <c r="CR197" i="1"/>
  <c r="CR196" i="1"/>
  <c r="CR195" i="1"/>
  <c r="CR194" i="1"/>
  <c r="CR193" i="1"/>
  <c r="CR192" i="1"/>
  <c r="CR191" i="1"/>
  <c r="CR190" i="1"/>
  <c r="CR189" i="1"/>
  <c r="CR188" i="1"/>
  <c r="CR187" i="1"/>
  <c r="CR186" i="1"/>
  <c r="CR185" i="1"/>
  <c r="CR184" i="1"/>
  <c r="CR183" i="1"/>
  <c r="CR182" i="1"/>
  <c r="CR181" i="1"/>
  <c r="CR180" i="1"/>
  <c r="CR179" i="1"/>
  <c r="CR178" i="1"/>
  <c r="CR177" i="1"/>
  <c r="CR176" i="1"/>
  <c r="CR175" i="1"/>
  <c r="CR174" i="1"/>
  <c r="CR173" i="1"/>
  <c r="CR172" i="1"/>
  <c r="CR171" i="1"/>
  <c r="CR170" i="1"/>
  <c r="CR169" i="1"/>
  <c r="CR168" i="1"/>
  <c r="CR167" i="1"/>
  <c r="CR166" i="1"/>
  <c r="CR165" i="1"/>
  <c r="CR164" i="1"/>
  <c r="CR163" i="1"/>
  <c r="CR162" i="1"/>
  <c r="CR161" i="1"/>
  <c r="CR160" i="1"/>
  <c r="CR159" i="1"/>
  <c r="CR158" i="1"/>
  <c r="CR157" i="1"/>
  <c r="CR156" i="1"/>
  <c r="CR155" i="1"/>
  <c r="CR154" i="1"/>
  <c r="CR153" i="1"/>
  <c r="CR152" i="1"/>
  <c r="CR151" i="1"/>
  <c r="CR150" i="1"/>
  <c r="CR149" i="1"/>
  <c r="CR148" i="1"/>
  <c r="CR147" i="1"/>
  <c r="CR146" i="1"/>
  <c r="CR145" i="1"/>
  <c r="CR144" i="1"/>
  <c r="CR143" i="1"/>
  <c r="CR142" i="1"/>
  <c r="CR141" i="1"/>
  <c r="CR140" i="1"/>
  <c r="CR139" i="1"/>
  <c r="CR138" i="1"/>
  <c r="CR137" i="1"/>
  <c r="CR136" i="1"/>
  <c r="CR135" i="1"/>
  <c r="CR134" i="1"/>
  <c r="CR133" i="1"/>
  <c r="CR132" i="1"/>
  <c r="CR131" i="1"/>
  <c r="CR130" i="1"/>
  <c r="CR129" i="1"/>
  <c r="CR128" i="1"/>
  <c r="CR127" i="1"/>
  <c r="CR126" i="1"/>
  <c r="CR125" i="1"/>
  <c r="CR124" i="1"/>
  <c r="CR123" i="1"/>
  <c r="CR122" i="1"/>
  <c r="CR121" i="1"/>
  <c r="CR120" i="1"/>
  <c r="CR119" i="1"/>
  <c r="CR118" i="1"/>
  <c r="CR117" i="1"/>
  <c r="CR116" i="1"/>
  <c r="CR115" i="1"/>
  <c r="CR114" i="1"/>
  <c r="CR113" i="1"/>
  <c r="CR112" i="1"/>
  <c r="CR111" i="1"/>
  <c r="CR110" i="1"/>
  <c r="CR109" i="1"/>
  <c r="CR108" i="1"/>
  <c r="CR107" i="1"/>
  <c r="CR106" i="1"/>
  <c r="CR105" i="1"/>
  <c r="CR104" i="1"/>
  <c r="CR103" i="1"/>
  <c r="CR102" i="1"/>
  <c r="CR101" i="1"/>
  <c r="CR100" i="1"/>
  <c r="CR99" i="1"/>
  <c r="CR98" i="1"/>
  <c r="CR97" i="1"/>
  <c r="CR96" i="1"/>
  <c r="CR95" i="1"/>
  <c r="CR94" i="1"/>
  <c r="CR93" i="1"/>
  <c r="CR92" i="1"/>
  <c r="CR91" i="1"/>
  <c r="CR90" i="1"/>
  <c r="CR89" i="1"/>
  <c r="CR88" i="1"/>
  <c r="CR87" i="1"/>
  <c r="CR86" i="1"/>
  <c r="CR85" i="1"/>
  <c r="CR84" i="1"/>
  <c r="CR83" i="1"/>
  <c r="CR82" i="1"/>
  <c r="CR81" i="1"/>
  <c r="CR80" i="1"/>
  <c r="CR79" i="1"/>
  <c r="CR78" i="1"/>
  <c r="CR77" i="1"/>
  <c r="CR76" i="1"/>
  <c r="CR75" i="1"/>
  <c r="CR74" i="1"/>
  <c r="CR73" i="1"/>
  <c r="CR72" i="1"/>
  <c r="CR71" i="1"/>
  <c r="CR70" i="1"/>
  <c r="CR69" i="1"/>
  <c r="CR68" i="1"/>
  <c r="CR67" i="1"/>
  <c r="CR66" i="1"/>
  <c r="CR65" i="1"/>
  <c r="CR64" i="1"/>
  <c r="CR63" i="1"/>
  <c r="CR62" i="1"/>
  <c r="CR61" i="1"/>
  <c r="CR60" i="1"/>
  <c r="CR59" i="1"/>
  <c r="CR58" i="1"/>
  <c r="CR57" i="1"/>
  <c r="CR56" i="1"/>
  <c r="CR55" i="1"/>
  <c r="CR54" i="1"/>
  <c r="CR53" i="1"/>
  <c r="CR52" i="1"/>
  <c r="CR51" i="1"/>
  <c r="CR50" i="1"/>
  <c r="CR49" i="1"/>
  <c r="CR48" i="1"/>
  <c r="CR47" i="1"/>
  <c r="CR46" i="1"/>
  <c r="CR45" i="1"/>
  <c r="CR44" i="1"/>
  <c r="CR43" i="1"/>
  <c r="CR42" i="1"/>
  <c r="CR41" i="1"/>
  <c r="CR40" i="1"/>
  <c r="CR39" i="1"/>
  <c r="CR38" i="1"/>
  <c r="CR37" i="1"/>
  <c r="CR36" i="1"/>
  <c r="CR35" i="1"/>
  <c r="CR34" i="1"/>
  <c r="CR33" i="1"/>
  <c r="CR32" i="1"/>
  <c r="CR31" i="1"/>
  <c r="CR30" i="1"/>
  <c r="CR29" i="1"/>
  <c r="CR28" i="1"/>
  <c r="CR27" i="1"/>
  <c r="CR26" i="1"/>
  <c r="CR25" i="1"/>
  <c r="CR24" i="1"/>
  <c r="CR23" i="1"/>
  <c r="CR22" i="1"/>
  <c r="CR21" i="1"/>
  <c r="CR20" i="1"/>
  <c r="CR19" i="1"/>
  <c r="CR18" i="1"/>
  <c r="CR17" i="1"/>
  <c r="CR16" i="1"/>
  <c r="CR15" i="1"/>
  <c r="CR14" i="1"/>
  <c r="CR13" i="1"/>
  <c r="CR12" i="1"/>
  <c r="CR11" i="1"/>
  <c r="CR10" i="1"/>
  <c r="CR9" i="1"/>
  <c r="CR8" i="1"/>
  <c r="CR7" i="1"/>
  <c r="CR6" i="1"/>
  <c r="CR5" i="1"/>
  <c r="CR4" i="1"/>
  <c r="CR3" i="1"/>
  <c r="CR2" i="1"/>
  <c r="CK515" i="1"/>
  <c r="CK514" i="1"/>
  <c r="CK513" i="1"/>
  <c r="CK512" i="1"/>
  <c r="CK511" i="1"/>
  <c r="CK510" i="1"/>
  <c r="CK509" i="1"/>
  <c r="CK508" i="1"/>
  <c r="CK507" i="1"/>
  <c r="CK506" i="1"/>
  <c r="CK505" i="1"/>
  <c r="CK504" i="1"/>
  <c r="CK503" i="1"/>
  <c r="CK502" i="1"/>
  <c r="CK501" i="1"/>
  <c r="CK500" i="1"/>
  <c r="CK499" i="1"/>
  <c r="CK498" i="1"/>
  <c r="CK497" i="1"/>
  <c r="CK496" i="1"/>
  <c r="CK495" i="1"/>
  <c r="CK494" i="1"/>
  <c r="CK493" i="1"/>
  <c r="CK492" i="1"/>
  <c r="CK491" i="1"/>
  <c r="CK490" i="1"/>
  <c r="CK489" i="1"/>
  <c r="CK488" i="1"/>
  <c r="CK487" i="1"/>
  <c r="CK486" i="1"/>
  <c r="CK485" i="1"/>
  <c r="CK484" i="1"/>
  <c r="CK483" i="1"/>
  <c r="CK482" i="1"/>
  <c r="CK481" i="1"/>
  <c r="CK480" i="1"/>
  <c r="CK479" i="1"/>
  <c r="CK478" i="1"/>
  <c r="CK477" i="1"/>
  <c r="CK476" i="1"/>
  <c r="CK475" i="1"/>
  <c r="CK474" i="1"/>
  <c r="CK473" i="1"/>
  <c r="CK472" i="1"/>
  <c r="CK471" i="1"/>
  <c r="CK470" i="1"/>
  <c r="CK469" i="1"/>
  <c r="CK468" i="1"/>
  <c r="CK467" i="1"/>
  <c r="CK466" i="1"/>
  <c r="CK465" i="1"/>
  <c r="CK464" i="1"/>
  <c r="CK463" i="1"/>
  <c r="CK462" i="1"/>
  <c r="CK461" i="1"/>
  <c r="CK460" i="1"/>
  <c r="CK459" i="1"/>
  <c r="CK458" i="1"/>
  <c r="CK457" i="1"/>
  <c r="CK456" i="1"/>
  <c r="CK455" i="1"/>
  <c r="CK454" i="1"/>
  <c r="CK453" i="1"/>
  <c r="CK452" i="1"/>
  <c r="CK451" i="1"/>
  <c r="CK450" i="1"/>
  <c r="CK449" i="1"/>
  <c r="CK448" i="1"/>
  <c r="CK447" i="1"/>
  <c r="CK446" i="1"/>
  <c r="CK445" i="1"/>
  <c r="CK444" i="1"/>
  <c r="CK443" i="1"/>
  <c r="CK442" i="1"/>
  <c r="CK441" i="1"/>
  <c r="CK440" i="1"/>
  <c r="CK439" i="1"/>
  <c r="CK438" i="1"/>
  <c r="CK437" i="1"/>
  <c r="CK436" i="1"/>
  <c r="CK435" i="1"/>
  <c r="CK434" i="1"/>
  <c r="CK433" i="1"/>
  <c r="CK432" i="1"/>
  <c r="CK431" i="1"/>
  <c r="CK430" i="1"/>
  <c r="CK429" i="1"/>
  <c r="CK428" i="1"/>
  <c r="CK427" i="1"/>
  <c r="CK426" i="1"/>
  <c r="CK425" i="1"/>
  <c r="CK424" i="1"/>
  <c r="CK423" i="1"/>
  <c r="CK422" i="1"/>
  <c r="CK421" i="1"/>
  <c r="CK420" i="1"/>
  <c r="CK419" i="1"/>
  <c r="CK418" i="1"/>
  <c r="CK417" i="1"/>
  <c r="CK416" i="1"/>
  <c r="CK415" i="1"/>
  <c r="CK414" i="1"/>
  <c r="CK413" i="1"/>
  <c r="CK412" i="1"/>
  <c r="CK411" i="1"/>
  <c r="CK410" i="1"/>
  <c r="CK409" i="1"/>
  <c r="CK408" i="1"/>
  <c r="CK407" i="1"/>
  <c r="CK406" i="1"/>
  <c r="CK405" i="1"/>
  <c r="CK404" i="1"/>
  <c r="CK403" i="1"/>
  <c r="CK402" i="1"/>
  <c r="CK401" i="1"/>
  <c r="CK400" i="1"/>
  <c r="CK399" i="1"/>
  <c r="CK398" i="1"/>
  <c r="CK397" i="1"/>
  <c r="CK396" i="1"/>
  <c r="CK395" i="1"/>
  <c r="CK394" i="1"/>
  <c r="CK393" i="1"/>
  <c r="CK392" i="1"/>
  <c r="CK391" i="1"/>
  <c r="CK390" i="1"/>
  <c r="CK389" i="1"/>
  <c r="CK388" i="1"/>
  <c r="CK387" i="1"/>
  <c r="CK386" i="1"/>
  <c r="CK385" i="1"/>
  <c r="CK384" i="1"/>
  <c r="CK383" i="1"/>
  <c r="CK382" i="1"/>
  <c r="CK381" i="1"/>
  <c r="CK380" i="1"/>
  <c r="CK379" i="1"/>
  <c r="CK378" i="1"/>
  <c r="CK377" i="1"/>
  <c r="CK376" i="1"/>
  <c r="CK375" i="1"/>
  <c r="CK374" i="1"/>
  <c r="CK373" i="1"/>
  <c r="CK372" i="1"/>
  <c r="CK371" i="1"/>
  <c r="CK370" i="1"/>
  <c r="CK369" i="1"/>
  <c r="CK368" i="1"/>
  <c r="CK367" i="1"/>
  <c r="CK366" i="1"/>
  <c r="CK365" i="1"/>
  <c r="CK364" i="1"/>
  <c r="CK363" i="1"/>
  <c r="CK362" i="1"/>
  <c r="CK361" i="1"/>
  <c r="CK360" i="1"/>
  <c r="CK359" i="1"/>
  <c r="CK358" i="1"/>
  <c r="CK357" i="1"/>
  <c r="CK356" i="1"/>
  <c r="CK355" i="1"/>
  <c r="CK354" i="1"/>
  <c r="CK353" i="1"/>
  <c r="CK352" i="1"/>
  <c r="CK351" i="1"/>
  <c r="CK350" i="1"/>
  <c r="CK349" i="1"/>
  <c r="CK348" i="1"/>
  <c r="CK347" i="1"/>
  <c r="CK346" i="1"/>
  <c r="CK345" i="1"/>
  <c r="CK344" i="1"/>
  <c r="CK343" i="1"/>
  <c r="CK342" i="1"/>
  <c r="CK341" i="1"/>
  <c r="CK340" i="1"/>
  <c r="CK339" i="1"/>
  <c r="CK338" i="1"/>
  <c r="CK337" i="1"/>
  <c r="CK336" i="1"/>
  <c r="CK335" i="1"/>
  <c r="CK334" i="1"/>
  <c r="CK333" i="1"/>
  <c r="CK332" i="1"/>
  <c r="CK331" i="1"/>
  <c r="CK330" i="1"/>
  <c r="CK329" i="1"/>
  <c r="CK328" i="1"/>
  <c r="CK327" i="1"/>
  <c r="CK326" i="1"/>
  <c r="CK325" i="1"/>
  <c r="CK324" i="1"/>
  <c r="CK323" i="1"/>
  <c r="CK322" i="1"/>
  <c r="CK321" i="1"/>
  <c r="CK320" i="1"/>
  <c r="CK319" i="1"/>
  <c r="CK318" i="1"/>
  <c r="CK317" i="1"/>
  <c r="CK316" i="1"/>
  <c r="CK315" i="1"/>
  <c r="CK314" i="1"/>
  <c r="CK313" i="1"/>
  <c r="CK312" i="1"/>
  <c r="CK311" i="1"/>
  <c r="CK310" i="1"/>
  <c r="CK309" i="1"/>
  <c r="CK308" i="1"/>
  <c r="CK307" i="1"/>
  <c r="CK306" i="1"/>
  <c r="CK305" i="1"/>
  <c r="CK304" i="1"/>
  <c r="CK303" i="1"/>
  <c r="CK302" i="1"/>
  <c r="CK301" i="1"/>
  <c r="CK300" i="1"/>
  <c r="CK299" i="1"/>
  <c r="CK298" i="1"/>
  <c r="CK297" i="1"/>
  <c r="CK296" i="1"/>
  <c r="CK295" i="1"/>
  <c r="CK294" i="1"/>
  <c r="CK293" i="1"/>
  <c r="CK292" i="1"/>
  <c r="CK291" i="1"/>
  <c r="CK290" i="1"/>
  <c r="CK289" i="1"/>
  <c r="CK288" i="1"/>
  <c r="CK287" i="1"/>
  <c r="CK286" i="1"/>
  <c r="CK285" i="1"/>
  <c r="CK284" i="1"/>
  <c r="CK283" i="1"/>
  <c r="CK282" i="1"/>
  <c r="CK281" i="1"/>
  <c r="CK280" i="1"/>
  <c r="CK279" i="1"/>
  <c r="CK278" i="1"/>
  <c r="CK277" i="1"/>
  <c r="CK276" i="1"/>
  <c r="CK275" i="1"/>
  <c r="CK274" i="1"/>
  <c r="CK273" i="1"/>
  <c r="CK272" i="1"/>
  <c r="CK271" i="1"/>
  <c r="CK270" i="1"/>
  <c r="CK269" i="1"/>
  <c r="CK268" i="1"/>
  <c r="CK267" i="1"/>
  <c r="CK266" i="1"/>
  <c r="CK265" i="1"/>
  <c r="CK264" i="1"/>
  <c r="CK263" i="1"/>
  <c r="CK262" i="1"/>
  <c r="CK261" i="1"/>
  <c r="CK260" i="1"/>
  <c r="CK259" i="1"/>
  <c r="CK258" i="1"/>
  <c r="CK257" i="1"/>
  <c r="CK256" i="1"/>
  <c r="CK255" i="1"/>
  <c r="CK254" i="1"/>
  <c r="CK253" i="1"/>
  <c r="CK252" i="1"/>
  <c r="CK251" i="1"/>
  <c r="CK250" i="1"/>
  <c r="CK249" i="1"/>
  <c r="CK248" i="1"/>
  <c r="CK247" i="1"/>
  <c r="CK246" i="1"/>
  <c r="CK245" i="1"/>
  <c r="CK244" i="1"/>
  <c r="CK243" i="1"/>
  <c r="CK242" i="1"/>
  <c r="CK241" i="1"/>
  <c r="CK240" i="1"/>
  <c r="CK239" i="1"/>
  <c r="CK238" i="1"/>
  <c r="CK237" i="1"/>
  <c r="CK236" i="1"/>
  <c r="CK235" i="1"/>
  <c r="CK234" i="1"/>
  <c r="CK233" i="1"/>
  <c r="CK232" i="1"/>
  <c r="CK231" i="1"/>
  <c r="CK230" i="1"/>
  <c r="CK229" i="1"/>
  <c r="CK228" i="1"/>
  <c r="CK227" i="1"/>
  <c r="CK226" i="1"/>
  <c r="CK225" i="1"/>
  <c r="CK224" i="1"/>
  <c r="CK223" i="1"/>
  <c r="CK222" i="1"/>
  <c r="CK221" i="1"/>
  <c r="CK220" i="1"/>
  <c r="CK219" i="1"/>
  <c r="CK218" i="1"/>
  <c r="CK217" i="1"/>
  <c r="CK216" i="1"/>
  <c r="CK215" i="1"/>
  <c r="CK214" i="1"/>
  <c r="CK213" i="1"/>
  <c r="CK212" i="1"/>
  <c r="CK211" i="1"/>
  <c r="CK210" i="1"/>
  <c r="CK209" i="1"/>
  <c r="CK208" i="1"/>
  <c r="CK207" i="1"/>
  <c r="CK206" i="1"/>
  <c r="CK205" i="1"/>
  <c r="CK204" i="1"/>
  <c r="CK203" i="1"/>
  <c r="CK202" i="1"/>
  <c r="CK201" i="1"/>
  <c r="CK200" i="1"/>
  <c r="CK199" i="1"/>
  <c r="CK198" i="1"/>
  <c r="CK197" i="1"/>
  <c r="CK196" i="1"/>
  <c r="CK195" i="1"/>
  <c r="CK194" i="1"/>
  <c r="CK193" i="1"/>
  <c r="CK192" i="1"/>
  <c r="CK191" i="1"/>
  <c r="CK190" i="1"/>
  <c r="CK189" i="1"/>
  <c r="CK188" i="1"/>
  <c r="CK187" i="1"/>
  <c r="CK186" i="1"/>
  <c r="CK185" i="1"/>
  <c r="CK184" i="1"/>
  <c r="CK183" i="1"/>
  <c r="CK182" i="1"/>
  <c r="CK181" i="1"/>
  <c r="CK180" i="1"/>
  <c r="CK179" i="1"/>
  <c r="CK178" i="1"/>
  <c r="CK177" i="1"/>
  <c r="CK176" i="1"/>
  <c r="CK175" i="1"/>
  <c r="CK174" i="1"/>
  <c r="CK173" i="1"/>
  <c r="CK172" i="1"/>
  <c r="CK171" i="1"/>
  <c r="CK170" i="1"/>
  <c r="CK169" i="1"/>
  <c r="CK168" i="1"/>
  <c r="CK167" i="1"/>
  <c r="CK166" i="1"/>
  <c r="CK165" i="1"/>
  <c r="CK164" i="1"/>
  <c r="CK163" i="1"/>
  <c r="CK162" i="1"/>
  <c r="CK161" i="1"/>
  <c r="CK160" i="1"/>
  <c r="CK159" i="1"/>
  <c r="CK158" i="1"/>
  <c r="CK157" i="1"/>
  <c r="CK156" i="1"/>
  <c r="CK155" i="1"/>
  <c r="CK154" i="1"/>
  <c r="CK153" i="1"/>
  <c r="CK152" i="1"/>
  <c r="CK151" i="1"/>
  <c r="CK150" i="1"/>
  <c r="CK149" i="1"/>
  <c r="CK148" i="1"/>
  <c r="CK147" i="1"/>
  <c r="CK146" i="1"/>
  <c r="CK145" i="1"/>
  <c r="CK144" i="1"/>
  <c r="CK143" i="1"/>
  <c r="CK142" i="1"/>
  <c r="CK141" i="1"/>
  <c r="CK140" i="1"/>
  <c r="CK139" i="1"/>
  <c r="CK138" i="1"/>
  <c r="CK137" i="1"/>
  <c r="CK136" i="1"/>
  <c r="CK135" i="1"/>
  <c r="CK134" i="1"/>
  <c r="CK133" i="1"/>
  <c r="CK132" i="1"/>
  <c r="CK131" i="1"/>
  <c r="CK130" i="1"/>
  <c r="CK129" i="1"/>
  <c r="CK128" i="1"/>
  <c r="CK127" i="1"/>
  <c r="CK126" i="1"/>
  <c r="CK125" i="1"/>
  <c r="CK124" i="1"/>
  <c r="CK123" i="1"/>
  <c r="CK122" i="1"/>
  <c r="CK121" i="1"/>
  <c r="CK120" i="1"/>
  <c r="CK119" i="1"/>
  <c r="CK118" i="1"/>
  <c r="CK117" i="1"/>
  <c r="CK116" i="1"/>
  <c r="CK115" i="1"/>
  <c r="CK114" i="1"/>
  <c r="CK113" i="1"/>
  <c r="CK112" i="1"/>
  <c r="CK111" i="1"/>
  <c r="CK110" i="1"/>
  <c r="CK109" i="1"/>
  <c r="CK108" i="1"/>
  <c r="CK107" i="1"/>
  <c r="CK106" i="1"/>
  <c r="CK105" i="1"/>
  <c r="CK104" i="1"/>
  <c r="CK103" i="1"/>
  <c r="CK102" i="1"/>
  <c r="CK101" i="1"/>
  <c r="CK100" i="1"/>
  <c r="CK99" i="1"/>
  <c r="CK98" i="1"/>
  <c r="CK97" i="1"/>
  <c r="CK96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7" i="1"/>
  <c r="CK6" i="1"/>
  <c r="CK5" i="1"/>
  <c r="CK4" i="1"/>
  <c r="CK3" i="1"/>
  <c r="CK2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98" i="1"/>
  <c r="CD97" i="1"/>
  <c r="CD96" i="1"/>
  <c r="CD95" i="1"/>
  <c r="CD94" i="1"/>
  <c r="CD93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D2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5" i="1"/>
  <c r="BW94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BW53" i="1"/>
  <c r="BW52" i="1"/>
  <c r="BW51" i="1"/>
  <c r="BW50" i="1"/>
  <c r="BW49" i="1"/>
  <c r="BW48" i="1"/>
  <c r="BW47" i="1"/>
  <c r="BW46" i="1"/>
  <c r="BW45" i="1"/>
  <c r="BW44" i="1"/>
  <c r="BW43" i="1"/>
  <c r="BW42" i="1"/>
  <c r="BW41" i="1"/>
  <c r="BW40" i="1"/>
  <c r="BW39" i="1"/>
  <c r="BW38" i="1"/>
  <c r="BW37" i="1"/>
  <c r="BW36" i="1"/>
  <c r="BW35" i="1"/>
  <c r="BW34" i="1"/>
  <c r="BW33" i="1"/>
  <c r="BW32" i="1"/>
  <c r="BW31" i="1"/>
  <c r="BW30" i="1"/>
  <c r="BW29" i="1"/>
  <c r="BW28" i="1"/>
  <c r="BW27" i="1"/>
  <c r="BW26" i="1"/>
  <c r="BW25" i="1"/>
  <c r="BW24" i="1"/>
  <c r="BW23" i="1"/>
  <c r="BW22" i="1"/>
  <c r="BW21" i="1"/>
  <c r="BW20" i="1"/>
  <c r="BW19" i="1"/>
  <c r="BW18" i="1"/>
  <c r="BW17" i="1"/>
  <c r="BW16" i="1"/>
  <c r="BW15" i="1"/>
  <c r="BW14" i="1"/>
  <c r="BW13" i="1"/>
  <c r="BW12" i="1"/>
  <c r="BW11" i="1"/>
  <c r="BW10" i="1"/>
  <c r="BW9" i="1"/>
  <c r="BW8" i="1"/>
  <c r="BW7" i="1"/>
  <c r="BW6" i="1"/>
  <c r="BW5" i="1"/>
  <c r="BW4" i="1"/>
  <c r="BW3" i="1"/>
  <c r="BW2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P4" i="1"/>
  <c r="BP3" i="1"/>
  <c r="BP2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  <c r="BI4" i="1"/>
  <c r="BI3" i="1"/>
  <c r="BI2" i="1"/>
  <c r="BB515" i="1"/>
  <c r="BB514" i="1"/>
  <c r="BB513" i="1"/>
  <c r="BB512" i="1"/>
  <c r="BB511" i="1"/>
  <c r="BB510" i="1"/>
  <c r="BB509" i="1"/>
  <c r="BB508" i="1"/>
  <c r="BB507" i="1"/>
  <c r="BB506" i="1"/>
  <c r="BB505" i="1"/>
  <c r="BB504" i="1"/>
  <c r="BB503" i="1"/>
  <c r="BB502" i="1"/>
  <c r="BB501" i="1"/>
  <c r="BB500" i="1"/>
  <c r="BB499" i="1"/>
  <c r="BB498" i="1"/>
  <c r="BB497" i="1"/>
  <c r="BB496" i="1"/>
  <c r="BB495" i="1"/>
  <c r="BB494" i="1"/>
  <c r="BB493" i="1"/>
  <c r="BB492" i="1"/>
  <c r="BB491" i="1"/>
  <c r="BB490" i="1"/>
  <c r="BB489" i="1"/>
  <c r="BB488" i="1"/>
  <c r="BB487" i="1"/>
  <c r="BB486" i="1"/>
  <c r="BB485" i="1"/>
  <c r="BB484" i="1"/>
  <c r="BB483" i="1"/>
  <c r="BB482" i="1"/>
  <c r="BB481" i="1"/>
  <c r="BB480" i="1"/>
  <c r="BB479" i="1"/>
  <c r="BB478" i="1"/>
  <c r="BB477" i="1"/>
  <c r="BB476" i="1"/>
  <c r="BB475" i="1"/>
  <c r="BB474" i="1"/>
  <c r="BB473" i="1"/>
  <c r="BB472" i="1"/>
  <c r="BB471" i="1"/>
  <c r="BB470" i="1"/>
  <c r="BB469" i="1"/>
  <c r="BB468" i="1"/>
  <c r="BB467" i="1"/>
  <c r="BB466" i="1"/>
  <c r="BB465" i="1"/>
  <c r="BB464" i="1"/>
  <c r="BB463" i="1"/>
  <c r="BB462" i="1"/>
  <c r="BB461" i="1"/>
  <c r="BB460" i="1"/>
  <c r="BB459" i="1"/>
  <c r="BB458" i="1"/>
  <c r="BB457" i="1"/>
  <c r="BB456" i="1"/>
  <c r="BB455" i="1"/>
  <c r="BB454" i="1"/>
  <c r="BB453" i="1"/>
  <c r="BB452" i="1"/>
  <c r="BB451" i="1"/>
  <c r="BB450" i="1"/>
  <c r="BB449" i="1"/>
  <c r="BB448" i="1"/>
  <c r="BB447" i="1"/>
  <c r="BB446" i="1"/>
  <c r="BB445" i="1"/>
  <c r="BB444" i="1"/>
  <c r="BB443" i="1"/>
  <c r="BB442" i="1"/>
  <c r="BB441" i="1"/>
  <c r="BB440" i="1"/>
  <c r="BB439" i="1"/>
  <c r="BB438" i="1"/>
  <c r="BB437" i="1"/>
  <c r="BB436" i="1"/>
  <c r="BB435" i="1"/>
  <c r="BB434" i="1"/>
  <c r="BB433" i="1"/>
  <c r="BB432" i="1"/>
  <c r="BB431" i="1"/>
  <c r="BB430" i="1"/>
  <c r="BB429" i="1"/>
  <c r="BB428" i="1"/>
  <c r="BB427" i="1"/>
  <c r="BB426" i="1"/>
  <c r="BB425" i="1"/>
  <c r="BB424" i="1"/>
  <c r="BB423" i="1"/>
  <c r="BB422" i="1"/>
  <c r="BB421" i="1"/>
  <c r="BB420" i="1"/>
  <c r="BB419" i="1"/>
  <c r="BB418" i="1"/>
  <c r="BB417" i="1"/>
  <c r="BB416" i="1"/>
  <c r="BB415" i="1"/>
  <c r="BB414" i="1"/>
  <c r="BB413" i="1"/>
  <c r="BB412" i="1"/>
  <c r="BB411" i="1"/>
  <c r="BB410" i="1"/>
  <c r="BB409" i="1"/>
  <c r="BB408" i="1"/>
  <c r="BB407" i="1"/>
  <c r="BB406" i="1"/>
  <c r="BB405" i="1"/>
  <c r="BB404" i="1"/>
  <c r="BB403" i="1"/>
  <c r="BB402" i="1"/>
  <c r="BB401" i="1"/>
  <c r="BB400" i="1"/>
  <c r="BB399" i="1"/>
  <c r="BB398" i="1"/>
  <c r="BB397" i="1"/>
  <c r="BB396" i="1"/>
  <c r="BB395" i="1"/>
  <c r="BB394" i="1"/>
  <c r="BB393" i="1"/>
  <c r="BB392" i="1"/>
  <c r="BB391" i="1"/>
  <c r="BB390" i="1"/>
  <c r="BB389" i="1"/>
  <c r="BB388" i="1"/>
  <c r="BB387" i="1"/>
  <c r="BB386" i="1"/>
  <c r="BB385" i="1"/>
  <c r="BB384" i="1"/>
  <c r="BB383" i="1"/>
  <c r="BB382" i="1"/>
  <c r="BB381" i="1"/>
  <c r="BB380" i="1"/>
  <c r="BB379" i="1"/>
  <c r="BB378" i="1"/>
  <c r="BB377" i="1"/>
  <c r="BB376" i="1"/>
  <c r="BB375" i="1"/>
  <c r="BB374" i="1"/>
  <c r="BB373" i="1"/>
  <c r="BB372" i="1"/>
  <c r="BB371" i="1"/>
  <c r="BB370" i="1"/>
  <c r="BB369" i="1"/>
  <c r="BB368" i="1"/>
  <c r="BB367" i="1"/>
  <c r="BB366" i="1"/>
  <c r="BB365" i="1"/>
  <c r="BB364" i="1"/>
  <c r="BB363" i="1"/>
  <c r="BB362" i="1"/>
  <c r="BB361" i="1"/>
  <c r="BB360" i="1"/>
  <c r="BB359" i="1"/>
  <c r="BB358" i="1"/>
  <c r="BB357" i="1"/>
  <c r="BB356" i="1"/>
  <c r="BB355" i="1"/>
  <c r="BB354" i="1"/>
  <c r="BB353" i="1"/>
  <c r="BB352" i="1"/>
  <c r="BB351" i="1"/>
  <c r="BB350" i="1"/>
  <c r="BB349" i="1"/>
  <c r="BB348" i="1"/>
  <c r="BB347" i="1"/>
  <c r="BB346" i="1"/>
  <c r="BB345" i="1"/>
  <c r="BB344" i="1"/>
  <c r="BB343" i="1"/>
  <c r="BB342" i="1"/>
  <c r="BB341" i="1"/>
  <c r="BB340" i="1"/>
  <c r="BB339" i="1"/>
  <c r="BB338" i="1"/>
  <c r="BB337" i="1"/>
  <c r="BB336" i="1"/>
  <c r="BB335" i="1"/>
  <c r="BB334" i="1"/>
  <c r="BB333" i="1"/>
  <c r="BB332" i="1"/>
  <c r="BB331" i="1"/>
  <c r="BB330" i="1"/>
  <c r="BB329" i="1"/>
  <c r="BB328" i="1"/>
  <c r="BB327" i="1"/>
  <c r="BB326" i="1"/>
  <c r="BB325" i="1"/>
  <c r="BB324" i="1"/>
  <c r="BB323" i="1"/>
  <c r="BB322" i="1"/>
  <c r="BB321" i="1"/>
  <c r="BB320" i="1"/>
  <c r="BB319" i="1"/>
  <c r="BB318" i="1"/>
  <c r="BB317" i="1"/>
  <c r="BB316" i="1"/>
  <c r="BB315" i="1"/>
  <c r="BB314" i="1"/>
  <c r="BB313" i="1"/>
  <c r="BB312" i="1"/>
  <c r="BB311" i="1"/>
  <c r="BB310" i="1"/>
  <c r="BB309" i="1"/>
  <c r="BB308" i="1"/>
  <c r="BB307" i="1"/>
  <c r="BB306" i="1"/>
  <c r="BB305" i="1"/>
  <c r="BB304" i="1"/>
  <c r="BB303" i="1"/>
  <c r="BB302" i="1"/>
  <c r="BB301" i="1"/>
  <c r="BB300" i="1"/>
  <c r="BB299" i="1"/>
  <c r="BB298" i="1"/>
  <c r="BB297" i="1"/>
  <c r="BB296" i="1"/>
  <c r="BB295" i="1"/>
  <c r="BB294" i="1"/>
  <c r="BB293" i="1"/>
  <c r="BB292" i="1"/>
  <c r="BB291" i="1"/>
  <c r="BB290" i="1"/>
  <c r="BB289" i="1"/>
  <c r="BB288" i="1"/>
  <c r="BB287" i="1"/>
  <c r="BB286" i="1"/>
  <c r="BB285" i="1"/>
  <c r="BB284" i="1"/>
  <c r="BB283" i="1"/>
  <c r="BB282" i="1"/>
  <c r="BB281" i="1"/>
  <c r="BB280" i="1"/>
  <c r="BB279" i="1"/>
  <c r="BB278" i="1"/>
  <c r="BB277" i="1"/>
  <c r="BB276" i="1"/>
  <c r="BB275" i="1"/>
  <c r="BB274" i="1"/>
  <c r="BB273" i="1"/>
  <c r="BB272" i="1"/>
  <c r="BB271" i="1"/>
  <c r="BB270" i="1"/>
  <c r="BB269" i="1"/>
  <c r="BB268" i="1"/>
  <c r="BB267" i="1"/>
  <c r="BB266" i="1"/>
  <c r="BB265" i="1"/>
  <c r="BB264" i="1"/>
  <c r="BB263" i="1"/>
  <c r="BB262" i="1"/>
  <c r="BB261" i="1"/>
  <c r="BB260" i="1"/>
  <c r="BB259" i="1"/>
  <c r="BB258" i="1"/>
  <c r="BB257" i="1"/>
  <c r="BB256" i="1"/>
  <c r="BB255" i="1"/>
  <c r="BB254" i="1"/>
  <c r="BB253" i="1"/>
  <c r="BB252" i="1"/>
  <c r="BB251" i="1"/>
  <c r="BB250" i="1"/>
  <c r="BB249" i="1"/>
  <c r="BB248" i="1"/>
  <c r="BB247" i="1"/>
  <c r="BB246" i="1"/>
  <c r="BB245" i="1"/>
  <c r="BB244" i="1"/>
  <c r="BB243" i="1"/>
  <c r="BB242" i="1"/>
  <c r="BB241" i="1"/>
  <c r="BB240" i="1"/>
  <c r="BB239" i="1"/>
  <c r="BB238" i="1"/>
  <c r="BB237" i="1"/>
  <c r="BB236" i="1"/>
  <c r="BB235" i="1"/>
  <c r="BB234" i="1"/>
  <c r="BB233" i="1"/>
  <c r="BB232" i="1"/>
  <c r="BB231" i="1"/>
  <c r="BB230" i="1"/>
  <c r="BB229" i="1"/>
  <c r="BB228" i="1"/>
  <c r="BB227" i="1"/>
  <c r="BB226" i="1"/>
  <c r="BB225" i="1"/>
  <c r="BB224" i="1"/>
  <c r="BB223" i="1"/>
  <c r="BB222" i="1"/>
  <c r="BB221" i="1"/>
  <c r="BB220" i="1"/>
  <c r="BB219" i="1"/>
  <c r="BB218" i="1"/>
  <c r="BB217" i="1"/>
  <c r="BB216" i="1"/>
  <c r="BB215" i="1"/>
  <c r="BB214" i="1"/>
  <c r="BB213" i="1"/>
  <c r="BB212" i="1"/>
  <c r="BB211" i="1"/>
  <c r="BB210" i="1"/>
  <c r="BB209" i="1"/>
  <c r="BB208" i="1"/>
  <c r="BB207" i="1"/>
  <c r="BB206" i="1"/>
  <c r="BB205" i="1"/>
  <c r="BB204" i="1"/>
  <c r="BB203" i="1"/>
  <c r="BB202" i="1"/>
  <c r="BB201" i="1"/>
  <c r="BB200" i="1"/>
  <c r="BB199" i="1"/>
  <c r="BB198" i="1"/>
  <c r="BB197" i="1"/>
  <c r="BB196" i="1"/>
  <c r="BB195" i="1"/>
  <c r="BB194" i="1"/>
  <c r="BB193" i="1"/>
  <c r="BB192" i="1"/>
  <c r="BB191" i="1"/>
  <c r="BB190" i="1"/>
  <c r="BB189" i="1"/>
  <c r="BB188" i="1"/>
  <c r="BB187" i="1"/>
  <c r="BB186" i="1"/>
  <c r="BB185" i="1"/>
  <c r="BB184" i="1"/>
  <c r="BB183" i="1"/>
  <c r="BB182" i="1"/>
  <c r="BB181" i="1"/>
  <c r="BB180" i="1"/>
  <c r="BB179" i="1"/>
  <c r="BB178" i="1"/>
  <c r="BB177" i="1"/>
  <c r="BB176" i="1"/>
  <c r="BB175" i="1"/>
  <c r="BB174" i="1"/>
  <c r="BB173" i="1"/>
  <c r="BB172" i="1"/>
  <c r="BB171" i="1"/>
  <c r="BB170" i="1"/>
  <c r="BB169" i="1"/>
  <c r="BB168" i="1"/>
  <c r="BB167" i="1"/>
  <c r="BB166" i="1"/>
  <c r="BB165" i="1"/>
  <c r="BB164" i="1"/>
  <c r="BB163" i="1"/>
  <c r="BB162" i="1"/>
  <c r="BB161" i="1"/>
  <c r="BB160" i="1"/>
  <c r="BB159" i="1"/>
  <c r="BB158" i="1"/>
  <c r="BB157" i="1"/>
  <c r="BB156" i="1"/>
  <c r="BB155" i="1"/>
  <c r="BB154" i="1"/>
  <c r="BB153" i="1"/>
  <c r="BB152" i="1"/>
  <c r="BB151" i="1"/>
  <c r="BB150" i="1"/>
  <c r="BB149" i="1"/>
  <c r="BB148" i="1"/>
  <c r="BB147" i="1"/>
  <c r="BB146" i="1"/>
  <c r="BB145" i="1"/>
  <c r="BB144" i="1"/>
  <c r="BB143" i="1"/>
  <c r="BB142" i="1"/>
  <c r="BB141" i="1"/>
  <c r="BB140" i="1"/>
  <c r="BB139" i="1"/>
  <c r="BB138" i="1"/>
  <c r="BB137" i="1"/>
  <c r="BB136" i="1"/>
  <c r="BB135" i="1"/>
  <c r="BB134" i="1"/>
  <c r="BB133" i="1"/>
  <c r="BB132" i="1"/>
  <c r="BB131" i="1"/>
  <c r="BB130" i="1"/>
  <c r="BB129" i="1"/>
  <c r="BB128" i="1"/>
  <c r="BB127" i="1"/>
  <c r="BB126" i="1"/>
  <c r="BB125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BB2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N2" i="1"/>
  <c r="DT515" i="3"/>
  <c r="DT514" i="3"/>
  <c r="DT513" i="3"/>
  <c r="DT512" i="3"/>
  <c r="DT511" i="3"/>
  <c r="DT510" i="3"/>
  <c r="DT509" i="3"/>
  <c r="DT508" i="3"/>
  <c r="DT507" i="3"/>
  <c r="DT506" i="3"/>
  <c r="DT505" i="3"/>
  <c r="DT504" i="3"/>
  <c r="DT503" i="3"/>
  <c r="DT502" i="3"/>
  <c r="DT501" i="3"/>
  <c r="DT500" i="3"/>
  <c r="DT499" i="3"/>
  <c r="DT498" i="3"/>
  <c r="DT497" i="3"/>
  <c r="DT496" i="3"/>
  <c r="DT495" i="3"/>
  <c r="DT494" i="3"/>
  <c r="DT493" i="3"/>
  <c r="DT492" i="3"/>
  <c r="DT491" i="3"/>
  <c r="DT490" i="3"/>
  <c r="DT489" i="3"/>
  <c r="DT488" i="3"/>
  <c r="DT487" i="3"/>
  <c r="DT486" i="3"/>
  <c r="DT485" i="3"/>
  <c r="DT484" i="3"/>
  <c r="DT483" i="3"/>
  <c r="DT482" i="3"/>
  <c r="DT481" i="3"/>
  <c r="DT480" i="3"/>
  <c r="DT479" i="3"/>
  <c r="DT478" i="3"/>
  <c r="DT477" i="3"/>
  <c r="DT476" i="3"/>
  <c r="DT475" i="3"/>
  <c r="DT474" i="3"/>
  <c r="DT473" i="3"/>
  <c r="DT472" i="3"/>
  <c r="DT471" i="3"/>
  <c r="DT470" i="3"/>
  <c r="DT469" i="3"/>
  <c r="DT468" i="3"/>
  <c r="DT467" i="3"/>
  <c r="DT466" i="3"/>
  <c r="DT465" i="3"/>
  <c r="DT464" i="3"/>
  <c r="DT463" i="3"/>
  <c r="DT462" i="3"/>
  <c r="DT461" i="3"/>
  <c r="DT460" i="3"/>
  <c r="DT459" i="3"/>
  <c r="DT458" i="3"/>
  <c r="DT457" i="3"/>
  <c r="DT456" i="3"/>
  <c r="DT455" i="3"/>
  <c r="DT454" i="3"/>
  <c r="DT453" i="3"/>
  <c r="DT452" i="3"/>
  <c r="DT451" i="3"/>
  <c r="DT450" i="3"/>
  <c r="DT449" i="3"/>
  <c r="DT448" i="3"/>
  <c r="DT447" i="3"/>
  <c r="DT446" i="3"/>
  <c r="DT445" i="3"/>
  <c r="DT444" i="3"/>
  <c r="DT443" i="3"/>
  <c r="DT442" i="3"/>
  <c r="DT441" i="3"/>
  <c r="DT440" i="3"/>
  <c r="DT439" i="3"/>
  <c r="DT438" i="3"/>
  <c r="DT437" i="3"/>
  <c r="DT436" i="3"/>
  <c r="DT435" i="3"/>
  <c r="DT434" i="3"/>
  <c r="DT433" i="3"/>
  <c r="DT432" i="3"/>
  <c r="DT431" i="3"/>
  <c r="DT430" i="3"/>
  <c r="DT429" i="3"/>
  <c r="DT428" i="3"/>
  <c r="DT427" i="3"/>
  <c r="DT426" i="3"/>
  <c r="DT425" i="3"/>
  <c r="DT424" i="3"/>
  <c r="DT423" i="3"/>
  <c r="DT422" i="3"/>
  <c r="DT421" i="3"/>
  <c r="DT420" i="3"/>
  <c r="DT419" i="3"/>
  <c r="DT418" i="3"/>
  <c r="DT417" i="3"/>
  <c r="DT416" i="3"/>
  <c r="DT415" i="3"/>
  <c r="DT414" i="3"/>
  <c r="DT413" i="3"/>
  <c r="DT412" i="3"/>
  <c r="DT411" i="3"/>
  <c r="DT410" i="3"/>
  <c r="DT409" i="3"/>
  <c r="DT408" i="3"/>
  <c r="DT407" i="3"/>
  <c r="DT406" i="3"/>
  <c r="DT405" i="3"/>
  <c r="DT404" i="3"/>
  <c r="DT403" i="3"/>
  <c r="DT402" i="3"/>
  <c r="DT401" i="3"/>
  <c r="DT400" i="3"/>
  <c r="DT399" i="3"/>
  <c r="DT398" i="3"/>
  <c r="DT397" i="3"/>
  <c r="DT396" i="3"/>
  <c r="DT395" i="3"/>
  <c r="DT394" i="3"/>
  <c r="DT393" i="3"/>
  <c r="DT392" i="3"/>
  <c r="DT391" i="3"/>
  <c r="DT390" i="3"/>
  <c r="DT389" i="3"/>
  <c r="DT388" i="3"/>
  <c r="DT387" i="3"/>
  <c r="DT386" i="3"/>
  <c r="DT385" i="3"/>
  <c r="DT384" i="3"/>
  <c r="DT383" i="3"/>
  <c r="DT382" i="3"/>
  <c r="DT381" i="3"/>
  <c r="DT380" i="3"/>
  <c r="DT379" i="3"/>
  <c r="DT378" i="3"/>
  <c r="DT377" i="3"/>
  <c r="DT376" i="3"/>
  <c r="DT375" i="3"/>
  <c r="DT374" i="3"/>
  <c r="DT373" i="3"/>
  <c r="DT372" i="3"/>
  <c r="DT371" i="3"/>
  <c r="DT370" i="3"/>
  <c r="DT369" i="3"/>
  <c r="DT368" i="3"/>
  <c r="DT367" i="3"/>
  <c r="DT366" i="3"/>
  <c r="DT365" i="3"/>
  <c r="DT364" i="3"/>
  <c r="DT363" i="3"/>
  <c r="DT362" i="3"/>
  <c r="DT361" i="3"/>
  <c r="DT360" i="3"/>
  <c r="DT359" i="3"/>
  <c r="DT358" i="3"/>
  <c r="DT357" i="3"/>
  <c r="DT356" i="3"/>
  <c r="DT355" i="3"/>
  <c r="DT354" i="3"/>
  <c r="DT353" i="3"/>
  <c r="DT352" i="3"/>
  <c r="DT351" i="3"/>
  <c r="DT350" i="3"/>
  <c r="DT349" i="3"/>
  <c r="DT348" i="3"/>
  <c r="DT347" i="3"/>
  <c r="DT346" i="3"/>
  <c r="DT345" i="3"/>
  <c r="DT344" i="3"/>
  <c r="DT343" i="3"/>
  <c r="DT342" i="3"/>
  <c r="DT341" i="3"/>
  <c r="DT340" i="3"/>
  <c r="DT339" i="3"/>
  <c r="DT338" i="3"/>
  <c r="DT337" i="3"/>
  <c r="DT336" i="3"/>
  <c r="DT335" i="3"/>
  <c r="DU335" i="3" s="1"/>
  <c r="DV335" i="3" s="1"/>
  <c r="DT334" i="3"/>
  <c r="DT333" i="3"/>
  <c r="DT332" i="3"/>
  <c r="DT331" i="3"/>
  <c r="DT330" i="3"/>
  <c r="DT329" i="3"/>
  <c r="DT328" i="3"/>
  <c r="DT327" i="3"/>
  <c r="DT326" i="3"/>
  <c r="DT325" i="3"/>
  <c r="DT324" i="3"/>
  <c r="DT323" i="3"/>
  <c r="DT322" i="3"/>
  <c r="DT321" i="3"/>
  <c r="DU321" i="3" s="1"/>
  <c r="DV321" i="3" s="1"/>
  <c r="DT320" i="3"/>
  <c r="DT319" i="3"/>
  <c r="DT318" i="3"/>
  <c r="DT317" i="3"/>
  <c r="DT316" i="3"/>
  <c r="DT315" i="3"/>
  <c r="DT314" i="3"/>
  <c r="DT313" i="3"/>
  <c r="DT312" i="3"/>
  <c r="DT311" i="3"/>
  <c r="DT310" i="3"/>
  <c r="DT309" i="3"/>
  <c r="DT308" i="3"/>
  <c r="DT307" i="3"/>
  <c r="DT306" i="3"/>
  <c r="DT305" i="3"/>
  <c r="DT304" i="3"/>
  <c r="DT303" i="3"/>
  <c r="DT302" i="3"/>
  <c r="DT301" i="3"/>
  <c r="DT300" i="3"/>
  <c r="DT299" i="3"/>
  <c r="DT298" i="3"/>
  <c r="DT297" i="3"/>
  <c r="DT296" i="3"/>
  <c r="DT295" i="3"/>
  <c r="DT294" i="3"/>
  <c r="DT293" i="3"/>
  <c r="DT292" i="3"/>
  <c r="DT291" i="3"/>
  <c r="DT290" i="3"/>
  <c r="DT289" i="3"/>
  <c r="DT288" i="3"/>
  <c r="DT287" i="3"/>
  <c r="DT286" i="3"/>
  <c r="DT285" i="3"/>
  <c r="DT284" i="3"/>
  <c r="DT283" i="3"/>
  <c r="DT282" i="3"/>
  <c r="DT281" i="3"/>
  <c r="DT280" i="3"/>
  <c r="DT279" i="3"/>
  <c r="DT278" i="3"/>
  <c r="DT277" i="3"/>
  <c r="DT276" i="3"/>
  <c r="DT275" i="3"/>
  <c r="DT274" i="3"/>
  <c r="DT273" i="3"/>
  <c r="DT272" i="3"/>
  <c r="DT271" i="3"/>
  <c r="DT270" i="3"/>
  <c r="DT269" i="3"/>
  <c r="DT268" i="3"/>
  <c r="DT267" i="3"/>
  <c r="DT266" i="3"/>
  <c r="DT265" i="3"/>
  <c r="DT264" i="3"/>
  <c r="DT263" i="3"/>
  <c r="DT262" i="3"/>
  <c r="DT261" i="3"/>
  <c r="DT260" i="3"/>
  <c r="DT259" i="3"/>
  <c r="DT258" i="3"/>
  <c r="DT257" i="3"/>
  <c r="DT256" i="3"/>
  <c r="DT255" i="3"/>
  <c r="DT254" i="3"/>
  <c r="DT253" i="3"/>
  <c r="DT252" i="3"/>
  <c r="DT251" i="3"/>
  <c r="DT250" i="3"/>
  <c r="DT249" i="3"/>
  <c r="DT248" i="3"/>
  <c r="DT247" i="3"/>
  <c r="DT246" i="3"/>
  <c r="DT245" i="3"/>
  <c r="DT244" i="3"/>
  <c r="DT243" i="3"/>
  <c r="DT242" i="3"/>
  <c r="DT241" i="3"/>
  <c r="DT240" i="3"/>
  <c r="DT239" i="3"/>
  <c r="DT238" i="3"/>
  <c r="DT237" i="3"/>
  <c r="DT236" i="3"/>
  <c r="DT235" i="3"/>
  <c r="DT234" i="3"/>
  <c r="DT233" i="3"/>
  <c r="DT232" i="3"/>
  <c r="DT231" i="3"/>
  <c r="DT230" i="3"/>
  <c r="DT229" i="3"/>
  <c r="DT228" i="3"/>
  <c r="DT227" i="3"/>
  <c r="DT226" i="3"/>
  <c r="DT225" i="3"/>
  <c r="DT224" i="3"/>
  <c r="DT223" i="3"/>
  <c r="DT222" i="3"/>
  <c r="DT221" i="3"/>
  <c r="DT220" i="3"/>
  <c r="DT219" i="3"/>
  <c r="DT218" i="3"/>
  <c r="DT217" i="3"/>
  <c r="DT216" i="3"/>
  <c r="DT215" i="3"/>
  <c r="DT214" i="3"/>
  <c r="DT213" i="3"/>
  <c r="DT212" i="3"/>
  <c r="DT211" i="3"/>
  <c r="DT210" i="3"/>
  <c r="DT209" i="3"/>
  <c r="DT208" i="3"/>
  <c r="DT207" i="3"/>
  <c r="DT206" i="3"/>
  <c r="DT205" i="3"/>
  <c r="DT204" i="3"/>
  <c r="DT203" i="3"/>
  <c r="DT202" i="3"/>
  <c r="DT201" i="3"/>
  <c r="DT200" i="3"/>
  <c r="DT199" i="3"/>
  <c r="DT198" i="3"/>
  <c r="DT197" i="3"/>
  <c r="DT196" i="3"/>
  <c r="DT195" i="3"/>
  <c r="DT194" i="3"/>
  <c r="DT193" i="3"/>
  <c r="DT192" i="3"/>
  <c r="DT191" i="3"/>
  <c r="DT190" i="3"/>
  <c r="DT189" i="3"/>
  <c r="DT188" i="3"/>
  <c r="DT187" i="3"/>
  <c r="DT186" i="3"/>
  <c r="DT185" i="3"/>
  <c r="DT184" i="3"/>
  <c r="DT183" i="3"/>
  <c r="DT182" i="3"/>
  <c r="DT181" i="3"/>
  <c r="DT180" i="3"/>
  <c r="DT179" i="3"/>
  <c r="DT178" i="3"/>
  <c r="DT177" i="3"/>
  <c r="DT176" i="3"/>
  <c r="DT175" i="3"/>
  <c r="DT174" i="3"/>
  <c r="DT173" i="3"/>
  <c r="DT172" i="3"/>
  <c r="DT171" i="3"/>
  <c r="DT170" i="3"/>
  <c r="DT169" i="3"/>
  <c r="DT168" i="3"/>
  <c r="DT167" i="3"/>
  <c r="DT166" i="3"/>
  <c r="DT165" i="3"/>
  <c r="DT164" i="3"/>
  <c r="DT163" i="3"/>
  <c r="DT162" i="3"/>
  <c r="DT161" i="3"/>
  <c r="DT160" i="3"/>
  <c r="DT159" i="3"/>
  <c r="DT158" i="3"/>
  <c r="DT157" i="3"/>
  <c r="DT156" i="3"/>
  <c r="DT155" i="3"/>
  <c r="DT154" i="3"/>
  <c r="DT153" i="3"/>
  <c r="DT152" i="3"/>
  <c r="DT151" i="3"/>
  <c r="DT150" i="3"/>
  <c r="DT149" i="3"/>
  <c r="DT148" i="3"/>
  <c r="DT147" i="3"/>
  <c r="DT146" i="3"/>
  <c r="DT145" i="3"/>
  <c r="DT144" i="3"/>
  <c r="DT143" i="3"/>
  <c r="DT142" i="3"/>
  <c r="DU142" i="3" s="1"/>
  <c r="DV142" i="3" s="1"/>
  <c r="DT141" i="3"/>
  <c r="DT140" i="3"/>
  <c r="DT139" i="3"/>
  <c r="DT138" i="3"/>
  <c r="DT137" i="3"/>
  <c r="DT136" i="3"/>
  <c r="DT135" i="3"/>
  <c r="DT134" i="3"/>
  <c r="DT133" i="3"/>
  <c r="DT132" i="3"/>
  <c r="DT131" i="3"/>
  <c r="DT130" i="3"/>
  <c r="DT129" i="3"/>
  <c r="DT128" i="3"/>
  <c r="DT127" i="3"/>
  <c r="DT126" i="3"/>
  <c r="DT125" i="3"/>
  <c r="DT124" i="3"/>
  <c r="DT123" i="3"/>
  <c r="DT122" i="3"/>
  <c r="DT121" i="3"/>
  <c r="DT120" i="3"/>
  <c r="DT119" i="3"/>
  <c r="DT118" i="3"/>
  <c r="DT117" i="3"/>
  <c r="DT116" i="3"/>
  <c r="DT115" i="3"/>
  <c r="DT114" i="3"/>
  <c r="DT113" i="3"/>
  <c r="DT112" i="3"/>
  <c r="DT111" i="3"/>
  <c r="DU111" i="3" s="1"/>
  <c r="DV111" i="3" s="1"/>
  <c r="DT110" i="3"/>
  <c r="DT109" i="3"/>
  <c r="DT108" i="3"/>
  <c r="DT107" i="3"/>
  <c r="DT106" i="3"/>
  <c r="DT105" i="3"/>
  <c r="DT104" i="3"/>
  <c r="DT103" i="3"/>
  <c r="DT102" i="3"/>
  <c r="DT101" i="3"/>
  <c r="DT100" i="3"/>
  <c r="DT99" i="3"/>
  <c r="DT98" i="3"/>
  <c r="DT97" i="3"/>
  <c r="DT96" i="3"/>
  <c r="DT95" i="3"/>
  <c r="DT94" i="3"/>
  <c r="DT93" i="3"/>
  <c r="DT92" i="3"/>
  <c r="DT91" i="3"/>
  <c r="DT90" i="3"/>
  <c r="DT89" i="3"/>
  <c r="DT88" i="3"/>
  <c r="DT87" i="3"/>
  <c r="DT86" i="3"/>
  <c r="DT85" i="3"/>
  <c r="DT84" i="3"/>
  <c r="DT83" i="3"/>
  <c r="DT82" i="3"/>
  <c r="DT81" i="3"/>
  <c r="DT80" i="3"/>
  <c r="DT79" i="3"/>
  <c r="DT78" i="3"/>
  <c r="DT77" i="3"/>
  <c r="DT76" i="3"/>
  <c r="DT75" i="3"/>
  <c r="DT74" i="3"/>
  <c r="DT73" i="3"/>
  <c r="DT72" i="3"/>
  <c r="DT71" i="3"/>
  <c r="DT70" i="3"/>
  <c r="DT69" i="3"/>
  <c r="DT68" i="3"/>
  <c r="DT67" i="3"/>
  <c r="DT66" i="3"/>
  <c r="DT65" i="3"/>
  <c r="DT64" i="3"/>
  <c r="DT63" i="3"/>
  <c r="DT62" i="3"/>
  <c r="DT61" i="3"/>
  <c r="DT60" i="3"/>
  <c r="DT59" i="3"/>
  <c r="DT58" i="3"/>
  <c r="DT57" i="3"/>
  <c r="DT56" i="3"/>
  <c r="DT55" i="3"/>
  <c r="DT54" i="3"/>
  <c r="DT53" i="3"/>
  <c r="DT52" i="3"/>
  <c r="DT51" i="3"/>
  <c r="DT50" i="3"/>
  <c r="DT49" i="3"/>
  <c r="DT48" i="3"/>
  <c r="DT47" i="3"/>
  <c r="DT46" i="3"/>
  <c r="DT45" i="3"/>
  <c r="DT44" i="3"/>
  <c r="DT43" i="3"/>
  <c r="DT42" i="3"/>
  <c r="DT41" i="3"/>
  <c r="DU41" i="3" s="1"/>
  <c r="DV41" i="3" s="1"/>
  <c r="DT40" i="3"/>
  <c r="DT39" i="3"/>
  <c r="DT38" i="3"/>
  <c r="DT37" i="3"/>
  <c r="DT36" i="3"/>
  <c r="DT35" i="3"/>
  <c r="DT34" i="3"/>
  <c r="DT33" i="3"/>
  <c r="DT32" i="3"/>
  <c r="DT31" i="3"/>
  <c r="DT30" i="3"/>
  <c r="DT29" i="3"/>
  <c r="DT28" i="3"/>
  <c r="DT27" i="3"/>
  <c r="DT26" i="3"/>
  <c r="DT25" i="3"/>
  <c r="DT24" i="3"/>
  <c r="DT23" i="3"/>
  <c r="DT22" i="3"/>
  <c r="DT21" i="3"/>
  <c r="DT20" i="3"/>
  <c r="DT19" i="3"/>
  <c r="DT18" i="3"/>
  <c r="DT17" i="3"/>
  <c r="DT16" i="3"/>
  <c r="DT15" i="3"/>
  <c r="DT14" i="3"/>
  <c r="DT13" i="3"/>
  <c r="DT12" i="3"/>
  <c r="DT11" i="3"/>
  <c r="DT10" i="3"/>
  <c r="DT9" i="3"/>
  <c r="DT8" i="3"/>
  <c r="DT7" i="3"/>
  <c r="DT6" i="3"/>
  <c r="DT5" i="3"/>
  <c r="DT4" i="3"/>
  <c r="DT3" i="3"/>
  <c r="DT2" i="3"/>
  <c r="DN515" i="3"/>
  <c r="DN514" i="3"/>
  <c r="DN513" i="3"/>
  <c r="DN512" i="3"/>
  <c r="DN511" i="3"/>
  <c r="DN510" i="3"/>
  <c r="DN509" i="3"/>
  <c r="DN508" i="3"/>
  <c r="DN507" i="3"/>
  <c r="DN506" i="3"/>
  <c r="DN505" i="3"/>
  <c r="DN504" i="3"/>
  <c r="DN503" i="3"/>
  <c r="DN502" i="3"/>
  <c r="DN501" i="3"/>
  <c r="DN500" i="3"/>
  <c r="DN499" i="3"/>
  <c r="DN498" i="3"/>
  <c r="DN497" i="3"/>
  <c r="DN496" i="3"/>
  <c r="DN495" i="3"/>
  <c r="DU495" i="3" s="1"/>
  <c r="DV495" i="3" s="1"/>
  <c r="DN494" i="3"/>
  <c r="DN493" i="3"/>
  <c r="DN492" i="3"/>
  <c r="DN491" i="3"/>
  <c r="DN490" i="3"/>
  <c r="DN489" i="3"/>
  <c r="DN488" i="3"/>
  <c r="DN487" i="3"/>
  <c r="DN486" i="3"/>
  <c r="DN485" i="3"/>
  <c r="DN484" i="3"/>
  <c r="DN483" i="3"/>
  <c r="DN482" i="3"/>
  <c r="DN481" i="3"/>
  <c r="DN480" i="3"/>
  <c r="DN479" i="3"/>
  <c r="DN478" i="3"/>
  <c r="DN477" i="3"/>
  <c r="DN476" i="3"/>
  <c r="DN475" i="3"/>
  <c r="DN474" i="3"/>
  <c r="DN473" i="3"/>
  <c r="DN472" i="3"/>
  <c r="DN471" i="3"/>
  <c r="DN470" i="3"/>
  <c r="DN469" i="3"/>
  <c r="DN468" i="3"/>
  <c r="DN467" i="3"/>
  <c r="DN466" i="3"/>
  <c r="DN465" i="3"/>
  <c r="DN464" i="3"/>
  <c r="DN463" i="3"/>
  <c r="DN462" i="3"/>
  <c r="DN461" i="3"/>
  <c r="DN460" i="3"/>
  <c r="DN459" i="3"/>
  <c r="DN458" i="3"/>
  <c r="DN457" i="3"/>
  <c r="DN456" i="3"/>
  <c r="DN455" i="3"/>
  <c r="DN454" i="3"/>
  <c r="DN453" i="3"/>
  <c r="DN452" i="3"/>
  <c r="DN451" i="3"/>
  <c r="DN450" i="3"/>
  <c r="DN449" i="3"/>
  <c r="DN448" i="3"/>
  <c r="DN447" i="3"/>
  <c r="DN446" i="3"/>
  <c r="DN445" i="3"/>
  <c r="DN444" i="3"/>
  <c r="DO444" i="3" s="1"/>
  <c r="DP444" i="3" s="1"/>
  <c r="DN443" i="3"/>
  <c r="DN442" i="3"/>
  <c r="DN441" i="3"/>
  <c r="DN440" i="3"/>
  <c r="DN439" i="3"/>
  <c r="DN438" i="3"/>
  <c r="DN437" i="3"/>
  <c r="DN436" i="3"/>
  <c r="DN435" i="3"/>
  <c r="DN434" i="3"/>
  <c r="DN433" i="3"/>
  <c r="DN432" i="3"/>
  <c r="DN431" i="3"/>
  <c r="DN430" i="3"/>
  <c r="DN429" i="3"/>
  <c r="DN428" i="3"/>
  <c r="DN427" i="3"/>
  <c r="DN426" i="3"/>
  <c r="DN425" i="3"/>
  <c r="DN424" i="3"/>
  <c r="DN423" i="3"/>
  <c r="DN422" i="3"/>
  <c r="DN421" i="3"/>
  <c r="DN420" i="3"/>
  <c r="DN419" i="3"/>
  <c r="DN418" i="3"/>
  <c r="DN417" i="3"/>
  <c r="DN416" i="3"/>
  <c r="DU416" i="3" s="1"/>
  <c r="DV416" i="3" s="1"/>
  <c r="DN415" i="3"/>
  <c r="DN414" i="3"/>
  <c r="DN413" i="3"/>
  <c r="DN412" i="3"/>
  <c r="DN411" i="3"/>
  <c r="DN410" i="3"/>
  <c r="DN409" i="3"/>
  <c r="DN408" i="3"/>
  <c r="DN407" i="3"/>
  <c r="DN406" i="3"/>
  <c r="DN405" i="3"/>
  <c r="DN404" i="3"/>
  <c r="DN403" i="3"/>
  <c r="DU403" i="3" s="1"/>
  <c r="DV403" i="3" s="1"/>
  <c r="DN402" i="3"/>
  <c r="DN401" i="3"/>
  <c r="DU401" i="3" s="1"/>
  <c r="DV401" i="3" s="1"/>
  <c r="DN400" i="3"/>
  <c r="DN399" i="3"/>
  <c r="DU399" i="3" s="1"/>
  <c r="DV399" i="3" s="1"/>
  <c r="DN398" i="3"/>
  <c r="DN397" i="3"/>
  <c r="DN396" i="3"/>
  <c r="DN395" i="3"/>
  <c r="DU395" i="3" s="1"/>
  <c r="DV395" i="3" s="1"/>
  <c r="DN394" i="3"/>
  <c r="DN393" i="3"/>
  <c r="DN392" i="3"/>
  <c r="DU392" i="3" s="1"/>
  <c r="DV392" i="3" s="1"/>
  <c r="DN391" i="3"/>
  <c r="DU391" i="3" s="1"/>
  <c r="DV391" i="3" s="1"/>
  <c r="DN390" i="3"/>
  <c r="DN389" i="3"/>
  <c r="DN388" i="3"/>
  <c r="DN387" i="3"/>
  <c r="DN386" i="3"/>
  <c r="DN385" i="3"/>
  <c r="DN384" i="3"/>
  <c r="DN383" i="3"/>
  <c r="DU383" i="3" s="1"/>
  <c r="DV383" i="3" s="1"/>
  <c r="DN382" i="3"/>
  <c r="DN381" i="3"/>
  <c r="DN380" i="3"/>
  <c r="DN379" i="3"/>
  <c r="DN378" i="3"/>
  <c r="DN377" i="3"/>
  <c r="DN376" i="3"/>
  <c r="DN375" i="3"/>
  <c r="DN374" i="3"/>
  <c r="DN373" i="3"/>
  <c r="DN372" i="3"/>
  <c r="DN371" i="3"/>
  <c r="DN370" i="3"/>
  <c r="DN369" i="3"/>
  <c r="DU369" i="3" s="1"/>
  <c r="DV369" i="3" s="1"/>
  <c r="DN368" i="3"/>
  <c r="DN367" i="3"/>
  <c r="DU367" i="3" s="1"/>
  <c r="DV367" i="3" s="1"/>
  <c r="DN366" i="3"/>
  <c r="DN365" i="3"/>
  <c r="DN364" i="3"/>
  <c r="DN363" i="3"/>
  <c r="DN362" i="3"/>
  <c r="DN361" i="3"/>
  <c r="DN360" i="3"/>
  <c r="DU360" i="3" s="1"/>
  <c r="DV360" i="3" s="1"/>
  <c r="DN359" i="3"/>
  <c r="DN358" i="3"/>
  <c r="DN357" i="3"/>
  <c r="DN356" i="3"/>
  <c r="DN355" i="3"/>
  <c r="DN354" i="3"/>
  <c r="DN353" i="3"/>
  <c r="DN352" i="3"/>
  <c r="DN351" i="3"/>
  <c r="DN350" i="3"/>
  <c r="DN349" i="3"/>
  <c r="DN348" i="3"/>
  <c r="DN347" i="3"/>
  <c r="DN346" i="3"/>
  <c r="DN345" i="3"/>
  <c r="DN344" i="3"/>
  <c r="DN343" i="3"/>
  <c r="DN342" i="3"/>
  <c r="DN341" i="3"/>
  <c r="DN340" i="3"/>
  <c r="DN339" i="3"/>
  <c r="DN338" i="3"/>
  <c r="DN337" i="3"/>
  <c r="DN336" i="3"/>
  <c r="DN335" i="3"/>
  <c r="DN334" i="3"/>
  <c r="DN333" i="3"/>
  <c r="DN332" i="3"/>
  <c r="DN331" i="3"/>
  <c r="DN330" i="3"/>
  <c r="DN329" i="3"/>
  <c r="DN328" i="3"/>
  <c r="DN327" i="3"/>
  <c r="DN326" i="3"/>
  <c r="DN325" i="3"/>
  <c r="DN324" i="3"/>
  <c r="DN323" i="3"/>
  <c r="DN322" i="3"/>
  <c r="DN321" i="3"/>
  <c r="DN320" i="3"/>
  <c r="DN319" i="3"/>
  <c r="DN318" i="3"/>
  <c r="DN317" i="3"/>
  <c r="DN316" i="3"/>
  <c r="DN315" i="3"/>
  <c r="DN314" i="3"/>
  <c r="DN313" i="3"/>
  <c r="DN312" i="3"/>
  <c r="DN311" i="3"/>
  <c r="DN310" i="3"/>
  <c r="DN309" i="3"/>
  <c r="DN308" i="3"/>
  <c r="DN307" i="3"/>
  <c r="DN306" i="3"/>
  <c r="DN305" i="3"/>
  <c r="DN304" i="3"/>
  <c r="DN303" i="3"/>
  <c r="DN302" i="3"/>
  <c r="DN301" i="3"/>
  <c r="DN300" i="3"/>
  <c r="DN299" i="3"/>
  <c r="DN298" i="3"/>
  <c r="DN297" i="3"/>
  <c r="DN296" i="3"/>
  <c r="DN295" i="3"/>
  <c r="DN294" i="3"/>
  <c r="DN293" i="3"/>
  <c r="DN292" i="3"/>
  <c r="DN291" i="3"/>
  <c r="DN290" i="3"/>
  <c r="DN289" i="3"/>
  <c r="DN288" i="3"/>
  <c r="DN287" i="3"/>
  <c r="DN286" i="3"/>
  <c r="DN285" i="3"/>
  <c r="DN284" i="3"/>
  <c r="DN283" i="3"/>
  <c r="DN282" i="3"/>
  <c r="DN281" i="3"/>
  <c r="DU281" i="3" s="1"/>
  <c r="DV281" i="3" s="1"/>
  <c r="DN280" i="3"/>
  <c r="DN279" i="3"/>
  <c r="DN278" i="3"/>
  <c r="DN277" i="3"/>
  <c r="DN276" i="3"/>
  <c r="DN275" i="3"/>
  <c r="DN274" i="3"/>
  <c r="DN273" i="3"/>
  <c r="DN272" i="3"/>
  <c r="DN271" i="3"/>
  <c r="DN270" i="3"/>
  <c r="DN269" i="3"/>
  <c r="DN268" i="3"/>
  <c r="DN267" i="3"/>
  <c r="DN266" i="3"/>
  <c r="DN265" i="3"/>
  <c r="DN264" i="3"/>
  <c r="DN263" i="3"/>
  <c r="DN262" i="3"/>
  <c r="DN261" i="3"/>
  <c r="DN260" i="3"/>
  <c r="DN259" i="3"/>
  <c r="DN258" i="3"/>
  <c r="DN257" i="3"/>
  <c r="DN256" i="3"/>
  <c r="DN255" i="3"/>
  <c r="DN254" i="3"/>
  <c r="DO254" i="3" s="1"/>
  <c r="DP254" i="3" s="1"/>
  <c r="DN253" i="3"/>
  <c r="DN252" i="3"/>
  <c r="DN251" i="3"/>
  <c r="DN250" i="3"/>
  <c r="DN249" i="3"/>
  <c r="DN248" i="3"/>
  <c r="DN247" i="3"/>
  <c r="DN246" i="3"/>
  <c r="DN245" i="3"/>
  <c r="DN244" i="3"/>
  <c r="DN243" i="3"/>
  <c r="DN242" i="3"/>
  <c r="DN241" i="3"/>
  <c r="DN240" i="3"/>
  <c r="DN239" i="3"/>
  <c r="DN238" i="3"/>
  <c r="DN237" i="3"/>
  <c r="DN236" i="3"/>
  <c r="DN235" i="3"/>
  <c r="DN234" i="3"/>
  <c r="DN233" i="3"/>
  <c r="DN232" i="3"/>
  <c r="DN231" i="3"/>
  <c r="DN230" i="3"/>
  <c r="DN229" i="3"/>
  <c r="DN228" i="3"/>
  <c r="DN227" i="3"/>
  <c r="DN226" i="3"/>
  <c r="DN225" i="3"/>
  <c r="DN224" i="3"/>
  <c r="DN223" i="3"/>
  <c r="DN222" i="3"/>
  <c r="DN221" i="3"/>
  <c r="DN220" i="3"/>
  <c r="DN219" i="3"/>
  <c r="DN218" i="3"/>
  <c r="DN217" i="3"/>
  <c r="DN216" i="3"/>
  <c r="DN215" i="3"/>
  <c r="DN214" i="3"/>
  <c r="DN213" i="3"/>
  <c r="DN212" i="3"/>
  <c r="DN211" i="3"/>
  <c r="DN210" i="3"/>
  <c r="DN209" i="3"/>
  <c r="DN208" i="3"/>
  <c r="DN207" i="3"/>
  <c r="DN206" i="3"/>
  <c r="DN205" i="3"/>
  <c r="DN204" i="3"/>
  <c r="DN203" i="3"/>
  <c r="DN202" i="3"/>
  <c r="DN201" i="3"/>
  <c r="DN200" i="3"/>
  <c r="DN199" i="3"/>
  <c r="DN198" i="3"/>
  <c r="DO198" i="3" s="1"/>
  <c r="DP198" i="3" s="1"/>
  <c r="DN197" i="3"/>
  <c r="DN196" i="3"/>
  <c r="DN195" i="3"/>
  <c r="DN194" i="3"/>
  <c r="DN193" i="3"/>
  <c r="DN192" i="3"/>
  <c r="DN191" i="3"/>
  <c r="DN190" i="3"/>
  <c r="DO190" i="3" s="1"/>
  <c r="DP190" i="3" s="1"/>
  <c r="DN189" i="3"/>
  <c r="DN188" i="3"/>
  <c r="DN187" i="3"/>
  <c r="DN186" i="3"/>
  <c r="DN185" i="3"/>
  <c r="DN184" i="3"/>
  <c r="DN183" i="3"/>
  <c r="DN182" i="3"/>
  <c r="DN181" i="3"/>
  <c r="DN180" i="3"/>
  <c r="DN179" i="3"/>
  <c r="DN178" i="3"/>
  <c r="DN177" i="3"/>
  <c r="DN176" i="3"/>
  <c r="DN175" i="3"/>
  <c r="DN174" i="3"/>
  <c r="DN173" i="3"/>
  <c r="DN172" i="3"/>
  <c r="DN171" i="3"/>
  <c r="DN170" i="3"/>
  <c r="DN169" i="3"/>
  <c r="DN168" i="3"/>
  <c r="DN167" i="3"/>
  <c r="DN166" i="3"/>
  <c r="DN165" i="3"/>
  <c r="DN164" i="3"/>
  <c r="DN163" i="3"/>
  <c r="DN162" i="3"/>
  <c r="DU162" i="3" s="1"/>
  <c r="DV162" i="3" s="1"/>
  <c r="DN161" i="3"/>
  <c r="DN160" i="3"/>
  <c r="DN159" i="3"/>
  <c r="DN158" i="3"/>
  <c r="DN157" i="3"/>
  <c r="DN156" i="3"/>
  <c r="DN155" i="3"/>
  <c r="DN154" i="3"/>
  <c r="DN153" i="3"/>
  <c r="DN152" i="3"/>
  <c r="DN151" i="3"/>
  <c r="DN150" i="3"/>
  <c r="DN149" i="3"/>
  <c r="DN148" i="3"/>
  <c r="DN147" i="3"/>
  <c r="DN146" i="3"/>
  <c r="DU146" i="3" s="1"/>
  <c r="DV146" i="3" s="1"/>
  <c r="DN145" i="3"/>
  <c r="DN144" i="3"/>
  <c r="DN143" i="3"/>
  <c r="DN142" i="3"/>
  <c r="DN141" i="3"/>
  <c r="DN140" i="3"/>
  <c r="DN139" i="3"/>
  <c r="DN138" i="3"/>
  <c r="DN137" i="3"/>
  <c r="DN136" i="3"/>
  <c r="DN135" i="3"/>
  <c r="DN134" i="3"/>
  <c r="DN133" i="3"/>
  <c r="DN132" i="3"/>
  <c r="DN131" i="3"/>
  <c r="DN130" i="3"/>
  <c r="DN129" i="3"/>
  <c r="DN128" i="3"/>
  <c r="DN127" i="3"/>
  <c r="DN126" i="3"/>
  <c r="DN125" i="3"/>
  <c r="DN124" i="3"/>
  <c r="DN123" i="3"/>
  <c r="DN122" i="3"/>
  <c r="DN121" i="3"/>
  <c r="DN120" i="3"/>
  <c r="DN119" i="3"/>
  <c r="DN118" i="3"/>
  <c r="DN117" i="3"/>
  <c r="DN116" i="3"/>
  <c r="DN115" i="3"/>
  <c r="DN114" i="3"/>
  <c r="DN113" i="3"/>
  <c r="DN112" i="3"/>
  <c r="DN111" i="3"/>
  <c r="DN110" i="3"/>
  <c r="DN109" i="3"/>
  <c r="DN108" i="3"/>
  <c r="DN107" i="3"/>
  <c r="DN106" i="3"/>
  <c r="DN105" i="3"/>
  <c r="DN104" i="3"/>
  <c r="DN103" i="3"/>
  <c r="DN102" i="3"/>
  <c r="DN101" i="3"/>
  <c r="DN100" i="3"/>
  <c r="DN99" i="3"/>
  <c r="DN98" i="3"/>
  <c r="DN97" i="3"/>
  <c r="DN96" i="3"/>
  <c r="DN95" i="3"/>
  <c r="DN94" i="3"/>
  <c r="DN93" i="3"/>
  <c r="DN92" i="3"/>
  <c r="DN91" i="3"/>
  <c r="DN90" i="3"/>
  <c r="DN89" i="3"/>
  <c r="DN88" i="3"/>
  <c r="DN87" i="3"/>
  <c r="DN86" i="3"/>
  <c r="DN85" i="3"/>
  <c r="DN84" i="3"/>
  <c r="DU84" i="3" s="1"/>
  <c r="DV84" i="3" s="1"/>
  <c r="DN83" i="3"/>
  <c r="DN82" i="3"/>
  <c r="DN81" i="3"/>
  <c r="DN80" i="3"/>
  <c r="DN79" i="3"/>
  <c r="DN78" i="3"/>
  <c r="DN77" i="3"/>
  <c r="DU77" i="3" s="1"/>
  <c r="DV77" i="3" s="1"/>
  <c r="DN76" i="3"/>
  <c r="DN75" i="3"/>
  <c r="DN74" i="3"/>
  <c r="DN73" i="3"/>
  <c r="DN72" i="3"/>
  <c r="DN71" i="3"/>
  <c r="DN70" i="3"/>
  <c r="DN69" i="3"/>
  <c r="DN68" i="3"/>
  <c r="DN67" i="3"/>
  <c r="DN66" i="3"/>
  <c r="DN65" i="3"/>
  <c r="DN64" i="3"/>
  <c r="DN63" i="3"/>
  <c r="DO63" i="3" s="1"/>
  <c r="DP63" i="3" s="1"/>
  <c r="DN62" i="3"/>
  <c r="DN61" i="3"/>
  <c r="DN60" i="3"/>
  <c r="DN59" i="3"/>
  <c r="DN58" i="3"/>
  <c r="DN57" i="3"/>
  <c r="DN56" i="3"/>
  <c r="DO56" i="3" s="1"/>
  <c r="DP56" i="3" s="1"/>
  <c r="DN55" i="3"/>
  <c r="DN54" i="3"/>
  <c r="DN53" i="3"/>
  <c r="DU53" i="3" s="1"/>
  <c r="DV53" i="3" s="1"/>
  <c r="DN52" i="3"/>
  <c r="DN51" i="3"/>
  <c r="DN50" i="3"/>
  <c r="DN49" i="3"/>
  <c r="DN48" i="3"/>
  <c r="DN47" i="3"/>
  <c r="DN46" i="3"/>
  <c r="DN45" i="3"/>
  <c r="DN44" i="3"/>
  <c r="DN43" i="3"/>
  <c r="DN42" i="3"/>
  <c r="DN41" i="3"/>
  <c r="DN40" i="3"/>
  <c r="DN39" i="3"/>
  <c r="DN38" i="3"/>
  <c r="DN37" i="3"/>
  <c r="DN36" i="3"/>
  <c r="DN35" i="3"/>
  <c r="DN34" i="3"/>
  <c r="DN33" i="3"/>
  <c r="DN32" i="3"/>
  <c r="DN31" i="3"/>
  <c r="DN30" i="3"/>
  <c r="DN29" i="3"/>
  <c r="DN28" i="3"/>
  <c r="DN27" i="3"/>
  <c r="DN26" i="3"/>
  <c r="DN25" i="3"/>
  <c r="DN24" i="3"/>
  <c r="DU24" i="3" s="1"/>
  <c r="DV24" i="3" s="1"/>
  <c r="DN23" i="3"/>
  <c r="DN22" i="3"/>
  <c r="DN21" i="3"/>
  <c r="DN20" i="3"/>
  <c r="DN19" i="3"/>
  <c r="DN18" i="3"/>
  <c r="DN17" i="3"/>
  <c r="DN16" i="3"/>
  <c r="DU16" i="3" s="1"/>
  <c r="DV16" i="3" s="1"/>
  <c r="DN15" i="3"/>
  <c r="DN14" i="3"/>
  <c r="DN13" i="3"/>
  <c r="DN12" i="3"/>
  <c r="DN11" i="3"/>
  <c r="DN10" i="3"/>
  <c r="DN9" i="3"/>
  <c r="DN8" i="3"/>
  <c r="DN7" i="3"/>
  <c r="DN6" i="3"/>
  <c r="DN5" i="3"/>
  <c r="DN4" i="3"/>
  <c r="DN3" i="3"/>
  <c r="DN2" i="3"/>
  <c r="DH515" i="3"/>
  <c r="DH514" i="3"/>
  <c r="DH513" i="3"/>
  <c r="DI513" i="3" s="1"/>
  <c r="DJ513" i="3" s="1"/>
  <c r="DH512" i="3"/>
  <c r="DH511" i="3"/>
  <c r="DH510" i="3"/>
  <c r="DH509" i="3"/>
  <c r="DH508" i="3"/>
  <c r="DH507" i="3"/>
  <c r="DH506" i="3"/>
  <c r="DI506" i="3" s="1"/>
  <c r="DJ506" i="3" s="1"/>
  <c r="DH505" i="3"/>
  <c r="DH504" i="3"/>
  <c r="DH503" i="3"/>
  <c r="DH502" i="3"/>
  <c r="DH501" i="3"/>
  <c r="DH500" i="3"/>
  <c r="DH499" i="3"/>
  <c r="DH498" i="3"/>
  <c r="DI498" i="3" s="1"/>
  <c r="DJ498" i="3" s="1"/>
  <c r="DH497" i="3"/>
  <c r="DO497" i="3" s="1"/>
  <c r="DP497" i="3" s="1"/>
  <c r="DH496" i="3"/>
  <c r="DH495" i="3"/>
  <c r="DH494" i="3"/>
  <c r="DH493" i="3"/>
  <c r="DH492" i="3"/>
  <c r="DH491" i="3"/>
  <c r="DH490" i="3"/>
  <c r="DH489" i="3"/>
  <c r="DH488" i="3"/>
  <c r="DH487" i="3"/>
  <c r="DH486" i="3"/>
  <c r="DH485" i="3"/>
  <c r="DH484" i="3"/>
  <c r="DH483" i="3"/>
  <c r="DH482" i="3"/>
  <c r="DH481" i="3"/>
  <c r="DH480" i="3"/>
  <c r="DH479" i="3"/>
  <c r="DH478" i="3"/>
  <c r="DH477" i="3"/>
  <c r="DH476" i="3"/>
  <c r="DH475" i="3"/>
  <c r="DH474" i="3"/>
  <c r="DH473" i="3"/>
  <c r="DH472" i="3"/>
  <c r="DH471" i="3"/>
  <c r="DH470" i="3"/>
  <c r="DH469" i="3"/>
  <c r="DH468" i="3"/>
  <c r="DH467" i="3"/>
  <c r="DH466" i="3"/>
  <c r="DI466" i="3" s="1"/>
  <c r="DJ466" i="3" s="1"/>
  <c r="DH465" i="3"/>
  <c r="DH464" i="3"/>
  <c r="DH463" i="3"/>
  <c r="DH462" i="3"/>
  <c r="DH461" i="3"/>
  <c r="DH460" i="3"/>
  <c r="DH459" i="3"/>
  <c r="DH458" i="3"/>
  <c r="DH457" i="3"/>
  <c r="DH456" i="3"/>
  <c r="DH455" i="3"/>
  <c r="DH454" i="3"/>
  <c r="DO454" i="3" s="1"/>
  <c r="DP454" i="3" s="1"/>
  <c r="DH453" i="3"/>
  <c r="DH452" i="3"/>
  <c r="DH451" i="3"/>
  <c r="DH450" i="3"/>
  <c r="DH449" i="3"/>
  <c r="DH448" i="3"/>
  <c r="DH447" i="3"/>
  <c r="DH446" i="3"/>
  <c r="DO446" i="3" s="1"/>
  <c r="DP446" i="3" s="1"/>
  <c r="DH445" i="3"/>
  <c r="DH444" i="3"/>
  <c r="DH443" i="3"/>
  <c r="DH442" i="3"/>
  <c r="DH441" i="3"/>
  <c r="DH440" i="3"/>
  <c r="DH439" i="3"/>
  <c r="DH438" i="3"/>
  <c r="DH437" i="3"/>
  <c r="DH436" i="3"/>
  <c r="DH435" i="3"/>
  <c r="DH434" i="3"/>
  <c r="DH433" i="3"/>
  <c r="DH432" i="3"/>
  <c r="DH431" i="3"/>
  <c r="DH430" i="3"/>
  <c r="DH429" i="3"/>
  <c r="DH428" i="3"/>
  <c r="DH427" i="3"/>
  <c r="DH426" i="3"/>
  <c r="DH425" i="3"/>
  <c r="DH424" i="3"/>
  <c r="DH423" i="3"/>
  <c r="DH422" i="3"/>
  <c r="DH421" i="3"/>
  <c r="DH420" i="3"/>
  <c r="DH419" i="3"/>
  <c r="DH418" i="3"/>
  <c r="DH417" i="3"/>
  <c r="DH416" i="3"/>
  <c r="DH415" i="3"/>
  <c r="DH414" i="3"/>
  <c r="DH413" i="3"/>
  <c r="DH412" i="3"/>
  <c r="DH411" i="3"/>
  <c r="DO411" i="3" s="1"/>
  <c r="DP411" i="3" s="1"/>
  <c r="DH410" i="3"/>
  <c r="DH409" i="3"/>
  <c r="DH408" i="3"/>
  <c r="DH407" i="3"/>
  <c r="DH406" i="3"/>
  <c r="DH405" i="3"/>
  <c r="DH404" i="3"/>
  <c r="DH403" i="3"/>
  <c r="DO403" i="3" s="1"/>
  <c r="DP403" i="3" s="1"/>
  <c r="DH402" i="3"/>
  <c r="DH401" i="3"/>
  <c r="DH400" i="3"/>
  <c r="DH399" i="3"/>
  <c r="DH398" i="3"/>
  <c r="DH397" i="3"/>
  <c r="DH396" i="3"/>
  <c r="DH395" i="3"/>
  <c r="DH394" i="3"/>
  <c r="DH393" i="3"/>
  <c r="DH392" i="3"/>
  <c r="DO392" i="3" s="1"/>
  <c r="DP392" i="3" s="1"/>
  <c r="DH391" i="3"/>
  <c r="DH390" i="3"/>
  <c r="DH389" i="3"/>
  <c r="DH388" i="3"/>
  <c r="DH387" i="3"/>
  <c r="DO387" i="3" s="1"/>
  <c r="DP387" i="3" s="1"/>
  <c r="DH386" i="3"/>
  <c r="DH385" i="3"/>
  <c r="DH384" i="3"/>
  <c r="DO384" i="3" s="1"/>
  <c r="DP384" i="3" s="1"/>
  <c r="DH383" i="3"/>
  <c r="DH382" i="3"/>
  <c r="DH381" i="3"/>
  <c r="DH380" i="3"/>
  <c r="DH379" i="3"/>
  <c r="DH378" i="3"/>
  <c r="DH377" i="3"/>
  <c r="DH376" i="3"/>
  <c r="DH375" i="3"/>
  <c r="DH374" i="3"/>
  <c r="DH373" i="3"/>
  <c r="DH372" i="3"/>
  <c r="DH371" i="3"/>
  <c r="DH370" i="3"/>
  <c r="DH369" i="3"/>
  <c r="DH368" i="3"/>
  <c r="DH367" i="3"/>
  <c r="DH366" i="3"/>
  <c r="DH365" i="3"/>
  <c r="DH364" i="3"/>
  <c r="DH363" i="3"/>
  <c r="DO363" i="3" s="1"/>
  <c r="DP363" i="3" s="1"/>
  <c r="DH362" i="3"/>
  <c r="DH361" i="3"/>
  <c r="DH360" i="3"/>
  <c r="DH359" i="3"/>
  <c r="DH358" i="3"/>
  <c r="DH357" i="3"/>
  <c r="DH356" i="3"/>
  <c r="DI356" i="3" s="1"/>
  <c r="DJ356" i="3" s="1"/>
  <c r="DH355" i="3"/>
  <c r="DO355" i="3" s="1"/>
  <c r="DP355" i="3" s="1"/>
  <c r="DH354" i="3"/>
  <c r="DH353" i="3"/>
  <c r="DH352" i="3"/>
  <c r="DH351" i="3"/>
  <c r="DH350" i="3"/>
  <c r="DH349" i="3"/>
  <c r="DH348" i="3"/>
  <c r="DH347" i="3"/>
  <c r="DH346" i="3"/>
  <c r="DH345" i="3"/>
  <c r="DH344" i="3"/>
  <c r="DH343" i="3"/>
  <c r="DH342" i="3"/>
  <c r="DH341" i="3"/>
  <c r="DH340" i="3"/>
  <c r="DH339" i="3"/>
  <c r="DH338" i="3"/>
  <c r="DH337" i="3"/>
  <c r="DH336" i="3"/>
  <c r="DH335" i="3"/>
  <c r="DH334" i="3"/>
  <c r="DH333" i="3"/>
  <c r="DH332" i="3"/>
  <c r="DH331" i="3"/>
  <c r="DH330" i="3"/>
  <c r="DI330" i="3" s="1"/>
  <c r="DJ330" i="3" s="1"/>
  <c r="DH329" i="3"/>
  <c r="DH328" i="3"/>
  <c r="DH327" i="3"/>
  <c r="DH326" i="3"/>
  <c r="DH325" i="3"/>
  <c r="DH324" i="3"/>
  <c r="DH323" i="3"/>
  <c r="DH322" i="3"/>
  <c r="DI322" i="3" s="1"/>
  <c r="DJ322" i="3" s="1"/>
  <c r="DH321" i="3"/>
  <c r="DH320" i="3"/>
  <c r="DH319" i="3"/>
  <c r="DH318" i="3"/>
  <c r="DH317" i="3"/>
  <c r="DH316" i="3"/>
  <c r="DH315" i="3"/>
  <c r="DH314" i="3"/>
  <c r="DH313" i="3"/>
  <c r="DH312" i="3"/>
  <c r="DH311" i="3"/>
  <c r="DH310" i="3"/>
  <c r="DH309" i="3"/>
  <c r="DH308" i="3"/>
  <c r="DH307" i="3"/>
  <c r="DH306" i="3"/>
  <c r="DH305" i="3"/>
  <c r="DH304" i="3"/>
  <c r="DH303" i="3"/>
  <c r="DH302" i="3"/>
  <c r="DH301" i="3"/>
  <c r="DH300" i="3"/>
  <c r="DI300" i="3" s="1"/>
  <c r="DJ300" i="3" s="1"/>
  <c r="DI299" i="3"/>
  <c r="DJ299" i="3" s="1"/>
  <c r="DH299" i="3"/>
  <c r="DH298" i="3"/>
  <c r="DH297" i="3"/>
  <c r="DH296" i="3"/>
  <c r="DH295" i="3"/>
  <c r="DH294" i="3"/>
  <c r="DH293" i="3"/>
  <c r="DH292" i="3"/>
  <c r="DH291" i="3"/>
  <c r="DH290" i="3"/>
  <c r="DH289" i="3"/>
  <c r="DH288" i="3"/>
  <c r="DH287" i="3"/>
  <c r="DH286" i="3"/>
  <c r="DH285" i="3"/>
  <c r="DH284" i="3"/>
  <c r="DH283" i="3"/>
  <c r="DH282" i="3"/>
  <c r="DH281" i="3"/>
  <c r="DH280" i="3"/>
  <c r="DH279" i="3"/>
  <c r="DH278" i="3"/>
  <c r="DH277" i="3"/>
  <c r="DI276" i="3"/>
  <c r="DJ276" i="3" s="1"/>
  <c r="DH276" i="3"/>
  <c r="DH275" i="3"/>
  <c r="DH274" i="3"/>
  <c r="DH273" i="3"/>
  <c r="DH272" i="3"/>
  <c r="DO272" i="3" s="1"/>
  <c r="DP272" i="3" s="1"/>
  <c r="DH271" i="3"/>
  <c r="DH270" i="3"/>
  <c r="DH269" i="3"/>
  <c r="DH268" i="3"/>
  <c r="DH267" i="3"/>
  <c r="DH266" i="3"/>
  <c r="DH265" i="3"/>
  <c r="DH264" i="3"/>
  <c r="DO264" i="3" s="1"/>
  <c r="DP264" i="3" s="1"/>
  <c r="DH263" i="3"/>
  <c r="DH262" i="3"/>
  <c r="DH261" i="3"/>
  <c r="DH260" i="3"/>
  <c r="DH259" i="3"/>
  <c r="DI259" i="3" s="1"/>
  <c r="DJ259" i="3" s="1"/>
  <c r="DH258" i="3"/>
  <c r="DH257" i="3"/>
  <c r="DH256" i="3"/>
  <c r="DH255" i="3"/>
  <c r="DH254" i="3"/>
  <c r="DH253" i="3"/>
  <c r="DH252" i="3"/>
  <c r="DH251" i="3"/>
  <c r="DH250" i="3"/>
  <c r="DH249" i="3"/>
  <c r="DH248" i="3"/>
  <c r="DH247" i="3"/>
  <c r="DH246" i="3"/>
  <c r="DH245" i="3"/>
  <c r="DH244" i="3"/>
  <c r="DH243" i="3"/>
  <c r="DI243" i="3" s="1"/>
  <c r="DJ243" i="3" s="1"/>
  <c r="DH242" i="3"/>
  <c r="DH241" i="3"/>
  <c r="DH240" i="3"/>
  <c r="DH239" i="3"/>
  <c r="DH238" i="3"/>
  <c r="DH237" i="3"/>
  <c r="DH236" i="3"/>
  <c r="DI236" i="3" s="1"/>
  <c r="DJ236" i="3" s="1"/>
  <c r="DH235" i="3"/>
  <c r="DH234" i="3"/>
  <c r="DH233" i="3"/>
  <c r="DH232" i="3"/>
  <c r="DH231" i="3"/>
  <c r="DH230" i="3"/>
  <c r="DH229" i="3"/>
  <c r="DH228" i="3"/>
  <c r="DH227" i="3"/>
  <c r="DH226" i="3"/>
  <c r="DH225" i="3"/>
  <c r="DH224" i="3"/>
  <c r="DH223" i="3"/>
  <c r="DH222" i="3"/>
  <c r="DH221" i="3"/>
  <c r="DH220" i="3"/>
  <c r="DH219" i="3"/>
  <c r="DH218" i="3"/>
  <c r="DH217" i="3"/>
  <c r="DH216" i="3"/>
  <c r="DO216" i="3" s="1"/>
  <c r="DP216" i="3" s="1"/>
  <c r="DH215" i="3"/>
  <c r="DH214" i="3"/>
  <c r="DH213" i="3"/>
  <c r="DH212" i="3"/>
  <c r="DH211" i="3"/>
  <c r="DH210" i="3"/>
  <c r="DH209" i="3"/>
  <c r="DH208" i="3"/>
  <c r="DO208" i="3" s="1"/>
  <c r="DP208" i="3" s="1"/>
  <c r="DH207" i="3"/>
  <c r="DH206" i="3"/>
  <c r="DH205" i="3"/>
  <c r="DH204" i="3"/>
  <c r="DH203" i="3"/>
  <c r="DI203" i="3" s="1"/>
  <c r="DJ203" i="3" s="1"/>
  <c r="DH202" i="3"/>
  <c r="DH201" i="3"/>
  <c r="DH200" i="3"/>
  <c r="DH199" i="3"/>
  <c r="DH198" i="3"/>
  <c r="DH197" i="3"/>
  <c r="DH196" i="3"/>
  <c r="DH195" i="3"/>
  <c r="DH194" i="3"/>
  <c r="DH193" i="3"/>
  <c r="DH192" i="3"/>
  <c r="DH191" i="3"/>
  <c r="DH190" i="3"/>
  <c r="DH189" i="3"/>
  <c r="DH188" i="3"/>
  <c r="DH187" i="3"/>
  <c r="DH186" i="3"/>
  <c r="DH185" i="3"/>
  <c r="DH184" i="3"/>
  <c r="DO184" i="3" s="1"/>
  <c r="DP184" i="3" s="1"/>
  <c r="DH183" i="3"/>
  <c r="DH182" i="3"/>
  <c r="DH181" i="3"/>
  <c r="DH180" i="3"/>
  <c r="DH179" i="3"/>
  <c r="DH178" i="3"/>
  <c r="DH177" i="3"/>
  <c r="DH176" i="3"/>
  <c r="DH175" i="3"/>
  <c r="DH174" i="3"/>
  <c r="DH173" i="3"/>
  <c r="DH172" i="3"/>
  <c r="DI172" i="3" s="1"/>
  <c r="DJ172" i="3" s="1"/>
  <c r="DH171" i="3"/>
  <c r="DH170" i="3"/>
  <c r="DH169" i="3"/>
  <c r="DH168" i="3"/>
  <c r="DH167" i="3"/>
  <c r="DH166" i="3"/>
  <c r="DH165" i="3"/>
  <c r="DH164" i="3"/>
  <c r="DH163" i="3"/>
  <c r="DH162" i="3"/>
  <c r="DH161" i="3"/>
  <c r="DO161" i="3" s="1"/>
  <c r="DP161" i="3" s="1"/>
  <c r="DH160" i="3"/>
  <c r="DH159" i="3"/>
  <c r="DH158" i="3"/>
  <c r="DH157" i="3"/>
  <c r="DH156" i="3"/>
  <c r="DH155" i="3"/>
  <c r="DH154" i="3"/>
  <c r="DH153" i="3"/>
  <c r="DH152" i="3"/>
  <c r="DH151" i="3"/>
  <c r="DH150" i="3"/>
  <c r="DH149" i="3"/>
  <c r="DH148" i="3"/>
  <c r="DH147" i="3"/>
  <c r="DH146" i="3"/>
  <c r="DH145" i="3"/>
  <c r="DH144" i="3"/>
  <c r="DH143" i="3"/>
  <c r="DH142" i="3"/>
  <c r="DH141" i="3"/>
  <c r="DH140" i="3"/>
  <c r="DH139" i="3"/>
  <c r="DH138" i="3"/>
  <c r="DO138" i="3" s="1"/>
  <c r="DP138" i="3" s="1"/>
  <c r="DH137" i="3"/>
  <c r="DH136" i="3"/>
  <c r="DH135" i="3"/>
  <c r="DH134" i="3"/>
  <c r="DH133" i="3"/>
  <c r="DH132" i="3"/>
  <c r="DH131" i="3"/>
  <c r="DH130" i="3"/>
  <c r="DH129" i="3"/>
  <c r="DH128" i="3"/>
  <c r="DH127" i="3"/>
  <c r="DH126" i="3"/>
  <c r="DH125" i="3"/>
  <c r="DH124" i="3"/>
  <c r="DH123" i="3"/>
  <c r="DH122" i="3"/>
  <c r="DH121" i="3"/>
  <c r="DH120" i="3"/>
  <c r="DH119" i="3"/>
  <c r="DH118" i="3"/>
  <c r="DH117" i="3"/>
  <c r="DH116" i="3"/>
  <c r="DH115" i="3"/>
  <c r="DH114" i="3"/>
  <c r="DH113" i="3"/>
  <c r="DH112" i="3"/>
  <c r="DH111" i="3"/>
  <c r="DH110" i="3"/>
  <c r="DH109" i="3"/>
  <c r="DH108" i="3"/>
  <c r="DH107" i="3"/>
  <c r="DH106" i="3"/>
  <c r="DH105" i="3"/>
  <c r="DH104" i="3"/>
  <c r="DH103" i="3"/>
  <c r="DH102" i="3"/>
  <c r="DH101" i="3"/>
  <c r="DH100" i="3"/>
  <c r="DH99" i="3"/>
  <c r="DH98" i="3"/>
  <c r="DH97" i="3"/>
  <c r="DH96" i="3"/>
  <c r="DH95" i="3"/>
  <c r="DH94" i="3"/>
  <c r="DH93" i="3"/>
  <c r="DH92" i="3"/>
  <c r="DH91" i="3"/>
  <c r="DH90" i="3"/>
  <c r="DH89" i="3"/>
  <c r="DH88" i="3"/>
  <c r="DO88" i="3" s="1"/>
  <c r="DP88" i="3" s="1"/>
  <c r="DH87" i="3"/>
  <c r="DH86" i="3"/>
  <c r="DH85" i="3"/>
  <c r="DH84" i="3"/>
  <c r="DH83" i="3"/>
  <c r="DH82" i="3"/>
  <c r="DH81" i="3"/>
  <c r="DH80" i="3"/>
  <c r="DH79" i="3"/>
  <c r="DH78" i="3"/>
  <c r="DH77" i="3"/>
  <c r="DH76" i="3"/>
  <c r="DH75" i="3"/>
  <c r="DH74" i="3"/>
  <c r="DO74" i="3" s="1"/>
  <c r="DP74" i="3" s="1"/>
  <c r="DH73" i="3"/>
  <c r="DH72" i="3"/>
  <c r="DH71" i="3"/>
  <c r="DH70" i="3"/>
  <c r="DH69" i="3"/>
  <c r="DH68" i="3"/>
  <c r="DH67" i="3"/>
  <c r="DH66" i="3"/>
  <c r="DH65" i="3"/>
  <c r="DI65" i="3" s="1"/>
  <c r="DJ65" i="3" s="1"/>
  <c r="DH64" i="3"/>
  <c r="DH63" i="3"/>
  <c r="DH62" i="3"/>
  <c r="DH61" i="3"/>
  <c r="DH60" i="3"/>
  <c r="DH59" i="3"/>
  <c r="DH58" i="3"/>
  <c r="DH57" i="3"/>
  <c r="DH56" i="3"/>
  <c r="DH55" i="3"/>
  <c r="DH54" i="3"/>
  <c r="DH53" i="3"/>
  <c r="DH52" i="3"/>
  <c r="DI52" i="3" s="1"/>
  <c r="DJ52" i="3" s="1"/>
  <c r="DH51" i="3"/>
  <c r="DH50" i="3"/>
  <c r="DH49" i="3"/>
  <c r="DH48" i="3"/>
  <c r="DH47" i="3"/>
  <c r="DH46" i="3"/>
  <c r="DH45" i="3"/>
  <c r="DH44" i="3"/>
  <c r="DO44" i="3" s="1"/>
  <c r="DP44" i="3" s="1"/>
  <c r="DH43" i="3"/>
  <c r="DH42" i="3"/>
  <c r="DH41" i="3"/>
  <c r="DH40" i="3"/>
  <c r="DH39" i="3"/>
  <c r="DH38" i="3"/>
  <c r="DH37" i="3"/>
  <c r="DH36" i="3"/>
  <c r="DH35" i="3"/>
  <c r="DH34" i="3"/>
  <c r="DH33" i="3"/>
  <c r="DH32" i="3"/>
  <c r="DH31" i="3"/>
  <c r="DH30" i="3"/>
  <c r="DH29" i="3"/>
  <c r="DH28" i="3"/>
  <c r="DI28" i="3" s="1"/>
  <c r="DJ28" i="3" s="1"/>
  <c r="DH27" i="3"/>
  <c r="DH26" i="3"/>
  <c r="DH25" i="3"/>
  <c r="DH24" i="3"/>
  <c r="DH23" i="3"/>
  <c r="DH22" i="3"/>
  <c r="DH21" i="3"/>
  <c r="DH20" i="3"/>
  <c r="DH19" i="3"/>
  <c r="DH18" i="3"/>
  <c r="DH17" i="3"/>
  <c r="DH16" i="3"/>
  <c r="DH15" i="3"/>
  <c r="DH14" i="3"/>
  <c r="DH13" i="3"/>
  <c r="DH12" i="3"/>
  <c r="DI12" i="3" s="1"/>
  <c r="DJ12" i="3" s="1"/>
  <c r="DH11" i="3"/>
  <c r="DH10" i="3"/>
  <c r="DH9" i="3"/>
  <c r="DH8" i="3"/>
  <c r="DH7" i="3"/>
  <c r="DH6" i="3"/>
  <c r="DH5" i="3"/>
  <c r="DH4" i="3"/>
  <c r="DI4" i="3" s="1"/>
  <c r="DJ4" i="3" s="1"/>
  <c r="DH3" i="3"/>
  <c r="DH2" i="3"/>
  <c r="DB515" i="3"/>
  <c r="DB514" i="3"/>
  <c r="DB513" i="3"/>
  <c r="DB512" i="3"/>
  <c r="DB511" i="3"/>
  <c r="DB510" i="3"/>
  <c r="DB509" i="3"/>
  <c r="DB508" i="3"/>
  <c r="DB507" i="3"/>
  <c r="DB506" i="3"/>
  <c r="DB505" i="3"/>
  <c r="DB504" i="3"/>
  <c r="DB503" i="3"/>
  <c r="DB502" i="3"/>
  <c r="DI502" i="3" s="1"/>
  <c r="DJ502" i="3" s="1"/>
  <c r="DB501" i="3"/>
  <c r="DB500" i="3"/>
  <c r="DB499" i="3"/>
  <c r="DB498" i="3"/>
  <c r="DB497" i="3"/>
  <c r="DB496" i="3"/>
  <c r="DB495" i="3"/>
  <c r="DB494" i="3"/>
  <c r="DB493" i="3"/>
  <c r="DI493" i="3" s="1"/>
  <c r="DJ493" i="3" s="1"/>
  <c r="DB492" i="3"/>
  <c r="DB491" i="3"/>
  <c r="DB490" i="3"/>
  <c r="DB489" i="3"/>
  <c r="DB488" i="3"/>
  <c r="DB487" i="3"/>
  <c r="DC487" i="3" s="1"/>
  <c r="DD487" i="3" s="1"/>
  <c r="DB486" i="3"/>
  <c r="DB485" i="3"/>
  <c r="DB484" i="3"/>
  <c r="DB483" i="3"/>
  <c r="DB482" i="3"/>
  <c r="DB481" i="3"/>
  <c r="DB480" i="3"/>
  <c r="DB479" i="3"/>
  <c r="DB478" i="3"/>
  <c r="DB477" i="3"/>
  <c r="DB476" i="3"/>
  <c r="DB475" i="3"/>
  <c r="DB474" i="3"/>
  <c r="DB473" i="3"/>
  <c r="DB472" i="3"/>
  <c r="DB471" i="3"/>
  <c r="DB470" i="3"/>
  <c r="DI470" i="3" s="1"/>
  <c r="DJ470" i="3" s="1"/>
  <c r="DB469" i="3"/>
  <c r="DB468" i="3"/>
  <c r="DB467" i="3"/>
  <c r="DB466" i="3"/>
  <c r="DB465" i="3"/>
  <c r="DI465" i="3" s="1"/>
  <c r="DJ465" i="3" s="1"/>
  <c r="DB464" i="3"/>
  <c r="DB463" i="3"/>
  <c r="DB462" i="3"/>
  <c r="DB461" i="3"/>
  <c r="DB460" i="3"/>
  <c r="DI460" i="3" s="1"/>
  <c r="DJ460" i="3" s="1"/>
  <c r="DB459" i="3"/>
  <c r="DB458" i="3"/>
  <c r="DB457" i="3"/>
  <c r="DI457" i="3" s="1"/>
  <c r="DJ457" i="3" s="1"/>
  <c r="DB456" i="3"/>
  <c r="DB455" i="3"/>
  <c r="DB454" i="3"/>
  <c r="DB453" i="3"/>
  <c r="DB452" i="3"/>
  <c r="DB451" i="3"/>
  <c r="DB450" i="3"/>
  <c r="DB449" i="3"/>
  <c r="DB448" i="3"/>
  <c r="DB447" i="3"/>
  <c r="DC447" i="3" s="1"/>
  <c r="DD447" i="3" s="1"/>
  <c r="DB446" i="3"/>
  <c r="DB445" i="3"/>
  <c r="DB444" i="3"/>
  <c r="DB443" i="3"/>
  <c r="DB442" i="3"/>
  <c r="DB441" i="3"/>
  <c r="DB440" i="3"/>
  <c r="DB439" i="3"/>
  <c r="DC439" i="3" s="1"/>
  <c r="DD439" i="3" s="1"/>
  <c r="DB438" i="3"/>
  <c r="DB437" i="3"/>
  <c r="DB436" i="3"/>
  <c r="DB435" i="3"/>
  <c r="DB434" i="3"/>
  <c r="DB433" i="3"/>
  <c r="DB432" i="3"/>
  <c r="DB431" i="3"/>
  <c r="DI431" i="3" s="1"/>
  <c r="DJ431" i="3" s="1"/>
  <c r="DB430" i="3"/>
  <c r="DB429" i="3"/>
  <c r="DB428" i="3"/>
  <c r="DB427" i="3"/>
  <c r="DB426" i="3"/>
  <c r="DB425" i="3"/>
  <c r="DB424" i="3"/>
  <c r="DI424" i="3" s="1"/>
  <c r="DJ424" i="3" s="1"/>
  <c r="DB423" i="3"/>
  <c r="DI423" i="3" s="1"/>
  <c r="DJ423" i="3" s="1"/>
  <c r="DB422" i="3"/>
  <c r="DB421" i="3"/>
  <c r="DB420" i="3"/>
  <c r="DB419" i="3"/>
  <c r="DB418" i="3"/>
  <c r="DB417" i="3"/>
  <c r="DB416" i="3"/>
  <c r="DB415" i="3"/>
  <c r="DB414" i="3"/>
  <c r="DB413" i="3"/>
  <c r="DB412" i="3"/>
  <c r="DB411" i="3"/>
  <c r="DB410" i="3"/>
  <c r="DB409" i="3"/>
  <c r="DB408" i="3"/>
  <c r="DI408" i="3" s="1"/>
  <c r="DJ408" i="3" s="1"/>
  <c r="DB407" i="3"/>
  <c r="DB406" i="3"/>
  <c r="DB405" i="3"/>
  <c r="DB404" i="3"/>
  <c r="DB403" i="3"/>
  <c r="DB402" i="3"/>
  <c r="DB401" i="3"/>
  <c r="DB400" i="3"/>
  <c r="DB399" i="3"/>
  <c r="DC399" i="3" s="1"/>
  <c r="DD399" i="3" s="1"/>
  <c r="DB398" i="3"/>
  <c r="DB397" i="3"/>
  <c r="DB396" i="3"/>
  <c r="DB395" i="3"/>
  <c r="DB394" i="3"/>
  <c r="DB393" i="3"/>
  <c r="DB392" i="3"/>
  <c r="DI392" i="3" s="1"/>
  <c r="DJ392" i="3" s="1"/>
  <c r="DB391" i="3"/>
  <c r="DC391" i="3" s="1"/>
  <c r="DD391" i="3" s="1"/>
  <c r="DB390" i="3"/>
  <c r="DB389" i="3"/>
  <c r="DB388" i="3"/>
  <c r="DB387" i="3"/>
  <c r="DB386" i="3"/>
  <c r="DB385" i="3"/>
  <c r="DB384" i="3"/>
  <c r="DC384" i="3" s="1"/>
  <c r="DD384" i="3" s="1"/>
  <c r="DB383" i="3"/>
  <c r="DB382" i="3"/>
  <c r="DB381" i="3"/>
  <c r="DB380" i="3"/>
  <c r="DB379" i="3"/>
  <c r="DB378" i="3"/>
  <c r="DB377" i="3"/>
  <c r="DB376" i="3"/>
  <c r="DB375" i="3"/>
  <c r="DB374" i="3"/>
  <c r="DB373" i="3"/>
  <c r="DB372" i="3"/>
  <c r="DB371" i="3"/>
  <c r="DB370" i="3"/>
  <c r="DB369" i="3"/>
  <c r="DB368" i="3"/>
  <c r="DI368" i="3" s="1"/>
  <c r="DJ368" i="3" s="1"/>
  <c r="DB367" i="3"/>
  <c r="DB366" i="3"/>
  <c r="DB365" i="3"/>
  <c r="DB364" i="3"/>
  <c r="DB363" i="3"/>
  <c r="DB362" i="3"/>
  <c r="DB361" i="3"/>
  <c r="DB360" i="3"/>
  <c r="DB359" i="3"/>
  <c r="DB358" i="3"/>
  <c r="DB357" i="3"/>
  <c r="DB356" i="3"/>
  <c r="DB355" i="3"/>
  <c r="DB354" i="3"/>
  <c r="DB353" i="3"/>
  <c r="DB352" i="3"/>
  <c r="DI352" i="3" s="1"/>
  <c r="DJ352" i="3" s="1"/>
  <c r="DB351" i="3"/>
  <c r="DB350" i="3"/>
  <c r="DB349" i="3"/>
  <c r="DB348" i="3"/>
  <c r="DB347" i="3"/>
  <c r="DB346" i="3"/>
  <c r="DB345" i="3"/>
  <c r="DB344" i="3"/>
  <c r="DB343" i="3"/>
  <c r="DB342" i="3"/>
  <c r="DB341" i="3"/>
  <c r="DB340" i="3"/>
  <c r="DB339" i="3"/>
  <c r="DB338" i="3"/>
  <c r="DB337" i="3"/>
  <c r="DB336" i="3"/>
  <c r="DB335" i="3"/>
  <c r="DB334" i="3"/>
  <c r="DB333" i="3"/>
  <c r="DB332" i="3"/>
  <c r="DB331" i="3"/>
  <c r="DB330" i="3"/>
  <c r="DB329" i="3"/>
  <c r="DB328" i="3"/>
  <c r="DB327" i="3"/>
  <c r="DB326" i="3"/>
  <c r="DB325" i="3"/>
  <c r="DB324" i="3"/>
  <c r="DB323" i="3"/>
  <c r="DB322" i="3"/>
  <c r="DB321" i="3"/>
  <c r="DB320" i="3"/>
  <c r="DB319" i="3"/>
  <c r="DB318" i="3"/>
  <c r="DB317" i="3"/>
  <c r="DB316" i="3"/>
  <c r="DB315" i="3"/>
  <c r="DB314" i="3"/>
  <c r="DB313" i="3"/>
  <c r="DB312" i="3"/>
  <c r="DI312" i="3" s="1"/>
  <c r="DJ312" i="3" s="1"/>
  <c r="DB311" i="3"/>
  <c r="DB310" i="3"/>
  <c r="DB309" i="3"/>
  <c r="DB308" i="3"/>
  <c r="DB307" i="3"/>
  <c r="DB306" i="3"/>
  <c r="DB305" i="3"/>
  <c r="DB304" i="3"/>
  <c r="DB303" i="3"/>
  <c r="DB302" i="3"/>
  <c r="DB301" i="3"/>
  <c r="DB300" i="3"/>
  <c r="DB299" i="3"/>
  <c r="DB298" i="3"/>
  <c r="DB297" i="3"/>
  <c r="DB296" i="3"/>
  <c r="DB295" i="3"/>
  <c r="DB294" i="3"/>
  <c r="DB293" i="3"/>
  <c r="DB292" i="3"/>
  <c r="DB291" i="3"/>
  <c r="DB290" i="3"/>
  <c r="DB289" i="3"/>
  <c r="DB288" i="3"/>
  <c r="DB287" i="3"/>
  <c r="DB286" i="3"/>
  <c r="DI286" i="3" s="1"/>
  <c r="DJ286" i="3" s="1"/>
  <c r="DB285" i="3"/>
  <c r="DB284" i="3"/>
  <c r="DB283" i="3"/>
  <c r="DB282" i="3"/>
  <c r="DB281" i="3"/>
  <c r="DB280" i="3"/>
  <c r="DI280" i="3" s="1"/>
  <c r="DJ280" i="3" s="1"/>
  <c r="DB279" i="3"/>
  <c r="DB278" i="3"/>
  <c r="DB277" i="3"/>
  <c r="DB276" i="3"/>
  <c r="DB275" i="3"/>
  <c r="DB274" i="3"/>
  <c r="DB273" i="3"/>
  <c r="DB272" i="3"/>
  <c r="DI272" i="3" s="1"/>
  <c r="DJ272" i="3" s="1"/>
  <c r="DB271" i="3"/>
  <c r="DB270" i="3"/>
  <c r="DB269" i="3"/>
  <c r="DB268" i="3"/>
  <c r="DB267" i="3"/>
  <c r="DB266" i="3"/>
  <c r="DB265" i="3"/>
  <c r="DB264" i="3"/>
  <c r="DI264" i="3" s="1"/>
  <c r="DJ264" i="3" s="1"/>
  <c r="DB263" i="3"/>
  <c r="DB262" i="3"/>
  <c r="DB261" i="3"/>
  <c r="DB260" i="3"/>
  <c r="DB259" i="3"/>
  <c r="DB258" i="3"/>
  <c r="DB257" i="3"/>
  <c r="DI257" i="3" s="1"/>
  <c r="DJ257" i="3" s="1"/>
  <c r="DB256" i="3"/>
  <c r="DB255" i="3"/>
  <c r="DB254" i="3"/>
  <c r="DB253" i="3"/>
  <c r="DB252" i="3"/>
  <c r="DB251" i="3"/>
  <c r="DB250" i="3"/>
  <c r="DB249" i="3"/>
  <c r="DB248" i="3"/>
  <c r="DB247" i="3"/>
  <c r="DI247" i="3" s="1"/>
  <c r="DJ247" i="3" s="1"/>
  <c r="DB246" i="3"/>
  <c r="DB245" i="3"/>
  <c r="DB244" i="3"/>
  <c r="DB243" i="3"/>
  <c r="DB242" i="3"/>
  <c r="DB241" i="3"/>
  <c r="DB240" i="3"/>
  <c r="DB239" i="3"/>
  <c r="DB238" i="3"/>
  <c r="DI238" i="3" s="1"/>
  <c r="DJ238" i="3" s="1"/>
  <c r="DB237" i="3"/>
  <c r="DB236" i="3"/>
  <c r="DB235" i="3"/>
  <c r="DB234" i="3"/>
  <c r="DB233" i="3"/>
  <c r="DB232" i="3"/>
  <c r="DB231" i="3"/>
  <c r="DC231" i="3" s="1"/>
  <c r="DD231" i="3" s="1"/>
  <c r="DB230" i="3"/>
  <c r="DB229" i="3"/>
  <c r="DB228" i="3"/>
  <c r="DB227" i="3"/>
  <c r="DB226" i="3"/>
  <c r="DB225" i="3"/>
  <c r="DB224" i="3"/>
  <c r="DB223" i="3"/>
  <c r="DB222" i="3"/>
  <c r="DB221" i="3"/>
  <c r="DB220" i="3"/>
  <c r="DB219" i="3"/>
  <c r="DB218" i="3"/>
  <c r="DB217" i="3"/>
  <c r="DB216" i="3"/>
  <c r="DB215" i="3"/>
  <c r="DC215" i="3" s="1"/>
  <c r="DD215" i="3" s="1"/>
  <c r="DB214" i="3"/>
  <c r="DB213" i="3"/>
  <c r="DB212" i="3"/>
  <c r="DB211" i="3"/>
  <c r="DB210" i="3"/>
  <c r="DB209" i="3"/>
  <c r="DB208" i="3"/>
  <c r="DB207" i="3"/>
  <c r="DB206" i="3"/>
  <c r="DI206" i="3" s="1"/>
  <c r="DJ206" i="3" s="1"/>
  <c r="DB205" i="3"/>
  <c r="DB204" i="3"/>
  <c r="DB203" i="3"/>
  <c r="DB202" i="3"/>
  <c r="DI202" i="3" s="1"/>
  <c r="DJ202" i="3" s="1"/>
  <c r="DB201" i="3"/>
  <c r="DB200" i="3"/>
  <c r="DB199" i="3"/>
  <c r="DB198" i="3"/>
  <c r="DI198" i="3" s="1"/>
  <c r="DJ198" i="3" s="1"/>
  <c r="DB197" i="3"/>
  <c r="DB196" i="3"/>
  <c r="DB195" i="3"/>
  <c r="DB194" i="3"/>
  <c r="DI194" i="3" s="1"/>
  <c r="DJ194" i="3" s="1"/>
  <c r="DB193" i="3"/>
  <c r="DB192" i="3"/>
  <c r="DB191" i="3"/>
  <c r="DB190" i="3"/>
  <c r="DB189" i="3"/>
  <c r="DB188" i="3"/>
  <c r="DB187" i="3"/>
  <c r="DB186" i="3"/>
  <c r="DB185" i="3"/>
  <c r="DB184" i="3"/>
  <c r="DB183" i="3"/>
  <c r="DB182" i="3"/>
  <c r="DB181" i="3"/>
  <c r="DB180" i="3"/>
  <c r="DB179" i="3"/>
  <c r="DB178" i="3"/>
  <c r="DB177" i="3"/>
  <c r="DB176" i="3"/>
  <c r="DB175" i="3"/>
  <c r="DI175" i="3" s="1"/>
  <c r="DJ175" i="3" s="1"/>
  <c r="DB174" i="3"/>
  <c r="DB173" i="3"/>
  <c r="DB172" i="3"/>
  <c r="DB171" i="3"/>
  <c r="DB170" i="3"/>
  <c r="DB169" i="3"/>
  <c r="DI169" i="3" s="1"/>
  <c r="DJ169" i="3" s="1"/>
  <c r="DB168" i="3"/>
  <c r="DB167" i="3"/>
  <c r="DB166" i="3"/>
  <c r="DB165" i="3"/>
  <c r="DB164" i="3"/>
  <c r="DB163" i="3"/>
  <c r="DB162" i="3"/>
  <c r="DB161" i="3"/>
  <c r="DB160" i="3"/>
  <c r="DI160" i="3" s="1"/>
  <c r="DJ160" i="3" s="1"/>
  <c r="DB159" i="3"/>
  <c r="DB158" i="3"/>
  <c r="DB157" i="3"/>
  <c r="DB156" i="3"/>
  <c r="DB155" i="3"/>
  <c r="DB154" i="3"/>
  <c r="DB153" i="3"/>
  <c r="DB152" i="3"/>
  <c r="DI152" i="3" s="1"/>
  <c r="DJ152" i="3" s="1"/>
  <c r="DB151" i="3"/>
  <c r="DI151" i="3" s="1"/>
  <c r="DJ151" i="3" s="1"/>
  <c r="DB150" i="3"/>
  <c r="DB149" i="3"/>
  <c r="DB148" i="3"/>
  <c r="DB147" i="3"/>
  <c r="DB146" i="3"/>
  <c r="DB145" i="3"/>
  <c r="DB144" i="3"/>
  <c r="DB143" i="3"/>
  <c r="DB142" i="3"/>
  <c r="DB141" i="3"/>
  <c r="DB140" i="3"/>
  <c r="DB139" i="3"/>
  <c r="DB138" i="3"/>
  <c r="DB137" i="3"/>
  <c r="DB136" i="3"/>
  <c r="DI136" i="3" s="1"/>
  <c r="DJ136" i="3" s="1"/>
  <c r="DB135" i="3"/>
  <c r="DI135" i="3" s="1"/>
  <c r="DJ135" i="3" s="1"/>
  <c r="DB134" i="3"/>
  <c r="DB133" i="3"/>
  <c r="DB132" i="3"/>
  <c r="DB131" i="3"/>
  <c r="DB130" i="3"/>
  <c r="DB129" i="3"/>
  <c r="DB128" i="3"/>
  <c r="DB127" i="3"/>
  <c r="DC127" i="3" s="1"/>
  <c r="DD127" i="3" s="1"/>
  <c r="DB126" i="3"/>
  <c r="DC126" i="3" s="1"/>
  <c r="DD126" i="3" s="1"/>
  <c r="DB125" i="3"/>
  <c r="DB124" i="3"/>
  <c r="DB123" i="3"/>
  <c r="DB122" i="3"/>
  <c r="DB121" i="3"/>
  <c r="DB120" i="3"/>
  <c r="DI120" i="3" s="1"/>
  <c r="DJ120" i="3" s="1"/>
  <c r="DB119" i="3"/>
  <c r="DB118" i="3"/>
  <c r="DB117" i="3"/>
  <c r="DB116" i="3"/>
  <c r="DB115" i="3"/>
  <c r="DB114" i="3"/>
  <c r="DB113" i="3"/>
  <c r="DB112" i="3"/>
  <c r="DB111" i="3"/>
  <c r="DB110" i="3"/>
  <c r="DB109" i="3"/>
  <c r="DB108" i="3"/>
  <c r="DB107" i="3"/>
  <c r="DB106" i="3"/>
  <c r="DB105" i="3"/>
  <c r="DB104" i="3"/>
  <c r="DC104" i="3" s="1"/>
  <c r="DB103" i="3"/>
  <c r="DB102" i="3"/>
  <c r="DB101" i="3"/>
  <c r="DB100" i="3"/>
  <c r="DB99" i="3"/>
  <c r="DB98" i="3"/>
  <c r="DB97" i="3"/>
  <c r="DB96" i="3"/>
  <c r="DB95" i="3"/>
  <c r="DB94" i="3"/>
  <c r="DB93" i="3"/>
  <c r="DB92" i="3"/>
  <c r="DB91" i="3"/>
  <c r="DB90" i="3"/>
  <c r="DB89" i="3"/>
  <c r="DB88" i="3"/>
  <c r="DB87" i="3"/>
  <c r="DB86" i="3"/>
  <c r="DB85" i="3"/>
  <c r="DB84" i="3"/>
  <c r="DB83" i="3"/>
  <c r="DB82" i="3"/>
  <c r="DB81" i="3"/>
  <c r="DB80" i="3"/>
  <c r="DB79" i="3"/>
  <c r="DB78" i="3"/>
  <c r="DB77" i="3"/>
  <c r="DB76" i="3"/>
  <c r="DB75" i="3"/>
  <c r="DB74" i="3"/>
  <c r="DB73" i="3"/>
  <c r="DB72" i="3"/>
  <c r="DB71" i="3"/>
  <c r="DB70" i="3"/>
  <c r="DB69" i="3"/>
  <c r="DB68" i="3"/>
  <c r="DB67" i="3"/>
  <c r="DB66" i="3"/>
  <c r="DB65" i="3"/>
  <c r="DB64" i="3"/>
  <c r="DB63" i="3"/>
  <c r="DB62" i="3"/>
  <c r="DB61" i="3"/>
  <c r="DB60" i="3"/>
  <c r="DB59" i="3"/>
  <c r="DB58" i="3"/>
  <c r="DB57" i="3"/>
  <c r="DB56" i="3"/>
  <c r="DI56" i="3" s="1"/>
  <c r="DJ56" i="3" s="1"/>
  <c r="DB55" i="3"/>
  <c r="DB54" i="3"/>
  <c r="DB53" i="3"/>
  <c r="DB52" i="3"/>
  <c r="DB51" i="3"/>
  <c r="DB50" i="3"/>
  <c r="DB49" i="3"/>
  <c r="DB48" i="3"/>
  <c r="DB47" i="3"/>
  <c r="DB46" i="3"/>
  <c r="DB45" i="3"/>
  <c r="DB44" i="3"/>
  <c r="DB43" i="3"/>
  <c r="DB42" i="3"/>
  <c r="DB41" i="3"/>
  <c r="DB40" i="3"/>
  <c r="DB39" i="3"/>
  <c r="DB38" i="3"/>
  <c r="DB37" i="3"/>
  <c r="DB36" i="3"/>
  <c r="DB35" i="3"/>
  <c r="DB34" i="3"/>
  <c r="DB33" i="3"/>
  <c r="DB32" i="3"/>
  <c r="DB31" i="3"/>
  <c r="DB30" i="3"/>
  <c r="DB29" i="3"/>
  <c r="DB28" i="3"/>
  <c r="DB27" i="3"/>
  <c r="DB26" i="3"/>
  <c r="DB25" i="3"/>
  <c r="DC25" i="3" s="1"/>
  <c r="DB24" i="3"/>
  <c r="DB23" i="3"/>
  <c r="DB22" i="3"/>
  <c r="DB21" i="3"/>
  <c r="DB20" i="3"/>
  <c r="DB19" i="3"/>
  <c r="DB18" i="3"/>
  <c r="DB17" i="3"/>
  <c r="DB16" i="3"/>
  <c r="DB15" i="3"/>
  <c r="DB14" i="3"/>
  <c r="DB13" i="3"/>
  <c r="DB12" i="3"/>
  <c r="DB11" i="3"/>
  <c r="DB10" i="3"/>
  <c r="DI10" i="3" s="1"/>
  <c r="DJ10" i="3" s="1"/>
  <c r="DB9" i="3"/>
  <c r="DB8" i="3"/>
  <c r="DB7" i="3"/>
  <c r="DB6" i="3"/>
  <c r="DB5" i="3"/>
  <c r="DB4" i="3"/>
  <c r="DB3" i="3"/>
  <c r="DB2" i="3"/>
  <c r="CV515" i="3"/>
  <c r="CV514" i="3"/>
  <c r="CV513" i="3"/>
  <c r="DC513" i="3" s="1"/>
  <c r="DD513" i="3" s="1"/>
  <c r="CV512" i="3"/>
  <c r="CV511" i="3"/>
  <c r="CV510" i="3"/>
  <c r="CV509" i="3"/>
  <c r="CV508" i="3"/>
  <c r="CV507" i="3"/>
  <c r="CV506" i="3"/>
  <c r="CV505" i="3"/>
  <c r="CV504" i="3"/>
  <c r="CV503" i="3"/>
  <c r="CV502" i="3"/>
  <c r="CV501" i="3"/>
  <c r="CV500" i="3"/>
  <c r="CV499" i="3"/>
  <c r="CV498" i="3"/>
  <c r="CV497" i="3"/>
  <c r="CW497" i="3" s="1"/>
  <c r="CX497" i="3" s="1"/>
  <c r="CV496" i="3"/>
  <c r="CV495" i="3"/>
  <c r="CV494" i="3"/>
  <c r="CV493" i="3"/>
  <c r="CV492" i="3"/>
  <c r="CV491" i="3"/>
  <c r="CV490" i="3"/>
  <c r="CV489" i="3"/>
  <c r="CV488" i="3"/>
  <c r="CV487" i="3"/>
  <c r="CV486" i="3"/>
  <c r="CV485" i="3"/>
  <c r="CV484" i="3"/>
  <c r="CV483" i="3"/>
  <c r="CV482" i="3"/>
  <c r="CV481" i="3"/>
  <c r="CV480" i="3"/>
  <c r="CV479" i="3"/>
  <c r="CV478" i="3"/>
  <c r="CV477" i="3"/>
  <c r="CV476" i="3"/>
  <c r="CV475" i="3"/>
  <c r="CV474" i="3"/>
  <c r="DC474" i="3" s="1"/>
  <c r="DD474" i="3" s="1"/>
  <c r="CV473" i="3"/>
  <c r="CV472" i="3"/>
  <c r="CV471" i="3"/>
  <c r="CV470" i="3"/>
  <c r="CV469" i="3"/>
  <c r="CV468" i="3"/>
  <c r="CV467" i="3"/>
  <c r="CV466" i="3"/>
  <c r="CV465" i="3"/>
  <c r="CV464" i="3"/>
  <c r="CV463" i="3"/>
  <c r="CV462" i="3"/>
  <c r="CV461" i="3"/>
  <c r="CV460" i="3"/>
  <c r="CV459" i="3"/>
  <c r="CV458" i="3"/>
  <c r="CV457" i="3"/>
  <c r="CV456" i="3"/>
  <c r="CV455" i="3"/>
  <c r="CV454" i="3"/>
  <c r="CV453" i="3"/>
  <c r="CV452" i="3"/>
  <c r="CV451" i="3"/>
  <c r="CV450" i="3"/>
  <c r="CV449" i="3"/>
  <c r="CV448" i="3"/>
  <c r="CV447" i="3"/>
  <c r="CV446" i="3"/>
  <c r="CV445" i="3"/>
  <c r="CV444" i="3"/>
  <c r="CV443" i="3"/>
  <c r="CV442" i="3"/>
  <c r="CV441" i="3"/>
  <c r="CV440" i="3"/>
  <c r="CV439" i="3"/>
  <c r="CV438" i="3"/>
  <c r="CV437" i="3"/>
  <c r="CV436" i="3"/>
  <c r="CV435" i="3"/>
  <c r="CV434" i="3"/>
  <c r="CV433" i="3"/>
  <c r="CV432" i="3"/>
  <c r="CV431" i="3"/>
  <c r="CV430" i="3"/>
  <c r="CV429" i="3"/>
  <c r="CV428" i="3"/>
  <c r="CV427" i="3"/>
  <c r="CV426" i="3"/>
  <c r="CV425" i="3"/>
  <c r="CV424" i="3"/>
  <c r="CV423" i="3"/>
  <c r="CV422" i="3"/>
  <c r="CV421" i="3"/>
  <c r="CV420" i="3"/>
  <c r="CV419" i="3"/>
  <c r="CV418" i="3"/>
  <c r="CV417" i="3"/>
  <c r="CV416" i="3"/>
  <c r="CV415" i="3"/>
  <c r="CV414" i="3"/>
  <c r="CV413" i="3"/>
  <c r="CV412" i="3"/>
  <c r="CV411" i="3"/>
  <c r="CV410" i="3"/>
  <c r="CV409" i="3"/>
  <c r="CV408" i="3"/>
  <c r="CV407" i="3"/>
  <c r="CV406" i="3"/>
  <c r="CV405" i="3"/>
  <c r="CV404" i="3"/>
  <c r="CV403" i="3"/>
  <c r="CV402" i="3"/>
  <c r="CV401" i="3"/>
  <c r="CV400" i="3"/>
  <c r="CV399" i="3"/>
  <c r="CV398" i="3"/>
  <c r="CV397" i="3"/>
  <c r="CV396" i="3"/>
  <c r="CV395" i="3"/>
  <c r="CV394" i="3"/>
  <c r="CV393" i="3"/>
  <c r="CV392" i="3"/>
  <c r="CV391" i="3"/>
  <c r="CV390" i="3"/>
  <c r="CV389" i="3"/>
  <c r="CV388" i="3"/>
  <c r="CV387" i="3"/>
  <c r="DC387" i="3" s="1"/>
  <c r="DD387" i="3" s="1"/>
  <c r="CV386" i="3"/>
  <c r="CW386" i="3" s="1"/>
  <c r="CX386" i="3" s="1"/>
  <c r="CV385" i="3"/>
  <c r="CV384" i="3"/>
  <c r="CV383" i="3"/>
  <c r="CV382" i="3"/>
  <c r="CV381" i="3"/>
  <c r="CV380" i="3"/>
  <c r="CV379" i="3"/>
  <c r="CV378" i="3"/>
  <c r="CV377" i="3"/>
  <c r="CV376" i="3"/>
  <c r="CV375" i="3"/>
  <c r="CV374" i="3"/>
  <c r="CV373" i="3"/>
  <c r="CV372" i="3"/>
  <c r="CV371" i="3"/>
  <c r="CV370" i="3"/>
  <c r="CV369" i="3"/>
  <c r="CV368" i="3"/>
  <c r="CV367" i="3"/>
  <c r="CV366" i="3"/>
  <c r="CV365" i="3"/>
  <c r="CV364" i="3"/>
  <c r="CV363" i="3"/>
  <c r="DC363" i="3" s="1"/>
  <c r="DD363" i="3" s="1"/>
  <c r="CV362" i="3"/>
  <c r="CV361" i="3"/>
  <c r="CV360" i="3"/>
  <c r="CV359" i="3"/>
  <c r="CV358" i="3"/>
  <c r="CV357" i="3"/>
  <c r="CV356" i="3"/>
  <c r="CV355" i="3"/>
  <c r="CV354" i="3"/>
  <c r="CV353" i="3"/>
  <c r="CV352" i="3"/>
  <c r="CV351" i="3"/>
  <c r="CV350" i="3"/>
  <c r="CV349" i="3"/>
  <c r="CV348" i="3"/>
  <c r="CV347" i="3"/>
  <c r="CV346" i="3"/>
  <c r="CV345" i="3"/>
  <c r="DC345" i="3" s="1"/>
  <c r="DD345" i="3" s="1"/>
  <c r="CV344" i="3"/>
  <c r="CV343" i="3"/>
  <c r="CV342" i="3"/>
  <c r="CV341" i="3"/>
  <c r="CV340" i="3"/>
  <c r="CV339" i="3"/>
  <c r="CV338" i="3"/>
  <c r="CV337" i="3"/>
  <c r="CV336" i="3"/>
  <c r="CV335" i="3"/>
  <c r="CV334" i="3"/>
  <c r="CV333" i="3"/>
  <c r="CV332" i="3"/>
  <c r="CV331" i="3"/>
  <c r="CV330" i="3"/>
  <c r="CV329" i="3"/>
  <c r="CV328" i="3"/>
  <c r="CV327" i="3"/>
  <c r="CV326" i="3"/>
  <c r="CV325" i="3"/>
  <c r="CV324" i="3"/>
  <c r="CV323" i="3"/>
  <c r="CV322" i="3"/>
  <c r="CV321" i="3"/>
  <c r="CV320" i="3"/>
  <c r="CV319" i="3"/>
  <c r="CV318" i="3"/>
  <c r="CV317" i="3"/>
  <c r="CV316" i="3"/>
  <c r="CV315" i="3"/>
  <c r="CV314" i="3"/>
  <c r="CV313" i="3"/>
  <c r="CV312" i="3"/>
  <c r="CV311" i="3"/>
  <c r="CV310" i="3"/>
  <c r="CV309" i="3"/>
  <c r="CV308" i="3"/>
  <c r="CV307" i="3"/>
  <c r="CV306" i="3"/>
  <c r="CV305" i="3"/>
  <c r="CV304" i="3"/>
  <c r="CV303" i="3"/>
  <c r="CV302" i="3"/>
  <c r="CV301" i="3"/>
  <c r="CV300" i="3"/>
  <c r="CV299" i="3"/>
  <c r="CV298" i="3"/>
  <c r="CV297" i="3"/>
  <c r="CV296" i="3"/>
  <c r="CV295" i="3"/>
  <c r="CV294" i="3"/>
  <c r="CV293" i="3"/>
  <c r="CV292" i="3"/>
  <c r="CV291" i="3"/>
  <c r="CV290" i="3"/>
  <c r="CV289" i="3"/>
  <c r="CV288" i="3"/>
  <c r="CV287" i="3"/>
  <c r="CV286" i="3"/>
  <c r="CV285" i="3"/>
  <c r="CV284" i="3"/>
  <c r="CV283" i="3"/>
  <c r="CV282" i="3"/>
  <c r="CV281" i="3"/>
  <c r="CV280" i="3"/>
  <c r="CV279" i="3"/>
  <c r="CV278" i="3"/>
  <c r="CV277" i="3"/>
  <c r="CV276" i="3"/>
  <c r="CV275" i="3"/>
  <c r="CV274" i="3"/>
  <c r="CV273" i="3"/>
  <c r="CV272" i="3"/>
  <c r="CV271" i="3"/>
  <c r="CV270" i="3"/>
  <c r="CV269" i="3"/>
  <c r="CV268" i="3"/>
  <c r="CV267" i="3"/>
  <c r="CV266" i="3"/>
  <c r="CV265" i="3"/>
  <c r="CV264" i="3"/>
  <c r="CV263" i="3"/>
  <c r="CV262" i="3"/>
  <c r="CV261" i="3"/>
  <c r="CV260" i="3"/>
  <c r="CV259" i="3"/>
  <c r="DC259" i="3" s="1"/>
  <c r="DD259" i="3" s="1"/>
  <c r="CV258" i="3"/>
  <c r="CV257" i="3"/>
  <c r="CV256" i="3"/>
  <c r="CV255" i="3"/>
  <c r="CV254" i="3"/>
  <c r="CV253" i="3"/>
  <c r="CV252" i="3"/>
  <c r="CV251" i="3"/>
  <c r="CV250" i="3"/>
  <c r="CV249" i="3"/>
  <c r="CV248" i="3"/>
  <c r="CV247" i="3"/>
  <c r="CV246" i="3"/>
  <c r="CV245" i="3"/>
  <c r="CV244" i="3"/>
  <c r="CV243" i="3"/>
  <c r="CV242" i="3"/>
  <c r="CV241" i="3"/>
  <c r="CV240" i="3"/>
  <c r="CV239" i="3"/>
  <c r="CV238" i="3"/>
  <c r="CV237" i="3"/>
  <c r="CV236" i="3"/>
  <c r="CV235" i="3"/>
  <c r="CV234" i="3"/>
  <c r="CV233" i="3"/>
  <c r="CV232" i="3"/>
  <c r="CV231" i="3"/>
  <c r="CV230" i="3"/>
  <c r="CV229" i="3"/>
  <c r="CV228" i="3"/>
  <c r="CV227" i="3"/>
  <c r="CV226" i="3"/>
  <c r="CV225" i="3"/>
  <c r="CV224" i="3"/>
  <c r="CV223" i="3"/>
  <c r="CV222" i="3"/>
  <c r="CV221" i="3"/>
  <c r="CV220" i="3"/>
  <c r="CV219" i="3"/>
  <c r="CV218" i="3"/>
  <c r="CV217" i="3"/>
  <c r="CV216" i="3"/>
  <c r="CV215" i="3"/>
  <c r="CV214" i="3"/>
  <c r="CV213" i="3"/>
  <c r="CV212" i="3"/>
  <c r="CV211" i="3"/>
  <c r="CV210" i="3"/>
  <c r="CV209" i="3"/>
  <c r="CV208" i="3"/>
  <c r="CV207" i="3"/>
  <c r="CV206" i="3"/>
  <c r="CV205" i="3"/>
  <c r="CV204" i="3"/>
  <c r="CV203" i="3"/>
  <c r="CV202" i="3"/>
  <c r="CV201" i="3"/>
  <c r="CV200" i="3"/>
  <c r="CV199" i="3"/>
  <c r="CW199" i="3" s="1"/>
  <c r="CX199" i="3" s="1"/>
  <c r="CV198" i="3"/>
  <c r="CV197" i="3"/>
  <c r="CV196" i="3"/>
  <c r="CV195" i="3"/>
  <c r="CV194" i="3"/>
  <c r="CV193" i="3"/>
  <c r="CV192" i="3"/>
  <c r="CV191" i="3"/>
  <c r="CV190" i="3"/>
  <c r="CV189" i="3"/>
  <c r="CV188" i="3"/>
  <c r="CV187" i="3"/>
  <c r="CV186" i="3"/>
  <c r="CV185" i="3"/>
  <c r="CV184" i="3"/>
  <c r="CV183" i="3"/>
  <c r="CV182" i="3"/>
  <c r="CV181" i="3"/>
  <c r="CV180" i="3"/>
  <c r="CV179" i="3"/>
  <c r="CV178" i="3"/>
  <c r="CV177" i="3"/>
  <c r="CV176" i="3"/>
  <c r="CV175" i="3"/>
  <c r="CV174" i="3"/>
  <c r="CV173" i="3"/>
  <c r="CV172" i="3"/>
  <c r="CV171" i="3"/>
  <c r="CV170" i="3"/>
  <c r="CV169" i="3"/>
  <c r="CV168" i="3"/>
  <c r="CV167" i="3"/>
  <c r="CV166" i="3"/>
  <c r="CV165" i="3"/>
  <c r="CV164" i="3"/>
  <c r="CV163" i="3"/>
  <c r="CV162" i="3"/>
  <c r="CV161" i="3"/>
  <c r="CV160" i="3"/>
  <c r="CV159" i="3"/>
  <c r="CV158" i="3"/>
  <c r="CV157" i="3"/>
  <c r="CV156" i="3"/>
  <c r="CV155" i="3"/>
  <c r="CV154" i="3"/>
  <c r="CV153" i="3"/>
  <c r="CV152" i="3"/>
  <c r="CV151" i="3"/>
  <c r="CV150" i="3"/>
  <c r="CV149" i="3"/>
  <c r="CV148" i="3"/>
  <c r="CV147" i="3"/>
  <c r="DC147" i="3" s="1"/>
  <c r="DD147" i="3" s="1"/>
  <c r="CV146" i="3"/>
  <c r="CV145" i="3"/>
  <c r="CV144" i="3"/>
  <c r="CV143" i="3"/>
  <c r="CV142" i="3"/>
  <c r="CV141" i="3"/>
  <c r="CV140" i="3"/>
  <c r="DC140" i="3" s="1"/>
  <c r="DD140" i="3" s="1"/>
  <c r="CV139" i="3"/>
  <c r="CV138" i="3"/>
  <c r="CV137" i="3"/>
  <c r="CV136" i="3"/>
  <c r="CV135" i="3"/>
  <c r="CV134" i="3"/>
  <c r="CV133" i="3"/>
  <c r="CV132" i="3"/>
  <c r="DC132" i="3" s="1"/>
  <c r="DD132" i="3" s="1"/>
  <c r="CV131" i="3"/>
  <c r="CV130" i="3"/>
  <c r="CV129" i="3"/>
  <c r="CV128" i="3"/>
  <c r="CV127" i="3"/>
  <c r="CV126" i="3"/>
  <c r="CV125" i="3"/>
  <c r="CV124" i="3"/>
  <c r="CV123" i="3"/>
  <c r="CV122" i="3"/>
  <c r="CV121" i="3"/>
  <c r="CV120" i="3"/>
  <c r="CV119" i="3"/>
  <c r="CV118" i="3"/>
  <c r="CV117" i="3"/>
  <c r="CV116" i="3"/>
  <c r="DC116" i="3" s="1"/>
  <c r="DD116" i="3" s="1"/>
  <c r="CV115" i="3"/>
  <c r="DC115" i="3" s="1"/>
  <c r="DD115" i="3" s="1"/>
  <c r="CV114" i="3"/>
  <c r="CV113" i="3"/>
  <c r="CV112" i="3"/>
  <c r="CV111" i="3"/>
  <c r="CV110" i="3"/>
  <c r="CV109" i="3"/>
  <c r="DC109" i="3" s="1"/>
  <c r="DD109" i="3" s="1"/>
  <c r="CV108" i="3"/>
  <c r="CV107" i="3"/>
  <c r="CV106" i="3"/>
  <c r="CV105" i="3"/>
  <c r="CV104" i="3"/>
  <c r="CV103" i="3"/>
  <c r="CV102" i="3"/>
  <c r="CV101" i="3"/>
  <c r="CV100" i="3"/>
  <c r="CV99" i="3"/>
  <c r="CV98" i="3"/>
  <c r="CV97" i="3"/>
  <c r="CV96" i="3"/>
  <c r="CV95" i="3"/>
  <c r="CV94" i="3"/>
  <c r="CV93" i="3"/>
  <c r="CV92" i="3"/>
  <c r="CW92" i="3" s="1"/>
  <c r="CX92" i="3" s="1"/>
  <c r="CV91" i="3"/>
  <c r="CV90" i="3"/>
  <c r="DC90" i="3" s="1"/>
  <c r="CV89" i="3"/>
  <c r="CV88" i="3"/>
  <c r="CV87" i="3"/>
  <c r="CV86" i="3"/>
  <c r="CV85" i="3"/>
  <c r="CV84" i="3"/>
  <c r="CV83" i="3"/>
  <c r="CV82" i="3"/>
  <c r="CV81" i="3"/>
  <c r="CV80" i="3"/>
  <c r="CV79" i="3"/>
  <c r="CV78" i="3"/>
  <c r="CV77" i="3"/>
  <c r="CV76" i="3"/>
  <c r="DC76" i="3" s="1"/>
  <c r="DD76" i="3" s="1"/>
  <c r="CV75" i="3"/>
  <c r="CV74" i="3"/>
  <c r="CV73" i="3"/>
  <c r="CV72" i="3"/>
  <c r="CV71" i="3"/>
  <c r="CV70" i="3"/>
  <c r="CV69" i="3"/>
  <c r="CV68" i="3"/>
  <c r="DC68" i="3" s="1"/>
  <c r="DD68" i="3" s="1"/>
  <c r="CV67" i="3"/>
  <c r="CV66" i="3"/>
  <c r="CV65" i="3"/>
  <c r="CV64" i="3"/>
  <c r="CW64" i="3" s="1"/>
  <c r="CX64" i="3" s="1"/>
  <c r="CV63" i="3"/>
  <c r="CV62" i="3"/>
  <c r="CV61" i="3"/>
  <c r="CV60" i="3"/>
  <c r="CV59" i="3"/>
  <c r="CV58" i="3"/>
  <c r="CV57" i="3"/>
  <c r="CV56" i="3"/>
  <c r="CV55" i="3"/>
  <c r="CV54" i="3"/>
  <c r="CV53" i="3"/>
  <c r="CV52" i="3"/>
  <c r="CV51" i="3"/>
  <c r="CV50" i="3"/>
  <c r="CV49" i="3"/>
  <c r="CV48" i="3"/>
  <c r="CV47" i="3"/>
  <c r="CV46" i="3"/>
  <c r="CV45" i="3"/>
  <c r="CV44" i="3"/>
  <c r="CV43" i="3"/>
  <c r="CV42" i="3"/>
  <c r="CV41" i="3"/>
  <c r="CV40" i="3"/>
  <c r="CV39" i="3"/>
  <c r="CV38" i="3"/>
  <c r="CV37" i="3"/>
  <c r="CV36" i="3"/>
  <c r="CV35" i="3"/>
  <c r="CW35" i="3" s="1"/>
  <c r="CX35" i="3" s="1"/>
  <c r="CV34" i="3"/>
  <c r="CV33" i="3"/>
  <c r="CV32" i="3"/>
  <c r="CV31" i="3"/>
  <c r="CV30" i="3"/>
  <c r="CV29" i="3"/>
  <c r="CV28" i="3"/>
  <c r="CV27" i="3"/>
  <c r="CV26" i="3"/>
  <c r="CV25" i="3"/>
  <c r="CV24" i="3"/>
  <c r="CV23" i="3"/>
  <c r="CV22" i="3"/>
  <c r="CV21" i="3"/>
  <c r="CV20" i="3"/>
  <c r="CV19" i="3"/>
  <c r="CV18" i="3"/>
  <c r="CV17" i="3"/>
  <c r="CV16" i="3"/>
  <c r="CV15" i="3"/>
  <c r="CV14" i="3"/>
  <c r="CV13" i="3"/>
  <c r="CV12" i="3"/>
  <c r="CV11" i="3"/>
  <c r="CV10" i="3"/>
  <c r="CV9" i="3"/>
  <c r="CV8" i="3"/>
  <c r="CV7" i="3"/>
  <c r="CV6" i="3"/>
  <c r="CV5" i="3"/>
  <c r="CV4" i="3"/>
  <c r="CV3" i="3"/>
  <c r="DC3" i="3" s="1"/>
  <c r="DD3" i="3" s="1"/>
  <c r="CV2" i="3"/>
  <c r="CP515" i="3"/>
  <c r="CP514" i="3"/>
  <c r="CP513" i="3"/>
  <c r="CP512" i="3"/>
  <c r="CP511" i="3"/>
  <c r="CP510" i="3"/>
  <c r="CP509" i="3"/>
  <c r="CP508" i="3"/>
  <c r="CP507" i="3"/>
  <c r="CP506" i="3"/>
  <c r="CP505" i="3"/>
  <c r="CP504" i="3"/>
  <c r="CP503" i="3"/>
  <c r="CP502" i="3"/>
  <c r="CP501" i="3"/>
  <c r="CP500" i="3"/>
  <c r="CP499" i="3"/>
  <c r="CP498" i="3"/>
  <c r="CP497" i="3"/>
  <c r="CP496" i="3"/>
  <c r="CP495" i="3"/>
  <c r="CP494" i="3"/>
  <c r="CP493" i="3"/>
  <c r="CP492" i="3"/>
  <c r="CP491" i="3"/>
  <c r="CP490" i="3"/>
  <c r="CP489" i="3"/>
  <c r="CP488" i="3"/>
  <c r="CP487" i="3"/>
  <c r="CP486" i="3"/>
  <c r="CP485" i="3"/>
  <c r="CP484" i="3"/>
  <c r="CP483" i="3"/>
  <c r="CP482" i="3"/>
  <c r="CP481" i="3"/>
  <c r="CP480" i="3"/>
  <c r="CP479" i="3"/>
  <c r="CP478" i="3"/>
  <c r="CP477" i="3"/>
  <c r="CP476" i="3"/>
  <c r="CP475" i="3"/>
  <c r="CP474" i="3"/>
  <c r="CP473" i="3"/>
  <c r="CP472" i="3"/>
  <c r="CP471" i="3"/>
  <c r="CP470" i="3"/>
  <c r="CP469" i="3"/>
  <c r="CP468" i="3"/>
  <c r="CP467" i="3"/>
  <c r="CP466" i="3"/>
  <c r="CP465" i="3"/>
  <c r="CP464" i="3"/>
  <c r="CP463" i="3"/>
  <c r="CP462" i="3"/>
  <c r="CP461" i="3"/>
  <c r="CP460" i="3"/>
  <c r="CP459" i="3"/>
  <c r="CP458" i="3"/>
  <c r="CP457" i="3"/>
  <c r="CP456" i="3"/>
  <c r="CP455" i="3"/>
  <c r="CP454" i="3"/>
  <c r="CP453" i="3"/>
  <c r="CP452" i="3"/>
  <c r="CP451" i="3"/>
  <c r="CP450" i="3"/>
  <c r="CP449" i="3"/>
  <c r="CP448" i="3"/>
  <c r="CP447" i="3"/>
  <c r="CP446" i="3"/>
  <c r="CP445" i="3"/>
  <c r="CP444" i="3"/>
  <c r="CP443" i="3"/>
  <c r="CP442" i="3"/>
  <c r="CP441" i="3"/>
  <c r="CP440" i="3"/>
  <c r="CP439" i="3"/>
  <c r="CP438" i="3"/>
  <c r="CP437" i="3"/>
  <c r="CP436" i="3"/>
  <c r="CP435" i="3"/>
  <c r="CP434" i="3"/>
  <c r="CP433" i="3"/>
  <c r="CP432" i="3"/>
  <c r="CP431" i="3"/>
  <c r="CP430" i="3"/>
  <c r="CP429" i="3"/>
  <c r="CP428" i="3"/>
  <c r="CP427" i="3"/>
  <c r="CP426" i="3"/>
  <c r="CP425" i="3"/>
  <c r="CP424" i="3"/>
  <c r="CP423" i="3"/>
  <c r="CP422" i="3"/>
  <c r="CP421" i="3"/>
  <c r="CP420" i="3"/>
  <c r="CP419" i="3"/>
  <c r="CP418" i="3"/>
  <c r="CP417" i="3"/>
  <c r="CP416" i="3"/>
  <c r="CP415" i="3"/>
  <c r="CP414" i="3"/>
  <c r="CP413" i="3"/>
  <c r="CP412" i="3"/>
  <c r="CP411" i="3"/>
  <c r="CP410" i="3"/>
  <c r="CP409" i="3"/>
  <c r="CP408" i="3"/>
  <c r="CP407" i="3"/>
  <c r="CP406" i="3"/>
  <c r="CP405" i="3"/>
  <c r="CP404" i="3"/>
  <c r="CP403" i="3"/>
  <c r="CP402" i="3"/>
  <c r="CP401" i="3"/>
  <c r="CP400" i="3"/>
  <c r="CP399" i="3"/>
  <c r="CP398" i="3"/>
  <c r="CP397" i="3"/>
  <c r="CP396" i="3"/>
  <c r="CP395" i="3"/>
  <c r="CP394" i="3"/>
  <c r="CP393" i="3"/>
  <c r="CP392" i="3"/>
  <c r="CP391" i="3"/>
  <c r="CP390" i="3"/>
  <c r="CP389" i="3"/>
  <c r="CP388" i="3"/>
  <c r="CP387" i="3"/>
  <c r="CP386" i="3"/>
  <c r="CP385" i="3"/>
  <c r="CP384" i="3"/>
  <c r="CP383" i="3"/>
  <c r="CP382" i="3"/>
  <c r="CP381" i="3"/>
  <c r="CP380" i="3"/>
  <c r="CP379" i="3"/>
  <c r="CP378" i="3"/>
  <c r="CP377" i="3"/>
  <c r="CP376" i="3"/>
  <c r="CP375" i="3"/>
  <c r="CP374" i="3"/>
  <c r="CP373" i="3"/>
  <c r="CP372" i="3"/>
  <c r="CP371" i="3"/>
  <c r="CP370" i="3"/>
  <c r="CP369" i="3"/>
  <c r="CP368" i="3"/>
  <c r="CP367" i="3"/>
  <c r="CP366" i="3"/>
  <c r="CP365" i="3"/>
  <c r="CP364" i="3"/>
  <c r="CP363" i="3"/>
  <c r="CP362" i="3"/>
  <c r="CP361" i="3"/>
  <c r="CP360" i="3"/>
  <c r="CP359" i="3"/>
  <c r="CP358" i="3"/>
  <c r="CP357" i="3"/>
  <c r="CP356" i="3"/>
  <c r="CP355" i="3"/>
  <c r="CP354" i="3"/>
  <c r="CP353" i="3"/>
  <c r="CP352" i="3"/>
  <c r="CP351" i="3"/>
  <c r="CP350" i="3"/>
  <c r="CP349" i="3"/>
  <c r="CP348" i="3"/>
  <c r="CP347" i="3"/>
  <c r="CP346" i="3"/>
  <c r="CP345" i="3"/>
  <c r="CP344" i="3"/>
  <c r="CP343" i="3"/>
  <c r="CP342" i="3"/>
  <c r="CP341" i="3"/>
  <c r="CP340" i="3"/>
  <c r="CP339" i="3"/>
  <c r="CP338" i="3"/>
  <c r="CP337" i="3"/>
  <c r="CP336" i="3"/>
  <c r="CP335" i="3"/>
  <c r="CP334" i="3"/>
  <c r="CP333" i="3"/>
  <c r="CP332" i="3"/>
  <c r="CP331" i="3"/>
  <c r="CP330" i="3"/>
  <c r="CP329" i="3"/>
  <c r="CP328" i="3"/>
  <c r="CP327" i="3"/>
  <c r="CP326" i="3"/>
  <c r="CP325" i="3"/>
  <c r="CP324" i="3"/>
  <c r="CP323" i="3"/>
  <c r="CP322" i="3"/>
  <c r="CP321" i="3"/>
  <c r="CP320" i="3"/>
  <c r="CP319" i="3"/>
  <c r="CP318" i="3"/>
  <c r="CP317" i="3"/>
  <c r="CP316" i="3"/>
  <c r="CP315" i="3"/>
  <c r="CP314" i="3"/>
  <c r="CP313" i="3"/>
  <c r="CP312" i="3"/>
  <c r="CP311" i="3"/>
  <c r="CP310" i="3"/>
  <c r="CP309" i="3"/>
  <c r="CP308" i="3"/>
  <c r="CP307" i="3"/>
  <c r="CP306" i="3"/>
  <c r="CP305" i="3"/>
  <c r="CP304" i="3"/>
  <c r="CP303" i="3"/>
  <c r="CP302" i="3"/>
  <c r="CP301" i="3"/>
  <c r="CP300" i="3"/>
  <c r="CP299" i="3"/>
  <c r="CP298" i="3"/>
  <c r="CP297" i="3"/>
  <c r="CP296" i="3"/>
  <c r="CP295" i="3"/>
  <c r="CP294" i="3"/>
  <c r="CP293" i="3"/>
  <c r="CP292" i="3"/>
  <c r="CW292" i="3" s="1"/>
  <c r="CX292" i="3" s="1"/>
  <c r="CP291" i="3"/>
  <c r="CP290" i="3"/>
  <c r="CP289" i="3"/>
  <c r="CP288" i="3"/>
  <c r="CP287" i="3"/>
  <c r="CP286" i="3"/>
  <c r="CP285" i="3"/>
  <c r="CP284" i="3"/>
  <c r="CP283" i="3"/>
  <c r="CP282" i="3"/>
  <c r="CP281" i="3"/>
  <c r="CP280" i="3"/>
  <c r="CP279" i="3"/>
  <c r="CP278" i="3"/>
  <c r="CP277" i="3"/>
  <c r="CP276" i="3"/>
  <c r="CP275" i="3"/>
  <c r="CP274" i="3"/>
  <c r="CP273" i="3"/>
  <c r="CP272" i="3"/>
  <c r="CP271" i="3"/>
  <c r="CP270" i="3"/>
  <c r="CP269" i="3"/>
  <c r="CP268" i="3"/>
  <c r="CP267" i="3"/>
  <c r="CP266" i="3"/>
  <c r="CP265" i="3"/>
  <c r="CP264" i="3"/>
  <c r="CP263" i="3"/>
  <c r="CP262" i="3"/>
  <c r="CP261" i="3"/>
  <c r="CP260" i="3"/>
  <c r="CP259" i="3"/>
  <c r="CP258" i="3"/>
  <c r="CP257" i="3"/>
  <c r="CP256" i="3"/>
  <c r="CP255" i="3"/>
  <c r="CP254" i="3"/>
  <c r="CP253" i="3"/>
  <c r="CP252" i="3"/>
  <c r="CP251" i="3"/>
  <c r="CP250" i="3"/>
  <c r="CP249" i="3"/>
  <c r="CP248" i="3"/>
  <c r="CP247" i="3"/>
  <c r="CP246" i="3"/>
  <c r="CP245" i="3"/>
  <c r="CP244" i="3"/>
  <c r="CP243" i="3"/>
  <c r="CP242" i="3"/>
  <c r="CP241" i="3"/>
  <c r="CP240" i="3"/>
  <c r="CP239" i="3"/>
  <c r="CP238" i="3"/>
  <c r="CP237" i="3"/>
  <c r="CP236" i="3"/>
  <c r="CP235" i="3"/>
  <c r="CP234" i="3"/>
  <c r="CP233" i="3"/>
  <c r="CP232" i="3"/>
  <c r="CP231" i="3"/>
  <c r="CP230" i="3"/>
  <c r="CP229" i="3"/>
  <c r="CP228" i="3"/>
  <c r="CP227" i="3"/>
  <c r="CP226" i="3"/>
  <c r="CP225" i="3"/>
  <c r="CP224" i="3"/>
  <c r="CP223" i="3"/>
  <c r="CP222" i="3"/>
  <c r="CP221" i="3"/>
  <c r="CP220" i="3"/>
  <c r="CP219" i="3"/>
  <c r="CP218" i="3"/>
  <c r="CP217" i="3"/>
  <c r="CP216" i="3"/>
  <c r="CP215" i="3"/>
  <c r="CP214" i="3"/>
  <c r="CP213" i="3"/>
  <c r="CP212" i="3"/>
  <c r="CW212" i="3" s="1"/>
  <c r="CX212" i="3" s="1"/>
  <c r="CP211" i="3"/>
  <c r="CP210" i="3"/>
  <c r="CP209" i="3"/>
  <c r="CP208" i="3"/>
  <c r="CP207" i="3"/>
  <c r="CP206" i="3"/>
  <c r="CP205" i="3"/>
  <c r="CP204" i="3"/>
  <c r="CP203" i="3"/>
  <c r="CP202" i="3"/>
  <c r="CP201" i="3"/>
  <c r="CP200" i="3"/>
  <c r="CP199" i="3"/>
  <c r="CP198" i="3"/>
  <c r="CP197" i="3"/>
  <c r="CP196" i="3"/>
  <c r="CP195" i="3"/>
  <c r="CP194" i="3"/>
  <c r="CP193" i="3"/>
  <c r="CP192" i="3"/>
  <c r="CP191" i="3"/>
  <c r="CP190" i="3"/>
  <c r="CP189" i="3"/>
  <c r="CP188" i="3"/>
  <c r="CP187" i="3"/>
  <c r="CP186" i="3"/>
  <c r="CP185" i="3"/>
  <c r="CP184" i="3"/>
  <c r="CP183" i="3"/>
  <c r="CP182" i="3"/>
  <c r="CP181" i="3"/>
  <c r="CP180" i="3"/>
  <c r="CP179" i="3"/>
  <c r="CP178" i="3"/>
  <c r="CP177" i="3"/>
  <c r="CP176" i="3"/>
  <c r="CP175" i="3"/>
  <c r="CP174" i="3"/>
  <c r="CP173" i="3"/>
  <c r="CP172" i="3"/>
  <c r="CP171" i="3"/>
  <c r="CP170" i="3"/>
  <c r="CP169" i="3"/>
  <c r="CP168" i="3"/>
  <c r="CP167" i="3"/>
  <c r="CP166" i="3"/>
  <c r="CP165" i="3"/>
  <c r="CP164" i="3"/>
  <c r="CP163" i="3"/>
  <c r="CP162" i="3"/>
  <c r="CP161" i="3"/>
  <c r="CP160" i="3"/>
  <c r="CP159" i="3"/>
  <c r="CP158" i="3"/>
  <c r="CP157" i="3"/>
  <c r="CP156" i="3"/>
  <c r="CP155" i="3"/>
  <c r="CP154" i="3"/>
  <c r="CP153" i="3"/>
  <c r="CP152" i="3"/>
  <c r="CP151" i="3"/>
  <c r="CP150" i="3"/>
  <c r="CP149" i="3"/>
  <c r="CP148" i="3"/>
  <c r="CP147" i="3"/>
  <c r="CP146" i="3"/>
  <c r="CP145" i="3"/>
  <c r="CP144" i="3"/>
  <c r="CP143" i="3"/>
  <c r="CP142" i="3"/>
  <c r="CP141" i="3"/>
  <c r="CP140" i="3"/>
  <c r="CP139" i="3"/>
  <c r="CP138" i="3"/>
  <c r="CP137" i="3"/>
  <c r="CP136" i="3"/>
  <c r="CP135" i="3"/>
  <c r="CP134" i="3"/>
  <c r="CP133" i="3"/>
  <c r="CP132" i="3"/>
  <c r="CP131" i="3"/>
  <c r="CP130" i="3"/>
  <c r="CP129" i="3"/>
  <c r="CP128" i="3"/>
  <c r="CP127" i="3"/>
  <c r="CP126" i="3"/>
  <c r="CP125" i="3"/>
  <c r="CP124" i="3"/>
  <c r="CP123" i="3"/>
  <c r="CP122" i="3"/>
  <c r="CP121" i="3"/>
  <c r="CP120" i="3"/>
  <c r="CP119" i="3"/>
  <c r="CP118" i="3"/>
  <c r="CP117" i="3"/>
  <c r="CP116" i="3"/>
  <c r="CP115" i="3"/>
  <c r="CP114" i="3"/>
  <c r="CP113" i="3"/>
  <c r="CP112" i="3"/>
  <c r="CP111" i="3"/>
  <c r="CP110" i="3"/>
  <c r="CP109" i="3"/>
  <c r="CP108" i="3"/>
  <c r="CP107" i="3"/>
  <c r="CP106" i="3"/>
  <c r="CP105" i="3"/>
  <c r="CP104" i="3"/>
  <c r="CP103" i="3"/>
  <c r="CP102" i="3"/>
  <c r="CP101" i="3"/>
  <c r="CP100" i="3"/>
  <c r="CP99" i="3"/>
  <c r="CP98" i="3"/>
  <c r="CP97" i="3"/>
  <c r="CP96" i="3"/>
  <c r="CP95" i="3"/>
  <c r="CW95" i="3" s="1"/>
  <c r="CX95" i="3" s="1"/>
  <c r="CP94" i="3"/>
  <c r="CP93" i="3"/>
  <c r="CP92" i="3"/>
  <c r="CP91" i="3"/>
  <c r="CP90" i="3"/>
  <c r="CP89" i="3"/>
  <c r="CP88" i="3"/>
  <c r="CP87" i="3"/>
  <c r="CP86" i="3"/>
  <c r="CP85" i="3"/>
  <c r="CP84" i="3"/>
  <c r="CP83" i="3"/>
  <c r="CP82" i="3"/>
  <c r="CP81" i="3"/>
  <c r="CP80" i="3"/>
  <c r="CP79" i="3"/>
  <c r="CP78" i="3"/>
  <c r="CP77" i="3"/>
  <c r="CP76" i="3"/>
  <c r="CP75" i="3"/>
  <c r="CP74" i="3"/>
  <c r="CP73" i="3"/>
  <c r="CP72" i="3"/>
  <c r="CP71" i="3"/>
  <c r="CP70" i="3"/>
  <c r="CP69" i="3"/>
  <c r="CP68" i="3"/>
  <c r="CP67" i="3"/>
  <c r="CP66" i="3"/>
  <c r="CP65" i="3"/>
  <c r="CP64" i="3"/>
  <c r="CP63" i="3"/>
  <c r="CP62" i="3"/>
  <c r="CP61" i="3"/>
  <c r="CP60" i="3"/>
  <c r="CP59" i="3"/>
  <c r="CP58" i="3"/>
  <c r="CP57" i="3"/>
  <c r="CP56" i="3"/>
  <c r="CP55" i="3"/>
  <c r="CP54" i="3"/>
  <c r="CP53" i="3"/>
  <c r="CP52" i="3"/>
  <c r="CP51" i="3"/>
  <c r="CP50" i="3"/>
  <c r="CP49" i="3"/>
  <c r="CP48" i="3"/>
  <c r="CP47" i="3"/>
  <c r="CP46" i="3"/>
  <c r="CP45" i="3"/>
  <c r="CP44" i="3"/>
  <c r="CP43" i="3"/>
  <c r="CP42" i="3"/>
  <c r="CP41" i="3"/>
  <c r="CP40" i="3"/>
  <c r="CW40" i="3" s="1"/>
  <c r="CX40" i="3" s="1"/>
  <c r="CP39" i="3"/>
  <c r="CW39" i="3" s="1"/>
  <c r="CX39" i="3" s="1"/>
  <c r="CP38" i="3"/>
  <c r="CP37" i="3"/>
  <c r="CP36" i="3"/>
  <c r="CP35" i="3"/>
  <c r="CP34" i="3"/>
  <c r="CP33" i="3"/>
  <c r="CP32" i="3"/>
  <c r="CP31" i="3"/>
  <c r="CP30" i="3"/>
  <c r="CP29" i="3"/>
  <c r="CP28" i="3"/>
  <c r="CP27" i="3"/>
  <c r="CP26" i="3"/>
  <c r="CP25" i="3"/>
  <c r="CW25" i="3" s="1"/>
  <c r="CX25" i="3" s="1"/>
  <c r="CP24" i="3"/>
  <c r="CP23" i="3"/>
  <c r="CP22" i="3"/>
  <c r="CQ22" i="3" s="1"/>
  <c r="CR22" i="3" s="1"/>
  <c r="CP21" i="3"/>
  <c r="CP20" i="3"/>
  <c r="CP19" i="3"/>
  <c r="CP18" i="3"/>
  <c r="CP17" i="3"/>
  <c r="CP16" i="3"/>
  <c r="CP15" i="3"/>
  <c r="CP14" i="3"/>
  <c r="CP13" i="3"/>
  <c r="CP12" i="3"/>
  <c r="CP11" i="3"/>
  <c r="CP10" i="3"/>
  <c r="CP9" i="3"/>
  <c r="CP8" i="3"/>
  <c r="CP7" i="3"/>
  <c r="CP6" i="3"/>
  <c r="CP5" i="3"/>
  <c r="CP4" i="3"/>
  <c r="CP3" i="3"/>
  <c r="CP2" i="3"/>
  <c r="CJ515" i="3"/>
  <c r="CJ514" i="3"/>
  <c r="CJ513" i="3"/>
  <c r="CJ512" i="3"/>
  <c r="CJ511" i="3"/>
  <c r="CJ510" i="3"/>
  <c r="CJ509" i="3"/>
  <c r="CJ508" i="3"/>
  <c r="CJ507" i="3"/>
  <c r="CJ506" i="3"/>
  <c r="CJ505" i="3"/>
  <c r="CJ504" i="3"/>
  <c r="CJ503" i="3"/>
  <c r="CJ502" i="3"/>
  <c r="CJ501" i="3"/>
  <c r="CJ500" i="3"/>
  <c r="CJ499" i="3"/>
  <c r="CJ498" i="3"/>
  <c r="CJ497" i="3"/>
  <c r="CJ496" i="3"/>
  <c r="CJ495" i="3"/>
  <c r="CJ494" i="3"/>
  <c r="CJ493" i="3"/>
  <c r="CJ492" i="3"/>
  <c r="CJ491" i="3"/>
  <c r="CJ490" i="3"/>
  <c r="CJ489" i="3"/>
  <c r="CJ488" i="3"/>
  <c r="CJ487" i="3"/>
  <c r="CJ486" i="3"/>
  <c r="CJ485" i="3"/>
  <c r="CJ484" i="3"/>
  <c r="CJ483" i="3"/>
  <c r="CJ482" i="3"/>
  <c r="CQ482" i="3" s="1"/>
  <c r="CR482" i="3" s="1"/>
  <c r="CJ481" i="3"/>
  <c r="CJ480" i="3"/>
  <c r="CJ479" i="3"/>
  <c r="CJ478" i="3"/>
  <c r="CJ477" i="3"/>
  <c r="CJ476" i="3"/>
  <c r="CJ475" i="3"/>
  <c r="CJ474" i="3"/>
  <c r="CJ473" i="3"/>
  <c r="CJ472" i="3"/>
  <c r="CJ471" i="3"/>
  <c r="CJ470" i="3"/>
  <c r="CJ469" i="3"/>
  <c r="CJ468" i="3"/>
  <c r="CJ467" i="3"/>
  <c r="CJ466" i="3"/>
  <c r="CJ465" i="3"/>
  <c r="CJ464" i="3"/>
  <c r="CJ463" i="3"/>
  <c r="CJ462" i="3"/>
  <c r="CJ461" i="3"/>
  <c r="CJ460" i="3"/>
  <c r="CJ459" i="3"/>
  <c r="CJ458" i="3"/>
  <c r="CJ457" i="3"/>
  <c r="CJ456" i="3"/>
  <c r="CJ455" i="3"/>
  <c r="CJ454" i="3"/>
  <c r="CJ453" i="3"/>
  <c r="CJ452" i="3"/>
  <c r="CJ451" i="3"/>
  <c r="CQ451" i="3" s="1"/>
  <c r="CR451" i="3" s="1"/>
  <c r="CJ450" i="3"/>
  <c r="CJ449" i="3"/>
  <c r="CJ448" i="3"/>
  <c r="CJ447" i="3"/>
  <c r="CJ446" i="3"/>
  <c r="CJ445" i="3"/>
  <c r="CJ444" i="3"/>
  <c r="CJ443" i="3"/>
  <c r="CJ442" i="3"/>
  <c r="CJ441" i="3"/>
  <c r="CJ440" i="3"/>
  <c r="CJ439" i="3"/>
  <c r="CJ438" i="3"/>
  <c r="CJ437" i="3"/>
  <c r="CJ436" i="3"/>
  <c r="CJ435" i="3"/>
  <c r="CJ434" i="3"/>
  <c r="CJ433" i="3"/>
  <c r="CJ432" i="3"/>
  <c r="CJ431" i="3"/>
  <c r="CJ430" i="3"/>
  <c r="CJ429" i="3"/>
  <c r="CJ428" i="3"/>
  <c r="CJ427" i="3"/>
  <c r="CJ426" i="3"/>
  <c r="CJ425" i="3"/>
  <c r="CJ424" i="3"/>
  <c r="CJ423" i="3"/>
  <c r="CJ422" i="3"/>
  <c r="CJ421" i="3"/>
  <c r="CJ420" i="3"/>
  <c r="CJ419" i="3"/>
  <c r="CJ418" i="3"/>
  <c r="CJ417" i="3"/>
  <c r="CJ416" i="3"/>
  <c r="CJ415" i="3"/>
  <c r="CJ414" i="3"/>
  <c r="CJ413" i="3"/>
  <c r="CJ412" i="3"/>
  <c r="CJ411" i="3"/>
  <c r="CJ410" i="3"/>
  <c r="CJ409" i="3"/>
  <c r="CJ408" i="3"/>
  <c r="CJ407" i="3"/>
  <c r="CJ406" i="3"/>
  <c r="CJ405" i="3"/>
  <c r="CJ404" i="3"/>
  <c r="CJ403" i="3"/>
  <c r="CJ402" i="3"/>
  <c r="CJ401" i="3"/>
  <c r="CJ400" i="3"/>
  <c r="CJ399" i="3"/>
  <c r="CJ398" i="3"/>
  <c r="CJ397" i="3"/>
  <c r="CJ396" i="3"/>
  <c r="CJ395" i="3"/>
  <c r="CJ394" i="3"/>
  <c r="CJ393" i="3"/>
  <c r="CJ392" i="3"/>
  <c r="CJ391" i="3"/>
  <c r="CJ390" i="3"/>
  <c r="CJ389" i="3"/>
  <c r="CJ388" i="3"/>
  <c r="CJ387" i="3"/>
  <c r="CJ386" i="3"/>
  <c r="CJ385" i="3"/>
  <c r="CJ384" i="3"/>
  <c r="CJ383" i="3"/>
  <c r="CJ382" i="3"/>
  <c r="CJ381" i="3"/>
  <c r="CJ380" i="3"/>
  <c r="CJ379" i="3"/>
  <c r="CJ378" i="3"/>
  <c r="CJ377" i="3"/>
  <c r="CJ376" i="3"/>
  <c r="CJ375" i="3"/>
  <c r="CJ374" i="3"/>
  <c r="CJ373" i="3"/>
  <c r="CJ372" i="3"/>
  <c r="CJ371" i="3"/>
  <c r="CJ370" i="3"/>
  <c r="CJ369" i="3"/>
  <c r="CJ368" i="3"/>
  <c r="CJ367" i="3"/>
  <c r="CJ366" i="3"/>
  <c r="CJ365" i="3"/>
  <c r="CJ364" i="3"/>
  <c r="CJ363" i="3"/>
  <c r="CJ362" i="3"/>
  <c r="CJ361" i="3"/>
  <c r="CJ360" i="3"/>
  <c r="CJ359" i="3"/>
  <c r="CJ358" i="3"/>
  <c r="CJ357" i="3"/>
  <c r="CJ356" i="3"/>
  <c r="CJ355" i="3"/>
  <c r="CJ354" i="3"/>
  <c r="CJ353" i="3"/>
  <c r="CJ352" i="3"/>
  <c r="CJ351" i="3"/>
  <c r="CJ350" i="3"/>
  <c r="CJ349" i="3"/>
  <c r="CJ348" i="3"/>
  <c r="CJ347" i="3"/>
  <c r="CJ346" i="3"/>
  <c r="CJ345" i="3"/>
  <c r="CJ344" i="3"/>
  <c r="CJ343" i="3"/>
  <c r="CJ342" i="3"/>
  <c r="CJ341" i="3"/>
  <c r="CJ340" i="3"/>
  <c r="CJ339" i="3"/>
  <c r="CJ338" i="3"/>
  <c r="CJ337" i="3"/>
  <c r="CJ336" i="3"/>
  <c r="CJ335" i="3"/>
  <c r="CJ334" i="3"/>
  <c r="CJ333" i="3"/>
  <c r="CJ332" i="3"/>
  <c r="CJ331" i="3"/>
  <c r="CJ330" i="3"/>
  <c r="CJ329" i="3"/>
  <c r="CJ328" i="3"/>
  <c r="CJ327" i="3"/>
  <c r="CJ326" i="3"/>
  <c r="CJ325" i="3"/>
  <c r="CJ324" i="3"/>
  <c r="CJ323" i="3"/>
  <c r="CJ322" i="3"/>
  <c r="CJ321" i="3"/>
  <c r="CJ320" i="3"/>
  <c r="CJ319" i="3"/>
  <c r="CJ318" i="3"/>
  <c r="CJ317" i="3"/>
  <c r="CJ316" i="3"/>
  <c r="CJ315" i="3"/>
  <c r="CJ314" i="3"/>
  <c r="CJ313" i="3"/>
  <c r="CJ312" i="3"/>
  <c r="CJ311" i="3"/>
  <c r="CJ310" i="3"/>
  <c r="CJ309" i="3"/>
  <c r="CJ308" i="3"/>
  <c r="CJ307" i="3"/>
  <c r="CJ306" i="3"/>
  <c r="CJ305" i="3"/>
  <c r="CJ304" i="3"/>
  <c r="CJ303" i="3"/>
  <c r="CJ302" i="3"/>
  <c r="CJ301" i="3"/>
  <c r="CJ300" i="3"/>
  <c r="CJ299" i="3"/>
  <c r="CJ298" i="3"/>
  <c r="CJ297" i="3"/>
  <c r="CJ296" i="3"/>
  <c r="CJ295" i="3"/>
  <c r="CJ294" i="3"/>
  <c r="CJ293" i="3"/>
  <c r="CJ292" i="3"/>
  <c r="CQ292" i="3" s="1"/>
  <c r="CR292" i="3" s="1"/>
  <c r="CJ291" i="3"/>
  <c r="CJ290" i="3"/>
  <c r="CJ289" i="3"/>
  <c r="CJ288" i="3"/>
  <c r="CJ287" i="3"/>
  <c r="CJ286" i="3"/>
  <c r="CJ285" i="3"/>
  <c r="CJ284" i="3"/>
  <c r="CJ283" i="3"/>
  <c r="CJ282" i="3"/>
  <c r="CJ281" i="3"/>
  <c r="CJ280" i="3"/>
  <c r="CJ279" i="3"/>
  <c r="CJ278" i="3"/>
  <c r="CJ277" i="3"/>
  <c r="CJ276" i="3"/>
  <c r="CJ275" i="3"/>
  <c r="CJ274" i="3"/>
  <c r="CJ273" i="3"/>
  <c r="CJ272" i="3"/>
  <c r="CJ271" i="3"/>
  <c r="CJ270" i="3"/>
  <c r="CJ269" i="3"/>
  <c r="CJ268" i="3"/>
  <c r="CJ267" i="3"/>
  <c r="CJ266" i="3"/>
  <c r="CJ265" i="3"/>
  <c r="CJ264" i="3"/>
  <c r="CJ263" i="3"/>
  <c r="CJ262" i="3"/>
  <c r="CJ261" i="3"/>
  <c r="CJ260" i="3"/>
  <c r="CJ259" i="3"/>
  <c r="CJ258" i="3"/>
  <c r="CJ257" i="3"/>
  <c r="CJ256" i="3"/>
  <c r="CJ255" i="3"/>
  <c r="CJ254" i="3"/>
  <c r="CJ253" i="3"/>
  <c r="CJ252" i="3"/>
  <c r="CJ251" i="3"/>
  <c r="CJ250" i="3"/>
  <c r="CJ249" i="3"/>
  <c r="CJ248" i="3"/>
  <c r="CJ247" i="3"/>
  <c r="CJ246" i="3"/>
  <c r="CJ245" i="3"/>
  <c r="CJ244" i="3"/>
  <c r="CJ243" i="3"/>
  <c r="CJ242" i="3"/>
  <c r="CJ241" i="3"/>
  <c r="CJ240" i="3"/>
  <c r="CJ239" i="3"/>
  <c r="CJ238" i="3"/>
  <c r="CJ237" i="3"/>
  <c r="CJ236" i="3"/>
  <c r="CJ235" i="3"/>
  <c r="CJ234" i="3"/>
  <c r="CJ233" i="3"/>
  <c r="CJ232" i="3"/>
  <c r="CJ231" i="3"/>
  <c r="CJ230" i="3"/>
  <c r="CJ229" i="3"/>
  <c r="CJ228" i="3"/>
  <c r="CJ227" i="3"/>
  <c r="CJ226" i="3"/>
  <c r="CJ225" i="3"/>
  <c r="CJ224" i="3"/>
  <c r="CJ223" i="3"/>
  <c r="CJ222" i="3"/>
  <c r="CJ221" i="3"/>
  <c r="CJ220" i="3"/>
  <c r="CJ219" i="3"/>
  <c r="CJ218" i="3"/>
  <c r="CJ217" i="3"/>
  <c r="CJ216" i="3"/>
  <c r="CJ215" i="3"/>
  <c r="CJ214" i="3"/>
  <c r="CJ213" i="3"/>
  <c r="CJ212" i="3"/>
  <c r="CQ212" i="3" s="1"/>
  <c r="CR212" i="3" s="1"/>
  <c r="CJ211" i="3"/>
  <c r="CJ210" i="3"/>
  <c r="CJ209" i="3"/>
  <c r="CJ208" i="3"/>
  <c r="CJ207" i="3"/>
  <c r="CJ206" i="3"/>
  <c r="CJ205" i="3"/>
  <c r="CJ204" i="3"/>
  <c r="CJ203" i="3"/>
  <c r="CJ202" i="3"/>
  <c r="CJ201" i="3"/>
  <c r="CJ200" i="3"/>
  <c r="CJ199" i="3"/>
  <c r="CJ198" i="3"/>
  <c r="CJ197" i="3"/>
  <c r="CJ196" i="3"/>
  <c r="CJ195" i="3"/>
  <c r="CJ194" i="3"/>
  <c r="CJ193" i="3"/>
  <c r="CJ192" i="3"/>
  <c r="CJ191" i="3"/>
  <c r="CJ190" i="3"/>
  <c r="CJ189" i="3"/>
  <c r="CJ188" i="3"/>
  <c r="CJ187" i="3"/>
  <c r="CJ186" i="3"/>
  <c r="CJ185" i="3"/>
  <c r="CJ184" i="3"/>
  <c r="CJ183" i="3"/>
  <c r="CJ182" i="3"/>
  <c r="CJ181" i="3"/>
  <c r="CJ180" i="3"/>
  <c r="CJ179" i="3"/>
  <c r="CJ178" i="3"/>
  <c r="CJ177" i="3"/>
  <c r="CJ176" i="3"/>
  <c r="CJ175" i="3"/>
  <c r="CJ174" i="3"/>
  <c r="CJ173" i="3"/>
  <c r="CJ172" i="3"/>
  <c r="CQ172" i="3" s="1"/>
  <c r="CR172" i="3" s="1"/>
  <c r="CJ171" i="3"/>
  <c r="CJ170" i="3"/>
  <c r="CJ169" i="3"/>
  <c r="CJ168" i="3"/>
  <c r="CJ167" i="3"/>
  <c r="CJ166" i="3"/>
  <c r="CJ165" i="3"/>
  <c r="CJ164" i="3"/>
  <c r="CJ163" i="3"/>
  <c r="CQ163" i="3" s="1"/>
  <c r="CR163" i="3" s="1"/>
  <c r="CJ162" i="3"/>
  <c r="CJ161" i="3"/>
  <c r="CJ160" i="3"/>
  <c r="CJ159" i="3"/>
  <c r="CJ158" i="3"/>
  <c r="CJ157" i="3"/>
  <c r="CJ156" i="3"/>
  <c r="CJ155" i="3"/>
  <c r="CJ154" i="3"/>
  <c r="CJ153" i="3"/>
  <c r="CJ152" i="3"/>
  <c r="CJ151" i="3"/>
  <c r="CJ150" i="3"/>
  <c r="CJ149" i="3"/>
  <c r="CJ148" i="3"/>
  <c r="CJ147" i="3"/>
  <c r="CJ146" i="3"/>
  <c r="CJ145" i="3"/>
  <c r="CJ144" i="3"/>
  <c r="CJ143" i="3"/>
  <c r="CJ142" i="3"/>
  <c r="CJ141" i="3"/>
  <c r="CJ140" i="3"/>
  <c r="CJ139" i="3"/>
  <c r="CJ138" i="3"/>
  <c r="CJ137" i="3"/>
  <c r="CJ136" i="3"/>
  <c r="CJ135" i="3"/>
  <c r="CJ134" i="3"/>
  <c r="CJ133" i="3"/>
  <c r="CJ132" i="3"/>
  <c r="CJ131" i="3"/>
  <c r="CJ130" i="3"/>
  <c r="CJ129" i="3"/>
  <c r="CJ128" i="3"/>
  <c r="CJ127" i="3"/>
  <c r="CJ126" i="3"/>
  <c r="CJ125" i="3"/>
  <c r="CJ124" i="3"/>
  <c r="CJ123" i="3"/>
  <c r="CQ123" i="3" s="1"/>
  <c r="CR123" i="3" s="1"/>
  <c r="CJ122" i="3"/>
  <c r="CJ121" i="3"/>
  <c r="CJ120" i="3"/>
  <c r="CJ119" i="3"/>
  <c r="CJ118" i="3"/>
  <c r="CJ117" i="3"/>
  <c r="CJ116" i="3"/>
  <c r="CJ115" i="3"/>
  <c r="CQ115" i="3" s="1"/>
  <c r="CR115" i="3" s="1"/>
  <c r="CJ114" i="3"/>
  <c r="CJ113" i="3"/>
  <c r="CJ112" i="3"/>
  <c r="CJ111" i="3"/>
  <c r="CJ110" i="3"/>
  <c r="CJ109" i="3"/>
  <c r="CJ108" i="3"/>
  <c r="CJ107" i="3"/>
  <c r="CJ106" i="3"/>
  <c r="CJ105" i="3"/>
  <c r="CJ104" i="3"/>
  <c r="CJ103" i="3"/>
  <c r="CJ102" i="3"/>
  <c r="CJ101" i="3"/>
  <c r="CJ100" i="3"/>
  <c r="CJ99" i="3"/>
  <c r="CJ98" i="3"/>
  <c r="CJ97" i="3"/>
  <c r="CJ96" i="3"/>
  <c r="CJ95" i="3"/>
  <c r="CJ94" i="3"/>
  <c r="CJ93" i="3"/>
  <c r="CJ92" i="3"/>
  <c r="CJ91" i="3"/>
  <c r="CJ90" i="3"/>
  <c r="CJ89" i="3"/>
  <c r="CJ88" i="3"/>
  <c r="CJ87" i="3"/>
  <c r="CJ86" i="3"/>
  <c r="CJ85" i="3"/>
  <c r="CJ84" i="3"/>
  <c r="CJ83" i="3"/>
  <c r="CJ82" i="3"/>
  <c r="CJ81" i="3"/>
  <c r="CJ80" i="3"/>
  <c r="CJ79" i="3"/>
  <c r="CJ78" i="3"/>
  <c r="CJ77" i="3"/>
  <c r="CJ76" i="3"/>
  <c r="CJ75" i="3"/>
  <c r="CJ74" i="3"/>
  <c r="CJ73" i="3"/>
  <c r="CJ72" i="3"/>
  <c r="CJ71" i="3"/>
  <c r="CJ70" i="3"/>
  <c r="CJ69" i="3"/>
  <c r="CJ68" i="3"/>
  <c r="CJ67" i="3"/>
  <c r="CJ66" i="3"/>
  <c r="CJ65" i="3"/>
  <c r="CJ64" i="3"/>
  <c r="CJ63" i="3"/>
  <c r="CJ62" i="3"/>
  <c r="CJ61" i="3"/>
  <c r="CJ60" i="3"/>
  <c r="CJ59" i="3"/>
  <c r="CJ58" i="3"/>
  <c r="CJ57" i="3"/>
  <c r="CJ56" i="3"/>
  <c r="CJ55" i="3"/>
  <c r="CJ54" i="3"/>
  <c r="CJ53" i="3"/>
  <c r="CJ52" i="3"/>
  <c r="CJ51" i="3"/>
  <c r="CJ50" i="3"/>
  <c r="CJ49" i="3"/>
  <c r="CJ48" i="3"/>
  <c r="CJ47" i="3"/>
  <c r="CJ46" i="3"/>
  <c r="CJ45" i="3"/>
  <c r="CJ44" i="3"/>
  <c r="CJ43" i="3"/>
  <c r="CJ42" i="3"/>
  <c r="CJ41" i="3"/>
  <c r="CJ40" i="3"/>
  <c r="CJ39" i="3"/>
  <c r="CJ38" i="3"/>
  <c r="CJ37" i="3"/>
  <c r="CJ36" i="3"/>
  <c r="CQ36" i="3" s="1"/>
  <c r="CR36" i="3" s="1"/>
  <c r="CJ35" i="3"/>
  <c r="CJ34" i="3"/>
  <c r="CQ34" i="3" s="1"/>
  <c r="CR34" i="3" s="1"/>
  <c r="CJ33" i="3"/>
  <c r="CJ32" i="3"/>
  <c r="CJ31" i="3"/>
  <c r="CJ30" i="3"/>
  <c r="CJ29" i="3"/>
  <c r="CJ28" i="3"/>
  <c r="CJ27" i="3"/>
  <c r="CJ26" i="3"/>
  <c r="CJ25" i="3"/>
  <c r="CJ24" i="3"/>
  <c r="CJ23" i="3"/>
  <c r="CJ22" i="3"/>
  <c r="CJ21" i="3"/>
  <c r="CJ20" i="3"/>
  <c r="CJ19" i="3"/>
  <c r="CJ18" i="3"/>
  <c r="CJ17" i="3"/>
  <c r="CJ16" i="3"/>
  <c r="CJ15" i="3"/>
  <c r="CJ14" i="3"/>
  <c r="CJ13" i="3"/>
  <c r="CJ12" i="3"/>
  <c r="CJ11" i="3"/>
  <c r="CJ10" i="3"/>
  <c r="CJ9" i="3"/>
  <c r="CJ8" i="3"/>
  <c r="CJ7" i="3"/>
  <c r="CJ6" i="3"/>
  <c r="CJ5" i="3"/>
  <c r="CJ4" i="3"/>
  <c r="CJ3" i="3"/>
  <c r="CJ2" i="3"/>
  <c r="CD515" i="3"/>
  <c r="CD514" i="3"/>
  <c r="CD513" i="3"/>
  <c r="CD512" i="3"/>
  <c r="CD511" i="3"/>
  <c r="CD510" i="3"/>
  <c r="CD509" i="3"/>
  <c r="CD508" i="3"/>
  <c r="CD507" i="3"/>
  <c r="CD506" i="3"/>
  <c r="CD505" i="3"/>
  <c r="CD504" i="3"/>
  <c r="CD503" i="3"/>
  <c r="CK503" i="3" s="1"/>
  <c r="CL503" i="3" s="1"/>
  <c r="CD502" i="3"/>
  <c r="CD501" i="3"/>
  <c r="CD500" i="3"/>
  <c r="CD499" i="3"/>
  <c r="CD498" i="3"/>
  <c r="CD497" i="3"/>
  <c r="CD496" i="3"/>
  <c r="CD495" i="3"/>
  <c r="CD494" i="3"/>
  <c r="CD493" i="3"/>
  <c r="CD492" i="3"/>
  <c r="CD491" i="3"/>
  <c r="CD490" i="3"/>
  <c r="CD489" i="3"/>
  <c r="CD488" i="3"/>
  <c r="CD487" i="3"/>
  <c r="CD486" i="3"/>
  <c r="CD485" i="3"/>
  <c r="CD484" i="3"/>
  <c r="CD483" i="3"/>
  <c r="CD482" i="3"/>
  <c r="CD481" i="3"/>
  <c r="CD480" i="3"/>
  <c r="CD479" i="3"/>
  <c r="CD478" i="3"/>
  <c r="CD477" i="3"/>
  <c r="CD476" i="3"/>
  <c r="CD475" i="3"/>
  <c r="CD474" i="3"/>
  <c r="CD473" i="3"/>
  <c r="CD472" i="3"/>
  <c r="CD471" i="3"/>
  <c r="CD470" i="3"/>
  <c r="CD469" i="3"/>
  <c r="CD468" i="3"/>
  <c r="CD467" i="3"/>
  <c r="CD466" i="3"/>
  <c r="CD465" i="3"/>
  <c r="CD464" i="3"/>
  <c r="CD463" i="3"/>
  <c r="CD462" i="3"/>
  <c r="CD461" i="3"/>
  <c r="CD460" i="3"/>
  <c r="CD459" i="3"/>
  <c r="CD458" i="3"/>
  <c r="CD457" i="3"/>
  <c r="CD456" i="3"/>
  <c r="CD455" i="3"/>
  <c r="CD454" i="3"/>
  <c r="CD453" i="3"/>
  <c r="CD452" i="3"/>
  <c r="CD451" i="3"/>
  <c r="CD450" i="3"/>
  <c r="CD449" i="3"/>
  <c r="CD448" i="3"/>
  <c r="CD447" i="3"/>
  <c r="CD446" i="3"/>
  <c r="CD445" i="3"/>
  <c r="CK445" i="3" s="1"/>
  <c r="CL445" i="3" s="1"/>
  <c r="CD444" i="3"/>
  <c r="CD443" i="3"/>
  <c r="CD442" i="3"/>
  <c r="CD441" i="3"/>
  <c r="CD440" i="3"/>
  <c r="CD439" i="3"/>
  <c r="CD438" i="3"/>
  <c r="CD437" i="3"/>
  <c r="CD436" i="3"/>
  <c r="CD435" i="3"/>
  <c r="CD434" i="3"/>
  <c r="CD433" i="3"/>
  <c r="CD432" i="3"/>
  <c r="CD431" i="3"/>
  <c r="CD430" i="3"/>
  <c r="CD429" i="3"/>
  <c r="CD428" i="3"/>
  <c r="CD427" i="3"/>
  <c r="CD426" i="3"/>
  <c r="CD425" i="3"/>
  <c r="CD424" i="3"/>
  <c r="CD423" i="3"/>
  <c r="CD422" i="3"/>
  <c r="CD421" i="3"/>
  <c r="CD420" i="3"/>
  <c r="CD419" i="3"/>
  <c r="CD418" i="3"/>
  <c r="CD417" i="3"/>
  <c r="CD416" i="3"/>
  <c r="CD415" i="3"/>
  <c r="CD414" i="3"/>
  <c r="CD413" i="3"/>
  <c r="CD412" i="3"/>
  <c r="CD411" i="3"/>
  <c r="CD410" i="3"/>
  <c r="CD409" i="3"/>
  <c r="CD408" i="3"/>
  <c r="CD407" i="3"/>
  <c r="CD406" i="3"/>
  <c r="CD405" i="3"/>
  <c r="CD404" i="3"/>
  <c r="CD403" i="3"/>
  <c r="CD402" i="3"/>
  <c r="CD401" i="3"/>
  <c r="CD400" i="3"/>
  <c r="CD399" i="3"/>
  <c r="CD398" i="3"/>
  <c r="CD397" i="3"/>
  <c r="CD396" i="3"/>
  <c r="CD395" i="3"/>
  <c r="CD394" i="3"/>
  <c r="CD393" i="3"/>
  <c r="CD392" i="3"/>
  <c r="CD391" i="3"/>
  <c r="CD390" i="3"/>
  <c r="CD389" i="3"/>
  <c r="CD388" i="3"/>
  <c r="CD387" i="3"/>
  <c r="CD386" i="3"/>
  <c r="CD385" i="3"/>
  <c r="CD384" i="3"/>
  <c r="CD383" i="3"/>
  <c r="CD382" i="3"/>
  <c r="CD381" i="3"/>
  <c r="CD380" i="3"/>
  <c r="CD379" i="3"/>
  <c r="CD378" i="3"/>
  <c r="CD377" i="3"/>
  <c r="CD376" i="3"/>
  <c r="CD375" i="3"/>
  <c r="CD374" i="3"/>
  <c r="CD373" i="3"/>
  <c r="CD372" i="3"/>
  <c r="CD371" i="3"/>
  <c r="CD370" i="3"/>
  <c r="CD369" i="3"/>
  <c r="CD368" i="3"/>
  <c r="CD367" i="3"/>
  <c r="CD366" i="3"/>
  <c r="CD365" i="3"/>
  <c r="CD364" i="3"/>
  <c r="CD363" i="3"/>
  <c r="CD362" i="3"/>
  <c r="CD361" i="3"/>
  <c r="CD360" i="3"/>
  <c r="CD359" i="3"/>
  <c r="CD358" i="3"/>
  <c r="CD357" i="3"/>
  <c r="CD356" i="3"/>
  <c r="CD355" i="3"/>
  <c r="CD354" i="3"/>
  <c r="CD353" i="3"/>
  <c r="CD352" i="3"/>
  <c r="CD351" i="3"/>
  <c r="CD350" i="3"/>
  <c r="CD349" i="3"/>
  <c r="CD348" i="3"/>
  <c r="CD347" i="3"/>
  <c r="CD346" i="3"/>
  <c r="CD345" i="3"/>
  <c r="CD344" i="3"/>
  <c r="CD343" i="3"/>
  <c r="CD342" i="3"/>
  <c r="CD341" i="3"/>
  <c r="CD340" i="3"/>
  <c r="CD339" i="3"/>
  <c r="CD338" i="3"/>
  <c r="CD337" i="3"/>
  <c r="CD336" i="3"/>
  <c r="CD335" i="3"/>
  <c r="CD334" i="3"/>
  <c r="CD333" i="3"/>
  <c r="CD332" i="3"/>
  <c r="CD331" i="3"/>
  <c r="CD330" i="3"/>
  <c r="CD329" i="3"/>
  <c r="CD328" i="3"/>
  <c r="CD327" i="3"/>
  <c r="CD326" i="3"/>
  <c r="CD325" i="3"/>
  <c r="CD324" i="3"/>
  <c r="CD323" i="3"/>
  <c r="CD322" i="3"/>
  <c r="CD321" i="3"/>
  <c r="CD320" i="3"/>
  <c r="CD319" i="3"/>
  <c r="CD318" i="3"/>
  <c r="CD317" i="3"/>
  <c r="CD316" i="3"/>
  <c r="CD315" i="3"/>
  <c r="CD314" i="3"/>
  <c r="CD313" i="3"/>
  <c r="CD312" i="3"/>
  <c r="CD311" i="3"/>
  <c r="CD310" i="3"/>
  <c r="CD309" i="3"/>
  <c r="CD308" i="3"/>
  <c r="CD307" i="3"/>
  <c r="CD306" i="3"/>
  <c r="CD305" i="3"/>
  <c r="CD304" i="3"/>
  <c r="CD303" i="3"/>
  <c r="CD302" i="3"/>
  <c r="CD301" i="3"/>
  <c r="CD300" i="3"/>
  <c r="CD299" i="3"/>
  <c r="CD298" i="3"/>
  <c r="CD297" i="3"/>
  <c r="CD296" i="3"/>
  <c r="CD295" i="3"/>
  <c r="CD294" i="3"/>
  <c r="CD293" i="3"/>
  <c r="CD292" i="3"/>
  <c r="CD291" i="3"/>
  <c r="CD290" i="3"/>
  <c r="CD289" i="3"/>
  <c r="CD288" i="3"/>
  <c r="CD287" i="3"/>
  <c r="CD286" i="3"/>
  <c r="CD285" i="3"/>
  <c r="CD284" i="3"/>
  <c r="CD283" i="3"/>
  <c r="CD282" i="3"/>
  <c r="CD281" i="3"/>
  <c r="CD280" i="3"/>
  <c r="CD279" i="3"/>
  <c r="CD278" i="3"/>
  <c r="CD277" i="3"/>
  <c r="CD276" i="3"/>
  <c r="CD275" i="3"/>
  <c r="CD274" i="3"/>
  <c r="CD273" i="3"/>
  <c r="CD272" i="3"/>
  <c r="CD271" i="3"/>
  <c r="CD270" i="3"/>
  <c r="CD269" i="3"/>
  <c r="CD268" i="3"/>
  <c r="CD267" i="3"/>
  <c r="CD266" i="3"/>
  <c r="CD265" i="3"/>
  <c r="CD264" i="3"/>
  <c r="CD263" i="3"/>
  <c r="CD262" i="3"/>
  <c r="CD261" i="3"/>
  <c r="CD260" i="3"/>
  <c r="CD259" i="3"/>
  <c r="CD258" i="3"/>
  <c r="CD257" i="3"/>
  <c r="CD256" i="3"/>
  <c r="CD255" i="3"/>
  <c r="CD254" i="3"/>
  <c r="CD253" i="3"/>
  <c r="CD252" i="3"/>
  <c r="CD251" i="3"/>
  <c r="CD250" i="3"/>
  <c r="CD249" i="3"/>
  <c r="CD248" i="3"/>
  <c r="CD247" i="3"/>
  <c r="CD246" i="3"/>
  <c r="CD245" i="3"/>
  <c r="CD244" i="3"/>
  <c r="CD243" i="3"/>
  <c r="CD242" i="3"/>
  <c r="CD241" i="3"/>
  <c r="CD240" i="3"/>
  <c r="CD239" i="3"/>
  <c r="CD238" i="3"/>
  <c r="CD237" i="3"/>
  <c r="CD236" i="3"/>
  <c r="CD235" i="3"/>
  <c r="CD234" i="3"/>
  <c r="CD233" i="3"/>
  <c r="CD232" i="3"/>
  <c r="CD231" i="3"/>
  <c r="CD230" i="3"/>
  <c r="CD229" i="3"/>
  <c r="CD228" i="3"/>
  <c r="CD227" i="3"/>
  <c r="CD226" i="3"/>
  <c r="CD225" i="3"/>
  <c r="CD224" i="3"/>
  <c r="CD223" i="3"/>
  <c r="CD222" i="3"/>
  <c r="CD221" i="3"/>
  <c r="CD220" i="3"/>
  <c r="CD219" i="3"/>
  <c r="CD218" i="3"/>
  <c r="CD217" i="3"/>
  <c r="CD216" i="3"/>
  <c r="CD215" i="3"/>
  <c r="CD214" i="3"/>
  <c r="CD213" i="3"/>
  <c r="CD212" i="3"/>
  <c r="CD211" i="3"/>
  <c r="CD210" i="3"/>
  <c r="CD209" i="3"/>
  <c r="CD208" i="3"/>
  <c r="CD207" i="3"/>
  <c r="CD206" i="3"/>
  <c r="CD205" i="3"/>
  <c r="CD204" i="3"/>
  <c r="CD203" i="3"/>
  <c r="CD202" i="3"/>
  <c r="CD201" i="3"/>
  <c r="CD200" i="3"/>
  <c r="CD199" i="3"/>
  <c r="CD198" i="3"/>
  <c r="CD197" i="3"/>
  <c r="CD196" i="3"/>
  <c r="CD195" i="3"/>
  <c r="CD194" i="3"/>
  <c r="CD193" i="3"/>
  <c r="CD192" i="3"/>
  <c r="CD191" i="3"/>
  <c r="CD190" i="3"/>
  <c r="CD189" i="3"/>
  <c r="CD188" i="3"/>
  <c r="CD187" i="3"/>
  <c r="CD186" i="3"/>
  <c r="CD185" i="3"/>
  <c r="CD184" i="3"/>
  <c r="CD183" i="3"/>
  <c r="CD182" i="3"/>
  <c r="CD181" i="3"/>
  <c r="CD180" i="3"/>
  <c r="CD179" i="3"/>
  <c r="CD178" i="3"/>
  <c r="CD177" i="3"/>
  <c r="CD176" i="3"/>
  <c r="CD175" i="3"/>
  <c r="CD174" i="3"/>
  <c r="CD173" i="3"/>
  <c r="CD172" i="3"/>
  <c r="CD171" i="3"/>
  <c r="CD170" i="3"/>
  <c r="CD169" i="3"/>
  <c r="CD168" i="3"/>
  <c r="CD167" i="3"/>
  <c r="CD166" i="3"/>
  <c r="CD165" i="3"/>
  <c r="CD164" i="3"/>
  <c r="CD163" i="3"/>
  <c r="CD162" i="3"/>
  <c r="CD161" i="3"/>
  <c r="CD160" i="3"/>
  <c r="CD159" i="3"/>
  <c r="CD158" i="3"/>
  <c r="CD157" i="3"/>
  <c r="CD156" i="3"/>
  <c r="CD155" i="3"/>
  <c r="CD154" i="3"/>
  <c r="CD153" i="3"/>
  <c r="CD152" i="3"/>
  <c r="CD151" i="3"/>
  <c r="CD150" i="3"/>
  <c r="CD149" i="3"/>
  <c r="CD148" i="3"/>
  <c r="CD147" i="3"/>
  <c r="CD146" i="3"/>
  <c r="CD145" i="3"/>
  <c r="CD144" i="3"/>
  <c r="CD143" i="3"/>
  <c r="CD142" i="3"/>
  <c r="CD141" i="3"/>
  <c r="CD140" i="3"/>
  <c r="CD139" i="3"/>
  <c r="CD138" i="3"/>
  <c r="CD137" i="3"/>
  <c r="CD136" i="3"/>
  <c r="CD135" i="3"/>
  <c r="CD134" i="3"/>
  <c r="CD133" i="3"/>
  <c r="CD132" i="3"/>
  <c r="CD131" i="3"/>
  <c r="CD130" i="3"/>
  <c r="CD129" i="3"/>
  <c r="CD128" i="3"/>
  <c r="CD127" i="3"/>
  <c r="CD126" i="3"/>
  <c r="CD125" i="3"/>
  <c r="CD124" i="3"/>
  <c r="CD123" i="3"/>
  <c r="CD122" i="3"/>
  <c r="CD121" i="3"/>
  <c r="CD120" i="3"/>
  <c r="CD119" i="3"/>
  <c r="CD118" i="3"/>
  <c r="CD117" i="3"/>
  <c r="CD116" i="3"/>
  <c r="CD115" i="3"/>
  <c r="CD114" i="3"/>
  <c r="CD113" i="3"/>
  <c r="CD112" i="3"/>
  <c r="CD111" i="3"/>
  <c r="CD110" i="3"/>
  <c r="CD109" i="3"/>
  <c r="CD108" i="3"/>
  <c r="CD107" i="3"/>
  <c r="CD106" i="3"/>
  <c r="CD105" i="3"/>
  <c r="CD104" i="3"/>
  <c r="CD103" i="3"/>
  <c r="CD102" i="3"/>
  <c r="CD101" i="3"/>
  <c r="CD100" i="3"/>
  <c r="CD99" i="3"/>
  <c r="CD98" i="3"/>
  <c r="CD97" i="3"/>
  <c r="CD96" i="3"/>
  <c r="CD95" i="3"/>
  <c r="CD94" i="3"/>
  <c r="CD93" i="3"/>
  <c r="CD92" i="3"/>
  <c r="CD91" i="3"/>
  <c r="CD90" i="3"/>
  <c r="CD89" i="3"/>
  <c r="CD88" i="3"/>
  <c r="CD87" i="3"/>
  <c r="CD86" i="3"/>
  <c r="CD85" i="3"/>
  <c r="CD84" i="3"/>
  <c r="CD83" i="3"/>
  <c r="CD82" i="3"/>
  <c r="CD81" i="3"/>
  <c r="CD80" i="3"/>
  <c r="CD79" i="3"/>
  <c r="CD78" i="3"/>
  <c r="CD77" i="3"/>
  <c r="CD76" i="3"/>
  <c r="CD75" i="3"/>
  <c r="CD74" i="3"/>
  <c r="CD73" i="3"/>
  <c r="CD72" i="3"/>
  <c r="CD71" i="3"/>
  <c r="CD70" i="3"/>
  <c r="CD69" i="3"/>
  <c r="CD68" i="3"/>
  <c r="CD67" i="3"/>
  <c r="CD66" i="3"/>
  <c r="CD65" i="3"/>
  <c r="CD64" i="3"/>
  <c r="CD63" i="3"/>
  <c r="CD62" i="3"/>
  <c r="CD61" i="3"/>
  <c r="CK61" i="3" s="1"/>
  <c r="CL61" i="3" s="1"/>
  <c r="CD60" i="3"/>
  <c r="CD59" i="3"/>
  <c r="CD58" i="3"/>
  <c r="CD57" i="3"/>
  <c r="CD56" i="3"/>
  <c r="CD55" i="3"/>
  <c r="CD54" i="3"/>
  <c r="CD53" i="3"/>
  <c r="CD52" i="3"/>
  <c r="CD51" i="3"/>
  <c r="CD50" i="3"/>
  <c r="CD49" i="3"/>
  <c r="CD48" i="3"/>
  <c r="CD47" i="3"/>
  <c r="CD46" i="3"/>
  <c r="CD45" i="3"/>
  <c r="CD44" i="3"/>
  <c r="CD43" i="3"/>
  <c r="CD42" i="3"/>
  <c r="CD41" i="3"/>
  <c r="CD40" i="3"/>
  <c r="CD39" i="3"/>
  <c r="CD38" i="3"/>
  <c r="CD37" i="3"/>
  <c r="CD36" i="3"/>
  <c r="CD35" i="3"/>
  <c r="CD34" i="3"/>
  <c r="CD33" i="3"/>
  <c r="CD32" i="3"/>
  <c r="CD31" i="3"/>
  <c r="CD30" i="3"/>
  <c r="CD29" i="3"/>
  <c r="CD28" i="3"/>
  <c r="CD27" i="3"/>
  <c r="CD26" i="3"/>
  <c r="CD25" i="3"/>
  <c r="CD24" i="3"/>
  <c r="CD23" i="3"/>
  <c r="CD22" i="3"/>
  <c r="CD21" i="3"/>
  <c r="CD20" i="3"/>
  <c r="CD19" i="3"/>
  <c r="CD18" i="3"/>
  <c r="CD17" i="3"/>
  <c r="CD16" i="3"/>
  <c r="CD15" i="3"/>
  <c r="CD14" i="3"/>
  <c r="CD13" i="3"/>
  <c r="CD12" i="3"/>
  <c r="CD11" i="3"/>
  <c r="CD10" i="3"/>
  <c r="CD9" i="3"/>
  <c r="CD8" i="3"/>
  <c r="CD7" i="3"/>
  <c r="CD6" i="3"/>
  <c r="CD5" i="3"/>
  <c r="CD4" i="3"/>
  <c r="CD3" i="3"/>
  <c r="CD2" i="3"/>
  <c r="BX515" i="3"/>
  <c r="BX514" i="3"/>
  <c r="BX513" i="3"/>
  <c r="BX512" i="3"/>
  <c r="BX511" i="3"/>
  <c r="BX510" i="3"/>
  <c r="BX509" i="3"/>
  <c r="BX508" i="3"/>
  <c r="BX507" i="3"/>
  <c r="BX506" i="3"/>
  <c r="BX505" i="3"/>
  <c r="BX504" i="3"/>
  <c r="BX503" i="3"/>
  <c r="BX502" i="3"/>
  <c r="BX501" i="3"/>
  <c r="BX500" i="3"/>
  <c r="BX499" i="3"/>
  <c r="BX498" i="3"/>
  <c r="BX497" i="3"/>
  <c r="BX496" i="3"/>
  <c r="BX495" i="3"/>
  <c r="BX494" i="3"/>
  <c r="BX493" i="3"/>
  <c r="BX492" i="3"/>
  <c r="BX491" i="3"/>
  <c r="BX490" i="3"/>
  <c r="BX489" i="3"/>
  <c r="BX488" i="3"/>
  <c r="BX487" i="3"/>
  <c r="BX486" i="3"/>
  <c r="BX485" i="3"/>
  <c r="BX484" i="3"/>
  <c r="BX483" i="3"/>
  <c r="BX482" i="3"/>
  <c r="BX481" i="3"/>
  <c r="BX480" i="3"/>
  <c r="BX479" i="3"/>
  <c r="BX478" i="3"/>
  <c r="BX477" i="3"/>
  <c r="BX476" i="3"/>
  <c r="BX475" i="3"/>
  <c r="BX474" i="3"/>
  <c r="BX473" i="3"/>
  <c r="BX472" i="3"/>
  <c r="BX471" i="3"/>
  <c r="BX470" i="3"/>
  <c r="BX469" i="3"/>
  <c r="BX468" i="3"/>
  <c r="BX467" i="3"/>
  <c r="BX466" i="3"/>
  <c r="BX465" i="3"/>
  <c r="BX464" i="3"/>
  <c r="BX463" i="3"/>
  <c r="BX462" i="3"/>
  <c r="BX461" i="3"/>
  <c r="BX460" i="3"/>
  <c r="BX459" i="3"/>
  <c r="BX458" i="3"/>
  <c r="BX457" i="3"/>
  <c r="BX456" i="3"/>
  <c r="BX455" i="3"/>
  <c r="BX454" i="3"/>
  <c r="BX453" i="3"/>
  <c r="BX452" i="3"/>
  <c r="BX451" i="3"/>
  <c r="BX450" i="3"/>
  <c r="BX449" i="3"/>
  <c r="BX448" i="3"/>
  <c r="BX447" i="3"/>
  <c r="BX446" i="3"/>
  <c r="BX445" i="3"/>
  <c r="BX444" i="3"/>
  <c r="BX443" i="3"/>
  <c r="BX442" i="3"/>
  <c r="BX441" i="3"/>
  <c r="BX440" i="3"/>
  <c r="BX439" i="3"/>
  <c r="BX438" i="3"/>
  <c r="BX437" i="3"/>
  <c r="BX436" i="3"/>
  <c r="BX435" i="3"/>
  <c r="BX434" i="3"/>
  <c r="BX433" i="3"/>
  <c r="BX432" i="3"/>
  <c r="BX431" i="3"/>
  <c r="BX430" i="3"/>
  <c r="BX429" i="3"/>
  <c r="BX428" i="3"/>
  <c r="BX427" i="3"/>
  <c r="BX426" i="3"/>
  <c r="BX425" i="3"/>
  <c r="BX424" i="3"/>
  <c r="BX423" i="3"/>
  <c r="BX422" i="3"/>
  <c r="BX421" i="3"/>
  <c r="BX420" i="3"/>
  <c r="BX419" i="3"/>
  <c r="BX418" i="3"/>
  <c r="BX417" i="3"/>
  <c r="BX416" i="3"/>
  <c r="BX415" i="3"/>
  <c r="BX414" i="3"/>
  <c r="BX413" i="3"/>
  <c r="BX412" i="3"/>
  <c r="BX411" i="3"/>
  <c r="BX410" i="3"/>
  <c r="BX409" i="3"/>
  <c r="BX408" i="3"/>
  <c r="BX407" i="3"/>
  <c r="BX406" i="3"/>
  <c r="BX405" i="3"/>
  <c r="BX404" i="3"/>
  <c r="BX403" i="3"/>
  <c r="BX402" i="3"/>
  <c r="BX401" i="3"/>
  <c r="BX400" i="3"/>
  <c r="BX399" i="3"/>
  <c r="BX398" i="3"/>
  <c r="BX397" i="3"/>
  <c r="BX396" i="3"/>
  <c r="BX395" i="3"/>
  <c r="BX394" i="3"/>
  <c r="BX393" i="3"/>
  <c r="BX392" i="3"/>
  <c r="BX391" i="3"/>
  <c r="BX390" i="3"/>
  <c r="BX389" i="3"/>
  <c r="BX388" i="3"/>
  <c r="BX387" i="3"/>
  <c r="BX386" i="3"/>
  <c r="BX385" i="3"/>
  <c r="BX384" i="3"/>
  <c r="BX383" i="3"/>
  <c r="BX382" i="3"/>
  <c r="BX381" i="3"/>
  <c r="BX380" i="3"/>
  <c r="BX379" i="3"/>
  <c r="BX378" i="3"/>
  <c r="BX377" i="3"/>
  <c r="BX376" i="3"/>
  <c r="BX375" i="3"/>
  <c r="BX374" i="3"/>
  <c r="BX373" i="3"/>
  <c r="BX372" i="3"/>
  <c r="BX371" i="3"/>
  <c r="BX370" i="3"/>
  <c r="BX369" i="3"/>
  <c r="BX368" i="3"/>
  <c r="BX367" i="3"/>
  <c r="BX366" i="3"/>
  <c r="BX365" i="3"/>
  <c r="BX364" i="3"/>
  <c r="BX363" i="3"/>
  <c r="BX362" i="3"/>
  <c r="BX361" i="3"/>
  <c r="BX360" i="3"/>
  <c r="BX359" i="3"/>
  <c r="BX358" i="3"/>
  <c r="BX357" i="3"/>
  <c r="BX356" i="3"/>
  <c r="BX355" i="3"/>
  <c r="BX354" i="3"/>
  <c r="BX353" i="3"/>
  <c r="BX352" i="3"/>
  <c r="BX351" i="3"/>
  <c r="BX350" i="3"/>
  <c r="BX349" i="3"/>
  <c r="BX348" i="3"/>
  <c r="BX347" i="3"/>
  <c r="BX346" i="3"/>
  <c r="BX345" i="3"/>
  <c r="BX344" i="3"/>
  <c r="BX343" i="3"/>
  <c r="BX342" i="3"/>
  <c r="BX341" i="3"/>
  <c r="BX340" i="3"/>
  <c r="BX339" i="3"/>
  <c r="BX338" i="3"/>
  <c r="BX337" i="3"/>
  <c r="BX336" i="3"/>
  <c r="BX335" i="3"/>
  <c r="BX334" i="3"/>
  <c r="BX333" i="3"/>
  <c r="BX332" i="3"/>
  <c r="BX331" i="3"/>
  <c r="BX330" i="3"/>
  <c r="BX329" i="3"/>
  <c r="BX328" i="3"/>
  <c r="BX327" i="3"/>
  <c r="BX326" i="3"/>
  <c r="BX325" i="3"/>
  <c r="BX324" i="3"/>
  <c r="BX323" i="3"/>
  <c r="BX322" i="3"/>
  <c r="BX321" i="3"/>
  <c r="BX320" i="3"/>
  <c r="BX319" i="3"/>
  <c r="BX318" i="3"/>
  <c r="BX317" i="3"/>
  <c r="BX316" i="3"/>
  <c r="BX315" i="3"/>
  <c r="BX314" i="3"/>
  <c r="BX313" i="3"/>
  <c r="BX312" i="3"/>
  <c r="BX311" i="3"/>
  <c r="BX310" i="3"/>
  <c r="BX309" i="3"/>
  <c r="BX308" i="3"/>
  <c r="BX307" i="3"/>
  <c r="BX306" i="3"/>
  <c r="BX305" i="3"/>
  <c r="BX304" i="3"/>
  <c r="BX303" i="3"/>
  <c r="BX302" i="3"/>
  <c r="BX301" i="3"/>
  <c r="BX300" i="3"/>
  <c r="BX299" i="3"/>
  <c r="BX298" i="3"/>
  <c r="BX297" i="3"/>
  <c r="BX296" i="3"/>
  <c r="BX295" i="3"/>
  <c r="BX294" i="3"/>
  <c r="BX293" i="3"/>
  <c r="BX292" i="3"/>
  <c r="BX291" i="3"/>
  <c r="BX290" i="3"/>
  <c r="BX289" i="3"/>
  <c r="BX288" i="3"/>
  <c r="BX287" i="3"/>
  <c r="BX286" i="3"/>
  <c r="BX285" i="3"/>
  <c r="BX284" i="3"/>
  <c r="BX283" i="3"/>
  <c r="BX282" i="3"/>
  <c r="BX281" i="3"/>
  <c r="BX280" i="3"/>
  <c r="BX279" i="3"/>
  <c r="BX278" i="3"/>
  <c r="BX277" i="3"/>
  <c r="BX276" i="3"/>
  <c r="BX275" i="3"/>
  <c r="BX274" i="3"/>
  <c r="BX273" i="3"/>
  <c r="BX272" i="3"/>
  <c r="BX271" i="3"/>
  <c r="BX270" i="3"/>
  <c r="BX269" i="3"/>
  <c r="BX268" i="3"/>
  <c r="BX267" i="3"/>
  <c r="BX266" i="3"/>
  <c r="BX265" i="3"/>
  <c r="BX264" i="3"/>
  <c r="BX263" i="3"/>
  <c r="BX262" i="3"/>
  <c r="BX261" i="3"/>
  <c r="BX260" i="3"/>
  <c r="BX259" i="3"/>
  <c r="BX258" i="3"/>
  <c r="BX257" i="3"/>
  <c r="BX256" i="3"/>
  <c r="BX255" i="3"/>
  <c r="BX254" i="3"/>
  <c r="BX253" i="3"/>
  <c r="BX252" i="3"/>
  <c r="BX251" i="3"/>
  <c r="BX250" i="3"/>
  <c r="BX249" i="3"/>
  <c r="BX248" i="3"/>
  <c r="BX247" i="3"/>
  <c r="BX246" i="3"/>
  <c r="BX245" i="3"/>
  <c r="BX244" i="3"/>
  <c r="BX243" i="3"/>
  <c r="BX242" i="3"/>
  <c r="BX241" i="3"/>
  <c r="BX240" i="3"/>
  <c r="BX239" i="3"/>
  <c r="BX238" i="3"/>
  <c r="BX237" i="3"/>
  <c r="BX236" i="3"/>
  <c r="BX235" i="3"/>
  <c r="BX234" i="3"/>
  <c r="BX233" i="3"/>
  <c r="BX232" i="3"/>
  <c r="BX231" i="3"/>
  <c r="BX230" i="3"/>
  <c r="BX229" i="3"/>
  <c r="BX228" i="3"/>
  <c r="BX227" i="3"/>
  <c r="BX226" i="3"/>
  <c r="BX225" i="3"/>
  <c r="BX224" i="3"/>
  <c r="BX223" i="3"/>
  <c r="BX222" i="3"/>
  <c r="BX221" i="3"/>
  <c r="BX220" i="3"/>
  <c r="BX219" i="3"/>
  <c r="BX218" i="3"/>
  <c r="BX217" i="3"/>
  <c r="BX216" i="3"/>
  <c r="BX215" i="3"/>
  <c r="BX214" i="3"/>
  <c r="BX213" i="3"/>
  <c r="BX212" i="3"/>
  <c r="BX211" i="3"/>
  <c r="BX210" i="3"/>
  <c r="BX209" i="3"/>
  <c r="BX208" i="3"/>
  <c r="BX207" i="3"/>
  <c r="BX206" i="3"/>
  <c r="BX205" i="3"/>
  <c r="BX204" i="3"/>
  <c r="BX203" i="3"/>
  <c r="BX202" i="3"/>
  <c r="BX201" i="3"/>
  <c r="BX200" i="3"/>
  <c r="BX199" i="3"/>
  <c r="BX198" i="3"/>
  <c r="BX197" i="3"/>
  <c r="BX196" i="3"/>
  <c r="BX195" i="3"/>
  <c r="BX194" i="3"/>
  <c r="BX193" i="3"/>
  <c r="BX192" i="3"/>
  <c r="BX191" i="3"/>
  <c r="BX190" i="3"/>
  <c r="BX189" i="3"/>
  <c r="BX188" i="3"/>
  <c r="BX187" i="3"/>
  <c r="BX186" i="3"/>
  <c r="BX185" i="3"/>
  <c r="BX184" i="3"/>
  <c r="BX183" i="3"/>
  <c r="BX182" i="3"/>
  <c r="BX181" i="3"/>
  <c r="BX180" i="3"/>
  <c r="BX179" i="3"/>
  <c r="BX178" i="3"/>
  <c r="BX177" i="3"/>
  <c r="BX176" i="3"/>
  <c r="BX175" i="3"/>
  <c r="BX174" i="3"/>
  <c r="BX173" i="3"/>
  <c r="BX172" i="3"/>
  <c r="BX171" i="3"/>
  <c r="BX170" i="3"/>
  <c r="BX169" i="3"/>
  <c r="BX168" i="3"/>
  <c r="BX167" i="3"/>
  <c r="BX166" i="3"/>
  <c r="BX165" i="3"/>
  <c r="BX164" i="3"/>
  <c r="BX163" i="3"/>
  <c r="BX162" i="3"/>
  <c r="BX161" i="3"/>
  <c r="BX160" i="3"/>
  <c r="BX159" i="3"/>
  <c r="BX158" i="3"/>
  <c r="BX157" i="3"/>
  <c r="BX156" i="3"/>
  <c r="BX155" i="3"/>
  <c r="BX154" i="3"/>
  <c r="BX153" i="3"/>
  <c r="BX152" i="3"/>
  <c r="BX151" i="3"/>
  <c r="BX150" i="3"/>
  <c r="BX149" i="3"/>
  <c r="BX148" i="3"/>
  <c r="BX147" i="3"/>
  <c r="BX146" i="3"/>
  <c r="BX145" i="3"/>
  <c r="BX144" i="3"/>
  <c r="BX143" i="3"/>
  <c r="BX142" i="3"/>
  <c r="BX141" i="3"/>
  <c r="BX140" i="3"/>
  <c r="BX139" i="3"/>
  <c r="BX138" i="3"/>
  <c r="BX137" i="3"/>
  <c r="BX136" i="3"/>
  <c r="BX135" i="3"/>
  <c r="BX134" i="3"/>
  <c r="BX133" i="3"/>
  <c r="BX132" i="3"/>
  <c r="BX131" i="3"/>
  <c r="BX130" i="3"/>
  <c r="BX129" i="3"/>
  <c r="BX128" i="3"/>
  <c r="BX127" i="3"/>
  <c r="BX126" i="3"/>
  <c r="BX125" i="3"/>
  <c r="BX124" i="3"/>
  <c r="BX123" i="3"/>
  <c r="BX122" i="3"/>
  <c r="BX121" i="3"/>
  <c r="BX120" i="3"/>
  <c r="BX119" i="3"/>
  <c r="BX118" i="3"/>
  <c r="BX117" i="3"/>
  <c r="BX116" i="3"/>
  <c r="BX115" i="3"/>
  <c r="BX114" i="3"/>
  <c r="BX113" i="3"/>
  <c r="BX112" i="3"/>
  <c r="BX111" i="3"/>
  <c r="BX110" i="3"/>
  <c r="BX109" i="3"/>
  <c r="BX108" i="3"/>
  <c r="BX107" i="3"/>
  <c r="BX106" i="3"/>
  <c r="BX105" i="3"/>
  <c r="BX104" i="3"/>
  <c r="BX103" i="3"/>
  <c r="BX102" i="3"/>
  <c r="BX101" i="3"/>
  <c r="BX100" i="3"/>
  <c r="BX99" i="3"/>
  <c r="BX98" i="3"/>
  <c r="BX97" i="3"/>
  <c r="BX96" i="3"/>
  <c r="BX95" i="3"/>
  <c r="BX94" i="3"/>
  <c r="BX93" i="3"/>
  <c r="BX92" i="3"/>
  <c r="BX91" i="3"/>
  <c r="BX90" i="3"/>
  <c r="BX89" i="3"/>
  <c r="BX88" i="3"/>
  <c r="BX87" i="3"/>
  <c r="BX86" i="3"/>
  <c r="BX85" i="3"/>
  <c r="BX84" i="3"/>
  <c r="BX83" i="3"/>
  <c r="BX82" i="3"/>
  <c r="BX81" i="3"/>
  <c r="BX80" i="3"/>
  <c r="BX79" i="3"/>
  <c r="BX78" i="3"/>
  <c r="BX77" i="3"/>
  <c r="BX76" i="3"/>
  <c r="BX75" i="3"/>
  <c r="BX74" i="3"/>
  <c r="BX73" i="3"/>
  <c r="BX72" i="3"/>
  <c r="BX71" i="3"/>
  <c r="BX70" i="3"/>
  <c r="BX69" i="3"/>
  <c r="BX68" i="3"/>
  <c r="BX67" i="3"/>
  <c r="BX66" i="3"/>
  <c r="BX65" i="3"/>
  <c r="BX64" i="3"/>
  <c r="BX63" i="3"/>
  <c r="BX62" i="3"/>
  <c r="BX61" i="3"/>
  <c r="BX60" i="3"/>
  <c r="BX59" i="3"/>
  <c r="BX58" i="3"/>
  <c r="BX57" i="3"/>
  <c r="BX56" i="3"/>
  <c r="BX55" i="3"/>
  <c r="BX54" i="3"/>
  <c r="BX53" i="3"/>
  <c r="BX52" i="3"/>
  <c r="BX51" i="3"/>
  <c r="BX50" i="3"/>
  <c r="BX49" i="3"/>
  <c r="BX48" i="3"/>
  <c r="BX47" i="3"/>
  <c r="BX46" i="3"/>
  <c r="BX45" i="3"/>
  <c r="BX44" i="3"/>
  <c r="BX43" i="3"/>
  <c r="BX42" i="3"/>
  <c r="BX41" i="3"/>
  <c r="BX40" i="3"/>
  <c r="BX39" i="3"/>
  <c r="BX38" i="3"/>
  <c r="BX37" i="3"/>
  <c r="BX36" i="3"/>
  <c r="BX35" i="3"/>
  <c r="BX34" i="3"/>
  <c r="BX33" i="3"/>
  <c r="BX32" i="3"/>
  <c r="BX31" i="3"/>
  <c r="BX30" i="3"/>
  <c r="BX29" i="3"/>
  <c r="BX28" i="3"/>
  <c r="BX27" i="3"/>
  <c r="BX26" i="3"/>
  <c r="BX25" i="3"/>
  <c r="BX24" i="3"/>
  <c r="BX23" i="3"/>
  <c r="BX22" i="3"/>
  <c r="BX21" i="3"/>
  <c r="BX20" i="3"/>
  <c r="BX19" i="3"/>
  <c r="BX18" i="3"/>
  <c r="BX17" i="3"/>
  <c r="BX16" i="3"/>
  <c r="BX15" i="3"/>
  <c r="BX14" i="3"/>
  <c r="BX13" i="3"/>
  <c r="BX12" i="3"/>
  <c r="BX11" i="3"/>
  <c r="BX10" i="3"/>
  <c r="BX9" i="3"/>
  <c r="BX8" i="3"/>
  <c r="BX7" i="3"/>
  <c r="BX6" i="3"/>
  <c r="BX5" i="3"/>
  <c r="BX4" i="3"/>
  <c r="BX3" i="3"/>
  <c r="BX2" i="3"/>
  <c r="BR515" i="3"/>
  <c r="BR514" i="3"/>
  <c r="BR513" i="3"/>
  <c r="BR512" i="3"/>
  <c r="BR511" i="3"/>
  <c r="BR510" i="3"/>
  <c r="BR509" i="3"/>
  <c r="BR508" i="3"/>
  <c r="BR507" i="3"/>
  <c r="BR506" i="3"/>
  <c r="BR505" i="3"/>
  <c r="BR504" i="3"/>
  <c r="BR503" i="3"/>
  <c r="BR502" i="3"/>
  <c r="BR501" i="3"/>
  <c r="BR500" i="3"/>
  <c r="BR499" i="3"/>
  <c r="BR498" i="3"/>
  <c r="BR497" i="3"/>
  <c r="BR496" i="3"/>
  <c r="BR495" i="3"/>
  <c r="BR494" i="3"/>
  <c r="BR493" i="3"/>
  <c r="BR492" i="3"/>
  <c r="BR491" i="3"/>
  <c r="BR490" i="3"/>
  <c r="BR489" i="3"/>
  <c r="BR488" i="3"/>
  <c r="BR487" i="3"/>
  <c r="BR486" i="3"/>
  <c r="BR485" i="3"/>
  <c r="BR484" i="3"/>
  <c r="BR483" i="3"/>
  <c r="BR482" i="3"/>
  <c r="BR481" i="3"/>
  <c r="BR480" i="3"/>
  <c r="BR479" i="3"/>
  <c r="BR478" i="3"/>
  <c r="BR477" i="3"/>
  <c r="BR476" i="3"/>
  <c r="BR475" i="3"/>
  <c r="BR474" i="3"/>
  <c r="BR473" i="3"/>
  <c r="BR472" i="3"/>
  <c r="BR471" i="3"/>
  <c r="BR470" i="3"/>
  <c r="BR469" i="3"/>
  <c r="BR468" i="3"/>
  <c r="BR467" i="3"/>
  <c r="BR466" i="3"/>
  <c r="BR465" i="3"/>
  <c r="BR464" i="3"/>
  <c r="BR463" i="3"/>
  <c r="BR462" i="3"/>
  <c r="BR461" i="3"/>
  <c r="BR460" i="3"/>
  <c r="BR459" i="3"/>
  <c r="BR458" i="3"/>
  <c r="BR457" i="3"/>
  <c r="BR456" i="3"/>
  <c r="BR455" i="3"/>
  <c r="BR454" i="3"/>
  <c r="BR453" i="3"/>
  <c r="BR452" i="3"/>
  <c r="BR451" i="3"/>
  <c r="BR450" i="3"/>
  <c r="BR449" i="3"/>
  <c r="BR448" i="3"/>
  <c r="BR447" i="3"/>
  <c r="BR446" i="3"/>
  <c r="BR445" i="3"/>
  <c r="BR444" i="3"/>
  <c r="BR443" i="3"/>
  <c r="BR442" i="3"/>
  <c r="BR441" i="3"/>
  <c r="BR440" i="3"/>
  <c r="BR439" i="3"/>
  <c r="BR438" i="3"/>
  <c r="BR437" i="3"/>
  <c r="BR436" i="3"/>
  <c r="BR435" i="3"/>
  <c r="BR434" i="3"/>
  <c r="BR433" i="3"/>
  <c r="BR432" i="3"/>
  <c r="BR431" i="3"/>
  <c r="BR430" i="3"/>
  <c r="BR429" i="3"/>
  <c r="BR428" i="3"/>
  <c r="BR427" i="3"/>
  <c r="BR426" i="3"/>
  <c r="BR425" i="3"/>
  <c r="BR424" i="3"/>
  <c r="BR423" i="3"/>
  <c r="BR422" i="3"/>
  <c r="BR421" i="3"/>
  <c r="BR420" i="3"/>
  <c r="BR419" i="3"/>
  <c r="BR418" i="3"/>
  <c r="BR417" i="3"/>
  <c r="BR416" i="3"/>
  <c r="BR415" i="3"/>
  <c r="BR414" i="3"/>
  <c r="BR413" i="3"/>
  <c r="BR412" i="3"/>
  <c r="BR411" i="3"/>
  <c r="BR410" i="3"/>
  <c r="BR409" i="3"/>
  <c r="BR408" i="3"/>
  <c r="BR407" i="3"/>
  <c r="BR406" i="3"/>
  <c r="BR405" i="3"/>
  <c r="BR404" i="3"/>
  <c r="BR403" i="3"/>
  <c r="BR402" i="3"/>
  <c r="BR401" i="3"/>
  <c r="BR400" i="3"/>
  <c r="BR399" i="3"/>
  <c r="BR398" i="3"/>
  <c r="BR397" i="3"/>
  <c r="BR396" i="3"/>
  <c r="BR395" i="3"/>
  <c r="BR394" i="3"/>
  <c r="BR393" i="3"/>
  <c r="BR392" i="3"/>
  <c r="BR391" i="3"/>
  <c r="BR390" i="3"/>
  <c r="BR389" i="3"/>
  <c r="BR388" i="3"/>
  <c r="BR387" i="3"/>
  <c r="BR386" i="3"/>
  <c r="BR385" i="3"/>
  <c r="BR384" i="3"/>
  <c r="BR383" i="3"/>
  <c r="BR382" i="3"/>
  <c r="BR381" i="3"/>
  <c r="BR380" i="3"/>
  <c r="BR379" i="3"/>
  <c r="BR378" i="3"/>
  <c r="BR377" i="3"/>
  <c r="BR376" i="3"/>
  <c r="BR375" i="3"/>
  <c r="BR374" i="3"/>
  <c r="BR373" i="3"/>
  <c r="BR372" i="3"/>
  <c r="BR371" i="3"/>
  <c r="BR370" i="3"/>
  <c r="BR369" i="3"/>
  <c r="BR368" i="3"/>
  <c r="BR367" i="3"/>
  <c r="BR366" i="3"/>
  <c r="BR365" i="3"/>
  <c r="BR364" i="3"/>
  <c r="BR363" i="3"/>
  <c r="BR362" i="3"/>
  <c r="BR361" i="3"/>
  <c r="BR360" i="3"/>
  <c r="BR359" i="3"/>
  <c r="BR358" i="3"/>
  <c r="BR357" i="3"/>
  <c r="BR356" i="3"/>
  <c r="BR355" i="3"/>
  <c r="BR354" i="3"/>
  <c r="BR353" i="3"/>
  <c r="BR352" i="3"/>
  <c r="BR351" i="3"/>
  <c r="BR350" i="3"/>
  <c r="BR349" i="3"/>
  <c r="BR348" i="3"/>
  <c r="BR347" i="3"/>
  <c r="BR346" i="3"/>
  <c r="BR345" i="3"/>
  <c r="BR344" i="3"/>
  <c r="BR343" i="3"/>
  <c r="BR342" i="3"/>
  <c r="BR341" i="3"/>
  <c r="BR340" i="3"/>
  <c r="BR339" i="3"/>
  <c r="BR338" i="3"/>
  <c r="BR337" i="3"/>
  <c r="BR336" i="3"/>
  <c r="BR335" i="3"/>
  <c r="BR334" i="3"/>
  <c r="BR333" i="3"/>
  <c r="BR332" i="3"/>
  <c r="BR331" i="3"/>
  <c r="BR330" i="3"/>
  <c r="BR329" i="3"/>
  <c r="BR328" i="3"/>
  <c r="BR327" i="3"/>
  <c r="BR326" i="3"/>
  <c r="BR325" i="3"/>
  <c r="BR324" i="3"/>
  <c r="BR323" i="3"/>
  <c r="BR322" i="3"/>
  <c r="BR321" i="3"/>
  <c r="BR320" i="3"/>
  <c r="BR319" i="3"/>
  <c r="BR318" i="3"/>
  <c r="BR317" i="3"/>
  <c r="BR316" i="3"/>
  <c r="BR315" i="3"/>
  <c r="BR314" i="3"/>
  <c r="BR313" i="3"/>
  <c r="BR312" i="3"/>
  <c r="BR311" i="3"/>
  <c r="BR310" i="3"/>
  <c r="BR309" i="3"/>
  <c r="BR308" i="3"/>
  <c r="BR307" i="3"/>
  <c r="BR306" i="3"/>
  <c r="BR305" i="3"/>
  <c r="BR304" i="3"/>
  <c r="BR303" i="3"/>
  <c r="BR302" i="3"/>
  <c r="BR301" i="3"/>
  <c r="BR300" i="3"/>
  <c r="BR299" i="3"/>
  <c r="BR298" i="3"/>
  <c r="BR297" i="3"/>
  <c r="BR296" i="3"/>
  <c r="BR295" i="3"/>
  <c r="BR294" i="3"/>
  <c r="BR293" i="3"/>
  <c r="BR292" i="3"/>
  <c r="BR291" i="3"/>
  <c r="BR290" i="3"/>
  <c r="BR289" i="3"/>
  <c r="BR288" i="3"/>
  <c r="BR287" i="3"/>
  <c r="BR286" i="3"/>
  <c r="BR285" i="3"/>
  <c r="BR284" i="3"/>
  <c r="BR283" i="3"/>
  <c r="BR282" i="3"/>
  <c r="BR281" i="3"/>
  <c r="BR280" i="3"/>
  <c r="BR279" i="3"/>
  <c r="BR278" i="3"/>
  <c r="BR277" i="3"/>
  <c r="BR276" i="3"/>
  <c r="BR275" i="3"/>
  <c r="BR274" i="3"/>
  <c r="BR273" i="3"/>
  <c r="BR272" i="3"/>
  <c r="BR271" i="3"/>
  <c r="BR270" i="3"/>
  <c r="BR269" i="3"/>
  <c r="BR268" i="3"/>
  <c r="BR267" i="3"/>
  <c r="BR266" i="3"/>
  <c r="BR265" i="3"/>
  <c r="BR264" i="3"/>
  <c r="BR263" i="3"/>
  <c r="BR262" i="3"/>
  <c r="BR261" i="3"/>
  <c r="BR260" i="3"/>
  <c r="BR259" i="3"/>
  <c r="BR258" i="3"/>
  <c r="BR257" i="3"/>
  <c r="BR256" i="3"/>
  <c r="BR255" i="3"/>
  <c r="BR254" i="3"/>
  <c r="BR253" i="3"/>
  <c r="BR252" i="3"/>
  <c r="BR251" i="3"/>
  <c r="BR250" i="3"/>
  <c r="BR249" i="3"/>
  <c r="BR248" i="3"/>
  <c r="BR247" i="3"/>
  <c r="BR246" i="3"/>
  <c r="BR245" i="3"/>
  <c r="BR244" i="3"/>
  <c r="BR243" i="3"/>
  <c r="BR242" i="3"/>
  <c r="BR241" i="3"/>
  <c r="BR240" i="3"/>
  <c r="BR239" i="3"/>
  <c r="BR238" i="3"/>
  <c r="BR237" i="3"/>
  <c r="BR236" i="3"/>
  <c r="BR235" i="3"/>
  <c r="BR234" i="3"/>
  <c r="BR233" i="3"/>
  <c r="BR232" i="3"/>
  <c r="BR231" i="3"/>
  <c r="BR230" i="3"/>
  <c r="BR229" i="3"/>
  <c r="BR228" i="3"/>
  <c r="BR227" i="3"/>
  <c r="BR226" i="3"/>
  <c r="BR225" i="3"/>
  <c r="BR224" i="3"/>
  <c r="BY224" i="3" s="1"/>
  <c r="BZ224" i="3" s="1"/>
  <c r="BR223" i="3"/>
  <c r="BR222" i="3"/>
  <c r="BR221" i="3"/>
  <c r="BR220" i="3"/>
  <c r="BR219" i="3"/>
  <c r="BR218" i="3"/>
  <c r="BR217" i="3"/>
  <c r="BR216" i="3"/>
  <c r="BR215" i="3"/>
  <c r="BR214" i="3"/>
  <c r="BR213" i="3"/>
  <c r="BR212" i="3"/>
  <c r="BR211" i="3"/>
  <c r="BR210" i="3"/>
  <c r="BR209" i="3"/>
  <c r="BR208" i="3"/>
  <c r="BR207" i="3"/>
  <c r="BR206" i="3"/>
  <c r="BR205" i="3"/>
  <c r="BR204" i="3"/>
  <c r="BR203" i="3"/>
  <c r="BR202" i="3"/>
  <c r="BR201" i="3"/>
  <c r="BR200" i="3"/>
  <c r="BR199" i="3"/>
  <c r="BR198" i="3"/>
  <c r="BR197" i="3"/>
  <c r="BR196" i="3"/>
  <c r="BR195" i="3"/>
  <c r="BR194" i="3"/>
  <c r="BR193" i="3"/>
  <c r="BR192" i="3"/>
  <c r="BR191" i="3"/>
  <c r="BR190" i="3"/>
  <c r="BR189" i="3"/>
  <c r="BR188" i="3"/>
  <c r="BR187" i="3"/>
  <c r="BR186" i="3"/>
  <c r="BR185" i="3"/>
  <c r="BR184" i="3"/>
  <c r="BR183" i="3"/>
  <c r="BR182" i="3"/>
  <c r="BR181" i="3"/>
  <c r="BR180" i="3"/>
  <c r="BR179" i="3"/>
  <c r="BR178" i="3"/>
  <c r="BR177" i="3"/>
  <c r="BR176" i="3"/>
  <c r="BR175" i="3"/>
  <c r="BR174" i="3"/>
  <c r="BR173" i="3"/>
  <c r="BR172" i="3"/>
  <c r="BR171" i="3"/>
  <c r="BR170" i="3"/>
  <c r="BR169" i="3"/>
  <c r="BR168" i="3"/>
  <c r="BR167" i="3"/>
  <c r="BR166" i="3"/>
  <c r="BR165" i="3"/>
  <c r="BR164" i="3"/>
  <c r="BR163" i="3"/>
  <c r="BR162" i="3"/>
  <c r="BR161" i="3"/>
  <c r="BR160" i="3"/>
  <c r="BR159" i="3"/>
  <c r="BR158" i="3"/>
  <c r="BR157" i="3"/>
  <c r="BR156" i="3"/>
  <c r="BR155" i="3"/>
  <c r="BR154" i="3"/>
  <c r="BR153" i="3"/>
  <c r="BR152" i="3"/>
  <c r="BR151" i="3"/>
  <c r="BR150" i="3"/>
  <c r="BR149" i="3"/>
  <c r="BR148" i="3"/>
  <c r="BR147" i="3"/>
  <c r="BR146" i="3"/>
  <c r="BR145" i="3"/>
  <c r="BR144" i="3"/>
  <c r="BR143" i="3"/>
  <c r="BR142" i="3"/>
  <c r="BR141" i="3"/>
  <c r="BR140" i="3"/>
  <c r="BR139" i="3"/>
  <c r="BR138" i="3"/>
  <c r="BR137" i="3"/>
  <c r="BR136" i="3"/>
  <c r="BR135" i="3"/>
  <c r="BR134" i="3"/>
  <c r="BR133" i="3"/>
  <c r="BR132" i="3"/>
  <c r="BR131" i="3"/>
  <c r="BR130" i="3"/>
  <c r="BR129" i="3"/>
  <c r="BR128" i="3"/>
  <c r="BR127" i="3"/>
  <c r="BR126" i="3"/>
  <c r="BR125" i="3"/>
  <c r="BR124" i="3"/>
  <c r="BR123" i="3"/>
  <c r="BR122" i="3"/>
  <c r="BR121" i="3"/>
  <c r="BR120" i="3"/>
  <c r="BR119" i="3"/>
  <c r="BR118" i="3"/>
  <c r="BR117" i="3"/>
  <c r="BR116" i="3"/>
  <c r="BR115" i="3"/>
  <c r="BR114" i="3"/>
  <c r="BR113" i="3"/>
  <c r="BR112" i="3"/>
  <c r="BR111" i="3"/>
  <c r="BR110" i="3"/>
  <c r="BR109" i="3"/>
  <c r="BR108" i="3"/>
  <c r="BR107" i="3"/>
  <c r="BR106" i="3"/>
  <c r="BR105" i="3"/>
  <c r="BR104" i="3"/>
  <c r="BR103" i="3"/>
  <c r="BR102" i="3"/>
  <c r="BR101" i="3"/>
  <c r="BR100" i="3"/>
  <c r="BR99" i="3"/>
  <c r="BR98" i="3"/>
  <c r="BR97" i="3"/>
  <c r="BR96" i="3"/>
  <c r="BR95" i="3"/>
  <c r="BR94" i="3"/>
  <c r="BR93" i="3"/>
  <c r="BR92" i="3"/>
  <c r="BR91" i="3"/>
  <c r="BR90" i="3"/>
  <c r="BR89" i="3"/>
  <c r="BR88" i="3"/>
  <c r="BR87" i="3"/>
  <c r="BR86" i="3"/>
  <c r="BR85" i="3"/>
  <c r="BR84" i="3"/>
  <c r="BR83" i="3"/>
  <c r="BR82" i="3"/>
  <c r="BR81" i="3"/>
  <c r="BR80" i="3"/>
  <c r="BR79" i="3"/>
  <c r="BR78" i="3"/>
  <c r="BR77" i="3"/>
  <c r="BR76" i="3"/>
  <c r="BR75" i="3"/>
  <c r="BR74" i="3"/>
  <c r="BR73" i="3"/>
  <c r="BR72" i="3"/>
  <c r="BR71" i="3"/>
  <c r="BR70" i="3"/>
  <c r="BR69" i="3"/>
  <c r="BR68" i="3"/>
  <c r="BR67" i="3"/>
  <c r="BR66" i="3"/>
  <c r="BR65" i="3"/>
  <c r="BR64" i="3"/>
  <c r="BR63" i="3"/>
  <c r="BR62" i="3"/>
  <c r="BR61" i="3"/>
  <c r="BR60" i="3"/>
  <c r="BR59" i="3"/>
  <c r="BR58" i="3"/>
  <c r="BR57" i="3"/>
  <c r="BR56" i="3"/>
  <c r="BR55" i="3"/>
  <c r="BR54" i="3"/>
  <c r="BR53" i="3"/>
  <c r="BR52" i="3"/>
  <c r="BR51" i="3"/>
  <c r="BR50" i="3"/>
  <c r="BR49" i="3"/>
  <c r="BR48" i="3"/>
  <c r="BR47" i="3"/>
  <c r="BR46" i="3"/>
  <c r="BR45" i="3"/>
  <c r="BR44" i="3"/>
  <c r="BR43" i="3"/>
  <c r="BR42" i="3"/>
  <c r="BR41" i="3"/>
  <c r="BR40" i="3"/>
  <c r="BR39" i="3"/>
  <c r="BR38" i="3"/>
  <c r="BR37" i="3"/>
  <c r="BR36" i="3"/>
  <c r="BR35" i="3"/>
  <c r="BR34" i="3"/>
  <c r="BR33" i="3"/>
  <c r="BR32" i="3"/>
  <c r="BR31" i="3"/>
  <c r="BR30" i="3"/>
  <c r="BR29" i="3"/>
  <c r="BR28" i="3"/>
  <c r="BR27" i="3"/>
  <c r="BR26" i="3"/>
  <c r="BR25" i="3"/>
  <c r="BR24" i="3"/>
  <c r="BR23" i="3"/>
  <c r="BR22" i="3"/>
  <c r="BR21" i="3"/>
  <c r="BR20" i="3"/>
  <c r="BR19" i="3"/>
  <c r="BR18" i="3"/>
  <c r="BR17" i="3"/>
  <c r="BR16" i="3"/>
  <c r="BR15" i="3"/>
  <c r="BR14" i="3"/>
  <c r="BR13" i="3"/>
  <c r="BR12" i="3"/>
  <c r="BR11" i="3"/>
  <c r="BR10" i="3"/>
  <c r="BR9" i="3"/>
  <c r="BR8" i="3"/>
  <c r="BR7" i="3"/>
  <c r="BR6" i="3"/>
  <c r="BR5" i="3"/>
  <c r="BR4" i="3"/>
  <c r="BR3" i="3"/>
  <c r="BR2" i="3"/>
  <c r="BL515" i="3"/>
  <c r="BL514" i="3"/>
  <c r="BL513" i="3"/>
  <c r="BL512" i="3"/>
  <c r="BL511" i="3"/>
  <c r="BL510" i="3"/>
  <c r="BL509" i="3"/>
  <c r="BL508" i="3"/>
  <c r="BL507" i="3"/>
  <c r="BL506" i="3"/>
  <c r="BL505" i="3"/>
  <c r="BL504" i="3"/>
  <c r="BL503" i="3"/>
  <c r="BL502" i="3"/>
  <c r="BL501" i="3"/>
  <c r="BL500" i="3"/>
  <c r="BL499" i="3"/>
  <c r="BL498" i="3"/>
  <c r="BL497" i="3"/>
  <c r="BL496" i="3"/>
  <c r="BL495" i="3"/>
  <c r="BL494" i="3"/>
  <c r="BL493" i="3"/>
  <c r="BL492" i="3"/>
  <c r="BL491" i="3"/>
  <c r="BL490" i="3"/>
  <c r="BL489" i="3"/>
  <c r="BL488" i="3"/>
  <c r="BL487" i="3"/>
  <c r="BL486" i="3"/>
  <c r="BL485" i="3"/>
  <c r="BL484" i="3"/>
  <c r="BL483" i="3"/>
  <c r="BL482" i="3"/>
  <c r="BL481" i="3"/>
  <c r="BL480" i="3"/>
  <c r="BL479" i="3"/>
  <c r="BL478" i="3"/>
  <c r="BL477" i="3"/>
  <c r="BL476" i="3"/>
  <c r="BL475" i="3"/>
  <c r="BL474" i="3"/>
  <c r="BL473" i="3"/>
  <c r="BL472" i="3"/>
  <c r="BL471" i="3"/>
  <c r="BL470" i="3"/>
  <c r="BL469" i="3"/>
  <c r="BL468" i="3"/>
  <c r="BL467" i="3"/>
  <c r="BL466" i="3"/>
  <c r="BL465" i="3"/>
  <c r="BL464" i="3"/>
  <c r="BL463" i="3"/>
  <c r="BL462" i="3"/>
  <c r="BL461" i="3"/>
  <c r="BL460" i="3"/>
  <c r="BL459" i="3"/>
  <c r="BL458" i="3"/>
  <c r="BL457" i="3"/>
  <c r="BL456" i="3"/>
  <c r="BL455" i="3"/>
  <c r="BL454" i="3"/>
  <c r="BL453" i="3"/>
  <c r="BL452" i="3"/>
  <c r="BL451" i="3"/>
  <c r="BL450" i="3"/>
  <c r="BL449" i="3"/>
  <c r="BL448" i="3"/>
  <c r="BL447" i="3"/>
  <c r="BL446" i="3"/>
  <c r="BL445" i="3"/>
  <c r="BL444" i="3"/>
  <c r="BL443" i="3"/>
  <c r="BL442" i="3"/>
  <c r="BL441" i="3"/>
  <c r="BL440" i="3"/>
  <c r="BL439" i="3"/>
  <c r="BL438" i="3"/>
  <c r="BL437" i="3"/>
  <c r="BL436" i="3"/>
  <c r="BL435" i="3"/>
  <c r="BL434" i="3"/>
  <c r="BL433" i="3"/>
  <c r="BL432" i="3"/>
  <c r="BL431" i="3"/>
  <c r="BL430" i="3"/>
  <c r="BL429" i="3"/>
  <c r="BL428" i="3"/>
  <c r="BL427" i="3"/>
  <c r="BL426" i="3"/>
  <c r="BL425" i="3"/>
  <c r="BL424" i="3"/>
  <c r="BL423" i="3"/>
  <c r="BL422" i="3"/>
  <c r="BL421" i="3"/>
  <c r="BL420" i="3"/>
  <c r="BS420" i="3" s="1"/>
  <c r="BT420" i="3" s="1"/>
  <c r="BL419" i="3"/>
  <c r="BL418" i="3"/>
  <c r="BL417" i="3"/>
  <c r="BL416" i="3"/>
  <c r="BL415" i="3"/>
  <c r="BL414" i="3"/>
  <c r="BL413" i="3"/>
  <c r="BL412" i="3"/>
  <c r="BL411" i="3"/>
  <c r="BL410" i="3"/>
  <c r="BL409" i="3"/>
  <c r="BL408" i="3"/>
  <c r="BL407" i="3"/>
  <c r="BL406" i="3"/>
  <c r="BL405" i="3"/>
  <c r="BL404" i="3"/>
  <c r="BL403" i="3"/>
  <c r="BL402" i="3"/>
  <c r="BL401" i="3"/>
  <c r="BL400" i="3"/>
  <c r="BL399" i="3"/>
  <c r="BL398" i="3"/>
  <c r="BL397" i="3"/>
  <c r="BL396" i="3"/>
  <c r="BL395" i="3"/>
  <c r="BL394" i="3"/>
  <c r="BL393" i="3"/>
  <c r="BL392" i="3"/>
  <c r="BL391" i="3"/>
  <c r="BL390" i="3"/>
  <c r="BL389" i="3"/>
  <c r="BL388" i="3"/>
  <c r="BL387" i="3"/>
  <c r="BL386" i="3"/>
  <c r="BL385" i="3"/>
  <c r="BL384" i="3"/>
  <c r="BL383" i="3"/>
  <c r="BL382" i="3"/>
  <c r="BL381" i="3"/>
  <c r="BL380" i="3"/>
  <c r="BL379" i="3"/>
  <c r="BL378" i="3"/>
  <c r="BL377" i="3"/>
  <c r="BL376" i="3"/>
  <c r="BL375" i="3"/>
  <c r="BL374" i="3"/>
  <c r="BL373" i="3"/>
  <c r="BL372" i="3"/>
  <c r="BL371" i="3"/>
  <c r="BL370" i="3"/>
  <c r="BL369" i="3"/>
  <c r="BL368" i="3"/>
  <c r="BL367" i="3"/>
  <c r="BL366" i="3"/>
  <c r="BL365" i="3"/>
  <c r="BL364" i="3"/>
  <c r="BL363" i="3"/>
  <c r="BL362" i="3"/>
  <c r="BL361" i="3"/>
  <c r="BL360" i="3"/>
  <c r="BL359" i="3"/>
  <c r="BL358" i="3"/>
  <c r="BL357" i="3"/>
  <c r="BL356" i="3"/>
  <c r="BL355" i="3"/>
  <c r="BL354" i="3"/>
  <c r="BL353" i="3"/>
  <c r="BL352" i="3"/>
  <c r="BL351" i="3"/>
  <c r="BL350" i="3"/>
  <c r="BL349" i="3"/>
  <c r="BL348" i="3"/>
  <c r="BL347" i="3"/>
  <c r="BL346" i="3"/>
  <c r="BL345" i="3"/>
  <c r="BL344" i="3"/>
  <c r="BL343" i="3"/>
  <c r="BL342" i="3"/>
  <c r="BL341" i="3"/>
  <c r="BL340" i="3"/>
  <c r="BL339" i="3"/>
  <c r="BL338" i="3"/>
  <c r="BL337" i="3"/>
  <c r="BL336" i="3"/>
  <c r="BL335" i="3"/>
  <c r="BL334" i="3"/>
  <c r="BL333" i="3"/>
  <c r="BL332" i="3"/>
  <c r="BL331" i="3"/>
  <c r="BL330" i="3"/>
  <c r="BL329" i="3"/>
  <c r="BL328" i="3"/>
  <c r="BL327" i="3"/>
  <c r="BL326" i="3"/>
  <c r="BL325" i="3"/>
  <c r="BL324" i="3"/>
  <c r="BL323" i="3"/>
  <c r="BL322" i="3"/>
  <c r="BL321" i="3"/>
  <c r="BL320" i="3"/>
  <c r="BL319" i="3"/>
  <c r="BL318" i="3"/>
  <c r="BL317" i="3"/>
  <c r="BL316" i="3"/>
  <c r="BL315" i="3"/>
  <c r="BL314" i="3"/>
  <c r="BL313" i="3"/>
  <c r="BL312" i="3"/>
  <c r="BL311" i="3"/>
  <c r="BL310" i="3"/>
  <c r="BL309" i="3"/>
  <c r="BL308" i="3"/>
  <c r="BL307" i="3"/>
  <c r="BL306" i="3"/>
  <c r="BL305" i="3"/>
  <c r="BL304" i="3"/>
  <c r="BL303" i="3"/>
  <c r="BL302" i="3"/>
  <c r="BL301" i="3"/>
  <c r="BL300" i="3"/>
  <c r="BL299" i="3"/>
  <c r="BL298" i="3"/>
  <c r="BL297" i="3"/>
  <c r="BL296" i="3"/>
  <c r="BL295" i="3"/>
  <c r="BL294" i="3"/>
  <c r="BL293" i="3"/>
  <c r="BL292" i="3"/>
  <c r="BL291" i="3"/>
  <c r="BL290" i="3"/>
  <c r="BL289" i="3"/>
  <c r="BL288" i="3"/>
  <c r="BL287" i="3"/>
  <c r="BL286" i="3"/>
  <c r="BL285" i="3"/>
  <c r="BL284" i="3"/>
  <c r="BL283" i="3"/>
  <c r="BL282" i="3"/>
  <c r="BL281" i="3"/>
  <c r="BL280" i="3"/>
  <c r="BL279" i="3"/>
  <c r="BL278" i="3"/>
  <c r="BL277" i="3"/>
  <c r="BL276" i="3"/>
  <c r="BL275" i="3"/>
  <c r="BL274" i="3"/>
  <c r="BL273" i="3"/>
  <c r="BL272" i="3"/>
  <c r="BL271" i="3"/>
  <c r="BL270" i="3"/>
  <c r="BL269" i="3"/>
  <c r="BL268" i="3"/>
  <c r="BL267" i="3"/>
  <c r="BL266" i="3"/>
  <c r="BL265" i="3"/>
  <c r="BL264" i="3"/>
  <c r="BL263" i="3"/>
  <c r="BL262" i="3"/>
  <c r="BL261" i="3"/>
  <c r="BL260" i="3"/>
  <c r="BL259" i="3"/>
  <c r="BL258" i="3"/>
  <c r="BL257" i="3"/>
  <c r="BL256" i="3"/>
  <c r="BL255" i="3"/>
  <c r="BL254" i="3"/>
  <c r="BS254" i="3" s="1"/>
  <c r="BT254" i="3" s="1"/>
  <c r="BL253" i="3"/>
  <c r="BL252" i="3"/>
  <c r="BL251" i="3"/>
  <c r="BL250" i="3"/>
  <c r="BL249" i="3"/>
  <c r="BL248" i="3"/>
  <c r="BL247" i="3"/>
  <c r="BL246" i="3"/>
  <c r="BL245" i="3"/>
  <c r="BL244" i="3"/>
  <c r="BL243" i="3"/>
  <c r="BL242" i="3"/>
  <c r="BL241" i="3"/>
  <c r="BL240" i="3"/>
  <c r="BL239" i="3"/>
  <c r="BL238" i="3"/>
  <c r="BL237" i="3"/>
  <c r="BL236" i="3"/>
  <c r="BL235" i="3"/>
  <c r="BL234" i="3"/>
  <c r="BL233" i="3"/>
  <c r="BL232" i="3"/>
  <c r="BL231" i="3"/>
  <c r="BL230" i="3"/>
  <c r="BL229" i="3"/>
  <c r="BL228" i="3"/>
  <c r="BL227" i="3"/>
  <c r="BL226" i="3"/>
  <c r="BL225" i="3"/>
  <c r="BL224" i="3"/>
  <c r="BL223" i="3"/>
  <c r="BL222" i="3"/>
  <c r="BL221" i="3"/>
  <c r="BL220" i="3"/>
  <c r="BL219" i="3"/>
  <c r="BL218" i="3"/>
  <c r="BL217" i="3"/>
  <c r="BL216" i="3"/>
  <c r="BL215" i="3"/>
  <c r="BL214" i="3"/>
  <c r="BL213" i="3"/>
  <c r="BL212" i="3"/>
  <c r="BL211" i="3"/>
  <c r="BL210" i="3"/>
  <c r="BL209" i="3"/>
  <c r="BL208" i="3"/>
  <c r="BL207" i="3"/>
  <c r="BL206" i="3"/>
  <c r="BL205" i="3"/>
  <c r="BL204" i="3"/>
  <c r="BL203" i="3"/>
  <c r="BL202" i="3"/>
  <c r="BL201" i="3"/>
  <c r="BL200" i="3"/>
  <c r="BL199" i="3"/>
  <c r="BL198" i="3"/>
  <c r="BL197" i="3"/>
  <c r="BL196" i="3"/>
  <c r="BL195" i="3"/>
  <c r="BL194" i="3"/>
  <c r="BL193" i="3"/>
  <c r="BL192" i="3"/>
  <c r="BL191" i="3"/>
  <c r="BL190" i="3"/>
  <c r="BL189" i="3"/>
  <c r="BL188" i="3"/>
  <c r="BL187" i="3"/>
  <c r="BL186" i="3"/>
  <c r="BL185" i="3"/>
  <c r="BL184" i="3"/>
  <c r="BL183" i="3"/>
  <c r="BL182" i="3"/>
  <c r="BL181" i="3"/>
  <c r="BL180" i="3"/>
  <c r="BL179" i="3"/>
  <c r="BL178" i="3"/>
  <c r="BL177" i="3"/>
  <c r="BL176" i="3"/>
  <c r="BL175" i="3"/>
  <c r="BL174" i="3"/>
  <c r="BL173" i="3"/>
  <c r="BL172" i="3"/>
  <c r="BL171" i="3"/>
  <c r="BL170" i="3"/>
  <c r="BL169" i="3"/>
  <c r="BL168" i="3"/>
  <c r="BL167" i="3"/>
  <c r="BL166" i="3"/>
  <c r="BL165" i="3"/>
  <c r="BL164" i="3"/>
  <c r="BL163" i="3"/>
  <c r="BL162" i="3"/>
  <c r="BL161" i="3"/>
  <c r="BL160" i="3"/>
  <c r="BL159" i="3"/>
  <c r="BL158" i="3"/>
  <c r="BL157" i="3"/>
  <c r="BL156" i="3"/>
  <c r="BL155" i="3"/>
  <c r="BL154" i="3"/>
  <c r="BL153" i="3"/>
  <c r="BL152" i="3"/>
  <c r="BL151" i="3"/>
  <c r="BL150" i="3"/>
  <c r="BL149" i="3"/>
  <c r="BL148" i="3"/>
  <c r="BL147" i="3"/>
  <c r="BL146" i="3"/>
  <c r="BL145" i="3"/>
  <c r="BL144" i="3"/>
  <c r="BL143" i="3"/>
  <c r="BL142" i="3"/>
  <c r="BL141" i="3"/>
  <c r="BL140" i="3"/>
  <c r="BL139" i="3"/>
  <c r="BL138" i="3"/>
  <c r="BL137" i="3"/>
  <c r="BL136" i="3"/>
  <c r="BL135" i="3"/>
  <c r="BL134" i="3"/>
  <c r="BL133" i="3"/>
  <c r="BL132" i="3"/>
  <c r="BL131" i="3"/>
  <c r="BL130" i="3"/>
  <c r="BL129" i="3"/>
  <c r="BL128" i="3"/>
  <c r="BL127" i="3"/>
  <c r="BL126" i="3"/>
  <c r="BL125" i="3"/>
  <c r="BL124" i="3"/>
  <c r="BL123" i="3"/>
  <c r="BL122" i="3"/>
  <c r="BL121" i="3"/>
  <c r="BL120" i="3"/>
  <c r="BL119" i="3"/>
  <c r="BL118" i="3"/>
  <c r="BL117" i="3"/>
  <c r="BL116" i="3"/>
  <c r="BL115" i="3"/>
  <c r="BL114" i="3"/>
  <c r="BL113" i="3"/>
  <c r="BL112" i="3"/>
  <c r="BL111" i="3"/>
  <c r="BL110" i="3"/>
  <c r="BL109" i="3"/>
  <c r="BL108" i="3"/>
  <c r="BL107" i="3"/>
  <c r="BL106" i="3"/>
  <c r="BL105" i="3"/>
  <c r="BL104" i="3"/>
  <c r="BL103" i="3"/>
  <c r="BL102" i="3"/>
  <c r="BL101" i="3"/>
  <c r="BL100" i="3"/>
  <c r="BL99" i="3"/>
  <c r="BL98" i="3"/>
  <c r="BL97" i="3"/>
  <c r="BL96" i="3"/>
  <c r="BL95" i="3"/>
  <c r="BL94" i="3"/>
  <c r="BL93" i="3"/>
  <c r="BL92" i="3"/>
  <c r="BL91" i="3"/>
  <c r="BL90" i="3"/>
  <c r="BL89" i="3"/>
  <c r="BL88" i="3"/>
  <c r="BL87" i="3"/>
  <c r="BL86" i="3"/>
  <c r="BL85" i="3"/>
  <c r="BL84" i="3"/>
  <c r="BL83" i="3"/>
  <c r="BL82" i="3"/>
  <c r="BL81" i="3"/>
  <c r="BL80" i="3"/>
  <c r="BL79" i="3"/>
  <c r="BL78" i="3"/>
  <c r="BL77" i="3"/>
  <c r="BL76" i="3"/>
  <c r="BL75" i="3"/>
  <c r="BL74" i="3"/>
  <c r="BL73" i="3"/>
  <c r="BL72" i="3"/>
  <c r="BL71" i="3"/>
  <c r="BL70" i="3"/>
  <c r="BL69" i="3"/>
  <c r="BL68" i="3"/>
  <c r="BL67" i="3"/>
  <c r="BL66" i="3"/>
  <c r="BL65" i="3"/>
  <c r="BL64" i="3"/>
  <c r="BL63" i="3"/>
  <c r="BL62" i="3"/>
  <c r="BL61" i="3"/>
  <c r="BL60" i="3"/>
  <c r="BL59" i="3"/>
  <c r="BL58" i="3"/>
  <c r="BL57" i="3"/>
  <c r="BL56" i="3"/>
  <c r="BL55" i="3"/>
  <c r="BL54" i="3"/>
  <c r="BL53" i="3"/>
  <c r="BL52" i="3"/>
  <c r="BL51" i="3"/>
  <c r="BL50" i="3"/>
  <c r="BL49" i="3"/>
  <c r="BL48" i="3"/>
  <c r="BL47" i="3"/>
  <c r="BL46" i="3"/>
  <c r="BL45" i="3"/>
  <c r="BL44" i="3"/>
  <c r="BL43" i="3"/>
  <c r="BL42" i="3"/>
  <c r="BL41" i="3"/>
  <c r="BL40" i="3"/>
  <c r="BL39" i="3"/>
  <c r="BL38" i="3"/>
  <c r="BL37" i="3"/>
  <c r="BL36" i="3"/>
  <c r="BL35" i="3"/>
  <c r="BL34" i="3"/>
  <c r="BL33" i="3"/>
  <c r="BL32" i="3"/>
  <c r="BL31" i="3"/>
  <c r="BL30" i="3"/>
  <c r="BL29" i="3"/>
  <c r="BL28" i="3"/>
  <c r="BL27" i="3"/>
  <c r="BL26" i="3"/>
  <c r="BL25" i="3"/>
  <c r="BL24" i="3"/>
  <c r="BL23" i="3"/>
  <c r="BL22" i="3"/>
  <c r="BL21" i="3"/>
  <c r="BL20" i="3"/>
  <c r="BL19" i="3"/>
  <c r="BL18" i="3"/>
  <c r="BL17" i="3"/>
  <c r="BL16" i="3"/>
  <c r="BL15" i="3"/>
  <c r="BL14" i="3"/>
  <c r="BL13" i="3"/>
  <c r="BL12" i="3"/>
  <c r="BL11" i="3"/>
  <c r="BL10" i="3"/>
  <c r="BL9" i="3"/>
  <c r="BL8" i="3"/>
  <c r="BL7" i="3"/>
  <c r="BL6" i="3"/>
  <c r="BL5" i="3"/>
  <c r="BL4" i="3"/>
  <c r="BL3" i="3"/>
  <c r="BL2" i="3"/>
  <c r="BF515" i="3"/>
  <c r="BF514" i="3"/>
  <c r="BF513" i="3"/>
  <c r="BF512" i="3"/>
  <c r="BF511" i="3"/>
  <c r="BF510" i="3"/>
  <c r="BF509" i="3"/>
  <c r="BF508" i="3"/>
  <c r="BF507" i="3"/>
  <c r="BF506" i="3"/>
  <c r="BF505" i="3"/>
  <c r="BF504" i="3"/>
  <c r="BF503" i="3"/>
  <c r="BF502" i="3"/>
  <c r="BF501" i="3"/>
  <c r="BF500" i="3"/>
  <c r="BF499" i="3"/>
  <c r="BF498" i="3"/>
  <c r="BF497" i="3"/>
  <c r="BF496" i="3"/>
  <c r="BF495" i="3"/>
  <c r="BF494" i="3"/>
  <c r="BF493" i="3"/>
  <c r="BF492" i="3"/>
  <c r="BF491" i="3"/>
  <c r="BF490" i="3"/>
  <c r="BF489" i="3"/>
  <c r="BF488" i="3"/>
  <c r="BF487" i="3"/>
  <c r="BF486" i="3"/>
  <c r="BF485" i="3"/>
  <c r="BF484" i="3"/>
  <c r="BF483" i="3"/>
  <c r="BF482" i="3"/>
  <c r="BF481" i="3"/>
  <c r="BF480" i="3"/>
  <c r="BF479" i="3"/>
  <c r="BF478" i="3"/>
  <c r="BF477" i="3"/>
  <c r="BF476" i="3"/>
  <c r="BF475" i="3"/>
  <c r="BF474" i="3"/>
  <c r="BF473" i="3"/>
  <c r="BF472" i="3"/>
  <c r="BF471" i="3"/>
  <c r="BF470" i="3"/>
  <c r="BF469" i="3"/>
  <c r="BF468" i="3"/>
  <c r="BF467" i="3"/>
  <c r="BF466" i="3"/>
  <c r="BF465" i="3"/>
  <c r="BF464" i="3"/>
  <c r="BF463" i="3"/>
  <c r="BF462" i="3"/>
  <c r="BF461" i="3"/>
  <c r="BF460" i="3"/>
  <c r="BF459" i="3"/>
  <c r="BF458" i="3"/>
  <c r="BF457" i="3"/>
  <c r="BF456" i="3"/>
  <c r="BF455" i="3"/>
  <c r="BF454" i="3"/>
  <c r="BF453" i="3"/>
  <c r="BF452" i="3"/>
  <c r="BF451" i="3"/>
  <c r="BF450" i="3"/>
  <c r="BF449" i="3"/>
  <c r="BF448" i="3"/>
  <c r="BF447" i="3"/>
  <c r="BF446" i="3"/>
  <c r="BF445" i="3"/>
  <c r="BF444" i="3"/>
  <c r="BF443" i="3"/>
  <c r="BF442" i="3"/>
  <c r="BF441" i="3"/>
  <c r="BF440" i="3"/>
  <c r="BF439" i="3"/>
  <c r="BF438" i="3"/>
  <c r="BF437" i="3"/>
  <c r="BF436" i="3"/>
  <c r="BF435" i="3"/>
  <c r="BF434" i="3"/>
  <c r="BF433" i="3"/>
  <c r="BF432" i="3"/>
  <c r="BF431" i="3"/>
  <c r="BF430" i="3"/>
  <c r="BF429" i="3"/>
  <c r="BF428" i="3"/>
  <c r="BF427" i="3"/>
  <c r="BF426" i="3"/>
  <c r="BF425" i="3"/>
  <c r="BF424" i="3"/>
  <c r="BF423" i="3"/>
  <c r="BF422" i="3"/>
  <c r="BF421" i="3"/>
  <c r="BF420" i="3"/>
  <c r="BF419" i="3"/>
  <c r="BF418" i="3"/>
  <c r="BF417" i="3"/>
  <c r="BF416" i="3"/>
  <c r="BF415" i="3"/>
  <c r="BF414" i="3"/>
  <c r="BF413" i="3"/>
  <c r="BF412" i="3"/>
  <c r="BF411" i="3"/>
  <c r="BF410" i="3"/>
  <c r="BF409" i="3"/>
  <c r="BF408" i="3"/>
  <c r="BF407" i="3"/>
  <c r="BF406" i="3"/>
  <c r="BF405" i="3"/>
  <c r="BF404" i="3"/>
  <c r="BF403" i="3"/>
  <c r="BF402" i="3"/>
  <c r="BF401" i="3"/>
  <c r="BF400" i="3"/>
  <c r="BF399" i="3"/>
  <c r="BF398" i="3"/>
  <c r="BF397" i="3"/>
  <c r="BF396" i="3"/>
  <c r="BF395" i="3"/>
  <c r="BF394" i="3"/>
  <c r="BF393" i="3"/>
  <c r="BF392" i="3"/>
  <c r="BF391" i="3"/>
  <c r="BF390" i="3"/>
  <c r="BF389" i="3"/>
  <c r="BF388" i="3"/>
  <c r="BF387" i="3"/>
  <c r="BF386" i="3"/>
  <c r="BF385" i="3"/>
  <c r="BF384" i="3"/>
  <c r="BF383" i="3"/>
  <c r="BF382" i="3"/>
  <c r="BF381" i="3"/>
  <c r="BF380" i="3"/>
  <c r="BF379" i="3"/>
  <c r="BF378" i="3"/>
  <c r="BF377" i="3"/>
  <c r="BF376" i="3"/>
  <c r="BF375" i="3"/>
  <c r="BF374" i="3"/>
  <c r="BF373" i="3"/>
  <c r="BF372" i="3"/>
  <c r="BF371" i="3"/>
  <c r="BF370" i="3"/>
  <c r="BF369" i="3"/>
  <c r="BF368" i="3"/>
  <c r="BF367" i="3"/>
  <c r="BF366" i="3"/>
  <c r="BF365" i="3"/>
  <c r="BF364" i="3"/>
  <c r="BF363" i="3"/>
  <c r="BF362" i="3"/>
  <c r="BF361" i="3"/>
  <c r="BF360" i="3"/>
  <c r="BF359" i="3"/>
  <c r="BF358" i="3"/>
  <c r="BF357" i="3"/>
  <c r="BF356" i="3"/>
  <c r="BF355" i="3"/>
  <c r="BF354" i="3"/>
  <c r="BF353" i="3"/>
  <c r="BF352" i="3"/>
  <c r="BF351" i="3"/>
  <c r="BF350" i="3"/>
  <c r="BF349" i="3"/>
  <c r="BF348" i="3"/>
  <c r="BF347" i="3"/>
  <c r="BF346" i="3"/>
  <c r="BF345" i="3"/>
  <c r="BF344" i="3"/>
  <c r="BF343" i="3"/>
  <c r="BF342" i="3"/>
  <c r="BF341" i="3"/>
  <c r="BF340" i="3"/>
  <c r="BF339" i="3"/>
  <c r="BF338" i="3"/>
  <c r="BF337" i="3"/>
  <c r="BF336" i="3"/>
  <c r="BF335" i="3"/>
  <c r="BF334" i="3"/>
  <c r="BF333" i="3"/>
  <c r="BF332" i="3"/>
  <c r="BF331" i="3"/>
  <c r="BF330" i="3"/>
  <c r="BF329" i="3"/>
  <c r="BF328" i="3"/>
  <c r="BF327" i="3"/>
  <c r="BF326" i="3"/>
  <c r="BF325" i="3"/>
  <c r="BF324" i="3"/>
  <c r="BF323" i="3"/>
  <c r="BF322" i="3"/>
  <c r="BF321" i="3"/>
  <c r="BF320" i="3"/>
  <c r="BF319" i="3"/>
  <c r="BF318" i="3"/>
  <c r="BF317" i="3"/>
  <c r="BF316" i="3"/>
  <c r="BF315" i="3"/>
  <c r="BF314" i="3"/>
  <c r="BF313" i="3"/>
  <c r="BF312" i="3"/>
  <c r="BF311" i="3"/>
  <c r="BF310" i="3"/>
  <c r="BF309" i="3"/>
  <c r="BF308" i="3"/>
  <c r="BF307" i="3"/>
  <c r="BF306" i="3"/>
  <c r="BF305" i="3"/>
  <c r="BF304" i="3"/>
  <c r="BF303" i="3"/>
  <c r="BF302" i="3"/>
  <c r="BF301" i="3"/>
  <c r="BF300" i="3"/>
  <c r="BF299" i="3"/>
  <c r="BF298" i="3"/>
  <c r="BF297" i="3"/>
  <c r="BF296" i="3"/>
  <c r="BF295" i="3"/>
  <c r="BF294" i="3"/>
  <c r="BF293" i="3"/>
  <c r="BF292" i="3"/>
  <c r="BF291" i="3"/>
  <c r="BF290" i="3"/>
  <c r="BF289" i="3"/>
  <c r="BF288" i="3"/>
  <c r="BF287" i="3"/>
  <c r="BF286" i="3"/>
  <c r="BF285" i="3"/>
  <c r="BF284" i="3"/>
  <c r="BF283" i="3"/>
  <c r="BF282" i="3"/>
  <c r="BF281" i="3"/>
  <c r="BF280" i="3"/>
  <c r="BM280" i="3" s="1"/>
  <c r="BN280" i="3" s="1"/>
  <c r="BF279" i="3"/>
  <c r="BF278" i="3"/>
  <c r="BF277" i="3"/>
  <c r="BF276" i="3"/>
  <c r="BF275" i="3"/>
  <c r="BF274" i="3"/>
  <c r="BF273" i="3"/>
  <c r="BF272" i="3"/>
  <c r="BF271" i="3"/>
  <c r="BM271" i="3" s="1"/>
  <c r="BN271" i="3" s="1"/>
  <c r="BF270" i="3"/>
  <c r="BF269" i="3"/>
  <c r="BF268" i="3"/>
  <c r="BF267" i="3"/>
  <c r="BF266" i="3"/>
  <c r="BF265" i="3"/>
  <c r="BF264" i="3"/>
  <c r="BF263" i="3"/>
  <c r="BF262" i="3"/>
  <c r="BF261" i="3"/>
  <c r="BF260" i="3"/>
  <c r="BF259" i="3"/>
  <c r="BF258" i="3"/>
  <c r="BF257" i="3"/>
  <c r="BF256" i="3"/>
  <c r="BF255" i="3"/>
  <c r="BF254" i="3"/>
  <c r="BF253" i="3"/>
  <c r="BF252" i="3"/>
  <c r="BF251" i="3"/>
  <c r="BF250" i="3"/>
  <c r="BF249" i="3"/>
  <c r="BF248" i="3"/>
  <c r="BF247" i="3"/>
  <c r="BF246" i="3"/>
  <c r="BF245" i="3"/>
  <c r="BF244" i="3"/>
  <c r="BF243" i="3"/>
  <c r="BF242" i="3"/>
  <c r="BF241" i="3"/>
  <c r="BF240" i="3"/>
  <c r="BF239" i="3"/>
  <c r="BF238" i="3"/>
  <c r="BF237" i="3"/>
  <c r="BF236" i="3"/>
  <c r="BF235" i="3"/>
  <c r="BF234" i="3"/>
  <c r="BF233" i="3"/>
  <c r="BF232" i="3"/>
  <c r="BF231" i="3"/>
  <c r="BF230" i="3"/>
  <c r="BF229" i="3"/>
  <c r="BF228" i="3"/>
  <c r="BF227" i="3"/>
  <c r="BF226" i="3"/>
  <c r="BF225" i="3"/>
  <c r="BF224" i="3"/>
  <c r="BF223" i="3"/>
  <c r="BF222" i="3"/>
  <c r="BF221" i="3"/>
  <c r="BF220" i="3"/>
  <c r="BF219" i="3"/>
  <c r="BF218" i="3"/>
  <c r="BF217" i="3"/>
  <c r="BF216" i="3"/>
  <c r="BF215" i="3"/>
  <c r="BF214" i="3"/>
  <c r="BF213" i="3"/>
  <c r="BF212" i="3"/>
  <c r="BF211" i="3"/>
  <c r="BF210" i="3"/>
  <c r="BF209" i="3"/>
  <c r="BF208" i="3"/>
  <c r="BF207" i="3"/>
  <c r="BF206" i="3"/>
  <c r="BF205" i="3"/>
  <c r="BF204" i="3"/>
  <c r="BF203" i="3"/>
  <c r="BF202" i="3"/>
  <c r="BF201" i="3"/>
  <c r="BF200" i="3"/>
  <c r="BF199" i="3"/>
  <c r="BF198" i="3"/>
  <c r="BF197" i="3"/>
  <c r="BF196" i="3"/>
  <c r="BF195" i="3"/>
  <c r="BF194" i="3"/>
  <c r="BF193" i="3"/>
  <c r="BF192" i="3"/>
  <c r="BF191" i="3"/>
  <c r="BF190" i="3"/>
  <c r="BF189" i="3"/>
  <c r="BF188" i="3"/>
  <c r="BF187" i="3"/>
  <c r="BF186" i="3"/>
  <c r="BF185" i="3"/>
  <c r="BF184" i="3"/>
  <c r="BF183" i="3"/>
  <c r="BF182" i="3"/>
  <c r="BF181" i="3"/>
  <c r="BF180" i="3"/>
  <c r="BF179" i="3"/>
  <c r="BF178" i="3"/>
  <c r="BF177" i="3"/>
  <c r="BF176" i="3"/>
  <c r="BF175" i="3"/>
  <c r="BF174" i="3"/>
  <c r="BF173" i="3"/>
  <c r="BF172" i="3"/>
  <c r="BF171" i="3"/>
  <c r="BF170" i="3"/>
  <c r="BF169" i="3"/>
  <c r="BF168" i="3"/>
  <c r="BF167" i="3"/>
  <c r="BF166" i="3"/>
  <c r="BF165" i="3"/>
  <c r="BF164" i="3"/>
  <c r="BF163" i="3"/>
  <c r="BF162" i="3"/>
  <c r="BF161" i="3"/>
  <c r="BF160" i="3"/>
  <c r="BF159" i="3"/>
  <c r="BF158" i="3"/>
  <c r="BF157" i="3"/>
  <c r="BF156" i="3"/>
  <c r="BF155" i="3"/>
  <c r="BF154" i="3"/>
  <c r="BF153" i="3"/>
  <c r="BF152" i="3"/>
  <c r="BF151" i="3"/>
  <c r="BF150" i="3"/>
  <c r="BF149" i="3"/>
  <c r="BF148" i="3"/>
  <c r="BF147" i="3"/>
  <c r="BF146" i="3"/>
  <c r="BF145" i="3"/>
  <c r="BF144" i="3"/>
  <c r="BF143" i="3"/>
  <c r="BF142" i="3"/>
  <c r="BF141" i="3"/>
  <c r="BF140" i="3"/>
  <c r="BF139" i="3"/>
  <c r="BF138" i="3"/>
  <c r="BF137" i="3"/>
  <c r="BF136" i="3"/>
  <c r="BF135" i="3"/>
  <c r="BF134" i="3"/>
  <c r="BF133" i="3"/>
  <c r="BF132" i="3"/>
  <c r="BF131" i="3"/>
  <c r="BF130" i="3"/>
  <c r="BF129" i="3"/>
  <c r="BF128" i="3"/>
  <c r="BF127" i="3"/>
  <c r="BF126" i="3"/>
  <c r="BF125" i="3"/>
  <c r="BF124" i="3"/>
  <c r="BF123" i="3"/>
  <c r="BF122" i="3"/>
  <c r="BF121" i="3"/>
  <c r="BF120" i="3"/>
  <c r="BF119" i="3"/>
  <c r="BF118" i="3"/>
  <c r="BF117" i="3"/>
  <c r="BF116" i="3"/>
  <c r="BF115" i="3"/>
  <c r="BF114" i="3"/>
  <c r="BF113" i="3"/>
  <c r="BF112" i="3"/>
  <c r="BF111" i="3"/>
  <c r="BF110" i="3"/>
  <c r="BF109" i="3"/>
  <c r="BF108" i="3"/>
  <c r="BF107" i="3"/>
  <c r="BF106" i="3"/>
  <c r="BF105" i="3"/>
  <c r="BF104" i="3"/>
  <c r="BF103" i="3"/>
  <c r="BF102" i="3"/>
  <c r="BF101" i="3"/>
  <c r="BF100" i="3"/>
  <c r="BF99" i="3"/>
  <c r="BF98" i="3"/>
  <c r="BF97" i="3"/>
  <c r="BF96" i="3"/>
  <c r="BF95" i="3"/>
  <c r="BF94" i="3"/>
  <c r="BF93" i="3"/>
  <c r="BF92" i="3"/>
  <c r="BF91" i="3"/>
  <c r="BF90" i="3"/>
  <c r="BF89" i="3"/>
  <c r="BF88" i="3"/>
  <c r="BF87" i="3"/>
  <c r="BF86" i="3"/>
  <c r="BF85" i="3"/>
  <c r="BF84" i="3"/>
  <c r="BF83" i="3"/>
  <c r="BF82" i="3"/>
  <c r="BF81" i="3"/>
  <c r="BF80" i="3"/>
  <c r="BF79" i="3"/>
  <c r="BF78" i="3"/>
  <c r="BF77" i="3"/>
  <c r="BF76" i="3"/>
  <c r="BF75" i="3"/>
  <c r="BF74" i="3"/>
  <c r="BF73" i="3"/>
  <c r="BF72" i="3"/>
  <c r="BF71" i="3"/>
  <c r="BF70" i="3"/>
  <c r="BF69" i="3"/>
  <c r="BF68" i="3"/>
  <c r="BF67" i="3"/>
  <c r="BF66" i="3"/>
  <c r="BF65" i="3"/>
  <c r="BF64" i="3"/>
  <c r="BF63" i="3"/>
  <c r="BF62" i="3"/>
  <c r="BF61" i="3"/>
  <c r="BF60" i="3"/>
  <c r="BF59" i="3"/>
  <c r="BF58" i="3"/>
  <c r="BF57" i="3"/>
  <c r="BF56" i="3"/>
  <c r="BF55" i="3"/>
  <c r="BF54" i="3"/>
  <c r="BF53" i="3"/>
  <c r="BF52" i="3"/>
  <c r="BF51" i="3"/>
  <c r="BF50" i="3"/>
  <c r="BF49" i="3"/>
  <c r="BF48" i="3"/>
  <c r="BF47" i="3"/>
  <c r="BF46" i="3"/>
  <c r="BF45" i="3"/>
  <c r="BF44" i="3"/>
  <c r="BF43" i="3"/>
  <c r="BF42" i="3"/>
  <c r="BF41" i="3"/>
  <c r="BF40" i="3"/>
  <c r="BF39" i="3"/>
  <c r="BF38" i="3"/>
  <c r="BF37" i="3"/>
  <c r="BF36" i="3"/>
  <c r="BF35" i="3"/>
  <c r="BF34" i="3"/>
  <c r="BF33" i="3"/>
  <c r="BF32" i="3"/>
  <c r="BF31" i="3"/>
  <c r="BF30" i="3"/>
  <c r="BF29" i="3"/>
  <c r="BF28" i="3"/>
  <c r="BF27" i="3"/>
  <c r="BF26" i="3"/>
  <c r="BF25" i="3"/>
  <c r="BF24" i="3"/>
  <c r="BF23" i="3"/>
  <c r="BF22" i="3"/>
  <c r="BF21" i="3"/>
  <c r="BF20" i="3"/>
  <c r="BF19" i="3"/>
  <c r="BF18" i="3"/>
  <c r="BF17" i="3"/>
  <c r="BF16" i="3"/>
  <c r="BF15" i="3"/>
  <c r="BF14" i="3"/>
  <c r="BF13" i="3"/>
  <c r="BF12" i="3"/>
  <c r="BF11" i="3"/>
  <c r="BF10" i="3"/>
  <c r="BF9" i="3"/>
  <c r="BF8" i="3"/>
  <c r="BF7" i="3"/>
  <c r="BF6" i="3"/>
  <c r="BF5" i="3"/>
  <c r="BF4" i="3"/>
  <c r="BF3" i="3"/>
  <c r="BF2" i="3"/>
  <c r="AZ515" i="3"/>
  <c r="AZ514" i="3"/>
  <c r="AZ513" i="3"/>
  <c r="AZ512" i="3"/>
  <c r="AZ511" i="3"/>
  <c r="AZ510" i="3"/>
  <c r="AZ509" i="3"/>
  <c r="AZ508" i="3"/>
  <c r="AZ507" i="3"/>
  <c r="AZ506" i="3"/>
  <c r="AZ505" i="3"/>
  <c r="AZ504" i="3"/>
  <c r="AZ503" i="3"/>
  <c r="AZ502" i="3"/>
  <c r="AZ501" i="3"/>
  <c r="AZ500" i="3"/>
  <c r="AZ499" i="3"/>
  <c r="AZ498" i="3"/>
  <c r="AZ497" i="3"/>
  <c r="AZ496" i="3"/>
  <c r="AZ495" i="3"/>
  <c r="AZ494" i="3"/>
  <c r="AZ493" i="3"/>
  <c r="AZ492" i="3"/>
  <c r="AZ491" i="3"/>
  <c r="AZ490" i="3"/>
  <c r="AZ489" i="3"/>
  <c r="AZ488" i="3"/>
  <c r="AZ487" i="3"/>
  <c r="AZ486" i="3"/>
  <c r="AZ485" i="3"/>
  <c r="AZ484" i="3"/>
  <c r="AZ483" i="3"/>
  <c r="AZ482" i="3"/>
  <c r="AZ481" i="3"/>
  <c r="AZ480" i="3"/>
  <c r="AZ479" i="3"/>
  <c r="AZ478" i="3"/>
  <c r="AZ477" i="3"/>
  <c r="AZ476" i="3"/>
  <c r="AZ475" i="3"/>
  <c r="AZ474" i="3"/>
  <c r="AZ473" i="3"/>
  <c r="AZ472" i="3"/>
  <c r="AZ471" i="3"/>
  <c r="AZ470" i="3"/>
  <c r="AZ469" i="3"/>
  <c r="AZ468" i="3"/>
  <c r="AZ467" i="3"/>
  <c r="AZ466" i="3"/>
  <c r="AZ465" i="3"/>
  <c r="AZ464" i="3"/>
  <c r="AZ463" i="3"/>
  <c r="AZ462" i="3"/>
  <c r="AZ461" i="3"/>
  <c r="AZ460" i="3"/>
  <c r="AZ459" i="3"/>
  <c r="AZ458" i="3"/>
  <c r="AZ457" i="3"/>
  <c r="AZ456" i="3"/>
  <c r="AZ455" i="3"/>
  <c r="AZ454" i="3"/>
  <c r="AZ453" i="3"/>
  <c r="AZ452" i="3"/>
  <c r="AZ451" i="3"/>
  <c r="AZ450" i="3"/>
  <c r="AZ449" i="3"/>
  <c r="AZ448" i="3"/>
  <c r="AZ447" i="3"/>
  <c r="AZ446" i="3"/>
  <c r="AZ445" i="3"/>
  <c r="AZ444" i="3"/>
  <c r="AZ443" i="3"/>
  <c r="AZ442" i="3"/>
  <c r="AZ441" i="3"/>
  <c r="AZ440" i="3"/>
  <c r="AZ439" i="3"/>
  <c r="AZ438" i="3"/>
  <c r="AZ437" i="3"/>
  <c r="AZ436" i="3"/>
  <c r="AZ435" i="3"/>
  <c r="AZ434" i="3"/>
  <c r="AZ433" i="3"/>
  <c r="AZ432" i="3"/>
  <c r="AZ431" i="3"/>
  <c r="AZ430" i="3"/>
  <c r="AZ429" i="3"/>
  <c r="AZ428" i="3"/>
  <c r="AZ427" i="3"/>
  <c r="AZ426" i="3"/>
  <c r="AZ425" i="3"/>
  <c r="AZ424" i="3"/>
  <c r="AZ423" i="3"/>
  <c r="AZ422" i="3"/>
  <c r="AZ421" i="3"/>
  <c r="AZ420" i="3"/>
  <c r="AZ419" i="3"/>
  <c r="AZ418" i="3"/>
  <c r="AZ417" i="3"/>
  <c r="AZ416" i="3"/>
  <c r="AZ415" i="3"/>
  <c r="AZ414" i="3"/>
  <c r="AZ413" i="3"/>
  <c r="AZ412" i="3"/>
  <c r="AZ411" i="3"/>
  <c r="AZ410" i="3"/>
  <c r="AZ409" i="3"/>
  <c r="AZ408" i="3"/>
  <c r="AZ407" i="3"/>
  <c r="AZ406" i="3"/>
  <c r="AZ405" i="3"/>
  <c r="AZ404" i="3"/>
  <c r="AZ403" i="3"/>
  <c r="AZ402" i="3"/>
  <c r="AZ401" i="3"/>
  <c r="AZ400" i="3"/>
  <c r="AZ399" i="3"/>
  <c r="AZ398" i="3"/>
  <c r="AZ397" i="3"/>
  <c r="AZ396" i="3"/>
  <c r="AZ395" i="3"/>
  <c r="AZ394" i="3"/>
  <c r="AZ393" i="3"/>
  <c r="AZ392" i="3"/>
  <c r="AZ391" i="3"/>
  <c r="AZ390" i="3"/>
  <c r="AZ389" i="3"/>
  <c r="AZ388" i="3"/>
  <c r="AZ387" i="3"/>
  <c r="AZ386" i="3"/>
  <c r="AZ385" i="3"/>
  <c r="AZ384" i="3"/>
  <c r="AZ383" i="3"/>
  <c r="AZ382" i="3"/>
  <c r="AZ381" i="3"/>
  <c r="AZ380" i="3"/>
  <c r="AZ379" i="3"/>
  <c r="AZ378" i="3"/>
  <c r="AZ377" i="3"/>
  <c r="AZ376" i="3"/>
  <c r="AZ375" i="3"/>
  <c r="AZ374" i="3"/>
  <c r="AZ373" i="3"/>
  <c r="AZ372" i="3"/>
  <c r="AZ371" i="3"/>
  <c r="AZ370" i="3"/>
  <c r="AZ369" i="3"/>
  <c r="AZ368" i="3"/>
  <c r="AZ367" i="3"/>
  <c r="AZ366" i="3"/>
  <c r="AZ365" i="3"/>
  <c r="AZ364" i="3"/>
  <c r="AZ363" i="3"/>
  <c r="AZ362" i="3"/>
  <c r="AZ361" i="3"/>
  <c r="AZ360" i="3"/>
  <c r="AZ359" i="3"/>
  <c r="AZ358" i="3"/>
  <c r="AZ357" i="3"/>
  <c r="AZ356" i="3"/>
  <c r="AZ355" i="3"/>
  <c r="AZ354" i="3"/>
  <c r="AZ353" i="3"/>
  <c r="AZ352" i="3"/>
  <c r="AZ351" i="3"/>
  <c r="AZ350" i="3"/>
  <c r="AZ349" i="3"/>
  <c r="AZ348" i="3"/>
  <c r="AZ347" i="3"/>
  <c r="AZ346" i="3"/>
  <c r="AZ345" i="3"/>
  <c r="AZ344" i="3"/>
  <c r="AZ343" i="3"/>
  <c r="AZ342" i="3"/>
  <c r="AZ341" i="3"/>
  <c r="AZ340" i="3"/>
  <c r="AZ339" i="3"/>
  <c r="AZ338" i="3"/>
  <c r="AZ337" i="3"/>
  <c r="AZ336" i="3"/>
  <c r="AZ335" i="3"/>
  <c r="AZ334" i="3"/>
  <c r="AZ333" i="3"/>
  <c r="AZ332" i="3"/>
  <c r="AZ331" i="3"/>
  <c r="AZ330" i="3"/>
  <c r="AZ329" i="3"/>
  <c r="AZ328" i="3"/>
  <c r="AZ327" i="3"/>
  <c r="AZ326" i="3"/>
  <c r="AZ325" i="3"/>
  <c r="AZ324" i="3"/>
  <c r="AZ323" i="3"/>
  <c r="AZ322" i="3"/>
  <c r="AZ321" i="3"/>
  <c r="AZ320" i="3"/>
  <c r="AZ319" i="3"/>
  <c r="AZ318" i="3"/>
  <c r="AZ317" i="3"/>
  <c r="AZ316" i="3"/>
  <c r="AZ315" i="3"/>
  <c r="AZ314" i="3"/>
  <c r="AZ313" i="3"/>
  <c r="AZ312" i="3"/>
  <c r="AZ311" i="3"/>
  <c r="AZ310" i="3"/>
  <c r="AZ309" i="3"/>
  <c r="AZ308" i="3"/>
  <c r="AZ307" i="3"/>
  <c r="AZ306" i="3"/>
  <c r="AZ305" i="3"/>
  <c r="AZ304" i="3"/>
  <c r="AZ303" i="3"/>
  <c r="AZ302" i="3"/>
  <c r="AZ301" i="3"/>
  <c r="AZ300" i="3"/>
  <c r="AZ299" i="3"/>
  <c r="AZ298" i="3"/>
  <c r="AZ297" i="3"/>
  <c r="AZ296" i="3"/>
  <c r="AZ295" i="3"/>
  <c r="AZ294" i="3"/>
  <c r="AZ293" i="3"/>
  <c r="AZ292" i="3"/>
  <c r="AZ291" i="3"/>
  <c r="AZ290" i="3"/>
  <c r="AZ289" i="3"/>
  <c r="AZ288" i="3"/>
  <c r="AZ287" i="3"/>
  <c r="AZ286" i="3"/>
  <c r="AZ285" i="3"/>
  <c r="AZ284" i="3"/>
  <c r="AZ283" i="3"/>
  <c r="AZ282" i="3"/>
  <c r="AZ281" i="3"/>
  <c r="AZ280" i="3"/>
  <c r="AZ279" i="3"/>
  <c r="AZ278" i="3"/>
  <c r="AZ277" i="3"/>
  <c r="AZ276" i="3"/>
  <c r="AZ275" i="3"/>
  <c r="AZ274" i="3"/>
  <c r="AZ273" i="3"/>
  <c r="AZ272" i="3"/>
  <c r="AZ271" i="3"/>
  <c r="AZ270" i="3"/>
  <c r="AZ269" i="3"/>
  <c r="AZ268" i="3"/>
  <c r="AZ267" i="3"/>
  <c r="AZ266" i="3"/>
  <c r="AZ265" i="3"/>
  <c r="AZ264" i="3"/>
  <c r="AZ263" i="3"/>
  <c r="AZ262" i="3"/>
  <c r="AZ261" i="3"/>
  <c r="AZ260" i="3"/>
  <c r="AZ259" i="3"/>
  <c r="AZ258" i="3"/>
  <c r="AZ257" i="3"/>
  <c r="AZ256" i="3"/>
  <c r="AZ255" i="3"/>
  <c r="AZ254" i="3"/>
  <c r="AZ253" i="3"/>
  <c r="AZ252" i="3"/>
  <c r="AZ251" i="3"/>
  <c r="AZ250" i="3"/>
  <c r="AZ249" i="3"/>
  <c r="AZ248" i="3"/>
  <c r="AZ247" i="3"/>
  <c r="AZ246" i="3"/>
  <c r="AZ245" i="3"/>
  <c r="AZ244" i="3"/>
  <c r="AZ243" i="3"/>
  <c r="AZ242" i="3"/>
  <c r="AZ241" i="3"/>
  <c r="AZ240" i="3"/>
  <c r="AZ239" i="3"/>
  <c r="AZ238" i="3"/>
  <c r="AZ237" i="3"/>
  <c r="AZ236" i="3"/>
  <c r="AZ235" i="3"/>
  <c r="AZ234" i="3"/>
  <c r="AZ233" i="3"/>
  <c r="AZ232" i="3"/>
  <c r="AZ231" i="3"/>
  <c r="AZ230" i="3"/>
  <c r="AZ229" i="3"/>
  <c r="AZ228" i="3"/>
  <c r="AZ227" i="3"/>
  <c r="AZ226" i="3"/>
  <c r="AZ225" i="3"/>
  <c r="AZ224" i="3"/>
  <c r="AZ223" i="3"/>
  <c r="AZ222" i="3"/>
  <c r="AZ221" i="3"/>
  <c r="AZ220" i="3"/>
  <c r="AZ219" i="3"/>
  <c r="AZ218" i="3"/>
  <c r="AZ217" i="3"/>
  <c r="AZ216" i="3"/>
  <c r="AZ215" i="3"/>
  <c r="AZ214" i="3"/>
  <c r="AZ213" i="3"/>
  <c r="AZ212" i="3"/>
  <c r="AZ211" i="3"/>
  <c r="AZ210" i="3"/>
  <c r="AZ209" i="3"/>
  <c r="AZ208" i="3"/>
  <c r="AZ207" i="3"/>
  <c r="AZ206" i="3"/>
  <c r="AZ205" i="3"/>
  <c r="AZ204" i="3"/>
  <c r="AZ203" i="3"/>
  <c r="AZ202" i="3"/>
  <c r="AZ201" i="3"/>
  <c r="AZ200" i="3"/>
  <c r="AZ199" i="3"/>
  <c r="AZ198" i="3"/>
  <c r="AZ197" i="3"/>
  <c r="AZ196" i="3"/>
  <c r="AZ195" i="3"/>
  <c r="AZ194" i="3"/>
  <c r="AZ193" i="3"/>
  <c r="AZ192" i="3"/>
  <c r="AZ191" i="3"/>
  <c r="AZ190" i="3"/>
  <c r="AZ189" i="3"/>
  <c r="AZ188" i="3"/>
  <c r="AZ187" i="3"/>
  <c r="AZ186" i="3"/>
  <c r="AZ185" i="3"/>
  <c r="AZ184" i="3"/>
  <c r="AZ183" i="3"/>
  <c r="AZ182" i="3"/>
  <c r="AZ181" i="3"/>
  <c r="AZ180" i="3"/>
  <c r="AZ179" i="3"/>
  <c r="AZ178" i="3"/>
  <c r="AZ177" i="3"/>
  <c r="AZ176" i="3"/>
  <c r="AZ175" i="3"/>
  <c r="AZ174" i="3"/>
  <c r="AZ173" i="3"/>
  <c r="AZ172" i="3"/>
  <c r="AZ171" i="3"/>
  <c r="AZ170" i="3"/>
  <c r="AZ169" i="3"/>
  <c r="AZ168" i="3"/>
  <c r="AZ167" i="3"/>
  <c r="AZ166" i="3"/>
  <c r="AZ165" i="3"/>
  <c r="AZ164" i="3"/>
  <c r="AZ163" i="3"/>
  <c r="AZ162" i="3"/>
  <c r="AZ161" i="3"/>
  <c r="AZ160" i="3"/>
  <c r="AZ159" i="3"/>
  <c r="AZ158" i="3"/>
  <c r="AZ157" i="3"/>
  <c r="AZ156" i="3"/>
  <c r="AZ155" i="3"/>
  <c r="AZ154" i="3"/>
  <c r="AZ153" i="3"/>
  <c r="AZ152" i="3"/>
  <c r="AZ151" i="3"/>
  <c r="AZ150" i="3"/>
  <c r="AZ149" i="3"/>
  <c r="AZ148" i="3"/>
  <c r="AZ147" i="3"/>
  <c r="AZ146" i="3"/>
  <c r="AZ145" i="3"/>
  <c r="AZ144" i="3"/>
  <c r="AZ143" i="3"/>
  <c r="AZ142" i="3"/>
  <c r="AZ141" i="3"/>
  <c r="AZ140" i="3"/>
  <c r="AZ139" i="3"/>
  <c r="AZ138" i="3"/>
  <c r="AZ137" i="3"/>
  <c r="AZ136" i="3"/>
  <c r="AZ135" i="3"/>
  <c r="AZ134" i="3"/>
  <c r="AZ133" i="3"/>
  <c r="AZ132" i="3"/>
  <c r="AZ131" i="3"/>
  <c r="AZ130" i="3"/>
  <c r="AZ129" i="3"/>
  <c r="AZ128" i="3"/>
  <c r="AZ127" i="3"/>
  <c r="AZ126" i="3"/>
  <c r="AZ125" i="3"/>
  <c r="AZ124" i="3"/>
  <c r="AZ123" i="3"/>
  <c r="AZ122" i="3"/>
  <c r="AZ121" i="3"/>
  <c r="AZ120" i="3"/>
  <c r="AZ119" i="3"/>
  <c r="AZ118" i="3"/>
  <c r="AZ117" i="3"/>
  <c r="AZ116" i="3"/>
  <c r="AZ115" i="3"/>
  <c r="AZ114" i="3"/>
  <c r="AZ113" i="3"/>
  <c r="AZ112" i="3"/>
  <c r="AZ111" i="3"/>
  <c r="AZ110" i="3"/>
  <c r="AZ109" i="3"/>
  <c r="AZ108" i="3"/>
  <c r="AZ107" i="3"/>
  <c r="AZ106" i="3"/>
  <c r="AZ105" i="3"/>
  <c r="AZ104" i="3"/>
  <c r="AZ103" i="3"/>
  <c r="AZ102" i="3"/>
  <c r="AZ101" i="3"/>
  <c r="AZ100" i="3"/>
  <c r="AZ99" i="3"/>
  <c r="AZ98" i="3"/>
  <c r="AZ97" i="3"/>
  <c r="AZ96" i="3"/>
  <c r="AZ95" i="3"/>
  <c r="AZ94" i="3"/>
  <c r="AZ93" i="3"/>
  <c r="AZ92" i="3"/>
  <c r="AZ91" i="3"/>
  <c r="AZ90" i="3"/>
  <c r="AZ89" i="3"/>
  <c r="AZ88" i="3"/>
  <c r="AZ87" i="3"/>
  <c r="AZ86" i="3"/>
  <c r="AZ85" i="3"/>
  <c r="AZ84" i="3"/>
  <c r="AZ83" i="3"/>
  <c r="AZ82" i="3"/>
  <c r="AZ81" i="3"/>
  <c r="AZ80" i="3"/>
  <c r="AZ79" i="3"/>
  <c r="AZ78" i="3"/>
  <c r="AZ77" i="3"/>
  <c r="AZ76" i="3"/>
  <c r="AZ75" i="3"/>
  <c r="AZ74" i="3"/>
  <c r="AZ73" i="3"/>
  <c r="AZ72" i="3"/>
  <c r="AZ71" i="3"/>
  <c r="AZ70" i="3"/>
  <c r="AZ69" i="3"/>
  <c r="AZ68" i="3"/>
  <c r="AZ67" i="3"/>
  <c r="AZ66" i="3"/>
  <c r="AZ65" i="3"/>
  <c r="AZ64" i="3"/>
  <c r="AZ63" i="3"/>
  <c r="AZ62" i="3"/>
  <c r="AZ61" i="3"/>
  <c r="AZ60" i="3"/>
  <c r="AZ59" i="3"/>
  <c r="AZ58" i="3"/>
  <c r="AZ57" i="3"/>
  <c r="AZ56" i="3"/>
  <c r="AZ55" i="3"/>
  <c r="AZ54" i="3"/>
  <c r="AZ53" i="3"/>
  <c r="AZ52" i="3"/>
  <c r="AZ51" i="3"/>
  <c r="AZ50" i="3"/>
  <c r="AZ49" i="3"/>
  <c r="AZ48" i="3"/>
  <c r="AZ47" i="3"/>
  <c r="AZ46" i="3"/>
  <c r="AZ45" i="3"/>
  <c r="AZ44" i="3"/>
  <c r="AZ43" i="3"/>
  <c r="AZ42" i="3"/>
  <c r="AZ41" i="3"/>
  <c r="AZ40" i="3"/>
  <c r="AZ39" i="3"/>
  <c r="AZ38" i="3"/>
  <c r="AZ37" i="3"/>
  <c r="AZ36" i="3"/>
  <c r="AZ35" i="3"/>
  <c r="AZ34" i="3"/>
  <c r="AZ33" i="3"/>
  <c r="AZ32" i="3"/>
  <c r="AZ31" i="3"/>
  <c r="AZ30" i="3"/>
  <c r="AZ29" i="3"/>
  <c r="AZ28" i="3"/>
  <c r="AZ27" i="3"/>
  <c r="AZ26" i="3"/>
  <c r="AZ25" i="3"/>
  <c r="AZ24" i="3"/>
  <c r="AZ23" i="3"/>
  <c r="AZ22" i="3"/>
  <c r="AZ21" i="3"/>
  <c r="AZ20" i="3"/>
  <c r="AZ19" i="3"/>
  <c r="AZ18" i="3"/>
  <c r="AZ17" i="3"/>
  <c r="AZ16" i="3"/>
  <c r="AZ15" i="3"/>
  <c r="AZ14" i="3"/>
  <c r="AZ13" i="3"/>
  <c r="AZ12" i="3"/>
  <c r="AZ11" i="3"/>
  <c r="AZ10" i="3"/>
  <c r="AZ9" i="3"/>
  <c r="AZ8" i="3"/>
  <c r="AZ7" i="3"/>
  <c r="AZ6" i="3"/>
  <c r="AZ5" i="3"/>
  <c r="AZ4" i="3"/>
  <c r="AZ3" i="3"/>
  <c r="AZ2" i="3"/>
  <c r="AT515" i="3"/>
  <c r="AT514" i="3"/>
  <c r="AT513" i="3"/>
  <c r="AT512" i="3"/>
  <c r="AT511" i="3"/>
  <c r="AT510" i="3"/>
  <c r="AT509" i="3"/>
  <c r="AT508" i="3"/>
  <c r="AT507" i="3"/>
  <c r="AT506" i="3"/>
  <c r="AT505" i="3"/>
  <c r="AT504" i="3"/>
  <c r="AT503" i="3"/>
  <c r="AT502" i="3"/>
  <c r="AT501" i="3"/>
  <c r="AT500" i="3"/>
  <c r="AT499" i="3"/>
  <c r="AT498" i="3"/>
  <c r="AT497" i="3"/>
  <c r="AT496" i="3"/>
  <c r="AT495" i="3"/>
  <c r="AT494" i="3"/>
  <c r="AT493" i="3"/>
  <c r="AT492" i="3"/>
  <c r="AT491" i="3"/>
  <c r="AT490" i="3"/>
  <c r="AT489" i="3"/>
  <c r="AT488" i="3"/>
  <c r="AT487" i="3"/>
  <c r="AT486" i="3"/>
  <c r="AT485" i="3"/>
  <c r="AT484" i="3"/>
  <c r="AT483" i="3"/>
  <c r="AT482" i="3"/>
  <c r="AT481" i="3"/>
  <c r="AT480" i="3"/>
  <c r="AT479" i="3"/>
  <c r="AT478" i="3"/>
  <c r="AT477" i="3"/>
  <c r="AT476" i="3"/>
  <c r="AT475" i="3"/>
  <c r="AT474" i="3"/>
  <c r="AT473" i="3"/>
  <c r="AT472" i="3"/>
  <c r="AT471" i="3"/>
  <c r="AT470" i="3"/>
  <c r="AT469" i="3"/>
  <c r="AT468" i="3"/>
  <c r="AT467" i="3"/>
  <c r="AT466" i="3"/>
  <c r="AT465" i="3"/>
  <c r="AT464" i="3"/>
  <c r="AT463" i="3"/>
  <c r="AT462" i="3"/>
  <c r="AT461" i="3"/>
  <c r="AT460" i="3"/>
  <c r="AT459" i="3"/>
  <c r="AT458" i="3"/>
  <c r="AT457" i="3"/>
  <c r="AT456" i="3"/>
  <c r="AT455" i="3"/>
  <c r="AT454" i="3"/>
  <c r="AT453" i="3"/>
  <c r="AT452" i="3"/>
  <c r="AT451" i="3"/>
  <c r="AT450" i="3"/>
  <c r="AT449" i="3"/>
  <c r="AT448" i="3"/>
  <c r="AT447" i="3"/>
  <c r="AT446" i="3"/>
  <c r="AT445" i="3"/>
  <c r="AT444" i="3"/>
  <c r="AT443" i="3"/>
  <c r="AT442" i="3"/>
  <c r="AT441" i="3"/>
  <c r="AT440" i="3"/>
  <c r="AT439" i="3"/>
  <c r="AT438" i="3"/>
  <c r="AT437" i="3"/>
  <c r="AT436" i="3"/>
  <c r="AT435" i="3"/>
  <c r="AT434" i="3"/>
  <c r="AT433" i="3"/>
  <c r="AT432" i="3"/>
  <c r="AT431" i="3"/>
  <c r="AT430" i="3"/>
  <c r="AT429" i="3"/>
  <c r="AT428" i="3"/>
  <c r="AT427" i="3"/>
  <c r="AT426" i="3"/>
  <c r="AT425" i="3"/>
  <c r="AT424" i="3"/>
  <c r="AT423" i="3"/>
  <c r="AT422" i="3"/>
  <c r="AT421" i="3"/>
  <c r="AT420" i="3"/>
  <c r="AT419" i="3"/>
  <c r="AT418" i="3"/>
  <c r="AT417" i="3"/>
  <c r="AT416" i="3"/>
  <c r="AT415" i="3"/>
  <c r="AT414" i="3"/>
  <c r="AT413" i="3"/>
  <c r="AT412" i="3"/>
  <c r="AT411" i="3"/>
  <c r="AT410" i="3"/>
  <c r="AT409" i="3"/>
  <c r="AT408" i="3"/>
  <c r="AT407" i="3"/>
  <c r="AT406" i="3"/>
  <c r="AT405" i="3"/>
  <c r="AT404" i="3"/>
  <c r="AT403" i="3"/>
  <c r="AT402" i="3"/>
  <c r="AT401" i="3"/>
  <c r="AT400" i="3"/>
  <c r="AT399" i="3"/>
  <c r="AT398" i="3"/>
  <c r="AT397" i="3"/>
  <c r="AT396" i="3"/>
  <c r="AT395" i="3"/>
  <c r="AT394" i="3"/>
  <c r="AT393" i="3"/>
  <c r="AT392" i="3"/>
  <c r="AT391" i="3"/>
  <c r="AT390" i="3"/>
  <c r="AT389" i="3"/>
  <c r="AT388" i="3"/>
  <c r="AT387" i="3"/>
  <c r="AT386" i="3"/>
  <c r="AT385" i="3"/>
  <c r="AT384" i="3"/>
  <c r="AT383" i="3"/>
  <c r="AT382" i="3"/>
  <c r="AT381" i="3"/>
  <c r="AT380" i="3"/>
  <c r="AT379" i="3"/>
  <c r="AT378" i="3"/>
  <c r="AT377" i="3"/>
  <c r="AT376" i="3"/>
  <c r="AT375" i="3"/>
  <c r="AT374" i="3"/>
  <c r="AT373" i="3"/>
  <c r="AT372" i="3"/>
  <c r="AT371" i="3"/>
  <c r="AT370" i="3"/>
  <c r="AT369" i="3"/>
  <c r="AT368" i="3"/>
  <c r="AT367" i="3"/>
  <c r="AT366" i="3"/>
  <c r="AT365" i="3"/>
  <c r="AT364" i="3"/>
  <c r="AT363" i="3"/>
  <c r="AT362" i="3"/>
  <c r="AT361" i="3"/>
  <c r="AT360" i="3"/>
  <c r="AT359" i="3"/>
  <c r="AT358" i="3"/>
  <c r="AT357" i="3"/>
  <c r="AT356" i="3"/>
  <c r="AT355" i="3"/>
  <c r="AT354" i="3"/>
  <c r="AT353" i="3"/>
  <c r="AT352" i="3"/>
  <c r="AT351" i="3"/>
  <c r="AT350" i="3"/>
  <c r="AT349" i="3"/>
  <c r="AT348" i="3"/>
  <c r="AT347" i="3"/>
  <c r="AT346" i="3"/>
  <c r="AT345" i="3"/>
  <c r="AT344" i="3"/>
  <c r="AT343" i="3"/>
  <c r="AT342" i="3"/>
  <c r="AT341" i="3"/>
  <c r="AT340" i="3"/>
  <c r="AT339" i="3"/>
  <c r="AT338" i="3"/>
  <c r="AT337" i="3"/>
  <c r="AT336" i="3"/>
  <c r="AT335" i="3"/>
  <c r="AT334" i="3"/>
  <c r="AT333" i="3"/>
  <c r="AT332" i="3"/>
  <c r="AT331" i="3"/>
  <c r="AT330" i="3"/>
  <c r="AT329" i="3"/>
  <c r="AT328" i="3"/>
  <c r="AT327" i="3"/>
  <c r="AT326" i="3"/>
  <c r="AT325" i="3"/>
  <c r="AT324" i="3"/>
  <c r="AT323" i="3"/>
  <c r="AT322" i="3"/>
  <c r="AT321" i="3"/>
  <c r="AT320" i="3"/>
  <c r="AT319" i="3"/>
  <c r="AT318" i="3"/>
  <c r="AT317" i="3"/>
  <c r="AT316" i="3"/>
  <c r="AT315" i="3"/>
  <c r="AT314" i="3"/>
  <c r="AT313" i="3"/>
  <c r="AT312" i="3"/>
  <c r="AT311" i="3"/>
  <c r="AT310" i="3"/>
  <c r="AT309" i="3"/>
  <c r="AT308" i="3"/>
  <c r="AT307" i="3"/>
  <c r="AT306" i="3"/>
  <c r="AT305" i="3"/>
  <c r="AT304" i="3"/>
  <c r="AT303" i="3"/>
  <c r="AT302" i="3"/>
  <c r="AT301" i="3"/>
  <c r="AT300" i="3"/>
  <c r="AT299" i="3"/>
  <c r="AT298" i="3"/>
  <c r="AT297" i="3"/>
  <c r="AT296" i="3"/>
  <c r="AT295" i="3"/>
  <c r="AT294" i="3"/>
  <c r="AT293" i="3"/>
  <c r="AT292" i="3"/>
  <c r="AT291" i="3"/>
  <c r="AT290" i="3"/>
  <c r="AT289" i="3"/>
  <c r="AT288" i="3"/>
  <c r="AT287" i="3"/>
  <c r="AT286" i="3"/>
  <c r="AT285" i="3"/>
  <c r="AT284" i="3"/>
  <c r="AT283" i="3"/>
  <c r="AT282" i="3"/>
  <c r="AT281" i="3"/>
  <c r="AT280" i="3"/>
  <c r="AT279" i="3"/>
  <c r="AT278" i="3"/>
  <c r="AT277" i="3"/>
  <c r="AT276" i="3"/>
  <c r="AT275" i="3"/>
  <c r="AT274" i="3"/>
  <c r="AT273" i="3"/>
  <c r="AT272" i="3"/>
  <c r="AT271" i="3"/>
  <c r="AT270" i="3"/>
  <c r="AT269" i="3"/>
  <c r="AT268" i="3"/>
  <c r="AT267" i="3"/>
  <c r="AT266" i="3"/>
  <c r="AT265" i="3"/>
  <c r="AT264" i="3"/>
  <c r="AT263" i="3"/>
  <c r="AT262" i="3"/>
  <c r="AT261" i="3"/>
  <c r="AT260" i="3"/>
  <c r="AT259" i="3"/>
  <c r="AT258" i="3"/>
  <c r="AT257" i="3"/>
  <c r="AT256" i="3"/>
  <c r="AT255" i="3"/>
  <c r="AT254" i="3"/>
  <c r="AT253" i="3"/>
  <c r="AT252" i="3"/>
  <c r="AT251" i="3"/>
  <c r="AT250" i="3"/>
  <c r="AT249" i="3"/>
  <c r="AT248" i="3"/>
  <c r="AT247" i="3"/>
  <c r="AT246" i="3"/>
  <c r="AT245" i="3"/>
  <c r="AT244" i="3"/>
  <c r="AT243" i="3"/>
  <c r="AT242" i="3"/>
  <c r="AT241" i="3"/>
  <c r="AT240" i="3"/>
  <c r="AT239" i="3"/>
  <c r="AT238" i="3"/>
  <c r="AT237" i="3"/>
  <c r="AT236" i="3"/>
  <c r="AT235" i="3"/>
  <c r="AT234" i="3"/>
  <c r="AT233" i="3"/>
  <c r="AT232" i="3"/>
  <c r="AT231" i="3"/>
  <c r="AT230" i="3"/>
  <c r="AT229" i="3"/>
  <c r="AT228" i="3"/>
  <c r="AT227" i="3"/>
  <c r="AT226" i="3"/>
  <c r="AT225" i="3"/>
  <c r="AT224" i="3"/>
  <c r="AT223" i="3"/>
  <c r="AT222" i="3"/>
  <c r="AT221" i="3"/>
  <c r="AT220" i="3"/>
  <c r="AT219" i="3"/>
  <c r="AT218" i="3"/>
  <c r="AT217" i="3"/>
  <c r="AT216" i="3"/>
  <c r="AT215" i="3"/>
  <c r="AT214" i="3"/>
  <c r="AT213" i="3"/>
  <c r="AT212" i="3"/>
  <c r="AT211" i="3"/>
  <c r="AT210" i="3"/>
  <c r="AT209" i="3"/>
  <c r="AT208" i="3"/>
  <c r="AT207" i="3"/>
  <c r="AT206" i="3"/>
  <c r="AT205" i="3"/>
  <c r="AT204" i="3"/>
  <c r="AT203" i="3"/>
  <c r="AT202" i="3"/>
  <c r="AT201" i="3"/>
  <c r="AT200" i="3"/>
  <c r="AT199" i="3"/>
  <c r="AT198" i="3"/>
  <c r="AT197" i="3"/>
  <c r="AT196" i="3"/>
  <c r="AT195" i="3"/>
  <c r="AT194" i="3"/>
  <c r="AT193" i="3"/>
  <c r="AT192" i="3"/>
  <c r="AT191" i="3"/>
  <c r="AT190" i="3"/>
  <c r="AT189" i="3"/>
  <c r="AT188" i="3"/>
  <c r="AT187" i="3"/>
  <c r="AT186" i="3"/>
  <c r="AT185" i="3"/>
  <c r="AT184" i="3"/>
  <c r="AT183" i="3"/>
  <c r="AT182" i="3"/>
  <c r="AT181" i="3"/>
  <c r="AT180" i="3"/>
  <c r="AT179" i="3"/>
  <c r="AT178" i="3"/>
  <c r="AT177" i="3"/>
  <c r="AT176" i="3"/>
  <c r="AT175" i="3"/>
  <c r="AT174" i="3"/>
  <c r="AT173" i="3"/>
  <c r="AT172" i="3"/>
  <c r="AT171" i="3"/>
  <c r="AT170" i="3"/>
  <c r="AT169" i="3"/>
  <c r="AT168" i="3"/>
  <c r="AT167" i="3"/>
  <c r="AT166" i="3"/>
  <c r="AT165" i="3"/>
  <c r="AT164" i="3"/>
  <c r="AT163" i="3"/>
  <c r="AT162" i="3"/>
  <c r="AT161" i="3"/>
  <c r="AT160" i="3"/>
  <c r="AT159" i="3"/>
  <c r="AT158" i="3"/>
  <c r="AT157" i="3"/>
  <c r="AT156" i="3"/>
  <c r="AT155" i="3"/>
  <c r="AT154" i="3"/>
  <c r="AT153" i="3"/>
  <c r="AT152" i="3"/>
  <c r="AT151" i="3"/>
  <c r="AT150" i="3"/>
  <c r="AT149" i="3"/>
  <c r="AT148" i="3"/>
  <c r="AT147" i="3"/>
  <c r="AT146" i="3"/>
  <c r="AT145" i="3"/>
  <c r="AT144" i="3"/>
  <c r="AT143" i="3"/>
  <c r="AT142" i="3"/>
  <c r="AT141" i="3"/>
  <c r="AT140" i="3"/>
  <c r="AT139" i="3"/>
  <c r="AT138" i="3"/>
  <c r="AT137" i="3"/>
  <c r="AT136" i="3"/>
  <c r="AT135" i="3"/>
  <c r="AT134" i="3"/>
  <c r="AT133" i="3"/>
  <c r="AT132" i="3"/>
  <c r="AT131" i="3"/>
  <c r="AT130" i="3"/>
  <c r="AT129" i="3"/>
  <c r="AT128" i="3"/>
  <c r="AT127" i="3"/>
  <c r="AT126" i="3"/>
  <c r="AT125" i="3"/>
  <c r="AT124" i="3"/>
  <c r="AT123" i="3"/>
  <c r="AT122" i="3"/>
  <c r="AT121" i="3"/>
  <c r="AT120" i="3"/>
  <c r="AT119" i="3"/>
  <c r="AT118" i="3"/>
  <c r="AT117" i="3"/>
  <c r="AT116" i="3"/>
  <c r="AT115" i="3"/>
  <c r="AT114" i="3"/>
  <c r="AT113" i="3"/>
  <c r="AT112" i="3"/>
  <c r="AT111" i="3"/>
  <c r="AT110" i="3"/>
  <c r="AT109" i="3"/>
  <c r="AT108" i="3"/>
  <c r="AT107" i="3"/>
  <c r="AT106" i="3"/>
  <c r="AT105" i="3"/>
  <c r="AT104" i="3"/>
  <c r="AT103" i="3"/>
  <c r="AT102" i="3"/>
  <c r="AT101" i="3"/>
  <c r="AT100" i="3"/>
  <c r="AT99" i="3"/>
  <c r="AT98" i="3"/>
  <c r="AT97" i="3"/>
  <c r="AT96" i="3"/>
  <c r="AT95" i="3"/>
  <c r="AT94" i="3"/>
  <c r="AT93" i="3"/>
  <c r="AT92" i="3"/>
  <c r="AT91" i="3"/>
  <c r="AT90" i="3"/>
  <c r="AT89" i="3"/>
  <c r="AT88" i="3"/>
  <c r="AT87" i="3"/>
  <c r="AT86" i="3"/>
  <c r="AT85" i="3"/>
  <c r="AT84" i="3"/>
  <c r="AT83" i="3"/>
  <c r="AT82" i="3"/>
  <c r="AT81" i="3"/>
  <c r="AT80" i="3"/>
  <c r="AT79" i="3"/>
  <c r="AT78" i="3"/>
  <c r="AT77" i="3"/>
  <c r="AT76" i="3"/>
  <c r="AT75" i="3"/>
  <c r="AT74" i="3"/>
  <c r="AT73" i="3"/>
  <c r="AT72" i="3"/>
  <c r="AT71" i="3"/>
  <c r="AT70" i="3"/>
  <c r="AT69" i="3"/>
  <c r="AT68" i="3"/>
  <c r="AT67" i="3"/>
  <c r="AT66" i="3"/>
  <c r="AT65" i="3"/>
  <c r="AT64" i="3"/>
  <c r="AT63" i="3"/>
  <c r="AT62" i="3"/>
  <c r="AT61" i="3"/>
  <c r="AT60" i="3"/>
  <c r="AT59" i="3"/>
  <c r="AT58" i="3"/>
  <c r="AT57" i="3"/>
  <c r="AT56" i="3"/>
  <c r="AT55" i="3"/>
  <c r="AT54" i="3"/>
  <c r="AT53" i="3"/>
  <c r="AT52" i="3"/>
  <c r="AT51" i="3"/>
  <c r="AT50" i="3"/>
  <c r="AT49" i="3"/>
  <c r="AT48" i="3"/>
  <c r="AT47" i="3"/>
  <c r="AT46" i="3"/>
  <c r="AT45" i="3"/>
  <c r="AT44" i="3"/>
  <c r="AT43" i="3"/>
  <c r="AT42" i="3"/>
  <c r="AT41" i="3"/>
  <c r="AT40" i="3"/>
  <c r="AT39" i="3"/>
  <c r="AT38" i="3"/>
  <c r="AT37" i="3"/>
  <c r="AT36" i="3"/>
  <c r="AT35" i="3"/>
  <c r="AT34" i="3"/>
  <c r="AT33" i="3"/>
  <c r="AT32" i="3"/>
  <c r="AT31" i="3"/>
  <c r="AT30" i="3"/>
  <c r="AT29" i="3"/>
  <c r="AT28" i="3"/>
  <c r="AT27" i="3"/>
  <c r="AT26" i="3"/>
  <c r="AT25" i="3"/>
  <c r="AT24" i="3"/>
  <c r="AT23" i="3"/>
  <c r="AT22" i="3"/>
  <c r="AT21" i="3"/>
  <c r="AT20" i="3"/>
  <c r="AT19" i="3"/>
  <c r="AT18" i="3"/>
  <c r="AT17" i="3"/>
  <c r="AT16" i="3"/>
  <c r="AT15" i="3"/>
  <c r="AT14" i="3"/>
  <c r="AT13" i="3"/>
  <c r="AT12" i="3"/>
  <c r="AT11" i="3"/>
  <c r="AT10" i="3"/>
  <c r="AT9" i="3"/>
  <c r="AT8" i="3"/>
  <c r="AT7" i="3"/>
  <c r="AT6" i="3"/>
  <c r="AT5" i="3"/>
  <c r="AT4" i="3"/>
  <c r="AT3" i="3"/>
  <c r="AT2" i="3"/>
  <c r="AN515" i="3"/>
  <c r="AN514" i="3"/>
  <c r="AN513" i="3"/>
  <c r="AN512" i="3"/>
  <c r="AN511" i="3"/>
  <c r="AN510" i="3"/>
  <c r="AN509" i="3"/>
  <c r="AN508" i="3"/>
  <c r="AN507" i="3"/>
  <c r="AN506" i="3"/>
  <c r="AN505" i="3"/>
  <c r="AN504" i="3"/>
  <c r="AN503" i="3"/>
  <c r="AN502" i="3"/>
  <c r="AN501" i="3"/>
  <c r="AN500" i="3"/>
  <c r="AN499" i="3"/>
  <c r="AN498" i="3"/>
  <c r="AN497" i="3"/>
  <c r="AN496" i="3"/>
  <c r="AN495" i="3"/>
  <c r="AN494" i="3"/>
  <c r="AN493" i="3"/>
  <c r="AN492" i="3"/>
  <c r="AN491" i="3"/>
  <c r="AN490" i="3"/>
  <c r="AN489" i="3"/>
  <c r="AN488" i="3"/>
  <c r="AN487" i="3"/>
  <c r="AN486" i="3"/>
  <c r="AN485" i="3"/>
  <c r="AN484" i="3"/>
  <c r="AN483" i="3"/>
  <c r="AN482" i="3"/>
  <c r="AN481" i="3"/>
  <c r="AN480" i="3"/>
  <c r="AN479" i="3"/>
  <c r="AN478" i="3"/>
  <c r="AN477" i="3"/>
  <c r="AN476" i="3"/>
  <c r="AN475" i="3"/>
  <c r="AN474" i="3"/>
  <c r="AN473" i="3"/>
  <c r="AN472" i="3"/>
  <c r="AN471" i="3"/>
  <c r="AN470" i="3"/>
  <c r="AN469" i="3"/>
  <c r="AN468" i="3"/>
  <c r="AN467" i="3"/>
  <c r="AN466" i="3"/>
  <c r="AN465" i="3"/>
  <c r="AN464" i="3"/>
  <c r="AN463" i="3"/>
  <c r="AN462" i="3"/>
  <c r="AN461" i="3"/>
  <c r="AN460" i="3"/>
  <c r="AN459" i="3"/>
  <c r="AN458" i="3"/>
  <c r="AN457" i="3"/>
  <c r="AN456" i="3"/>
  <c r="AN455" i="3"/>
  <c r="AN454" i="3"/>
  <c r="AN453" i="3"/>
  <c r="AN452" i="3"/>
  <c r="AN451" i="3"/>
  <c r="AN450" i="3"/>
  <c r="AN449" i="3"/>
  <c r="AN448" i="3"/>
  <c r="AN447" i="3"/>
  <c r="AN446" i="3"/>
  <c r="AN445" i="3"/>
  <c r="AN444" i="3"/>
  <c r="AN443" i="3"/>
  <c r="AN442" i="3"/>
  <c r="AN441" i="3"/>
  <c r="AN440" i="3"/>
  <c r="AN439" i="3"/>
  <c r="AN438" i="3"/>
  <c r="AN437" i="3"/>
  <c r="AN436" i="3"/>
  <c r="AN435" i="3"/>
  <c r="AN434" i="3"/>
  <c r="AN433" i="3"/>
  <c r="AN432" i="3"/>
  <c r="AN431" i="3"/>
  <c r="AN430" i="3"/>
  <c r="AN429" i="3"/>
  <c r="AN428" i="3"/>
  <c r="AN427" i="3"/>
  <c r="AN426" i="3"/>
  <c r="AN425" i="3"/>
  <c r="AN424" i="3"/>
  <c r="AN423" i="3"/>
  <c r="AN422" i="3"/>
  <c r="AN421" i="3"/>
  <c r="AN420" i="3"/>
  <c r="AN419" i="3"/>
  <c r="AN418" i="3"/>
  <c r="AN417" i="3"/>
  <c r="AN416" i="3"/>
  <c r="AN415" i="3"/>
  <c r="AN414" i="3"/>
  <c r="AN413" i="3"/>
  <c r="AN412" i="3"/>
  <c r="AN411" i="3"/>
  <c r="AN410" i="3"/>
  <c r="AN409" i="3"/>
  <c r="AN408" i="3"/>
  <c r="AN407" i="3"/>
  <c r="AN406" i="3"/>
  <c r="AN405" i="3"/>
  <c r="AN404" i="3"/>
  <c r="AN403" i="3"/>
  <c r="AN402" i="3"/>
  <c r="AN401" i="3"/>
  <c r="AN400" i="3"/>
  <c r="AN399" i="3"/>
  <c r="AN398" i="3"/>
  <c r="AN397" i="3"/>
  <c r="AN396" i="3"/>
  <c r="AN395" i="3"/>
  <c r="AN394" i="3"/>
  <c r="AN393" i="3"/>
  <c r="AN392" i="3"/>
  <c r="AN391" i="3"/>
  <c r="AN390" i="3"/>
  <c r="AN389" i="3"/>
  <c r="AN388" i="3"/>
  <c r="AN387" i="3"/>
  <c r="AN386" i="3"/>
  <c r="AN385" i="3"/>
  <c r="AN384" i="3"/>
  <c r="AN383" i="3"/>
  <c r="AN382" i="3"/>
  <c r="AN381" i="3"/>
  <c r="AN380" i="3"/>
  <c r="AN379" i="3"/>
  <c r="AN378" i="3"/>
  <c r="AN377" i="3"/>
  <c r="AN376" i="3"/>
  <c r="AN375" i="3"/>
  <c r="AN374" i="3"/>
  <c r="AN373" i="3"/>
  <c r="AN372" i="3"/>
  <c r="AN371" i="3"/>
  <c r="AN370" i="3"/>
  <c r="AN369" i="3"/>
  <c r="AN368" i="3"/>
  <c r="AN367" i="3"/>
  <c r="AN366" i="3"/>
  <c r="AN365" i="3"/>
  <c r="AN364" i="3"/>
  <c r="AN363" i="3"/>
  <c r="AN362" i="3"/>
  <c r="AN361" i="3"/>
  <c r="AN360" i="3"/>
  <c r="AN359" i="3"/>
  <c r="AN358" i="3"/>
  <c r="AN357" i="3"/>
  <c r="AN356" i="3"/>
  <c r="AN355" i="3"/>
  <c r="AN354" i="3"/>
  <c r="AN353" i="3"/>
  <c r="AN352" i="3"/>
  <c r="AN351" i="3"/>
  <c r="AN350" i="3"/>
  <c r="AN349" i="3"/>
  <c r="AN348" i="3"/>
  <c r="AN347" i="3"/>
  <c r="AN346" i="3"/>
  <c r="AN345" i="3"/>
  <c r="AN344" i="3"/>
  <c r="AN343" i="3"/>
  <c r="AN342" i="3"/>
  <c r="AN341" i="3"/>
  <c r="AN340" i="3"/>
  <c r="AN339" i="3"/>
  <c r="AN338" i="3"/>
  <c r="AN337" i="3"/>
  <c r="AN336" i="3"/>
  <c r="AN335" i="3"/>
  <c r="AN334" i="3"/>
  <c r="AN333" i="3"/>
  <c r="AN332" i="3"/>
  <c r="AN331" i="3"/>
  <c r="AN330" i="3"/>
  <c r="AN329" i="3"/>
  <c r="AN328" i="3"/>
  <c r="AN327" i="3"/>
  <c r="AN326" i="3"/>
  <c r="AN325" i="3"/>
  <c r="AN324" i="3"/>
  <c r="AN323" i="3"/>
  <c r="AN322" i="3"/>
  <c r="AN321" i="3"/>
  <c r="AN320" i="3"/>
  <c r="AN319" i="3"/>
  <c r="AN318" i="3"/>
  <c r="AN317" i="3"/>
  <c r="AN316" i="3"/>
  <c r="AN315" i="3"/>
  <c r="AN314" i="3"/>
  <c r="AN313" i="3"/>
  <c r="AN312" i="3"/>
  <c r="AN311" i="3"/>
  <c r="AN310" i="3"/>
  <c r="AN309" i="3"/>
  <c r="AN308" i="3"/>
  <c r="AN307" i="3"/>
  <c r="AN306" i="3"/>
  <c r="AN305" i="3"/>
  <c r="AN304" i="3"/>
  <c r="AN303" i="3"/>
  <c r="AN302" i="3"/>
  <c r="AN301" i="3"/>
  <c r="AN300" i="3"/>
  <c r="AN299" i="3"/>
  <c r="AN298" i="3"/>
  <c r="AN297" i="3"/>
  <c r="AN296" i="3"/>
  <c r="AN295" i="3"/>
  <c r="AN294" i="3"/>
  <c r="AN293" i="3"/>
  <c r="AN292" i="3"/>
  <c r="AN291" i="3"/>
  <c r="AN290" i="3"/>
  <c r="AN289" i="3"/>
  <c r="AN288" i="3"/>
  <c r="AN287" i="3"/>
  <c r="AN286" i="3"/>
  <c r="AN285" i="3"/>
  <c r="AN284" i="3"/>
  <c r="AN283" i="3"/>
  <c r="AN282" i="3"/>
  <c r="AN281" i="3"/>
  <c r="AN280" i="3"/>
  <c r="AN279" i="3"/>
  <c r="AN278" i="3"/>
  <c r="AN277" i="3"/>
  <c r="AN276" i="3"/>
  <c r="AN275" i="3"/>
  <c r="AN274" i="3"/>
  <c r="AN273" i="3"/>
  <c r="AN272" i="3"/>
  <c r="AN271" i="3"/>
  <c r="AN270" i="3"/>
  <c r="AN269" i="3"/>
  <c r="AN268" i="3"/>
  <c r="AN267" i="3"/>
  <c r="AN266" i="3"/>
  <c r="AN265" i="3"/>
  <c r="AN264" i="3"/>
  <c r="AN263" i="3"/>
  <c r="AN262" i="3"/>
  <c r="AN261" i="3"/>
  <c r="AN260" i="3"/>
  <c r="AN259" i="3"/>
  <c r="AN258" i="3"/>
  <c r="AN257" i="3"/>
  <c r="AN256" i="3"/>
  <c r="AN255" i="3"/>
  <c r="AN254" i="3"/>
  <c r="AN253" i="3"/>
  <c r="AN252" i="3"/>
  <c r="AN251" i="3"/>
  <c r="AN250" i="3"/>
  <c r="AN249" i="3"/>
  <c r="AN248" i="3"/>
  <c r="AN247" i="3"/>
  <c r="AN246" i="3"/>
  <c r="AN245" i="3"/>
  <c r="AN244" i="3"/>
  <c r="AN243" i="3"/>
  <c r="AN242" i="3"/>
  <c r="AN241" i="3"/>
  <c r="AN240" i="3"/>
  <c r="AN239" i="3"/>
  <c r="AN238" i="3"/>
  <c r="AN237" i="3"/>
  <c r="AN236" i="3"/>
  <c r="AN235" i="3"/>
  <c r="AN234" i="3"/>
  <c r="AN233" i="3"/>
  <c r="AN232" i="3"/>
  <c r="AN231" i="3"/>
  <c r="AN230" i="3"/>
  <c r="AN229" i="3"/>
  <c r="AN228" i="3"/>
  <c r="AN227" i="3"/>
  <c r="AN226" i="3"/>
  <c r="AN225" i="3"/>
  <c r="AN224" i="3"/>
  <c r="AN223" i="3"/>
  <c r="AN222" i="3"/>
  <c r="AN221" i="3"/>
  <c r="AN220" i="3"/>
  <c r="AN219" i="3"/>
  <c r="AN218" i="3"/>
  <c r="AN217" i="3"/>
  <c r="AN216" i="3"/>
  <c r="AN215" i="3"/>
  <c r="AN214" i="3"/>
  <c r="AN213" i="3"/>
  <c r="AN212" i="3"/>
  <c r="AN211" i="3"/>
  <c r="AN210" i="3"/>
  <c r="AN209" i="3"/>
  <c r="AN208" i="3"/>
  <c r="AN207" i="3"/>
  <c r="AN206" i="3"/>
  <c r="AN205" i="3"/>
  <c r="AN204" i="3"/>
  <c r="AN203" i="3"/>
  <c r="AN202" i="3"/>
  <c r="AN201" i="3"/>
  <c r="AN200" i="3"/>
  <c r="AN199" i="3"/>
  <c r="AN198" i="3"/>
  <c r="AN197" i="3"/>
  <c r="AN196" i="3"/>
  <c r="AN195" i="3"/>
  <c r="AN194" i="3"/>
  <c r="AN193" i="3"/>
  <c r="AN192" i="3"/>
  <c r="AN191" i="3"/>
  <c r="AN190" i="3"/>
  <c r="AN189" i="3"/>
  <c r="AN188" i="3"/>
  <c r="AN187" i="3"/>
  <c r="AN186" i="3"/>
  <c r="AN185" i="3"/>
  <c r="AN184" i="3"/>
  <c r="AN183" i="3"/>
  <c r="AN182" i="3"/>
  <c r="AN181" i="3"/>
  <c r="AN180" i="3"/>
  <c r="AN179" i="3"/>
  <c r="AN178" i="3"/>
  <c r="AN177" i="3"/>
  <c r="AN176" i="3"/>
  <c r="AN175" i="3"/>
  <c r="AN174" i="3"/>
  <c r="AN173" i="3"/>
  <c r="AN172" i="3"/>
  <c r="AN171" i="3"/>
  <c r="AN170" i="3"/>
  <c r="AN169" i="3"/>
  <c r="AN168" i="3"/>
  <c r="AN167" i="3"/>
  <c r="AN166" i="3"/>
  <c r="AN165" i="3"/>
  <c r="AN164" i="3"/>
  <c r="AN163" i="3"/>
  <c r="AN162" i="3"/>
  <c r="AN161" i="3"/>
  <c r="AN160" i="3"/>
  <c r="AN159" i="3"/>
  <c r="AN158" i="3"/>
  <c r="AN157" i="3"/>
  <c r="AN156" i="3"/>
  <c r="AN155" i="3"/>
  <c r="AN154" i="3"/>
  <c r="AN153" i="3"/>
  <c r="AN152" i="3"/>
  <c r="AN151" i="3"/>
  <c r="AN150" i="3"/>
  <c r="AN149" i="3"/>
  <c r="AN148" i="3"/>
  <c r="AN147" i="3"/>
  <c r="AN146" i="3"/>
  <c r="AN145" i="3"/>
  <c r="AN144" i="3"/>
  <c r="AN143" i="3"/>
  <c r="AN142" i="3"/>
  <c r="AN141" i="3"/>
  <c r="AN140" i="3"/>
  <c r="AN139" i="3"/>
  <c r="AN138" i="3"/>
  <c r="AN137" i="3"/>
  <c r="AN136" i="3"/>
  <c r="AN135" i="3"/>
  <c r="AN134" i="3"/>
  <c r="AN133" i="3"/>
  <c r="AN132" i="3"/>
  <c r="AN131" i="3"/>
  <c r="AN130" i="3"/>
  <c r="AN129" i="3"/>
  <c r="AN128" i="3"/>
  <c r="AN127" i="3"/>
  <c r="AN126" i="3"/>
  <c r="AN125" i="3"/>
  <c r="AN124" i="3"/>
  <c r="AN123" i="3"/>
  <c r="AN122" i="3"/>
  <c r="AN121" i="3"/>
  <c r="AN120" i="3"/>
  <c r="AN119" i="3"/>
  <c r="AN118" i="3"/>
  <c r="AN117" i="3"/>
  <c r="AN116" i="3"/>
  <c r="AN115" i="3"/>
  <c r="AN114" i="3"/>
  <c r="AN113" i="3"/>
  <c r="AN112" i="3"/>
  <c r="AN111" i="3"/>
  <c r="AN110" i="3"/>
  <c r="AN109" i="3"/>
  <c r="AN108" i="3"/>
  <c r="AN107" i="3"/>
  <c r="AN106" i="3"/>
  <c r="AN105" i="3"/>
  <c r="AN104" i="3"/>
  <c r="AN103" i="3"/>
  <c r="AN102" i="3"/>
  <c r="AN101" i="3"/>
  <c r="AN100" i="3"/>
  <c r="AN99" i="3"/>
  <c r="AN98" i="3"/>
  <c r="AN97" i="3"/>
  <c r="AN96" i="3"/>
  <c r="AN95" i="3"/>
  <c r="AN94" i="3"/>
  <c r="AN93" i="3"/>
  <c r="AN92" i="3"/>
  <c r="AN91" i="3"/>
  <c r="AN90" i="3"/>
  <c r="AN89" i="3"/>
  <c r="AN88" i="3"/>
  <c r="AN87" i="3"/>
  <c r="AN86" i="3"/>
  <c r="AN85" i="3"/>
  <c r="AN84" i="3"/>
  <c r="AN83" i="3"/>
  <c r="AN82" i="3"/>
  <c r="AN81" i="3"/>
  <c r="AN80" i="3"/>
  <c r="AN79" i="3"/>
  <c r="AN78" i="3"/>
  <c r="AN77" i="3"/>
  <c r="AN76" i="3"/>
  <c r="AN75" i="3"/>
  <c r="AN74" i="3"/>
  <c r="AN73" i="3"/>
  <c r="AN72" i="3"/>
  <c r="AN71" i="3"/>
  <c r="AN70" i="3"/>
  <c r="AN69" i="3"/>
  <c r="AN68" i="3"/>
  <c r="AN67" i="3"/>
  <c r="AN66" i="3"/>
  <c r="AN65" i="3"/>
  <c r="AN64" i="3"/>
  <c r="AN63" i="3"/>
  <c r="AN62" i="3"/>
  <c r="AN61" i="3"/>
  <c r="AN60" i="3"/>
  <c r="AN59" i="3"/>
  <c r="AN58" i="3"/>
  <c r="AN57" i="3"/>
  <c r="AN56" i="3"/>
  <c r="AN55" i="3"/>
  <c r="AN54" i="3"/>
  <c r="AN53" i="3"/>
  <c r="AN52" i="3"/>
  <c r="AN51" i="3"/>
  <c r="AN50" i="3"/>
  <c r="AN49" i="3"/>
  <c r="AN48" i="3"/>
  <c r="AN47" i="3"/>
  <c r="AN46" i="3"/>
  <c r="AN45" i="3"/>
  <c r="AN44" i="3"/>
  <c r="AN43" i="3"/>
  <c r="AN42" i="3"/>
  <c r="AN41" i="3"/>
  <c r="AN40" i="3"/>
  <c r="AN39" i="3"/>
  <c r="AN38" i="3"/>
  <c r="AN37" i="3"/>
  <c r="AN36" i="3"/>
  <c r="AN35" i="3"/>
  <c r="AN34" i="3"/>
  <c r="AN33" i="3"/>
  <c r="AN32" i="3"/>
  <c r="AN31" i="3"/>
  <c r="AN30" i="3"/>
  <c r="AN29" i="3"/>
  <c r="AN28" i="3"/>
  <c r="AN27" i="3"/>
  <c r="AN26" i="3"/>
  <c r="AN25" i="3"/>
  <c r="AN24" i="3"/>
  <c r="AN23" i="3"/>
  <c r="AN22" i="3"/>
  <c r="AN21" i="3"/>
  <c r="AN20" i="3"/>
  <c r="AN19" i="3"/>
  <c r="AN18" i="3"/>
  <c r="AN17" i="3"/>
  <c r="AN16" i="3"/>
  <c r="AN15" i="3"/>
  <c r="AN14" i="3"/>
  <c r="AN13" i="3"/>
  <c r="AN12" i="3"/>
  <c r="AN11" i="3"/>
  <c r="AN10" i="3"/>
  <c r="AN9" i="3"/>
  <c r="AN8" i="3"/>
  <c r="AN7" i="3"/>
  <c r="AN6" i="3"/>
  <c r="AN5" i="3"/>
  <c r="AN4" i="3"/>
  <c r="AN3" i="3"/>
  <c r="AN2" i="3"/>
  <c r="AH515" i="3"/>
  <c r="AH514" i="3"/>
  <c r="AH513" i="3"/>
  <c r="AH512" i="3"/>
  <c r="AH511" i="3"/>
  <c r="AH510" i="3"/>
  <c r="AH509" i="3"/>
  <c r="AH508" i="3"/>
  <c r="AH507" i="3"/>
  <c r="AH506" i="3"/>
  <c r="AH505" i="3"/>
  <c r="AH504" i="3"/>
  <c r="AH503" i="3"/>
  <c r="AH502" i="3"/>
  <c r="AH501" i="3"/>
  <c r="AH500" i="3"/>
  <c r="AH499" i="3"/>
  <c r="AH498" i="3"/>
  <c r="AH497" i="3"/>
  <c r="AH496" i="3"/>
  <c r="AH495" i="3"/>
  <c r="AH494" i="3"/>
  <c r="AH493" i="3"/>
  <c r="AH492" i="3"/>
  <c r="AH491" i="3"/>
  <c r="AH490" i="3"/>
  <c r="AH489" i="3"/>
  <c r="AH488" i="3"/>
  <c r="AH487" i="3"/>
  <c r="AH486" i="3"/>
  <c r="AH485" i="3"/>
  <c r="AH484" i="3"/>
  <c r="AH483" i="3"/>
  <c r="AH482" i="3"/>
  <c r="AH481" i="3"/>
  <c r="AH480" i="3"/>
  <c r="AH479" i="3"/>
  <c r="AH478" i="3"/>
  <c r="AH477" i="3"/>
  <c r="AH476" i="3"/>
  <c r="AH475" i="3"/>
  <c r="AH474" i="3"/>
  <c r="AH473" i="3"/>
  <c r="AH472" i="3"/>
  <c r="AH471" i="3"/>
  <c r="AH470" i="3"/>
  <c r="AH469" i="3"/>
  <c r="AH468" i="3"/>
  <c r="AH467" i="3"/>
  <c r="AH466" i="3"/>
  <c r="AH465" i="3"/>
  <c r="AH464" i="3"/>
  <c r="AH463" i="3"/>
  <c r="AH462" i="3"/>
  <c r="AH461" i="3"/>
  <c r="AH460" i="3"/>
  <c r="AH459" i="3"/>
  <c r="AH458" i="3"/>
  <c r="AH457" i="3"/>
  <c r="AH456" i="3"/>
  <c r="AH455" i="3"/>
  <c r="AH454" i="3"/>
  <c r="AH453" i="3"/>
  <c r="AH452" i="3"/>
  <c r="AH451" i="3"/>
  <c r="AH450" i="3"/>
  <c r="AH449" i="3"/>
  <c r="AH448" i="3"/>
  <c r="AH447" i="3"/>
  <c r="AH446" i="3"/>
  <c r="AH445" i="3"/>
  <c r="AH444" i="3"/>
  <c r="AH443" i="3"/>
  <c r="AH442" i="3"/>
  <c r="AH441" i="3"/>
  <c r="AH440" i="3"/>
  <c r="AH439" i="3"/>
  <c r="AH438" i="3"/>
  <c r="AH437" i="3"/>
  <c r="AH436" i="3"/>
  <c r="AH435" i="3"/>
  <c r="AH434" i="3"/>
  <c r="AH433" i="3"/>
  <c r="AH432" i="3"/>
  <c r="AH431" i="3"/>
  <c r="AH430" i="3"/>
  <c r="AH429" i="3"/>
  <c r="AH428" i="3"/>
  <c r="AH427" i="3"/>
  <c r="AH426" i="3"/>
  <c r="AH425" i="3"/>
  <c r="AH424" i="3"/>
  <c r="AH423" i="3"/>
  <c r="AH422" i="3"/>
  <c r="AH421" i="3"/>
  <c r="AH420" i="3"/>
  <c r="AH419" i="3"/>
  <c r="AH418" i="3"/>
  <c r="AH417" i="3"/>
  <c r="AH416" i="3"/>
  <c r="AH415" i="3"/>
  <c r="AH414" i="3"/>
  <c r="AH413" i="3"/>
  <c r="AH412" i="3"/>
  <c r="AH411" i="3"/>
  <c r="AH410" i="3"/>
  <c r="AH409" i="3"/>
  <c r="AH408" i="3"/>
  <c r="AH407" i="3"/>
  <c r="AH406" i="3"/>
  <c r="AH405" i="3"/>
  <c r="AH404" i="3"/>
  <c r="AH403" i="3"/>
  <c r="AH402" i="3"/>
  <c r="AH401" i="3"/>
  <c r="AH400" i="3"/>
  <c r="AH399" i="3"/>
  <c r="AH398" i="3"/>
  <c r="AH397" i="3"/>
  <c r="AH396" i="3"/>
  <c r="AH395" i="3"/>
  <c r="AH394" i="3"/>
  <c r="AH393" i="3"/>
  <c r="AH392" i="3"/>
  <c r="AH391" i="3"/>
  <c r="AH390" i="3"/>
  <c r="AH389" i="3"/>
  <c r="AH388" i="3"/>
  <c r="AH387" i="3"/>
  <c r="AH386" i="3"/>
  <c r="AH385" i="3"/>
  <c r="AH384" i="3"/>
  <c r="AH383" i="3"/>
  <c r="AH382" i="3"/>
  <c r="AH381" i="3"/>
  <c r="AH380" i="3"/>
  <c r="AH379" i="3"/>
  <c r="AH378" i="3"/>
  <c r="AH377" i="3"/>
  <c r="AH376" i="3"/>
  <c r="AH375" i="3"/>
  <c r="AH374" i="3"/>
  <c r="AH373" i="3"/>
  <c r="AH372" i="3"/>
  <c r="AH371" i="3"/>
  <c r="AH370" i="3"/>
  <c r="AH369" i="3"/>
  <c r="AH368" i="3"/>
  <c r="AH367" i="3"/>
  <c r="AH366" i="3"/>
  <c r="AH365" i="3"/>
  <c r="AH364" i="3"/>
  <c r="AH363" i="3"/>
  <c r="AH362" i="3"/>
  <c r="AH361" i="3"/>
  <c r="AH360" i="3"/>
  <c r="AH359" i="3"/>
  <c r="AH358" i="3"/>
  <c r="AH357" i="3"/>
  <c r="AH356" i="3"/>
  <c r="AH355" i="3"/>
  <c r="AH354" i="3"/>
  <c r="AH353" i="3"/>
  <c r="AH352" i="3"/>
  <c r="AH351" i="3"/>
  <c r="AH350" i="3"/>
  <c r="AH349" i="3"/>
  <c r="AH348" i="3"/>
  <c r="AH347" i="3"/>
  <c r="AH346" i="3"/>
  <c r="AH345" i="3"/>
  <c r="AH344" i="3"/>
  <c r="AH343" i="3"/>
  <c r="AH342" i="3"/>
  <c r="AH341" i="3"/>
  <c r="AH340" i="3"/>
  <c r="AH339" i="3"/>
  <c r="AH338" i="3"/>
  <c r="AH337" i="3"/>
  <c r="AH336" i="3"/>
  <c r="AH335" i="3"/>
  <c r="AH334" i="3"/>
  <c r="AH333" i="3"/>
  <c r="AH332" i="3"/>
  <c r="AH331" i="3"/>
  <c r="AH330" i="3"/>
  <c r="AH329" i="3"/>
  <c r="AH328" i="3"/>
  <c r="AH327" i="3"/>
  <c r="AH326" i="3"/>
  <c r="AH325" i="3"/>
  <c r="AH324" i="3"/>
  <c r="AH323" i="3"/>
  <c r="AH322" i="3"/>
  <c r="AH321" i="3"/>
  <c r="AH320" i="3"/>
  <c r="AH319" i="3"/>
  <c r="AH318" i="3"/>
  <c r="AH317" i="3"/>
  <c r="AH316" i="3"/>
  <c r="AH315" i="3"/>
  <c r="AH314" i="3"/>
  <c r="AH313" i="3"/>
  <c r="AH312" i="3"/>
  <c r="AH311" i="3"/>
  <c r="AH310" i="3"/>
  <c r="AH309" i="3"/>
  <c r="AH308" i="3"/>
  <c r="AH307" i="3"/>
  <c r="AH306" i="3"/>
  <c r="AH305" i="3"/>
  <c r="AH304" i="3"/>
  <c r="AH303" i="3"/>
  <c r="AH302" i="3"/>
  <c r="AH301" i="3"/>
  <c r="AH300" i="3"/>
  <c r="AH299" i="3"/>
  <c r="AH298" i="3"/>
  <c r="AH297" i="3"/>
  <c r="AH296" i="3"/>
  <c r="AH295" i="3"/>
  <c r="AH294" i="3"/>
  <c r="AH293" i="3"/>
  <c r="AH292" i="3"/>
  <c r="AH291" i="3"/>
  <c r="AH290" i="3"/>
  <c r="AH289" i="3"/>
  <c r="AH288" i="3"/>
  <c r="AH287" i="3"/>
  <c r="AH286" i="3"/>
  <c r="AH285" i="3"/>
  <c r="AH284" i="3"/>
  <c r="AH283" i="3"/>
  <c r="AH282" i="3"/>
  <c r="AH281" i="3"/>
  <c r="AH280" i="3"/>
  <c r="AH279" i="3"/>
  <c r="AH278" i="3"/>
  <c r="AH277" i="3"/>
  <c r="AH276" i="3"/>
  <c r="AH275" i="3"/>
  <c r="AH274" i="3"/>
  <c r="AH273" i="3"/>
  <c r="AH272" i="3"/>
  <c r="AH271" i="3"/>
  <c r="AH270" i="3"/>
  <c r="AH269" i="3"/>
  <c r="AH268" i="3"/>
  <c r="AH267" i="3"/>
  <c r="AH266" i="3"/>
  <c r="AH265" i="3"/>
  <c r="AH264" i="3"/>
  <c r="AH263" i="3"/>
  <c r="AH262" i="3"/>
  <c r="AH261" i="3"/>
  <c r="AH260" i="3"/>
  <c r="AH259" i="3"/>
  <c r="AH258" i="3"/>
  <c r="AH257" i="3"/>
  <c r="AH256" i="3"/>
  <c r="AH255" i="3"/>
  <c r="AH254" i="3"/>
  <c r="AH253" i="3"/>
  <c r="AH252" i="3"/>
  <c r="AH251" i="3"/>
  <c r="AH250" i="3"/>
  <c r="AH249" i="3"/>
  <c r="AH248" i="3"/>
  <c r="AH247" i="3"/>
  <c r="AH246" i="3"/>
  <c r="AH245" i="3"/>
  <c r="AH244" i="3"/>
  <c r="AH243" i="3"/>
  <c r="AH242" i="3"/>
  <c r="AH241" i="3"/>
  <c r="AH240" i="3"/>
  <c r="AH239" i="3"/>
  <c r="AH238" i="3"/>
  <c r="AH237" i="3"/>
  <c r="AH236" i="3"/>
  <c r="AH235" i="3"/>
  <c r="AH234" i="3"/>
  <c r="AH233" i="3"/>
  <c r="AH232" i="3"/>
  <c r="AH231" i="3"/>
  <c r="AH230" i="3"/>
  <c r="AH229" i="3"/>
  <c r="AH228" i="3"/>
  <c r="AH227" i="3"/>
  <c r="AH226" i="3"/>
  <c r="AH225" i="3"/>
  <c r="AH224" i="3"/>
  <c r="AH223" i="3"/>
  <c r="AH222" i="3"/>
  <c r="AH221" i="3"/>
  <c r="AH220" i="3"/>
  <c r="AH219" i="3"/>
  <c r="AH218" i="3"/>
  <c r="AH217" i="3"/>
  <c r="AH216" i="3"/>
  <c r="AH215" i="3"/>
  <c r="AH214" i="3"/>
  <c r="AH213" i="3"/>
  <c r="AH212" i="3"/>
  <c r="AH211" i="3"/>
  <c r="AH210" i="3"/>
  <c r="AH209" i="3"/>
  <c r="AH208" i="3"/>
  <c r="AH207" i="3"/>
  <c r="AH206" i="3"/>
  <c r="AH205" i="3"/>
  <c r="AH204" i="3"/>
  <c r="AH203" i="3"/>
  <c r="AH202" i="3"/>
  <c r="AH201" i="3"/>
  <c r="AH200" i="3"/>
  <c r="AH199" i="3"/>
  <c r="AH198" i="3"/>
  <c r="AH197" i="3"/>
  <c r="AH196" i="3"/>
  <c r="AH195" i="3"/>
  <c r="AH194" i="3"/>
  <c r="AH193" i="3"/>
  <c r="AH192" i="3"/>
  <c r="AH191" i="3"/>
  <c r="AH190" i="3"/>
  <c r="AH189" i="3"/>
  <c r="AH188" i="3"/>
  <c r="AH187" i="3"/>
  <c r="AH186" i="3"/>
  <c r="AH185" i="3"/>
  <c r="AH184" i="3"/>
  <c r="AH183" i="3"/>
  <c r="AH182" i="3"/>
  <c r="AH181" i="3"/>
  <c r="AH180" i="3"/>
  <c r="AH179" i="3"/>
  <c r="AH178" i="3"/>
  <c r="AH177" i="3"/>
  <c r="AH176" i="3"/>
  <c r="AH175" i="3"/>
  <c r="AH174" i="3"/>
  <c r="AH173" i="3"/>
  <c r="AH172" i="3"/>
  <c r="AH171" i="3"/>
  <c r="AH170" i="3"/>
  <c r="AH169" i="3"/>
  <c r="AH168" i="3"/>
  <c r="AH167" i="3"/>
  <c r="AH166" i="3"/>
  <c r="AH165" i="3"/>
  <c r="AH164" i="3"/>
  <c r="AH163" i="3"/>
  <c r="AH162" i="3"/>
  <c r="AH161" i="3"/>
  <c r="AH160" i="3"/>
  <c r="AH159" i="3"/>
  <c r="AH158" i="3"/>
  <c r="AH157" i="3"/>
  <c r="AH156" i="3"/>
  <c r="AH155" i="3"/>
  <c r="AH154" i="3"/>
  <c r="AH153" i="3"/>
  <c r="AH152" i="3"/>
  <c r="AH151" i="3"/>
  <c r="AH150" i="3"/>
  <c r="AH149" i="3"/>
  <c r="AH148" i="3"/>
  <c r="AH147" i="3"/>
  <c r="AH146" i="3"/>
  <c r="AH145" i="3"/>
  <c r="AH144" i="3"/>
  <c r="AH143" i="3"/>
  <c r="AH142" i="3"/>
  <c r="AH141" i="3"/>
  <c r="AH140" i="3"/>
  <c r="AH139" i="3"/>
  <c r="AH138" i="3"/>
  <c r="AH137" i="3"/>
  <c r="AH136" i="3"/>
  <c r="AH135" i="3"/>
  <c r="AH134" i="3"/>
  <c r="AH133" i="3"/>
  <c r="AH132" i="3"/>
  <c r="AH131" i="3"/>
  <c r="AH130" i="3"/>
  <c r="AH129" i="3"/>
  <c r="AH128" i="3"/>
  <c r="AH127" i="3"/>
  <c r="AH126" i="3"/>
  <c r="AH125" i="3"/>
  <c r="AH124" i="3"/>
  <c r="AH123" i="3"/>
  <c r="AH122" i="3"/>
  <c r="AH121" i="3"/>
  <c r="AH120" i="3"/>
  <c r="AH119" i="3"/>
  <c r="AH118" i="3"/>
  <c r="AH117" i="3"/>
  <c r="AH116" i="3"/>
  <c r="AH115" i="3"/>
  <c r="AH114" i="3"/>
  <c r="AH113" i="3"/>
  <c r="AH112" i="3"/>
  <c r="AH111" i="3"/>
  <c r="AH110" i="3"/>
  <c r="AH109" i="3"/>
  <c r="AH108" i="3"/>
  <c r="AH107" i="3"/>
  <c r="AH106" i="3"/>
  <c r="AH105" i="3"/>
  <c r="AH104" i="3"/>
  <c r="AH103" i="3"/>
  <c r="AH102" i="3"/>
  <c r="AH101" i="3"/>
  <c r="AH100" i="3"/>
  <c r="AH99" i="3"/>
  <c r="AH98" i="3"/>
  <c r="AH97" i="3"/>
  <c r="AH96" i="3"/>
  <c r="AH95" i="3"/>
  <c r="AH94" i="3"/>
  <c r="AH93" i="3"/>
  <c r="AH92" i="3"/>
  <c r="AH91" i="3"/>
  <c r="AH90" i="3"/>
  <c r="AH89" i="3"/>
  <c r="AH88" i="3"/>
  <c r="AH87" i="3"/>
  <c r="AH86" i="3"/>
  <c r="AH85" i="3"/>
  <c r="AH84" i="3"/>
  <c r="AH83" i="3"/>
  <c r="AH82" i="3"/>
  <c r="AH81" i="3"/>
  <c r="AH80" i="3"/>
  <c r="AH79" i="3"/>
  <c r="AH78" i="3"/>
  <c r="AH77" i="3"/>
  <c r="AH76" i="3"/>
  <c r="AH75" i="3"/>
  <c r="AH74" i="3"/>
  <c r="AH73" i="3"/>
  <c r="AH72" i="3"/>
  <c r="AH71" i="3"/>
  <c r="AH70" i="3"/>
  <c r="AH69" i="3"/>
  <c r="AH68" i="3"/>
  <c r="AH67" i="3"/>
  <c r="AH66" i="3"/>
  <c r="AH65" i="3"/>
  <c r="AH64" i="3"/>
  <c r="AH63" i="3"/>
  <c r="AH62" i="3"/>
  <c r="AH61" i="3"/>
  <c r="AH60" i="3"/>
  <c r="AH59" i="3"/>
  <c r="AH58" i="3"/>
  <c r="AH57" i="3"/>
  <c r="AH56" i="3"/>
  <c r="AH55" i="3"/>
  <c r="AH54" i="3"/>
  <c r="AH53" i="3"/>
  <c r="AH52" i="3"/>
  <c r="AH51" i="3"/>
  <c r="AH50" i="3"/>
  <c r="AH49" i="3"/>
  <c r="AH48" i="3"/>
  <c r="AH47" i="3"/>
  <c r="AH46" i="3"/>
  <c r="AH45" i="3"/>
  <c r="AH44" i="3"/>
  <c r="AH43" i="3"/>
  <c r="AH42" i="3"/>
  <c r="AH41" i="3"/>
  <c r="AH40" i="3"/>
  <c r="AH39" i="3"/>
  <c r="AH38" i="3"/>
  <c r="AH37" i="3"/>
  <c r="AH36" i="3"/>
  <c r="AH35" i="3"/>
  <c r="AH34" i="3"/>
  <c r="AH33" i="3"/>
  <c r="AH32" i="3"/>
  <c r="AH31" i="3"/>
  <c r="AH30" i="3"/>
  <c r="AH29" i="3"/>
  <c r="AH28" i="3"/>
  <c r="AH27" i="3"/>
  <c r="AH26" i="3"/>
  <c r="AH25" i="3"/>
  <c r="AH24" i="3"/>
  <c r="AH23" i="3"/>
  <c r="AH22" i="3"/>
  <c r="AH21" i="3"/>
  <c r="AH20" i="3"/>
  <c r="AH19" i="3"/>
  <c r="AH18" i="3"/>
  <c r="AH17" i="3"/>
  <c r="AH16" i="3"/>
  <c r="AH15" i="3"/>
  <c r="AH14" i="3"/>
  <c r="AH13" i="3"/>
  <c r="AH12" i="3"/>
  <c r="AH11" i="3"/>
  <c r="AH10" i="3"/>
  <c r="AH9" i="3"/>
  <c r="AH8" i="3"/>
  <c r="AH7" i="3"/>
  <c r="AH6" i="3"/>
  <c r="AH5" i="3"/>
  <c r="AH4" i="3"/>
  <c r="AH3" i="3"/>
  <c r="AH2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2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3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7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10" i="3"/>
  <c r="AB409" i="3"/>
  <c r="AB408" i="3"/>
  <c r="AB407" i="3"/>
  <c r="AB406" i="3"/>
  <c r="AB405" i="3"/>
  <c r="AB404" i="3"/>
  <c r="AB403" i="3"/>
  <c r="AB402" i="3"/>
  <c r="AB401" i="3"/>
  <c r="AB400" i="3"/>
  <c r="AB399" i="3"/>
  <c r="AB398" i="3"/>
  <c r="AB397" i="3"/>
  <c r="AB396" i="3"/>
  <c r="AB395" i="3"/>
  <c r="AB394" i="3"/>
  <c r="AB393" i="3"/>
  <c r="AB392" i="3"/>
  <c r="AB391" i="3"/>
  <c r="AB390" i="3"/>
  <c r="AB389" i="3"/>
  <c r="AB388" i="3"/>
  <c r="AB387" i="3"/>
  <c r="AB386" i="3"/>
  <c r="AB385" i="3"/>
  <c r="AB384" i="3"/>
  <c r="AB383" i="3"/>
  <c r="AB382" i="3"/>
  <c r="AB381" i="3"/>
  <c r="AB380" i="3"/>
  <c r="AB379" i="3"/>
  <c r="AB378" i="3"/>
  <c r="AB377" i="3"/>
  <c r="AB376" i="3"/>
  <c r="AB375" i="3"/>
  <c r="AB374" i="3"/>
  <c r="AB373" i="3"/>
  <c r="AB372" i="3"/>
  <c r="AB371" i="3"/>
  <c r="AB370" i="3"/>
  <c r="AB369" i="3"/>
  <c r="AB368" i="3"/>
  <c r="AB367" i="3"/>
  <c r="AB366" i="3"/>
  <c r="AB365" i="3"/>
  <c r="AB364" i="3"/>
  <c r="AB363" i="3"/>
  <c r="AB362" i="3"/>
  <c r="AB361" i="3"/>
  <c r="AB360" i="3"/>
  <c r="AB359" i="3"/>
  <c r="AB358" i="3"/>
  <c r="AB357" i="3"/>
  <c r="AB356" i="3"/>
  <c r="AB355" i="3"/>
  <c r="AB354" i="3"/>
  <c r="AB353" i="3"/>
  <c r="AB352" i="3"/>
  <c r="AB351" i="3"/>
  <c r="AB350" i="3"/>
  <c r="AB349" i="3"/>
  <c r="AB348" i="3"/>
  <c r="AB347" i="3"/>
  <c r="AB346" i="3"/>
  <c r="AB345" i="3"/>
  <c r="AB344" i="3"/>
  <c r="AB343" i="3"/>
  <c r="AB342" i="3"/>
  <c r="AB341" i="3"/>
  <c r="AB340" i="3"/>
  <c r="AB339" i="3"/>
  <c r="AB338" i="3"/>
  <c r="AB337" i="3"/>
  <c r="AB336" i="3"/>
  <c r="AB335" i="3"/>
  <c r="AB334" i="3"/>
  <c r="AB333" i="3"/>
  <c r="AB332" i="3"/>
  <c r="AB331" i="3"/>
  <c r="AB330" i="3"/>
  <c r="AB329" i="3"/>
  <c r="AB328" i="3"/>
  <c r="AB327" i="3"/>
  <c r="AB326" i="3"/>
  <c r="AB325" i="3"/>
  <c r="AB324" i="3"/>
  <c r="AB323" i="3"/>
  <c r="AB322" i="3"/>
  <c r="AB321" i="3"/>
  <c r="AB320" i="3"/>
  <c r="AB319" i="3"/>
  <c r="AB318" i="3"/>
  <c r="AB317" i="3"/>
  <c r="AB316" i="3"/>
  <c r="AB315" i="3"/>
  <c r="AB314" i="3"/>
  <c r="AB313" i="3"/>
  <c r="AB312" i="3"/>
  <c r="AB311" i="3"/>
  <c r="AB310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1" i="3"/>
  <c r="AB250" i="3"/>
  <c r="AB249" i="3"/>
  <c r="AB248" i="3"/>
  <c r="AB247" i="3"/>
  <c r="AB246" i="3"/>
  <c r="AB245" i="3"/>
  <c r="AB244" i="3"/>
  <c r="AB243" i="3"/>
  <c r="AB242" i="3"/>
  <c r="AB241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27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4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2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9" i="3"/>
  <c r="AB118" i="3"/>
  <c r="AB117" i="3"/>
  <c r="AB116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AB3" i="3"/>
  <c r="AB2" i="3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G2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AC368" i="3" s="1"/>
  <c r="AD368" i="3" s="1"/>
  <c r="V367" i="3"/>
  <c r="AC367" i="3" s="1"/>
  <c r="AD367" i="3" s="1"/>
  <c r="V366" i="3"/>
  <c r="V365" i="3"/>
  <c r="V364" i="3"/>
  <c r="V363" i="3"/>
  <c r="V362" i="3"/>
  <c r="V361" i="3"/>
  <c r="V360" i="3"/>
  <c r="AC360" i="3" s="1"/>
  <c r="AD360" i="3" s="1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AC279" i="3" s="1"/>
  <c r="AD279" i="3" s="1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AC247" i="3" s="1"/>
  <c r="AD247" i="3" s="1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AC208" i="3" s="1"/>
  <c r="AD208" i="3" s="1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AC71" i="3" s="1"/>
  <c r="AD71" i="3" s="1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AC4" i="3" s="1"/>
  <c r="AD4" i="3" s="1"/>
  <c r="V3" i="3"/>
  <c r="V2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DU250" i="1" l="1"/>
  <c r="DV250" i="1" s="1"/>
  <c r="EI32" i="1"/>
  <c r="EJ32" i="1" s="1"/>
  <c r="EI56" i="1"/>
  <c r="EJ56" i="1" s="1"/>
  <c r="EI64" i="1"/>
  <c r="EJ64" i="1" s="1"/>
  <c r="EI80" i="1"/>
  <c r="EJ80" i="1" s="1"/>
  <c r="EI88" i="1"/>
  <c r="EJ88" i="1" s="1"/>
  <c r="EI112" i="1"/>
  <c r="EJ112" i="1" s="1"/>
  <c r="EI224" i="1"/>
  <c r="EJ224" i="1" s="1"/>
  <c r="EI312" i="1"/>
  <c r="EJ312" i="1" s="1"/>
  <c r="EI408" i="1"/>
  <c r="EJ408" i="1" s="1"/>
  <c r="EI424" i="1"/>
  <c r="EJ424" i="1" s="1"/>
  <c r="EB472" i="1"/>
  <c r="EC472" i="1" s="1"/>
  <c r="EU4" i="1"/>
  <c r="EU12" i="1"/>
  <c r="EU20" i="1"/>
  <c r="EU28" i="1"/>
  <c r="EU36" i="1"/>
  <c r="EU44" i="1"/>
  <c r="EU52" i="1"/>
  <c r="EU60" i="1"/>
  <c r="EU68" i="1"/>
  <c r="EU76" i="1"/>
  <c r="EU84" i="1"/>
  <c r="EU92" i="1"/>
  <c r="EU100" i="1"/>
  <c r="EU108" i="1"/>
  <c r="EU116" i="1"/>
  <c r="EU124" i="1"/>
  <c r="EU132" i="1"/>
  <c r="EU140" i="1"/>
  <c r="EU148" i="1"/>
  <c r="EU156" i="1"/>
  <c r="EU164" i="1"/>
  <c r="EU172" i="1"/>
  <c r="EU180" i="1"/>
  <c r="EU188" i="1"/>
  <c r="EU196" i="1"/>
  <c r="EU204" i="1"/>
  <c r="EU212" i="1"/>
  <c r="EP220" i="1"/>
  <c r="EQ220" i="1" s="1"/>
  <c r="EU220" i="1"/>
  <c r="EU228" i="1"/>
  <c r="EU236" i="1"/>
  <c r="EU244" i="1"/>
  <c r="EU252" i="1"/>
  <c r="EU260" i="1"/>
  <c r="EU268" i="1"/>
  <c r="EU276" i="1"/>
  <c r="EI284" i="1"/>
  <c r="EJ284" i="1" s="1"/>
  <c r="EU284" i="1"/>
  <c r="EU292" i="1"/>
  <c r="EU300" i="1"/>
  <c r="EU308" i="1"/>
  <c r="EU316" i="1"/>
  <c r="EU324" i="1"/>
  <c r="EU332" i="1"/>
  <c r="EU340" i="1"/>
  <c r="EU348" i="1"/>
  <c r="EI356" i="1"/>
  <c r="EJ356" i="1" s="1"/>
  <c r="EU356" i="1"/>
  <c r="EU364" i="1"/>
  <c r="EU372" i="1"/>
  <c r="EU380" i="1"/>
  <c r="EU388" i="1"/>
  <c r="EU396" i="1"/>
  <c r="EU404" i="1"/>
  <c r="EU412" i="1"/>
  <c r="EU420" i="1"/>
  <c r="EU428" i="1"/>
  <c r="EU436" i="1"/>
  <c r="EU444" i="1"/>
  <c r="EP452" i="1"/>
  <c r="EQ452" i="1" s="1"/>
  <c r="EU452" i="1"/>
  <c r="EU460" i="1"/>
  <c r="EP468" i="1"/>
  <c r="EQ468" i="1" s="1"/>
  <c r="EU468" i="1"/>
  <c r="EU476" i="1"/>
  <c r="EU484" i="1"/>
  <c r="EU492" i="1"/>
  <c r="EU500" i="1"/>
  <c r="EU508" i="1"/>
  <c r="EP31" i="1"/>
  <c r="EQ31" i="1" s="1"/>
  <c r="EP167" i="1"/>
  <c r="EQ167" i="1" s="1"/>
  <c r="EP206" i="1"/>
  <c r="EQ206" i="1" s="1"/>
  <c r="EP5" i="1"/>
  <c r="EQ5" i="1" s="1"/>
  <c r="EU5" i="1"/>
  <c r="EP69" i="1"/>
  <c r="EQ69" i="1" s="1"/>
  <c r="EU69" i="1"/>
  <c r="EP117" i="1"/>
  <c r="EQ117" i="1" s="1"/>
  <c r="EU117" i="1"/>
  <c r="EP133" i="1"/>
  <c r="EQ133" i="1" s="1"/>
  <c r="EU133" i="1"/>
  <c r="EP157" i="1"/>
  <c r="EQ157" i="1" s="1"/>
  <c r="EU157" i="1"/>
  <c r="EP32" i="1"/>
  <c r="EQ32" i="1" s="1"/>
  <c r="EP270" i="1"/>
  <c r="EQ270" i="1" s="1"/>
  <c r="EP477" i="1"/>
  <c r="EQ477" i="1" s="1"/>
  <c r="EP509" i="1"/>
  <c r="EQ509" i="1" s="1"/>
  <c r="EI94" i="1"/>
  <c r="EJ94" i="1" s="1"/>
  <c r="EU94" i="1"/>
  <c r="EI118" i="1"/>
  <c r="EJ118" i="1" s="1"/>
  <c r="EU118" i="1"/>
  <c r="EP158" i="1"/>
  <c r="EQ158" i="1" s="1"/>
  <c r="EU158" i="1"/>
  <c r="EI166" i="1"/>
  <c r="EJ166" i="1" s="1"/>
  <c r="EU166" i="1"/>
  <c r="EP182" i="1"/>
  <c r="EQ182" i="1" s="1"/>
  <c r="EU182" i="1"/>
  <c r="EP190" i="1"/>
  <c r="EQ190" i="1" s="1"/>
  <c r="EU190" i="1"/>
  <c r="EP238" i="1"/>
  <c r="EQ238" i="1" s="1"/>
  <c r="EU238" i="1"/>
  <c r="EP246" i="1"/>
  <c r="EQ246" i="1" s="1"/>
  <c r="EU246" i="1"/>
  <c r="EP254" i="1"/>
  <c r="EQ254" i="1" s="1"/>
  <c r="EU254" i="1"/>
  <c r="EP350" i="1"/>
  <c r="EQ350" i="1" s="1"/>
  <c r="EU350" i="1"/>
  <c r="EI366" i="1"/>
  <c r="EJ366" i="1" s="1"/>
  <c r="EU366" i="1"/>
  <c r="EP382" i="1"/>
  <c r="EQ382" i="1" s="1"/>
  <c r="EU382" i="1"/>
  <c r="EP390" i="1"/>
  <c r="EQ390" i="1" s="1"/>
  <c r="EU390" i="1"/>
  <c r="EI438" i="1"/>
  <c r="EJ438" i="1" s="1"/>
  <c r="EU438" i="1"/>
  <c r="EP502" i="1"/>
  <c r="EQ502" i="1" s="1"/>
  <c r="EU502" i="1"/>
  <c r="EI110" i="1"/>
  <c r="EJ110" i="1" s="1"/>
  <c r="EI469" i="1"/>
  <c r="EJ469" i="1" s="1"/>
  <c r="EP200" i="1"/>
  <c r="EQ200" i="1" s="1"/>
  <c r="EP240" i="1"/>
  <c r="EQ240" i="1" s="1"/>
  <c r="EP271" i="1"/>
  <c r="EQ271" i="1" s="1"/>
  <c r="EU7" i="1"/>
  <c r="EI15" i="1"/>
  <c r="EJ15" i="1" s="1"/>
  <c r="EU15" i="1"/>
  <c r="EU23" i="1"/>
  <c r="EU31" i="1"/>
  <c r="EU39" i="1"/>
  <c r="EU47" i="1"/>
  <c r="EU55" i="1"/>
  <c r="EU63" i="1"/>
  <c r="EU71" i="1"/>
  <c r="EU79" i="1"/>
  <c r="EU87" i="1"/>
  <c r="EU95" i="1"/>
  <c r="EU103" i="1"/>
  <c r="EU111" i="1"/>
  <c r="EU119" i="1"/>
  <c r="EU127" i="1"/>
  <c r="EU135" i="1"/>
  <c r="EP143" i="1"/>
  <c r="EQ143" i="1" s="1"/>
  <c r="EU143" i="1"/>
  <c r="EU151" i="1"/>
  <c r="EI159" i="1"/>
  <c r="EJ159" i="1" s="1"/>
  <c r="EU159" i="1"/>
  <c r="EU167" i="1"/>
  <c r="EU175" i="1"/>
  <c r="EU183" i="1"/>
  <c r="EU191" i="1"/>
  <c r="EU199" i="1"/>
  <c r="EU207" i="1"/>
  <c r="EU215" i="1"/>
  <c r="EU223" i="1"/>
  <c r="EU231" i="1"/>
  <c r="EU239" i="1"/>
  <c r="EU247" i="1"/>
  <c r="EU255" i="1"/>
  <c r="EU263" i="1"/>
  <c r="EU271" i="1"/>
  <c r="EU279" i="1"/>
  <c r="EU287" i="1"/>
  <c r="EU295" i="1"/>
  <c r="EP303" i="1"/>
  <c r="EQ303" i="1" s="1"/>
  <c r="EU303" i="1"/>
  <c r="EU311" i="1"/>
  <c r="EP319" i="1"/>
  <c r="EQ319" i="1" s="1"/>
  <c r="EU319" i="1"/>
  <c r="EI327" i="1"/>
  <c r="EJ327" i="1" s="1"/>
  <c r="EU327" i="1"/>
  <c r="EU335" i="1"/>
  <c r="EU343" i="1"/>
  <c r="EU351" i="1"/>
  <c r="EU359" i="1"/>
  <c r="EU367" i="1"/>
  <c r="EU375" i="1"/>
  <c r="EU383" i="1"/>
  <c r="EU391" i="1"/>
  <c r="EU399" i="1"/>
  <c r="EU407" i="1"/>
  <c r="EU415" i="1"/>
  <c r="EI423" i="1"/>
  <c r="EJ423" i="1" s="1"/>
  <c r="EU423" i="1"/>
  <c r="EU431" i="1"/>
  <c r="EU439" i="1"/>
  <c r="EU447" i="1"/>
  <c r="EU455" i="1"/>
  <c r="EU463" i="1"/>
  <c r="EU471" i="1"/>
  <c r="EU479" i="1"/>
  <c r="EU487" i="1"/>
  <c r="EU495" i="1"/>
  <c r="EU503" i="1"/>
  <c r="EU511" i="1"/>
  <c r="EI134" i="1"/>
  <c r="EJ134" i="1" s="1"/>
  <c r="EP391" i="1"/>
  <c r="EQ391" i="1" s="1"/>
  <c r="EU8" i="1"/>
  <c r="EI16" i="1"/>
  <c r="EJ16" i="1" s="1"/>
  <c r="EU16" i="1"/>
  <c r="EU24" i="1"/>
  <c r="EU32" i="1"/>
  <c r="EU40" i="1"/>
  <c r="EU48" i="1"/>
  <c r="EU56" i="1"/>
  <c r="EU64" i="1"/>
  <c r="EU72" i="1"/>
  <c r="EU80" i="1"/>
  <c r="EU88" i="1"/>
  <c r="EU96" i="1"/>
  <c r="EU104" i="1"/>
  <c r="EU112" i="1"/>
  <c r="EU120" i="1"/>
  <c r="EU128" i="1"/>
  <c r="EI136" i="1"/>
  <c r="EJ136" i="1" s="1"/>
  <c r="EU136" i="1"/>
  <c r="EU144" i="1"/>
  <c r="EU152" i="1"/>
  <c r="EI160" i="1"/>
  <c r="EJ160" i="1" s="1"/>
  <c r="EU160" i="1"/>
  <c r="EU168" i="1"/>
  <c r="EU176" i="1"/>
  <c r="EP184" i="1"/>
  <c r="EQ184" i="1" s="1"/>
  <c r="EU184" i="1"/>
  <c r="EU192" i="1"/>
  <c r="EU200" i="1"/>
  <c r="EI208" i="1"/>
  <c r="EJ208" i="1" s="1"/>
  <c r="EU208" i="1"/>
  <c r="EI216" i="1"/>
  <c r="EJ216" i="1" s="1"/>
  <c r="EU216" i="1"/>
  <c r="EU224" i="1"/>
  <c r="EU232" i="1"/>
  <c r="EU240" i="1"/>
  <c r="EU248" i="1"/>
  <c r="EI256" i="1"/>
  <c r="EJ256" i="1" s="1"/>
  <c r="EU256" i="1"/>
  <c r="EU264" i="1"/>
  <c r="EU272" i="1"/>
  <c r="EP280" i="1"/>
  <c r="EQ280" i="1" s="1"/>
  <c r="EU280" i="1"/>
  <c r="EP288" i="1"/>
  <c r="EQ288" i="1" s="1"/>
  <c r="EU288" i="1"/>
  <c r="EU296" i="1"/>
  <c r="EP304" i="1"/>
  <c r="EQ304" i="1" s="1"/>
  <c r="EU304" i="1"/>
  <c r="EU312" i="1"/>
  <c r="EU320" i="1"/>
  <c r="EU328" i="1"/>
  <c r="EU336" i="1"/>
  <c r="EU344" i="1"/>
  <c r="EU352" i="1"/>
  <c r="EU360" i="1"/>
  <c r="EU368" i="1"/>
  <c r="EU376" i="1"/>
  <c r="EP384" i="1"/>
  <c r="EQ384" i="1" s="1"/>
  <c r="EU384" i="1"/>
  <c r="EU392" i="1"/>
  <c r="EU400" i="1"/>
  <c r="EU408" i="1"/>
  <c r="EU416" i="1"/>
  <c r="EU424" i="1"/>
  <c r="EU432" i="1"/>
  <c r="EU440" i="1"/>
  <c r="EU448" i="1"/>
  <c r="EU456" i="1"/>
  <c r="EU464" i="1"/>
  <c r="EU472" i="1"/>
  <c r="EU480" i="1"/>
  <c r="EU488" i="1"/>
  <c r="EU496" i="1"/>
  <c r="EU504" i="1"/>
  <c r="EI512" i="1"/>
  <c r="EJ512" i="1" s="1"/>
  <c r="EU512" i="1"/>
  <c r="EI142" i="1"/>
  <c r="EJ142" i="1" s="1"/>
  <c r="EP328" i="1"/>
  <c r="EQ328" i="1" s="1"/>
  <c r="EP376" i="1"/>
  <c r="EQ376" i="1" s="1"/>
  <c r="EI453" i="1"/>
  <c r="EJ453" i="1" s="1"/>
  <c r="EI485" i="1"/>
  <c r="EJ485" i="1" s="1"/>
  <c r="EU9" i="1"/>
  <c r="EU17" i="1"/>
  <c r="EU25" i="1"/>
  <c r="EU33" i="1"/>
  <c r="EU41" i="1"/>
  <c r="EU49" i="1"/>
  <c r="EI57" i="1"/>
  <c r="EJ57" i="1" s="1"/>
  <c r="EU57" i="1"/>
  <c r="EU65" i="1"/>
  <c r="EU73" i="1"/>
  <c r="EI81" i="1"/>
  <c r="EJ81" i="1" s="1"/>
  <c r="EU81" i="1"/>
  <c r="EU89" i="1"/>
  <c r="EU97" i="1"/>
  <c r="EI105" i="1"/>
  <c r="EJ105" i="1" s="1"/>
  <c r="EU105" i="1"/>
  <c r="EP113" i="1"/>
  <c r="EQ113" i="1" s="1"/>
  <c r="EU113" i="1"/>
  <c r="EU121" i="1"/>
  <c r="EI129" i="1"/>
  <c r="EJ129" i="1" s="1"/>
  <c r="EU129" i="1"/>
  <c r="EI137" i="1"/>
  <c r="EJ137" i="1" s="1"/>
  <c r="EU137" i="1"/>
  <c r="EU145" i="1"/>
  <c r="EI153" i="1"/>
  <c r="EJ153" i="1" s="1"/>
  <c r="EU153" i="1"/>
  <c r="EI161" i="1"/>
  <c r="EJ161" i="1" s="1"/>
  <c r="EU161" i="1"/>
  <c r="EU169" i="1"/>
  <c r="EI177" i="1"/>
  <c r="EJ177" i="1" s="1"/>
  <c r="EU177" i="1"/>
  <c r="EU185" i="1"/>
  <c r="EU193" i="1"/>
  <c r="EI201" i="1"/>
  <c r="EJ201" i="1" s="1"/>
  <c r="EU201" i="1"/>
  <c r="EI209" i="1"/>
  <c r="EJ209" i="1" s="1"/>
  <c r="EU209" i="1"/>
  <c r="EP217" i="1"/>
  <c r="EQ217" i="1" s="1"/>
  <c r="EU217" i="1"/>
  <c r="EU225" i="1"/>
  <c r="EU233" i="1"/>
  <c r="EI241" i="1"/>
  <c r="EJ241" i="1" s="1"/>
  <c r="EU241" i="1"/>
  <c r="EI249" i="1"/>
  <c r="EJ249" i="1" s="1"/>
  <c r="EU249" i="1"/>
  <c r="EI257" i="1"/>
  <c r="EJ257" i="1" s="1"/>
  <c r="EU257" i="1"/>
  <c r="EU265" i="1"/>
  <c r="EU273" i="1"/>
  <c r="EI281" i="1"/>
  <c r="EJ281" i="1" s="1"/>
  <c r="EU281" i="1"/>
  <c r="EU289" i="1"/>
  <c r="EI297" i="1"/>
  <c r="EJ297" i="1" s="1"/>
  <c r="EU297" i="1"/>
  <c r="EU305" i="1"/>
  <c r="EI313" i="1"/>
  <c r="EJ313" i="1" s="1"/>
  <c r="EU313" i="1"/>
  <c r="EU321" i="1"/>
  <c r="EU329" i="1"/>
  <c r="EU337" i="1"/>
  <c r="EU345" i="1"/>
  <c r="EI353" i="1"/>
  <c r="EJ353" i="1" s="1"/>
  <c r="EU353" i="1"/>
  <c r="EU361" i="1"/>
  <c r="EI369" i="1"/>
  <c r="EJ369" i="1" s="1"/>
  <c r="EU369" i="1"/>
  <c r="EU377" i="1"/>
  <c r="EU385" i="1"/>
  <c r="EU393" i="1"/>
  <c r="EU401" i="1"/>
  <c r="EU409" i="1"/>
  <c r="EU417" i="1"/>
  <c r="EU425" i="1"/>
  <c r="EU433" i="1"/>
  <c r="EU441" i="1"/>
  <c r="EI449" i="1"/>
  <c r="EJ449" i="1" s="1"/>
  <c r="EU449" i="1"/>
  <c r="EU457" i="1"/>
  <c r="EU465" i="1"/>
  <c r="EU473" i="1"/>
  <c r="EU481" i="1"/>
  <c r="EU489" i="1"/>
  <c r="EU497" i="1"/>
  <c r="EU505" i="1"/>
  <c r="EI513" i="1"/>
  <c r="EJ513" i="1" s="1"/>
  <c r="EU513" i="1"/>
  <c r="EI190" i="1"/>
  <c r="EJ190" i="1" s="1"/>
  <c r="EP290" i="1"/>
  <c r="EQ290" i="1" s="1"/>
  <c r="EI6" i="1"/>
  <c r="EJ6" i="1" s="1"/>
  <c r="EI22" i="1"/>
  <c r="EJ22" i="1" s="1"/>
  <c r="EI38" i="1"/>
  <c r="EJ38" i="1" s="1"/>
  <c r="EI46" i="1"/>
  <c r="EJ46" i="1" s="1"/>
  <c r="EI62" i="1"/>
  <c r="EJ62" i="1" s="1"/>
  <c r="EI86" i="1"/>
  <c r="EJ86" i="1" s="1"/>
  <c r="EI182" i="1"/>
  <c r="EJ182" i="1" s="1"/>
  <c r="EI214" i="1"/>
  <c r="EJ214" i="1" s="1"/>
  <c r="EI222" i="1"/>
  <c r="EJ222" i="1" s="1"/>
  <c r="EI254" i="1"/>
  <c r="EJ254" i="1" s="1"/>
  <c r="EI262" i="1"/>
  <c r="EJ262" i="1" s="1"/>
  <c r="EI326" i="1"/>
  <c r="EJ326" i="1" s="1"/>
  <c r="EI342" i="1"/>
  <c r="EJ342" i="1" s="1"/>
  <c r="EI382" i="1"/>
  <c r="EJ382" i="1" s="1"/>
  <c r="EI398" i="1"/>
  <c r="EJ398" i="1" s="1"/>
  <c r="EI510" i="1"/>
  <c r="EJ510" i="1" s="1"/>
  <c r="DU4" i="1"/>
  <c r="DV4" i="1" s="1"/>
  <c r="EU2" i="1"/>
  <c r="EU10" i="1"/>
  <c r="EU18" i="1"/>
  <c r="EI26" i="1"/>
  <c r="EJ26" i="1" s="1"/>
  <c r="EU26" i="1"/>
  <c r="EU34" i="1"/>
  <c r="EU42" i="1"/>
  <c r="EI50" i="1"/>
  <c r="EJ50" i="1" s="1"/>
  <c r="EU50" i="1"/>
  <c r="EU58" i="1"/>
  <c r="EU66" i="1"/>
  <c r="EU74" i="1"/>
  <c r="EI82" i="1"/>
  <c r="EJ82" i="1" s="1"/>
  <c r="EU82" i="1"/>
  <c r="EU90" i="1"/>
  <c r="EU98" i="1"/>
  <c r="EU106" i="1"/>
  <c r="EU114" i="1"/>
  <c r="EI122" i="1"/>
  <c r="EJ122" i="1" s="1"/>
  <c r="EU122" i="1"/>
  <c r="EI130" i="1"/>
  <c r="EJ130" i="1" s="1"/>
  <c r="EU130" i="1"/>
  <c r="EU138" i="1"/>
  <c r="EU146" i="1"/>
  <c r="EU154" i="1"/>
  <c r="EU162" i="1"/>
  <c r="EI170" i="1"/>
  <c r="EJ170" i="1" s="1"/>
  <c r="EU170" i="1"/>
  <c r="EU178" i="1"/>
  <c r="EU186" i="1"/>
  <c r="EU194" i="1"/>
  <c r="EU202" i="1"/>
  <c r="EU210" i="1"/>
  <c r="EU218" i="1"/>
  <c r="EU226" i="1"/>
  <c r="EU234" i="1"/>
  <c r="EU242" i="1"/>
  <c r="EP250" i="1"/>
  <c r="EQ250" i="1" s="1"/>
  <c r="EU250" i="1"/>
  <c r="EU258" i="1"/>
  <c r="EU266" i="1"/>
  <c r="EU274" i="1"/>
  <c r="EU282" i="1"/>
  <c r="EU290" i="1"/>
  <c r="EU298" i="1"/>
  <c r="EU306" i="1"/>
  <c r="EU314" i="1"/>
  <c r="EU322" i="1"/>
  <c r="EU330" i="1"/>
  <c r="EU338" i="1"/>
  <c r="EU346" i="1"/>
  <c r="EU354" i="1"/>
  <c r="EU362" i="1"/>
  <c r="EU370" i="1"/>
  <c r="EU378" i="1"/>
  <c r="EU386" i="1"/>
  <c r="EI394" i="1"/>
  <c r="EJ394" i="1" s="1"/>
  <c r="EU394" i="1"/>
  <c r="EU402" i="1"/>
  <c r="EU410" i="1"/>
  <c r="EU418" i="1"/>
  <c r="EU426" i="1"/>
  <c r="EU434" i="1"/>
  <c r="EU442" i="1"/>
  <c r="EU450" i="1"/>
  <c r="EU458" i="1"/>
  <c r="EU466" i="1"/>
  <c r="EU474" i="1"/>
  <c r="EU482" i="1"/>
  <c r="EU490" i="1"/>
  <c r="EU498" i="1"/>
  <c r="EU506" i="1"/>
  <c r="EU514" i="1"/>
  <c r="EI248" i="1"/>
  <c r="EJ248" i="1" s="1"/>
  <c r="EP370" i="1"/>
  <c r="EQ370" i="1" s="1"/>
  <c r="EI39" i="1"/>
  <c r="EJ39" i="1" s="1"/>
  <c r="EI63" i="1"/>
  <c r="EJ63" i="1" s="1"/>
  <c r="EI111" i="1"/>
  <c r="EJ111" i="1" s="1"/>
  <c r="EI143" i="1"/>
  <c r="EJ143" i="1" s="1"/>
  <c r="EI167" i="1"/>
  <c r="EJ167" i="1" s="1"/>
  <c r="EI175" i="1"/>
  <c r="EJ175" i="1" s="1"/>
  <c r="EI183" i="1"/>
  <c r="EJ183" i="1" s="1"/>
  <c r="EI207" i="1"/>
  <c r="EJ207" i="1" s="1"/>
  <c r="EI215" i="1"/>
  <c r="EJ215" i="1" s="1"/>
  <c r="EI223" i="1"/>
  <c r="EJ223" i="1" s="1"/>
  <c r="EI255" i="1"/>
  <c r="EJ255" i="1" s="1"/>
  <c r="EI263" i="1"/>
  <c r="EJ263" i="1" s="1"/>
  <c r="EI383" i="1"/>
  <c r="EJ383" i="1" s="1"/>
  <c r="EI439" i="1"/>
  <c r="EJ439" i="1" s="1"/>
  <c r="EI495" i="1"/>
  <c r="EJ495" i="1" s="1"/>
  <c r="EU3" i="1"/>
  <c r="EI11" i="1"/>
  <c r="EJ11" i="1" s="1"/>
  <c r="EU11" i="1"/>
  <c r="EU19" i="1"/>
  <c r="EU27" i="1"/>
  <c r="EU35" i="1"/>
  <c r="EU43" i="1"/>
  <c r="EI51" i="1"/>
  <c r="EJ51" i="1" s="1"/>
  <c r="EU51" i="1"/>
  <c r="EU59" i="1"/>
  <c r="EU67" i="1"/>
  <c r="EU75" i="1"/>
  <c r="EU83" i="1"/>
  <c r="EU91" i="1"/>
  <c r="EU99" i="1"/>
  <c r="EU107" i="1"/>
  <c r="EU115" i="1"/>
  <c r="EU123" i="1"/>
  <c r="EU131" i="1"/>
  <c r="EU139" i="1"/>
  <c r="EU147" i="1"/>
  <c r="EP155" i="1"/>
  <c r="EQ155" i="1" s="1"/>
  <c r="EU155" i="1"/>
  <c r="EU163" i="1"/>
  <c r="EU171" i="1"/>
  <c r="EU179" i="1"/>
  <c r="EU187" i="1"/>
  <c r="EU195" i="1"/>
  <c r="EU203" i="1"/>
  <c r="EU211" i="1"/>
  <c r="EU219" i="1"/>
  <c r="EU227" i="1"/>
  <c r="EU235" i="1"/>
  <c r="EU243" i="1"/>
  <c r="EU251" i="1"/>
  <c r="EU259" i="1"/>
  <c r="EU267" i="1"/>
  <c r="EU275" i="1"/>
  <c r="EU283" i="1"/>
  <c r="EU291" i="1"/>
  <c r="EU299" i="1"/>
  <c r="EU307" i="1"/>
  <c r="EU315" i="1"/>
  <c r="EU323" i="1"/>
  <c r="EU331" i="1"/>
  <c r="EU339" i="1"/>
  <c r="EU347" i="1"/>
  <c r="EU355" i="1"/>
  <c r="EU363" i="1"/>
  <c r="EU371" i="1"/>
  <c r="EU379" i="1"/>
  <c r="EU387" i="1"/>
  <c r="EU395" i="1"/>
  <c r="EU403" i="1"/>
  <c r="EU411" i="1"/>
  <c r="EU419" i="1"/>
  <c r="EU427" i="1"/>
  <c r="EU435" i="1"/>
  <c r="EU443" i="1"/>
  <c r="EU451" i="1"/>
  <c r="EU459" i="1"/>
  <c r="EU467" i="1"/>
  <c r="EU475" i="1"/>
  <c r="EU483" i="1"/>
  <c r="EU491" i="1"/>
  <c r="EU499" i="1"/>
  <c r="EU507" i="1"/>
  <c r="EU515" i="1"/>
  <c r="EI270" i="1"/>
  <c r="EJ270" i="1" s="1"/>
  <c r="EP38" i="1"/>
  <c r="EQ38" i="1" s="1"/>
  <c r="EP62" i="1"/>
  <c r="EQ62" i="1" s="1"/>
  <c r="EP78" i="1"/>
  <c r="EQ78" i="1" s="1"/>
  <c r="EP94" i="1"/>
  <c r="EQ94" i="1" s="1"/>
  <c r="EP213" i="1"/>
  <c r="EQ213" i="1" s="1"/>
  <c r="Q479" i="3"/>
  <c r="R479" i="3" s="1"/>
  <c r="Q503" i="3"/>
  <c r="R503" i="3" s="1"/>
  <c r="Q511" i="3"/>
  <c r="R511" i="3" s="1"/>
  <c r="BM260" i="3"/>
  <c r="BN260" i="3" s="1"/>
  <c r="CK10" i="3"/>
  <c r="CL10" i="3" s="1"/>
  <c r="CK458" i="3"/>
  <c r="CL458" i="3" s="1"/>
  <c r="CK482" i="3"/>
  <c r="CL482" i="3" s="1"/>
  <c r="CK232" i="3"/>
  <c r="CL232" i="3" s="1"/>
  <c r="CK320" i="3"/>
  <c r="CL320" i="3" s="1"/>
  <c r="CQ479" i="3"/>
  <c r="CR479" i="3" s="1"/>
  <c r="CQ251" i="3"/>
  <c r="CR251" i="3" s="1"/>
  <c r="CQ259" i="3"/>
  <c r="CR259" i="3" s="1"/>
  <c r="CQ491" i="3"/>
  <c r="CR491" i="3" s="1"/>
  <c r="CW72" i="3"/>
  <c r="CX72" i="3" s="1"/>
  <c r="DC176" i="3"/>
  <c r="DC184" i="3"/>
  <c r="DC192" i="3"/>
  <c r="CW231" i="3"/>
  <c r="CX231" i="3" s="1"/>
  <c r="DC173" i="3"/>
  <c r="DD173" i="3" s="1"/>
  <c r="DI3" i="3"/>
  <c r="DJ3" i="3" s="1"/>
  <c r="DI19" i="3"/>
  <c r="DJ19" i="3" s="1"/>
  <c r="DI59" i="3"/>
  <c r="DJ59" i="3" s="1"/>
  <c r="DO68" i="3"/>
  <c r="DP68" i="3" s="1"/>
  <c r="DO75" i="3"/>
  <c r="DP75" i="3" s="1"/>
  <c r="DO107" i="3"/>
  <c r="DP107" i="3" s="1"/>
  <c r="DO139" i="3"/>
  <c r="DP139" i="3" s="1"/>
  <c r="DO163" i="3"/>
  <c r="DP163" i="3" s="1"/>
  <c r="DO179" i="3"/>
  <c r="DP179" i="3" s="1"/>
  <c r="DO187" i="3"/>
  <c r="DP187" i="3" s="1"/>
  <c r="DO250" i="3"/>
  <c r="DP250" i="3" s="1"/>
  <c r="DO289" i="3"/>
  <c r="DP289" i="3" s="1"/>
  <c r="DO329" i="3"/>
  <c r="DP329" i="3" s="1"/>
  <c r="DO393" i="3"/>
  <c r="DP393" i="3" s="1"/>
  <c r="DO425" i="3"/>
  <c r="DP425" i="3" s="1"/>
  <c r="DO449" i="3"/>
  <c r="DP449" i="3" s="1"/>
  <c r="DO457" i="3"/>
  <c r="DP457" i="3" s="1"/>
  <c r="DU117" i="3"/>
  <c r="DV117" i="3" s="1"/>
  <c r="DU204" i="3"/>
  <c r="DV204" i="3" s="1"/>
  <c r="DU228" i="3"/>
  <c r="DV228" i="3" s="1"/>
  <c r="DU300" i="3"/>
  <c r="DV300" i="3" s="1"/>
  <c r="CE493" i="3"/>
  <c r="CF493" i="3" s="1"/>
  <c r="CK27" i="3"/>
  <c r="CL27" i="3" s="1"/>
  <c r="CK83" i="3"/>
  <c r="CL83" i="3" s="1"/>
  <c r="CK187" i="3"/>
  <c r="CL187" i="3" s="1"/>
  <c r="CK195" i="3"/>
  <c r="CL195" i="3" s="1"/>
  <c r="CK203" i="3"/>
  <c r="CL203" i="3" s="1"/>
  <c r="CK211" i="3"/>
  <c r="CL211" i="3" s="1"/>
  <c r="CK235" i="3"/>
  <c r="CL235" i="3" s="1"/>
  <c r="CK275" i="3"/>
  <c r="CL275" i="3" s="1"/>
  <c r="CK307" i="3"/>
  <c r="CL307" i="3" s="1"/>
  <c r="CK315" i="3"/>
  <c r="CL315" i="3" s="1"/>
  <c r="CK331" i="3"/>
  <c r="CL331" i="3" s="1"/>
  <c r="CK395" i="3"/>
  <c r="CL395" i="3" s="1"/>
  <c r="CK403" i="3"/>
  <c r="CL403" i="3" s="1"/>
  <c r="CK411" i="3"/>
  <c r="CL411" i="3" s="1"/>
  <c r="DC240" i="3"/>
  <c r="DD240" i="3" s="1"/>
  <c r="DC264" i="3"/>
  <c r="DC288" i="3"/>
  <c r="DD288" i="3" s="1"/>
  <c r="DC312" i="3"/>
  <c r="DD312" i="3" s="1"/>
  <c r="DC424" i="3"/>
  <c r="DC432" i="3"/>
  <c r="DD432" i="3" s="1"/>
  <c r="DI369" i="3"/>
  <c r="DJ369" i="3" s="1"/>
  <c r="DI393" i="3"/>
  <c r="DJ393" i="3" s="1"/>
  <c r="DI401" i="3"/>
  <c r="DJ401" i="3" s="1"/>
  <c r="DI432" i="3"/>
  <c r="DJ432" i="3" s="1"/>
  <c r="DO13" i="3"/>
  <c r="DP13" i="3" s="1"/>
  <c r="DO21" i="3"/>
  <c r="DP21" i="3" s="1"/>
  <c r="DO140" i="3"/>
  <c r="DP140" i="3" s="1"/>
  <c r="DO219" i="3"/>
  <c r="DP219" i="3" s="1"/>
  <c r="DO227" i="3"/>
  <c r="DP227" i="3" s="1"/>
  <c r="DO251" i="3"/>
  <c r="DP251" i="3" s="1"/>
  <c r="DO505" i="3"/>
  <c r="DP505" i="3" s="1"/>
  <c r="DU47" i="3"/>
  <c r="DV47" i="3" s="1"/>
  <c r="DU363" i="3"/>
  <c r="DV363" i="3" s="1"/>
  <c r="DO22" i="3"/>
  <c r="DP22" i="3" s="1"/>
  <c r="DO46" i="3"/>
  <c r="DP46" i="3" s="1"/>
  <c r="DO70" i="3"/>
  <c r="DP70" i="3" s="1"/>
  <c r="DO85" i="3"/>
  <c r="DP85" i="3" s="1"/>
  <c r="DO109" i="3"/>
  <c r="DP109" i="3" s="1"/>
  <c r="DO125" i="3"/>
  <c r="DP125" i="3" s="1"/>
  <c r="DO157" i="3"/>
  <c r="DP157" i="3" s="1"/>
  <c r="DO173" i="3"/>
  <c r="DP173" i="3" s="1"/>
  <c r="DO307" i="3"/>
  <c r="DP307" i="3" s="1"/>
  <c r="DO443" i="3"/>
  <c r="DP443" i="3" s="1"/>
  <c r="DU72" i="3"/>
  <c r="DV72" i="3" s="1"/>
  <c r="DU166" i="3"/>
  <c r="DV166" i="3" s="1"/>
  <c r="DI23" i="3"/>
  <c r="DJ23" i="3" s="1"/>
  <c r="DI102" i="3"/>
  <c r="DJ102" i="3" s="1"/>
  <c r="DI126" i="3"/>
  <c r="DJ126" i="3" s="1"/>
  <c r="DU199" i="3"/>
  <c r="DV199" i="3" s="1"/>
  <c r="DU207" i="3"/>
  <c r="DV207" i="3" s="1"/>
  <c r="W145" i="3"/>
  <c r="X145" i="3" s="1"/>
  <c r="W153" i="3"/>
  <c r="X153" i="3" s="1"/>
  <c r="W297" i="3"/>
  <c r="X297" i="3" s="1"/>
  <c r="CQ229" i="3"/>
  <c r="CR229" i="3" s="1"/>
  <c r="CQ245" i="3"/>
  <c r="CR245" i="3" s="1"/>
  <c r="CQ253" i="3"/>
  <c r="CR253" i="3" s="1"/>
  <c r="CQ293" i="3"/>
  <c r="CR293" i="3" s="1"/>
  <c r="CQ333" i="3"/>
  <c r="CR333" i="3" s="1"/>
  <c r="CQ373" i="3"/>
  <c r="CR373" i="3" s="1"/>
  <c r="CQ405" i="3"/>
  <c r="CR405" i="3" s="1"/>
  <c r="CQ413" i="3"/>
  <c r="CR413" i="3" s="1"/>
  <c r="CW18" i="3"/>
  <c r="CX18" i="3" s="1"/>
  <c r="CW65" i="3"/>
  <c r="CX65" i="3" s="1"/>
  <c r="CW97" i="3"/>
  <c r="CX97" i="3" s="1"/>
  <c r="CQ105" i="3"/>
  <c r="CR105" i="3" s="1"/>
  <c r="CW129" i="3"/>
  <c r="CX129" i="3" s="1"/>
  <c r="CQ392" i="3"/>
  <c r="CR392" i="3" s="1"/>
  <c r="CW432" i="3"/>
  <c r="CX432" i="3" s="1"/>
  <c r="CW30" i="3"/>
  <c r="CX30" i="3" s="1"/>
  <c r="DI474" i="3"/>
  <c r="DJ474" i="3" s="1"/>
  <c r="DI71" i="3"/>
  <c r="DJ71" i="3" s="1"/>
  <c r="DI87" i="3"/>
  <c r="DJ87" i="3" s="1"/>
  <c r="DI103" i="3"/>
  <c r="DJ103" i="3" s="1"/>
  <c r="DO127" i="3"/>
  <c r="DP127" i="3" s="1"/>
  <c r="DO175" i="3"/>
  <c r="DP175" i="3" s="1"/>
  <c r="DO17" i="3"/>
  <c r="DP17" i="3" s="1"/>
  <c r="DO104" i="3"/>
  <c r="DP104" i="3" s="1"/>
  <c r="DU176" i="3"/>
  <c r="DV176" i="3" s="1"/>
  <c r="DO278" i="3"/>
  <c r="DP278" i="3" s="1"/>
  <c r="DO294" i="3"/>
  <c r="DP294" i="3" s="1"/>
  <c r="DO302" i="3"/>
  <c r="DP302" i="3" s="1"/>
  <c r="DO438" i="3"/>
  <c r="DP438" i="3" s="1"/>
  <c r="DU454" i="3"/>
  <c r="DV454" i="3" s="1"/>
  <c r="DU486" i="3"/>
  <c r="DV486" i="3" s="1"/>
  <c r="DU509" i="3"/>
  <c r="DV509" i="3" s="1"/>
  <c r="DU3" i="3"/>
  <c r="DV3" i="3" s="1"/>
  <c r="DU11" i="3"/>
  <c r="DV11" i="3" s="1"/>
  <c r="DU201" i="3"/>
  <c r="DV201" i="3" s="1"/>
  <c r="Q217" i="3"/>
  <c r="R217" i="3" s="1"/>
  <c r="Q233" i="3"/>
  <c r="R233" i="3" s="1"/>
  <c r="Q281" i="3"/>
  <c r="R281" i="3" s="1"/>
  <c r="Q297" i="3"/>
  <c r="R297" i="3" s="1"/>
  <c r="Q321" i="3"/>
  <c r="R321" i="3" s="1"/>
  <c r="Q329" i="3"/>
  <c r="R329" i="3" s="1"/>
  <c r="Q377" i="3"/>
  <c r="R377" i="3" s="1"/>
  <c r="Q393" i="3"/>
  <c r="R393" i="3" s="1"/>
  <c r="Q409" i="3"/>
  <c r="R409" i="3" s="1"/>
  <c r="CQ182" i="3"/>
  <c r="CR182" i="3" s="1"/>
  <c r="CQ214" i="3"/>
  <c r="CR214" i="3" s="1"/>
  <c r="CQ222" i="3"/>
  <c r="CR222" i="3" s="1"/>
  <c r="CQ246" i="3"/>
  <c r="CR246" i="3" s="1"/>
  <c r="CQ262" i="3"/>
  <c r="CR262" i="3" s="1"/>
  <c r="CQ278" i="3"/>
  <c r="CR278" i="3" s="1"/>
  <c r="CQ286" i="3"/>
  <c r="CR286" i="3" s="1"/>
  <c r="CQ390" i="3"/>
  <c r="CR390" i="3" s="1"/>
  <c r="CK453" i="3"/>
  <c r="CL453" i="3" s="1"/>
  <c r="CQ82" i="3"/>
  <c r="CR82" i="3" s="1"/>
  <c r="CW209" i="3"/>
  <c r="CX209" i="3" s="1"/>
  <c r="CQ273" i="3"/>
  <c r="CR273" i="3" s="1"/>
  <c r="CW281" i="3"/>
  <c r="CX281" i="3" s="1"/>
  <c r="CQ329" i="3"/>
  <c r="CR329" i="3" s="1"/>
  <c r="CQ377" i="3"/>
  <c r="CR377" i="3" s="1"/>
  <c r="CW489" i="3"/>
  <c r="CX489" i="3" s="1"/>
  <c r="CW437" i="3"/>
  <c r="CX437" i="3" s="1"/>
  <c r="DI75" i="3"/>
  <c r="DJ75" i="3" s="1"/>
  <c r="DI83" i="3"/>
  <c r="DJ83" i="3" s="1"/>
  <c r="DI179" i="3"/>
  <c r="DJ179" i="3" s="1"/>
  <c r="DI227" i="3"/>
  <c r="DJ227" i="3" s="1"/>
  <c r="DI267" i="3"/>
  <c r="DJ267" i="3" s="1"/>
  <c r="DI275" i="3"/>
  <c r="DJ275" i="3" s="1"/>
  <c r="DI395" i="3"/>
  <c r="DJ395" i="3" s="1"/>
  <c r="DI419" i="3"/>
  <c r="DJ419" i="3" s="1"/>
  <c r="DI176" i="3"/>
  <c r="DJ176" i="3" s="1"/>
  <c r="DI192" i="3"/>
  <c r="DJ192" i="3" s="1"/>
  <c r="DI232" i="3"/>
  <c r="DJ232" i="3" s="1"/>
  <c r="DI240" i="3"/>
  <c r="DJ240" i="3" s="1"/>
  <c r="DI256" i="3"/>
  <c r="DJ256" i="3" s="1"/>
  <c r="DI295" i="3"/>
  <c r="DJ295" i="3" s="1"/>
  <c r="DO445" i="3"/>
  <c r="DP445" i="3" s="1"/>
  <c r="DO469" i="3"/>
  <c r="DP469" i="3" s="1"/>
  <c r="DO2" i="3"/>
  <c r="DP2" i="3" s="1"/>
  <c r="DU10" i="3"/>
  <c r="DV10" i="3" s="1"/>
  <c r="DU81" i="3"/>
  <c r="DV81" i="3" s="1"/>
  <c r="DO89" i="3"/>
  <c r="DP89" i="3" s="1"/>
  <c r="DU224" i="3"/>
  <c r="DV224" i="3" s="1"/>
  <c r="DO232" i="3"/>
  <c r="DP232" i="3" s="1"/>
  <c r="DO240" i="3"/>
  <c r="DP240" i="3" s="1"/>
  <c r="DU255" i="3"/>
  <c r="DV255" i="3" s="1"/>
  <c r="DU319" i="3"/>
  <c r="DV319" i="3" s="1"/>
  <c r="DO423" i="3"/>
  <c r="DP423" i="3" s="1"/>
  <c r="DO487" i="3"/>
  <c r="DP487" i="3" s="1"/>
  <c r="DU502" i="3"/>
  <c r="DV502" i="3" s="1"/>
  <c r="DO510" i="3"/>
  <c r="DP510" i="3" s="1"/>
  <c r="DU12" i="3"/>
  <c r="DV12" i="3" s="1"/>
  <c r="DU329" i="3"/>
  <c r="DV329" i="3" s="1"/>
  <c r="Q471" i="3"/>
  <c r="R471" i="3" s="1"/>
  <c r="Q2" i="3"/>
  <c r="R2" i="3" s="1"/>
  <c r="W165" i="3"/>
  <c r="X165" i="3" s="1"/>
  <c r="BM73" i="3"/>
  <c r="BN73" i="3" s="1"/>
  <c r="CK65" i="3"/>
  <c r="CL65" i="3" s="1"/>
  <c r="CK89" i="3"/>
  <c r="CL89" i="3" s="1"/>
  <c r="CK113" i="3"/>
  <c r="CL113" i="3" s="1"/>
  <c r="CK169" i="3"/>
  <c r="CL169" i="3" s="1"/>
  <c r="CK201" i="3"/>
  <c r="CL201" i="3" s="1"/>
  <c r="CK225" i="3"/>
  <c r="CL225" i="3" s="1"/>
  <c r="CK305" i="3"/>
  <c r="CL305" i="3" s="1"/>
  <c r="CK393" i="3"/>
  <c r="CL393" i="3" s="1"/>
  <c r="CK433" i="3"/>
  <c r="CL433" i="3" s="1"/>
  <c r="CK465" i="3"/>
  <c r="CL465" i="3" s="1"/>
  <c r="CQ55" i="3"/>
  <c r="CR55" i="3" s="1"/>
  <c r="CK71" i="3"/>
  <c r="CL71" i="3" s="1"/>
  <c r="CK79" i="3"/>
  <c r="CL79" i="3" s="1"/>
  <c r="CQ95" i="3"/>
  <c r="CR95" i="3" s="1"/>
  <c r="CK103" i="3"/>
  <c r="CL103" i="3" s="1"/>
  <c r="CK111" i="3"/>
  <c r="CL111" i="3" s="1"/>
  <c r="CQ119" i="3"/>
  <c r="CR119" i="3" s="1"/>
  <c r="CQ167" i="3"/>
  <c r="CR167" i="3" s="1"/>
  <c r="CK175" i="3"/>
  <c r="CL175" i="3" s="1"/>
  <c r="CK247" i="3"/>
  <c r="CL247" i="3" s="1"/>
  <c r="CK255" i="3"/>
  <c r="CL255" i="3" s="1"/>
  <c r="CK271" i="3"/>
  <c r="CL271" i="3" s="1"/>
  <c r="CK287" i="3"/>
  <c r="CL287" i="3" s="1"/>
  <c r="CK303" i="3"/>
  <c r="CL303" i="3" s="1"/>
  <c r="CK319" i="3"/>
  <c r="CL319" i="3" s="1"/>
  <c r="CK327" i="3"/>
  <c r="CL327" i="3" s="1"/>
  <c r="CK335" i="3"/>
  <c r="CL335" i="3" s="1"/>
  <c r="CK351" i="3"/>
  <c r="CL351" i="3" s="1"/>
  <c r="CK359" i="3"/>
  <c r="CL359" i="3" s="1"/>
  <c r="CK399" i="3"/>
  <c r="CL399" i="3" s="1"/>
  <c r="CK415" i="3"/>
  <c r="CL415" i="3" s="1"/>
  <c r="CK431" i="3"/>
  <c r="CL431" i="3" s="1"/>
  <c r="CK454" i="3"/>
  <c r="CL454" i="3" s="1"/>
  <c r="CK510" i="3"/>
  <c r="CL510" i="3" s="1"/>
  <c r="CQ4" i="3"/>
  <c r="CR4" i="3" s="1"/>
  <c r="CW16" i="3"/>
  <c r="CX16" i="3" s="1"/>
  <c r="CW422" i="3"/>
  <c r="CX422" i="3" s="1"/>
  <c r="DI364" i="3"/>
  <c r="DJ364" i="3" s="1"/>
  <c r="DI404" i="3"/>
  <c r="DJ404" i="3" s="1"/>
  <c r="DI412" i="3"/>
  <c r="DJ412" i="3" s="1"/>
  <c r="DI2" i="3"/>
  <c r="DJ2" i="3" s="1"/>
  <c r="DI34" i="3"/>
  <c r="DJ34" i="3" s="1"/>
  <c r="DI42" i="3"/>
  <c r="DJ42" i="3" s="1"/>
  <c r="DI73" i="3"/>
  <c r="DJ73" i="3" s="1"/>
  <c r="DI137" i="3"/>
  <c r="DJ137" i="3" s="1"/>
  <c r="DI153" i="3"/>
  <c r="DJ153" i="3" s="1"/>
  <c r="DI273" i="3"/>
  <c r="DJ273" i="3" s="1"/>
  <c r="DI303" i="3"/>
  <c r="DJ303" i="3" s="1"/>
  <c r="DI383" i="3"/>
  <c r="DJ383" i="3" s="1"/>
  <c r="DU82" i="3"/>
  <c r="DV82" i="3" s="1"/>
  <c r="DO98" i="3"/>
  <c r="DP98" i="3" s="1"/>
  <c r="DO106" i="3"/>
  <c r="DP106" i="3" s="1"/>
  <c r="DO178" i="3"/>
  <c r="DP178" i="3" s="1"/>
  <c r="DO202" i="3"/>
  <c r="DP202" i="3" s="1"/>
  <c r="DO210" i="3"/>
  <c r="DP210" i="3" s="1"/>
  <c r="DO225" i="3"/>
  <c r="DP225" i="3" s="1"/>
  <c r="DO233" i="3"/>
  <c r="DP233" i="3" s="1"/>
  <c r="DO400" i="3"/>
  <c r="DP400" i="3" s="1"/>
  <c r="DO503" i="3"/>
  <c r="DP503" i="3" s="1"/>
  <c r="DU307" i="3"/>
  <c r="DV307" i="3" s="1"/>
  <c r="DU433" i="3"/>
  <c r="DV433" i="3" s="1"/>
  <c r="DU481" i="3"/>
  <c r="DV481" i="3" s="1"/>
  <c r="EI10" i="1"/>
  <c r="EJ10" i="1" s="1"/>
  <c r="EI202" i="1"/>
  <c r="EJ202" i="1" s="1"/>
  <c r="EI242" i="1"/>
  <c r="EJ242" i="1" s="1"/>
  <c r="EI282" i="1"/>
  <c r="EJ282" i="1" s="1"/>
  <c r="EP298" i="1"/>
  <c r="EQ298" i="1" s="1"/>
  <c r="EI370" i="1"/>
  <c r="EJ370" i="1" s="1"/>
  <c r="EI410" i="1"/>
  <c r="EJ410" i="1" s="1"/>
  <c r="EI497" i="1"/>
  <c r="EJ497" i="1" s="1"/>
  <c r="EP154" i="1"/>
  <c r="EQ154" i="1" s="1"/>
  <c r="EP454" i="1"/>
  <c r="EQ454" i="1" s="1"/>
  <c r="EP470" i="1"/>
  <c r="EQ470" i="1" s="1"/>
  <c r="DU212" i="1"/>
  <c r="DV212" i="1" s="1"/>
  <c r="EI17" i="1"/>
  <c r="EJ17" i="1" s="1"/>
  <c r="EI33" i="1"/>
  <c r="EJ33" i="1" s="1"/>
  <c r="EI41" i="1"/>
  <c r="EJ41" i="1" s="1"/>
  <c r="EI27" i="1"/>
  <c r="EJ27" i="1" s="1"/>
  <c r="EI131" i="1"/>
  <c r="EJ131" i="1" s="1"/>
  <c r="EI203" i="1"/>
  <c r="EJ203" i="1" s="1"/>
  <c r="EI283" i="1"/>
  <c r="EJ283" i="1" s="1"/>
  <c r="EI355" i="1"/>
  <c r="EJ355" i="1" s="1"/>
  <c r="EI411" i="1"/>
  <c r="EJ411" i="1" s="1"/>
  <c r="EI498" i="1"/>
  <c r="EJ498" i="1" s="1"/>
  <c r="EP385" i="1"/>
  <c r="EQ385" i="1" s="1"/>
  <c r="EP12" i="1"/>
  <c r="EQ12" i="1" s="1"/>
  <c r="EP77" i="1"/>
  <c r="EQ77" i="1" s="1"/>
  <c r="EP93" i="1"/>
  <c r="EQ93" i="1" s="1"/>
  <c r="EP101" i="1"/>
  <c r="EQ101" i="1" s="1"/>
  <c r="EP149" i="1"/>
  <c r="EQ149" i="1" s="1"/>
  <c r="EI12" i="1"/>
  <c r="EJ12" i="1" s="1"/>
  <c r="EP30" i="1"/>
  <c r="EQ30" i="1" s="1"/>
  <c r="EP126" i="1"/>
  <c r="EQ126" i="1" s="1"/>
  <c r="EP262" i="1"/>
  <c r="EQ262" i="1" s="1"/>
  <c r="EP286" i="1"/>
  <c r="EQ286" i="1" s="1"/>
  <c r="EP294" i="1"/>
  <c r="EQ294" i="1" s="1"/>
  <c r="EP310" i="1"/>
  <c r="EQ310" i="1" s="1"/>
  <c r="EP398" i="1"/>
  <c r="EQ398" i="1" s="1"/>
  <c r="EP469" i="1"/>
  <c r="EQ469" i="1" s="1"/>
  <c r="EI303" i="1"/>
  <c r="EJ303" i="1" s="1"/>
  <c r="EP17" i="1"/>
  <c r="EQ17" i="1" s="1"/>
  <c r="EP134" i="1"/>
  <c r="EQ134" i="1" s="1"/>
  <c r="EI69" i="1"/>
  <c r="EJ69" i="1" s="1"/>
  <c r="EI93" i="1"/>
  <c r="EJ93" i="1" s="1"/>
  <c r="EI117" i="1"/>
  <c r="EJ117" i="1" s="1"/>
  <c r="EI125" i="1"/>
  <c r="EJ125" i="1" s="1"/>
  <c r="EI141" i="1"/>
  <c r="EJ141" i="1" s="1"/>
  <c r="EI149" i="1"/>
  <c r="EJ149" i="1" s="1"/>
  <c r="EI165" i="1"/>
  <c r="EJ165" i="1" s="1"/>
  <c r="EI181" i="1"/>
  <c r="EJ181" i="1" s="1"/>
  <c r="EI189" i="1"/>
  <c r="EJ189" i="1" s="1"/>
  <c r="EI229" i="1"/>
  <c r="EJ229" i="1" s="1"/>
  <c r="EI269" i="1"/>
  <c r="EJ269" i="1" s="1"/>
  <c r="EI341" i="1"/>
  <c r="EJ341" i="1" s="1"/>
  <c r="EI397" i="1"/>
  <c r="EJ397" i="1" s="1"/>
  <c r="EI421" i="1"/>
  <c r="EJ421" i="1" s="1"/>
  <c r="EI437" i="1"/>
  <c r="EJ437" i="1" s="1"/>
  <c r="EI452" i="1"/>
  <c r="EJ452" i="1" s="1"/>
  <c r="EI468" i="1"/>
  <c r="EJ468" i="1" s="1"/>
  <c r="EP47" i="1"/>
  <c r="EQ47" i="1" s="1"/>
  <c r="EP215" i="1"/>
  <c r="EQ215" i="1" s="1"/>
  <c r="EI310" i="1"/>
  <c r="EJ310" i="1" s="1"/>
  <c r="EP174" i="1"/>
  <c r="EQ174" i="1" s="1"/>
  <c r="EP334" i="1"/>
  <c r="EQ334" i="1" s="1"/>
  <c r="EP366" i="1"/>
  <c r="EQ366" i="1" s="1"/>
  <c r="EP8" i="1"/>
  <c r="EQ8" i="1" s="1"/>
  <c r="EP224" i="1"/>
  <c r="EQ224" i="1" s="1"/>
  <c r="EP232" i="1"/>
  <c r="EQ232" i="1" s="1"/>
  <c r="EP248" i="1"/>
  <c r="EQ248" i="1" s="1"/>
  <c r="EP408" i="1"/>
  <c r="EQ408" i="1" s="1"/>
  <c r="EI217" i="1"/>
  <c r="EJ217" i="1" s="1"/>
  <c r="EP11" i="1"/>
  <c r="EQ11" i="1" s="1"/>
  <c r="EP42" i="1"/>
  <c r="EQ42" i="1" s="1"/>
  <c r="EP50" i="1"/>
  <c r="EQ50" i="1" s="1"/>
  <c r="EP89" i="1"/>
  <c r="EQ89" i="1" s="1"/>
  <c r="EP289" i="1"/>
  <c r="EQ289" i="1" s="1"/>
  <c r="EP492" i="1"/>
  <c r="EQ492" i="1" s="1"/>
  <c r="DI9" i="3"/>
  <c r="DJ9" i="3" s="1"/>
  <c r="DI33" i="3"/>
  <c r="DJ33" i="3" s="1"/>
  <c r="DI41" i="3"/>
  <c r="DJ41" i="3" s="1"/>
  <c r="DI49" i="3"/>
  <c r="DJ49" i="3" s="1"/>
  <c r="DI64" i="3"/>
  <c r="DJ64" i="3" s="1"/>
  <c r="DO129" i="3"/>
  <c r="DP129" i="3" s="1"/>
  <c r="DO308" i="3"/>
  <c r="DP308" i="3" s="1"/>
  <c r="DO324" i="3"/>
  <c r="DP324" i="3" s="1"/>
  <c r="DI72" i="3"/>
  <c r="DJ72" i="3" s="1"/>
  <c r="DI80" i="3"/>
  <c r="DJ80" i="3" s="1"/>
  <c r="DO12" i="3"/>
  <c r="DP12" i="3" s="1"/>
  <c r="DU114" i="3"/>
  <c r="DV114" i="3" s="1"/>
  <c r="DO114" i="3"/>
  <c r="DP114" i="3" s="1"/>
  <c r="DO145" i="3"/>
  <c r="DP145" i="3" s="1"/>
  <c r="DO341" i="3"/>
  <c r="DP341" i="3" s="1"/>
  <c r="DO416" i="3"/>
  <c r="DP416" i="3" s="1"/>
  <c r="DU496" i="3"/>
  <c r="DV496" i="3" s="1"/>
  <c r="DI96" i="3"/>
  <c r="DJ96" i="3" s="1"/>
  <c r="DI199" i="3"/>
  <c r="DJ199" i="3" s="1"/>
  <c r="DI214" i="3"/>
  <c r="DJ214" i="3" s="1"/>
  <c r="DI254" i="3"/>
  <c r="DJ254" i="3" s="1"/>
  <c r="DI277" i="3"/>
  <c r="DJ277" i="3" s="1"/>
  <c r="DU106" i="3"/>
  <c r="DV106" i="3" s="1"/>
  <c r="CW473" i="3"/>
  <c r="CX473" i="3" s="1"/>
  <c r="DI231" i="3"/>
  <c r="DJ231" i="3" s="1"/>
  <c r="DI255" i="3"/>
  <c r="DJ255" i="3" s="1"/>
  <c r="DI325" i="3"/>
  <c r="DJ325" i="3" s="1"/>
  <c r="DI349" i="3"/>
  <c r="DJ349" i="3" s="1"/>
  <c r="DI467" i="3"/>
  <c r="DJ467" i="3" s="1"/>
  <c r="DO464" i="3"/>
  <c r="DP464" i="3" s="1"/>
  <c r="CK396" i="3"/>
  <c r="CL396" i="3" s="1"/>
  <c r="CK484" i="3"/>
  <c r="CL484" i="3" s="1"/>
  <c r="CQ10" i="3"/>
  <c r="CR10" i="3" s="1"/>
  <c r="CW417" i="3"/>
  <c r="CX417" i="3" s="1"/>
  <c r="Q14" i="3"/>
  <c r="R14" i="3" s="1"/>
  <c r="Q30" i="3"/>
  <c r="R30" i="3" s="1"/>
  <c r="Q38" i="3"/>
  <c r="R38" i="3" s="1"/>
  <c r="Q61" i="3"/>
  <c r="R61" i="3" s="1"/>
  <c r="Q77" i="3"/>
  <c r="R77" i="3" s="1"/>
  <c r="Q85" i="3"/>
  <c r="R85" i="3" s="1"/>
  <c r="Q109" i="3"/>
  <c r="R109" i="3" s="1"/>
  <c r="Q117" i="3"/>
  <c r="R117" i="3" s="1"/>
  <c r="Q133" i="3"/>
  <c r="R133" i="3" s="1"/>
  <c r="Q141" i="3"/>
  <c r="R141" i="3" s="1"/>
  <c r="Q149" i="3"/>
  <c r="R149" i="3" s="1"/>
  <c r="Q173" i="3"/>
  <c r="R173" i="3" s="1"/>
  <c r="W44" i="3"/>
  <c r="X44" i="3" s="1"/>
  <c r="W52" i="3"/>
  <c r="X52" i="3" s="1"/>
  <c r="W147" i="3"/>
  <c r="X147" i="3" s="1"/>
  <c r="W211" i="3"/>
  <c r="X211" i="3" s="1"/>
  <c r="W235" i="3"/>
  <c r="X235" i="3" s="1"/>
  <c r="W243" i="3"/>
  <c r="X243" i="3" s="1"/>
  <c r="W251" i="3"/>
  <c r="X251" i="3" s="1"/>
  <c r="W419" i="3"/>
  <c r="X419" i="3" s="1"/>
  <c r="BM54" i="3"/>
  <c r="BN54" i="3" s="1"/>
  <c r="BM78" i="3"/>
  <c r="BN78" i="3" s="1"/>
  <c r="BM134" i="3"/>
  <c r="BN134" i="3" s="1"/>
  <c r="BM158" i="3"/>
  <c r="BN158" i="3" s="1"/>
  <c r="CK469" i="3"/>
  <c r="CL469" i="3" s="1"/>
  <c r="CK509" i="3"/>
  <c r="CL509" i="3" s="1"/>
  <c r="CQ161" i="3"/>
  <c r="CR161" i="3" s="1"/>
  <c r="CK495" i="3"/>
  <c r="CL495" i="3" s="1"/>
  <c r="CW67" i="3"/>
  <c r="CX67" i="3" s="1"/>
  <c r="CQ91" i="3"/>
  <c r="CR91" i="3" s="1"/>
  <c r="CW155" i="3"/>
  <c r="CX155" i="3" s="1"/>
  <c r="CW171" i="3"/>
  <c r="CX171" i="3" s="1"/>
  <c r="CW324" i="3"/>
  <c r="CX324" i="3" s="1"/>
  <c r="DI225" i="3"/>
  <c r="DJ225" i="3" s="1"/>
  <c r="DI436" i="3"/>
  <c r="DJ436" i="3" s="1"/>
  <c r="DI468" i="3"/>
  <c r="DJ468" i="3" s="1"/>
  <c r="DI476" i="3"/>
  <c r="DJ476" i="3" s="1"/>
  <c r="DU257" i="3"/>
  <c r="DV257" i="3" s="1"/>
  <c r="DU265" i="3"/>
  <c r="DV265" i="3" s="1"/>
  <c r="DO280" i="3"/>
  <c r="DP280" i="3" s="1"/>
  <c r="DU312" i="3"/>
  <c r="DV312" i="3" s="1"/>
  <c r="DO312" i="3"/>
  <c r="DP312" i="3" s="1"/>
  <c r="DU6" i="3"/>
  <c r="DV6" i="3" s="1"/>
  <c r="DU248" i="3"/>
  <c r="DV248" i="3" s="1"/>
  <c r="DU513" i="3"/>
  <c r="DV513" i="3" s="1"/>
  <c r="CK252" i="3"/>
  <c r="CL252" i="3" s="1"/>
  <c r="CK468" i="3"/>
  <c r="CL468" i="3" s="1"/>
  <c r="CW465" i="3"/>
  <c r="CX465" i="3" s="1"/>
  <c r="K465" i="3"/>
  <c r="L465" i="3" s="1"/>
  <c r="K473" i="3"/>
  <c r="L473" i="3" s="1"/>
  <c r="K481" i="3"/>
  <c r="L481" i="3" s="1"/>
  <c r="K489" i="3"/>
  <c r="L489" i="3" s="1"/>
  <c r="K497" i="3"/>
  <c r="L497" i="3" s="1"/>
  <c r="K505" i="3"/>
  <c r="L505" i="3" s="1"/>
  <c r="BG445" i="3"/>
  <c r="BH445" i="3" s="1"/>
  <c r="CK31" i="3"/>
  <c r="CL31" i="3" s="1"/>
  <c r="CK39" i="3"/>
  <c r="CL39" i="3" s="1"/>
  <c r="CK214" i="3"/>
  <c r="CL214" i="3" s="1"/>
  <c r="CK222" i="3"/>
  <c r="CL222" i="3" s="1"/>
  <c r="CK246" i="3"/>
  <c r="CL246" i="3" s="1"/>
  <c r="CK366" i="3"/>
  <c r="CL366" i="3" s="1"/>
  <c r="CK478" i="3"/>
  <c r="CL478" i="3" s="1"/>
  <c r="CK486" i="3"/>
  <c r="CL486" i="3" s="1"/>
  <c r="CK28" i="3"/>
  <c r="CL28" i="3" s="1"/>
  <c r="CK130" i="3"/>
  <c r="CL130" i="3" s="1"/>
  <c r="CQ201" i="3"/>
  <c r="CR201" i="3" s="1"/>
  <c r="CQ249" i="3"/>
  <c r="CR249" i="3" s="1"/>
  <c r="CK369" i="3"/>
  <c r="CL369" i="3" s="1"/>
  <c r="CQ68" i="3"/>
  <c r="CR68" i="3" s="1"/>
  <c r="CW172" i="3"/>
  <c r="CX172" i="3" s="1"/>
  <c r="CW235" i="3"/>
  <c r="CX235" i="3" s="1"/>
  <c r="DI107" i="3"/>
  <c r="DJ107" i="3" s="1"/>
  <c r="DI155" i="3"/>
  <c r="DJ155" i="3" s="1"/>
  <c r="DI288" i="3"/>
  <c r="DJ288" i="3" s="1"/>
  <c r="DI296" i="3"/>
  <c r="DJ296" i="3" s="1"/>
  <c r="DI374" i="3"/>
  <c r="DJ374" i="3" s="1"/>
  <c r="DI382" i="3"/>
  <c r="DJ382" i="3" s="1"/>
  <c r="DI406" i="3"/>
  <c r="DJ406" i="3" s="1"/>
  <c r="DI414" i="3"/>
  <c r="DJ414" i="3" s="1"/>
  <c r="DO390" i="3"/>
  <c r="DP390" i="3" s="1"/>
  <c r="DU474" i="3"/>
  <c r="DV474" i="3" s="1"/>
  <c r="DU154" i="3"/>
  <c r="DV154" i="3" s="1"/>
  <c r="Q45" i="3"/>
  <c r="R45" i="3" s="1"/>
  <c r="Q53" i="3"/>
  <c r="R53" i="3" s="1"/>
  <c r="Q180" i="3"/>
  <c r="R180" i="3" s="1"/>
  <c r="Q188" i="3"/>
  <c r="R188" i="3" s="1"/>
  <c r="Q316" i="3"/>
  <c r="R316" i="3" s="1"/>
  <c r="W130" i="3"/>
  <c r="X130" i="3" s="1"/>
  <c r="W202" i="3"/>
  <c r="X202" i="3" s="1"/>
  <c r="BA505" i="3"/>
  <c r="BB505" i="3" s="1"/>
  <c r="CK16" i="3"/>
  <c r="CL16" i="3" s="1"/>
  <c r="CK87" i="3"/>
  <c r="CL87" i="3" s="1"/>
  <c r="CK383" i="3"/>
  <c r="CL383" i="3" s="1"/>
  <c r="CK84" i="3"/>
  <c r="CL84" i="3" s="1"/>
  <c r="CQ465" i="3"/>
  <c r="CR465" i="3" s="1"/>
  <c r="CQ481" i="3"/>
  <c r="CR481" i="3" s="1"/>
  <c r="CQ149" i="3"/>
  <c r="CR149" i="3" s="1"/>
  <c r="CQ165" i="3"/>
  <c r="CR165" i="3" s="1"/>
  <c r="CQ188" i="3"/>
  <c r="CR188" i="3" s="1"/>
  <c r="CQ220" i="3"/>
  <c r="CR220" i="3" s="1"/>
  <c r="CQ324" i="3"/>
  <c r="CR324" i="3" s="1"/>
  <c r="CQ340" i="3"/>
  <c r="CR340" i="3" s="1"/>
  <c r="CQ372" i="3"/>
  <c r="CR372" i="3" s="1"/>
  <c r="CQ507" i="3"/>
  <c r="CR507" i="3" s="1"/>
  <c r="DC334" i="3"/>
  <c r="DD334" i="3" s="1"/>
  <c r="DI218" i="3"/>
  <c r="DJ218" i="3" s="1"/>
  <c r="DI304" i="3"/>
  <c r="DJ304" i="3" s="1"/>
  <c r="DI478" i="3"/>
  <c r="DJ478" i="3" s="1"/>
  <c r="DI508" i="3"/>
  <c r="DJ508" i="3" s="1"/>
  <c r="DU25" i="3"/>
  <c r="DV25" i="3" s="1"/>
  <c r="DO49" i="3"/>
  <c r="DP49" i="3" s="1"/>
  <c r="DO220" i="3"/>
  <c r="DP220" i="3" s="1"/>
  <c r="DU236" i="3"/>
  <c r="DV236" i="3" s="1"/>
  <c r="DO236" i="3"/>
  <c r="DP236" i="3" s="1"/>
  <c r="DO383" i="3"/>
  <c r="DP383" i="3" s="1"/>
  <c r="DO483" i="3"/>
  <c r="DP483" i="3" s="1"/>
  <c r="CK220" i="3"/>
  <c r="CL220" i="3" s="1"/>
  <c r="CQ65" i="3"/>
  <c r="CR65" i="3" s="1"/>
  <c r="CW345" i="3"/>
  <c r="CX345" i="3" s="1"/>
  <c r="AI227" i="3"/>
  <c r="AJ227" i="3" s="1"/>
  <c r="AI307" i="3"/>
  <c r="AJ307" i="3" s="1"/>
  <c r="AI320" i="3"/>
  <c r="AJ320" i="3" s="1"/>
  <c r="AU485" i="3"/>
  <c r="AV485" i="3" s="1"/>
  <c r="BA3" i="3"/>
  <c r="BB3" i="3" s="1"/>
  <c r="BA250" i="3"/>
  <c r="BB250" i="3" s="1"/>
  <c r="BG383" i="3"/>
  <c r="BH383" i="3" s="1"/>
  <c r="CK64" i="3"/>
  <c r="CL64" i="3" s="1"/>
  <c r="CK120" i="3"/>
  <c r="CL120" i="3" s="1"/>
  <c r="CK160" i="3"/>
  <c r="CL160" i="3" s="1"/>
  <c r="CK216" i="3"/>
  <c r="CL216" i="3" s="1"/>
  <c r="CK248" i="3"/>
  <c r="CL248" i="3" s="1"/>
  <c r="CK256" i="3"/>
  <c r="CL256" i="3" s="1"/>
  <c r="CK280" i="3"/>
  <c r="CL280" i="3" s="1"/>
  <c r="CK296" i="3"/>
  <c r="CL296" i="3" s="1"/>
  <c r="CK312" i="3"/>
  <c r="CL312" i="3" s="1"/>
  <c r="CK360" i="3"/>
  <c r="CL360" i="3" s="1"/>
  <c r="CK392" i="3"/>
  <c r="CL392" i="3" s="1"/>
  <c r="CK400" i="3"/>
  <c r="CL400" i="3" s="1"/>
  <c r="CK408" i="3"/>
  <c r="CL408" i="3" s="1"/>
  <c r="CK416" i="3"/>
  <c r="CL416" i="3" s="1"/>
  <c r="CK440" i="3"/>
  <c r="CL440" i="3" s="1"/>
  <c r="CQ61" i="3"/>
  <c r="CR61" i="3" s="1"/>
  <c r="CQ187" i="3"/>
  <c r="CR187" i="3" s="1"/>
  <c r="CQ219" i="3"/>
  <c r="CR219" i="3" s="1"/>
  <c r="CQ267" i="3"/>
  <c r="CR267" i="3" s="1"/>
  <c r="CQ315" i="3"/>
  <c r="CR315" i="3" s="1"/>
  <c r="CQ323" i="3"/>
  <c r="CR323" i="3" s="1"/>
  <c r="CQ371" i="3"/>
  <c r="CR371" i="3" s="1"/>
  <c r="CQ379" i="3"/>
  <c r="CR379" i="3" s="1"/>
  <c r="CQ427" i="3"/>
  <c r="CR427" i="3" s="1"/>
  <c r="CQ435" i="3"/>
  <c r="CR435" i="3" s="1"/>
  <c r="CQ508" i="3"/>
  <c r="CR508" i="3" s="1"/>
  <c r="CW10" i="3"/>
  <c r="CX10" i="3" s="1"/>
  <c r="DC80" i="3"/>
  <c r="DC247" i="3"/>
  <c r="DD247" i="3" s="1"/>
  <c r="DC60" i="3"/>
  <c r="DO80" i="3"/>
  <c r="DP80" i="3" s="1"/>
  <c r="DO120" i="3"/>
  <c r="DP120" i="3" s="1"/>
  <c r="DU445" i="3"/>
  <c r="DV445" i="3" s="1"/>
  <c r="CQ442" i="3"/>
  <c r="CR442" i="3" s="1"/>
  <c r="DC217" i="3"/>
  <c r="CW257" i="3"/>
  <c r="CX257" i="3" s="1"/>
  <c r="DC321" i="3"/>
  <c r="DD321" i="3" s="1"/>
  <c r="CW336" i="3"/>
  <c r="CX336" i="3" s="1"/>
  <c r="CW391" i="3"/>
  <c r="CX391" i="3" s="1"/>
  <c r="DC74" i="3"/>
  <c r="DI129" i="3"/>
  <c r="DJ129" i="3" s="1"/>
  <c r="DI145" i="3"/>
  <c r="DJ145" i="3" s="1"/>
  <c r="DI184" i="3"/>
  <c r="DJ184" i="3" s="1"/>
  <c r="DI248" i="3"/>
  <c r="DJ248" i="3" s="1"/>
  <c r="DI263" i="3"/>
  <c r="DJ263" i="3" s="1"/>
  <c r="DI25" i="3"/>
  <c r="DJ25" i="3" s="1"/>
  <c r="DI40" i="3"/>
  <c r="DJ40" i="3" s="1"/>
  <c r="DI81" i="3"/>
  <c r="DJ81" i="3" s="1"/>
  <c r="DO257" i="3"/>
  <c r="DP257" i="3" s="1"/>
  <c r="DO271" i="3"/>
  <c r="DP271" i="3" s="1"/>
  <c r="DO315" i="3"/>
  <c r="DP315" i="3" s="1"/>
  <c r="DO323" i="3"/>
  <c r="DP323" i="3" s="1"/>
  <c r="DI361" i="3"/>
  <c r="DJ361" i="3" s="1"/>
  <c r="DI376" i="3"/>
  <c r="DJ376" i="3" s="1"/>
  <c r="DI416" i="3"/>
  <c r="DJ416" i="3" s="1"/>
  <c r="DI462" i="3"/>
  <c r="DJ462" i="3" s="1"/>
  <c r="DI485" i="3"/>
  <c r="DJ485" i="3" s="1"/>
  <c r="DI500" i="3"/>
  <c r="DJ500" i="3" s="1"/>
  <c r="DI507" i="3"/>
  <c r="DJ507" i="3" s="1"/>
  <c r="DO69" i="3"/>
  <c r="DP69" i="3" s="1"/>
  <c r="DO97" i="3"/>
  <c r="DP97" i="3" s="1"/>
  <c r="DO105" i="3"/>
  <c r="DP105" i="3" s="1"/>
  <c r="DO119" i="3"/>
  <c r="DP119" i="3" s="1"/>
  <c r="DO134" i="3"/>
  <c r="DP134" i="3" s="1"/>
  <c r="DO156" i="3"/>
  <c r="DP156" i="3" s="1"/>
  <c r="DO164" i="3"/>
  <c r="DP164" i="3" s="1"/>
  <c r="DU172" i="3"/>
  <c r="DV172" i="3" s="1"/>
  <c r="DO211" i="3"/>
  <c r="DP211" i="3" s="1"/>
  <c r="DO234" i="3"/>
  <c r="DP234" i="3" s="1"/>
  <c r="DU264" i="3"/>
  <c r="DV264" i="3" s="1"/>
  <c r="DU272" i="3"/>
  <c r="DV272" i="3" s="1"/>
  <c r="DO279" i="3"/>
  <c r="DP279" i="3" s="1"/>
  <c r="DO303" i="3"/>
  <c r="DP303" i="3" s="1"/>
  <c r="DO407" i="3"/>
  <c r="DP407" i="3" s="1"/>
  <c r="DO451" i="3"/>
  <c r="DP451" i="3" s="1"/>
  <c r="DU148" i="3"/>
  <c r="DV148" i="3" s="1"/>
  <c r="DU186" i="3"/>
  <c r="DV186" i="3" s="1"/>
  <c r="DU194" i="3"/>
  <c r="DV194" i="3" s="1"/>
  <c r="DU313" i="3"/>
  <c r="DV313" i="3" s="1"/>
  <c r="DU328" i="3"/>
  <c r="DV328" i="3" s="1"/>
  <c r="DU380" i="3"/>
  <c r="DV380" i="3" s="1"/>
  <c r="DU387" i="3"/>
  <c r="DV387" i="3" s="1"/>
  <c r="DU427" i="3"/>
  <c r="DV427" i="3" s="1"/>
  <c r="CQ325" i="3"/>
  <c r="CR325" i="3" s="1"/>
  <c r="CQ349" i="3"/>
  <c r="CR349" i="3" s="1"/>
  <c r="CQ381" i="3"/>
  <c r="CR381" i="3" s="1"/>
  <c r="CQ515" i="3"/>
  <c r="CR515" i="3" s="1"/>
  <c r="CW69" i="3"/>
  <c r="CX69" i="3" s="1"/>
  <c r="CW371" i="3"/>
  <c r="CX371" i="3" s="1"/>
  <c r="CW379" i="3"/>
  <c r="CX379" i="3" s="1"/>
  <c r="DC38" i="3"/>
  <c r="DD38" i="3" s="1"/>
  <c r="DC46" i="3"/>
  <c r="DD46" i="3" s="1"/>
  <c r="DC164" i="3"/>
  <c r="DI211" i="3"/>
  <c r="DJ211" i="3" s="1"/>
  <c r="DI235" i="3"/>
  <c r="DJ235" i="3" s="1"/>
  <c r="DC274" i="3"/>
  <c r="DD274" i="3" s="1"/>
  <c r="DI20" i="3"/>
  <c r="DJ20" i="3" s="1"/>
  <c r="DI35" i="3"/>
  <c r="DJ35" i="3" s="1"/>
  <c r="DI193" i="3"/>
  <c r="DJ193" i="3" s="1"/>
  <c r="DI237" i="3"/>
  <c r="DJ237" i="3" s="1"/>
  <c r="DI245" i="3"/>
  <c r="DJ245" i="3" s="1"/>
  <c r="DO318" i="3"/>
  <c r="DP318" i="3" s="1"/>
  <c r="DI334" i="3"/>
  <c r="DJ334" i="3" s="1"/>
  <c r="DI350" i="3"/>
  <c r="DJ350" i="3" s="1"/>
  <c r="DI449" i="3"/>
  <c r="DJ449" i="3" s="1"/>
  <c r="DU18" i="3"/>
  <c r="DV18" i="3" s="1"/>
  <c r="DU34" i="3"/>
  <c r="DV34" i="3" s="1"/>
  <c r="DO42" i="3"/>
  <c r="DP42" i="3" s="1"/>
  <c r="DO64" i="3"/>
  <c r="DP64" i="3" s="1"/>
  <c r="DO79" i="3"/>
  <c r="DP79" i="3" s="1"/>
  <c r="DO92" i="3"/>
  <c r="DP92" i="3" s="1"/>
  <c r="DO136" i="3"/>
  <c r="DP136" i="3" s="1"/>
  <c r="DO151" i="3"/>
  <c r="DP151" i="3" s="1"/>
  <c r="DO183" i="3"/>
  <c r="DP183" i="3" s="1"/>
  <c r="DO244" i="3"/>
  <c r="DP244" i="3" s="1"/>
  <c r="DO274" i="3"/>
  <c r="DP274" i="3" s="1"/>
  <c r="DO350" i="3"/>
  <c r="DP350" i="3" s="1"/>
  <c r="DO394" i="3"/>
  <c r="DP394" i="3" s="1"/>
  <c r="DO439" i="3"/>
  <c r="DP439" i="3" s="1"/>
  <c r="DO492" i="3"/>
  <c r="DP492" i="3" s="1"/>
  <c r="DU213" i="3"/>
  <c r="DV213" i="3" s="1"/>
  <c r="DU375" i="3"/>
  <c r="DV375" i="3" s="1"/>
  <c r="DU446" i="3"/>
  <c r="DV446" i="3" s="1"/>
  <c r="CQ310" i="3"/>
  <c r="CR310" i="3" s="1"/>
  <c r="CQ318" i="3"/>
  <c r="CR318" i="3" s="1"/>
  <c r="CQ446" i="3"/>
  <c r="CR446" i="3" s="1"/>
  <c r="CQ486" i="3"/>
  <c r="CR486" i="3" s="1"/>
  <c r="CW2" i="3"/>
  <c r="CX2" i="3" s="1"/>
  <c r="CW55" i="3"/>
  <c r="CX55" i="3" s="1"/>
  <c r="CW387" i="3"/>
  <c r="CX387" i="3" s="1"/>
  <c r="DC395" i="3"/>
  <c r="CW403" i="3"/>
  <c r="CX403" i="3" s="1"/>
  <c r="CW419" i="3"/>
  <c r="CX419" i="3" s="1"/>
  <c r="DC443" i="3"/>
  <c r="DD443" i="3" s="1"/>
  <c r="CW474" i="3"/>
  <c r="CX474" i="3" s="1"/>
  <c r="DC212" i="3"/>
  <c r="DD212" i="3" s="1"/>
  <c r="DI244" i="3"/>
  <c r="DJ244" i="3" s="1"/>
  <c r="DC252" i="3"/>
  <c r="DD252" i="3" s="1"/>
  <c r="DC355" i="3"/>
  <c r="DC473" i="3"/>
  <c r="DC481" i="3"/>
  <c r="DD481" i="3" s="1"/>
  <c r="DI13" i="3"/>
  <c r="DJ13" i="3" s="1"/>
  <c r="DI50" i="3"/>
  <c r="DJ50" i="3" s="1"/>
  <c r="DI57" i="3"/>
  <c r="DJ57" i="3" s="1"/>
  <c r="DI115" i="3"/>
  <c r="DJ115" i="3" s="1"/>
  <c r="DI131" i="3"/>
  <c r="DJ131" i="3" s="1"/>
  <c r="DI147" i="3"/>
  <c r="DJ147" i="3" s="1"/>
  <c r="DI186" i="3"/>
  <c r="DJ186" i="3" s="1"/>
  <c r="DI215" i="3"/>
  <c r="DJ215" i="3" s="1"/>
  <c r="DI246" i="3"/>
  <c r="DJ246" i="3" s="1"/>
  <c r="DI282" i="3"/>
  <c r="DJ282" i="3" s="1"/>
  <c r="DO319" i="3"/>
  <c r="DP319" i="3" s="1"/>
  <c r="DI327" i="3"/>
  <c r="DJ327" i="3" s="1"/>
  <c r="DI335" i="3"/>
  <c r="DJ335" i="3" s="1"/>
  <c r="DI372" i="3"/>
  <c r="DJ372" i="3" s="1"/>
  <c r="DI380" i="3"/>
  <c r="DJ380" i="3" s="1"/>
  <c r="DI388" i="3"/>
  <c r="DJ388" i="3" s="1"/>
  <c r="DI396" i="3"/>
  <c r="DJ396" i="3" s="1"/>
  <c r="DI450" i="3"/>
  <c r="DJ450" i="3" s="1"/>
  <c r="DI458" i="3"/>
  <c r="DJ458" i="3" s="1"/>
  <c r="DI473" i="3"/>
  <c r="DJ473" i="3" s="1"/>
  <c r="DI481" i="3"/>
  <c r="DJ481" i="3" s="1"/>
  <c r="DI489" i="3"/>
  <c r="DJ489" i="3" s="1"/>
  <c r="DI511" i="3"/>
  <c r="DJ511" i="3" s="1"/>
  <c r="DO57" i="3"/>
  <c r="DP57" i="3" s="1"/>
  <c r="DO65" i="3"/>
  <c r="DP65" i="3" s="1"/>
  <c r="DO130" i="3"/>
  <c r="DP130" i="3" s="1"/>
  <c r="DU192" i="3"/>
  <c r="DV192" i="3" s="1"/>
  <c r="DU200" i="3"/>
  <c r="DV200" i="3" s="1"/>
  <c r="DU208" i="3"/>
  <c r="DV208" i="3" s="1"/>
  <c r="DO222" i="3"/>
  <c r="DP222" i="3" s="1"/>
  <c r="DU260" i="3"/>
  <c r="DV260" i="3" s="1"/>
  <c r="DU268" i="3"/>
  <c r="DV268" i="3" s="1"/>
  <c r="DO335" i="3"/>
  <c r="DP335" i="3" s="1"/>
  <c r="DO351" i="3"/>
  <c r="DP351" i="3" s="1"/>
  <c r="DO388" i="3"/>
  <c r="DP388" i="3" s="1"/>
  <c r="DO418" i="3"/>
  <c r="DP418" i="3" s="1"/>
  <c r="DO493" i="3"/>
  <c r="DP493" i="3" s="1"/>
  <c r="DU138" i="3"/>
  <c r="DV138" i="3" s="1"/>
  <c r="DU286" i="3"/>
  <c r="DV286" i="3" s="1"/>
  <c r="DU317" i="3"/>
  <c r="DV317" i="3" s="1"/>
  <c r="DU376" i="3"/>
  <c r="DV376" i="3" s="1"/>
  <c r="DU415" i="3"/>
  <c r="DV415" i="3" s="1"/>
  <c r="DU463" i="3"/>
  <c r="DV463" i="3" s="1"/>
  <c r="DU479" i="3"/>
  <c r="DV479" i="3" s="1"/>
  <c r="DU515" i="3"/>
  <c r="DV515" i="3" s="1"/>
  <c r="CW34" i="3"/>
  <c r="CX34" i="3" s="1"/>
  <c r="CW80" i="3"/>
  <c r="CX80" i="3" s="1"/>
  <c r="CW152" i="3"/>
  <c r="CX152" i="3" s="1"/>
  <c r="CQ311" i="3"/>
  <c r="CR311" i="3" s="1"/>
  <c r="CQ494" i="3"/>
  <c r="CR494" i="3" s="1"/>
  <c r="CQ509" i="3"/>
  <c r="CR509" i="3" s="1"/>
  <c r="CW17" i="3"/>
  <c r="CX17" i="3" s="1"/>
  <c r="CW41" i="3"/>
  <c r="CX41" i="3" s="1"/>
  <c r="DC49" i="3"/>
  <c r="CW310" i="3"/>
  <c r="CX310" i="3" s="1"/>
  <c r="CW357" i="3"/>
  <c r="CX357" i="3" s="1"/>
  <c r="DC412" i="3"/>
  <c r="DC428" i="3"/>
  <c r="DD428" i="3" s="1"/>
  <c r="DI8" i="3"/>
  <c r="DJ8" i="3" s="1"/>
  <c r="DI16" i="3"/>
  <c r="DJ16" i="3" s="1"/>
  <c r="DI63" i="3"/>
  <c r="DJ63" i="3" s="1"/>
  <c r="DC103" i="3"/>
  <c r="DD103" i="3" s="1"/>
  <c r="DC189" i="3"/>
  <c r="DD189" i="3" s="1"/>
  <c r="DI284" i="3"/>
  <c r="DJ284" i="3" s="1"/>
  <c r="DI308" i="3"/>
  <c r="DJ308" i="3" s="1"/>
  <c r="DI316" i="3"/>
  <c r="DJ316" i="3" s="1"/>
  <c r="DC324" i="3"/>
  <c r="DD324" i="3" s="1"/>
  <c r="DC434" i="3"/>
  <c r="DD434" i="3" s="1"/>
  <c r="DI514" i="3"/>
  <c r="DJ514" i="3" s="1"/>
  <c r="DI14" i="3"/>
  <c r="DJ14" i="3" s="1"/>
  <c r="DI29" i="3"/>
  <c r="DJ29" i="3" s="1"/>
  <c r="DI44" i="3"/>
  <c r="DJ44" i="3" s="1"/>
  <c r="DI58" i="3"/>
  <c r="DJ58" i="3" s="1"/>
  <c r="DI79" i="3"/>
  <c r="DJ79" i="3" s="1"/>
  <c r="DI86" i="3"/>
  <c r="DJ86" i="3" s="1"/>
  <c r="DI108" i="3"/>
  <c r="DJ108" i="3" s="1"/>
  <c r="DI132" i="3"/>
  <c r="DJ132" i="3" s="1"/>
  <c r="DI171" i="3"/>
  <c r="DJ171" i="3" s="1"/>
  <c r="DI187" i="3"/>
  <c r="DJ187" i="3" s="1"/>
  <c r="DI195" i="3"/>
  <c r="DJ195" i="3" s="1"/>
  <c r="DI209" i="3"/>
  <c r="DJ209" i="3" s="1"/>
  <c r="DI216" i="3"/>
  <c r="DJ216" i="3" s="1"/>
  <c r="DI224" i="3"/>
  <c r="DJ224" i="3" s="1"/>
  <c r="DI268" i="3"/>
  <c r="DJ268" i="3" s="1"/>
  <c r="DI283" i="3"/>
  <c r="DJ283" i="3" s="1"/>
  <c r="DI291" i="3"/>
  <c r="DJ291" i="3" s="1"/>
  <c r="DI344" i="3"/>
  <c r="DJ344" i="3" s="1"/>
  <c r="DI397" i="3"/>
  <c r="DJ397" i="3" s="1"/>
  <c r="DI420" i="3"/>
  <c r="DJ420" i="3" s="1"/>
  <c r="DO427" i="3"/>
  <c r="DP427" i="3" s="1"/>
  <c r="DI435" i="3"/>
  <c r="DJ435" i="3" s="1"/>
  <c r="DI490" i="3"/>
  <c r="DJ490" i="3" s="1"/>
  <c r="DI497" i="3"/>
  <c r="DJ497" i="3" s="1"/>
  <c r="DI512" i="3"/>
  <c r="DJ512" i="3" s="1"/>
  <c r="DU36" i="3"/>
  <c r="DV36" i="3" s="1"/>
  <c r="DU74" i="3"/>
  <c r="DV74" i="3" s="1"/>
  <c r="DO124" i="3"/>
  <c r="DP124" i="3" s="1"/>
  <c r="DO153" i="3"/>
  <c r="DP153" i="3" s="1"/>
  <c r="DU185" i="3"/>
  <c r="DV185" i="3" s="1"/>
  <c r="DU209" i="3"/>
  <c r="DV209" i="3" s="1"/>
  <c r="DO284" i="3"/>
  <c r="DP284" i="3" s="1"/>
  <c r="DO336" i="3"/>
  <c r="DP336" i="3" s="1"/>
  <c r="DU352" i="3"/>
  <c r="DV352" i="3" s="1"/>
  <c r="DU396" i="3"/>
  <c r="DV396" i="3" s="1"/>
  <c r="DO456" i="3"/>
  <c r="DP456" i="3" s="1"/>
  <c r="DU2" i="3"/>
  <c r="DV2" i="3" s="1"/>
  <c r="DU17" i="3"/>
  <c r="DV17" i="3" s="1"/>
  <c r="DU32" i="3"/>
  <c r="DV32" i="3" s="1"/>
  <c r="DU93" i="3"/>
  <c r="DV93" i="3" s="1"/>
  <c r="DU153" i="3"/>
  <c r="DV153" i="3" s="1"/>
  <c r="DU161" i="3"/>
  <c r="DV161" i="3" s="1"/>
  <c r="DU184" i="3"/>
  <c r="DV184" i="3" s="1"/>
  <c r="DU362" i="3"/>
  <c r="DV362" i="3" s="1"/>
  <c r="DU2" i="1"/>
  <c r="DV2" i="1" s="1"/>
  <c r="DU10" i="1"/>
  <c r="DV10" i="1" s="1"/>
  <c r="EP147" i="1"/>
  <c r="EQ147" i="1" s="1"/>
  <c r="EI155" i="1"/>
  <c r="EJ155" i="1" s="1"/>
  <c r="DU8" i="1"/>
  <c r="DV8" i="1" s="1"/>
  <c r="DU16" i="1"/>
  <c r="DV16" i="1" s="1"/>
  <c r="DU24" i="1"/>
  <c r="DV24" i="1" s="1"/>
  <c r="DU32" i="1"/>
  <c r="DV32" i="1" s="1"/>
  <c r="DU40" i="1"/>
  <c r="DV40" i="1" s="1"/>
  <c r="DU48" i="1"/>
  <c r="DV48" i="1" s="1"/>
  <c r="DU55" i="1"/>
  <c r="DV55" i="1" s="1"/>
  <c r="DU63" i="1"/>
  <c r="DV63" i="1" s="1"/>
  <c r="DU71" i="1"/>
  <c r="DV71" i="1" s="1"/>
  <c r="DU79" i="1"/>
  <c r="DV79" i="1" s="1"/>
  <c r="DU87" i="1"/>
  <c r="DV87" i="1" s="1"/>
  <c r="DU95" i="1"/>
  <c r="DV95" i="1" s="1"/>
  <c r="DU103" i="1"/>
  <c r="DV103" i="1" s="1"/>
  <c r="DU111" i="1"/>
  <c r="DV111" i="1" s="1"/>
  <c r="DU119" i="1"/>
  <c r="DV119" i="1" s="1"/>
  <c r="DU127" i="1"/>
  <c r="DV127" i="1" s="1"/>
  <c r="DU135" i="1"/>
  <c r="DV135" i="1" s="1"/>
  <c r="DU143" i="1"/>
  <c r="DV143" i="1" s="1"/>
  <c r="DU151" i="1"/>
  <c r="DV151" i="1" s="1"/>
  <c r="DU159" i="1"/>
  <c r="DV159" i="1" s="1"/>
  <c r="DU167" i="1"/>
  <c r="DV167" i="1" s="1"/>
  <c r="DU175" i="1"/>
  <c r="DV175" i="1" s="1"/>
  <c r="DU183" i="1"/>
  <c r="DV183" i="1" s="1"/>
  <c r="DU191" i="1"/>
  <c r="DV191" i="1" s="1"/>
  <c r="DU199" i="1"/>
  <c r="DV199" i="1" s="1"/>
  <c r="DU207" i="1"/>
  <c r="DV207" i="1" s="1"/>
  <c r="DU215" i="1"/>
  <c r="DV215" i="1" s="1"/>
  <c r="DU223" i="1"/>
  <c r="DV223" i="1" s="1"/>
  <c r="DU231" i="1"/>
  <c r="DV231" i="1" s="1"/>
  <c r="DU239" i="1"/>
  <c r="DV239" i="1" s="1"/>
  <c r="DU247" i="1"/>
  <c r="DV247" i="1" s="1"/>
  <c r="DU255" i="1"/>
  <c r="DV255" i="1" s="1"/>
  <c r="DU263" i="1"/>
  <c r="DV263" i="1" s="1"/>
  <c r="DU271" i="1"/>
  <c r="DV271" i="1" s="1"/>
  <c r="DU279" i="1"/>
  <c r="DV279" i="1" s="1"/>
  <c r="DU287" i="1"/>
  <c r="DV287" i="1" s="1"/>
  <c r="DU295" i="1"/>
  <c r="DV295" i="1" s="1"/>
  <c r="DU303" i="1"/>
  <c r="DV303" i="1" s="1"/>
  <c r="DU311" i="1"/>
  <c r="DV311" i="1" s="1"/>
  <c r="DU319" i="1"/>
  <c r="DV319" i="1" s="1"/>
  <c r="DU327" i="1"/>
  <c r="DV327" i="1" s="1"/>
  <c r="DU335" i="1"/>
  <c r="DV335" i="1" s="1"/>
  <c r="DU343" i="1"/>
  <c r="DV343" i="1" s="1"/>
  <c r="DU351" i="1"/>
  <c r="DV351" i="1" s="1"/>
  <c r="DU359" i="1"/>
  <c r="DV359" i="1" s="1"/>
  <c r="DU367" i="1"/>
  <c r="DV367" i="1" s="1"/>
  <c r="DU375" i="1"/>
  <c r="DV375" i="1" s="1"/>
  <c r="DU383" i="1"/>
  <c r="DV383" i="1" s="1"/>
  <c r="DU391" i="1"/>
  <c r="DV391" i="1" s="1"/>
  <c r="DU399" i="1"/>
  <c r="DV399" i="1" s="1"/>
  <c r="DU407" i="1"/>
  <c r="DV407" i="1" s="1"/>
  <c r="DU415" i="1"/>
  <c r="DV415" i="1" s="1"/>
  <c r="DU423" i="1"/>
  <c r="DV423" i="1" s="1"/>
  <c r="DU431" i="1"/>
  <c r="DV431" i="1" s="1"/>
  <c r="DU439" i="1"/>
  <c r="DV439" i="1" s="1"/>
  <c r="DU446" i="1"/>
  <c r="DV446" i="1" s="1"/>
  <c r="DU454" i="1"/>
  <c r="DV454" i="1" s="1"/>
  <c r="DU462" i="1"/>
  <c r="DV462" i="1" s="1"/>
  <c r="DU470" i="1"/>
  <c r="DV470" i="1" s="1"/>
  <c r="DU478" i="1"/>
  <c r="DV478" i="1" s="1"/>
  <c r="DU486" i="1"/>
  <c r="DV486" i="1" s="1"/>
  <c r="DU494" i="1"/>
  <c r="DV494" i="1" s="1"/>
  <c r="DU502" i="1"/>
  <c r="DV502" i="1" s="1"/>
  <c r="DU510" i="1"/>
  <c r="DV510" i="1" s="1"/>
  <c r="EI4" i="1"/>
  <c r="EJ4" i="1" s="1"/>
  <c r="EP4" i="1"/>
  <c r="EQ4" i="1" s="1"/>
  <c r="EP20" i="1"/>
  <c r="EQ20" i="1" s="1"/>
  <c r="EI20" i="1"/>
  <c r="EJ20" i="1" s="1"/>
  <c r="EP28" i="1"/>
  <c r="EQ28" i="1" s="1"/>
  <c r="EI28" i="1"/>
  <c r="EJ28" i="1" s="1"/>
  <c r="EI36" i="1"/>
  <c r="EJ36" i="1" s="1"/>
  <c r="EP36" i="1"/>
  <c r="EQ36" i="1" s="1"/>
  <c r="EI44" i="1"/>
  <c r="EJ44" i="1" s="1"/>
  <c r="EI52" i="1"/>
  <c r="EJ52" i="1" s="1"/>
  <c r="EP59" i="1"/>
  <c r="EQ59" i="1" s="1"/>
  <c r="EI59" i="1"/>
  <c r="EJ59" i="1" s="1"/>
  <c r="EI67" i="1"/>
  <c r="EJ67" i="1" s="1"/>
  <c r="EP75" i="1"/>
  <c r="EQ75" i="1" s="1"/>
  <c r="EI75" i="1"/>
  <c r="EJ75" i="1" s="1"/>
  <c r="EI83" i="1"/>
  <c r="EJ83" i="1" s="1"/>
  <c r="EP83" i="1"/>
  <c r="EQ83" i="1" s="1"/>
  <c r="EI91" i="1"/>
  <c r="EJ91" i="1" s="1"/>
  <c r="EP99" i="1"/>
  <c r="EQ99" i="1" s="1"/>
  <c r="EI99" i="1"/>
  <c r="EJ99" i="1" s="1"/>
  <c r="EI107" i="1"/>
  <c r="EJ107" i="1" s="1"/>
  <c r="EI115" i="1"/>
  <c r="EJ115" i="1" s="1"/>
  <c r="EP123" i="1"/>
  <c r="EQ123" i="1" s="1"/>
  <c r="EI123" i="1"/>
  <c r="EJ123" i="1" s="1"/>
  <c r="EI139" i="1"/>
  <c r="EJ139" i="1" s="1"/>
  <c r="EP139" i="1"/>
  <c r="EQ139" i="1" s="1"/>
  <c r="EI147" i="1"/>
  <c r="EJ147" i="1" s="1"/>
  <c r="EP163" i="1"/>
  <c r="EQ163" i="1" s="1"/>
  <c r="EI163" i="1"/>
  <c r="EJ163" i="1" s="1"/>
  <c r="EI171" i="1"/>
  <c r="EJ171" i="1" s="1"/>
  <c r="EI179" i="1"/>
  <c r="EJ179" i="1" s="1"/>
  <c r="EI187" i="1"/>
  <c r="EJ187" i="1" s="1"/>
  <c r="EI195" i="1"/>
  <c r="EJ195" i="1" s="1"/>
  <c r="EI211" i="1"/>
  <c r="EJ211" i="1" s="1"/>
  <c r="EI219" i="1"/>
  <c r="EJ219" i="1" s="1"/>
  <c r="EI227" i="1"/>
  <c r="EJ227" i="1" s="1"/>
  <c r="EI235" i="1"/>
  <c r="EJ235" i="1" s="1"/>
  <c r="EI251" i="1"/>
  <c r="EJ251" i="1" s="1"/>
  <c r="EI259" i="1"/>
  <c r="EJ259" i="1" s="1"/>
  <c r="EI267" i="1"/>
  <c r="EJ267" i="1" s="1"/>
  <c r="EI275" i="1"/>
  <c r="EJ275" i="1" s="1"/>
  <c r="EI291" i="1"/>
  <c r="EJ291" i="1" s="1"/>
  <c r="EI307" i="1"/>
  <c r="EJ307" i="1" s="1"/>
  <c r="EI315" i="1"/>
  <c r="EJ315" i="1" s="1"/>
  <c r="EI323" i="1"/>
  <c r="EJ323" i="1" s="1"/>
  <c r="EI331" i="1"/>
  <c r="EJ331" i="1" s="1"/>
  <c r="EI339" i="1"/>
  <c r="EJ339" i="1" s="1"/>
  <c r="EI347" i="1"/>
  <c r="EJ347" i="1" s="1"/>
  <c r="EI363" i="1"/>
  <c r="EJ363" i="1" s="1"/>
  <c r="EI371" i="1"/>
  <c r="EJ371" i="1" s="1"/>
  <c r="EI379" i="1"/>
  <c r="EJ379" i="1" s="1"/>
  <c r="EI387" i="1"/>
  <c r="EJ387" i="1" s="1"/>
  <c r="EI395" i="1"/>
  <c r="EJ395" i="1" s="1"/>
  <c r="EI403" i="1"/>
  <c r="EJ403" i="1" s="1"/>
  <c r="EI419" i="1"/>
  <c r="EJ419" i="1" s="1"/>
  <c r="EI427" i="1"/>
  <c r="EJ427" i="1" s="1"/>
  <c r="EI435" i="1"/>
  <c r="EJ435" i="1" s="1"/>
  <c r="EI443" i="1"/>
  <c r="EJ443" i="1" s="1"/>
  <c r="EI450" i="1"/>
  <c r="EJ450" i="1" s="1"/>
  <c r="EP458" i="1"/>
  <c r="EQ458" i="1" s="1"/>
  <c r="EI458" i="1"/>
  <c r="EJ458" i="1" s="1"/>
  <c r="EI466" i="1"/>
  <c r="EJ466" i="1" s="1"/>
  <c r="EP474" i="1"/>
  <c r="EQ474" i="1" s="1"/>
  <c r="EI474" i="1"/>
  <c r="EJ474" i="1" s="1"/>
  <c r="EI482" i="1"/>
  <c r="EJ482" i="1" s="1"/>
  <c r="EI490" i="1"/>
  <c r="EJ490" i="1" s="1"/>
  <c r="EI506" i="1"/>
  <c r="EJ506" i="1" s="1"/>
  <c r="EP514" i="1"/>
  <c r="EQ514" i="1" s="1"/>
  <c r="EI514" i="1"/>
  <c r="EJ514" i="1" s="1"/>
  <c r="DU9" i="1"/>
  <c r="DV9" i="1" s="1"/>
  <c r="DU17" i="1"/>
  <c r="DV17" i="1" s="1"/>
  <c r="DU25" i="1"/>
  <c r="DV25" i="1" s="1"/>
  <c r="DU33" i="1"/>
  <c r="DV33" i="1" s="1"/>
  <c r="DU41" i="1"/>
  <c r="DV41" i="1" s="1"/>
  <c r="DU49" i="1"/>
  <c r="DV49" i="1" s="1"/>
  <c r="DU56" i="1"/>
  <c r="DV56" i="1" s="1"/>
  <c r="DU64" i="1"/>
  <c r="DV64" i="1" s="1"/>
  <c r="DU72" i="1"/>
  <c r="DV72" i="1" s="1"/>
  <c r="DU80" i="1"/>
  <c r="DV80" i="1" s="1"/>
  <c r="DU88" i="1"/>
  <c r="DV88" i="1" s="1"/>
  <c r="DU96" i="1"/>
  <c r="DV96" i="1" s="1"/>
  <c r="DU104" i="1"/>
  <c r="DV104" i="1" s="1"/>
  <c r="DU112" i="1"/>
  <c r="DV112" i="1" s="1"/>
  <c r="DU120" i="1"/>
  <c r="DV120" i="1" s="1"/>
  <c r="DU128" i="1"/>
  <c r="DV128" i="1" s="1"/>
  <c r="DU136" i="1"/>
  <c r="DV136" i="1" s="1"/>
  <c r="DU144" i="1"/>
  <c r="DV144" i="1" s="1"/>
  <c r="DU152" i="1"/>
  <c r="DV152" i="1" s="1"/>
  <c r="DU160" i="1"/>
  <c r="DV160" i="1" s="1"/>
  <c r="DU168" i="1"/>
  <c r="DV168" i="1" s="1"/>
  <c r="DU176" i="1"/>
  <c r="DV176" i="1" s="1"/>
  <c r="DU184" i="1"/>
  <c r="DV184" i="1" s="1"/>
  <c r="DU192" i="1"/>
  <c r="DV192" i="1" s="1"/>
  <c r="DU200" i="1"/>
  <c r="DV200" i="1" s="1"/>
  <c r="DU208" i="1"/>
  <c r="DV208" i="1" s="1"/>
  <c r="DU216" i="1"/>
  <c r="DV216" i="1" s="1"/>
  <c r="DU224" i="1"/>
  <c r="DV224" i="1" s="1"/>
  <c r="DU232" i="1"/>
  <c r="DV232" i="1" s="1"/>
  <c r="DU240" i="1"/>
  <c r="DV240" i="1" s="1"/>
  <c r="DU248" i="1"/>
  <c r="DV248" i="1" s="1"/>
  <c r="DU256" i="1"/>
  <c r="DV256" i="1" s="1"/>
  <c r="DU264" i="1"/>
  <c r="DV264" i="1" s="1"/>
  <c r="DU272" i="1"/>
  <c r="DV272" i="1" s="1"/>
  <c r="DU280" i="1"/>
  <c r="DV280" i="1" s="1"/>
  <c r="DU288" i="1"/>
  <c r="DV288" i="1" s="1"/>
  <c r="DU296" i="1"/>
  <c r="DV296" i="1" s="1"/>
  <c r="DU304" i="1"/>
  <c r="DV304" i="1" s="1"/>
  <c r="DU312" i="1"/>
  <c r="DV312" i="1" s="1"/>
  <c r="DU320" i="1"/>
  <c r="DV320" i="1" s="1"/>
  <c r="DU328" i="1"/>
  <c r="DV328" i="1" s="1"/>
  <c r="DU336" i="1"/>
  <c r="DV336" i="1" s="1"/>
  <c r="DU344" i="1"/>
  <c r="DV344" i="1" s="1"/>
  <c r="DU352" i="1"/>
  <c r="DV352" i="1" s="1"/>
  <c r="DU360" i="1"/>
  <c r="DV360" i="1" s="1"/>
  <c r="DU368" i="1"/>
  <c r="DV368" i="1" s="1"/>
  <c r="DU376" i="1"/>
  <c r="DV376" i="1" s="1"/>
  <c r="DU384" i="1"/>
  <c r="DV384" i="1" s="1"/>
  <c r="DU392" i="1"/>
  <c r="DV392" i="1" s="1"/>
  <c r="DU400" i="1"/>
  <c r="DV400" i="1" s="1"/>
  <c r="DU408" i="1"/>
  <c r="DV408" i="1" s="1"/>
  <c r="DU416" i="1"/>
  <c r="DV416" i="1" s="1"/>
  <c r="DU424" i="1"/>
  <c r="DV424" i="1" s="1"/>
  <c r="DU432" i="1"/>
  <c r="DV432" i="1" s="1"/>
  <c r="DU440" i="1"/>
  <c r="DV440" i="1" s="1"/>
  <c r="DU447" i="1"/>
  <c r="DV447" i="1" s="1"/>
  <c r="DU455" i="1"/>
  <c r="DV455" i="1" s="1"/>
  <c r="DU463" i="1"/>
  <c r="DV463" i="1" s="1"/>
  <c r="DU471" i="1"/>
  <c r="DV471" i="1" s="1"/>
  <c r="DU479" i="1"/>
  <c r="DV479" i="1" s="1"/>
  <c r="DU487" i="1"/>
  <c r="DV487" i="1" s="1"/>
  <c r="DU495" i="1"/>
  <c r="DV495" i="1" s="1"/>
  <c r="DU503" i="1"/>
  <c r="DV503" i="1" s="1"/>
  <c r="DU511" i="1"/>
  <c r="DV511" i="1" s="1"/>
  <c r="EI5" i="1"/>
  <c r="EJ5" i="1" s="1"/>
  <c r="EI13" i="1"/>
  <c r="EJ13" i="1" s="1"/>
  <c r="EI21" i="1"/>
  <c r="EJ21" i="1" s="1"/>
  <c r="EI29" i="1"/>
  <c r="EJ29" i="1" s="1"/>
  <c r="EI37" i="1"/>
  <c r="EJ37" i="1" s="1"/>
  <c r="EI45" i="1"/>
  <c r="EJ45" i="1" s="1"/>
  <c r="EI53" i="1"/>
  <c r="EJ53" i="1" s="1"/>
  <c r="EI60" i="1"/>
  <c r="EJ60" i="1" s="1"/>
  <c r="EI68" i="1"/>
  <c r="EJ68" i="1" s="1"/>
  <c r="EI76" i="1"/>
  <c r="EJ76" i="1" s="1"/>
  <c r="EI84" i="1"/>
  <c r="EJ84" i="1" s="1"/>
  <c r="EI92" i="1"/>
  <c r="EJ92" i="1" s="1"/>
  <c r="EI100" i="1"/>
  <c r="EJ100" i="1" s="1"/>
  <c r="EI108" i="1"/>
  <c r="EJ108" i="1" s="1"/>
  <c r="EP108" i="1"/>
  <c r="EQ108" i="1" s="1"/>
  <c r="EI116" i="1"/>
  <c r="EJ116" i="1" s="1"/>
  <c r="EI124" i="1"/>
  <c r="EJ124" i="1" s="1"/>
  <c r="EI132" i="1"/>
  <c r="EJ132" i="1" s="1"/>
  <c r="EP140" i="1"/>
  <c r="EQ140" i="1" s="1"/>
  <c r="EI140" i="1"/>
  <c r="EJ140" i="1" s="1"/>
  <c r="EI148" i="1"/>
  <c r="EJ148" i="1" s="1"/>
  <c r="EI156" i="1"/>
  <c r="EJ156" i="1" s="1"/>
  <c r="EI164" i="1"/>
  <c r="EJ164" i="1" s="1"/>
  <c r="EP172" i="1"/>
  <c r="EQ172" i="1" s="1"/>
  <c r="EI172" i="1"/>
  <c r="EJ172" i="1" s="1"/>
  <c r="EI180" i="1"/>
  <c r="EJ180" i="1" s="1"/>
  <c r="EI188" i="1"/>
  <c r="EJ188" i="1" s="1"/>
  <c r="EI196" i="1"/>
  <c r="EJ196" i="1" s="1"/>
  <c r="EP204" i="1"/>
  <c r="EQ204" i="1" s="1"/>
  <c r="EI204" i="1"/>
  <c r="EJ204" i="1" s="1"/>
  <c r="EI212" i="1"/>
  <c r="EJ212" i="1" s="1"/>
  <c r="EI220" i="1"/>
  <c r="EJ220" i="1" s="1"/>
  <c r="EP228" i="1"/>
  <c r="EQ228" i="1" s="1"/>
  <c r="EI228" i="1"/>
  <c r="EJ228" i="1" s="1"/>
  <c r="EP236" i="1"/>
  <c r="EQ236" i="1" s="1"/>
  <c r="EI236" i="1"/>
  <c r="EJ236" i="1" s="1"/>
  <c r="EP244" i="1"/>
  <c r="EQ244" i="1" s="1"/>
  <c r="EI244" i="1"/>
  <c r="EJ244" i="1" s="1"/>
  <c r="EP252" i="1"/>
  <c r="EQ252" i="1" s="1"/>
  <c r="EI252" i="1"/>
  <c r="EJ252" i="1" s="1"/>
  <c r="EI260" i="1"/>
  <c r="EJ260" i="1" s="1"/>
  <c r="EI268" i="1"/>
  <c r="EJ268" i="1" s="1"/>
  <c r="EI276" i="1"/>
  <c r="EJ276" i="1" s="1"/>
  <c r="EP276" i="1"/>
  <c r="EQ276" i="1" s="1"/>
  <c r="EI292" i="1"/>
  <c r="EJ292" i="1" s="1"/>
  <c r="EI300" i="1"/>
  <c r="EJ300" i="1" s="1"/>
  <c r="EP300" i="1"/>
  <c r="EQ300" i="1" s="1"/>
  <c r="EI308" i="1"/>
  <c r="EJ308" i="1" s="1"/>
  <c r="EI316" i="1"/>
  <c r="EJ316" i="1" s="1"/>
  <c r="EP316" i="1"/>
  <c r="EQ316" i="1" s="1"/>
  <c r="EI324" i="1"/>
  <c r="EJ324" i="1" s="1"/>
  <c r="EP332" i="1"/>
  <c r="EQ332" i="1" s="1"/>
  <c r="EI332" i="1"/>
  <c r="EJ332" i="1" s="1"/>
  <c r="EP340" i="1"/>
  <c r="EQ340" i="1" s="1"/>
  <c r="EI340" i="1"/>
  <c r="EJ340" i="1" s="1"/>
  <c r="EI348" i="1"/>
  <c r="EJ348" i="1" s="1"/>
  <c r="EI364" i="1"/>
  <c r="EJ364" i="1" s="1"/>
  <c r="EI372" i="1"/>
  <c r="EJ372" i="1" s="1"/>
  <c r="EI380" i="1"/>
  <c r="EJ380" i="1" s="1"/>
  <c r="EI388" i="1"/>
  <c r="EJ388" i="1" s="1"/>
  <c r="EP396" i="1"/>
  <c r="EQ396" i="1" s="1"/>
  <c r="EI396" i="1"/>
  <c r="EJ396" i="1" s="1"/>
  <c r="EI404" i="1"/>
  <c r="EJ404" i="1" s="1"/>
  <c r="EP404" i="1"/>
  <c r="EQ404" i="1" s="1"/>
  <c r="EI412" i="1"/>
  <c r="EJ412" i="1" s="1"/>
  <c r="EI420" i="1"/>
  <c r="EJ420" i="1" s="1"/>
  <c r="EI428" i="1"/>
  <c r="EJ428" i="1" s="1"/>
  <c r="EI436" i="1"/>
  <c r="EJ436" i="1" s="1"/>
  <c r="EI451" i="1"/>
  <c r="EJ451" i="1" s="1"/>
  <c r="EI459" i="1"/>
  <c r="EJ459" i="1" s="1"/>
  <c r="EI467" i="1"/>
  <c r="EJ467" i="1" s="1"/>
  <c r="EI475" i="1"/>
  <c r="EJ475" i="1" s="1"/>
  <c r="EI483" i="1"/>
  <c r="EJ483" i="1" s="1"/>
  <c r="EI491" i="1"/>
  <c r="EJ491" i="1" s="1"/>
  <c r="EI499" i="1"/>
  <c r="EJ499" i="1" s="1"/>
  <c r="EI507" i="1"/>
  <c r="EJ507" i="1" s="1"/>
  <c r="EI515" i="1"/>
  <c r="EJ515" i="1" s="1"/>
  <c r="EP275" i="1"/>
  <c r="EQ275" i="1" s="1"/>
  <c r="DU18" i="1"/>
  <c r="DV18" i="1" s="1"/>
  <c r="EI14" i="1"/>
  <c r="EJ14" i="1" s="1"/>
  <c r="EI61" i="1"/>
  <c r="EJ61" i="1" s="1"/>
  <c r="EI85" i="1"/>
  <c r="EJ85" i="1" s="1"/>
  <c r="EI109" i="1"/>
  <c r="EJ109" i="1" s="1"/>
  <c r="EI133" i="1"/>
  <c r="EJ133" i="1" s="1"/>
  <c r="EI213" i="1"/>
  <c r="EJ213" i="1" s="1"/>
  <c r="EI245" i="1"/>
  <c r="EJ245" i="1" s="1"/>
  <c r="EI277" i="1"/>
  <c r="EJ277" i="1" s="1"/>
  <c r="EI293" i="1"/>
  <c r="EJ293" i="1" s="1"/>
  <c r="EI333" i="1"/>
  <c r="EJ333" i="1" s="1"/>
  <c r="EI373" i="1"/>
  <c r="EJ373" i="1" s="1"/>
  <c r="EI389" i="1"/>
  <c r="EJ389" i="1" s="1"/>
  <c r="EI405" i="1"/>
  <c r="EJ405" i="1" s="1"/>
  <c r="EI444" i="1"/>
  <c r="EJ444" i="1" s="1"/>
  <c r="EI460" i="1"/>
  <c r="EJ460" i="1" s="1"/>
  <c r="EI476" i="1"/>
  <c r="EJ476" i="1" s="1"/>
  <c r="EI492" i="1"/>
  <c r="EJ492" i="1" s="1"/>
  <c r="DU7" i="1"/>
  <c r="DV7" i="1" s="1"/>
  <c r="DU15" i="1"/>
  <c r="DV15" i="1" s="1"/>
  <c r="DU23" i="1"/>
  <c r="DV23" i="1" s="1"/>
  <c r="DU31" i="1"/>
  <c r="DV31" i="1" s="1"/>
  <c r="DU39" i="1"/>
  <c r="DV39" i="1" s="1"/>
  <c r="DU47" i="1"/>
  <c r="DV47" i="1" s="1"/>
  <c r="DU54" i="1"/>
  <c r="DV54" i="1" s="1"/>
  <c r="DU62" i="1"/>
  <c r="DV62" i="1" s="1"/>
  <c r="DU70" i="1"/>
  <c r="DV70" i="1" s="1"/>
  <c r="DU78" i="1"/>
  <c r="DV78" i="1" s="1"/>
  <c r="DU86" i="1"/>
  <c r="DV86" i="1" s="1"/>
  <c r="DU94" i="1"/>
  <c r="DV94" i="1" s="1"/>
  <c r="DU102" i="1"/>
  <c r="DV102" i="1" s="1"/>
  <c r="DU110" i="1"/>
  <c r="DV110" i="1" s="1"/>
  <c r="DU118" i="1"/>
  <c r="DV118" i="1" s="1"/>
  <c r="DU126" i="1"/>
  <c r="DV126" i="1" s="1"/>
  <c r="DU134" i="1"/>
  <c r="DV134" i="1" s="1"/>
  <c r="DU142" i="1"/>
  <c r="DV142" i="1" s="1"/>
  <c r="DU150" i="1"/>
  <c r="DV150" i="1" s="1"/>
  <c r="DU158" i="1"/>
  <c r="DV158" i="1" s="1"/>
  <c r="DU166" i="1"/>
  <c r="DV166" i="1" s="1"/>
  <c r="DU174" i="1"/>
  <c r="DV174" i="1" s="1"/>
  <c r="DU182" i="1"/>
  <c r="DV182" i="1" s="1"/>
  <c r="DU190" i="1"/>
  <c r="DV190" i="1" s="1"/>
  <c r="DU198" i="1"/>
  <c r="DV198" i="1" s="1"/>
  <c r="DU206" i="1"/>
  <c r="DV206" i="1" s="1"/>
  <c r="DU214" i="1"/>
  <c r="DV214" i="1" s="1"/>
  <c r="DU222" i="1"/>
  <c r="DV222" i="1" s="1"/>
  <c r="DU230" i="1"/>
  <c r="DV230" i="1" s="1"/>
  <c r="DU238" i="1"/>
  <c r="DV238" i="1" s="1"/>
  <c r="DU246" i="1"/>
  <c r="DV246" i="1" s="1"/>
  <c r="DU254" i="1"/>
  <c r="DV254" i="1" s="1"/>
  <c r="DU262" i="1"/>
  <c r="DV262" i="1" s="1"/>
  <c r="DU270" i="1"/>
  <c r="DV270" i="1" s="1"/>
  <c r="DU278" i="1"/>
  <c r="DV278" i="1" s="1"/>
  <c r="DU286" i="1"/>
  <c r="DV286" i="1" s="1"/>
  <c r="DU294" i="1"/>
  <c r="DV294" i="1" s="1"/>
  <c r="DU302" i="1"/>
  <c r="DV302" i="1" s="1"/>
  <c r="DU310" i="1"/>
  <c r="DV310" i="1" s="1"/>
  <c r="DU318" i="1"/>
  <c r="DV318" i="1" s="1"/>
  <c r="DU326" i="1"/>
  <c r="DV326" i="1" s="1"/>
  <c r="DU334" i="1"/>
  <c r="DV334" i="1" s="1"/>
  <c r="DU342" i="1"/>
  <c r="DV342" i="1" s="1"/>
  <c r="DU350" i="1"/>
  <c r="DV350" i="1" s="1"/>
  <c r="DU358" i="1"/>
  <c r="DV358" i="1" s="1"/>
  <c r="DU366" i="1"/>
  <c r="DV366" i="1" s="1"/>
  <c r="DU374" i="1"/>
  <c r="DV374" i="1" s="1"/>
  <c r="DU382" i="1"/>
  <c r="DV382" i="1" s="1"/>
  <c r="DU390" i="1"/>
  <c r="DV390" i="1" s="1"/>
  <c r="DU398" i="1"/>
  <c r="DV398" i="1" s="1"/>
  <c r="DU406" i="1"/>
  <c r="DV406" i="1" s="1"/>
  <c r="DU414" i="1"/>
  <c r="DV414" i="1" s="1"/>
  <c r="DU422" i="1"/>
  <c r="DV422" i="1" s="1"/>
  <c r="DU430" i="1"/>
  <c r="DV430" i="1" s="1"/>
  <c r="DU438" i="1"/>
  <c r="DV438" i="1" s="1"/>
  <c r="DU445" i="1"/>
  <c r="DV445" i="1" s="1"/>
  <c r="DU453" i="1"/>
  <c r="DV453" i="1" s="1"/>
  <c r="DU461" i="1"/>
  <c r="DV461" i="1" s="1"/>
  <c r="DU469" i="1"/>
  <c r="DV469" i="1" s="1"/>
  <c r="DU477" i="1"/>
  <c r="DV477" i="1" s="1"/>
  <c r="DU485" i="1"/>
  <c r="DV485" i="1" s="1"/>
  <c r="DU493" i="1"/>
  <c r="DV493" i="1" s="1"/>
  <c r="DU501" i="1"/>
  <c r="DV501" i="1" s="1"/>
  <c r="DU509" i="1"/>
  <c r="DV509" i="1" s="1"/>
  <c r="EP3" i="1"/>
  <c r="EQ3" i="1" s="1"/>
  <c r="EI3" i="1"/>
  <c r="EJ3" i="1" s="1"/>
  <c r="EI19" i="1"/>
  <c r="EJ19" i="1" s="1"/>
  <c r="EI35" i="1"/>
  <c r="EJ35" i="1" s="1"/>
  <c r="EI43" i="1"/>
  <c r="EJ43" i="1" s="1"/>
  <c r="EI58" i="1"/>
  <c r="EJ58" i="1" s="1"/>
  <c r="EI66" i="1"/>
  <c r="EJ66" i="1" s="1"/>
  <c r="EI90" i="1"/>
  <c r="EJ90" i="1" s="1"/>
  <c r="EI114" i="1"/>
  <c r="EJ114" i="1" s="1"/>
  <c r="EI138" i="1"/>
  <c r="EJ138" i="1" s="1"/>
  <c r="EI146" i="1"/>
  <c r="EJ146" i="1" s="1"/>
  <c r="EI162" i="1"/>
  <c r="EJ162" i="1" s="1"/>
  <c r="EI178" i="1"/>
  <c r="EJ178" i="1" s="1"/>
  <c r="EP186" i="1"/>
  <c r="EQ186" i="1" s="1"/>
  <c r="EI186" i="1"/>
  <c r="EJ186" i="1" s="1"/>
  <c r="EI194" i="1"/>
  <c r="EJ194" i="1" s="1"/>
  <c r="EI210" i="1"/>
  <c r="EJ210" i="1" s="1"/>
  <c r="EI218" i="1"/>
  <c r="EJ218" i="1" s="1"/>
  <c r="EP226" i="1"/>
  <c r="EQ226" i="1" s="1"/>
  <c r="EI226" i="1"/>
  <c r="EJ226" i="1" s="1"/>
  <c r="EI234" i="1"/>
  <c r="EJ234" i="1" s="1"/>
  <c r="EI258" i="1"/>
  <c r="EJ258" i="1" s="1"/>
  <c r="EI266" i="1"/>
  <c r="EJ266" i="1" s="1"/>
  <c r="EI274" i="1"/>
  <c r="EJ274" i="1" s="1"/>
  <c r="EI306" i="1"/>
  <c r="EJ306" i="1" s="1"/>
  <c r="EI314" i="1"/>
  <c r="EJ314" i="1" s="1"/>
  <c r="EP322" i="1"/>
  <c r="EQ322" i="1" s="1"/>
  <c r="EI322" i="1"/>
  <c r="EJ322" i="1" s="1"/>
  <c r="EI330" i="1"/>
  <c r="EJ330" i="1" s="1"/>
  <c r="EI338" i="1"/>
  <c r="EJ338" i="1" s="1"/>
  <c r="EI346" i="1"/>
  <c r="EJ346" i="1" s="1"/>
  <c r="EI354" i="1"/>
  <c r="EJ354" i="1" s="1"/>
  <c r="EI362" i="1"/>
  <c r="EJ362" i="1" s="1"/>
  <c r="EI378" i="1"/>
  <c r="EJ378" i="1" s="1"/>
  <c r="EI386" i="1"/>
  <c r="EJ386" i="1" s="1"/>
  <c r="EI402" i="1"/>
  <c r="EJ402" i="1" s="1"/>
  <c r="EI418" i="1"/>
  <c r="EJ418" i="1" s="1"/>
  <c r="EI426" i="1"/>
  <c r="EJ426" i="1" s="1"/>
  <c r="EI434" i="1"/>
  <c r="EJ434" i="1" s="1"/>
  <c r="EI442" i="1"/>
  <c r="EJ442" i="1" s="1"/>
  <c r="EI457" i="1"/>
  <c r="EJ457" i="1" s="1"/>
  <c r="EI465" i="1"/>
  <c r="EJ465" i="1" s="1"/>
  <c r="EI473" i="1"/>
  <c r="EJ473" i="1" s="1"/>
  <c r="EI481" i="1"/>
  <c r="EJ481" i="1" s="1"/>
  <c r="EI489" i="1"/>
  <c r="EJ489" i="1" s="1"/>
  <c r="EI505" i="1"/>
  <c r="EJ505" i="1" s="1"/>
  <c r="EI298" i="1"/>
  <c r="EJ298" i="1" s="1"/>
  <c r="EP10" i="1"/>
  <c r="EQ10" i="1" s="1"/>
  <c r="EP153" i="1"/>
  <c r="EQ153" i="1" s="1"/>
  <c r="EP266" i="1"/>
  <c r="EQ266" i="1" s="1"/>
  <c r="EP466" i="1"/>
  <c r="EQ466" i="1" s="1"/>
  <c r="EI430" i="1"/>
  <c r="EJ430" i="1" s="1"/>
  <c r="EI445" i="1"/>
  <c r="EJ445" i="1" s="1"/>
  <c r="EI461" i="1"/>
  <c r="EJ461" i="1" s="1"/>
  <c r="EI477" i="1"/>
  <c r="EJ477" i="1" s="1"/>
  <c r="EP44" i="1"/>
  <c r="EQ44" i="1" s="1"/>
  <c r="DU26" i="1"/>
  <c r="DV26" i="1" s="1"/>
  <c r="EI77" i="1"/>
  <c r="EJ77" i="1" s="1"/>
  <c r="EI101" i="1"/>
  <c r="EJ101" i="1" s="1"/>
  <c r="EI173" i="1"/>
  <c r="EJ173" i="1" s="1"/>
  <c r="EI205" i="1"/>
  <c r="EJ205" i="1" s="1"/>
  <c r="EI237" i="1"/>
  <c r="EJ237" i="1" s="1"/>
  <c r="EI253" i="1"/>
  <c r="EJ253" i="1" s="1"/>
  <c r="EI285" i="1"/>
  <c r="EJ285" i="1" s="1"/>
  <c r="EI317" i="1"/>
  <c r="EJ317" i="1" s="1"/>
  <c r="EI349" i="1"/>
  <c r="EJ349" i="1" s="1"/>
  <c r="DU3" i="1"/>
  <c r="DV3" i="1" s="1"/>
  <c r="DU11" i="1"/>
  <c r="DV11" i="1" s="1"/>
  <c r="DU19" i="1"/>
  <c r="DV19" i="1" s="1"/>
  <c r="DU27" i="1"/>
  <c r="DV27" i="1" s="1"/>
  <c r="DU35" i="1"/>
  <c r="DV35" i="1" s="1"/>
  <c r="DU43" i="1"/>
  <c r="DV43" i="1" s="1"/>
  <c r="DU51" i="1"/>
  <c r="DV51" i="1" s="1"/>
  <c r="DU58" i="1"/>
  <c r="DV58" i="1" s="1"/>
  <c r="DU66" i="1"/>
  <c r="DV66" i="1" s="1"/>
  <c r="DU74" i="1"/>
  <c r="DV74" i="1" s="1"/>
  <c r="DU82" i="1"/>
  <c r="DV82" i="1" s="1"/>
  <c r="DU90" i="1"/>
  <c r="DV90" i="1" s="1"/>
  <c r="DU98" i="1"/>
  <c r="DV98" i="1" s="1"/>
  <c r="DU106" i="1"/>
  <c r="DV106" i="1" s="1"/>
  <c r="DU114" i="1"/>
  <c r="DV114" i="1" s="1"/>
  <c r="DU122" i="1"/>
  <c r="DV122" i="1" s="1"/>
  <c r="DU130" i="1"/>
  <c r="DV130" i="1" s="1"/>
  <c r="DU138" i="1"/>
  <c r="DV138" i="1" s="1"/>
  <c r="DU146" i="1"/>
  <c r="DV146" i="1" s="1"/>
  <c r="DU154" i="1"/>
  <c r="DV154" i="1" s="1"/>
  <c r="DU162" i="1"/>
  <c r="DV162" i="1" s="1"/>
  <c r="EI7" i="1"/>
  <c r="EJ7" i="1" s="1"/>
  <c r="EI23" i="1"/>
  <c r="EJ23" i="1" s="1"/>
  <c r="EI31" i="1"/>
  <c r="EJ31" i="1" s="1"/>
  <c r="EI54" i="1"/>
  <c r="EJ54" i="1" s="1"/>
  <c r="EI70" i="1"/>
  <c r="EJ70" i="1" s="1"/>
  <c r="EI78" i="1"/>
  <c r="EJ78" i="1" s="1"/>
  <c r="EI102" i="1"/>
  <c r="EJ102" i="1" s="1"/>
  <c r="EI150" i="1"/>
  <c r="EJ150" i="1" s="1"/>
  <c r="EI174" i="1"/>
  <c r="EJ174" i="1" s="1"/>
  <c r="EI198" i="1"/>
  <c r="EJ198" i="1" s="1"/>
  <c r="EI206" i="1"/>
  <c r="EJ206" i="1" s="1"/>
  <c r="EI230" i="1"/>
  <c r="EJ230" i="1" s="1"/>
  <c r="EI278" i="1"/>
  <c r="EJ278" i="1" s="1"/>
  <c r="EI334" i="1"/>
  <c r="EJ334" i="1" s="1"/>
  <c r="DU12" i="1"/>
  <c r="DV12" i="1" s="1"/>
  <c r="DU20" i="1"/>
  <c r="DV20" i="1" s="1"/>
  <c r="DU28" i="1"/>
  <c r="DV28" i="1" s="1"/>
  <c r="DU36" i="1"/>
  <c r="DV36" i="1" s="1"/>
  <c r="DU44" i="1"/>
  <c r="DV44" i="1" s="1"/>
  <c r="DU52" i="1"/>
  <c r="DV52" i="1" s="1"/>
  <c r="DU59" i="1"/>
  <c r="DV59" i="1" s="1"/>
  <c r="DU83" i="1"/>
  <c r="DV83" i="1" s="1"/>
  <c r="EI24" i="1"/>
  <c r="EJ24" i="1" s="1"/>
  <c r="EI48" i="1"/>
  <c r="EJ48" i="1" s="1"/>
  <c r="EI79" i="1"/>
  <c r="EJ79" i="1" s="1"/>
  <c r="EI95" i="1"/>
  <c r="EJ95" i="1" s="1"/>
  <c r="EI127" i="1"/>
  <c r="EJ127" i="1" s="1"/>
  <c r="EI191" i="1"/>
  <c r="EJ191" i="1" s="1"/>
  <c r="EI199" i="1"/>
  <c r="EJ199" i="1" s="1"/>
  <c r="EI231" i="1"/>
  <c r="EJ231" i="1" s="1"/>
  <c r="EI239" i="1"/>
  <c r="EJ239" i="1" s="1"/>
  <c r="EI247" i="1"/>
  <c r="EJ247" i="1" s="1"/>
  <c r="EI271" i="1"/>
  <c r="EJ271" i="1" s="1"/>
  <c r="EI279" i="1"/>
  <c r="EJ279" i="1" s="1"/>
  <c r="EI295" i="1"/>
  <c r="EJ295" i="1" s="1"/>
  <c r="EI335" i="1"/>
  <c r="EJ335" i="1" s="1"/>
  <c r="EI375" i="1"/>
  <c r="EJ375" i="1" s="1"/>
  <c r="EI391" i="1"/>
  <c r="EJ391" i="1" s="1"/>
  <c r="EI415" i="1"/>
  <c r="EJ415" i="1" s="1"/>
  <c r="EI431" i="1"/>
  <c r="EJ431" i="1" s="1"/>
  <c r="EI446" i="1"/>
  <c r="EJ446" i="1" s="1"/>
  <c r="EI462" i="1"/>
  <c r="EJ462" i="1" s="1"/>
  <c r="EP37" i="1"/>
  <c r="EQ37" i="1" s="1"/>
  <c r="EP188" i="1"/>
  <c r="EQ188" i="1" s="1"/>
  <c r="EP306" i="1"/>
  <c r="EQ306" i="1" s="1"/>
  <c r="EP403" i="1"/>
  <c r="EQ403" i="1" s="1"/>
  <c r="EP434" i="1"/>
  <c r="EQ434" i="1" s="1"/>
  <c r="EB17" i="1"/>
  <c r="EC17" i="1" s="1"/>
  <c r="DU5" i="1"/>
  <c r="DV5" i="1" s="1"/>
  <c r="DU13" i="1"/>
  <c r="DV13" i="1" s="1"/>
  <c r="DU21" i="1"/>
  <c r="DV21" i="1" s="1"/>
  <c r="DU29" i="1"/>
  <c r="DV29" i="1" s="1"/>
  <c r="DU37" i="1"/>
  <c r="DV37" i="1" s="1"/>
  <c r="DU45" i="1"/>
  <c r="DV45" i="1" s="1"/>
  <c r="DU53" i="1"/>
  <c r="DV53" i="1" s="1"/>
  <c r="DU60" i="1"/>
  <c r="DV60" i="1" s="1"/>
  <c r="DU68" i="1"/>
  <c r="DV68" i="1" s="1"/>
  <c r="DU76" i="1"/>
  <c r="DV76" i="1" s="1"/>
  <c r="DU84" i="1"/>
  <c r="DV84" i="1" s="1"/>
  <c r="DU92" i="1"/>
  <c r="DV92" i="1" s="1"/>
  <c r="DU100" i="1"/>
  <c r="DV100" i="1" s="1"/>
  <c r="DU108" i="1"/>
  <c r="DV108" i="1" s="1"/>
  <c r="DU116" i="1"/>
  <c r="DV116" i="1" s="1"/>
  <c r="DU124" i="1"/>
  <c r="DV124" i="1" s="1"/>
  <c r="DU324" i="1"/>
  <c r="DV324" i="1" s="1"/>
  <c r="DU388" i="1"/>
  <c r="DV388" i="1" s="1"/>
  <c r="EI9" i="1"/>
  <c r="EJ9" i="1" s="1"/>
  <c r="EI25" i="1"/>
  <c r="EJ25" i="1" s="1"/>
  <c r="EI49" i="1"/>
  <c r="EJ49" i="1" s="1"/>
  <c r="EI72" i="1"/>
  <c r="EJ72" i="1" s="1"/>
  <c r="EI96" i="1"/>
  <c r="EJ96" i="1" s="1"/>
  <c r="EI104" i="1"/>
  <c r="EJ104" i="1" s="1"/>
  <c r="EI120" i="1"/>
  <c r="EJ120" i="1" s="1"/>
  <c r="EI128" i="1"/>
  <c r="EJ128" i="1" s="1"/>
  <c r="EI144" i="1"/>
  <c r="EJ144" i="1" s="1"/>
  <c r="EI152" i="1"/>
  <c r="EJ152" i="1" s="1"/>
  <c r="EI168" i="1"/>
  <c r="EJ168" i="1" s="1"/>
  <c r="EI192" i="1"/>
  <c r="EJ192" i="1" s="1"/>
  <c r="EI200" i="1"/>
  <c r="EJ200" i="1" s="1"/>
  <c r="EI240" i="1"/>
  <c r="EJ240" i="1" s="1"/>
  <c r="EI264" i="1"/>
  <c r="EJ264" i="1" s="1"/>
  <c r="EI272" i="1"/>
  <c r="EJ272" i="1" s="1"/>
  <c r="EI288" i="1"/>
  <c r="EJ288" i="1" s="1"/>
  <c r="EI296" i="1"/>
  <c r="EJ296" i="1" s="1"/>
  <c r="EI320" i="1"/>
  <c r="EJ320" i="1" s="1"/>
  <c r="EI376" i="1"/>
  <c r="EJ376" i="1" s="1"/>
  <c r="EI416" i="1"/>
  <c r="EJ416" i="1" s="1"/>
  <c r="EI432" i="1"/>
  <c r="EJ432" i="1" s="1"/>
  <c r="EI250" i="1"/>
  <c r="EJ250" i="1" s="1"/>
  <c r="EP106" i="1"/>
  <c r="EQ106" i="1" s="1"/>
  <c r="EP249" i="1"/>
  <c r="EQ249" i="1" s="1"/>
  <c r="DU14" i="1"/>
  <c r="DV14" i="1" s="1"/>
  <c r="DU22" i="1"/>
  <c r="DV22" i="1" s="1"/>
  <c r="DU30" i="1"/>
  <c r="DV30" i="1" s="1"/>
  <c r="DU38" i="1"/>
  <c r="DV38" i="1" s="1"/>
  <c r="DU46" i="1"/>
  <c r="DV46" i="1" s="1"/>
  <c r="DU61" i="1"/>
  <c r="DV61" i="1" s="1"/>
  <c r="DU69" i="1"/>
  <c r="DV69" i="1" s="1"/>
  <c r="DU77" i="1"/>
  <c r="DV77" i="1" s="1"/>
  <c r="DU85" i="1"/>
  <c r="DV85" i="1" s="1"/>
  <c r="DU93" i="1"/>
  <c r="DV93" i="1" s="1"/>
  <c r="DU101" i="1"/>
  <c r="DV101" i="1" s="1"/>
  <c r="DU109" i="1"/>
  <c r="DV109" i="1" s="1"/>
  <c r="DU117" i="1"/>
  <c r="DV117" i="1" s="1"/>
  <c r="DU125" i="1"/>
  <c r="DV125" i="1" s="1"/>
  <c r="DU133" i="1"/>
  <c r="DV133" i="1" s="1"/>
  <c r="DU141" i="1"/>
  <c r="DV141" i="1" s="1"/>
  <c r="DU149" i="1"/>
  <c r="DV149" i="1" s="1"/>
  <c r="DU157" i="1"/>
  <c r="DV157" i="1" s="1"/>
  <c r="DU165" i="1"/>
  <c r="DV165" i="1" s="1"/>
  <c r="DU173" i="1"/>
  <c r="DV173" i="1" s="1"/>
  <c r="DU181" i="1"/>
  <c r="DV181" i="1" s="1"/>
  <c r="DU189" i="1"/>
  <c r="DV189" i="1" s="1"/>
  <c r="DU197" i="1"/>
  <c r="DV197" i="1" s="1"/>
  <c r="DU205" i="1"/>
  <c r="DV205" i="1" s="1"/>
  <c r="DU213" i="1"/>
  <c r="DV213" i="1" s="1"/>
  <c r="DU221" i="1"/>
  <c r="DV221" i="1" s="1"/>
  <c r="DU229" i="1"/>
  <c r="DV229" i="1" s="1"/>
  <c r="DU237" i="1"/>
  <c r="DV237" i="1" s="1"/>
  <c r="DU245" i="1"/>
  <c r="DV245" i="1" s="1"/>
  <c r="DU253" i="1"/>
  <c r="DV253" i="1" s="1"/>
  <c r="DU261" i="1"/>
  <c r="DV261" i="1" s="1"/>
  <c r="DU269" i="1"/>
  <c r="DV269" i="1" s="1"/>
  <c r="DU277" i="1"/>
  <c r="DV277" i="1" s="1"/>
  <c r="DU285" i="1"/>
  <c r="DV285" i="1" s="1"/>
  <c r="DU293" i="1"/>
  <c r="DV293" i="1" s="1"/>
  <c r="DU301" i="1"/>
  <c r="DV301" i="1" s="1"/>
  <c r="DU309" i="1"/>
  <c r="DV309" i="1" s="1"/>
  <c r="DU317" i="1"/>
  <c r="DV317" i="1" s="1"/>
  <c r="DU325" i="1"/>
  <c r="DV325" i="1" s="1"/>
  <c r="DU333" i="1"/>
  <c r="DV333" i="1" s="1"/>
  <c r="DU341" i="1"/>
  <c r="DV341" i="1" s="1"/>
  <c r="DU349" i="1"/>
  <c r="DV349" i="1" s="1"/>
  <c r="DU357" i="1"/>
  <c r="DV357" i="1" s="1"/>
  <c r="DU365" i="1"/>
  <c r="DV365" i="1" s="1"/>
  <c r="DU373" i="1"/>
  <c r="DV373" i="1" s="1"/>
  <c r="DU381" i="1"/>
  <c r="DV381" i="1" s="1"/>
  <c r="DU389" i="1"/>
  <c r="DV389" i="1" s="1"/>
  <c r="DU397" i="1"/>
  <c r="DV397" i="1" s="1"/>
  <c r="DU405" i="1"/>
  <c r="DV405" i="1" s="1"/>
  <c r="DU413" i="1"/>
  <c r="DV413" i="1" s="1"/>
  <c r="DU421" i="1"/>
  <c r="DV421" i="1" s="1"/>
  <c r="DU429" i="1"/>
  <c r="DV429" i="1" s="1"/>
  <c r="DU437" i="1"/>
  <c r="DV437" i="1" s="1"/>
  <c r="DU444" i="1"/>
  <c r="DV444" i="1" s="1"/>
  <c r="DU452" i="1"/>
  <c r="DV452" i="1" s="1"/>
  <c r="DU460" i="1"/>
  <c r="DV460" i="1" s="1"/>
  <c r="DU468" i="1"/>
  <c r="DV468" i="1" s="1"/>
  <c r="DU476" i="1"/>
  <c r="DV476" i="1" s="1"/>
  <c r="DU484" i="1"/>
  <c r="DV484" i="1" s="1"/>
  <c r="DU492" i="1"/>
  <c r="DV492" i="1" s="1"/>
  <c r="DU500" i="1"/>
  <c r="DV500" i="1" s="1"/>
  <c r="DU508" i="1"/>
  <c r="DV508" i="1" s="1"/>
  <c r="EI2" i="1"/>
  <c r="EJ2" i="1" s="1"/>
  <c r="EI18" i="1"/>
  <c r="EJ18" i="1" s="1"/>
  <c r="EI42" i="1"/>
  <c r="EJ42" i="1" s="1"/>
  <c r="EI65" i="1"/>
  <c r="EJ65" i="1" s="1"/>
  <c r="EI73" i="1"/>
  <c r="EJ73" i="1" s="1"/>
  <c r="EI89" i="1"/>
  <c r="EJ89" i="1" s="1"/>
  <c r="EI97" i="1"/>
  <c r="EJ97" i="1" s="1"/>
  <c r="EI113" i="1"/>
  <c r="EJ113" i="1" s="1"/>
  <c r="EI121" i="1"/>
  <c r="EJ121" i="1" s="1"/>
  <c r="EI145" i="1"/>
  <c r="EJ145" i="1" s="1"/>
  <c r="EI169" i="1"/>
  <c r="EJ169" i="1" s="1"/>
  <c r="EI185" i="1"/>
  <c r="EJ185" i="1" s="1"/>
  <c r="EP193" i="1"/>
  <c r="EQ193" i="1" s="1"/>
  <c r="EI193" i="1"/>
  <c r="EJ193" i="1" s="1"/>
  <c r="EI225" i="1"/>
  <c r="EJ225" i="1" s="1"/>
  <c r="EP233" i="1"/>
  <c r="EQ233" i="1" s="1"/>
  <c r="EI233" i="1"/>
  <c r="EJ233" i="1" s="1"/>
  <c r="EI265" i="1"/>
  <c r="EJ265" i="1" s="1"/>
  <c r="EI273" i="1"/>
  <c r="EJ273" i="1" s="1"/>
  <c r="EI289" i="1"/>
  <c r="EJ289" i="1" s="1"/>
  <c r="EI305" i="1"/>
  <c r="EJ305" i="1" s="1"/>
  <c r="EI321" i="1"/>
  <c r="EJ321" i="1" s="1"/>
  <c r="EI329" i="1"/>
  <c r="EJ329" i="1" s="1"/>
  <c r="EI337" i="1"/>
  <c r="EJ337" i="1" s="1"/>
  <c r="EI345" i="1"/>
  <c r="EJ345" i="1" s="1"/>
  <c r="EP361" i="1"/>
  <c r="EQ361" i="1" s="1"/>
  <c r="EI361" i="1"/>
  <c r="EJ361" i="1" s="1"/>
  <c r="EP377" i="1"/>
  <c r="EQ377" i="1" s="1"/>
  <c r="EI377" i="1"/>
  <c r="EJ377" i="1" s="1"/>
  <c r="EI385" i="1"/>
  <c r="EJ385" i="1" s="1"/>
  <c r="EI393" i="1"/>
  <c r="EJ393" i="1" s="1"/>
  <c r="EI401" i="1"/>
  <c r="EJ401" i="1" s="1"/>
  <c r="EI409" i="1"/>
  <c r="EJ409" i="1" s="1"/>
  <c r="EI417" i="1"/>
  <c r="EJ417" i="1" s="1"/>
  <c r="EI425" i="1"/>
  <c r="EJ425" i="1" s="1"/>
  <c r="EI433" i="1"/>
  <c r="EJ433" i="1" s="1"/>
  <c r="EI441" i="1"/>
  <c r="EJ441" i="1" s="1"/>
  <c r="EI448" i="1"/>
  <c r="EJ448" i="1" s="1"/>
  <c r="EI456" i="1"/>
  <c r="EJ456" i="1" s="1"/>
  <c r="EI464" i="1"/>
  <c r="EJ464" i="1" s="1"/>
  <c r="EI472" i="1"/>
  <c r="EJ472" i="1" s="1"/>
  <c r="EI480" i="1"/>
  <c r="EJ480" i="1" s="1"/>
  <c r="EI488" i="1"/>
  <c r="EJ488" i="1" s="1"/>
  <c r="EI496" i="1"/>
  <c r="EJ496" i="1" s="1"/>
  <c r="EI504" i="1"/>
  <c r="EJ504" i="1" s="1"/>
  <c r="EP114" i="1"/>
  <c r="EQ114" i="1" s="1"/>
  <c r="EP234" i="1"/>
  <c r="EQ234" i="1" s="1"/>
  <c r="EP242" i="1"/>
  <c r="EQ242" i="1" s="1"/>
  <c r="EP308" i="1"/>
  <c r="EQ308" i="1" s="1"/>
  <c r="DU132" i="1"/>
  <c r="DV132" i="1" s="1"/>
  <c r="DU140" i="1"/>
  <c r="DV140" i="1" s="1"/>
  <c r="DU148" i="1"/>
  <c r="DV148" i="1" s="1"/>
  <c r="DU156" i="1"/>
  <c r="DV156" i="1" s="1"/>
  <c r="DU164" i="1"/>
  <c r="DV164" i="1" s="1"/>
  <c r="DU172" i="1"/>
  <c r="DV172" i="1" s="1"/>
  <c r="DU180" i="1"/>
  <c r="DV180" i="1" s="1"/>
  <c r="DU188" i="1"/>
  <c r="DV188" i="1" s="1"/>
  <c r="DU196" i="1"/>
  <c r="DV196" i="1" s="1"/>
  <c r="DU204" i="1"/>
  <c r="DV204" i="1" s="1"/>
  <c r="DU220" i="1"/>
  <c r="DV220" i="1" s="1"/>
  <c r="DU228" i="1"/>
  <c r="DV228" i="1" s="1"/>
  <c r="DU236" i="1"/>
  <c r="DV236" i="1" s="1"/>
  <c r="DU244" i="1"/>
  <c r="DV244" i="1" s="1"/>
  <c r="DU252" i="1"/>
  <c r="DV252" i="1" s="1"/>
  <c r="DU260" i="1"/>
  <c r="DV260" i="1" s="1"/>
  <c r="DU268" i="1"/>
  <c r="DV268" i="1" s="1"/>
  <c r="DU276" i="1"/>
  <c r="DV276" i="1" s="1"/>
  <c r="DU284" i="1"/>
  <c r="DV284" i="1" s="1"/>
  <c r="DU292" i="1"/>
  <c r="DV292" i="1" s="1"/>
  <c r="DU300" i="1"/>
  <c r="DV300" i="1" s="1"/>
  <c r="DU308" i="1"/>
  <c r="DV308" i="1" s="1"/>
  <c r="DU316" i="1"/>
  <c r="DV316" i="1" s="1"/>
  <c r="DU332" i="1"/>
  <c r="DV332" i="1" s="1"/>
  <c r="DU340" i="1"/>
  <c r="DV340" i="1" s="1"/>
  <c r="DU348" i="1"/>
  <c r="DV348" i="1" s="1"/>
  <c r="DU356" i="1"/>
  <c r="DV356" i="1" s="1"/>
  <c r="DU364" i="1"/>
  <c r="DV364" i="1" s="1"/>
  <c r="DU372" i="1"/>
  <c r="DV372" i="1" s="1"/>
  <c r="DU380" i="1"/>
  <c r="DV380" i="1" s="1"/>
  <c r="DU396" i="1"/>
  <c r="DV396" i="1" s="1"/>
  <c r="DU404" i="1"/>
  <c r="DV404" i="1" s="1"/>
  <c r="DU412" i="1"/>
  <c r="DV412" i="1" s="1"/>
  <c r="DU420" i="1"/>
  <c r="DV420" i="1" s="1"/>
  <c r="DU428" i="1"/>
  <c r="DV428" i="1" s="1"/>
  <c r="DU436" i="1"/>
  <c r="DV436" i="1" s="1"/>
  <c r="DU451" i="1"/>
  <c r="DV451" i="1" s="1"/>
  <c r="DU459" i="1"/>
  <c r="DV459" i="1" s="1"/>
  <c r="DU467" i="1"/>
  <c r="DV467" i="1" s="1"/>
  <c r="DU475" i="1"/>
  <c r="DV475" i="1" s="1"/>
  <c r="DU483" i="1"/>
  <c r="DV483" i="1" s="1"/>
  <c r="DU491" i="1"/>
  <c r="DV491" i="1" s="1"/>
  <c r="DU499" i="1"/>
  <c r="DV499" i="1" s="1"/>
  <c r="DU507" i="1"/>
  <c r="DV507" i="1" s="1"/>
  <c r="DU515" i="1"/>
  <c r="DV515" i="1" s="1"/>
  <c r="EI176" i="1"/>
  <c r="EJ176" i="1" s="1"/>
  <c r="EI328" i="1"/>
  <c r="EJ328" i="1" s="1"/>
  <c r="EI336" i="1"/>
  <c r="EJ336" i="1" s="1"/>
  <c r="EI344" i="1"/>
  <c r="EJ344" i="1" s="1"/>
  <c r="EP352" i="1"/>
  <c r="EQ352" i="1" s="1"/>
  <c r="EI352" i="1"/>
  <c r="EJ352" i="1" s="1"/>
  <c r="EI360" i="1"/>
  <c r="EJ360" i="1" s="1"/>
  <c r="EI392" i="1"/>
  <c r="EJ392" i="1" s="1"/>
  <c r="EI400" i="1"/>
  <c r="EJ400" i="1" s="1"/>
  <c r="EI440" i="1"/>
  <c r="EJ440" i="1" s="1"/>
  <c r="EI447" i="1"/>
  <c r="EJ447" i="1" s="1"/>
  <c r="EI455" i="1"/>
  <c r="EJ455" i="1" s="1"/>
  <c r="EI463" i="1"/>
  <c r="EJ463" i="1" s="1"/>
  <c r="EI471" i="1"/>
  <c r="EJ471" i="1" s="1"/>
  <c r="EI479" i="1"/>
  <c r="EJ479" i="1" s="1"/>
  <c r="EI487" i="1"/>
  <c r="EJ487" i="1" s="1"/>
  <c r="EI503" i="1"/>
  <c r="EJ503" i="1" s="1"/>
  <c r="EP511" i="1"/>
  <c r="EQ511" i="1" s="1"/>
  <c r="EI511" i="1"/>
  <c r="EJ511" i="1" s="1"/>
  <c r="EI158" i="1"/>
  <c r="EJ158" i="1" s="1"/>
  <c r="EI280" i="1"/>
  <c r="EJ280" i="1" s="1"/>
  <c r="EP16" i="1"/>
  <c r="EQ16" i="1" s="1"/>
  <c r="EP23" i="1"/>
  <c r="EQ23" i="1" s="1"/>
  <c r="EP29" i="1"/>
  <c r="EQ29" i="1" s="1"/>
  <c r="EP48" i="1"/>
  <c r="EQ48" i="1" s="1"/>
  <c r="EP54" i="1"/>
  <c r="EQ54" i="1" s="1"/>
  <c r="EP61" i="1"/>
  <c r="EQ61" i="1" s="1"/>
  <c r="EP76" i="1"/>
  <c r="EQ76" i="1" s="1"/>
  <c r="EP125" i="1"/>
  <c r="EQ125" i="1" s="1"/>
  <c r="EP173" i="1"/>
  <c r="EQ173" i="1" s="1"/>
  <c r="EP198" i="1"/>
  <c r="EQ198" i="1" s="1"/>
  <c r="EP247" i="1"/>
  <c r="EQ247" i="1" s="1"/>
  <c r="EP281" i="1"/>
  <c r="EQ281" i="1" s="1"/>
  <c r="EP333" i="1"/>
  <c r="EQ333" i="1" s="1"/>
  <c r="EP354" i="1"/>
  <c r="EQ354" i="1" s="1"/>
  <c r="EP409" i="1"/>
  <c r="EQ409" i="1" s="1"/>
  <c r="EP433" i="1"/>
  <c r="EQ433" i="1" s="1"/>
  <c r="EP441" i="1"/>
  <c r="EQ441" i="1" s="1"/>
  <c r="EP447" i="1"/>
  <c r="EQ447" i="1" s="1"/>
  <c r="EP460" i="1"/>
  <c r="EQ460" i="1" s="1"/>
  <c r="EP27" i="1"/>
  <c r="EQ27" i="1" s="1"/>
  <c r="EP51" i="1"/>
  <c r="EQ51" i="1" s="1"/>
  <c r="EP115" i="1"/>
  <c r="EQ115" i="1" s="1"/>
  <c r="EP177" i="1"/>
  <c r="EQ177" i="1" s="1"/>
  <c r="EP195" i="1"/>
  <c r="EQ195" i="1" s="1"/>
  <c r="EP216" i="1"/>
  <c r="EQ216" i="1" s="1"/>
  <c r="EP265" i="1"/>
  <c r="EQ265" i="1" s="1"/>
  <c r="EP329" i="1"/>
  <c r="EQ329" i="1" s="1"/>
  <c r="EP365" i="1"/>
  <c r="EQ365" i="1" s="1"/>
  <c r="EP392" i="1"/>
  <c r="EQ392" i="1" s="1"/>
  <c r="EP510" i="1"/>
  <c r="EQ510" i="1" s="1"/>
  <c r="DU34" i="1"/>
  <c r="DV34" i="1" s="1"/>
  <c r="DU42" i="1"/>
  <c r="DV42" i="1" s="1"/>
  <c r="DU50" i="1"/>
  <c r="DV50" i="1" s="1"/>
  <c r="DU57" i="1"/>
  <c r="DV57" i="1" s="1"/>
  <c r="DU65" i="1"/>
  <c r="DV65" i="1" s="1"/>
  <c r="DU73" i="1"/>
  <c r="DV73" i="1" s="1"/>
  <c r="DU81" i="1"/>
  <c r="DV81" i="1" s="1"/>
  <c r="DU89" i="1"/>
  <c r="DV89" i="1" s="1"/>
  <c r="DU97" i="1"/>
  <c r="DV97" i="1" s="1"/>
  <c r="DU105" i="1"/>
  <c r="DV105" i="1" s="1"/>
  <c r="DU113" i="1"/>
  <c r="DV113" i="1" s="1"/>
  <c r="DU121" i="1"/>
  <c r="DV121" i="1" s="1"/>
  <c r="DU129" i="1"/>
  <c r="DV129" i="1" s="1"/>
  <c r="DU137" i="1"/>
  <c r="DV137" i="1" s="1"/>
  <c r="DU145" i="1"/>
  <c r="DV145" i="1" s="1"/>
  <c r="DU153" i="1"/>
  <c r="DV153" i="1" s="1"/>
  <c r="DU161" i="1"/>
  <c r="DV161" i="1" s="1"/>
  <c r="DU169" i="1"/>
  <c r="DV169" i="1" s="1"/>
  <c r="DU177" i="1"/>
  <c r="DV177" i="1" s="1"/>
  <c r="DU185" i="1"/>
  <c r="DV185" i="1" s="1"/>
  <c r="DU193" i="1"/>
  <c r="DV193" i="1" s="1"/>
  <c r="DU201" i="1"/>
  <c r="DV201" i="1" s="1"/>
  <c r="DU209" i="1"/>
  <c r="DV209" i="1" s="1"/>
  <c r="DU217" i="1"/>
  <c r="DV217" i="1" s="1"/>
  <c r="DU225" i="1"/>
  <c r="DV225" i="1" s="1"/>
  <c r="DU233" i="1"/>
  <c r="DV233" i="1" s="1"/>
  <c r="DU241" i="1"/>
  <c r="DV241" i="1" s="1"/>
  <c r="DU249" i="1"/>
  <c r="DV249" i="1" s="1"/>
  <c r="DU257" i="1"/>
  <c r="DV257" i="1" s="1"/>
  <c r="DU265" i="1"/>
  <c r="DV265" i="1" s="1"/>
  <c r="DU273" i="1"/>
  <c r="DV273" i="1" s="1"/>
  <c r="DU281" i="1"/>
  <c r="DV281" i="1" s="1"/>
  <c r="DU289" i="1"/>
  <c r="DV289" i="1" s="1"/>
  <c r="DU297" i="1"/>
  <c r="DV297" i="1" s="1"/>
  <c r="DU305" i="1"/>
  <c r="DV305" i="1" s="1"/>
  <c r="DU313" i="1"/>
  <c r="DV313" i="1" s="1"/>
  <c r="DU321" i="1"/>
  <c r="DV321" i="1" s="1"/>
  <c r="DU329" i="1"/>
  <c r="DV329" i="1" s="1"/>
  <c r="DU337" i="1"/>
  <c r="DV337" i="1" s="1"/>
  <c r="DU345" i="1"/>
  <c r="DV345" i="1" s="1"/>
  <c r="DU353" i="1"/>
  <c r="DV353" i="1" s="1"/>
  <c r="DU361" i="1"/>
  <c r="DV361" i="1" s="1"/>
  <c r="DU369" i="1"/>
  <c r="DV369" i="1" s="1"/>
  <c r="DU377" i="1"/>
  <c r="DV377" i="1" s="1"/>
  <c r="DU385" i="1"/>
  <c r="DV385" i="1" s="1"/>
  <c r="DU393" i="1"/>
  <c r="DV393" i="1" s="1"/>
  <c r="DU401" i="1"/>
  <c r="DV401" i="1" s="1"/>
  <c r="DU409" i="1"/>
  <c r="DV409" i="1" s="1"/>
  <c r="DU417" i="1"/>
  <c r="DV417" i="1" s="1"/>
  <c r="DU425" i="1"/>
  <c r="DV425" i="1" s="1"/>
  <c r="DU433" i="1"/>
  <c r="DV433" i="1" s="1"/>
  <c r="DU441" i="1"/>
  <c r="DV441" i="1" s="1"/>
  <c r="DU448" i="1"/>
  <c r="DV448" i="1" s="1"/>
  <c r="DU456" i="1"/>
  <c r="DV456" i="1" s="1"/>
  <c r="DU464" i="1"/>
  <c r="DV464" i="1" s="1"/>
  <c r="DU472" i="1"/>
  <c r="DV472" i="1" s="1"/>
  <c r="DU480" i="1"/>
  <c r="DV480" i="1" s="1"/>
  <c r="DU488" i="1"/>
  <c r="DV488" i="1" s="1"/>
  <c r="DU496" i="1"/>
  <c r="DV496" i="1" s="1"/>
  <c r="DU504" i="1"/>
  <c r="DV504" i="1" s="1"/>
  <c r="DU512" i="1"/>
  <c r="DV512" i="1" s="1"/>
  <c r="EP197" i="1"/>
  <c r="EQ197" i="1" s="1"/>
  <c r="EI197" i="1"/>
  <c r="EJ197" i="1" s="1"/>
  <c r="EI221" i="1"/>
  <c r="EJ221" i="1" s="1"/>
  <c r="EI261" i="1"/>
  <c r="EJ261" i="1" s="1"/>
  <c r="EI301" i="1"/>
  <c r="EJ301" i="1" s="1"/>
  <c r="EI309" i="1"/>
  <c r="EJ309" i="1" s="1"/>
  <c r="EI325" i="1"/>
  <c r="EJ325" i="1" s="1"/>
  <c r="EI357" i="1"/>
  <c r="EJ357" i="1" s="1"/>
  <c r="EI365" i="1"/>
  <c r="EJ365" i="1" s="1"/>
  <c r="EI381" i="1"/>
  <c r="EJ381" i="1" s="1"/>
  <c r="EI413" i="1"/>
  <c r="EJ413" i="1" s="1"/>
  <c r="EI429" i="1"/>
  <c r="EJ429" i="1" s="1"/>
  <c r="EI484" i="1"/>
  <c r="EJ484" i="1" s="1"/>
  <c r="EI500" i="1"/>
  <c r="EJ500" i="1" s="1"/>
  <c r="EP508" i="1"/>
  <c r="EQ508" i="1" s="1"/>
  <c r="EI508" i="1"/>
  <c r="EJ508" i="1" s="1"/>
  <c r="EI47" i="1"/>
  <c r="EJ47" i="1" s="1"/>
  <c r="EI184" i="1"/>
  <c r="EJ184" i="1" s="1"/>
  <c r="EI304" i="1"/>
  <c r="EJ304" i="1" s="1"/>
  <c r="EI502" i="1"/>
  <c r="EJ502" i="1" s="1"/>
  <c r="EP13" i="1"/>
  <c r="EQ13" i="1" s="1"/>
  <c r="EP33" i="1"/>
  <c r="EQ33" i="1" s="1"/>
  <c r="EP45" i="1"/>
  <c r="EQ45" i="1" s="1"/>
  <c r="EP66" i="1"/>
  <c r="EQ66" i="1" s="1"/>
  <c r="EP88" i="1"/>
  <c r="EQ88" i="1" s="1"/>
  <c r="EP109" i="1"/>
  <c r="EQ109" i="1" s="1"/>
  <c r="EP130" i="1"/>
  <c r="EQ130" i="1" s="1"/>
  <c r="EP150" i="1"/>
  <c r="EQ150" i="1" s="1"/>
  <c r="EP164" i="1"/>
  <c r="EQ164" i="1" s="1"/>
  <c r="EP171" i="1"/>
  <c r="EQ171" i="1" s="1"/>
  <c r="EP223" i="1"/>
  <c r="EQ223" i="1" s="1"/>
  <c r="EP258" i="1"/>
  <c r="EQ258" i="1" s="1"/>
  <c r="EP278" i="1"/>
  <c r="EQ278" i="1" s="1"/>
  <c r="EP323" i="1"/>
  <c r="EQ323" i="1" s="1"/>
  <c r="EP344" i="1"/>
  <c r="EQ344" i="1" s="1"/>
  <c r="EP386" i="1"/>
  <c r="EQ386" i="1" s="1"/>
  <c r="EP393" i="1"/>
  <c r="EQ393" i="1" s="1"/>
  <c r="EP430" i="1"/>
  <c r="EQ430" i="1" s="1"/>
  <c r="EP465" i="1"/>
  <c r="EQ465" i="1" s="1"/>
  <c r="EP503" i="1"/>
  <c r="EQ503" i="1" s="1"/>
  <c r="DU170" i="1"/>
  <c r="DV170" i="1" s="1"/>
  <c r="DU178" i="1"/>
  <c r="DV178" i="1" s="1"/>
  <c r="DU186" i="1"/>
  <c r="DV186" i="1" s="1"/>
  <c r="DU194" i="1"/>
  <c r="DV194" i="1" s="1"/>
  <c r="DU202" i="1"/>
  <c r="DV202" i="1" s="1"/>
  <c r="DU210" i="1"/>
  <c r="DV210" i="1" s="1"/>
  <c r="DU218" i="1"/>
  <c r="DV218" i="1" s="1"/>
  <c r="DU226" i="1"/>
  <c r="DV226" i="1" s="1"/>
  <c r="DU234" i="1"/>
  <c r="DV234" i="1" s="1"/>
  <c r="DU242" i="1"/>
  <c r="DV242" i="1" s="1"/>
  <c r="DU258" i="1"/>
  <c r="DV258" i="1" s="1"/>
  <c r="DU266" i="1"/>
  <c r="DV266" i="1" s="1"/>
  <c r="DU274" i="1"/>
  <c r="DV274" i="1" s="1"/>
  <c r="DU282" i="1"/>
  <c r="DV282" i="1" s="1"/>
  <c r="DU290" i="1"/>
  <c r="DV290" i="1" s="1"/>
  <c r="DU298" i="1"/>
  <c r="DV298" i="1" s="1"/>
  <c r="DU306" i="1"/>
  <c r="DV306" i="1" s="1"/>
  <c r="DU314" i="1"/>
  <c r="DV314" i="1" s="1"/>
  <c r="DU322" i="1"/>
  <c r="DV322" i="1" s="1"/>
  <c r="DU330" i="1"/>
  <c r="DV330" i="1" s="1"/>
  <c r="DU338" i="1"/>
  <c r="DV338" i="1" s="1"/>
  <c r="DU346" i="1"/>
  <c r="DV346" i="1" s="1"/>
  <c r="DU354" i="1"/>
  <c r="DV354" i="1" s="1"/>
  <c r="DU362" i="1"/>
  <c r="DV362" i="1" s="1"/>
  <c r="DU370" i="1"/>
  <c r="DV370" i="1" s="1"/>
  <c r="DU378" i="1"/>
  <c r="DV378" i="1" s="1"/>
  <c r="DU386" i="1"/>
  <c r="DV386" i="1" s="1"/>
  <c r="DU394" i="1"/>
  <c r="DV394" i="1" s="1"/>
  <c r="DU402" i="1"/>
  <c r="DV402" i="1" s="1"/>
  <c r="DU410" i="1"/>
  <c r="DV410" i="1" s="1"/>
  <c r="DU418" i="1"/>
  <c r="DV418" i="1" s="1"/>
  <c r="DU426" i="1"/>
  <c r="DV426" i="1" s="1"/>
  <c r="DU434" i="1"/>
  <c r="DV434" i="1" s="1"/>
  <c r="DU442" i="1"/>
  <c r="DV442" i="1" s="1"/>
  <c r="DU449" i="1"/>
  <c r="DV449" i="1" s="1"/>
  <c r="DU457" i="1"/>
  <c r="DV457" i="1" s="1"/>
  <c r="DU465" i="1"/>
  <c r="DV465" i="1" s="1"/>
  <c r="DU473" i="1"/>
  <c r="DV473" i="1" s="1"/>
  <c r="DU481" i="1"/>
  <c r="DV481" i="1" s="1"/>
  <c r="DU489" i="1"/>
  <c r="DV489" i="1" s="1"/>
  <c r="DU497" i="1"/>
  <c r="DV497" i="1" s="1"/>
  <c r="DU505" i="1"/>
  <c r="DV505" i="1" s="1"/>
  <c r="DU513" i="1"/>
  <c r="DV513" i="1" s="1"/>
  <c r="EI294" i="1"/>
  <c r="EJ294" i="1" s="1"/>
  <c r="EP302" i="1"/>
  <c r="EQ302" i="1" s="1"/>
  <c r="EI302" i="1"/>
  <c r="EJ302" i="1" s="1"/>
  <c r="EP318" i="1"/>
  <c r="EQ318" i="1" s="1"/>
  <c r="EI318" i="1"/>
  <c r="EJ318" i="1" s="1"/>
  <c r="EI350" i="1"/>
  <c r="EJ350" i="1" s="1"/>
  <c r="EP358" i="1"/>
  <c r="EQ358" i="1" s="1"/>
  <c r="EI358" i="1"/>
  <c r="EJ358" i="1" s="1"/>
  <c r="EI374" i="1"/>
  <c r="EJ374" i="1" s="1"/>
  <c r="EI406" i="1"/>
  <c r="EJ406" i="1" s="1"/>
  <c r="EI414" i="1"/>
  <c r="EJ414" i="1" s="1"/>
  <c r="EP414" i="1"/>
  <c r="EQ414" i="1" s="1"/>
  <c r="EI422" i="1"/>
  <c r="EJ422" i="1" s="1"/>
  <c r="EI493" i="1"/>
  <c r="EJ493" i="1" s="1"/>
  <c r="EI501" i="1"/>
  <c r="EJ501" i="1" s="1"/>
  <c r="EI509" i="1"/>
  <c r="EJ509" i="1" s="1"/>
  <c r="EI8" i="1"/>
  <c r="EJ8" i="1" s="1"/>
  <c r="EI30" i="1"/>
  <c r="EJ30" i="1" s="1"/>
  <c r="EI126" i="1"/>
  <c r="EJ126" i="1" s="1"/>
  <c r="EI157" i="1"/>
  <c r="EJ157" i="1" s="1"/>
  <c r="EI238" i="1"/>
  <c r="EJ238" i="1" s="1"/>
  <c r="EI286" i="1"/>
  <c r="EJ286" i="1" s="1"/>
  <c r="EI319" i="1"/>
  <c r="EJ319" i="1" s="1"/>
  <c r="EP21" i="1"/>
  <c r="EQ21" i="1" s="1"/>
  <c r="EP82" i="1"/>
  <c r="EQ82" i="1" s="1"/>
  <c r="EP144" i="1"/>
  <c r="EQ144" i="1" s="1"/>
  <c r="EP179" i="1"/>
  <c r="EQ179" i="1" s="1"/>
  <c r="EP191" i="1"/>
  <c r="EQ191" i="1" s="1"/>
  <c r="EP230" i="1"/>
  <c r="EQ230" i="1" s="1"/>
  <c r="EP237" i="1"/>
  <c r="EQ237" i="1" s="1"/>
  <c r="EP311" i="1"/>
  <c r="EQ311" i="1" s="1"/>
  <c r="EP317" i="1"/>
  <c r="EQ317" i="1" s="1"/>
  <c r="EP338" i="1"/>
  <c r="EQ338" i="1" s="1"/>
  <c r="EP359" i="1"/>
  <c r="EQ359" i="1" s="1"/>
  <c r="EP380" i="1"/>
  <c r="EQ380" i="1" s="1"/>
  <c r="DU67" i="1"/>
  <c r="DV67" i="1" s="1"/>
  <c r="DU75" i="1"/>
  <c r="DV75" i="1" s="1"/>
  <c r="DU91" i="1"/>
  <c r="DV91" i="1" s="1"/>
  <c r="DU99" i="1"/>
  <c r="DV99" i="1" s="1"/>
  <c r="DU107" i="1"/>
  <c r="DV107" i="1" s="1"/>
  <c r="DU115" i="1"/>
  <c r="DV115" i="1" s="1"/>
  <c r="DU123" i="1"/>
  <c r="DV123" i="1" s="1"/>
  <c r="DU131" i="1"/>
  <c r="DV131" i="1" s="1"/>
  <c r="DU139" i="1"/>
  <c r="DV139" i="1" s="1"/>
  <c r="DU147" i="1"/>
  <c r="DV147" i="1" s="1"/>
  <c r="DU155" i="1"/>
  <c r="DV155" i="1" s="1"/>
  <c r="DU163" i="1"/>
  <c r="DV163" i="1" s="1"/>
  <c r="DU179" i="1"/>
  <c r="DV179" i="1" s="1"/>
  <c r="DU187" i="1"/>
  <c r="DV187" i="1" s="1"/>
  <c r="DU195" i="1"/>
  <c r="DV195" i="1" s="1"/>
  <c r="DU203" i="1"/>
  <c r="DV203" i="1" s="1"/>
  <c r="DU211" i="1"/>
  <c r="DV211" i="1" s="1"/>
  <c r="DU219" i="1"/>
  <c r="DV219" i="1" s="1"/>
  <c r="DU227" i="1"/>
  <c r="DV227" i="1" s="1"/>
  <c r="DU235" i="1"/>
  <c r="DV235" i="1" s="1"/>
  <c r="DU243" i="1"/>
  <c r="DV243" i="1" s="1"/>
  <c r="DU251" i="1"/>
  <c r="DV251" i="1" s="1"/>
  <c r="DU259" i="1"/>
  <c r="DV259" i="1" s="1"/>
  <c r="DU267" i="1"/>
  <c r="DV267" i="1" s="1"/>
  <c r="DU275" i="1"/>
  <c r="DV275" i="1" s="1"/>
  <c r="DU283" i="1"/>
  <c r="DV283" i="1" s="1"/>
  <c r="DU291" i="1"/>
  <c r="DV291" i="1" s="1"/>
  <c r="DU299" i="1"/>
  <c r="DV299" i="1" s="1"/>
  <c r="DU307" i="1"/>
  <c r="DV307" i="1" s="1"/>
  <c r="DU315" i="1"/>
  <c r="DV315" i="1" s="1"/>
  <c r="DU323" i="1"/>
  <c r="DV323" i="1" s="1"/>
  <c r="DU331" i="1"/>
  <c r="DV331" i="1" s="1"/>
  <c r="DU339" i="1"/>
  <c r="DV339" i="1" s="1"/>
  <c r="DU347" i="1"/>
  <c r="DV347" i="1" s="1"/>
  <c r="DU355" i="1"/>
  <c r="DV355" i="1" s="1"/>
  <c r="DU363" i="1"/>
  <c r="DV363" i="1" s="1"/>
  <c r="DU371" i="1"/>
  <c r="DV371" i="1" s="1"/>
  <c r="DU379" i="1"/>
  <c r="DV379" i="1" s="1"/>
  <c r="DU387" i="1"/>
  <c r="DV387" i="1" s="1"/>
  <c r="DU395" i="1"/>
  <c r="DV395" i="1" s="1"/>
  <c r="DU403" i="1"/>
  <c r="DV403" i="1" s="1"/>
  <c r="DU411" i="1"/>
  <c r="DV411" i="1" s="1"/>
  <c r="DU419" i="1"/>
  <c r="DV419" i="1" s="1"/>
  <c r="DU427" i="1"/>
  <c r="DV427" i="1" s="1"/>
  <c r="DU435" i="1"/>
  <c r="DV435" i="1" s="1"/>
  <c r="DU443" i="1"/>
  <c r="DV443" i="1" s="1"/>
  <c r="DU450" i="1"/>
  <c r="DV450" i="1" s="1"/>
  <c r="DU458" i="1"/>
  <c r="DV458" i="1" s="1"/>
  <c r="DU466" i="1"/>
  <c r="DV466" i="1" s="1"/>
  <c r="DU474" i="1"/>
  <c r="DV474" i="1" s="1"/>
  <c r="DU482" i="1"/>
  <c r="DV482" i="1" s="1"/>
  <c r="DU490" i="1"/>
  <c r="DV490" i="1" s="1"/>
  <c r="DU498" i="1"/>
  <c r="DV498" i="1" s="1"/>
  <c r="DU506" i="1"/>
  <c r="DV506" i="1" s="1"/>
  <c r="DU514" i="1"/>
  <c r="DV514" i="1" s="1"/>
  <c r="EI40" i="1"/>
  <c r="EJ40" i="1" s="1"/>
  <c r="EI55" i="1"/>
  <c r="EJ55" i="1" s="1"/>
  <c r="EI71" i="1"/>
  <c r="EJ71" i="1" s="1"/>
  <c r="EI87" i="1"/>
  <c r="EJ87" i="1" s="1"/>
  <c r="EI103" i="1"/>
  <c r="EJ103" i="1" s="1"/>
  <c r="EI119" i="1"/>
  <c r="EJ119" i="1" s="1"/>
  <c r="EI135" i="1"/>
  <c r="EJ135" i="1" s="1"/>
  <c r="EI151" i="1"/>
  <c r="EJ151" i="1" s="1"/>
  <c r="EI287" i="1"/>
  <c r="EJ287" i="1" s="1"/>
  <c r="EI311" i="1"/>
  <c r="EJ311" i="1" s="1"/>
  <c r="EP343" i="1"/>
  <c r="EQ343" i="1" s="1"/>
  <c r="EI343" i="1"/>
  <c r="EJ343" i="1" s="1"/>
  <c r="EP351" i="1"/>
  <c r="EQ351" i="1" s="1"/>
  <c r="EI351" i="1"/>
  <c r="EJ351" i="1" s="1"/>
  <c r="EI359" i="1"/>
  <c r="EJ359" i="1" s="1"/>
  <c r="EI367" i="1"/>
  <c r="EJ367" i="1" s="1"/>
  <c r="EI399" i="1"/>
  <c r="EJ399" i="1" s="1"/>
  <c r="EI407" i="1"/>
  <c r="EJ407" i="1" s="1"/>
  <c r="EI454" i="1"/>
  <c r="EJ454" i="1" s="1"/>
  <c r="EI470" i="1"/>
  <c r="EJ470" i="1" s="1"/>
  <c r="EI478" i="1"/>
  <c r="EJ478" i="1" s="1"/>
  <c r="EI486" i="1"/>
  <c r="EJ486" i="1" s="1"/>
  <c r="EP494" i="1"/>
  <c r="EQ494" i="1" s="1"/>
  <c r="EI494" i="1"/>
  <c r="EJ494" i="1" s="1"/>
  <c r="EI232" i="1"/>
  <c r="EJ232" i="1" s="1"/>
  <c r="EI246" i="1"/>
  <c r="EJ246" i="1" s="1"/>
  <c r="EI390" i="1"/>
  <c r="EJ390" i="1" s="1"/>
  <c r="EP15" i="1"/>
  <c r="EQ15" i="1" s="1"/>
  <c r="EP22" i="1"/>
  <c r="EQ22" i="1" s="1"/>
  <c r="EP118" i="1"/>
  <c r="EQ118" i="1" s="1"/>
  <c r="EP124" i="1"/>
  <c r="EQ124" i="1" s="1"/>
  <c r="EP145" i="1"/>
  <c r="EQ145" i="1" s="1"/>
  <c r="EP166" i="1"/>
  <c r="EQ166" i="1" s="1"/>
  <c r="EP185" i="1"/>
  <c r="EQ185" i="1" s="1"/>
  <c r="EP205" i="1"/>
  <c r="EQ205" i="1" s="1"/>
  <c r="EP253" i="1"/>
  <c r="EQ253" i="1" s="1"/>
  <c r="EP312" i="1"/>
  <c r="EQ312" i="1" s="1"/>
  <c r="EP353" i="1"/>
  <c r="EQ353" i="1" s="1"/>
  <c r="EP360" i="1"/>
  <c r="EQ360" i="1" s="1"/>
  <c r="EP416" i="1"/>
  <c r="EQ416" i="1" s="1"/>
  <c r="EP440" i="1"/>
  <c r="EQ440" i="1" s="1"/>
  <c r="EP446" i="1"/>
  <c r="EQ446" i="1" s="1"/>
  <c r="EP459" i="1"/>
  <c r="EQ459" i="1" s="1"/>
  <c r="EP9" i="1"/>
  <c r="EQ9" i="1" s="1"/>
  <c r="EP14" i="1"/>
  <c r="EQ14" i="1" s="1"/>
  <c r="EP43" i="1"/>
  <c r="EQ43" i="1" s="1"/>
  <c r="EP49" i="1"/>
  <c r="EQ49" i="1" s="1"/>
  <c r="EP60" i="1"/>
  <c r="EQ60" i="1" s="1"/>
  <c r="EP67" i="1"/>
  <c r="EQ67" i="1" s="1"/>
  <c r="EP107" i="1"/>
  <c r="EQ107" i="1" s="1"/>
  <c r="EP131" i="1"/>
  <c r="EQ131" i="1" s="1"/>
  <c r="EP142" i="1"/>
  <c r="EQ142" i="1" s="1"/>
  <c r="EP148" i="1"/>
  <c r="EQ148" i="1" s="1"/>
  <c r="EP165" i="1"/>
  <c r="EQ165" i="1" s="1"/>
  <c r="EP178" i="1"/>
  <c r="EQ178" i="1" s="1"/>
  <c r="EP199" i="1"/>
  <c r="EQ199" i="1" s="1"/>
  <c r="EP212" i="1"/>
  <c r="EQ212" i="1" s="1"/>
  <c r="EP218" i="1"/>
  <c r="EQ218" i="1" s="1"/>
  <c r="EP264" i="1"/>
  <c r="EQ264" i="1" s="1"/>
  <c r="EP287" i="1"/>
  <c r="EQ287" i="1" s="1"/>
  <c r="EP299" i="1"/>
  <c r="EQ299" i="1" s="1"/>
  <c r="EP320" i="1"/>
  <c r="EQ320" i="1" s="1"/>
  <c r="EP327" i="1"/>
  <c r="EQ327" i="1" s="1"/>
  <c r="EP339" i="1"/>
  <c r="EQ339" i="1" s="1"/>
  <c r="EP364" i="1"/>
  <c r="EQ364" i="1" s="1"/>
  <c r="EP371" i="1"/>
  <c r="EQ371" i="1" s="1"/>
  <c r="EP397" i="1"/>
  <c r="EQ397" i="1" s="1"/>
  <c r="EP417" i="1"/>
  <c r="EQ417" i="1" s="1"/>
  <c r="EP424" i="1"/>
  <c r="EQ424" i="1" s="1"/>
  <c r="EP478" i="1"/>
  <c r="EQ478" i="1" s="1"/>
  <c r="EP485" i="1"/>
  <c r="EQ485" i="1" s="1"/>
  <c r="EP6" i="1"/>
  <c r="EQ6" i="1" s="1"/>
  <c r="EP18" i="1"/>
  <c r="EQ18" i="1" s="1"/>
  <c r="EP24" i="1"/>
  <c r="EQ24" i="1" s="1"/>
  <c r="EP34" i="1"/>
  <c r="EQ34" i="1" s="1"/>
  <c r="EP52" i="1"/>
  <c r="EQ52" i="1" s="1"/>
  <c r="EP70" i="1"/>
  <c r="EQ70" i="1" s="1"/>
  <c r="EP103" i="1"/>
  <c r="EQ103" i="1" s="1"/>
  <c r="EP127" i="1"/>
  <c r="EQ127" i="1" s="1"/>
  <c r="EP168" i="1"/>
  <c r="EQ168" i="1" s="1"/>
  <c r="EP196" i="1"/>
  <c r="EQ196" i="1" s="1"/>
  <c r="EP272" i="1"/>
  <c r="EQ272" i="1" s="1"/>
  <c r="EP295" i="1"/>
  <c r="EQ295" i="1" s="1"/>
  <c r="EP342" i="1"/>
  <c r="EQ342" i="1" s="1"/>
  <c r="EP348" i="1"/>
  <c r="EQ348" i="1" s="1"/>
  <c r="EP355" i="1"/>
  <c r="EQ355" i="1" s="1"/>
  <c r="EP374" i="1"/>
  <c r="EQ374" i="1" s="1"/>
  <c r="EP400" i="1"/>
  <c r="EQ400" i="1" s="1"/>
  <c r="EP435" i="1"/>
  <c r="EQ435" i="1" s="1"/>
  <c r="EP448" i="1"/>
  <c r="EQ448" i="1" s="1"/>
  <c r="EP496" i="1"/>
  <c r="EQ496" i="1" s="1"/>
  <c r="EP2" i="1"/>
  <c r="EQ2" i="1" s="1"/>
  <c r="EP7" i="1"/>
  <c r="EQ7" i="1" s="1"/>
  <c r="EP58" i="1"/>
  <c r="EQ58" i="1" s="1"/>
  <c r="EP91" i="1"/>
  <c r="EQ91" i="1" s="1"/>
  <c r="EP104" i="1"/>
  <c r="EQ104" i="1" s="1"/>
  <c r="EP110" i="1"/>
  <c r="EQ110" i="1" s="1"/>
  <c r="EP128" i="1"/>
  <c r="EQ128" i="1" s="1"/>
  <c r="EP175" i="1"/>
  <c r="EQ175" i="1" s="1"/>
  <c r="EP187" i="1"/>
  <c r="EQ187" i="1" s="1"/>
  <c r="EP227" i="1"/>
  <c r="EQ227" i="1" s="1"/>
  <c r="EP255" i="1"/>
  <c r="EQ255" i="1" s="1"/>
  <c r="EP285" i="1"/>
  <c r="EQ285" i="1" s="1"/>
  <c r="EP296" i="1"/>
  <c r="EQ296" i="1" s="1"/>
  <c r="EP313" i="1"/>
  <c r="EQ313" i="1" s="1"/>
  <c r="EP324" i="1"/>
  <c r="EQ324" i="1" s="1"/>
  <c r="EP330" i="1"/>
  <c r="EQ330" i="1" s="1"/>
  <c r="EP336" i="1"/>
  <c r="EQ336" i="1" s="1"/>
  <c r="EP349" i="1"/>
  <c r="EQ349" i="1" s="1"/>
  <c r="EP368" i="1"/>
  <c r="EQ368" i="1" s="1"/>
  <c r="EP375" i="1"/>
  <c r="EQ375" i="1" s="1"/>
  <c r="EP381" i="1"/>
  <c r="EQ381" i="1" s="1"/>
  <c r="EP422" i="1"/>
  <c r="EQ422" i="1" s="1"/>
  <c r="EP475" i="1"/>
  <c r="EQ475" i="1" s="1"/>
  <c r="EP497" i="1"/>
  <c r="EQ497" i="1" s="1"/>
  <c r="EP26" i="1"/>
  <c r="EQ26" i="1" s="1"/>
  <c r="EP41" i="1"/>
  <c r="EQ41" i="1" s="1"/>
  <c r="EP53" i="1"/>
  <c r="EQ53" i="1" s="1"/>
  <c r="EP65" i="1"/>
  <c r="EQ65" i="1" s="1"/>
  <c r="EP72" i="1"/>
  <c r="EQ72" i="1" s="1"/>
  <c r="EP85" i="1"/>
  <c r="EQ85" i="1" s="1"/>
  <c r="EP105" i="1"/>
  <c r="EQ105" i="1" s="1"/>
  <c r="EP111" i="1"/>
  <c r="EQ111" i="1" s="1"/>
  <c r="EP129" i="1"/>
  <c r="EQ129" i="1" s="1"/>
  <c r="EP135" i="1"/>
  <c r="EQ135" i="1" s="1"/>
  <c r="EP170" i="1"/>
  <c r="EQ170" i="1" s="1"/>
  <c r="EP192" i="1"/>
  <c r="EQ192" i="1" s="1"/>
  <c r="EP211" i="1"/>
  <c r="EQ211" i="1" s="1"/>
  <c r="EP222" i="1"/>
  <c r="EQ222" i="1" s="1"/>
  <c r="EP239" i="1"/>
  <c r="EQ239" i="1" s="1"/>
  <c r="EP245" i="1"/>
  <c r="EQ245" i="1" s="1"/>
  <c r="EP268" i="1"/>
  <c r="EQ268" i="1" s="1"/>
  <c r="EP274" i="1"/>
  <c r="EQ274" i="1" s="1"/>
  <c r="EP307" i="1"/>
  <c r="EQ307" i="1" s="1"/>
  <c r="EP325" i="1"/>
  <c r="EQ325" i="1" s="1"/>
  <c r="EP415" i="1"/>
  <c r="EQ415" i="1" s="1"/>
  <c r="EP429" i="1"/>
  <c r="EQ429" i="1" s="1"/>
  <c r="EP476" i="1"/>
  <c r="EQ476" i="1" s="1"/>
  <c r="EP484" i="1"/>
  <c r="EQ484" i="1" s="1"/>
  <c r="EP491" i="1"/>
  <c r="EQ491" i="1" s="1"/>
  <c r="EP498" i="1"/>
  <c r="EQ498" i="1" s="1"/>
  <c r="EP64" i="1"/>
  <c r="EQ64" i="1" s="1"/>
  <c r="EP81" i="1"/>
  <c r="EQ81" i="1" s="1"/>
  <c r="EP86" i="1"/>
  <c r="EQ86" i="1" s="1"/>
  <c r="EP97" i="1"/>
  <c r="EQ97" i="1" s="1"/>
  <c r="EP102" i="1"/>
  <c r="EQ102" i="1" s="1"/>
  <c r="EP122" i="1"/>
  <c r="EQ122" i="1" s="1"/>
  <c r="EP176" i="1"/>
  <c r="EQ176" i="1" s="1"/>
  <c r="EP210" i="1"/>
  <c r="EQ210" i="1" s="1"/>
  <c r="EP261" i="1"/>
  <c r="EQ261" i="1" s="1"/>
  <c r="EP269" i="1"/>
  <c r="EQ269" i="1" s="1"/>
  <c r="EP273" i="1"/>
  <c r="EQ273" i="1" s="1"/>
  <c r="EP279" i="1"/>
  <c r="EQ279" i="1" s="1"/>
  <c r="EP284" i="1"/>
  <c r="EQ284" i="1" s="1"/>
  <c r="EP305" i="1"/>
  <c r="EQ305" i="1" s="1"/>
  <c r="EP337" i="1"/>
  <c r="EQ337" i="1" s="1"/>
  <c r="EP363" i="1"/>
  <c r="EQ363" i="1" s="1"/>
  <c r="EP369" i="1"/>
  <c r="EQ369" i="1" s="1"/>
  <c r="EP379" i="1"/>
  <c r="EQ379" i="1" s="1"/>
  <c r="EP401" i="1"/>
  <c r="EQ401" i="1" s="1"/>
  <c r="EP407" i="1"/>
  <c r="EQ407" i="1" s="1"/>
  <c r="EP420" i="1"/>
  <c r="EQ420" i="1" s="1"/>
  <c r="EP432" i="1"/>
  <c r="EQ432" i="1" s="1"/>
  <c r="EP439" i="1"/>
  <c r="EQ439" i="1" s="1"/>
  <c r="EP489" i="1"/>
  <c r="EQ489" i="1" s="1"/>
  <c r="EP73" i="1"/>
  <c r="EQ73" i="1" s="1"/>
  <c r="EP79" i="1"/>
  <c r="EQ79" i="1" s="1"/>
  <c r="EP84" i="1"/>
  <c r="EQ84" i="1" s="1"/>
  <c r="EP90" i="1"/>
  <c r="EQ90" i="1" s="1"/>
  <c r="EP100" i="1"/>
  <c r="EQ100" i="1" s="1"/>
  <c r="EP119" i="1"/>
  <c r="EQ119" i="1" s="1"/>
  <c r="EP136" i="1"/>
  <c r="EQ136" i="1" s="1"/>
  <c r="EP141" i="1"/>
  <c r="EQ141" i="1" s="1"/>
  <c r="EP160" i="1"/>
  <c r="EQ160" i="1" s="1"/>
  <c r="EP180" i="1"/>
  <c r="EQ180" i="1" s="1"/>
  <c r="EP201" i="1"/>
  <c r="EQ201" i="1" s="1"/>
  <c r="EP207" i="1"/>
  <c r="EQ207" i="1" s="1"/>
  <c r="EP214" i="1"/>
  <c r="EQ214" i="1" s="1"/>
  <c r="EP235" i="1"/>
  <c r="EQ235" i="1" s="1"/>
  <c r="EP251" i="1"/>
  <c r="EQ251" i="1" s="1"/>
  <c r="EP277" i="1"/>
  <c r="EQ277" i="1" s="1"/>
  <c r="EP282" i="1"/>
  <c r="EQ282" i="1" s="1"/>
  <c r="EP291" i="1"/>
  <c r="EQ291" i="1" s="1"/>
  <c r="EP309" i="1"/>
  <c r="EQ309" i="1" s="1"/>
  <c r="EP326" i="1"/>
  <c r="EQ326" i="1" s="1"/>
  <c r="EP367" i="1"/>
  <c r="EQ367" i="1" s="1"/>
  <c r="EP373" i="1"/>
  <c r="EQ373" i="1" s="1"/>
  <c r="EP388" i="1"/>
  <c r="EQ388" i="1" s="1"/>
  <c r="EP394" i="1"/>
  <c r="EQ394" i="1" s="1"/>
  <c r="EP399" i="1"/>
  <c r="EQ399" i="1" s="1"/>
  <c r="EP443" i="1"/>
  <c r="EQ443" i="1" s="1"/>
  <c r="EP449" i="1"/>
  <c r="EQ449" i="1" s="1"/>
  <c r="EP455" i="1"/>
  <c r="EQ455" i="1" s="1"/>
  <c r="EP479" i="1"/>
  <c r="EQ479" i="1" s="1"/>
  <c r="EP486" i="1"/>
  <c r="EQ486" i="1" s="1"/>
  <c r="EP500" i="1"/>
  <c r="EQ500" i="1" s="1"/>
  <c r="EP506" i="1"/>
  <c r="EQ506" i="1" s="1"/>
  <c r="EP39" i="1"/>
  <c r="EQ39" i="1" s="1"/>
  <c r="EP46" i="1"/>
  <c r="EQ46" i="1" s="1"/>
  <c r="EP56" i="1"/>
  <c r="EQ56" i="1" s="1"/>
  <c r="EP74" i="1"/>
  <c r="EQ74" i="1" s="1"/>
  <c r="EP80" i="1"/>
  <c r="EQ80" i="1" s="1"/>
  <c r="EP95" i="1"/>
  <c r="EQ95" i="1" s="1"/>
  <c r="EP120" i="1"/>
  <c r="EQ120" i="1" s="1"/>
  <c r="EP151" i="1"/>
  <c r="EQ151" i="1" s="1"/>
  <c r="EP161" i="1"/>
  <c r="EQ161" i="1" s="1"/>
  <c r="EP181" i="1"/>
  <c r="EQ181" i="1" s="1"/>
  <c r="EP202" i="1"/>
  <c r="EQ202" i="1" s="1"/>
  <c r="EP208" i="1"/>
  <c r="EQ208" i="1" s="1"/>
  <c r="EP225" i="1"/>
  <c r="EQ225" i="1" s="1"/>
  <c r="EP243" i="1"/>
  <c r="EQ243" i="1" s="1"/>
  <c r="EP259" i="1"/>
  <c r="EQ259" i="1" s="1"/>
  <c r="EP283" i="1"/>
  <c r="EQ283" i="1" s="1"/>
  <c r="EP292" i="1"/>
  <c r="EQ292" i="1" s="1"/>
  <c r="EP297" i="1"/>
  <c r="EQ297" i="1" s="1"/>
  <c r="EP346" i="1"/>
  <c r="EQ346" i="1" s="1"/>
  <c r="EP357" i="1"/>
  <c r="EQ357" i="1" s="1"/>
  <c r="EP383" i="1"/>
  <c r="EQ383" i="1" s="1"/>
  <c r="EP389" i="1"/>
  <c r="EQ389" i="1" s="1"/>
  <c r="EP395" i="1"/>
  <c r="EQ395" i="1" s="1"/>
  <c r="EP405" i="1"/>
  <c r="EQ405" i="1" s="1"/>
  <c r="EP412" i="1"/>
  <c r="EQ412" i="1" s="1"/>
  <c r="EP419" i="1"/>
  <c r="EQ419" i="1" s="1"/>
  <c r="EP438" i="1"/>
  <c r="EQ438" i="1" s="1"/>
  <c r="EP462" i="1"/>
  <c r="EQ462" i="1" s="1"/>
  <c r="EP480" i="1"/>
  <c r="EQ480" i="1" s="1"/>
  <c r="EP501" i="1"/>
  <c r="EQ501" i="1" s="1"/>
  <c r="EP513" i="1"/>
  <c r="EQ513" i="1" s="1"/>
  <c r="EP19" i="1"/>
  <c r="EQ19" i="1" s="1"/>
  <c r="EP25" i="1"/>
  <c r="EQ25" i="1" s="1"/>
  <c r="EP35" i="1"/>
  <c r="EQ35" i="1" s="1"/>
  <c r="EP57" i="1"/>
  <c r="EQ57" i="1" s="1"/>
  <c r="EP63" i="1"/>
  <c r="EQ63" i="1" s="1"/>
  <c r="EP68" i="1"/>
  <c r="EQ68" i="1" s="1"/>
  <c r="EP96" i="1"/>
  <c r="EQ96" i="1" s="1"/>
  <c r="EP116" i="1"/>
  <c r="EQ116" i="1" s="1"/>
  <c r="EP121" i="1"/>
  <c r="EQ121" i="1" s="1"/>
  <c r="EP132" i="1"/>
  <c r="EQ132" i="1" s="1"/>
  <c r="EP138" i="1"/>
  <c r="EQ138" i="1" s="1"/>
  <c r="EP152" i="1"/>
  <c r="EQ152" i="1" s="1"/>
  <c r="EP156" i="1"/>
  <c r="EQ156" i="1" s="1"/>
  <c r="EP162" i="1"/>
  <c r="EQ162" i="1" s="1"/>
  <c r="EP189" i="1"/>
  <c r="EQ189" i="1" s="1"/>
  <c r="EP209" i="1"/>
  <c r="EQ209" i="1" s="1"/>
  <c r="EP219" i="1"/>
  <c r="EQ219" i="1" s="1"/>
  <c r="EP231" i="1"/>
  <c r="EQ231" i="1" s="1"/>
  <c r="EP260" i="1"/>
  <c r="EQ260" i="1" s="1"/>
  <c r="EP315" i="1"/>
  <c r="EQ315" i="1" s="1"/>
  <c r="EP347" i="1"/>
  <c r="EQ347" i="1" s="1"/>
  <c r="EP362" i="1"/>
  <c r="EQ362" i="1" s="1"/>
  <c r="EP378" i="1"/>
  <c r="EQ378" i="1" s="1"/>
  <c r="EP406" i="1"/>
  <c r="EQ406" i="1" s="1"/>
  <c r="EP425" i="1"/>
  <c r="EQ425" i="1" s="1"/>
  <c r="EP431" i="1"/>
  <c r="EQ431" i="1" s="1"/>
  <c r="EP444" i="1"/>
  <c r="EQ444" i="1" s="1"/>
  <c r="EP463" i="1"/>
  <c r="EQ463" i="1" s="1"/>
  <c r="EP481" i="1"/>
  <c r="EQ481" i="1" s="1"/>
  <c r="EP413" i="1"/>
  <c r="EQ413" i="1" s="1"/>
  <c r="EP418" i="1"/>
  <c r="EQ418" i="1" s="1"/>
  <c r="EP423" i="1"/>
  <c r="EQ423" i="1" s="1"/>
  <c r="EP428" i="1"/>
  <c r="EQ428" i="1" s="1"/>
  <c r="EP442" i="1"/>
  <c r="EQ442" i="1" s="1"/>
  <c r="EP453" i="1"/>
  <c r="EQ453" i="1" s="1"/>
  <c r="EP464" i="1"/>
  <c r="EQ464" i="1" s="1"/>
  <c r="EP490" i="1"/>
  <c r="EQ490" i="1" s="1"/>
  <c r="EP495" i="1"/>
  <c r="EQ495" i="1" s="1"/>
  <c r="EP507" i="1"/>
  <c r="EQ507" i="1" s="1"/>
  <c r="EP512" i="1"/>
  <c r="EQ512" i="1" s="1"/>
  <c r="EP410" i="1"/>
  <c r="EQ410" i="1" s="1"/>
  <c r="EP421" i="1"/>
  <c r="EQ421" i="1" s="1"/>
  <c r="EP445" i="1"/>
  <c r="EQ445" i="1" s="1"/>
  <c r="EP450" i="1"/>
  <c r="EQ450" i="1" s="1"/>
  <c r="EP456" i="1"/>
  <c r="EQ456" i="1" s="1"/>
  <c r="EP461" i="1"/>
  <c r="EQ461" i="1" s="1"/>
  <c r="EP471" i="1"/>
  <c r="EQ471" i="1" s="1"/>
  <c r="EP499" i="1"/>
  <c r="EQ499" i="1" s="1"/>
  <c r="EP515" i="1"/>
  <c r="EQ515" i="1" s="1"/>
  <c r="EP411" i="1"/>
  <c r="EQ411" i="1" s="1"/>
  <c r="EP426" i="1"/>
  <c r="EQ426" i="1" s="1"/>
  <c r="EP436" i="1"/>
  <c r="EQ436" i="1" s="1"/>
  <c r="EP451" i="1"/>
  <c r="EQ451" i="1" s="1"/>
  <c r="EP457" i="1"/>
  <c r="EQ457" i="1" s="1"/>
  <c r="EP467" i="1"/>
  <c r="EQ467" i="1" s="1"/>
  <c r="EP472" i="1"/>
  <c r="EQ472" i="1" s="1"/>
  <c r="EP482" i="1"/>
  <c r="EQ482" i="1" s="1"/>
  <c r="EP487" i="1"/>
  <c r="EQ487" i="1" s="1"/>
  <c r="EP493" i="1"/>
  <c r="EQ493" i="1" s="1"/>
  <c r="EP504" i="1"/>
  <c r="EQ504" i="1" s="1"/>
  <c r="EP40" i="1"/>
  <c r="EQ40" i="1" s="1"/>
  <c r="EP55" i="1"/>
  <c r="EQ55" i="1" s="1"/>
  <c r="EP71" i="1"/>
  <c r="EQ71" i="1" s="1"/>
  <c r="EP87" i="1"/>
  <c r="EQ87" i="1" s="1"/>
  <c r="EP92" i="1"/>
  <c r="EQ92" i="1" s="1"/>
  <c r="EP98" i="1"/>
  <c r="EQ98" i="1" s="1"/>
  <c r="EP112" i="1"/>
  <c r="EQ112" i="1" s="1"/>
  <c r="EP137" i="1"/>
  <c r="EQ137" i="1" s="1"/>
  <c r="EP146" i="1"/>
  <c r="EQ146" i="1" s="1"/>
  <c r="EP159" i="1"/>
  <c r="EQ159" i="1" s="1"/>
  <c r="EP169" i="1"/>
  <c r="EQ169" i="1" s="1"/>
  <c r="EP203" i="1"/>
  <c r="EQ203" i="1" s="1"/>
  <c r="EP221" i="1"/>
  <c r="EQ221" i="1" s="1"/>
  <c r="EP229" i="1"/>
  <c r="EQ229" i="1" s="1"/>
  <c r="EP241" i="1"/>
  <c r="EQ241" i="1" s="1"/>
  <c r="EP257" i="1"/>
  <c r="EQ257" i="1" s="1"/>
  <c r="EP263" i="1"/>
  <c r="EQ263" i="1" s="1"/>
  <c r="EP267" i="1"/>
  <c r="EQ267" i="1" s="1"/>
  <c r="EP293" i="1"/>
  <c r="EQ293" i="1" s="1"/>
  <c r="EP301" i="1"/>
  <c r="EQ301" i="1" s="1"/>
  <c r="EP314" i="1"/>
  <c r="EQ314" i="1" s="1"/>
  <c r="EP321" i="1"/>
  <c r="EQ321" i="1" s="1"/>
  <c r="EP331" i="1"/>
  <c r="EQ331" i="1" s="1"/>
  <c r="EP335" i="1"/>
  <c r="EQ335" i="1" s="1"/>
  <c r="EP341" i="1"/>
  <c r="EQ341" i="1" s="1"/>
  <c r="EP345" i="1"/>
  <c r="EQ345" i="1" s="1"/>
  <c r="EP356" i="1"/>
  <c r="EQ356" i="1" s="1"/>
  <c r="EP372" i="1"/>
  <c r="EQ372" i="1" s="1"/>
  <c r="EP387" i="1"/>
  <c r="EQ387" i="1" s="1"/>
  <c r="EP402" i="1"/>
  <c r="EQ402" i="1" s="1"/>
  <c r="EP427" i="1"/>
  <c r="EQ427" i="1" s="1"/>
  <c r="EP437" i="1"/>
  <c r="EQ437" i="1" s="1"/>
  <c r="EP473" i="1"/>
  <c r="EQ473" i="1" s="1"/>
  <c r="EP483" i="1"/>
  <c r="EQ483" i="1" s="1"/>
  <c r="EP488" i="1"/>
  <c r="EQ488" i="1" s="1"/>
  <c r="EP505" i="1"/>
  <c r="EQ505" i="1" s="1"/>
  <c r="AA207" i="1"/>
  <c r="AB207" i="1" s="1"/>
  <c r="BQ128" i="1"/>
  <c r="BR128" i="1" s="1"/>
  <c r="CS514" i="1"/>
  <c r="CT514" i="1" s="1"/>
  <c r="CZ449" i="1"/>
  <c r="DA449" i="1" s="1"/>
  <c r="CZ111" i="1"/>
  <c r="DA111" i="1" s="1"/>
  <c r="CZ167" i="1"/>
  <c r="DA167" i="1" s="1"/>
  <c r="CZ247" i="1"/>
  <c r="DA247" i="1" s="1"/>
  <c r="CZ263" i="1"/>
  <c r="DA263" i="1" s="1"/>
  <c r="AA67" i="1"/>
  <c r="AB67" i="1" s="1"/>
  <c r="DG98" i="1"/>
  <c r="DH98" i="1" s="1"/>
  <c r="DG158" i="1"/>
  <c r="DH158" i="1" s="1"/>
  <c r="DG198" i="1"/>
  <c r="DH198" i="1" s="1"/>
  <c r="DG330" i="1"/>
  <c r="DH330" i="1" s="1"/>
  <c r="DN93" i="1"/>
  <c r="DO93" i="1" s="1"/>
  <c r="DN341" i="1"/>
  <c r="DO341" i="1" s="1"/>
  <c r="AA460" i="1"/>
  <c r="AB460" i="1" s="1"/>
  <c r="DN8" i="1"/>
  <c r="DO8" i="1" s="1"/>
  <c r="DN79" i="1"/>
  <c r="DO79" i="1" s="1"/>
  <c r="BJ383" i="1"/>
  <c r="BK383" i="1" s="1"/>
  <c r="AA453" i="1"/>
  <c r="AB453" i="1" s="1"/>
  <c r="AA493" i="1"/>
  <c r="AB493" i="1" s="1"/>
  <c r="AA84" i="1"/>
  <c r="AB84" i="1" s="1"/>
  <c r="AA148" i="1"/>
  <c r="AB148" i="1" s="1"/>
  <c r="AA396" i="1"/>
  <c r="AB396" i="1" s="1"/>
  <c r="EB102" i="1"/>
  <c r="EC102" i="1" s="1"/>
  <c r="EB300" i="1"/>
  <c r="EC300" i="1" s="1"/>
  <c r="EB340" i="1"/>
  <c r="EC340" i="1" s="1"/>
  <c r="EB348" i="1"/>
  <c r="EC348" i="1" s="1"/>
  <c r="BQ370" i="1"/>
  <c r="BR370" i="1" s="1"/>
  <c r="CE457" i="1"/>
  <c r="CF457" i="1" s="1"/>
  <c r="CL162" i="1"/>
  <c r="CM162" i="1" s="1"/>
  <c r="CL226" i="1"/>
  <c r="CM226" i="1" s="1"/>
  <c r="CS209" i="1"/>
  <c r="CT209" i="1" s="1"/>
  <c r="CS249" i="1"/>
  <c r="CT249" i="1" s="1"/>
  <c r="CS265" i="1"/>
  <c r="CT265" i="1" s="1"/>
  <c r="CS273" i="1"/>
  <c r="CT273" i="1" s="1"/>
  <c r="CS417" i="1"/>
  <c r="CT417" i="1" s="1"/>
  <c r="CZ284" i="1"/>
  <c r="DA284" i="1" s="1"/>
  <c r="AH494" i="1"/>
  <c r="AI494" i="1" s="1"/>
  <c r="EB450" i="1"/>
  <c r="EC450" i="1" s="1"/>
  <c r="EB474" i="1"/>
  <c r="EC474" i="1" s="1"/>
  <c r="AO503" i="1"/>
  <c r="AP503" i="1" s="1"/>
  <c r="BJ474" i="1"/>
  <c r="BK474" i="1" s="1"/>
  <c r="BQ327" i="1"/>
  <c r="BR327" i="1" s="1"/>
  <c r="CE204" i="1"/>
  <c r="CF204" i="1" s="1"/>
  <c r="CE252" i="1"/>
  <c r="CF252" i="1" s="1"/>
  <c r="CE380" i="1"/>
  <c r="CF380" i="1" s="1"/>
  <c r="M165" i="1"/>
  <c r="N165" i="1" s="1"/>
  <c r="M205" i="1"/>
  <c r="N205" i="1" s="1"/>
  <c r="M237" i="1"/>
  <c r="N237" i="1" s="1"/>
  <c r="M285" i="1"/>
  <c r="N285" i="1" s="1"/>
  <c r="AH57" i="1"/>
  <c r="AI57" i="1" s="1"/>
  <c r="AV5" i="1"/>
  <c r="AW5" i="1" s="1"/>
  <c r="AV13" i="1"/>
  <c r="AW13" i="1" s="1"/>
  <c r="CS96" i="1"/>
  <c r="CT96" i="1" s="1"/>
  <c r="DN17" i="1"/>
  <c r="DO17" i="1" s="1"/>
  <c r="DN308" i="1"/>
  <c r="DO308" i="1" s="1"/>
  <c r="BQ367" i="1"/>
  <c r="BR367" i="1" s="1"/>
  <c r="CZ452" i="1"/>
  <c r="DA452" i="1" s="1"/>
  <c r="CZ476" i="1"/>
  <c r="DA476" i="1" s="1"/>
  <c r="EB489" i="1"/>
  <c r="EC489" i="1" s="1"/>
  <c r="EB505" i="1"/>
  <c r="EC505" i="1" s="1"/>
  <c r="EB513" i="1"/>
  <c r="EC513" i="1" s="1"/>
  <c r="AO273" i="1"/>
  <c r="AP273" i="1" s="1"/>
  <c r="BC379" i="1"/>
  <c r="BD379" i="1" s="1"/>
  <c r="BC427" i="1"/>
  <c r="BD427" i="1" s="1"/>
  <c r="CS452" i="1"/>
  <c r="CT452" i="1" s="1"/>
  <c r="EB109" i="1"/>
  <c r="EC109" i="1" s="1"/>
  <c r="EB245" i="1"/>
  <c r="EC245" i="1" s="1"/>
  <c r="EB365" i="1"/>
  <c r="EC365" i="1" s="1"/>
  <c r="EB437" i="1"/>
  <c r="EC437" i="1" s="1"/>
  <c r="EB475" i="1"/>
  <c r="EC475" i="1" s="1"/>
  <c r="T154" i="1"/>
  <c r="U154" i="1" s="1"/>
  <c r="T218" i="1"/>
  <c r="U218" i="1" s="1"/>
  <c r="T338" i="1"/>
  <c r="U338" i="1" s="1"/>
  <c r="T410" i="1"/>
  <c r="U410" i="1" s="1"/>
  <c r="T472" i="1"/>
  <c r="U472" i="1" s="1"/>
  <c r="BQ145" i="1"/>
  <c r="BR145" i="1" s="1"/>
  <c r="BX374" i="1"/>
  <c r="BY374" i="1" s="1"/>
  <c r="CZ81" i="1"/>
  <c r="DA81" i="1" s="1"/>
  <c r="CZ89" i="1"/>
  <c r="DA89" i="1" s="1"/>
  <c r="CZ205" i="1"/>
  <c r="DA205" i="1" s="1"/>
  <c r="AA482" i="1"/>
  <c r="AB482" i="1" s="1"/>
  <c r="BJ477" i="1"/>
  <c r="BK477" i="1" s="1"/>
  <c r="AH292" i="1"/>
  <c r="AI292" i="1" s="1"/>
  <c r="AV299" i="1"/>
  <c r="AW299" i="1" s="1"/>
  <c r="AV193" i="1"/>
  <c r="AW193" i="1" s="1"/>
  <c r="AV197" i="1"/>
  <c r="AW197" i="1" s="1"/>
  <c r="CS155" i="1"/>
  <c r="CT155" i="1" s="1"/>
  <c r="CS239" i="1"/>
  <c r="CT239" i="1" s="1"/>
  <c r="CS315" i="1"/>
  <c r="CT315" i="1" s="1"/>
  <c r="DN267" i="1"/>
  <c r="DO267" i="1" s="1"/>
  <c r="DN351" i="1"/>
  <c r="DO351" i="1" s="1"/>
  <c r="BJ52" i="1"/>
  <c r="BK52" i="1" s="1"/>
  <c r="EB20" i="1"/>
  <c r="EC20" i="1" s="1"/>
  <c r="AH276" i="1"/>
  <c r="AI276" i="1" s="1"/>
  <c r="CS63" i="1"/>
  <c r="CT63" i="1" s="1"/>
  <c r="CS473" i="1"/>
  <c r="CT473" i="1" s="1"/>
  <c r="CL419" i="1"/>
  <c r="CM419" i="1" s="1"/>
  <c r="CS244" i="1"/>
  <c r="CT244" i="1" s="1"/>
  <c r="AV81" i="1"/>
  <c r="AW81" i="1" s="1"/>
  <c r="AV129" i="1"/>
  <c r="AW129" i="1" s="1"/>
  <c r="BJ348" i="1"/>
  <c r="BK348" i="1" s="1"/>
  <c r="BJ453" i="1"/>
  <c r="BK453" i="1" s="1"/>
  <c r="BX511" i="1"/>
  <c r="BY511" i="1" s="1"/>
  <c r="CE37" i="1"/>
  <c r="CF37" i="1" s="1"/>
  <c r="T454" i="1"/>
  <c r="U454" i="1" s="1"/>
  <c r="AH54" i="1"/>
  <c r="AI54" i="1" s="1"/>
  <c r="BC279" i="1"/>
  <c r="BD279" i="1" s="1"/>
  <c r="BX513" i="1"/>
  <c r="BY513" i="1" s="1"/>
  <c r="CE23" i="1"/>
  <c r="CF23" i="1" s="1"/>
  <c r="CE318" i="1"/>
  <c r="CF318" i="1" s="1"/>
  <c r="CL204" i="1"/>
  <c r="CM204" i="1" s="1"/>
  <c r="CL244" i="1"/>
  <c r="CM244" i="1" s="1"/>
  <c r="CL380" i="1"/>
  <c r="CM380" i="1" s="1"/>
  <c r="CL384" i="1"/>
  <c r="CM384" i="1" s="1"/>
  <c r="AO101" i="1"/>
  <c r="AP101" i="1" s="1"/>
  <c r="AO493" i="1"/>
  <c r="AP493" i="1" s="1"/>
  <c r="AO346" i="1"/>
  <c r="AP346" i="1" s="1"/>
  <c r="AO354" i="1"/>
  <c r="AP354" i="1" s="1"/>
  <c r="AV383" i="1"/>
  <c r="AW383" i="1" s="1"/>
  <c r="AV431" i="1"/>
  <c r="AW431" i="1" s="1"/>
  <c r="EB379" i="1"/>
  <c r="EC379" i="1" s="1"/>
  <c r="EB395" i="1"/>
  <c r="EC395" i="1" s="1"/>
  <c r="M13" i="1"/>
  <c r="N13" i="1" s="1"/>
  <c r="M188" i="1"/>
  <c r="N188" i="1" s="1"/>
  <c r="M340" i="1"/>
  <c r="N340" i="1" s="1"/>
  <c r="AH465" i="1"/>
  <c r="AI465" i="1" s="1"/>
  <c r="AV45" i="1"/>
  <c r="AW45" i="1" s="1"/>
  <c r="BQ197" i="1"/>
  <c r="BR197" i="1" s="1"/>
  <c r="DG145" i="1"/>
  <c r="DH145" i="1" s="1"/>
  <c r="DG161" i="1"/>
  <c r="DH161" i="1" s="1"/>
  <c r="DG169" i="1"/>
  <c r="DH169" i="1" s="1"/>
  <c r="DG189" i="1"/>
  <c r="DH189" i="1" s="1"/>
  <c r="DG345" i="1"/>
  <c r="DH345" i="1" s="1"/>
  <c r="DG353" i="1"/>
  <c r="DH353" i="1" s="1"/>
  <c r="DG385" i="1"/>
  <c r="DH385" i="1" s="1"/>
  <c r="DN443" i="1"/>
  <c r="DO443" i="1" s="1"/>
  <c r="BQ67" i="1"/>
  <c r="BR67" i="1" s="1"/>
  <c r="CL507" i="1"/>
  <c r="CM507" i="1" s="1"/>
  <c r="DN189" i="1"/>
  <c r="DO189" i="1" s="1"/>
  <c r="T22" i="1"/>
  <c r="U22" i="1" s="1"/>
  <c r="T61" i="1"/>
  <c r="U61" i="1" s="1"/>
  <c r="AA110" i="1"/>
  <c r="AB110" i="1" s="1"/>
  <c r="AA114" i="1"/>
  <c r="AB114" i="1" s="1"/>
  <c r="AA130" i="1"/>
  <c r="AB130" i="1" s="1"/>
  <c r="AA146" i="1"/>
  <c r="AB146" i="1" s="1"/>
  <c r="AH226" i="1"/>
  <c r="AI226" i="1" s="1"/>
  <c r="AV450" i="1"/>
  <c r="AW450" i="1" s="1"/>
  <c r="AV290" i="1"/>
  <c r="AW290" i="1" s="1"/>
  <c r="BJ307" i="1"/>
  <c r="BK307" i="1" s="1"/>
  <c r="BJ487" i="1"/>
  <c r="BK487" i="1" s="1"/>
  <c r="CL358" i="1"/>
  <c r="CM358" i="1" s="1"/>
  <c r="T6" i="1"/>
  <c r="U6" i="1" s="1"/>
  <c r="T30" i="1"/>
  <c r="U30" i="1" s="1"/>
  <c r="T38" i="1"/>
  <c r="U38" i="1" s="1"/>
  <c r="BJ441" i="1"/>
  <c r="BK441" i="1" s="1"/>
  <c r="M240" i="1"/>
  <c r="N240" i="1" s="1"/>
  <c r="T71" i="1"/>
  <c r="U71" i="1" s="1"/>
  <c r="T295" i="1"/>
  <c r="U295" i="1" s="1"/>
  <c r="AA311" i="1"/>
  <c r="AB311" i="1" s="1"/>
  <c r="T375" i="1"/>
  <c r="U375" i="1" s="1"/>
  <c r="T509" i="1"/>
  <c r="U509" i="1" s="1"/>
  <c r="AA410" i="1"/>
  <c r="AB410" i="1" s="1"/>
  <c r="AH76" i="1"/>
  <c r="AI76" i="1" s="1"/>
  <c r="AH84" i="1"/>
  <c r="AI84" i="1" s="1"/>
  <c r="AH92" i="1"/>
  <c r="AI92" i="1" s="1"/>
  <c r="BC111" i="1"/>
  <c r="BD111" i="1" s="1"/>
  <c r="BQ42" i="1"/>
  <c r="BR42" i="1" s="1"/>
  <c r="BX132" i="1"/>
  <c r="BY132" i="1" s="1"/>
  <c r="BX10" i="1"/>
  <c r="BY10" i="1" s="1"/>
  <c r="CE65" i="1"/>
  <c r="CF65" i="1" s="1"/>
  <c r="CE113" i="1"/>
  <c r="CF113" i="1" s="1"/>
  <c r="BX129" i="1"/>
  <c r="BY129" i="1" s="1"/>
  <c r="CE153" i="1"/>
  <c r="CF153" i="1" s="1"/>
  <c r="CE245" i="1"/>
  <c r="CF245" i="1" s="1"/>
  <c r="CL20" i="1"/>
  <c r="CM20" i="1" s="1"/>
  <c r="CL44" i="1"/>
  <c r="CM44" i="1" s="1"/>
  <c r="CE52" i="1"/>
  <c r="CF52" i="1" s="1"/>
  <c r="CL75" i="1"/>
  <c r="CM75" i="1" s="1"/>
  <c r="CL99" i="1"/>
  <c r="CM99" i="1" s="1"/>
  <c r="CZ7" i="1"/>
  <c r="DA7" i="1" s="1"/>
  <c r="DN282" i="1"/>
  <c r="DO282" i="1" s="1"/>
  <c r="DN310" i="1"/>
  <c r="DO310" i="1" s="1"/>
  <c r="DN322" i="1"/>
  <c r="DO322" i="1" s="1"/>
  <c r="T14" i="1"/>
  <c r="U14" i="1" s="1"/>
  <c r="T46" i="1"/>
  <c r="U46" i="1" s="1"/>
  <c r="T69" i="1"/>
  <c r="U69" i="1" s="1"/>
  <c r="M223" i="1"/>
  <c r="N223" i="1" s="1"/>
  <c r="M3" i="1"/>
  <c r="N3" i="1" s="1"/>
  <c r="M35" i="1"/>
  <c r="N35" i="1" s="1"/>
  <c r="M43" i="1"/>
  <c r="N43" i="1" s="1"/>
  <c r="M51" i="1"/>
  <c r="N51" i="1" s="1"/>
  <c r="M58" i="1"/>
  <c r="N58" i="1" s="1"/>
  <c r="M66" i="1"/>
  <c r="N66" i="1" s="1"/>
  <c r="M74" i="1"/>
  <c r="N74" i="1" s="1"/>
  <c r="M82" i="1"/>
  <c r="N82" i="1" s="1"/>
  <c r="M162" i="1"/>
  <c r="N162" i="1" s="1"/>
  <c r="M282" i="1"/>
  <c r="N282" i="1" s="1"/>
  <c r="M290" i="1"/>
  <c r="N290" i="1" s="1"/>
  <c r="M434" i="1"/>
  <c r="N434" i="1" s="1"/>
  <c r="T80" i="1"/>
  <c r="U80" i="1" s="1"/>
  <c r="T224" i="1"/>
  <c r="U224" i="1" s="1"/>
  <c r="AO316" i="1"/>
  <c r="AP316" i="1" s="1"/>
  <c r="AH443" i="1"/>
  <c r="AI443" i="1" s="1"/>
  <c r="AO445" i="1"/>
  <c r="AP445" i="1" s="1"/>
  <c r="AV441" i="1"/>
  <c r="AW441" i="1" s="1"/>
  <c r="BC292" i="1"/>
  <c r="BD292" i="1" s="1"/>
  <c r="BJ371" i="1"/>
  <c r="BK371" i="1" s="1"/>
  <c r="BX443" i="1"/>
  <c r="BY443" i="1" s="1"/>
  <c r="BX453" i="1"/>
  <c r="BY453" i="1" s="1"/>
  <c r="BX481" i="1"/>
  <c r="BY481" i="1" s="1"/>
  <c r="BX317" i="1"/>
  <c r="BY317" i="1" s="1"/>
  <c r="CE361" i="1"/>
  <c r="CF361" i="1" s="1"/>
  <c r="CL239" i="1"/>
  <c r="CM239" i="1" s="1"/>
  <c r="CZ222" i="1"/>
  <c r="DA222" i="1" s="1"/>
  <c r="CZ266" i="1"/>
  <c r="DA266" i="1" s="1"/>
  <c r="DG37" i="1"/>
  <c r="DH37" i="1" s="1"/>
  <c r="DG184" i="1"/>
  <c r="DH184" i="1" s="1"/>
  <c r="DG364" i="1"/>
  <c r="DH364" i="1" s="1"/>
  <c r="DG404" i="1"/>
  <c r="DH404" i="1" s="1"/>
  <c r="AA444" i="1"/>
  <c r="AB444" i="1" s="1"/>
  <c r="AH182" i="1"/>
  <c r="AI182" i="1" s="1"/>
  <c r="AO127" i="1"/>
  <c r="AP127" i="1" s="1"/>
  <c r="BC332" i="1"/>
  <c r="BD332" i="1" s="1"/>
  <c r="BC273" i="1"/>
  <c r="BD273" i="1" s="1"/>
  <c r="BQ110" i="1"/>
  <c r="BR110" i="1" s="1"/>
  <c r="BQ177" i="1"/>
  <c r="BR177" i="1" s="1"/>
  <c r="CE76" i="1"/>
  <c r="CF76" i="1" s="1"/>
  <c r="CE92" i="1"/>
  <c r="CF92" i="1" s="1"/>
  <c r="CZ395" i="1"/>
  <c r="DA395" i="1" s="1"/>
  <c r="AA214" i="1"/>
  <c r="AB214" i="1" s="1"/>
  <c r="AA278" i="1"/>
  <c r="AB278" i="1" s="1"/>
  <c r="AA398" i="1"/>
  <c r="AB398" i="1" s="1"/>
  <c r="AH245" i="1"/>
  <c r="AI245" i="1" s="1"/>
  <c r="AO226" i="1"/>
  <c r="AP226" i="1" s="1"/>
  <c r="AV250" i="1"/>
  <c r="AW250" i="1" s="1"/>
  <c r="BC285" i="1"/>
  <c r="BD285" i="1" s="1"/>
  <c r="BC495" i="1"/>
  <c r="BD495" i="1" s="1"/>
  <c r="BC499" i="1"/>
  <c r="BD499" i="1" s="1"/>
  <c r="BQ185" i="1"/>
  <c r="BR185" i="1" s="1"/>
  <c r="CE385" i="1"/>
  <c r="CF385" i="1" s="1"/>
  <c r="CE393" i="1"/>
  <c r="CF393" i="1" s="1"/>
  <c r="CE401" i="1"/>
  <c r="CF401" i="1" s="1"/>
  <c r="CE424" i="1"/>
  <c r="CF424" i="1" s="1"/>
  <c r="CZ301" i="1"/>
  <c r="DA301" i="1" s="1"/>
  <c r="CZ396" i="1"/>
  <c r="DA396" i="1" s="1"/>
  <c r="CZ177" i="1"/>
  <c r="DA177" i="1" s="1"/>
  <c r="EB490" i="1"/>
  <c r="EC490" i="1" s="1"/>
  <c r="EB498" i="1"/>
  <c r="EC498" i="1" s="1"/>
  <c r="EB506" i="1"/>
  <c r="EC506" i="1" s="1"/>
  <c r="EB46" i="1"/>
  <c r="EC46" i="1" s="1"/>
  <c r="CS117" i="1"/>
  <c r="CT117" i="1" s="1"/>
  <c r="DN272" i="1"/>
  <c r="DO272" i="1" s="1"/>
  <c r="DG276" i="1"/>
  <c r="DH276" i="1" s="1"/>
  <c r="CL498" i="1"/>
  <c r="CM498" i="1" s="1"/>
  <c r="CS185" i="1"/>
  <c r="CT185" i="1" s="1"/>
  <c r="CL456" i="1"/>
  <c r="CM456" i="1" s="1"/>
  <c r="CL468" i="1"/>
  <c r="CM468" i="1" s="1"/>
  <c r="DG89" i="1"/>
  <c r="DH89" i="1" s="1"/>
  <c r="CZ220" i="1"/>
  <c r="DA220" i="1" s="1"/>
  <c r="CL167" i="1"/>
  <c r="CM167" i="1" s="1"/>
  <c r="CL191" i="1"/>
  <c r="CM191" i="1" s="1"/>
  <c r="BQ469" i="1"/>
  <c r="BR469" i="1" s="1"/>
  <c r="AA480" i="1"/>
  <c r="AB480" i="1" s="1"/>
  <c r="AA500" i="1"/>
  <c r="AB500" i="1" s="1"/>
  <c r="AO124" i="1"/>
  <c r="AP124" i="1" s="1"/>
  <c r="AV42" i="1"/>
  <c r="AW42" i="1" s="1"/>
  <c r="AO343" i="1"/>
  <c r="AP343" i="1" s="1"/>
  <c r="BC156" i="1"/>
  <c r="BD156" i="1" s="1"/>
  <c r="BC441" i="1"/>
  <c r="BD441" i="1" s="1"/>
  <c r="BJ65" i="1"/>
  <c r="BK65" i="1" s="1"/>
  <c r="BQ423" i="1"/>
  <c r="BR423" i="1" s="1"/>
  <c r="BJ431" i="1"/>
  <c r="BK431" i="1" s="1"/>
  <c r="BQ345" i="1"/>
  <c r="BR345" i="1" s="1"/>
  <c r="BQ353" i="1"/>
  <c r="BR353" i="1" s="1"/>
  <c r="CE118" i="1"/>
  <c r="CF118" i="1" s="1"/>
  <c r="BX476" i="1"/>
  <c r="BY476" i="1" s="1"/>
  <c r="CE492" i="1"/>
  <c r="CF492" i="1" s="1"/>
  <c r="CL323" i="1"/>
  <c r="CM323" i="1" s="1"/>
  <c r="CL390" i="1"/>
  <c r="CM390" i="1" s="1"/>
  <c r="CL276" i="1"/>
  <c r="CM276" i="1" s="1"/>
  <c r="CS284" i="1"/>
  <c r="CT284" i="1" s="1"/>
  <c r="CS292" i="1"/>
  <c r="CT292" i="1" s="1"/>
  <c r="CS296" i="1"/>
  <c r="CT296" i="1" s="1"/>
  <c r="CS463" i="1"/>
  <c r="CT463" i="1" s="1"/>
  <c r="DG111" i="1"/>
  <c r="DH111" i="1" s="1"/>
  <c r="CZ341" i="1"/>
  <c r="DA341" i="1" s="1"/>
  <c r="DG428" i="1"/>
  <c r="DH428" i="1" s="1"/>
  <c r="DN393" i="1"/>
  <c r="DO393" i="1" s="1"/>
  <c r="BJ324" i="1"/>
  <c r="BK324" i="1" s="1"/>
  <c r="BC175" i="1"/>
  <c r="BD175" i="1" s="1"/>
  <c r="AA346" i="1"/>
  <c r="AB346" i="1" s="1"/>
  <c r="AH255" i="1"/>
  <c r="AI255" i="1" s="1"/>
  <c r="BC141" i="1"/>
  <c r="BD141" i="1" s="1"/>
  <c r="BC153" i="1"/>
  <c r="BD153" i="1" s="1"/>
  <c r="BJ493" i="1"/>
  <c r="BK493" i="1" s="1"/>
  <c r="BJ497" i="1"/>
  <c r="BK497" i="1" s="1"/>
  <c r="BX247" i="1"/>
  <c r="BY247" i="1" s="1"/>
  <c r="BX399" i="1"/>
  <c r="BY399" i="1" s="1"/>
  <c r="CE419" i="1"/>
  <c r="CF419" i="1" s="1"/>
  <c r="CE300" i="1"/>
  <c r="CF300" i="1" s="1"/>
  <c r="CE371" i="1"/>
  <c r="CF371" i="1" s="1"/>
  <c r="CE375" i="1"/>
  <c r="CF375" i="1" s="1"/>
  <c r="CL414" i="1"/>
  <c r="CM414" i="1" s="1"/>
  <c r="CS324" i="1"/>
  <c r="CT324" i="1" s="1"/>
  <c r="CS259" i="1"/>
  <c r="CT259" i="1" s="1"/>
  <c r="DG179" i="1"/>
  <c r="DH179" i="1" s="1"/>
  <c r="DG183" i="1"/>
  <c r="DH183" i="1" s="1"/>
  <c r="DG287" i="1"/>
  <c r="DH287" i="1" s="1"/>
  <c r="DG27" i="1"/>
  <c r="DH27" i="1" s="1"/>
  <c r="BJ350" i="1"/>
  <c r="BK350" i="1" s="1"/>
  <c r="AA376" i="1"/>
  <c r="AB376" i="1" s="1"/>
  <c r="AO243" i="1"/>
  <c r="AP243" i="1" s="1"/>
  <c r="AO506" i="1"/>
  <c r="AP506" i="1" s="1"/>
  <c r="AO514" i="1"/>
  <c r="AP514" i="1" s="1"/>
  <c r="BC207" i="1"/>
  <c r="BD207" i="1" s="1"/>
  <c r="BQ88" i="1"/>
  <c r="BR88" i="1" s="1"/>
  <c r="BQ131" i="1"/>
  <c r="BR131" i="1" s="1"/>
  <c r="BX46" i="1"/>
  <c r="BY46" i="1" s="1"/>
  <c r="BX57" i="1"/>
  <c r="BY57" i="1" s="1"/>
  <c r="BX187" i="1"/>
  <c r="BY187" i="1" s="1"/>
  <c r="BQ301" i="1"/>
  <c r="BR301" i="1" s="1"/>
  <c r="BQ364" i="1"/>
  <c r="BR364" i="1" s="1"/>
  <c r="CE330" i="1"/>
  <c r="CF330" i="1" s="1"/>
  <c r="CE100" i="1"/>
  <c r="CF100" i="1" s="1"/>
  <c r="M22" i="1"/>
  <c r="N22" i="1" s="1"/>
  <c r="M381" i="1"/>
  <c r="N381" i="1" s="1"/>
  <c r="M429" i="1"/>
  <c r="N429" i="1" s="1"/>
  <c r="AH53" i="1"/>
  <c r="AI53" i="1" s="1"/>
  <c r="AV78" i="1"/>
  <c r="AW78" i="1" s="1"/>
  <c r="AV86" i="1"/>
  <c r="AW86" i="1" s="1"/>
  <c r="AV134" i="1"/>
  <c r="AW134" i="1" s="1"/>
  <c r="AV422" i="1"/>
  <c r="AW422" i="1" s="1"/>
  <c r="BJ54" i="1"/>
  <c r="BK54" i="1" s="1"/>
  <c r="BX314" i="1"/>
  <c r="BY314" i="1" s="1"/>
  <c r="BX322" i="1"/>
  <c r="BY322" i="1" s="1"/>
  <c r="BQ326" i="1"/>
  <c r="BR326" i="1" s="1"/>
  <c r="BQ425" i="1"/>
  <c r="BR425" i="1" s="1"/>
  <c r="BQ441" i="1"/>
  <c r="BR441" i="1" s="1"/>
  <c r="BX498" i="1"/>
  <c r="BY498" i="1" s="1"/>
  <c r="BQ510" i="1"/>
  <c r="BR510" i="1" s="1"/>
  <c r="BX514" i="1"/>
  <c r="BY514" i="1" s="1"/>
  <c r="CE87" i="1"/>
  <c r="CF87" i="1" s="1"/>
  <c r="CE443" i="1"/>
  <c r="CF443" i="1" s="1"/>
  <c r="CE513" i="1"/>
  <c r="CF513" i="1" s="1"/>
  <c r="CL47" i="1"/>
  <c r="CM47" i="1" s="1"/>
  <c r="CL90" i="1"/>
  <c r="CM90" i="1" s="1"/>
  <c r="DG18" i="1"/>
  <c r="DH18" i="1" s="1"/>
  <c r="DG26" i="1"/>
  <c r="DH26" i="1" s="1"/>
  <c r="DG458" i="1"/>
  <c r="DH458" i="1" s="1"/>
  <c r="DN222" i="1"/>
  <c r="DO222" i="1" s="1"/>
  <c r="M105" i="1"/>
  <c r="N105" i="1" s="1"/>
  <c r="M177" i="1"/>
  <c r="N177" i="1" s="1"/>
  <c r="M361" i="1"/>
  <c r="N361" i="1" s="1"/>
  <c r="M441" i="1"/>
  <c r="N441" i="1" s="1"/>
  <c r="M471" i="1"/>
  <c r="N471" i="1" s="1"/>
  <c r="AA486" i="1"/>
  <c r="AB486" i="1" s="1"/>
  <c r="AA476" i="1"/>
  <c r="AB476" i="1" s="1"/>
  <c r="T25" i="1"/>
  <c r="U25" i="1" s="1"/>
  <c r="T49" i="1"/>
  <c r="U49" i="1" s="1"/>
  <c r="M96" i="1"/>
  <c r="N96" i="1" s="1"/>
  <c r="M200" i="1"/>
  <c r="N200" i="1" s="1"/>
  <c r="T280" i="1"/>
  <c r="U280" i="1" s="1"/>
  <c r="T328" i="1"/>
  <c r="U328" i="1" s="1"/>
  <c r="T494" i="1"/>
  <c r="U494" i="1" s="1"/>
  <c r="T5" i="1"/>
  <c r="U5" i="1" s="1"/>
  <c r="T13" i="1"/>
  <c r="U13" i="1" s="1"/>
  <c r="T21" i="1"/>
  <c r="U21" i="1" s="1"/>
  <c r="T29" i="1"/>
  <c r="U29" i="1" s="1"/>
  <c r="T37" i="1"/>
  <c r="U37" i="1" s="1"/>
  <c r="T45" i="1"/>
  <c r="U45" i="1" s="1"/>
  <c r="T53" i="1"/>
  <c r="U53" i="1" s="1"/>
  <c r="T60" i="1"/>
  <c r="U60" i="1" s="1"/>
  <c r="T68" i="1"/>
  <c r="U68" i="1" s="1"/>
  <c r="T76" i="1"/>
  <c r="U76" i="1" s="1"/>
  <c r="T92" i="1"/>
  <c r="U92" i="1" s="1"/>
  <c r="T100" i="1"/>
  <c r="U100" i="1" s="1"/>
  <c r="T108" i="1"/>
  <c r="U108" i="1" s="1"/>
  <c r="T116" i="1"/>
  <c r="U116" i="1" s="1"/>
  <c r="T124" i="1"/>
  <c r="U124" i="1" s="1"/>
  <c r="T132" i="1"/>
  <c r="U132" i="1" s="1"/>
  <c r="T140" i="1"/>
  <c r="U140" i="1" s="1"/>
  <c r="T156" i="1"/>
  <c r="U156" i="1" s="1"/>
  <c r="T164" i="1"/>
  <c r="U164" i="1" s="1"/>
  <c r="T172" i="1"/>
  <c r="U172" i="1" s="1"/>
  <c r="AA180" i="1"/>
  <c r="AB180" i="1" s="1"/>
  <c r="T188" i="1"/>
  <c r="U188" i="1" s="1"/>
  <c r="T196" i="1"/>
  <c r="U196" i="1" s="1"/>
  <c r="T204" i="1"/>
  <c r="U204" i="1" s="1"/>
  <c r="T212" i="1"/>
  <c r="U212" i="1" s="1"/>
  <c r="T458" i="1"/>
  <c r="U458" i="1" s="1"/>
  <c r="AA498" i="1"/>
  <c r="AB498" i="1" s="1"/>
  <c r="AH198" i="1"/>
  <c r="AI198" i="1" s="1"/>
  <c r="AH202" i="1"/>
  <c r="AI202" i="1" s="1"/>
  <c r="AH328" i="1"/>
  <c r="AI328" i="1" s="1"/>
  <c r="AO52" i="1"/>
  <c r="AP52" i="1" s="1"/>
  <c r="AV205" i="1"/>
  <c r="AW205" i="1" s="1"/>
  <c r="AV373" i="1"/>
  <c r="AW373" i="1" s="1"/>
  <c r="AO377" i="1"/>
  <c r="AP377" i="1" s="1"/>
  <c r="AO465" i="1"/>
  <c r="AP465" i="1" s="1"/>
  <c r="AO481" i="1"/>
  <c r="AP481" i="1" s="1"/>
  <c r="AV23" i="1"/>
  <c r="AW23" i="1" s="1"/>
  <c r="AV68" i="1"/>
  <c r="AW68" i="1" s="1"/>
  <c r="AV150" i="1"/>
  <c r="AW150" i="1" s="1"/>
  <c r="AV382" i="1"/>
  <c r="AW382" i="1" s="1"/>
  <c r="BJ478" i="1"/>
  <c r="BK478" i="1" s="1"/>
  <c r="CL160" i="1"/>
  <c r="CM160" i="1" s="1"/>
  <c r="CE232" i="1"/>
  <c r="CF232" i="1" s="1"/>
  <c r="CL482" i="1"/>
  <c r="CM482" i="1" s="1"/>
  <c r="CL494" i="1"/>
  <c r="CM494" i="1" s="1"/>
  <c r="AV363" i="1"/>
  <c r="AW363" i="1" s="1"/>
  <c r="AV447" i="1"/>
  <c r="AW447" i="1" s="1"/>
  <c r="AV514" i="1"/>
  <c r="AW514" i="1" s="1"/>
  <c r="AV135" i="1"/>
  <c r="AW135" i="1" s="1"/>
  <c r="AV143" i="1"/>
  <c r="AW143" i="1" s="1"/>
  <c r="BC490" i="1"/>
  <c r="BD490" i="1" s="1"/>
  <c r="CE66" i="1"/>
  <c r="CF66" i="1" s="1"/>
  <c r="CE74" i="1"/>
  <c r="CF74" i="1" s="1"/>
  <c r="CE86" i="1"/>
  <c r="CF86" i="1" s="1"/>
  <c r="CL319" i="1"/>
  <c r="CM319" i="1" s="1"/>
  <c r="AH452" i="1"/>
  <c r="AI452" i="1" s="1"/>
  <c r="AO257" i="1"/>
  <c r="AP257" i="1" s="1"/>
  <c r="AO261" i="1"/>
  <c r="AP261" i="1" s="1"/>
  <c r="AO187" i="1"/>
  <c r="AP187" i="1" s="1"/>
  <c r="AV21" i="1"/>
  <c r="AW21" i="1" s="1"/>
  <c r="AV283" i="1"/>
  <c r="AW283" i="1" s="1"/>
  <c r="CS505" i="1"/>
  <c r="CT505" i="1" s="1"/>
  <c r="CS509" i="1"/>
  <c r="CT509" i="1" s="1"/>
  <c r="M10" i="1"/>
  <c r="N10" i="1" s="1"/>
  <c r="M145" i="1"/>
  <c r="N145" i="1" s="1"/>
  <c r="M193" i="1"/>
  <c r="N193" i="1" s="1"/>
  <c r="M257" i="1"/>
  <c r="N257" i="1" s="1"/>
  <c r="M297" i="1"/>
  <c r="N297" i="1" s="1"/>
  <c r="M503" i="1"/>
  <c r="N503" i="1" s="1"/>
  <c r="M293" i="1"/>
  <c r="N293" i="1" s="1"/>
  <c r="M373" i="1"/>
  <c r="N373" i="1" s="1"/>
  <c r="M389" i="1"/>
  <c r="N389" i="1" s="1"/>
  <c r="AA495" i="1"/>
  <c r="AB495" i="1" s="1"/>
  <c r="AA166" i="1"/>
  <c r="AB166" i="1" s="1"/>
  <c r="AA170" i="1"/>
  <c r="AB170" i="1" s="1"/>
  <c r="AO338" i="1"/>
  <c r="AP338" i="1" s="1"/>
  <c r="AO438" i="1"/>
  <c r="AP438" i="1" s="1"/>
  <c r="BC41" i="1"/>
  <c r="BD41" i="1" s="1"/>
  <c r="AV179" i="1"/>
  <c r="AW179" i="1" s="1"/>
  <c r="AV183" i="1"/>
  <c r="AW183" i="1" s="1"/>
  <c r="AV234" i="1"/>
  <c r="AW234" i="1" s="1"/>
  <c r="BC321" i="1"/>
  <c r="BD321" i="1" s="1"/>
  <c r="BJ125" i="1"/>
  <c r="BK125" i="1" s="1"/>
  <c r="BX418" i="1"/>
  <c r="BY418" i="1" s="1"/>
  <c r="CE487" i="1"/>
  <c r="CF487" i="1" s="1"/>
  <c r="CE495" i="1"/>
  <c r="CF495" i="1" s="1"/>
  <c r="CE147" i="1"/>
  <c r="CF147" i="1" s="1"/>
  <c r="M113" i="1"/>
  <c r="N113" i="1" s="1"/>
  <c r="M185" i="1"/>
  <c r="N185" i="1" s="1"/>
  <c r="M217" i="1"/>
  <c r="N217" i="1" s="1"/>
  <c r="M273" i="1"/>
  <c r="N273" i="1" s="1"/>
  <c r="M353" i="1"/>
  <c r="N353" i="1" s="1"/>
  <c r="M455" i="1"/>
  <c r="N455" i="1" s="1"/>
  <c r="AA118" i="1"/>
  <c r="AB118" i="1" s="1"/>
  <c r="AA126" i="1"/>
  <c r="AB126" i="1" s="1"/>
  <c r="AA134" i="1"/>
  <c r="AB134" i="1" s="1"/>
  <c r="AA142" i="1"/>
  <c r="AB142" i="1" s="1"/>
  <c r="AA150" i="1"/>
  <c r="AB150" i="1" s="1"/>
  <c r="M7" i="1"/>
  <c r="N7" i="1" s="1"/>
  <c r="M15" i="1"/>
  <c r="N15" i="1" s="1"/>
  <c r="M23" i="1"/>
  <c r="N23" i="1" s="1"/>
  <c r="M31" i="1"/>
  <c r="N31" i="1" s="1"/>
  <c r="M39" i="1"/>
  <c r="N39" i="1" s="1"/>
  <c r="M47" i="1"/>
  <c r="N47" i="1" s="1"/>
  <c r="M54" i="1"/>
  <c r="N54" i="1" s="1"/>
  <c r="M62" i="1"/>
  <c r="N62" i="1" s="1"/>
  <c r="M70" i="1"/>
  <c r="N70" i="1" s="1"/>
  <c r="M78" i="1"/>
  <c r="N78" i="1" s="1"/>
  <c r="M86" i="1"/>
  <c r="N86" i="1" s="1"/>
  <c r="M94" i="1"/>
  <c r="N94" i="1" s="1"/>
  <c r="M102" i="1"/>
  <c r="N102" i="1" s="1"/>
  <c r="M110" i="1"/>
  <c r="N110" i="1" s="1"/>
  <c r="T118" i="1"/>
  <c r="U118" i="1" s="1"/>
  <c r="M126" i="1"/>
  <c r="N126" i="1" s="1"/>
  <c r="M142" i="1"/>
  <c r="N142" i="1" s="1"/>
  <c r="T150" i="1"/>
  <c r="U150" i="1" s="1"/>
  <c r="M158" i="1"/>
  <c r="N158" i="1" s="1"/>
  <c r="M166" i="1"/>
  <c r="N166" i="1" s="1"/>
  <c r="M174" i="1"/>
  <c r="N174" i="1" s="1"/>
  <c r="M182" i="1"/>
  <c r="N182" i="1" s="1"/>
  <c r="M190" i="1"/>
  <c r="N190" i="1" s="1"/>
  <c r="M198" i="1"/>
  <c r="N198" i="1" s="1"/>
  <c r="M206" i="1"/>
  <c r="N206" i="1" s="1"/>
  <c r="M222" i="1"/>
  <c r="N222" i="1" s="1"/>
  <c r="M238" i="1"/>
  <c r="N238" i="1" s="1"/>
  <c r="M246" i="1"/>
  <c r="N246" i="1" s="1"/>
  <c r="M254" i="1"/>
  <c r="N254" i="1" s="1"/>
  <c r="M270" i="1"/>
  <c r="N270" i="1" s="1"/>
  <c r="M278" i="1"/>
  <c r="N278" i="1" s="1"/>
  <c r="M286" i="1"/>
  <c r="N286" i="1" s="1"/>
  <c r="M294" i="1"/>
  <c r="N294" i="1" s="1"/>
  <c r="T302" i="1"/>
  <c r="U302" i="1" s="1"/>
  <c r="M310" i="1"/>
  <c r="N310" i="1" s="1"/>
  <c r="M318" i="1"/>
  <c r="N318" i="1" s="1"/>
  <c r="M326" i="1"/>
  <c r="N326" i="1" s="1"/>
  <c r="M334" i="1"/>
  <c r="N334" i="1" s="1"/>
  <c r="M342" i="1"/>
  <c r="N342" i="1" s="1"/>
  <c r="M366" i="1"/>
  <c r="N366" i="1" s="1"/>
  <c r="M374" i="1"/>
  <c r="N374" i="1" s="1"/>
  <c r="M382" i="1"/>
  <c r="N382" i="1" s="1"/>
  <c r="T390" i="1"/>
  <c r="U390" i="1" s="1"/>
  <c r="M398" i="1"/>
  <c r="N398" i="1" s="1"/>
  <c r="M414" i="1"/>
  <c r="N414" i="1" s="1"/>
  <c r="M422" i="1"/>
  <c r="N422" i="1" s="1"/>
  <c r="M430" i="1"/>
  <c r="N430" i="1" s="1"/>
  <c r="T438" i="1"/>
  <c r="U438" i="1" s="1"/>
  <c r="M452" i="1"/>
  <c r="N452" i="1" s="1"/>
  <c r="M460" i="1"/>
  <c r="N460" i="1" s="1"/>
  <c r="M468" i="1"/>
  <c r="N468" i="1" s="1"/>
  <c r="M476" i="1"/>
  <c r="N476" i="1" s="1"/>
  <c r="M484" i="1"/>
  <c r="N484" i="1" s="1"/>
  <c r="M492" i="1"/>
  <c r="N492" i="1" s="1"/>
  <c r="M500" i="1"/>
  <c r="N500" i="1" s="1"/>
  <c r="M508" i="1"/>
  <c r="N508" i="1" s="1"/>
  <c r="AA106" i="1"/>
  <c r="AB106" i="1" s="1"/>
  <c r="T504" i="1"/>
  <c r="U504" i="1" s="1"/>
  <c r="AA33" i="1"/>
  <c r="AB33" i="1" s="1"/>
  <c r="AH341" i="1"/>
  <c r="AI341" i="1" s="1"/>
  <c r="AH13" i="1"/>
  <c r="AI13" i="1" s="1"/>
  <c r="AO158" i="1"/>
  <c r="AP158" i="1" s="1"/>
  <c r="AH213" i="1"/>
  <c r="AI213" i="1" s="1"/>
  <c r="AH217" i="1"/>
  <c r="AI217" i="1" s="1"/>
  <c r="AH229" i="1"/>
  <c r="AI229" i="1" s="1"/>
  <c r="AH233" i="1"/>
  <c r="AI233" i="1" s="1"/>
  <c r="AO283" i="1"/>
  <c r="AP283" i="1" s="1"/>
  <c r="AO303" i="1"/>
  <c r="AP303" i="1" s="1"/>
  <c r="AH331" i="1"/>
  <c r="AI331" i="1" s="1"/>
  <c r="AO362" i="1"/>
  <c r="AP362" i="1" s="1"/>
  <c r="AV39" i="1"/>
  <c r="AW39" i="1" s="1"/>
  <c r="AV54" i="1"/>
  <c r="AW54" i="1" s="1"/>
  <c r="AO352" i="1"/>
  <c r="AP352" i="1" s="1"/>
  <c r="AO468" i="1"/>
  <c r="AP468" i="1" s="1"/>
  <c r="AV2" i="1"/>
  <c r="AW2" i="1" s="1"/>
  <c r="AV18" i="1"/>
  <c r="AW18" i="1" s="1"/>
  <c r="AV26" i="1"/>
  <c r="AW26" i="1" s="1"/>
  <c r="AV105" i="1"/>
  <c r="AW105" i="1" s="1"/>
  <c r="AV157" i="1"/>
  <c r="AW157" i="1" s="1"/>
  <c r="AV175" i="1"/>
  <c r="AW175" i="1" s="1"/>
  <c r="BC250" i="1"/>
  <c r="BD250" i="1" s="1"/>
  <c r="BJ127" i="1"/>
  <c r="BK127" i="1" s="1"/>
  <c r="BC349" i="1"/>
  <c r="BD349" i="1" s="1"/>
  <c r="BJ476" i="1"/>
  <c r="BK476" i="1" s="1"/>
  <c r="CE395" i="1"/>
  <c r="CF395" i="1" s="1"/>
  <c r="CL408" i="1"/>
  <c r="CM408" i="1" s="1"/>
  <c r="EB315" i="1"/>
  <c r="EC315" i="1" s="1"/>
  <c r="M26" i="1"/>
  <c r="N26" i="1" s="1"/>
  <c r="M121" i="1"/>
  <c r="N121" i="1" s="1"/>
  <c r="M265" i="1"/>
  <c r="N265" i="1" s="1"/>
  <c r="M345" i="1"/>
  <c r="N345" i="1" s="1"/>
  <c r="M409" i="1"/>
  <c r="N409" i="1" s="1"/>
  <c r="M487" i="1"/>
  <c r="N487" i="1" s="1"/>
  <c r="M335" i="1"/>
  <c r="N335" i="1" s="1"/>
  <c r="M415" i="1"/>
  <c r="N415" i="1" s="1"/>
  <c r="M509" i="1"/>
  <c r="N509" i="1" s="1"/>
  <c r="T59" i="1"/>
  <c r="U59" i="1" s="1"/>
  <c r="T75" i="1"/>
  <c r="U75" i="1" s="1"/>
  <c r="T99" i="1"/>
  <c r="U99" i="1" s="1"/>
  <c r="T131" i="1"/>
  <c r="U131" i="1" s="1"/>
  <c r="T163" i="1"/>
  <c r="U163" i="1" s="1"/>
  <c r="T195" i="1"/>
  <c r="U195" i="1" s="1"/>
  <c r="T235" i="1"/>
  <c r="U235" i="1" s="1"/>
  <c r="T259" i="1"/>
  <c r="U259" i="1" s="1"/>
  <c r="T283" i="1"/>
  <c r="U283" i="1" s="1"/>
  <c r="T299" i="1"/>
  <c r="U299" i="1" s="1"/>
  <c r="T307" i="1"/>
  <c r="U307" i="1" s="1"/>
  <c r="T331" i="1"/>
  <c r="U331" i="1" s="1"/>
  <c r="T355" i="1"/>
  <c r="U355" i="1" s="1"/>
  <c r="T363" i="1"/>
  <c r="U363" i="1" s="1"/>
  <c r="T435" i="1"/>
  <c r="U435" i="1" s="1"/>
  <c r="T457" i="1"/>
  <c r="U457" i="1" s="1"/>
  <c r="T497" i="1"/>
  <c r="U497" i="1" s="1"/>
  <c r="AA258" i="1"/>
  <c r="AB258" i="1" s="1"/>
  <c r="AH335" i="1"/>
  <c r="AI335" i="1" s="1"/>
  <c r="AV259" i="1"/>
  <c r="AW259" i="1" s="1"/>
  <c r="AV309" i="1"/>
  <c r="AW309" i="1" s="1"/>
  <c r="AO388" i="1"/>
  <c r="AP388" i="1" s="1"/>
  <c r="AV38" i="1"/>
  <c r="AW38" i="1" s="1"/>
  <c r="AV188" i="1"/>
  <c r="AW188" i="1" s="1"/>
  <c r="AV200" i="1"/>
  <c r="AW200" i="1" s="1"/>
  <c r="AV254" i="1"/>
  <c r="AW254" i="1" s="1"/>
  <c r="AV307" i="1"/>
  <c r="AW307" i="1" s="1"/>
  <c r="AV366" i="1"/>
  <c r="AW366" i="1" s="1"/>
  <c r="AV401" i="1"/>
  <c r="AW401" i="1" s="1"/>
  <c r="AV458" i="1"/>
  <c r="AW458" i="1" s="1"/>
  <c r="CE128" i="1"/>
  <c r="CF128" i="1" s="1"/>
  <c r="CL148" i="1"/>
  <c r="CM148" i="1" s="1"/>
  <c r="CL207" i="1"/>
  <c r="CM207" i="1" s="1"/>
  <c r="CL470" i="1"/>
  <c r="CM470" i="1" s="1"/>
  <c r="AV493" i="1"/>
  <c r="AW493" i="1" s="1"/>
  <c r="BC92" i="1"/>
  <c r="BD92" i="1" s="1"/>
  <c r="BC345" i="1"/>
  <c r="BD345" i="1" s="1"/>
  <c r="BC407" i="1"/>
  <c r="BD407" i="1" s="1"/>
  <c r="BJ8" i="1"/>
  <c r="BK8" i="1" s="1"/>
  <c r="BX81" i="1"/>
  <c r="BY81" i="1" s="1"/>
  <c r="BQ236" i="1"/>
  <c r="BR236" i="1" s="1"/>
  <c r="CE57" i="1"/>
  <c r="CF57" i="1" s="1"/>
  <c r="BX295" i="1"/>
  <c r="BY295" i="1" s="1"/>
  <c r="CE482" i="1"/>
  <c r="CF482" i="1" s="1"/>
  <c r="CE498" i="1"/>
  <c r="CF498" i="1" s="1"/>
  <c r="CL155" i="1"/>
  <c r="CM155" i="1" s="1"/>
  <c r="CL234" i="1"/>
  <c r="CM234" i="1" s="1"/>
  <c r="CL265" i="1"/>
  <c r="CM265" i="1" s="1"/>
  <c r="CL432" i="1"/>
  <c r="CM432" i="1" s="1"/>
  <c r="CL440" i="1"/>
  <c r="CM440" i="1" s="1"/>
  <c r="CL217" i="1"/>
  <c r="CM217" i="1" s="1"/>
  <c r="DG212" i="1"/>
  <c r="DH212" i="1" s="1"/>
  <c r="CZ500" i="1"/>
  <c r="DA500" i="1" s="1"/>
  <c r="DN127" i="1"/>
  <c r="DO127" i="1" s="1"/>
  <c r="EB163" i="1"/>
  <c r="EC163" i="1" s="1"/>
  <c r="CL510" i="1"/>
  <c r="CM510" i="1" s="1"/>
  <c r="CZ274" i="1"/>
  <c r="DA274" i="1" s="1"/>
  <c r="DG220" i="1"/>
  <c r="DH220" i="1" s="1"/>
  <c r="EB12" i="1"/>
  <c r="EC12" i="1" s="1"/>
  <c r="CS457" i="1"/>
  <c r="CT457" i="1" s="1"/>
  <c r="CS487" i="1"/>
  <c r="CT487" i="1" s="1"/>
  <c r="CZ193" i="1"/>
  <c r="DA193" i="1" s="1"/>
  <c r="DN375" i="1"/>
  <c r="DO375" i="1" s="1"/>
  <c r="EB44" i="1"/>
  <c r="EC44" i="1" s="1"/>
  <c r="CS105" i="1"/>
  <c r="CT105" i="1" s="1"/>
  <c r="CS109" i="1"/>
  <c r="CT109" i="1" s="1"/>
  <c r="CZ318" i="1"/>
  <c r="DA318" i="1" s="1"/>
  <c r="CZ430" i="1"/>
  <c r="DA430" i="1" s="1"/>
  <c r="DG489" i="1"/>
  <c r="DH489" i="1" s="1"/>
  <c r="DN338" i="1"/>
  <c r="DO338" i="1" s="1"/>
  <c r="EB259" i="1"/>
  <c r="EC259" i="1" s="1"/>
  <c r="EB307" i="1"/>
  <c r="EC307" i="1" s="1"/>
  <c r="EB499" i="1"/>
  <c r="EC499" i="1" s="1"/>
  <c r="BC503" i="1"/>
  <c r="BD503" i="1" s="1"/>
  <c r="BC16" i="1"/>
  <c r="BD16" i="1" s="1"/>
  <c r="BJ165" i="1"/>
  <c r="BK165" i="1" s="1"/>
  <c r="BQ420" i="1"/>
  <c r="BR420" i="1" s="1"/>
  <c r="BJ439" i="1"/>
  <c r="BK439" i="1" s="1"/>
  <c r="BQ102" i="1"/>
  <c r="BR102" i="1" s="1"/>
  <c r="BX338" i="1"/>
  <c r="BY338" i="1" s="1"/>
  <c r="BX487" i="1"/>
  <c r="BY487" i="1" s="1"/>
  <c r="CE48" i="1"/>
  <c r="CF48" i="1" s="1"/>
  <c r="BX122" i="1"/>
  <c r="BY122" i="1" s="1"/>
  <c r="CE183" i="1"/>
  <c r="CF183" i="1" s="1"/>
  <c r="CE262" i="1"/>
  <c r="CF262" i="1" s="1"/>
  <c r="CE312" i="1"/>
  <c r="CF312" i="1" s="1"/>
  <c r="CE461" i="1"/>
  <c r="CF461" i="1" s="1"/>
  <c r="CL275" i="1"/>
  <c r="CM275" i="1" s="1"/>
  <c r="CE442" i="1"/>
  <c r="CF442" i="1" s="1"/>
  <c r="CS246" i="1"/>
  <c r="CT246" i="1" s="1"/>
  <c r="CS254" i="1"/>
  <c r="CT254" i="1" s="1"/>
  <c r="CZ129" i="1"/>
  <c r="DA129" i="1" s="1"/>
  <c r="DG299" i="1"/>
  <c r="DH299" i="1" s="1"/>
  <c r="DG423" i="1"/>
  <c r="DH423" i="1" s="1"/>
  <c r="DG43" i="1"/>
  <c r="DH43" i="1" s="1"/>
  <c r="DG273" i="1"/>
  <c r="DH273" i="1" s="1"/>
  <c r="DN82" i="1"/>
  <c r="DO82" i="1" s="1"/>
  <c r="EB173" i="1"/>
  <c r="EC173" i="1" s="1"/>
  <c r="EB387" i="1"/>
  <c r="EC387" i="1" s="1"/>
  <c r="EB224" i="1"/>
  <c r="EC224" i="1" s="1"/>
  <c r="AV246" i="1"/>
  <c r="AW246" i="1" s="1"/>
  <c r="BJ40" i="1"/>
  <c r="BK40" i="1" s="1"/>
  <c r="BJ158" i="1"/>
  <c r="BK158" i="1" s="1"/>
  <c r="BJ485" i="1"/>
  <c r="BK485" i="1" s="1"/>
  <c r="BC501" i="1"/>
  <c r="BD501" i="1" s="1"/>
  <c r="BJ156" i="1"/>
  <c r="BK156" i="1" s="1"/>
  <c r="BQ253" i="1"/>
  <c r="BR253" i="1" s="1"/>
  <c r="BQ428" i="1"/>
  <c r="BR428" i="1" s="1"/>
  <c r="BX121" i="1"/>
  <c r="BY121" i="1" s="1"/>
  <c r="BX300" i="1"/>
  <c r="BY300" i="1" s="1"/>
  <c r="BX307" i="1"/>
  <c r="BY307" i="1" s="1"/>
  <c r="BX342" i="1"/>
  <c r="BY342" i="1" s="1"/>
  <c r="BX91" i="1"/>
  <c r="BY91" i="1" s="1"/>
  <c r="BX95" i="1"/>
  <c r="BY95" i="1" s="1"/>
  <c r="CE137" i="1"/>
  <c r="CF137" i="1" s="1"/>
  <c r="BX207" i="1"/>
  <c r="BY207" i="1" s="1"/>
  <c r="BX215" i="1"/>
  <c r="BY215" i="1" s="1"/>
  <c r="BX454" i="1"/>
  <c r="BY454" i="1" s="1"/>
  <c r="BX473" i="1"/>
  <c r="BY473" i="1" s="1"/>
  <c r="CL26" i="1"/>
  <c r="CM26" i="1" s="1"/>
  <c r="CL134" i="1"/>
  <c r="CM134" i="1" s="1"/>
  <c r="CE138" i="1"/>
  <c r="CF138" i="1" s="1"/>
  <c r="CL193" i="1"/>
  <c r="CM193" i="1" s="1"/>
  <c r="CE427" i="1"/>
  <c r="CF427" i="1" s="1"/>
  <c r="CL87" i="1"/>
  <c r="CM87" i="1" s="1"/>
  <c r="CS310" i="1"/>
  <c r="CT310" i="1" s="1"/>
  <c r="CS318" i="1"/>
  <c r="CT318" i="1" s="1"/>
  <c r="CZ137" i="1"/>
  <c r="DA137" i="1" s="1"/>
  <c r="DG97" i="1"/>
  <c r="DH97" i="1" s="1"/>
  <c r="CZ132" i="1"/>
  <c r="DA132" i="1" s="1"/>
  <c r="CZ296" i="1"/>
  <c r="DA296" i="1" s="1"/>
  <c r="DG303" i="1"/>
  <c r="DH303" i="1" s="1"/>
  <c r="DG311" i="1"/>
  <c r="DH311" i="1" s="1"/>
  <c r="CZ408" i="1"/>
  <c r="DA408" i="1" s="1"/>
  <c r="DG435" i="1"/>
  <c r="DH435" i="1" s="1"/>
  <c r="EB83" i="1"/>
  <c r="EC83" i="1" s="1"/>
  <c r="BC67" i="1"/>
  <c r="BD67" i="1" s="1"/>
  <c r="BC298" i="1"/>
  <c r="BD298" i="1" s="1"/>
  <c r="BC444" i="1"/>
  <c r="BD444" i="1" s="1"/>
  <c r="BQ375" i="1"/>
  <c r="BR375" i="1" s="1"/>
  <c r="BQ99" i="1"/>
  <c r="BR99" i="1" s="1"/>
  <c r="BQ286" i="1"/>
  <c r="BR286" i="1" s="1"/>
  <c r="BX435" i="1"/>
  <c r="BY435" i="1" s="1"/>
  <c r="BX119" i="1"/>
  <c r="BY119" i="1" s="1"/>
  <c r="BX130" i="1"/>
  <c r="BY130" i="1" s="1"/>
  <c r="CE332" i="1"/>
  <c r="CF332" i="1" s="1"/>
  <c r="BX347" i="1"/>
  <c r="BY347" i="1" s="1"/>
  <c r="BX351" i="1"/>
  <c r="BY351" i="1" s="1"/>
  <c r="CE359" i="1"/>
  <c r="CF359" i="1" s="1"/>
  <c r="CE485" i="1"/>
  <c r="CF485" i="1" s="1"/>
  <c r="CE15" i="1"/>
  <c r="CF15" i="1" s="1"/>
  <c r="CE154" i="1"/>
  <c r="CF154" i="1" s="1"/>
  <c r="CL241" i="1"/>
  <c r="CM241" i="1" s="1"/>
  <c r="CL322" i="1"/>
  <c r="CM322" i="1" s="1"/>
  <c r="CL353" i="1"/>
  <c r="CM353" i="1" s="1"/>
  <c r="CS377" i="1"/>
  <c r="CT377" i="1" s="1"/>
  <c r="CL392" i="1"/>
  <c r="CM392" i="1" s="1"/>
  <c r="CL474" i="1"/>
  <c r="CM474" i="1" s="1"/>
  <c r="CZ153" i="1"/>
  <c r="DA153" i="1" s="1"/>
  <c r="CZ273" i="1"/>
  <c r="DA273" i="1" s="1"/>
  <c r="CZ383" i="1"/>
  <c r="DA383" i="1" s="1"/>
  <c r="CS447" i="1"/>
  <c r="CT447" i="1" s="1"/>
  <c r="CZ234" i="1"/>
  <c r="DA234" i="1" s="1"/>
  <c r="DG265" i="1"/>
  <c r="DH265" i="1" s="1"/>
  <c r="CZ373" i="1"/>
  <c r="DA373" i="1" s="1"/>
  <c r="CZ377" i="1"/>
  <c r="DA377" i="1" s="1"/>
  <c r="CZ420" i="1"/>
  <c r="DA420" i="1" s="1"/>
  <c r="DG32" i="1"/>
  <c r="DH32" i="1" s="1"/>
  <c r="DN361" i="1"/>
  <c r="DO361" i="1" s="1"/>
  <c r="EB107" i="1"/>
  <c r="EC107" i="1" s="1"/>
  <c r="EB477" i="1"/>
  <c r="EC477" i="1" s="1"/>
  <c r="AH37" i="1"/>
  <c r="AI37" i="1" s="1"/>
  <c r="AA159" i="1"/>
  <c r="AB159" i="1" s="1"/>
  <c r="M11" i="1"/>
  <c r="N11" i="1" s="1"/>
  <c r="M19" i="1"/>
  <c r="N19" i="1" s="1"/>
  <c r="M27" i="1"/>
  <c r="N27" i="1" s="1"/>
  <c r="M106" i="1"/>
  <c r="N106" i="1" s="1"/>
  <c r="M122" i="1"/>
  <c r="N122" i="1" s="1"/>
  <c r="M130" i="1"/>
  <c r="N130" i="1" s="1"/>
  <c r="M186" i="1"/>
  <c r="N186" i="1" s="1"/>
  <c r="M194" i="1"/>
  <c r="N194" i="1" s="1"/>
  <c r="M202" i="1"/>
  <c r="N202" i="1" s="1"/>
  <c r="M226" i="1"/>
  <c r="N226" i="1" s="1"/>
  <c r="M234" i="1"/>
  <c r="N234" i="1" s="1"/>
  <c r="M242" i="1"/>
  <c r="N242" i="1" s="1"/>
  <c r="M250" i="1"/>
  <c r="N250" i="1" s="1"/>
  <c r="M258" i="1"/>
  <c r="N258" i="1" s="1"/>
  <c r="M298" i="1"/>
  <c r="N298" i="1" s="1"/>
  <c r="M314" i="1"/>
  <c r="N314" i="1" s="1"/>
  <c r="M322" i="1"/>
  <c r="N322" i="1" s="1"/>
  <c r="M330" i="1"/>
  <c r="N330" i="1" s="1"/>
  <c r="M338" i="1"/>
  <c r="N338" i="1" s="1"/>
  <c r="M370" i="1"/>
  <c r="N370" i="1" s="1"/>
  <c r="M418" i="1"/>
  <c r="N418" i="1" s="1"/>
  <c r="M448" i="1"/>
  <c r="N448" i="1" s="1"/>
  <c r="M456" i="1"/>
  <c r="N456" i="1" s="1"/>
  <c r="M488" i="1"/>
  <c r="N488" i="1" s="1"/>
  <c r="M157" i="1"/>
  <c r="N157" i="1" s="1"/>
  <c r="M421" i="1"/>
  <c r="N421" i="1" s="1"/>
  <c r="M459" i="1"/>
  <c r="N459" i="1" s="1"/>
  <c r="M491" i="1"/>
  <c r="N491" i="1" s="1"/>
  <c r="AA72" i="1"/>
  <c r="AB72" i="1" s="1"/>
  <c r="AA80" i="1"/>
  <c r="AB80" i="1" s="1"/>
  <c r="AA250" i="1"/>
  <c r="AB250" i="1" s="1"/>
  <c r="AA399" i="1"/>
  <c r="AB399" i="1" s="1"/>
  <c r="AH510" i="1"/>
  <c r="AI510" i="1" s="1"/>
  <c r="AA510" i="1"/>
  <c r="AB510" i="1" s="1"/>
  <c r="M115" i="1"/>
  <c r="N115" i="1" s="1"/>
  <c r="M363" i="1"/>
  <c r="N363" i="1" s="1"/>
  <c r="M8" i="1"/>
  <c r="N8" i="1" s="1"/>
  <c r="M24" i="1"/>
  <c r="N24" i="1" s="1"/>
  <c r="M32" i="1"/>
  <c r="N32" i="1" s="1"/>
  <c r="T40" i="1"/>
  <c r="U40" i="1" s="1"/>
  <c r="M48" i="1"/>
  <c r="N48" i="1" s="1"/>
  <c r="M55" i="1"/>
  <c r="N55" i="1" s="1"/>
  <c r="M63" i="1"/>
  <c r="N63" i="1" s="1"/>
  <c r="M71" i="1"/>
  <c r="N71" i="1" s="1"/>
  <c r="M79" i="1"/>
  <c r="N79" i="1" s="1"/>
  <c r="M87" i="1"/>
  <c r="N87" i="1" s="1"/>
  <c r="M95" i="1"/>
  <c r="N95" i="1" s="1"/>
  <c r="M103" i="1"/>
  <c r="N103" i="1" s="1"/>
  <c r="M119" i="1"/>
  <c r="N119" i="1" s="1"/>
  <c r="M127" i="1"/>
  <c r="N127" i="1" s="1"/>
  <c r="M135" i="1"/>
  <c r="N135" i="1" s="1"/>
  <c r="M143" i="1"/>
  <c r="N143" i="1" s="1"/>
  <c r="M159" i="1"/>
  <c r="N159" i="1" s="1"/>
  <c r="M167" i="1"/>
  <c r="N167" i="1" s="1"/>
  <c r="M175" i="1"/>
  <c r="N175" i="1" s="1"/>
  <c r="M183" i="1"/>
  <c r="N183" i="1" s="1"/>
  <c r="M191" i="1"/>
  <c r="N191" i="1" s="1"/>
  <c r="T199" i="1"/>
  <c r="U199" i="1" s="1"/>
  <c r="M207" i="1"/>
  <c r="N207" i="1" s="1"/>
  <c r="M215" i="1"/>
  <c r="N215" i="1" s="1"/>
  <c r="M231" i="1"/>
  <c r="N231" i="1" s="1"/>
  <c r="M239" i="1"/>
  <c r="N239" i="1" s="1"/>
  <c r="M247" i="1"/>
  <c r="N247" i="1" s="1"/>
  <c r="M255" i="1"/>
  <c r="N255" i="1" s="1"/>
  <c r="M263" i="1"/>
  <c r="N263" i="1" s="1"/>
  <c r="M279" i="1"/>
  <c r="N279" i="1" s="1"/>
  <c r="M287" i="1"/>
  <c r="N287" i="1" s="1"/>
  <c r="M295" i="1"/>
  <c r="N295" i="1" s="1"/>
  <c r="M303" i="1"/>
  <c r="N303" i="1" s="1"/>
  <c r="M311" i="1"/>
  <c r="N311" i="1" s="1"/>
  <c r="M319" i="1"/>
  <c r="N319" i="1" s="1"/>
  <c r="M327" i="1"/>
  <c r="N327" i="1" s="1"/>
  <c r="M351" i="1"/>
  <c r="N351" i="1" s="1"/>
  <c r="M359" i="1"/>
  <c r="N359" i="1" s="1"/>
  <c r="M367" i="1"/>
  <c r="N367" i="1" s="1"/>
  <c r="M375" i="1"/>
  <c r="N375" i="1" s="1"/>
  <c r="M383" i="1"/>
  <c r="N383" i="1" s="1"/>
  <c r="M391" i="1"/>
  <c r="N391" i="1" s="1"/>
  <c r="M399" i="1"/>
  <c r="N399" i="1" s="1"/>
  <c r="M423" i="1"/>
  <c r="N423" i="1" s="1"/>
  <c r="M431" i="1"/>
  <c r="N431" i="1" s="1"/>
  <c r="M439" i="1"/>
  <c r="N439" i="1" s="1"/>
  <c r="M445" i="1"/>
  <c r="N445" i="1" s="1"/>
  <c r="M461" i="1"/>
  <c r="N461" i="1" s="1"/>
  <c r="M469" i="1"/>
  <c r="N469" i="1" s="1"/>
  <c r="M477" i="1"/>
  <c r="N477" i="1" s="1"/>
  <c r="M493" i="1"/>
  <c r="N493" i="1" s="1"/>
  <c r="AA49" i="1"/>
  <c r="AB49" i="1" s="1"/>
  <c r="T128" i="1"/>
  <c r="U128" i="1" s="1"/>
  <c r="T160" i="1"/>
  <c r="U160" i="1" s="1"/>
  <c r="T208" i="1"/>
  <c r="U208" i="1" s="1"/>
  <c r="T424" i="1"/>
  <c r="U424" i="1" s="1"/>
  <c r="AA11" i="1"/>
  <c r="AB11" i="1" s="1"/>
  <c r="AA23" i="1"/>
  <c r="AB23" i="1" s="1"/>
  <c r="AA286" i="1"/>
  <c r="AB286" i="1" s="1"/>
  <c r="AA322" i="1"/>
  <c r="AB322" i="1" s="1"/>
  <c r="AA384" i="1"/>
  <c r="AB384" i="1" s="1"/>
  <c r="AA392" i="1"/>
  <c r="AB392" i="1" s="1"/>
  <c r="M347" i="1"/>
  <c r="N347" i="1" s="1"/>
  <c r="M481" i="1"/>
  <c r="N481" i="1" s="1"/>
  <c r="M111" i="1"/>
  <c r="N111" i="1" s="1"/>
  <c r="M9" i="1"/>
  <c r="N9" i="1" s="1"/>
  <c r="M17" i="1"/>
  <c r="N17" i="1" s="1"/>
  <c r="M112" i="1"/>
  <c r="N112" i="1" s="1"/>
  <c r="M120" i="1"/>
  <c r="N120" i="1" s="1"/>
  <c r="M136" i="1"/>
  <c r="N136" i="1" s="1"/>
  <c r="M144" i="1"/>
  <c r="N144" i="1" s="1"/>
  <c r="M152" i="1"/>
  <c r="N152" i="1" s="1"/>
  <c r="M176" i="1"/>
  <c r="N176" i="1" s="1"/>
  <c r="M184" i="1"/>
  <c r="N184" i="1" s="1"/>
  <c r="M192" i="1"/>
  <c r="N192" i="1" s="1"/>
  <c r="M216" i="1"/>
  <c r="N216" i="1" s="1"/>
  <c r="M224" i="1"/>
  <c r="N224" i="1" s="1"/>
  <c r="M232" i="1"/>
  <c r="N232" i="1" s="1"/>
  <c r="M256" i="1"/>
  <c r="N256" i="1" s="1"/>
  <c r="M264" i="1"/>
  <c r="N264" i="1" s="1"/>
  <c r="M296" i="1"/>
  <c r="N296" i="1" s="1"/>
  <c r="M304" i="1"/>
  <c r="N304" i="1" s="1"/>
  <c r="M312" i="1"/>
  <c r="N312" i="1" s="1"/>
  <c r="M320" i="1"/>
  <c r="N320" i="1" s="1"/>
  <c r="M336" i="1"/>
  <c r="N336" i="1" s="1"/>
  <c r="M344" i="1"/>
  <c r="N344" i="1" s="1"/>
  <c r="M352" i="1"/>
  <c r="N352" i="1" s="1"/>
  <c r="M360" i="1"/>
  <c r="N360" i="1" s="1"/>
  <c r="M368" i="1"/>
  <c r="N368" i="1" s="1"/>
  <c r="M376" i="1"/>
  <c r="N376" i="1" s="1"/>
  <c r="M384" i="1"/>
  <c r="N384" i="1" s="1"/>
  <c r="M400" i="1"/>
  <c r="N400" i="1" s="1"/>
  <c r="M416" i="1"/>
  <c r="N416" i="1" s="1"/>
  <c r="M424" i="1"/>
  <c r="N424" i="1" s="1"/>
  <c r="M446" i="1"/>
  <c r="N446" i="1" s="1"/>
  <c r="M454" i="1"/>
  <c r="N454" i="1" s="1"/>
  <c r="M470" i="1"/>
  <c r="N470" i="1" s="1"/>
  <c r="M486" i="1"/>
  <c r="N486" i="1" s="1"/>
  <c r="M502" i="1"/>
  <c r="N502" i="1" s="1"/>
  <c r="T18" i="1"/>
  <c r="U18" i="1" s="1"/>
  <c r="T34" i="1"/>
  <c r="U34" i="1" s="1"/>
  <c r="T57" i="1"/>
  <c r="U57" i="1" s="1"/>
  <c r="T65" i="1"/>
  <c r="U65" i="1" s="1"/>
  <c r="T81" i="1"/>
  <c r="U81" i="1" s="1"/>
  <c r="T89" i="1"/>
  <c r="U89" i="1" s="1"/>
  <c r="T97" i="1"/>
  <c r="U97" i="1" s="1"/>
  <c r="T105" i="1"/>
  <c r="U105" i="1" s="1"/>
  <c r="T113" i="1"/>
  <c r="U113" i="1" s="1"/>
  <c r="T121" i="1"/>
  <c r="U121" i="1" s="1"/>
  <c r="T129" i="1"/>
  <c r="U129" i="1" s="1"/>
  <c r="T137" i="1"/>
  <c r="U137" i="1" s="1"/>
  <c r="T145" i="1"/>
  <c r="U145" i="1" s="1"/>
  <c r="T153" i="1"/>
  <c r="U153" i="1" s="1"/>
  <c r="T161" i="1"/>
  <c r="U161" i="1" s="1"/>
  <c r="T169" i="1"/>
  <c r="U169" i="1" s="1"/>
  <c r="T177" i="1"/>
  <c r="U177" i="1" s="1"/>
  <c r="T185" i="1"/>
  <c r="U185" i="1" s="1"/>
  <c r="T193" i="1"/>
  <c r="U193" i="1" s="1"/>
  <c r="T201" i="1"/>
  <c r="U201" i="1" s="1"/>
  <c r="T209" i="1"/>
  <c r="U209" i="1" s="1"/>
  <c r="T217" i="1"/>
  <c r="U217" i="1" s="1"/>
  <c r="T225" i="1"/>
  <c r="U225" i="1" s="1"/>
  <c r="T233" i="1"/>
  <c r="U233" i="1" s="1"/>
  <c r="T241" i="1"/>
  <c r="U241" i="1" s="1"/>
  <c r="T249" i="1"/>
  <c r="U249" i="1" s="1"/>
  <c r="T265" i="1"/>
  <c r="U265" i="1" s="1"/>
  <c r="T281" i="1"/>
  <c r="U281" i="1" s="1"/>
  <c r="T305" i="1"/>
  <c r="U305" i="1" s="1"/>
  <c r="T313" i="1"/>
  <c r="U313" i="1" s="1"/>
  <c r="T337" i="1"/>
  <c r="U337" i="1" s="1"/>
  <c r="T345" i="1"/>
  <c r="U345" i="1" s="1"/>
  <c r="T361" i="1"/>
  <c r="U361" i="1" s="1"/>
  <c r="T369" i="1"/>
  <c r="U369" i="1" s="1"/>
  <c r="T385" i="1"/>
  <c r="U385" i="1" s="1"/>
  <c r="T393" i="1"/>
  <c r="U393" i="1" s="1"/>
  <c r="T401" i="1"/>
  <c r="U401" i="1" s="1"/>
  <c r="T409" i="1"/>
  <c r="U409" i="1" s="1"/>
  <c r="T417" i="1"/>
  <c r="U417" i="1" s="1"/>
  <c r="T425" i="1"/>
  <c r="U425" i="1" s="1"/>
  <c r="T433" i="1"/>
  <c r="U433" i="1" s="1"/>
  <c r="T441" i="1"/>
  <c r="U441" i="1" s="1"/>
  <c r="T447" i="1"/>
  <c r="U447" i="1" s="1"/>
  <c r="T455" i="1"/>
  <c r="U455" i="1" s="1"/>
  <c r="T471" i="1"/>
  <c r="U471" i="1" s="1"/>
  <c r="T479" i="1"/>
  <c r="U479" i="1" s="1"/>
  <c r="T511" i="1"/>
  <c r="U511" i="1" s="1"/>
  <c r="AA216" i="1"/>
  <c r="AB216" i="1" s="1"/>
  <c r="AA271" i="1"/>
  <c r="AB271" i="1" s="1"/>
  <c r="AA334" i="1"/>
  <c r="AB334" i="1" s="1"/>
  <c r="AA416" i="1"/>
  <c r="AB416" i="1" s="1"/>
  <c r="AA461" i="1"/>
  <c r="AB461" i="1" s="1"/>
  <c r="M91" i="1"/>
  <c r="N91" i="1" s="1"/>
  <c r="M107" i="1"/>
  <c r="N107" i="1" s="1"/>
  <c r="M171" i="1"/>
  <c r="N171" i="1" s="1"/>
  <c r="AA231" i="1"/>
  <c r="AB231" i="1" s="1"/>
  <c r="AA239" i="1"/>
  <c r="AB239" i="1" s="1"/>
  <c r="T122" i="1"/>
  <c r="U122" i="1" s="1"/>
  <c r="T250" i="1"/>
  <c r="U250" i="1" s="1"/>
  <c r="T322" i="1"/>
  <c r="U322" i="1" s="1"/>
  <c r="AA508" i="1"/>
  <c r="AB508" i="1" s="1"/>
  <c r="AO498" i="1"/>
  <c r="AP498" i="1" s="1"/>
  <c r="AV351" i="1"/>
  <c r="AW351" i="1" s="1"/>
  <c r="AV484" i="1"/>
  <c r="AW484" i="1" s="1"/>
  <c r="AO435" i="1"/>
  <c r="AP435" i="1" s="1"/>
  <c r="AV110" i="1"/>
  <c r="AW110" i="1" s="1"/>
  <c r="AV191" i="1"/>
  <c r="AW191" i="1" s="1"/>
  <c r="BJ264" i="1"/>
  <c r="BK264" i="1" s="1"/>
  <c r="AA501" i="1"/>
  <c r="AB501" i="1" s="1"/>
  <c r="AH7" i="1"/>
  <c r="AI7" i="1" s="1"/>
  <c r="AO250" i="1"/>
  <c r="AP250" i="1" s="1"/>
  <c r="AO320" i="1"/>
  <c r="AP320" i="1" s="1"/>
  <c r="AV43" i="1"/>
  <c r="AW43" i="1" s="1"/>
  <c r="AV47" i="1"/>
  <c r="AW47" i="1" s="1"/>
  <c r="AV62" i="1"/>
  <c r="AW62" i="1" s="1"/>
  <c r="AV219" i="1"/>
  <c r="AW219" i="1" s="1"/>
  <c r="AV313" i="1"/>
  <c r="AW313" i="1" s="1"/>
  <c r="AV481" i="1"/>
  <c r="AW481" i="1" s="1"/>
  <c r="BC234" i="1"/>
  <c r="BD234" i="1" s="1"/>
  <c r="AV142" i="1"/>
  <c r="AW142" i="1" s="1"/>
  <c r="AV180" i="1"/>
  <c r="AW180" i="1" s="1"/>
  <c r="BC106" i="1"/>
  <c r="BD106" i="1" s="1"/>
  <c r="AV59" i="1"/>
  <c r="AW59" i="1" s="1"/>
  <c r="BC72" i="1"/>
  <c r="BD72" i="1" s="1"/>
  <c r="BC507" i="1"/>
  <c r="BD507" i="1" s="1"/>
  <c r="AA47" i="1"/>
  <c r="AB47" i="1" s="1"/>
  <c r="AA264" i="1"/>
  <c r="AB264" i="1" s="1"/>
  <c r="AA279" i="1"/>
  <c r="AB279" i="1" s="1"/>
  <c r="AA454" i="1"/>
  <c r="AB454" i="1" s="1"/>
  <c r="AH31" i="1"/>
  <c r="AI31" i="1" s="1"/>
  <c r="AH39" i="1"/>
  <c r="AI39" i="1" s="1"/>
  <c r="AH100" i="1"/>
  <c r="AI100" i="1" s="1"/>
  <c r="AH112" i="1"/>
  <c r="AI112" i="1" s="1"/>
  <c r="AH148" i="1"/>
  <c r="AI148" i="1" s="1"/>
  <c r="AO356" i="1"/>
  <c r="AP356" i="1" s="1"/>
  <c r="AO402" i="1"/>
  <c r="AP402" i="1" s="1"/>
  <c r="AO406" i="1"/>
  <c r="AP406" i="1" s="1"/>
  <c r="AO446" i="1"/>
  <c r="AP446" i="1" s="1"/>
  <c r="AV490" i="1"/>
  <c r="AW490" i="1" s="1"/>
  <c r="BC304" i="1"/>
  <c r="BD304" i="1" s="1"/>
  <c r="BJ36" i="1"/>
  <c r="BK36" i="1" s="1"/>
  <c r="T77" i="1"/>
  <c r="U77" i="1" s="1"/>
  <c r="T85" i="1"/>
  <c r="U85" i="1" s="1"/>
  <c r="T93" i="1"/>
  <c r="U93" i="1" s="1"/>
  <c r="T101" i="1"/>
  <c r="U101" i="1" s="1"/>
  <c r="T109" i="1"/>
  <c r="U109" i="1" s="1"/>
  <c r="T117" i="1"/>
  <c r="U117" i="1" s="1"/>
  <c r="T125" i="1"/>
  <c r="U125" i="1" s="1"/>
  <c r="T133" i="1"/>
  <c r="U133" i="1" s="1"/>
  <c r="T141" i="1"/>
  <c r="U141" i="1" s="1"/>
  <c r="T149" i="1"/>
  <c r="U149" i="1" s="1"/>
  <c r="T157" i="1"/>
  <c r="U157" i="1" s="1"/>
  <c r="T165" i="1"/>
  <c r="U165" i="1" s="1"/>
  <c r="T173" i="1"/>
  <c r="U173" i="1" s="1"/>
  <c r="T181" i="1"/>
  <c r="U181" i="1" s="1"/>
  <c r="T189" i="1"/>
  <c r="U189" i="1" s="1"/>
  <c r="T197" i="1"/>
  <c r="U197" i="1" s="1"/>
  <c r="T205" i="1"/>
  <c r="U205" i="1" s="1"/>
  <c r="T213" i="1"/>
  <c r="U213" i="1" s="1"/>
  <c r="T221" i="1"/>
  <c r="U221" i="1" s="1"/>
  <c r="T229" i="1"/>
  <c r="U229" i="1" s="1"/>
  <c r="T237" i="1"/>
  <c r="U237" i="1" s="1"/>
  <c r="T245" i="1"/>
  <c r="U245" i="1" s="1"/>
  <c r="T253" i="1"/>
  <c r="U253" i="1" s="1"/>
  <c r="T261" i="1"/>
  <c r="U261" i="1" s="1"/>
  <c r="T269" i="1"/>
  <c r="U269" i="1" s="1"/>
  <c r="T277" i="1"/>
  <c r="U277" i="1" s="1"/>
  <c r="T285" i="1"/>
  <c r="U285" i="1" s="1"/>
  <c r="T293" i="1"/>
  <c r="U293" i="1" s="1"/>
  <c r="T301" i="1"/>
  <c r="U301" i="1" s="1"/>
  <c r="T309" i="1"/>
  <c r="U309" i="1" s="1"/>
  <c r="T317" i="1"/>
  <c r="U317" i="1" s="1"/>
  <c r="T325" i="1"/>
  <c r="U325" i="1" s="1"/>
  <c r="T333" i="1"/>
  <c r="U333" i="1" s="1"/>
  <c r="T341" i="1"/>
  <c r="U341" i="1" s="1"/>
  <c r="T349" i="1"/>
  <c r="U349" i="1" s="1"/>
  <c r="T357" i="1"/>
  <c r="U357" i="1" s="1"/>
  <c r="T365" i="1"/>
  <c r="U365" i="1" s="1"/>
  <c r="T373" i="1"/>
  <c r="U373" i="1" s="1"/>
  <c r="T381" i="1"/>
  <c r="U381" i="1" s="1"/>
  <c r="T389" i="1"/>
  <c r="U389" i="1" s="1"/>
  <c r="T397" i="1"/>
  <c r="U397" i="1" s="1"/>
  <c r="T405" i="1"/>
  <c r="U405" i="1" s="1"/>
  <c r="T413" i="1"/>
  <c r="U413" i="1" s="1"/>
  <c r="T421" i="1"/>
  <c r="U421" i="1" s="1"/>
  <c r="T429" i="1"/>
  <c r="U429" i="1" s="1"/>
  <c r="T437" i="1"/>
  <c r="U437" i="1" s="1"/>
  <c r="T451" i="1"/>
  <c r="U451" i="1" s="1"/>
  <c r="T459" i="1"/>
  <c r="U459" i="1" s="1"/>
  <c r="T467" i="1"/>
  <c r="U467" i="1" s="1"/>
  <c r="T475" i="1"/>
  <c r="U475" i="1" s="1"/>
  <c r="T483" i="1"/>
  <c r="U483" i="1" s="1"/>
  <c r="T491" i="1"/>
  <c r="U491" i="1" s="1"/>
  <c r="T499" i="1"/>
  <c r="U499" i="1" s="1"/>
  <c r="T507" i="1"/>
  <c r="U507" i="1" s="1"/>
  <c r="T515" i="1"/>
  <c r="U515" i="1" s="1"/>
  <c r="AA167" i="1"/>
  <c r="AB167" i="1" s="1"/>
  <c r="AA343" i="1"/>
  <c r="AB343" i="1" s="1"/>
  <c r="AA366" i="1"/>
  <c r="AB366" i="1" s="1"/>
  <c r="AH73" i="1"/>
  <c r="AI73" i="1" s="1"/>
  <c r="AH81" i="1"/>
  <c r="AI81" i="1" s="1"/>
  <c r="AH85" i="1"/>
  <c r="AI85" i="1" s="1"/>
  <c r="AH210" i="1"/>
  <c r="AI210" i="1" s="1"/>
  <c r="AH214" i="1"/>
  <c r="AI214" i="1" s="1"/>
  <c r="AO271" i="1"/>
  <c r="AP271" i="1" s="1"/>
  <c r="AO505" i="1"/>
  <c r="AP505" i="1" s="1"/>
  <c r="AO513" i="1"/>
  <c r="AP513" i="1" s="1"/>
  <c r="BC132" i="1"/>
  <c r="BD132" i="1" s="1"/>
  <c r="AV132" i="1"/>
  <c r="AW132" i="1" s="1"/>
  <c r="AV358" i="1"/>
  <c r="AW358" i="1" s="1"/>
  <c r="AV453" i="1"/>
  <c r="AW453" i="1" s="1"/>
  <c r="BC54" i="1"/>
  <c r="BD54" i="1" s="1"/>
  <c r="BC115" i="1"/>
  <c r="BD115" i="1" s="1"/>
  <c r="BC397" i="1"/>
  <c r="BD397" i="1" s="1"/>
  <c r="BC480" i="1"/>
  <c r="BD480" i="1" s="1"/>
  <c r="AA40" i="1"/>
  <c r="AB40" i="1" s="1"/>
  <c r="AA62" i="1"/>
  <c r="AB62" i="1" s="1"/>
  <c r="AA82" i="1"/>
  <c r="AB82" i="1" s="1"/>
  <c r="AA94" i="1"/>
  <c r="AB94" i="1" s="1"/>
  <c r="AA102" i="1"/>
  <c r="AB102" i="1" s="1"/>
  <c r="AA238" i="1"/>
  <c r="AB238" i="1" s="1"/>
  <c r="AH269" i="1"/>
  <c r="AI269" i="1" s="1"/>
  <c r="AA304" i="1"/>
  <c r="AB304" i="1" s="1"/>
  <c r="AA312" i="1"/>
  <c r="AB312" i="1" s="1"/>
  <c r="AH316" i="1"/>
  <c r="AI316" i="1" s="1"/>
  <c r="AA320" i="1"/>
  <c r="AB320" i="1" s="1"/>
  <c r="AA478" i="1"/>
  <c r="AB478" i="1" s="1"/>
  <c r="AH28" i="1"/>
  <c r="AI28" i="1" s="1"/>
  <c r="AH165" i="1"/>
  <c r="AI165" i="1" s="1"/>
  <c r="AH304" i="1"/>
  <c r="AI304" i="1" s="1"/>
  <c r="AH347" i="1"/>
  <c r="AI347" i="1" s="1"/>
  <c r="AO463" i="1"/>
  <c r="AP463" i="1" s="1"/>
  <c r="AV152" i="1"/>
  <c r="AW152" i="1" s="1"/>
  <c r="AV343" i="1"/>
  <c r="AW343" i="1" s="1"/>
  <c r="BC429" i="1"/>
  <c r="BD429" i="1" s="1"/>
  <c r="BC97" i="1"/>
  <c r="BD97" i="1" s="1"/>
  <c r="BC469" i="1"/>
  <c r="BD469" i="1" s="1"/>
  <c r="BQ61" i="1"/>
  <c r="BR61" i="1" s="1"/>
  <c r="BQ69" i="1"/>
  <c r="BR69" i="1" s="1"/>
  <c r="CL486" i="1"/>
  <c r="CM486" i="1" s="1"/>
  <c r="BQ73" i="1"/>
  <c r="BR73" i="1" s="1"/>
  <c r="BX433" i="1"/>
  <c r="BY433" i="1" s="1"/>
  <c r="BQ433" i="1"/>
  <c r="BR433" i="1" s="1"/>
  <c r="BX350" i="1"/>
  <c r="BY350" i="1" s="1"/>
  <c r="BQ104" i="1"/>
  <c r="BR104" i="1" s="1"/>
  <c r="BX80" i="1"/>
  <c r="BY80" i="1" s="1"/>
  <c r="CE12" i="1"/>
  <c r="CF12" i="1" s="1"/>
  <c r="CL281" i="1"/>
  <c r="CM281" i="1" s="1"/>
  <c r="CL296" i="1"/>
  <c r="CM296" i="1" s="1"/>
  <c r="AA247" i="1"/>
  <c r="AB247" i="1" s="1"/>
  <c r="AA327" i="1"/>
  <c r="AB327" i="1" s="1"/>
  <c r="AA438" i="1"/>
  <c r="AB438" i="1" s="1"/>
  <c r="AA442" i="1"/>
  <c r="AB442" i="1" s="1"/>
  <c r="AH29" i="1"/>
  <c r="AI29" i="1" s="1"/>
  <c r="AH66" i="1"/>
  <c r="AI66" i="1" s="1"/>
  <c r="AH180" i="1"/>
  <c r="AI180" i="1" s="1"/>
  <c r="AH313" i="1"/>
  <c r="AI313" i="1" s="1"/>
  <c r="AO399" i="1"/>
  <c r="AP399" i="1" s="1"/>
  <c r="AO484" i="1"/>
  <c r="AP484" i="1" s="1"/>
  <c r="AV29" i="1"/>
  <c r="AW29" i="1" s="1"/>
  <c r="AO33" i="1"/>
  <c r="AP33" i="1" s="1"/>
  <c r="AO204" i="1"/>
  <c r="AP204" i="1" s="1"/>
  <c r="AO241" i="1"/>
  <c r="AP241" i="1" s="1"/>
  <c r="AO329" i="1"/>
  <c r="AP329" i="1" s="1"/>
  <c r="AO444" i="1"/>
  <c r="AP444" i="1" s="1"/>
  <c r="AO469" i="1"/>
  <c r="AP469" i="1" s="1"/>
  <c r="AV495" i="1"/>
  <c r="AW495" i="1" s="1"/>
  <c r="AV15" i="1"/>
  <c r="AW15" i="1" s="1"/>
  <c r="BC162" i="1"/>
  <c r="BD162" i="1" s="1"/>
  <c r="AV208" i="1"/>
  <c r="AW208" i="1" s="1"/>
  <c r="AV216" i="1"/>
  <c r="AW216" i="1" s="1"/>
  <c r="AV243" i="1"/>
  <c r="AW243" i="1" s="1"/>
  <c r="AV247" i="1"/>
  <c r="AW247" i="1" s="1"/>
  <c r="AV340" i="1"/>
  <c r="AW340" i="1" s="1"/>
  <c r="AV398" i="1"/>
  <c r="AW398" i="1" s="1"/>
  <c r="BC64" i="1"/>
  <c r="BD64" i="1" s="1"/>
  <c r="BC75" i="1"/>
  <c r="BD75" i="1" s="1"/>
  <c r="BC83" i="1"/>
  <c r="BD83" i="1" s="1"/>
  <c r="BC102" i="1"/>
  <c r="BD102" i="1" s="1"/>
  <c r="BC109" i="1"/>
  <c r="BD109" i="1" s="1"/>
  <c r="BC133" i="1"/>
  <c r="BD133" i="1" s="1"/>
  <c r="BC151" i="1"/>
  <c r="BD151" i="1" s="1"/>
  <c r="BC242" i="1"/>
  <c r="BD242" i="1" s="1"/>
  <c r="BC301" i="1"/>
  <c r="BD301" i="1" s="1"/>
  <c r="BC327" i="1"/>
  <c r="BD327" i="1" s="1"/>
  <c r="BC354" i="1"/>
  <c r="BD354" i="1" s="1"/>
  <c r="BC373" i="1"/>
  <c r="BD373" i="1" s="1"/>
  <c r="BC404" i="1"/>
  <c r="BD404" i="1" s="1"/>
  <c r="BC408" i="1"/>
  <c r="BD408" i="1" s="1"/>
  <c r="BC462" i="1"/>
  <c r="BD462" i="1" s="1"/>
  <c r="BC504" i="1"/>
  <c r="BD504" i="1" s="1"/>
  <c r="BQ409" i="1"/>
  <c r="BR409" i="1" s="1"/>
  <c r="BX47" i="1"/>
  <c r="BY47" i="1" s="1"/>
  <c r="BX51" i="1"/>
  <c r="BY51" i="1" s="1"/>
  <c r="BX61" i="1"/>
  <c r="BY61" i="1" s="1"/>
  <c r="BX69" i="1"/>
  <c r="BY69" i="1" s="1"/>
  <c r="BX390" i="1"/>
  <c r="BY390" i="1" s="1"/>
  <c r="BX508" i="1"/>
  <c r="BY508" i="1" s="1"/>
  <c r="CS56" i="1"/>
  <c r="CT56" i="1" s="1"/>
  <c r="CL72" i="1"/>
  <c r="CM72" i="1" s="1"/>
  <c r="CL242" i="1"/>
  <c r="CM242" i="1" s="1"/>
  <c r="BX329" i="1"/>
  <c r="BY329" i="1" s="1"/>
  <c r="CS309" i="1"/>
  <c r="CT309" i="1" s="1"/>
  <c r="CS313" i="1"/>
  <c r="CT313" i="1" s="1"/>
  <c r="AA174" i="1"/>
  <c r="AB174" i="1" s="1"/>
  <c r="AA182" i="1"/>
  <c r="AB182" i="1" s="1"/>
  <c r="AA262" i="1"/>
  <c r="AB262" i="1" s="1"/>
  <c r="AA266" i="1"/>
  <c r="AB266" i="1" s="1"/>
  <c r="AA336" i="1"/>
  <c r="AB336" i="1" s="1"/>
  <c r="AA431" i="1"/>
  <c r="AB431" i="1" s="1"/>
  <c r="AH475" i="1"/>
  <c r="AI475" i="1" s="1"/>
  <c r="AA496" i="1"/>
  <c r="AB496" i="1" s="1"/>
  <c r="AH22" i="1"/>
  <c r="AI22" i="1" s="1"/>
  <c r="AH26" i="1"/>
  <c r="AI26" i="1" s="1"/>
  <c r="AO59" i="1"/>
  <c r="AP59" i="1" s="1"/>
  <c r="AH63" i="1"/>
  <c r="AI63" i="1" s="1"/>
  <c r="AH295" i="1"/>
  <c r="AI295" i="1" s="1"/>
  <c r="AH408" i="1"/>
  <c r="AI408" i="1" s="1"/>
  <c r="AO457" i="1"/>
  <c r="AP457" i="1" s="1"/>
  <c r="AO367" i="1"/>
  <c r="AP367" i="1" s="1"/>
  <c r="AO382" i="1"/>
  <c r="AP382" i="1" s="1"/>
  <c r="AO390" i="1"/>
  <c r="AP390" i="1" s="1"/>
  <c r="AO492" i="1"/>
  <c r="AP492" i="1" s="1"/>
  <c r="AV4" i="1"/>
  <c r="AW4" i="1" s="1"/>
  <c r="AV12" i="1"/>
  <c r="AW12" i="1" s="1"/>
  <c r="AV66" i="1"/>
  <c r="AW66" i="1" s="1"/>
  <c r="AV123" i="1"/>
  <c r="AW123" i="1" s="1"/>
  <c r="AV233" i="1"/>
  <c r="AW233" i="1" s="1"/>
  <c r="BC262" i="1"/>
  <c r="BD262" i="1" s="1"/>
  <c r="AV291" i="1"/>
  <c r="AW291" i="1" s="1"/>
  <c r="AV295" i="1"/>
  <c r="AW295" i="1" s="1"/>
  <c r="AV337" i="1"/>
  <c r="AW337" i="1" s="1"/>
  <c r="AV376" i="1"/>
  <c r="AW376" i="1" s="1"/>
  <c r="AV391" i="1"/>
  <c r="AW391" i="1" s="1"/>
  <c r="AV395" i="1"/>
  <c r="AW395" i="1" s="1"/>
  <c r="AV426" i="1"/>
  <c r="AW426" i="1" s="1"/>
  <c r="BC61" i="1"/>
  <c r="BD61" i="1" s="1"/>
  <c r="BC138" i="1"/>
  <c r="BD138" i="1" s="1"/>
  <c r="BC205" i="1"/>
  <c r="BD205" i="1" s="1"/>
  <c r="BC239" i="1"/>
  <c r="BD239" i="1" s="1"/>
  <c r="BJ170" i="1"/>
  <c r="BK170" i="1" s="1"/>
  <c r="BJ204" i="1"/>
  <c r="BK204" i="1" s="1"/>
  <c r="BJ215" i="1"/>
  <c r="BK215" i="1" s="1"/>
  <c r="BJ353" i="1"/>
  <c r="BK353" i="1" s="1"/>
  <c r="BJ510" i="1"/>
  <c r="BK510" i="1" s="1"/>
  <c r="BQ283" i="1"/>
  <c r="BR283" i="1" s="1"/>
  <c r="BX287" i="1"/>
  <c r="BY287" i="1" s="1"/>
  <c r="BX495" i="1"/>
  <c r="BY495" i="1" s="1"/>
  <c r="CE505" i="1"/>
  <c r="CF505" i="1" s="1"/>
  <c r="CL490" i="1"/>
  <c r="CM490" i="1" s="1"/>
  <c r="AA186" i="1"/>
  <c r="AB186" i="1" s="1"/>
  <c r="AA190" i="1"/>
  <c r="AB190" i="1" s="1"/>
  <c r="AA202" i="1"/>
  <c r="AB202" i="1" s="1"/>
  <c r="AA206" i="1"/>
  <c r="AB206" i="1" s="1"/>
  <c r="AA424" i="1"/>
  <c r="AB424" i="1" s="1"/>
  <c r="AA464" i="1"/>
  <c r="AB464" i="1" s="1"/>
  <c r="AH8" i="1"/>
  <c r="AI8" i="1" s="1"/>
  <c r="AH38" i="1"/>
  <c r="AI38" i="1" s="1"/>
  <c r="AH365" i="1"/>
  <c r="AI365" i="1" s="1"/>
  <c r="AH381" i="1"/>
  <c r="AI381" i="1" s="1"/>
  <c r="AV65" i="1"/>
  <c r="AW65" i="1" s="1"/>
  <c r="AO131" i="1"/>
  <c r="AP131" i="1" s="1"/>
  <c r="AO262" i="1"/>
  <c r="AP262" i="1" s="1"/>
  <c r="AO311" i="1"/>
  <c r="AP311" i="1" s="1"/>
  <c r="AO315" i="1"/>
  <c r="AP315" i="1" s="1"/>
  <c r="AO360" i="1"/>
  <c r="AP360" i="1" s="1"/>
  <c r="AO375" i="1"/>
  <c r="AP375" i="1" s="1"/>
  <c r="AO474" i="1"/>
  <c r="AP474" i="1" s="1"/>
  <c r="AO489" i="1"/>
  <c r="AP489" i="1" s="1"/>
  <c r="AV27" i="1"/>
  <c r="AW27" i="1" s="1"/>
  <c r="AV60" i="1"/>
  <c r="AW60" i="1" s="1"/>
  <c r="AV63" i="1"/>
  <c r="AW63" i="1" s="1"/>
  <c r="AV100" i="1"/>
  <c r="AW100" i="1" s="1"/>
  <c r="BC108" i="1"/>
  <c r="BD108" i="1" s="1"/>
  <c r="AV112" i="1"/>
  <c r="AW112" i="1" s="1"/>
  <c r="AV127" i="1"/>
  <c r="AW127" i="1" s="1"/>
  <c r="AV153" i="1"/>
  <c r="AW153" i="1" s="1"/>
  <c r="AV277" i="1"/>
  <c r="AW277" i="1" s="1"/>
  <c r="AV281" i="1"/>
  <c r="AW281" i="1" s="1"/>
  <c r="AV310" i="1"/>
  <c r="AW310" i="1" s="1"/>
  <c r="AV361" i="1"/>
  <c r="AW361" i="1" s="1"/>
  <c r="AV384" i="1"/>
  <c r="AW384" i="1" s="1"/>
  <c r="AV411" i="1"/>
  <c r="AW411" i="1" s="1"/>
  <c r="AV419" i="1"/>
  <c r="AW419" i="1" s="1"/>
  <c r="AV472" i="1"/>
  <c r="AW472" i="1" s="1"/>
  <c r="BC22" i="1"/>
  <c r="BD22" i="1" s="1"/>
  <c r="BJ69" i="1"/>
  <c r="BK69" i="1" s="1"/>
  <c r="BC145" i="1"/>
  <c r="BD145" i="1" s="1"/>
  <c r="BC194" i="1"/>
  <c r="BD194" i="1" s="1"/>
  <c r="BJ198" i="1"/>
  <c r="BK198" i="1" s="1"/>
  <c r="BC228" i="1"/>
  <c r="BD228" i="1" s="1"/>
  <c r="BC236" i="1"/>
  <c r="BD236" i="1" s="1"/>
  <c r="BC270" i="1"/>
  <c r="BD270" i="1" s="1"/>
  <c r="BC467" i="1"/>
  <c r="BD467" i="1" s="1"/>
  <c r="BJ471" i="1"/>
  <c r="BK471" i="1" s="1"/>
  <c r="BJ35" i="1"/>
  <c r="BK35" i="1" s="1"/>
  <c r="BJ50" i="1"/>
  <c r="BK50" i="1" s="1"/>
  <c r="BJ132" i="1"/>
  <c r="BK132" i="1" s="1"/>
  <c r="BJ495" i="1"/>
  <c r="BK495" i="1" s="1"/>
  <c r="BX484" i="1"/>
  <c r="BY484" i="1" s="1"/>
  <c r="BQ484" i="1"/>
  <c r="BR484" i="1" s="1"/>
  <c r="AA406" i="1"/>
  <c r="AB406" i="1" s="1"/>
  <c r="AA440" i="1"/>
  <c r="AB440" i="1" s="1"/>
  <c r="AH5" i="1"/>
  <c r="AI5" i="1" s="1"/>
  <c r="AH56" i="1"/>
  <c r="AI56" i="1" s="1"/>
  <c r="AH60" i="1"/>
  <c r="AI60" i="1" s="1"/>
  <c r="AH68" i="1"/>
  <c r="AI68" i="1" s="1"/>
  <c r="AH253" i="1"/>
  <c r="AI253" i="1" s="1"/>
  <c r="AH393" i="1"/>
  <c r="AI393" i="1" s="1"/>
  <c r="AH405" i="1"/>
  <c r="AI405" i="1" s="1"/>
  <c r="AH504" i="1"/>
  <c r="AI504" i="1" s="1"/>
  <c r="AV73" i="1"/>
  <c r="AW73" i="1" s="1"/>
  <c r="AO231" i="1"/>
  <c r="AP231" i="1" s="1"/>
  <c r="AV235" i="1"/>
  <c r="AW235" i="1" s="1"/>
  <c r="AO239" i="1"/>
  <c r="AP239" i="1" s="1"/>
  <c r="AO300" i="1"/>
  <c r="AP300" i="1" s="1"/>
  <c r="AO327" i="1"/>
  <c r="AP327" i="1" s="1"/>
  <c r="AO409" i="1"/>
  <c r="AP409" i="1" s="1"/>
  <c r="AO428" i="1"/>
  <c r="AP428" i="1" s="1"/>
  <c r="AO471" i="1"/>
  <c r="AP471" i="1" s="1"/>
  <c r="AV24" i="1"/>
  <c r="AW24" i="1" s="1"/>
  <c r="AV82" i="1"/>
  <c r="AW82" i="1" s="1"/>
  <c r="AV120" i="1"/>
  <c r="AW120" i="1" s="1"/>
  <c r="AV124" i="1"/>
  <c r="AW124" i="1" s="1"/>
  <c r="AV156" i="1"/>
  <c r="AW156" i="1" s="1"/>
  <c r="AV160" i="1"/>
  <c r="AW160" i="1" s="1"/>
  <c r="AV164" i="1"/>
  <c r="AW164" i="1" s="1"/>
  <c r="AV214" i="1"/>
  <c r="AW214" i="1" s="1"/>
  <c r="AV226" i="1"/>
  <c r="AW226" i="1" s="1"/>
  <c r="AV266" i="1"/>
  <c r="AW266" i="1" s="1"/>
  <c r="AV270" i="1"/>
  <c r="AW270" i="1" s="1"/>
  <c r="AV303" i="1"/>
  <c r="AW303" i="1" s="1"/>
  <c r="AV330" i="1"/>
  <c r="AW330" i="1" s="1"/>
  <c r="AV350" i="1"/>
  <c r="AW350" i="1" s="1"/>
  <c r="BC381" i="1"/>
  <c r="BD381" i="1" s="1"/>
  <c r="BC461" i="1"/>
  <c r="BD461" i="1" s="1"/>
  <c r="AV498" i="1"/>
  <c r="AW498" i="1" s="1"/>
  <c r="BC45" i="1"/>
  <c r="BD45" i="1" s="1"/>
  <c r="BC81" i="1"/>
  <c r="BD81" i="1" s="1"/>
  <c r="BJ118" i="1"/>
  <c r="BK118" i="1" s="1"/>
  <c r="BC202" i="1"/>
  <c r="BD202" i="1" s="1"/>
  <c r="BC221" i="1"/>
  <c r="BD221" i="1" s="1"/>
  <c r="BJ225" i="1"/>
  <c r="BK225" i="1" s="1"/>
  <c r="BC306" i="1"/>
  <c r="BD306" i="1" s="1"/>
  <c r="BC333" i="1"/>
  <c r="BD333" i="1" s="1"/>
  <c r="BC445" i="1"/>
  <c r="BD445" i="1" s="1"/>
  <c r="BJ3" i="1"/>
  <c r="BK3" i="1" s="1"/>
  <c r="BJ95" i="1"/>
  <c r="BK95" i="1" s="1"/>
  <c r="BJ159" i="1"/>
  <c r="BK159" i="1" s="1"/>
  <c r="BJ267" i="1"/>
  <c r="BK267" i="1" s="1"/>
  <c r="BJ298" i="1"/>
  <c r="BK298" i="1" s="1"/>
  <c r="BJ343" i="1"/>
  <c r="BK343" i="1" s="1"/>
  <c r="BX141" i="1"/>
  <c r="BY141" i="1" s="1"/>
  <c r="BX469" i="1"/>
  <c r="BY469" i="1" s="1"/>
  <c r="BX163" i="1"/>
  <c r="BY163" i="1" s="1"/>
  <c r="CE277" i="1"/>
  <c r="CF277" i="1" s="1"/>
  <c r="CE303" i="1"/>
  <c r="CF303" i="1" s="1"/>
  <c r="CE490" i="1"/>
  <c r="CF490" i="1" s="1"/>
  <c r="DG292" i="1"/>
  <c r="DH292" i="1" s="1"/>
  <c r="DN40" i="1"/>
  <c r="DO40" i="1" s="1"/>
  <c r="DG40" i="1"/>
  <c r="DH40" i="1" s="1"/>
  <c r="DN303" i="1"/>
  <c r="DO303" i="1" s="1"/>
  <c r="CZ355" i="1"/>
  <c r="DA355" i="1" s="1"/>
  <c r="CZ398" i="1"/>
  <c r="DA398" i="1" s="1"/>
  <c r="CZ429" i="1"/>
  <c r="DA429" i="1" s="1"/>
  <c r="DG486" i="1"/>
  <c r="DH486" i="1" s="1"/>
  <c r="DN3" i="1"/>
  <c r="DO3" i="1" s="1"/>
  <c r="BC210" i="1"/>
  <c r="BD210" i="1" s="1"/>
  <c r="BC255" i="1"/>
  <c r="BD255" i="1" s="1"/>
  <c r="BC302" i="1"/>
  <c r="BD302" i="1" s="1"/>
  <c r="BJ401" i="1"/>
  <c r="BK401" i="1" s="1"/>
  <c r="BC514" i="1"/>
  <c r="BD514" i="1" s="1"/>
  <c r="BJ192" i="1"/>
  <c r="BK192" i="1" s="1"/>
  <c r="BJ257" i="1"/>
  <c r="BK257" i="1" s="1"/>
  <c r="BJ421" i="1"/>
  <c r="BK421" i="1" s="1"/>
  <c r="BX111" i="1"/>
  <c r="BY111" i="1" s="1"/>
  <c r="BX153" i="1"/>
  <c r="BY153" i="1" s="1"/>
  <c r="BQ195" i="1"/>
  <c r="BR195" i="1" s="1"/>
  <c r="BQ202" i="1"/>
  <c r="BR202" i="1" s="1"/>
  <c r="BQ206" i="1"/>
  <c r="BR206" i="1" s="1"/>
  <c r="BQ492" i="1"/>
  <c r="BR492" i="1" s="1"/>
  <c r="BX44" i="1"/>
  <c r="BY44" i="1" s="1"/>
  <c r="CE55" i="1"/>
  <c r="CF55" i="1" s="1"/>
  <c r="CE108" i="1"/>
  <c r="CF108" i="1" s="1"/>
  <c r="BX261" i="1"/>
  <c r="BY261" i="1" s="1"/>
  <c r="BX315" i="1"/>
  <c r="BY315" i="1" s="1"/>
  <c r="BX397" i="1"/>
  <c r="BY397" i="1" s="1"/>
  <c r="CE466" i="1"/>
  <c r="CF466" i="1" s="1"/>
  <c r="CE83" i="1"/>
  <c r="CF83" i="1" s="1"/>
  <c r="CL236" i="1"/>
  <c r="CM236" i="1" s="1"/>
  <c r="CL262" i="1"/>
  <c r="CM262" i="1" s="1"/>
  <c r="CL326" i="1"/>
  <c r="CM326" i="1" s="1"/>
  <c r="CE368" i="1"/>
  <c r="CF368" i="1" s="1"/>
  <c r="CL115" i="1"/>
  <c r="CM115" i="1" s="1"/>
  <c r="CL228" i="1"/>
  <c r="CM228" i="1" s="1"/>
  <c r="CL266" i="1"/>
  <c r="CM266" i="1" s="1"/>
  <c r="CL394" i="1"/>
  <c r="CM394" i="1" s="1"/>
  <c r="CS22" i="1"/>
  <c r="CT22" i="1" s="1"/>
  <c r="CS91" i="1"/>
  <c r="CT91" i="1" s="1"/>
  <c r="CS190" i="1"/>
  <c r="CT190" i="1" s="1"/>
  <c r="CZ290" i="1"/>
  <c r="DA290" i="1" s="1"/>
  <c r="CS337" i="1"/>
  <c r="CT337" i="1" s="1"/>
  <c r="CZ238" i="1"/>
  <c r="DA238" i="1" s="1"/>
  <c r="BJ116" i="1"/>
  <c r="BK116" i="1" s="1"/>
  <c r="BJ150" i="1"/>
  <c r="BK150" i="1" s="1"/>
  <c r="BJ315" i="1"/>
  <c r="BK315" i="1" s="1"/>
  <c r="BQ318" i="1"/>
  <c r="BR318" i="1" s="1"/>
  <c r="BJ486" i="1"/>
  <c r="BK486" i="1" s="1"/>
  <c r="BQ245" i="1"/>
  <c r="BR245" i="1" s="1"/>
  <c r="BQ380" i="1"/>
  <c r="BR380" i="1" s="1"/>
  <c r="BX403" i="1"/>
  <c r="BY403" i="1" s="1"/>
  <c r="BX415" i="1"/>
  <c r="BY415" i="1" s="1"/>
  <c r="CE53" i="1"/>
  <c r="CF53" i="1" s="1"/>
  <c r="BX82" i="1"/>
  <c r="BY82" i="1" s="1"/>
  <c r="BX235" i="1"/>
  <c r="BY235" i="1" s="1"/>
  <c r="BX266" i="1"/>
  <c r="BY266" i="1" s="1"/>
  <c r="BX274" i="1"/>
  <c r="BY274" i="1" s="1"/>
  <c r="CE342" i="1"/>
  <c r="CF342" i="1" s="1"/>
  <c r="BX428" i="1"/>
  <c r="BY428" i="1" s="1"/>
  <c r="CE237" i="1"/>
  <c r="CF237" i="1" s="1"/>
  <c r="CE387" i="1"/>
  <c r="CF387" i="1" s="1"/>
  <c r="CE436" i="1"/>
  <c r="CF436" i="1" s="1"/>
  <c r="CE473" i="1"/>
  <c r="CF473" i="1" s="1"/>
  <c r="CE481" i="1"/>
  <c r="CF481" i="1" s="1"/>
  <c r="CL93" i="1"/>
  <c r="CM93" i="1" s="1"/>
  <c r="CL348" i="1"/>
  <c r="CM348" i="1" s="1"/>
  <c r="CL356" i="1"/>
  <c r="CM356" i="1" s="1"/>
  <c r="CL387" i="1"/>
  <c r="CM387" i="1" s="1"/>
  <c r="CZ199" i="1"/>
  <c r="DA199" i="1" s="1"/>
  <c r="CZ299" i="1"/>
  <c r="DA299" i="1" s="1"/>
  <c r="DG271" i="1"/>
  <c r="DH271" i="1" s="1"/>
  <c r="BQ169" i="1"/>
  <c r="BR169" i="1" s="1"/>
  <c r="BJ231" i="1"/>
  <c r="BK231" i="1" s="1"/>
  <c r="BJ243" i="1"/>
  <c r="BK243" i="1" s="1"/>
  <c r="BJ472" i="1"/>
  <c r="BK472" i="1" s="1"/>
  <c r="BJ490" i="1"/>
  <c r="BK490" i="1" s="1"/>
  <c r="BX87" i="1"/>
  <c r="BY87" i="1" s="1"/>
  <c r="BQ105" i="1"/>
  <c r="BR105" i="1" s="1"/>
  <c r="BQ181" i="1"/>
  <c r="BR181" i="1" s="1"/>
  <c r="BX223" i="1"/>
  <c r="BY223" i="1" s="1"/>
  <c r="BX260" i="1"/>
  <c r="BY260" i="1" s="1"/>
  <c r="BX302" i="1"/>
  <c r="BY302" i="1" s="1"/>
  <c r="BX359" i="1"/>
  <c r="BY359" i="1" s="1"/>
  <c r="BX366" i="1"/>
  <c r="BY366" i="1" s="1"/>
  <c r="BQ388" i="1"/>
  <c r="BR388" i="1" s="1"/>
  <c r="BX3" i="1"/>
  <c r="BY3" i="1" s="1"/>
  <c r="CE132" i="1"/>
  <c r="CF132" i="1" s="1"/>
  <c r="BX417" i="1"/>
  <c r="BY417" i="1" s="1"/>
  <c r="CL14" i="1"/>
  <c r="CM14" i="1" s="1"/>
  <c r="CE399" i="1"/>
  <c r="CF399" i="1" s="1"/>
  <c r="CL24" i="1"/>
  <c r="CM24" i="1" s="1"/>
  <c r="CL28" i="1"/>
  <c r="CM28" i="1" s="1"/>
  <c r="CL329" i="1"/>
  <c r="CM329" i="1" s="1"/>
  <c r="CS511" i="1"/>
  <c r="CT511" i="1" s="1"/>
  <c r="CS431" i="1"/>
  <c r="CT431" i="1" s="1"/>
  <c r="DG308" i="1"/>
  <c r="DH308" i="1" s="1"/>
  <c r="BQ190" i="1"/>
  <c r="BR190" i="1" s="1"/>
  <c r="BJ209" i="1"/>
  <c r="BK209" i="1" s="1"/>
  <c r="BJ274" i="1"/>
  <c r="BK274" i="1" s="1"/>
  <c r="BJ312" i="1"/>
  <c r="BK312" i="1" s="1"/>
  <c r="BJ319" i="1"/>
  <c r="BK319" i="1" s="1"/>
  <c r="BJ419" i="1"/>
  <c r="BK419" i="1" s="1"/>
  <c r="BJ461" i="1"/>
  <c r="BK461" i="1" s="1"/>
  <c r="BQ155" i="1"/>
  <c r="BR155" i="1" s="1"/>
  <c r="BQ373" i="1"/>
  <c r="BR373" i="1" s="1"/>
  <c r="BX381" i="1"/>
  <c r="BY381" i="1" s="1"/>
  <c r="BQ471" i="1"/>
  <c r="BR471" i="1" s="1"/>
  <c r="BX68" i="1"/>
  <c r="BY68" i="1" s="1"/>
  <c r="BX479" i="1"/>
  <c r="BY479" i="1" s="1"/>
  <c r="CE103" i="1"/>
  <c r="CF103" i="1" s="1"/>
  <c r="CE107" i="1"/>
  <c r="CF107" i="1" s="1"/>
  <c r="CE181" i="1"/>
  <c r="CF181" i="1" s="1"/>
  <c r="CL188" i="1"/>
  <c r="CM188" i="1" s="1"/>
  <c r="CE192" i="1"/>
  <c r="CF192" i="1" s="1"/>
  <c r="CE223" i="1"/>
  <c r="CF223" i="1" s="1"/>
  <c r="CL94" i="1"/>
  <c r="CM94" i="1" s="1"/>
  <c r="CS493" i="1"/>
  <c r="CT493" i="1" s="1"/>
  <c r="CS112" i="1"/>
  <c r="CT112" i="1" s="1"/>
  <c r="CZ53" i="1"/>
  <c r="DA53" i="1" s="1"/>
  <c r="CZ134" i="1"/>
  <c r="DA134" i="1" s="1"/>
  <c r="CZ502" i="1"/>
  <c r="DA502" i="1" s="1"/>
  <c r="DG124" i="1"/>
  <c r="DH124" i="1" s="1"/>
  <c r="DG128" i="1"/>
  <c r="DH128" i="1" s="1"/>
  <c r="DG132" i="1"/>
  <c r="DH132" i="1" s="1"/>
  <c r="CL21" i="1"/>
  <c r="CM21" i="1" s="1"/>
  <c r="CL179" i="1"/>
  <c r="CM179" i="1" s="1"/>
  <c r="CL198" i="1"/>
  <c r="CM198" i="1" s="1"/>
  <c r="CL257" i="1"/>
  <c r="CM257" i="1" s="1"/>
  <c r="CL336" i="1"/>
  <c r="CM336" i="1" s="1"/>
  <c r="CL434" i="1"/>
  <c r="CM434" i="1" s="1"/>
  <c r="CZ4" i="1"/>
  <c r="DA4" i="1" s="1"/>
  <c r="CS30" i="1"/>
  <c r="CT30" i="1" s="1"/>
  <c r="CS68" i="1"/>
  <c r="CT68" i="1" s="1"/>
  <c r="CZ76" i="1"/>
  <c r="DA76" i="1" s="1"/>
  <c r="CZ79" i="1"/>
  <c r="DA79" i="1" s="1"/>
  <c r="CS183" i="1"/>
  <c r="CT183" i="1" s="1"/>
  <c r="CZ382" i="1"/>
  <c r="DA382" i="1" s="1"/>
  <c r="CZ486" i="1"/>
  <c r="DA486" i="1" s="1"/>
  <c r="DG172" i="1"/>
  <c r="DH172" i="1" s="1"/>
  <c r="CZ223" i="1"/>
  <c r="DA223" i="1" s="1"/>
  <c r="CZ237" i="1"/>
  <c r="DA237" i="1" s="1"/>
  <c r="CZ366" i="1"/>
  <c r="DA366" i="1" s="1"/>
  <c r="DG449" i="1"/>
  <c r="DH449" i="1" s="1"/>
  <c r="DG485" i="1"/>
  <c r="DH485" i="1" s="1"/>
  <c r="DG24" i="1"/>
  <c r="DH24" i="1" s="1"/>
  <c r="DN31" i="1"/>
  <c r="DO31" i="1" s="1"/>
  <c r="DN35" i="1"/>
  <c r="DO35" i="1" s="1"/>
  <c r="DG76" i="1"/>
  <c r="DH76" i="1" s="1"/>
  <c r="DG103" i="1"/>
  <c r="DH103" i="1" s="1"/>
  <c r="DG131" i="1"/>
  <c r="DH131" i="1" s="1"/>
  <c r="DG146" i="1"/>
  <c r="DH146" i="1" s="1"/>
  <c r="DN219" i="1"/>
  <c r="DO219" i="1" s="1"/>
  <c r="DN270" i="1"/>
  <c r="DO270" i="1" s="1"/>
  <c r="DG356" i="1"/>
  <c r="DH356" i="1" s="1"/>
  <c r="DG396" i="1"/>
  <c r="DH396" i="1" s="1"/>
  <c r="DG420" i="1"/>
  <c r="DH420" i="1" s="1"/>
  <c r="DN469" i="1"/>
  <c r="DO469" i="1" s="1"/>
  <c r="EB278" i="1"/>
  <c r="EC278" i="1" s="1"/>
  <c r="CS214" i="1"/>
  <c r="CT214" i="1" s="1"/>
  <c r="CL342" i="1"/>
  <c r="CM342" i="1" s="1"/>
  <c r="CL479" i="1"/>
  <c r="CM479" i="1" s="1"/>
  <c r="CZ13" i="1"/>
  <c r="DA13" i="1" s="1"/>
  <c r="CZ44" i="1"/>
  <c r="DA44" i="1" s="1"/>
  <c r="CS165" i="1"/>
  <c r="CT165" i="1" s="1"/>
  <c r="CS306" i="1"/>
  <c r="CT306" i="1" s="1"/>
  <c r="CZ5" i="1"/>
  <c r="DA5" i="1" s="1"/>
  <c r="DG73" i="1"/>
  <c r="DH73" i="1" s="1"/>
  <c r="CZ218" i="1"/>
  <c r="DA218" i="1" s="1"/>
  <c r="DG109" i="1"/>
  <c r="DH109" i="1" s="1"/>
  <c r="DG113" i="1"/>
  <c r="DH113" i="1" s="1"/>
  <c r="DN194" i="1"/>
  <c r="DO194" i="1" s="1"/>
  <c r="DG205" i="1"/>
  <c r="DH205" i="1" s="1"/>
  <c r="DN390" i="1"/>
  <c r="DO390" i="1" s="1"/>
  <c r="DN398" i="1"/>
  <c r="DO398" i="1" s="1"/>
  <c r="EB201" i="1"/>
  <c r="EC201" i="1" s="1"/>
  <c r="CS160" i="1"/>
  <c r="CT160" i="1" s="1"/>
  <c r="CL218" i="1"/>
  <c r="CM218" i="1" s="1"/>
  <c r="CS278" i="1"/>
  <c r="CT278" i="1" s="1"/>
  <c r="CL286" i="1"/>
  <c r="CM286" i="1" s="1"/>
  <c r="CL312" i="1"/>
  <c r="CM312" i="1" s="1"/>
  <c r="CS331" i="1"/>
  <c r="CT331" i="1" s="1"/>
  <c r="CL346" i="1"/>
  <c r="CM346" i="1" s="1"/>
  <c r="CL381" i="1"/>
  <c r="CM381" i="1" s="1"/>
  <c r="CS391" i="1"/>
  <c r="CT391" i="1" s="1"/>
  <c r="CS200" i="1"/>
  <c r="CT200" i="1" s="1"/>
  <c r="CS204" i="1"/>
  <c r="CT204" i="1" s="1"/>
  <c r="CS283" i="1"/>
  <c r="CT283" i="1" s="1"/>
  <c r="CS287" i="1"/>
  <c r="CT287" i="1" s="1"/>
  <c r="CS338" i="1"/>
  <c r="CT338" i="1" s="1"/>
  <c r="CZ438" i="1"/>
  <c r="DA438" i="1" s="1"/>
  <c r="CZ2" i="1"/>
  <c r="DA2" i="1" s="1"/>
  <c r="CZ16" i="1"/>
  <c r="DA16" i="1" s="1"/>
  <c r="CZ85" i="1"/>
  <c r="DA85" i="1" s="1"/>
  <c r="CZ92" i="1"/>
  <c r="DA92" i="1" s="1"/>
  <c r="CZ251" i="1"/>
  <c r="DA251" i="1" s="1"/>
  <c r="CZ272" i="1"/>
  <c r="DA272" i="1" s="1"/>
  <c r="CZ376" i="1"/>
  <c r="DA376" i="1" s="1"/>
  <c r="CZ384" i="1"/>
  <c r="DA384" i="1" s="1"/>
  <c r="CZ388" i="1"/>
  <c r="DA388" i="1" s="1"/>
  <c r="DG63" i="1"/>
  <c r="DH63" i="1" s="1"/>
  <c r="DN163" i="1"/>
  <c r="DO163" i="1" s="1"/>
  <c r="DG167" i="1"/>
  <c r="DH167" i="1" s="1"/>
  <c r="DN319" i="1"/>
  <c r="DO319" i="1" s="1"/>
  <c r="DG483" i="1"/>
  <c r="DH483" i="1" s="1"/>
  <c r="DG487" i="1"/>
  <c r="DH487" i="1" s="1"/>
  <c r="DG506" i="1"/>
  <c r="DH506" i="1" s="1"/>
  <c r="CL8" i="1"/>
  <c r="CM8" i="1" s="1"/>
  <c r="CL35" i="1"/>
  <c r="CM35" i="1" s="1"/>
  <c r="CL215" i="1"/>
  <c r="CM215" i="1" s="1"/>
  <c r="CS241" i="1"/>
  <c r="CT241" i="1" s="1"/>
  <c r="CL385" i="1"/>
  <c r="CM385" i="1" s="1"/>
  <c r="CL433" i="1"/>
  <c r="CM433" i="1" s="1"/>
  <c r="CL446" i="1"/>
  <c r="CM446" i="1" s="1"/>
  <c r="CS37" i="1"/>
  <c r="CT37" i="1" s="1"/>
  <c r="CS75" i="1"/>
  <c r="CT75" i="1" s="1"/>
  <c r="CS78" i="1"/>
  <c r="CT78" i="1" s="1"/>
  <c r="CZ258" i="1"/>
  <c r="DA258" i="1" s="1"/>
  <c r="CZ323" i="1"/>
  <c r="DA323" i="1" s="1"/>
  <c r="CS350" i="1"/>
  <c r="CT350" i="1" s="1"/>
  <c r="CS369" i="1"/>
  <c r="CT369" i="1" s="1"/>
  <c r="CZ489" i="1"/>
  <c r="DA489" i="1" s="1"/>
  <c r="CZ66" i="1"/>
  <c r="DA66" i="1" s="1"/>
  <c r="CZ70" i="1"/>
  <c r="DA70" i="1" s="1"/>
  <c r="CZ288" i="1"/>
  <c r="DA288" i="1" s="1"/>
  <c r="DG325" i="1"/>
  <c r="DH325" i="1" s="1"/>
  <c r="CZ448" i="1"/>
  <c r="DA448" i="1" s="1"/>
  <c r="DG71" i="1"/>
  <c r="DH71" i="1" s="1"/>
  <c r="DN102" i="1"/>
  <c r="DO102" i="1" s="1"/>
  <c r="DG106" i="1"/>
  <c r="DH106" i="1" s="1"/>
  <c r="DG110" i="1"/>
  <c r="DH110" i="1" s="1"/>
  <c r="DN280" i="1"/>
  <c r="DO280" i="1" s="1"/>
  <c r="DG347" i="1"/>
  <c r="DH347" i="1" s="1"/>
  <c r="DN359" i="1"/>
  <c r="DO359" i="1" s="1"/>
  <c r="DN367" i="1"/>
  <c r="DO367" i="1" s="1"/>
  <c r="DN395" i="1"/>
  <c r="DO395" i="1" s="1"/>
  <c r="DG407" i="1"/>
  <c r="DH407" i="1" s="1"/>
  <c r="DN431" i="1"/>
  <c r="DO431" i="1" s="1"/>
  <c r="DN158" i="1"/>
  <c r="DO158" i="1" s="1"/>
  <c r="DN457" i="1"/>
  <c r="DO457" i="1" s="1"/>
  <c r="T16" i="1"/>
  <c r="U16" i="1" s="1"/>
  <c r="M16" i="1"/>
  <c r="N16" i="1" s="1"/>
  <c r="M151" i="1"/>
  <c r="N151" i="1" s="1"/>
  <c r="T151" i="1"/>
  <c r="U151" i="1" s="1"/>
  <c r="M271" i="1"/>
  <c r="N271" i="1" s="1"/>
  <c r="T271" i="1"/>
  <c r="U271" i="1" s="1"/>
  <c r="M5" i="1"/>
  <c r="N5" i="1" s="1"/>
  <c r="M21" i="1"/>
  <c r="N21" i="1" s="1"/>
  <c r="M29" i="1"/>
  <c r="N29" i="1" s="1"/>
  <c r="M37" i="1"/>
  <c r="N37" i="1" s="1"/>
  <c r="M45" i="1"/>
  <c r="N45" i="1" s="1"/>
  <c r="M53" i="1"/>
  <c r="N53" i="1" s="1"/>
  <c r="M60" i="1"/>
  <c r="N60" i="1" s="1"/>
  <c r="M68" i="1"/>
  <c r="N68" i="1" s="1"/>
  <c r="M76" i="1"/>
  <c r="N76" i="1" s="1"/>
  <c r="M84" i="1"/>
  <c r="N84" i="1" s="1"/>
  <c r="M92" i="1"/>
  <c r="N92" i="1" s="1"/>
  <c r="M100" i="1"/>
  <c r="N100" i="1" s="1"/>
  <c r="M108" i="1"/>
  <c r="N108" i="1" s="1"/>
  <c r="M116" i="1"/>
  <c r="N116" i="1" s="1"/>
  <c r="M124" i="1"/>
  <c r="N124" i="1" s="1"/>
  <c r="M132" i="1"/>
  <c r="N132" i="1" s="1"/>
  <c r="M140" i="1"/>
  <c r="N140" i="1" s="1"/>
  <c r="M148" i="1"/>
  <c r="N148" i="1" s="1"/>
  <c r="M156" i="1"/>
  <c r="N156" i="1" s="1"/>
  <c r="M164" i="1"/>
  <c r="N164" i="1" s="1"/>
  <c r="M172" i="1"/>
  <c r="N172" i="1" s="1"/>
  <c r="M180" i="1"/>
  <c r="N180" i="1" s="1"/>
  <c r="M196" i="1"/>
  <c r="N196" i="1" s="1"/>
  <c r="M204" i="1"/>
  <c r="N204" i="1" s="1"/>
  <c r="M212" i="1"/>
  <c r="N212" i="1" s="1"/>
  <c r="M220" i="1"/>
  <c r="N220" i="1" s="1"/>
  <c r="M228" i="1"/>
  <c r="N228" i="1" s="1"/>
  <c r="M236" i="1"/>
  <c r="N236" i="1" s="1"/>
  <c r="M244" i="1"/>
  <c r="N244" i="1" s="1"/>
  <c r="M252" i="1"/>
  <c r="N252" i="1" s="1"/>
  <c r="M260" i="1"/>
  <c r="N260" i="1" s="1"/>
  <c r="M268" i="1"/>
  <c r="N268" i="1" s="1"/>
  <c r="M276" i="1"/>
  <c r="N276" i="1" s="1"/>
  <c r="M284" i="1"/>
  <c r="N284" i="1" s="1"/>
  <c r="M292" i="1"/>
  <c r="N292" i="1" s="1"/>
  <c r="M300" i="1"/>
  <c r="N300" i="1" s="1"/>
  <c r="M308" i="1"/>
  <c r="N308" i="1" s="1"/>
  <c r="M316" i="1"/>
  <c r="N316" i="1" s="1"/>
  <c r="M324" i="1"/>
  <c r="N324" i="1" s="1"/>
  <c r="M332" i="1"/>
  <c r="N332" i="1" s="1"/>
  <c r="M348" i="1"/>
  <c r="N348" i="1" s="1"/>
  <c r="M356" i="1"/>
  <c r="N356" i="1" s="1"/>
  <c r="M364" i="1"/>
  <c r="N364" i="1" s="1"/>
  <c r="M372" i="1"/>
  <c r="N372" i="1" s="1"/>
  <c r="M380" i="1"/>
  <c r="N380" i="1" s="1"/>
  <c r="M388" i="1"/>
  <c r="N388" i="1" s="1"/>
  <c r="M396" i="1"/>
  <c r="N396" i="1" s="1"/>
  <c r="M404" i="1"/>
  <c r="N404" i="1" s="1"/>
  <c r="M412" i="1"/>
  <c r="N412" i="1" s="1"/>
  <c r="M420" i="1"/>
  <c r="N420" i="1" s="1"/>
  <c r="M428" i="1"/>
  <c r="N428" i="1" s="1"/>
  <c r="M436" i="1"/>
  <c r="N436" i="1" s="1"/>
  <c r="M450" i="1"/>
  <c r="N450" i="1" s="1"/>
  <c r="M458" i="1"/>
  <c r="N458" i="1" s="1"/>
  <c r="M466" i="1"/>
  <c r="N466" i="1" s="1"/>
  <c r="M474" i="1"/>
  <c r="N474" i="1" s="1"/>
  <c r="M482" i="1"/>
  <c r="N482" i="1" s="1"/>
  <c r="M490" i="1"/>
  <c r="N490" i="1" s="1"/>
  <c r="M498" i="1"/>
  <c r="N498" i="1" s="1"/>
  <c r="M506" i="1"/>
  <c r="N506" i="1" s="1"/>
  <c r="M514" i="1"/>
  <c r="N514" i="1" s="1"/>
  <c r="T287" i="1"/>
  <c r="U287" i="1" s="1"/>
  <c r="AA153" i="1"/>
  <c r="AB153" i="1" s="1"/>
  <c r="AA511" i="1"/>
  <c r="AB511" i="1" s="1"/>
  <c r="T42" i="1"/>
  <c r="U42" i="1" s="1"/>
  <c r="AA42" i="1"/>
  <c r="AB42" i="1" s="1"/>
  <c r="T273" i="1"/>
  <c r="U273" i="1" s="1"/>
  <c r="AA273" i="1"/>
  <c r="AB273" i="1" s="1"/>
  <c r="T289" i="1"/>
  <c r="U289" i="1" s="1"/>
  <c r="AA289" i="1"/>
  <c r="AB289" i="1" s="1"/>
  <c r="T329" i="1"/>
  <c r="U329" i="1" s="1"/>
  <c r="AA329" i="1"/>
  <c r="AB329" i="1" s="1"/>
  <c r="T463" i="1"/>
  <c r="U463" i="1" s="1"/>
  <c r="AA463" i="1"/>
  <c r="AB463" i="1" s="1"/>
  <c r="T503" i="1"/>
  <c r="U503" i="1" s="1"/>
  <c r="AA503" i="1"/>
  <c r="AB503" i="1" s="1"/>
  <c r="AA361" i="1"/>
  <c r="AB361" i="1" s="1"/>
  <c r="T262" i="1"/>
  <c r="U262" i="1" s="1"/>
  <c r="M262" i="1"/>
  <c r="N262" i="1" s="1"/>
  <c r="AA369" i="1"/>
  <c r="AB369" i="1" s="1"/>
  <c r="M134" i="1"/>
  <c r="N134" i="1" s="1"/>
  <c r="T134" i="1"/>
  <c r="U134" i="1" s="1"/>
  <c r="T358" i="1"/>
  <c r="U358" i="1" s="1"/>
  <c r="M358" i="1"/>
  <c r="N358" i="1" s="1"/>
  <c r="T350" i="1"/>
  <c r="U350" i="1" s="1"/>
  <c r="M350" i="1"/>
  <c r="N350" i="1" s="1"/>
  <c r="T453" i="1"/>
  <c r="U453" i="1" s="1"/>
  <c r="M453" i="1"/>
  <c r="N453" i="1" s="1"/>
  <c r="M302" i="1"/>
  <c r="N302" i="1" s="1"/>
  <c r="M438" i="1"/>
  <c r="N438" i="1" s="1"/>
  <c r="M153" i="1"/>
  <c r="N153" i="1" s="1"/>
  <c r="M305" i="1"/>
  <c r="N305" i="1" s="1"/>
  <c r="M425" i="1"/>
  <c r="N425" i="1" s="1"/>
  <c r="T430" i="1"/>
  <c r="U430" i="1" s="1"/>
  <c r="AA65" i="1"/>
  <c r="AB65" i="1" s="1"/>
  <c r="AV463" i="1"/>
  <c r="AW463" i="1" s="1"/>
  <c r="BC463" i="1"/>
  <c r="BD463" i="1" s="1"/>
  <c r="T214" i="1"/>
  <c r="U214" i="1" s="1"/>
  <c r="M214" i="1"/>
  <c r="N214" i="1" s="1"/>
  <c r="M406" i="1"/>
  <c r="N406" i="1" s="1"/>
  <c r="T406" i="1"/>
  <c r="U406" i="1" s="1"/>
  <c r="M343" i="1"/>
  <c r="N343" i="1" s="1"/>
  <c r="T343" i="1"/>
  <c r="U343" i="1" s="1"/>
  <c r="T227" i="1"/>
  <c r="U227" i="1" s="1"/>
  <c r="AA227" i="1"/>
  <c r="AB227" i="1" s="1"/>
  <c r="T167" i="1"/>
  <c r="U167" i="1" s="1"/>
  <c r="M40" i="1"/>
  <c r="N40" i="1" s="1"/>
  <c r="M150" i="1"/>
  <c r="N150" i="1" s="1"/>
  <c r="M199" i="1"/>
  <c r="N199" i="1" s="1"/>
  <c r="T48" i="1"/>
  <c r="U48" i="1" s="1"/>
  <c r="AA121" i="1"/>
  <c r="AB121" i="1" s="1"/>
  <c r="AA241" i="1"/>
  <c r="AB241" i="1" s="1"/>
  <c r="AA281" i="1"/>
  <c r="AB281" i="1" s="1"/>
  <c r="M230" i="1"/>
  <c r="N230" i="1" s="1"/>
  <c r="T230" i="1"/>
  <c r="U230" i="1" s="1"/>
  <c r="M407" i="1"/>
  <c r="N407" i="1" s="1"/>
  <c r="T407" i="1"/>
  <c r="U407" i="1" s="1"/>
  <c r="T485" i="1"/>
  <c r="U485" i="1" s="1"/>
  <c r="M485" i="1"/>
  <c r="N485" i="1" s="1"/>
  <c r="M501" i="1"/>
  <c r="N501" i="1" s="1"/>
  <c r="T501" i="1"/>
  <c r="U501" i="1" s="1"/>
  <c r="M99" i="1"/>
  <c r="N99" i="1" s="1"/>
  <c r="M179" i="1"/>
  <c r="N179" i="1" s="1"/>
  <c r="M315" i="1"/>
  <c r="N315" i="1" s="1"/>
  <c r="M323" i="1"/>
  <c r="N323" i="1" s="1"/>
  <c r="M355" i="1"/>
  <c r="N355" i="1" s="1"/>
  <c r="M371" i="1"/>
  <c r="N371" i="1" s="1"/>
  <c r="M411" i="1"/>
  <c r="N411" i="1" s="1"/>
  <c r="M449" i="1"/>
  <c r="N449" i="1" s="1"/>
  <c r="T63" i="1"/>
  <c r="U63" i="1" s="1"/>
  <c r="T87" i="1"/>
  <c r="U87" i="1" s="1"/>
  <c r="M6" i="1"/>
  <c r="N6" i="1" s="1"/>
  <c r="M14" i="1"/>
  <c r="N14" i="1" s="1"/>
  <c r="M30" i="1"/>
  <c r="N30" i="1" s="1"/>
  <c r="M38" i="1"/>
  <c r="N38" i="1" s="1"/>
  <c r="M46" i="1"/>
  <c r="N46" i="1" s="1"/>
  <c r="M61" i="1"/>
  <c r="N61" i="1" s="1"/>
  <c r="M69" i="1"/>
  <c r="N69" i="1" s="1"/>
  <c r="M77" i="1"/>
  <c r="N77" i="1" s="1"/>
  <c r="M85" i="1"/>
  <c r="N85" i="1" s="1"/>
  <c r="M93" i="1"/>
  <c r="N93" i="1" s="1"/>
  <c r="M101" i="1"/>
  <c r="N101" i="1" s="1"/>
  <c r="M109" i="1"/>
  <c r="N109" i="1" s="1"/>
  <c r="M117" i="1"/>
  <c r="N117" i="1" s="1"/>
  <c r="M125" i="1"/>
  <c r="N125" i="1" s="1"/>
  <c r="M133" i="1"/>
  <c r="N133" i="1" s="1"/>
  <c r="M141" i="1"/>
  <c r="N141" i="1" s="1"/>
  <c r="M149" i="1"/>
  <c r="N149" i="1" s="1"/>
  <c r="M173" i="1"/>
  <c r="N173" i="1" s="1"/>
  <c r="M181" i="1"/>
  <c r="N181" i="1" s="1"/>
  <c r="M189" i="1"/>
  <c r="N189" i="1" s="1"/>
  <c r="M197" i="1"/>
  <c r="N197" i="1" s="1"/>
  <c r="M213" i="1"/>
  <c r="N213" i="1" s="1"/>
  <c r="M221" i="1"/>
  <c r="N221" i="1" s="1"/>
  <c r="M229" i="1"/>
  <c r="N229" i="1" s="1"/>
  <c r="M245" i="1"/>
  <c r="N245" i="1" s="1"/>
  <c r="M253" i="1"/>
  <c r="N253" i="1" s="1"/>
  <c r="M261" i="1"/>
  <c r="N261" i="1" s="1"/>
  <c r="M269" i="1"/>
  <c r="N269" i="1" s="1"/>
  <c r="M277" i="1"/>
  <c r="N277" i="1" s="1"/>
  <c r="M301" i="1"/>
  <c r="N301" i="1" s="1"/>
  <c r="M309" i="1"/>
  <c r="N309" i="1" s="1"/>
  <c r="M317" i="1"/>
  <c r="N317" i="1" s="1"/>
  <c r="M325" i="1"/>
  <c r="N325" i="1" s="1"/>
  <c r="M333" i="1"/>
  <c r="N333" i="1" s="1"/>
  <c r="M341" i="1"/>
  <c r="N341" i="1" s="1"/>
  <c r="M349" i="1"/>
  <c r="N349" i="1" s="1"/>
  <c r="M357" i="1"/>
  <c r="N357" i="1" s="1"/>
  <c r="M365" i="1"/>
  <c r="N365" i="1" s="1"/>
  <c r="M397" i="1"/>
  <c r="N397" i="1" s="1"/>
  <c r="M405" i="1"/>
  <c r="N405" i="1" s="1"/>
  <c r="M413" i="1"/>
  <c r="N413" i="1" s="1"/>
  <c r="M437" i="1"/>
  <c r="N437" i="1" s="1"/>
  <c r="M444" i="1"/>
  <c r="N444" i="1" s="1"/>
  <c r="M451" i="1"/>
  <c r="N451" i="1" s="1"/>
  <c r="M467" i="1"/>
  <c r="N467" i="1" s="1"/>
  <c r="M475" i="1"/>
  <c r="N475" i="1" s="1"/>
  <c r="M483" i="1"/>
  <c r="N483" i="1" s="1"/>
  <c r="M499" i="1"/>
  <c r="N499" i="1" s="1"/>
  <c r="M507" i="1"/>
  <c r="N507" i="1" s="1"/>
  <c r="M515" i="1"/>
  <c r="N515" i="1" s="1"/>
  <c r="M154" i="1"/>
  <c r="N154" i="1" s="1"/>
  <c r="T3" i="1"/>
  <c r="U3" i="1" s="1"/>
  <c r="T11" i="1"/>
  <c r="U11" i="1" s="1"/>
  <c r="T19" i="1"/>
  <c r="U19" i="1" s="1"/>
  <c r="T27" i="1"/>
  <c r="U27" i="1" s="1"/>
  <c r="T35" i="1"/>
  <c r="U35" i="1" s="1"/>
  <c r="T43" i="1"/>
  <c r="U43" i="1" s="1"/>
  <c r="T51" i="1"/>
  <c r="U51" i="1" s="1"/>
  <c r="T58" i="1"/>
  <c r="U58" i="1" s="1"/>
  <c r="T66" i="1"/>
  <c r="U66" i="1" s="1"/>
  <c r="T74" i="1"/>
  <c r="U74" i="1" s="1"/>
  <c r="T82" i="1"/>
  <c r="U82" i="1" s="1"/>
  <c r="AA90" i="1"/>
  <c r="AB90" i="1" s="1"/>
  <c r="T90" i="1"/>
  <c r="U90" i="1" s="1"/>
  <c r="T98" i="1"/>
  <c r="U98" i="1" s="1"/>
  <c r="T114" i="1"/>
  <c r="U114" i="1" s="1"/>
  <c r="T130" i="1"/>
  <c r="U130" i="1" s="1"/>
  <c r="T186" i="1"/>
  <c r="U186" i="1" s="1"/>
  <c r="T242" i="1"/>
  <c r="U242" i="1" s="1"/>
  <c r="T386" i="1"/>
  <c r="U386" i="1" s="1"/>
  <c r="T464" i="1"/>
  <c r="U464" i="1" s="1"/>
  <c r="T144" i="1"/>
  <c r="U144" i="1" s="1"/>
  <c r="AA215" i="1"/>
  <c r="AB215" i="1" s="1"/>
  <c r="AA219" i="1"/>
  <c r="AB219" i="1" s="1"/>
  <c r="AA223" i="1"/>
  <c r="AB223" i="1" s="1"/>
  <c r="AA249" i="1"/>
  <c r="AB249" i="1" s="1"/>
  <c r="AA417" i="1"/>
  <c r="AB417" i="1" s="1"/>
  <c r="AA449" i="1"/>
  <c r="AB449" i="1" s="1"/>
  <c r="AH157" i="1"/>
  <c r="AI157" i="1" s="1"/>
  <c r="AH184" i="1"/>
  <c r="AI184" i="1" s="1"/>
  <c r="AH246" i="1"/>
  <c r="AI246" i="1" s="1"/>
  <c r="AO93" i="1"/>
  <c r="AP93" i="1" s="1"/>
  <c r="AO294" i="1"/>
  <c r="AP294" i="1" s="1"/>
  <c r="AV173" i="1"/>
  <c r="AW173" i="1" s="1"/>
  <c r="BC257" i="1"/>
  <c r="BD257" i="1" s="1"/>
  <c r="AV257" i="1"/>
  <c r="AW257" i="1" s="1"/>
  <c r="BC119" i="1"/>
  <c r="BD119" i="1" s="1"/>
  <c r="BC146" i="1"/>
  <c r="BD146" i="1" s="1"/>
  <c r="AA487" i="1"/>
  <c r="AB487" i="1" s="1"/>
  <c r="AH91" i="1"/>
  <c r="AI91" i="1" s="1"/>
  <c r="AH130" i="1"/>
  <c r="AI130" i="1" s="1"/>
  <c r="AH395" i="1"/>
  <c r="AI395" i="1" s="1"/>
  <c r="BC112" i="1"/>
  <c r="BD112" i="1" s="1"/>
  <c r="AA257" i="1"/>
  <c r="AB257" i="1" s="1"/>
  <c r="AA297" i="1"/>
  <c r="AB297" i="1" s="1"/>
  <c r="AH47" i="1"/>
  <c r="AI47" i="1" s="1"/>
  <c r="AH138" i="1"/>
  <c r="AI138" i="1" s="1"/>
  <c r="AO36" i="1"/>
  <c r="AP36" i="1" s="1"/>
  <c r="AO321" i="1"/>
  <c r="AP321" i="1" s="1"/>
  <c r="BC50" i="1"/>
  <c r="BD50" i="1" s="1"/>
  <c r="AV50" i="1"/>
  <c r="AW50" i="1" s="1"/>
  <c r="BJ51" i="1"/>
  <c r="BK51" i="1" s="1"/>
  <c r="AO255" i="1"/>
  <c r="AP255" i="1" s="1"/>
  <c r="AV255" i="1"/>
  <c r="AW255" i="1" s="1"/>
  <c r="AV36" i="1"/>
  <c r="AW36" i="1" s="1"/>
  <c r="AV359" i="1"/>
  <c r="AW359" i="1" s="1"/>
  <c r="T228" i="1"/>
  <c r="U228" i="1" s="1"/>
  <c r="T252" i="1"/>
  <c r="U252" i="1" s="1"/>
  <c r="T284" i="1"/>
  <c r="U284" i="1" s="1"/>
  <c r="T308" i="1"/>
  <c r="U308" i="1" s="1"/>
  <c r="T332" i="1"/>
  <c r="U332" i="1" s="1"/>
  <c r="T356" i="1"/>
  <c r="U356" i="1" s="1"/>
  <c r="T380" i="1"/>
  <c r="U380" i="1" s="1"/>
  <c r="T404" i="1"/>
  <c r="U404" i="1" s="1"/>
  <c r="AA420" i="1"/>
  <c r="AB420" i="1" s="1"/>
  <c r="T450" i="1"/>
  <c r="U450" i="1" s="1"/>
  <c r="AA83" i="1"/>
  <c r="AB83" i="1" s="1"/>
  <c r="AA107" i="1"/>
  <c r="AB107" i="1" s="1"/>
  <c r="AA235" i="1"/>
  <c r="AB235" i="1" s="1"/>
  <c r="T296" i="1"/>
  <c r="U296" i="1" s="1"/>
  <c r="AA34" i="1"/>
  <c r="AB34" i="1" s="1"/>
  <c r="AA265" i="1"/>
  <c r="AB265" i="1" s="1"/>
  <c r="AA359" i="1"/>
  <c r="AB359" i="1" s="1"/>
  <c r="AH359" i="1"/>
  <c r="AI359" i="1" s="1"/>
  <c r="AA441" i="1"/>
  <c r="AB441" i="1" s="1"/>
  <c r="AA471" i="1"/>
  <c r="AB471" i="1" s="1"/>
  <c r="AH36" i="1"/>
  <c r="AI36" i="1" s="1"/>
  <c r="AH323" i="1"/>
  <c r="AI323" i="1" s="1"/>
  <c r="T2" i="1"/>
  <c r="U2" i="1" s="1"/>
  <c r="T10" i="1"/>
  <c r="U10" i="1" s="1"/>
  <c r="M18" i="1"/>
  <c r="N18" i="1" s="1"/>
  <c r="T26" i="1"/>
  <c r="U26" i="1" s="1"/>
  <c r="M34" i="1"/>
  <c r="N34" i="1" s="1"/>
  <c r="M42" i="1"/>
  <c r="N42" i="1" s="1"/>
  <c r="T50" i="1"/>
  <c r="U50" i="1" s="1"/>
  <c r="M57" i="1"/>
  <c r="N57" i="1" s="1"/>
  <c r="M65" i="1"/>
  <c r="N65" i="1" s="1"/>
  <c r="M73" i="1"/>
  <c r="N73" i="1" s="1"/>
  <c r="M81" i="1"/>
  <c r="N81" i="1" s="1"/>
  <c r="M89" i="1"/>
  <c r="N89" i="1" s="1"/>
  <c r="M97" i="1"/>
  <c r="N97" i="1" s="1"/>
  <c r="M129" i="1"/>
  <c r="N129" i="1" s="1"/>
  <c r="M137" i="1"/>
  <c r="N137" i="1" s="1"/>
  <c r="M161" i="1"/>
  <c r="N161" i="1" s="1"/>
  <c r="M169" i="1"/>
  <c r="N169" i="1" s="1"/>
  <c r="M201" i="1"/>
  <c r="N201" i="1" s="1"/>
  <c r="M209" i="1"/>
  <c r="N209" i="1" s="1"/>
  <c r="M225" i="1"/>
  <c r="N225" i="1" s="1"/>
  <c r="M233" i="1"/>
  <c r="N233" i="1" s="1"/>
  <c r="M241" i="1"/>
  <c r="N241" i="1" s="1"/>
  <c r="M249" i="1"/>
  <c r="N249" i="1" s="1"/>
  <c r="T257" i="1"/>
  <c r="U257" i="1" s="1"/>
  <c r="M281" i="1"/>
  <c r="N281" i="1" s="1"/>
  <c r="M289" i="1"/>
  <c r="N289" i="1" s="1"/>
  <c r="T297" i="1"/>
  <c r="U297" i="1" s="1"/>
  <c r="M313" i="1"/>
  <c r="N313" i="1" s="1"/>
  <c r="T321" i="1"/>
  <c r="U321" i="1" s="1"/>
  <c r="M329" i="1"/>
  <c r="N329" i="1" s="1"/>
  <c r="M337" i="1"/>
  <c r="N337" i="1" s="1"/>
  <c r="T353" i="1"/>
  <c r="U353" i="1" s="1"/>
  <c r="M369" i="1"/>
  <c r="N369" i="1" s="1"/>
  <c r="M377" i="1"/>
  <c r="N377" i="1" s="1"/>
  <c r="M385" i="1"/>
  <c r="N385" i="1" s="1"/>
  <c r="M393" i="1"/>
  <c r="N393" i="1" s="1"/>
  <c r="M401" i="1"/>
  <c r="N401" i="1" s="1"/>
  <c r="M417" i="1"/>
  <c r="N417" i="1" s="1"/>
  <c r="M433" i="1"/>
  <c r="N433" i="1" s="1"/>
  <c r="M447" i="1"/>
  <c r="N447" i="1" s="1"/>
  <c r="M463" i="1"/>
  <c r="N463" i="1" s="1"/>
  <c r="M479" i="1"/>
  <c r="N479" i="1" s="1"/>
  <c r="T487" i="1"/>
  <c r="U487" i="1" s="1"/>
  <c r="M495" i="1"/>
  <c r="N495" i="1" s="1"/>
  <c r="M511" i="1"/>
  <c r="N511" i="1" s="1"/>
  <c r="M494" i="1"/>
  <c r="N494" i="1" s="1"/>
  <c r="T15" i="1"/>
  <c r="U15" i="1" s="1"/>
  <c r="T102" i="1"/>
  <c r="U102" i="1" s="1"/>
  <c r="T166" i="1"/>
  <c r="U166" i="1" s="1"/>
  <c r="T198" i="1"/>
  <c r="U198" i="1" s="1"/>
  <c r="T238" i="1"/>
  <c r="U238" i="1" s="1"/>
  <c r="T326" i="1"/>
  <c r="U326" i="1" s="1"/>
  <c r="T334" i="1"/>
  <c r="U334" i="1" s="1"/>
  <c r="T382" i="1"/>
  <c r="U382" i="1" s="1"/>
  <c r="T468" i="1"/>
  <c r="U468" i="1" s="1"/>
  <c r="T508" i="1"/>
  <c r="U508" i="1" s="1"/>
  <c r="AA27" i="1"/>
  <c r="AB27" i="1" s="1"/>
  <c r="AA59" i="1"/>
  <c r="AB59" i="1" s="1"/>
  <c r="AA127" i="1"/>
  <c r="AB127" i="1" s="1"/>
  <c r="AA135" i="1"/>
  <c r="AB135" i="1" s="1"/>
  <c r="AA183" i="1"/>
  <c r="AB183" i="1" s="1"/>
  <c r="AA187" i="1"/>
  <c r="AB187" i="1" s="1"/>
  <c r="AA191" i="1"/>
  <c r="AB191" i="1" s="1"/>
  <c r="AA209" i="1"/>
  <c r="AB209" i="1" s="1"/>
  <c r="AA225" i="1"/>
  <c r="AB225" i="1" s="1"/>
  <c r="AA401" i="1"/>
  <c r="AB401" i="1" s="1"/>
  <c r="AA447" i="1"/>
  <c r="AB447" i="1" s="1"/>
  <c r="AH69" i="1"/>
  <c r="AI69" i="1" s="1"/>
  <c r="AH116" i="1"/>
  <c r="AI116" i="1" s="1"/>
  <c r="AH120" i="1"/>
  <c r="AI120" i="1" s="1"/>
  <c r="AH127" i="1"/>
  <c r="AI127" i="1" s="1"/>
  <c r="AH139" i="1"/>
  <c r="AI139" i="1" s="1"/>
  <c r="AH201" i="1"/>
  <c r="AI201" i="1" s="1"/>
  <c r="AH265" i="1"/>
  <c r="AI265" i="1" s="1"/>
  <c r="AH293" i="1"/>
  <c r="AI293" i="1" s="1"/>
  <c r="AH419" i="1"/>
  <c r="AI419" i="1" s="1"/>
  <c r="AO419" i="1"/>
  <c r="AP419" i="1" s="1"/>
  <c r="AO177" i="1"/>
  <c r="AP177" i="1" s="1"/>
  <c r="AO207" i="1"/>
  <c r="AP207" i="1" s="1"/>
  <c r="AO397" i="1"/>
  <c r="AP397" i="1" s="1"/>
  <c r="AO404" i="1"/>
  <c r="AP404" i="1" s="1"/>
  <c r="BJ24" i="1"/>
  <c r="BK24" i="1" s="1"/>
  <c r="T220" i="1"/>
  <c r="U220" i="1" s="1"/>
  <c r="T244" i="1"/>
  <c r="U244" i="1" s="1"/>
  <c r="T268" i="1"/>
  <c r="U268" i="1" s="1"/>
  <c r="T292" i="1"/>
  <c r="U292" i="1" s="1"/>
  <c r="T316" i="1"/>
  <c r="U316" i="1" s="1"/>
  <c r="T348" i="1"/>
  <c r="U348" i="1" s="1"/>
  <c r="T372" i="1"/>
  <c r="U372" i="1" s="1"/>
  <c r="T428" i="1"/>
  <c r="U428" i="1" s="1"/>
  <c r="T474" i="1"/>
  <c r="U474" i="1" s="1"/>
  <c r="T514" i="1"/>
  <c r="U514" i="1" s="1"/>
  <c r="M90" i="1"/>
  <c r="N90" i="1" s="1"/>
  <c r="M98" i="1"/>
  <c r="N98" i="1" s="1"/>
  <c r="M114" i="1"/>
  <c r="N114" i="1" s="1"/>
  <c r="M138" i="1"/>
  <c r="N138" i="1" s="1"/>
  <c r="M146" i="1"/>
  <c r="N146" i="1" s="1"/>
  <c r="M170" i="1"/>
  <c r="N170" i="1" s="1"/>
  <c r="M178" i="1"/>
  <c r="N178" i="1" s="1"/>
  <c r="M210" i="1"/>
  <c r="N210" i="1" s="1"/>
  <c r="M218" i="1"/>
  <c r="N218" i="1" s="1"/>
  <c r="M266" i="1"/>
  <c r="N266" i="1" s="1"/>
  <c r="M274" i="1"/>
  <c r="N274" i="1" s="1"/>
  <c r="M306" i="1"/>
  <c r="N306" i="1" s="1"/>
  <c r="M346" i="1"/>
  <c r="N346" i="1" s="1"/>
  <c r="M354" i="1"/>
  <c r="N354" i="1" s="1"/>
  <c r="M362" i="1"/>
  <c r="N362" i="1" s="1"/>
  <c r="M378" i="1"/>
  <c r="N378" i="1" s="1"/>
  <c r="M386" i="1"/>
  <c r="N386" i="1" s="1"/>
  <c r="M394" i="1"/>
  <c r="N394" i="1" s="1"/>
  <c r="M402" i="1"/>
  <c r="N402" i="1" s="1"/>
  <c r="M410" i="1"/>
  <c r="N410" i="1" s="1"/>
  <c r="M426" i="1"/>
  <c r="N426" i="1" s="1"/>
  <c r="M442" i="1"/>
  <c r="N442" i="1" s="1"/>
  <c r="M464" i="1"/>
  <c r="N464" i="1" s="1"/>
  <c r="M472" i="1"/>
  <c r="N472" i="1" s="1"/>
  <c r="M480" i="1"/>
  <c r="N480" i="1" s="1"/>
  <c r="M496" i="1"/>
  <c r="N496" i="1" s="1"/>
  <c r="M504" i="1"/>
  <c r="N504" i="1" s="1"/>
  <c r="M512" i="1"/>
  <c r="N512" i="1" s="1"/>
  <c r="T8" i="1"/>
  <c r="U8" i="1" s="1"/>
  <c r="T24" i="1"/>
  <c r="U24" i="1" s="1"/>
  <c r="T32" i="1"/>
  <c r="U32" i="1" s="1"/>
  <c r="T55" i="1"/>
  <c r="U55" i="1" s="1"/>
  <c r="T79" i="1"/>
  <c r="U79" i="1" s="1"/>
  <c r="T95" i="1"/>
  <c r="U95" i="1" s="1"/>
  <c r="T103" i="1"/>
  <c r="U103" i="1" s="1"/>
  <c r="T111" i="1"/>
  <c r="U111" i="1" s="1"/>
  <c r="T119" i="1"/>
  <c r="U119" i="1" s="1"/>
  <c r="T127" i="1"/>
  <c r="U127" i="1" s="1"/>
  <c r="T135" i="1"/>
  <c r="U135" i="1" s="1"/>
  <c r="T143" i="1"/>
  <c r="U143" i="1" s="1"/>
  <c r="T159" i="1"/>
  <c r="U159" i="1" s="1"/>
  <c r="T175" i="1"/>
  <c r="U175" i="1" s="1"/>
  <c r="AA175" i="1"/>
  <c r="AB175" i="1" s="1"/>
  <c r="T183" i="1"/>
  <c r="U183" i="1" s="1"/>
  <c r="T191" i="1"/>
  <c r="U191" i="1" s="1"/>
  <c r="T207" i="1"/>
  <c r="U207" i="1" s="1"/>
  <c r="T215" i="1"/>
  <c r="U215" i="1" s="1"/>
  <c r="T223" i="1"/>
  <c r="U223" i="1" s="1"/>
  <c r="T231" i="1"/>
  <c r="U231" i="1" s="1"/>
  <c r="T239" i="1"/>
  <c r="U239" i="1" s="1"/>
  <c r="T247" i="1"/>
  <c r="U247" i="1" s="1"/>
  <c r="T255" i="1"/>
  <c r="U255" i="1" s="1"/>
  <c r="T263" i="1"/>
  <c r="U263" i="1" s="1"/>
  <c r="AA263" i="1"/>
  <c r="AB263" i="1" s="1"/>
  <c r="T279" i="1"/>
  <c r="U279" i="1" s="1"/>
  <c r="T303" i="1"/>
  <c r="U303" i="1" s="1"/>
  <c r="T311" i="1"/>
  <c r="U311" i="1" s="1"/>
  <c r="T335" i="1"/>
  <c r="U335" i="1" s="1"/>
  <c r="T399" i="1"/>
  <c r="U399" i="1" s="1"/>
  <c r="T423" i="1"/>
  <c r="U423" i="1" s="1"/>
  <c r="T431" i="1"/>
  <c r="U431" i="1" s="1"/>
  <c r="T461" i="1"/>
  <c r="U461" i="1" s="1"/>
  <c r="T493" i="1"/>
  <c r="U493" i="1" s="1"/>
  <c r="AA8" i="1"/>
  <c r="AB8" i="1" s="1"/>
  <c r="AA16" i="1"/>
  <c r="AB16" i="1" s="1"/>
  <c r="AA35" i="1"/>
  <c r="AB35" i="1" s="1"/>
  <c r="AA63" i="1"/>
  <c r="AB63" i="1" s="1"/>
  <c r="AA124" i="1"/>
  <c r="AB124" i="1" s="1"/>
  <c r="AH151" i="1"/>
  <c r="AI151" i="1" s="1"/>
  <c r="AA151" i="1"/>
  <c r="AB151" i="1" s="1"/>
  <c r="AA195" i="1"/>
  <c r="AB195" i="1" s="1"/>
  <c r="AA199" i="1"/>
  <c r="AB199" i="1" s="1"/>
  <c r="AA240" i="1"/>
  <c r="AB240" i="1" s="1"/>
  <c r="AA337" i="1"/>
  <c r="AB337" i="1" s="1"/>
  <c r="AH128" i="1"/>
  <c r="AI128" i="1" s="1"/>
  <c r="AH248" i="1"/>
  <c r="AI248" i="1" s="1"/>
  <c r="AH301" i="1"/>
  <c r="AI301" i="1" s="1"/>
  <c r="AO278" i="1"/>
  <c r="AP278" i="1" s="1"/>
  <c r="AV417" i="1"/>
  <c r="AW417" i="1" s="1"/>
  <c r="AV439" i="1"/>
  <c r="AW439" i="1" s="1"/>
  <c r="BC439" i="1"/>
  <c r="BD439" i="1" s="1"/>
  <c r="T236" i="1"/>
  <c r="U236" i="1" s="1"/>
  <c r="T260" i="1"/>
  <c r="U260" i="1" s="1"/>
  <c r="T276" i="1"/>
  <c r="U276" i="1" s="1"/>
  <c r="T300" i="1"/>
  <c r="U300" i="1" s="1"/>
  <c r="T324" i="1"/>
  <c r="U324" i="1" s="1"/>
  <c r="T340" i="1"/>
  <c r="U340" i="1" s="1"/>
  <c r="T364" i="1"/>
  <c r="U364" i="1" s="1"/>
  <c r="T388" i="1"/>
  <c r="U388" i="1" s="1"/>
  <c r="T412" i="1"/>
  <c r="U412" i="1" s="1"/>
  <c r="T436" i="1"/>
  <c r="U436" i="1" s="1"/>
  <c r="T466" i="1"/>
  <c r="U466" i="1" s="1"/>
  <c r="T490" i="1"/>
  <c r="U490" i="1" s="1"/>
  <c r="T506" i="1"/>
  <c r="U506" i="1" s="1"/>
  <c r="AA457" i="1"/>
  <c r="AB457" i="1" s="1"/>
  <c r="M33" i="1"/>
  <c r="N33" i="1" s="1"/>
  <c r="M41" i="1"/>
  <c r="N41" i="1" s="1"/>
  <c r="M49" i="1"/>
  <c r="N49" i="1" s="1"/>
  <c r="M56" i="1"/>
  <c r="N56" i="1" s="1"/>
  <c r="M64" i="1"/>
  <c r="N64" i="1" s="1"/>
  <c r="M72" i="1"/>
  <c r="N72" i="1" s="1"/>
  <c r="M80" i="1"/>
  <c r="N80" i="1" s="1"/>
  <c r="M88" i="1"/>
  <c r="N88" i="1" s="1"/>
  <c r="M104" i="1"/>
  <c r="N104" i="1" s="1"/>
  <c r="M128" i="1"/>
  <c r="N128" i="1" s="1"/>
  <c r="M160" i="1"/>
  <c r="N160" i="1" s="1"/>
  <c r="M168" i="1"/>
  <c r="N168" i="1" s="1"/>
  <c r="M208" i="1"/>
  <c r="N208" i="1" s="1"/>
  <c r="M248" i="1"/>
  <c r="N248" i="1" s="1"/>
  <c r="M272" i="1"/>
  <c r="N272" i="1" s="1"/>
  <c r="M280" i="1"/>
  <c r="N280" i="1" s="1"/>
  <c r="M288" i="1"/>
  <c r="N288" i="1" s="1"/>
  <c r="M328" i="1"/>
  <c r="N328" i="1" s="1"/>
  <c r="M392" i="1"/>
  <c r="N392" i="1" s="1"/>
  <c r="M408" i="1"/>
  <c r="N408" i="1" s="1"/>
  <c r="M432" i="1"/>
  <c r="N432" i="1" s="1"/>
  <c r="M440" i="1"/>
  <c r="N440" i="1" s="1"/>
  <c r="M462" i="1"/>
  <c r="N462" i="1" s="1"/>
  <c r="M478" i="1"/>
  <c r="N478" i="1" s="1"/>
  <c r="M510" i="1"/>
  <c r="N510" i="1" s="1"/>
  <c r="M4" i="1"/>
  <c r="N4" i="1" s="1"/>
  <c r="M12" i="1"/>
  <c r="N12" i="1" s="1"/>
  <c r="M20" i="1"/>
  <c r="N20" i="1" s="1"/>
  <c r="M28" i="1"/>
  <c r="N28" i="1" s="1"/>
  <c r="M36" i="1"/>
  <c r="N36" i="1" s="1"/>
  <c r="M44" i="1"/>
  <c r="N44" i="1" s="1"/>
  <c r="M52" i="1"/>
  <c r="N52" i="1" s="1"/>
  <c r="M59" i="1"/>
  <c r="N59" i="1" s="1"/>
  <c r="M67" i="1"/>
  <c r="N67" i="1" s="1"/>
  <c r="M75" i="1"/>
  <c r="N75" i="1" s="1"/>
  <c r="M83" i="1"/>
  <c r="N83" i="1" s="1"/>
  <c r="T115" i="1"/>
  <c r="U115" i="1" s="1"/>
  <c r="M123" i="1"/>
  <c r="N123" i="1" s="1"/>
  <c r="M131" i="1"/>
  <c r="N131" i="1" s="1"/>
  <c r="M139" i="1"/>
  <c r="N139" i="1" s="1"/>
  <c r="T147" i="1"/>
  <c r="U147" i="1" s="1"/>
  <c r="M155" i="1"/>
  <c r="N155" i="1" s="1"/>
  <c r="M163" i="1"/>
  <c r="N163" i="1" s="1"/>
  <c r="T179" i="1"/>
  <c r="U179" i="1" s="1"/>
  <c r="M187" i="1"/>
  <c r="N187" i="1" s="1"/>
  <c r="M195" i="1"/>
  <c r="N195" i="1" s="1"/>
  <c r="M203" i="1"/>
  <c r="N203" i="1" s="1"/>
  <c r="T211" i="1"/>
  <c r="U211" i="1" s="1"/>
  <c r="M219" i="1"/>
  <c r="N219" i="1" s="1"/>
  <c r="M227" i="1"/>
  <c r="N227" i="1" s="1"/>
  <c r="M235" i="1"/>
  <c r="N235" i="1" s="1"/>
  <c r="M243" i="1"/>
  <c r="N243" i="1" s="1"/>
  <c r="M251" i="1"/>
  <c r="N251" i="1" s="1"/>
  <c r="M259" i="1"/>
  <c r="N259" i="1" s="1"/>
  <c r="M267" i="1"/>
  <c r="N267" i="1" s="1"/>
  <c r="M275" i="1"/>
  <c r="N275" i="1" s="1"/>
  <c r="M283" i="1"/>
  <c r="N283" i="1" s="1"/>
  <c r="M291" i="1"/>
  <c r="N291" i="1" s="1"/>
  <c r="M299" i="1"/>
  <c r="N299" i="1" s="1"/>
  <c r="M307" i="1"/>
  <c r="N307" i="1" s="1"/>
  <c r="T323" i="1"/>
  <c r="U323" i="1" s="1"/>
  <c r="M331" i="1"/>
  <c r="N331" i="1" s="1"/>
  <c r="M339" i="1"/>
  <c r="N339" i="1" s="1"/>
  <c r="M379" i="1"/>
  <c r="N379" i="1" s="1"/>
  <c r="M387" i="1"/>
  <c r="N387" i="1" s="1"/>
  <c r="M395" i="1"/>
  <c r="N395" i="1" s="1"/>
  <c r="M403" i="1"/>
  <c r="N403" i="1" s="1"/>
  <c r="M419" i="1"/>
  <c r="N419" i="1" s="1"/>
  <c r="M427" i="1"/>
  <c r="N427" i="1" s="1"/>
  <c r="M435" i="1"/>
  <c r="N435" i="1" s="1"/>
  <c r="M443" i="1"/>
  <c r="N443" i="1" s="1"/>
  <c r="M457" i="1"/>
  <c r="N457" i="1" s="1"/>
  <c r="T465" i="1"/>
  <c r="U465" i="1" s="1"/>
  <c r="M473" i="1"/>
  <c r="N473" i="1" s="1"/>
  <c r="M489" i="1"/>
  <c r="N489" i="1" s="1"/>
  <c r="M497" i="1"/>
  <c r="N497" i="1" s="1"/>
  <c r="M505" i="1"/>
  <c r="N505" i="1" s="1"/>
  <c r="M513" i="1"/>
  <c r="N513" i="1" s="1"/>
  <c r="T9" i="1"/>
  <c r="U9" i="1" s="1"/>
  <c r="T17" i="1"/>
  <c r="U17" i="1" s="1"/>
  <c r="T33" i="1"/>
  <c r="U33" i="1" s="1"/>
  <c r="T41" i="1"/>
  <c r="U41" i="1" s="1"/>
  <c r="T56" i="1"/>
  <c r="U56" i="1" s="1"/>
  <c r="T64" i="1"/>
  <c r="U64" i="1" s="1"/>
  <c r="T72" i="1"/>
  <c r="U72" i="1" s="1"/>
  <c r="T88" i="1"/>
  <c r="U88" i="1" s="1"/>
  <c r="T96" i="1"/>
  <c r="U96" i="1" s="1"/>
  <c r="T104" i="1"/>
  <c r="U104" i="1" s="1"/>
  <c r="T112" i="1"/>
  <c r="U112" i="1" s="1"/>
  <c r="T120" i="1"/>
  <c r="U120" i="1" s="1"/>
  <c r="T136" i="1"/>
  <c r="U136" i="1" s="1"/>
  <c r="T152" i="1"/>
  <c r="U152" i="1" s="1"/>
  <c r="T168" i="1"/>
  <c r="U168" i="1" s="1"/>
  <c r="T176" i="1"/>
  <c r="U176" i="1" s="1"/>
  <c r="T184" i="1"/>
  <c r="U184" i="1" s="1"/>
  <c r="T192" i="1"/>
  <c r="U192" i="1" s="1"/>
  <c r="T200" i="1"/>
  <c r="U200" i="1" s="1"/>
  <c r="T216" i="1"/>
  <c r="U216" i="1" s="1"/>
  <c r="T232" i="1"/>
  <c r="U232" i="1" s="1"/>
  <c r="T240" i="1"/>
  <c r="U240" i="1" s="1"/>
  <c r="T248" i="1"/>
  <c r="U248" i="1" s="1"/>
  <c r="T256" i="1"/>
  <c r="U256" i="1" s="1"/>
  <c r="T264" i="1"/>
  <c r="U264" i="1" s="1"/>
  <c r="T272" i="1"/>
  <c r="U272" i="1" s="1"/>
  <c r="T288" i="1"/>
  <c r="U288" i="1" s="1"/>
  <c r="T304" i="1"/>
  <c r="U304" i="1" s="1"/>
  <c r="T320" i="1"/>
  <c r="U320" i="1" s="1"/>
  <c r="T344" i="1"/>
  <c r="U344" i="1" s="1"/>
  <c r="T352" i="1"/>
  <c r="U352" i="1" s="1"/>
  <c r="T376" i="1"/>
  <c r="U376" i="1" s="1"/>
  <c r="T392" i="1"/>
  <c r="U392" i="1" s="1"/>
  <c r="T400" i="1"/>
  <c r="U400" i="1" s="1"/>
  <c r="T416" i="1"/>
  <c r="U416" i="1" s="1"/>
  <c r="T486" i="1"/>
  <c r="U486" i="1" s="1"/>
  <c r="T274" i="1"/>
  <c r="U274" i="1" s="1"/>
  <c r="AA2" i="1"/>
  <c r="AB2" i="1" s="1"/>
  <c r="AH2" i="1"/>
  <c r="AI2" i="1" s="1"/>
  <c r="AA9" i="1"/>
  <c r="AB9" i="1" s="1"/>
  <c r="AA50" i="1"/>
  <c r="AB50" i="1" s="1"/>
  <c r="AA89" i="1"/>
  <c r="AB89" i="1" s="1"/>
  <c r="AA97" i="1"/>
  <c r="AB97" i="1" s="1"/>
  <c r="AA105" i="1"/>
  <c r="AB105" i="1" s="1"/>
  <c r="AA136" i="1"/>
  <c r="AB136" i="1" s="1"/>
  <c r="AA143" i="1"/>
  <c r="AB143" i="1" s="1"/>
  <c r="AA184" i="1"/>
  <c r="AB184" i="1" s="1"/>
  <c r="AA248" i="1"/>
  <c r="AB248" i="1" s="1"/>
  <c r="AA303" i="1"/>
  <c r="AB303" i="1" s="1"/>
  <c r="AA307" i="1"/>
  <c r="AB307" i="1" s="1"/>
  <c r="AA345" i="1"/>
  <c r="AB345" i="1" s="1"/>
  <c r="AH349" i="1"/>
  <c r="AI349" i="1" s="1"/>
  <c r="AA353" i="1"/>
  <c r="AB353" i="1" s="1"/>
  <c r="AH152" i="1"/>
  <c r="AI152" i="1" s="1"/>
  <c r="AH160" i="1"/>
  <c r="AI160" i="1" s="1"/>
  <c r="AH220" i="1"/>
  <c r="AI220" i="1" s="1"/>
  <c r="AH290" i="1"/>
  <c r="AI290" i="1" s="1"/>
  <c r="AO104" i="1"/>
  <c r="AP104" i="1" s="1"/>
  <c r="AO112" i="1"/>
  <c r="AP112" i="1" s="1"/>
  <c r="AO286" i="1"/>
  <c r="AP286" i="1" s="1"/>
  <c r="AO297" i="1"/>
  <c r="AP297" i="1" s="1"/>
  <c r="AO308" i="1"/>
  <c r="AP308" i="1" s="1"/>
  <c r="AV211" i="1"/>
  <c r="AW211" i="1" s="1"/>
  <c r="AV223" i="1"/>
  <c r="AW223" i="1" s="1"/>
  <c r="BC223" i="1"/>
  <c r="BD223" i="1" s="1"/>
  <c r="AV231" i="1"/>
  <c r="AW231" i="1" s="1"/>
  <c r="AV474" i="1"/>
  <c r="AW474" i="1" s="1"/>
  <c r="BC485" i="1"/>
  <c r="BD485" i="1" s="1"/>
  <c r="AV485" i="1"/>
  <c r="AW485" i="1" s="1"/>
  <c r="BC70" i="1"/>
  <c r="BD70" i="1" s="1"/>
  <c r="BC160" i="1"/>
  <c r="BD160" i="1" s="1"/>
  <c r="AA138" i="1"/>
  <c r="AB138" i="1" s="1"/>
  <c r="T146" i="1"/>
  <c r="U146" i="1" s="1"/>
  <c r="T162" i="1"/>
  <c r="U162" i="1" s="1"/>
  <c r="T170" i="1"/>
  <c r="U170" i="1" s="1"/>
  <c r="T178" i="1"/>
  <c r="U178" i="1" s="1"/>
  <c r="T194" i="1"/>
  <c r="U194" i="1" s="1"/>
  <c r="T202" i="1"/>
  <c r="U202" i="1" s="1"/>
  <c r="T210" i="1"/>
  <c r="U210" i="1" s="1"/>
  <c r="T226" i="1"/>
  <c r="U226" i="1" s="1"/>
  <c r="T234" i="1"/>
  <c r="U234" i="1" s="1"/>
  <c r="T258" i="1"/>
  <c r="U258" i="1" s="1"/>
  <c r="T266" i="1"/>
  <c r="U266" i="1" s="1"/>
  <c r="T282" i="1"/>
  <c r="U282" i="1" s="1"/>
  <c r="T290" i="1"/>
  <c r="U290" i="1" s="1"/>
  <c r="T298" i="1"/>
  <c r="U298" i="1" s="1"/>
  <c r="T306" i="1"/>
  <c r="U306" i="1" s="1"/>
  <c r="T314" i="1"/>
  <c r="U314" i="1" s="1"/>
  <c r="T330" i="1"/>
  <c r="U330" i="1" s="1"/>
  <c r="T354" i="1"/>
  <c r="U354" i="1" s="1"/>
  <c r="T362" i="1"/>
  <c r="U362" i="1" s="1"/>
  <c r="T370" i="1"/>
  <c r="U370" i="1" s="1"/>
  <c r="T378" i="1"/>
  <c r="U378" i="1" s="1"/>
  <c r="T394" i="1"/>
  <c r="U394" i="1" s="1"/>
  <c r="T402" i="1"/>
  <c r="U402" i="1" s="1"/>
  <c r="T418" i="1"/>
  <c r="U418" i="1" s="1"/>
  <c r="T426" i="1"/>
  <c r="U426" i="1" s="1"/>
  <c r="T434" i="1"/>
  <c r="U434" i="1" s="1"/>
  <c r="T442" i="1"/>
  <c r="U442" i="1" s="1"/>
  <c r="T448" i="1"/>
  <c r="U448" i="1" s="1"/>
  <c r="T456" i="1"/>
  <c r="U456" i="1" s="1"/>
  <c r="T480" i="1"/>
  <c r="U480" i="1" s="1"/>
  <c r="T488" i="1"/>
  <c r="U488" i="1" s="1"/>
  <c r="T496" i="1"/>
  <c r="U496" i="1" s="1"/>
  <c r="T512" i="1"/>
  <c r="U512" i="1" s="1"/>
  <c r="T346" i="1"/>
  <c r="U346" i="1" s="1"/>
  <c r="AA15" i="1"/>
  <c r="AB15" i="1" s="1"/>
  <c r="AA55" i="1"/>
  <c r="AB55" i="1" s="1"/>
  <c r="AA86" i="1"/>
  <c r="AB86" i="1" s="1"/>
  <c r="AA113" i="1"/>
  <c r="AB113" i="1" s="1"/>
  <c r="AA156" i="1"/>
  <c r="AB156" i="1" s="1"/>
  <c r="AA163" i="1"/>
  <c r="AB163" i="1" s="1"/>
  <c r="AA198" i="1"/>
  <c r="AB198" i="1" s="1"/>
  <c r="AA208" i="1"/>
  <c r="AB208" i="1" s="1"/>
  <c r="AA254" i="1"/>
  <c r="AB254" i="1" s="1"/>
  <c r="AA274" i="1"/>
  <c r="AB274" i="1" s="1"/>
  <c r="AA319" i="1"/>
  <c r="AB319" i="1" s="1"/>
  <c r="AA344" i="1"/>
  <c r="AB344" i="1" s="1"/>
  <c r="AA358" i="1"/>
  <c r="AB358" i="1" s="1"/>
  <c r="AA383" i="1"/>
  <c r="AB383" i="1" s="1"/>
  <c r="AA391" i="1"/>
  <c r="AB391" i="1" s="1"/>
  <c r="AA409" i="1"/>
  <c r="AB409" i="1" s="1"/>
  <c r="AA423" i="1"/>
  <c r="AB423" i="1" s="1"/>
  <c r="AA430" i="1"/>
  <c r="AB430" i="1" s="1"/>
  <c r="AA446" i="1"/>
  <c r="AB446" i="1" s="1"/>
  <c r="AA473" i="1"/>
  <c r="AB473" i="1" s="1"/>
  <c r="AH10" i="1"/>
  <c r="AI10" i="1" s="1"/>
  <c r="AH35" i="1"/>
  <c r="AI35" i="1" s="1"/>
  <c r="AH42" i="1"/>
  <c r="AI42" i="1" s="1"/>
  <c r="AH62" i="1"/>
  <c r="AI62" i="1" s="1"/>
  <c r="AH103" i="1"/>
  <c r="AI103" i="1" s="1"/>
  <c r="AH111" i="1"/>
  <c r="AI111" i="1" s="1"/>
  <c r="AH176" i="1"/>
  <c r="AI176" i="1" s="1"/>
  <c r="AH224" i="1"/>
  <c r="AI224" i="1" s="1"/>
  <c r="AH236" i="1"/>
  <c r="AI236" i="1" s="1"/>
  <c r="AH239" i="1"/>
  <c r="AI239" i="1" s="1"/>
  <c r="AH263" i="1"/>
  <c r="AI263" i="1" s="1"/>
  <c r="AH357" i="1"/>
  <c r="AI357" i="1" s="1"/>
  <c r="AH368" i="1"/>
  <c r="AI368" i="1" s="1"/>
  <c r="AH429" i="1"/>
  <c r="AI429" i="1" s="1"/>
  <c r="AH472" i="1"/>
  <c r="AI472" i="1" s="1"/>
  <c r="AO4" i="1"/>
  <c r="AP4" i="1" s="1"/>
  <c r="AO76" i="1"/>
  <c r="AP76" i="1" s="1"/>
  <c r="AO96" i="1"/>
  <c r="AP96" i="1" s="1"/>
  <c r="AO115" i="1"/>
  <c r="AP115" i="1" s="1"/>
  <c r="AV115" i="1"/>
  <c r="AW115" i="1" s="1"/>
  <c r="AV195" i="1"/>
  <c r="AW195" i="1" s="1"/>
  <c r="AO199" i="1"/>
  <c r="AP199" i="1" s="1"/>
  <c r="AO264" i="1"/>
  <c r="AP264" i="1" s="1"/>
  <c r="AO275" i="1"/>
  <c r="AP275" i="1" s="1"/>
  <c r="AO307" i="1"/>
  <c r="AP307" i="1" s="1"/>
  <c r="AO403" i="1"/>
  <c r="AP403" i="1" s="1"/>
  <c r="AO436" i="1"/>
  <c r="AP436" i="1" s="1"/>
  <c r="AV84" i="1"/>
  <c r="AW84" i="1" s="1"/>
  <c r="AV218" i="1"/>
  <c r="AW218" i="1" s="1"/>
  <c r="AV454" i="1"/>
  <c r="AW454" i="1" s="1"/>
  <c r="BC505" i="1"/>
  <c r="BD505" i="1" s="1"/>
  <c r="AV505" i="1"/>
  <c r="AW505" i="1" s="1"/>
  <c r="AV508" i="1"/>
  <c r="AW508" i="1" s="1"/>
  <c r="BC101" i="1"/>
  <c r="BD101" i="1" s="1"/>
  <c r="BC122" i="1"/>
  <c r="BD122" i="1" s="1"/>
  <c r="BC295" i="1"/>
  <c r="BD295" i="1" s="1"/>
  <c r="BJ68" i="1"/>
  <c r="BK68" i="1" s="1"/>
  <c r="BJ168" i="1"/>
  <c r="BK168" i="1" s="1"/>
  <c r="BJ189" i="1"/>
  <c r="BK189" i="1" s="1"/>
  <c r="BJ268" i="1"/>
  <c r="BK268" i="1" s="1"/>
  <c r="BJ272" i="1"/>
  <c r="BK272" i="1" s="1"/>
  <c r="BJ317" i="1"/>
  <c r="BK317" i="1" s="1"/>
  <c r="BC355" i="1"/>
  <c r="BD355" i="1" s="1"/>
  <c r="BC377" i="1"/>
  <c r="BD377" i="1" s="1"/>
  <c r="BC459" i="1"/>
  <c r="BD459" i="1" s="1"/>
  <c r="BJ106" i="1"/>
  <c r="BK106" i="1" s="1"/>
  <c r="BJ230" i="1"/>
  <c r="BK230" i="1" s="1"/>
  <c r="BX297" i="1"/>
  <c r="BY297" i="1" s="1"/>
  <c r="BQ297" i="1"/>
  <c r="BR297" i="1" s="1"/>
  <c r="CE477" i="1"/>
  <c r="CF477" i="1" s="1"/>
  <c r="BX477" i="1"/>
  <c r="BY477" i="1" s="1"/>
  <c r="BC169" i="1"/>
  <c r="BD169" i="1" s="1"/>
  <c r="BC411" i="1"/>
  <c r="BD411" i="1" s="1"/>
  <c r="BX34" i="1"/>
  <c r="BY34" i="1" s="1"/>
  <c r="BQ34" i="1"/>
  <c r="BR34" i="1" s="1"/>
  <c r="CE89" i="1"/>
  <c r="CF89" i="1" s="1"/>
  <c r="BX89" i="1"/>
  <c r="BY89" i="1" s="1"/>
  <c r="BC359" i="1"/>
  <c r="BD359" i="1" s="1"/>
  <c r="BC488" i="1"/>
  <c r="BD488" i="1" s="1"/>
  <c r="BQ12" i="1"/>
  <c r="BR12" i="1" s="1"/>
  <c r="BQ230" i="1"/>
  <c r="BR230" i="1" s="1"/>
  <c r="T7" i="1"/>
  <c r="U7" i="1" s="1"/>
  <c r="T23" i="1"/>
  <c r="U23" i="1" s="1"/>
  <c r="T31" i="1"/>
  <c r="U31" i="1" s="1"/>
  <c r="T47" i="1"/>
  <c r="U47" i="1" s="1"/>
  <c r="T54" i="1"/>
  <c r="U54" i="1" s="1"/>
  <c r="T70" i="1"/>
  <c r="U70" i="1" s="1"/>
  <c r="T78" i="1"/>
  <c r="U78" i="1" s="1"/>
  <c r="T94" i="1"/>
  <c r="U94" i="1" s="1"/>
  <c r="T110" i="1"/>
  <c r="U110" i="1" s="1"/>
  <c r="T126" i="1"/>
  <c r="U126" i="1" s="1"/>
  <c r="T142" i="1"/>
  <c r="U142" i="1" s="1"/>
  <c r="T158" i="1"/>
  <c r="U158" i="1" s="1"/>
  <c r="T174" i="1"/>
  <c r="U174" i="1" s="1"/>
  <c r="T190" i="1"/>
  <c r="U190" i="1" s="1"/>
  <c r="T206" i="1"/>
  <c r="U206" i="1" s="1"/>
  <c r="T222" i="1"/>
  <c r="U222" i="1" s="1"/>
  <c r="T246" i="1"/>
  <c r="U246" i="1" s="1"/>
  <c r="T254" i="1"/>
  <c r="U254" i="1" s="1"/>
  <c r="T270" i="1"/>
  <c r="U270" i="1" s="1"/>
  <c r="T278" i="1"/>
  <c r="U278" i="1" s="1"/>
  <c r="T294" i="1"/>
  <c r="U294" i="1" s="1"/>
  <c r="T318" i="1"/>
  <c r="U318" i="1" s="1"/>
  <c r="T342" i="1"/>
  <c r="U342" i="1" s="1"/>
  <c r="T374" i="1"/>
  <c r="U374" i="1" s="1"/>
  <c r="T398" i="1"/>
  <c r="U398" i="1" s="1"/>
  <c r="T422" i="1"/>
  <c r="U422" i="1" s="1"/>
  <c r="T452" i="1"/>
  <c r="U452" i="1" s="1"/>
  <c r="T484" i="1"/>
  <c r="U484" i="1" s="1"/>
  <c r="T492" i="1"/>
  <c r="U492" i="1" s="1"/>
  <c r="T500" i="1"/>
  <c r="U500" i="1" s="1"/>
  <c r="AA17" i="1"/>
  <c r="AB17" i="1" s="1"/>
  <c r="AA41" i="1"/>
  <c r="AB41" i="1" s="1"/>
  <c r="AA73" i="1"/>
  <c r="AB73" i="1" s="1"/>
  <c r="AA111" i="1"/>
  <c r="AB111" i="1" s="1"/>
  <c r="AA154" i="1"/>
  <c r="AB154" i="1" s="1"/>
  <c r="AA161" i="1"/>
  <c r="AB161" i="1" s="1"/>
  <c r="AA171" i="1"/>
  <c r="AB171" i="1" s="1"/>
  <c r="AA192" i="1"/>
  <c r="AB192" i="1" s="1"/>
  <c r="AA203" i="1"/>
  <c r="AB203" i="1" s="1"/>
  <c r="AA259" i="1"/>
  <c r="AB259" i="1" s="1"/>
  <c r="AA270" i="1"/>
  <c r="AB270" i="1" s="1"/>
  <c r="AA287" i="1"/>
  <c r="AB287" i="1" s="1"/>
  <c r="AA294" i="1"/>
  <c r="AB294" i="1" s="1"/>
  <c r="AA313" i="1"/>
  <c r="AB313" i="1" s="1"/>
  <c r="AA350" i="1"/>
  <c r="AB350" i="1" s="1"/>
  <c r="AA370" i="1"/>
  <c r="AB370" i="1" s="1"/>
  <c r="AA377" i="1"/>
  <c r="AB377" i="1" s="1"/>
  <c r="AH385" i="1"/>
  <c r="AI385" i="1" s="1"/>
  <c r="AA393" i="1"/>
  <c r="AB393" i="1" s="1"/>
  <c r="AA400" i="1"/>
  <c r="AB400" i="1" s="1"/>
  <c r="AA407" i="1"/>
  <c r="AB407" i="1" s="1"/>
  <c r="AA414" i="1"/>
  <c r="AB414" i="1" s="1"/>
  <c r="AA425" i="1"/>
  <c r="AB425" i="1" s="1"/>
  <c r="AA468" i="1"/>
  <c r="AB468" i="1" s="1"/>
  <c r="AA505" i="1"/>
  <c r="AB505" i="1" s="1"/>
  <c r="AH19" i="1"/>
  <c r="AI19" i="1" s="1"/>
  <c r="AH44" i="1"/>
  <c r="AI44" i="1" s="1"/>
  <c r="AH125" i="1"/>
  <c r="AI125" i="1" s="1"/>
  <c r="AH234" i="1"/>
  <c r="AI234" i="1" s="1"/>
  <c r="AH355" i="1"/>
  <c r="AI355" i="1" s="1"/>
  <c r="AH470" i="1"/>
  <c r="AI470" i="1" s="1"/>
  <c r="AO113" i="1"/>
  <c r="AP113" i="1" s="1"/>
  <c r="AO151" i="1"/>
  <c r="AP151" i="1" s="1"/>
  <c r="AO159" i="1"/>
  <c r="AP159" i="1" s="1"/>
  <c r="AO182" i="1"/>
  <c r="AP182" i="1" s="1"/>
  <c r="AO291" i="1"/>
  <c r="AP291" i="1" s="1"/>
  <c r="AV461" i="1"/>
  <c r="AW461" i="1" s="1"/>
  <c r="AV57" i="1"/>
  <c r="AW57" i="1" s="1"/>
  <c r="AV238" i="1"/>
  <c r="AW238" i="1" s="1"/>
  <c r="AV436" i="1"/>
  <c r="AW436" i="1" s="1"/>
  <c r="BC11" i="1"/>
  <c r="BD11" i="1" s="1"/>
  <c r="BC65" i="1"/>
  <c r="BD65" i="1" s="1"/>
  <c r="BC254" i="1"/>
  <c r="BD254" i="1" s="1"/>
  <c r="BC276" i="1"/>
  <c r="BD276" i="1" s="1"/>
  <c r="BC293" i="1"/>
  <c r="BD293" i="1" s="1"/>
  <c r="BC330" i="1"/>
  <c r="BD330" i="1" s="1"/>
  <c r="BC453" i="1"/>
  <c r="BD453" i="1" s="1"/>
  <c r="BC481" i="1"/>
  <c r="BD481" i="1" s="1"/>
  <c r="BJ305" i="1"/>
  <c r="BK305" i="1" s="1"/>
  <c r="T319" i="1"/>
  <c r="U319" i="1" s="1"/>
  <c r="T327" i="1"/>
  <c r="U327" i="1" s="1"/>
  <c r="T351" i="1"/>
  <c r="U351" i="1" s="1"/>
  <c r="T359" i="1"/>
  <c r="U359" i="1" s="1"/>
  <c r="T367" i="1"/>
  <c r="U367" i="1" s="1"/>
  <c r="T383" i="1"/>
  <c r="U383" i="1" s="1"/>
  <c r="T391" i="1"/>
  <c r="U391" i="1" s="1"/>
  <c r="T415" i="1"/>
  <c r="U415" i="1" s="1"/>
  <c r="T439" i="1"/>
  <c r="U439" i="1" s="1"/>
  <c r="T445" i="1"/>
  <c r="U445" i="1" s="1"/>
  <c r="T469" i="1"/>
  <c r="U469" i="1" s="1"/>
  <c r="T477" i="1"/>
  <c r="U477" i="1" s="1"/>
  <c r="AA51" i="1"/>
  <c r="AB51" i="1" s="1"/>
  <c r="AA64" i="1"/>
  <c r="AB64" i="1" s="1"/>
  <c r="AA70" i="1"/>
  <c r="AB70" i="1" s="1"/>
  <c r="AA81" i="1"/>
  <c r="AB81" i="1" s="1"/>
  <c r="AA88" i="1"/>
  <c r="AB88" i="1" s="1"/>
  <c r="AA96" i="1"/>
  <c r="AB96" i="1" s="1"/>
  <c r="AA104" i="1"/>
  <c r="AB104" i="1" s="1"/>
  <c r="AA115" i="1"/>
  <c r="AB115" i="1" s="1"/>
  <c r="AA129" i="1"/>
  <c r="AB129" i="1" s="1"/>
  <c r="AA137" i="1"/>
  <c r="AB137" i="1" s="1"/>
  <c r="AA185" i="1"/>
  <c r="AB185" i="1" s="1"/>
  <c r="AA200" i="1"/>
  <c r="AB200" i="1" s="1"/>
  <c r="AA218" i="1"/>
  <c r="AB218" i="1" s="1"/>
  <c r="AA232" i="1"/>
  <c r="AB232" i="1" s="1"/>
  <c r="AA256" i="1"/>
  <c r="AB256" i="1" s="1"/>
  <c r="AA302" i="1"/>
  <c r="AB302" i="1" s="1"/>
  <c r="AA306" i="1"/>
  <c r="AB306" i="1" s="1"/>
  <c r="AA310" i="1"/>
  <c r="AB310" i="1" s="1"/>
  <c r="AA339" i="1"/>
  <c r="AB339" i="1" s="1"/>
  <c r="AA367" i="1"/>
  <c r="AB367" i="1" s="1"/>
  <c r="AA374" i="1"/>
  <c r="AB374" i="1" s="1"/>
  <c r="AA411" i="1"/>
  <c r="AB411" i="1" s="1"/>
  <c r="AA418" i="1"/>
  <c r="AB418" i="1" s="1"/>
  <c r="AA445" i="1"/>
  <c r="AB445" i="1" s="1"/>
  <c r="AA455" i="1"/>
  <c r="AB455" i="1" s="1"/>
  <c r="AA462" i="1"/>
  <c r="AB462" i="1" s="1"/>
  <c r="AA472" i="1"/>
  <c r="AB472" i="1" s="1"/>
  <c r="AA481" i="1"/>
  <c r="AB481" i="1" s="1"/>
  <c r="AA502" i="1"/>
  <c r="AB502" i="1" s="1"/>
  <c r="AH27" i="1"/>
  <c r="AI27" i="1" s="1"/>
  <c r="AH98" i="1"/>
  <c r="AI98" i="1" s="1"/>
  <c r="AH155" i="1"/>
  <c r="AI155" i="1" s="1"/>
  <c r="AH167" i="1"/>
  <c r="AI167" i="1" s="1"/>
  <c r="AH175" i="1"/>
  <c r="AI175" i="1" s="1"/>
  <c r="AH212" i="1"/>
  <c r="AI212" i="1" s="1"/>
  <c r="AH258" i="1"/>
  <c r="AI258" i="1" s="1"/>
  <c r="AH280" i="1"/>
  <c r="AI280" i="1" s="1"/>
  <c r="AH288" i="1"/>
  <c r="AI288" i="1" s="1"/>
  <c r="AH296" i="1"/>
  <c r="AI296" i="1" s="1"/>
  <c r="AH363" i="1"/>
  <c r="AI363" i="1" s="1"/>
  <c r="AO14" i="1"/>
  <c r="AP14" i="1" s="1"/>
  <c r="AV136" i="1"/>
  <c r="AW136" i="1" s="1"/>
  <c r="AO186" i="1"/>
  <c r="AP186" i="1" s="1"/>
  <c r="AO245" i="1"/>
  <c r="AP245" i="1" s="1"/>
  <c r="AO284" i="1"/>
  <c r="AP284" i="1" s="1"/>
  <c r="AO324" i="1"/>
  <c r="AP324" i="1" s="1"/>
  <c r="AO357" i="1"/>
  <c r="AP357" i="1" s="1"/>
  <c r="AO412" i="1"/>
  <c r="AP412" i="1" s="1"/>
  <c r="AV44" i="1"/>
  <c r="AW44" i="1" s="1"/>
  <c r="AV75" i="1"/>
  <c r="AW75" i="1" s="1"/>
  <c r="AV185" i="1"/>
  <c r="AW185" i="1" s="1"/>
  <c r="BC27" i="1"/>
  <c r="BD27" i="1" s="1"/>
  <c r="BC96" i="1"/>
  <c r="BD96" i="1" s="1"/>
  <c r="BC124" i="1"/>
  <c r="BD124" i="1" s="1"/>
  <c r="BC197" i="1"/>
  <c r="BD197" i="1" s="1"/>
  <c r="BC215" i="1"/>
  <c r="BD215" i="1" s="1"/>
  <c r="BC290" i="1"/>
  <c r="BD290" i="1" s="1"/>
  <c r="BC357" i="1"/>
  <c r="BD357" i="1" s="1"/>
  <c r="BC416" i="1"/>
  <c r="BD416" i="1" s="1"/>
  <c r="BC430" i="1"/>
  <c r="BD430" i="1" s="1"/>
  <c r="BJ195" i="1"/>
  <c r="BK195" i="1" s="1"/>
  <c r="BJ407" i="1"/>
  <c r="BK407" i="1" s="1"/>
  <c r="T312" i="1"/>
  <c r="U312" i="1" s="1"/>
  <c r="T336" i="1"/>
  <c r="U336" i="1" s="1"/>
  <c r="T360" i="1"/>
  <c r="U360" i="1" s="1"/>
  <c r="T368" i="1"/>
  <c r="U368" i="1" s="1"/>
  <c r="T384" i="1"/>
  <c r="U384" i="1" s="1"/>
  <c r="T408" i="1"/>
  <c r="U408" i="1" s="1"/>
  <c r="T432" i="1"/>
  <c r="U432" i="1" s="1"/>
  <c r="T440" i="1"/>
  <c r="U440" i="1" s="1"/>
  <c r="T446" i="1"/>
  <c r="U446" i="1" s="1"/>
  <c r="T462" i="1"/>
  <c r="U462" i="1" s="1"/>
  <c r="T470" i="1"/>
  <c r="U470" i="1" s="1"/>
  <c r="T478" i="1"/>
  <c r="U478" i="1" s="1"/>
  <c r="T502" i="1"/>
  <c r="U502" i="1" s="1"/>
  <c r="T510" i="1"/>
  <c r="U510" i="1" s="1"/>
  <c r="AA4" i="1"/>
  <c r="AB4" i="1" s="1"/>
  <c r="AA18" i="1"/>
  <c r="AB18" i="1" s="1"/>
  <c r="AA25" i="1"/>
  <c r="AB25" i="1" s="1"/>
  <c r="AA45" i="1"/>
  <c r="AB45" i="1" s="1"/>
  <c r="AA48" i="1"/>
  <c r="AB48" i="1" s="1"/>
  <c r="AA74" i="1"/>
  <c r="AB74" i="1" s="1"/>
  <c r="AA78" i="1"/>
  <c r="AB78" i="1" s="1"/>
  <c r="AA112" i="1"/>
  <c r="AB112" i="1" s="1"/>
  <c r="AA119" i="1"/>
  <c r="AB119" i="1" s="1"/>
  <c r="AA158" i="1"/>
  <c r="AB158" i="1" s="1"/>
  <c r="AA168" i="1"/>
  <c r="AB168" i="1" s="1"/>
  <c r="AA193" i="1"/>
  <c r="AB193" i="1" s="1"/>
  <c r="AA230" i="1"/>
  <c r="AB230" i="1" s="1"/>
  <c r="AA314" i="1"/>
  <c r="AB314" i="1" s="1"/>
  <c r="AA318" i="1"/>
  <c r="AB318" i="1" s="1"/>
  <c r="AH332" i="1"/>
  <c r="AI332" i="1" s="1"/>
  <c r="AA351" i="1"/>
  <c r="AB351" i="1" s="1"/>
  <c r="AA354" i="1"/>
  <c r="AB354" i="1" s="1"/>
  <c r="AA371" i="1"/>
  <c r="AB371" i="1" s="1"/>
  <c r="AA382" i="1"/>
  <c r="AB382" i="1" s="1"/>
  <c r="AA386" i="1"/>
  <c r="AB386" i="1" s="1"/>
  <c r="AA394" i="1"/>
  <c r="AB394" i="1" s="1"/>
  <c r="AA415" i="1"/>
  <c r="AB415" i="1" s="1"/>
  <c r="AA433" i="1"/>
  <c r="AB433" i="1" s="1"/>
  <c r="AH440" i="1"/>
  <c r="AI440" i="1" s="1"/>
  <c r="AA448" i="1"/>
  <c r="AB448" i="1" s="1"/>
  <c r="AA469" i="1"/>
  <c r="AB469" i="1" s="1"/>
  <c r="AA479" i="1"/>
  <c r="AB479" i="1" s="1"/>
  <c r="AO9" i="1"/>
  <c r="AP9" i="1" s="1"/>
  <c r="AH24" i="1"/>
  <c r="AI24" i="1" s="1"/>
  <c r="AH34" i="1"/>
  <c r="AI34" i="1" s="1"/>
  <c r="AH65" i="1"/>
  <c r="AI65" i="1" s="1"/>
  <c r="AH106" i="1"/>
  <c r="AI106" i="1" s="1"/>
  <c r="AH118" i="1"/>
  <c r="AI118" i="1" s="1"/>
  <c r="AH122" i="1"/>
  <c r="AI122" i="1" s="1"/>
  <c r="AH133" i="1"/>
  <c r="AI133" i="1" s="1"/>
  <c r="AH140" i="1"/>
  <c r="AI140" i="1" s="1"/>
  <c r="AH144" i="1"/>
  <c r="AI144" i="1" s="1"/>
  <c r="AH185" i="1"/>
  <c r="AI185" i="1" s="1"/>
  <c r="AH196" i="1"/>
  <c r="AI196" i="1" s="1"/>
  <c r="AH216" i="1"/>
  <c r="AI216" i="1" s="1"/>
  <c r="AH223" i="1"/>
  <c r="AI223" i="1" s="1"/>
  <c r="AH227" i="1"/>
  <c r="AI227" i="1" s="1"/>
  <c r="AH231" i="1"/>
  <c r="AI231" i="1" s="1"/>
  <c r="AH251" i="1"/>
  <c r="AI251" i="1" s="1"/>
  <c r="AO345" i="1"/>
  <c r="AP345" i="1" s="1"/>
  <c r="AH459" i="1"/>
  <c r="AI459" i="1" s="1"/>
  <c r="AH463" i="1"/>
  <c r="AI463" i="1" s="1"/>
  <c r="AH497" i="1"/>
  <c r="AI497" i="1" s="1"/>
  <c r="AO7" i="1"/>
  <c r="AP7" i="1" s="1"/>
  <c r="AO79" i="1"/>
  <c r="AP79" i="1" s="1"/>
  <c r="AO87" i="1"/>
  <c r="AP87" i="1" s="1"/>
  <c r="AO126" i="1"/>
  <c r="AP126" i="1" s="1"/>
  <c r="AO129" i="1"/>
  <c r="AP129" i="1" s="1"/>
  <c r="AO227" i="1"/>
  <c r="AP227" i="1" s="1"/>
  <c r="AO242" i="1"/>
  <c r="AP242" i="1" s="1"/>
  <c r="AO267" i="1"/>
  <c r="AP267" i="1" s="1"/>
  <c r="AO306" i="1"/>
  <c r="AP306" i="1" s="1"/>
  <c r="AO332" i="1"/>
  <c r="AP332" i="1" s="1"/>
  <c r="AO336" i="1"/>
  <c r="AP336" i="1" s="1"/>
  <c r="AO439" i="1"/>
  <c r="AP439" i="1" s="1"/>
  <c r="AO442" i="1"/>
  <c r="AP442" i="1" s="1"/>
  <c r="AO487" i="1"/>
  <c r="AP487" i="1" s="1"/>
  <c r="AO512" i="1"/>
  <c r="AP512" i="1" s="1"/>
  <c r="AO515" i="1"/>
  <c r="AP515" i="1" s="1"/>
  <c r="AV58" i="1"/>
  <c r="AW58" i="1" s="1"/>
  <c r="AV83" i="1"/>
  <c r="AW83" i="1" s="1"/>
  <c r="AV167" i="1"/>
  <c r="AW167" i="1" s="1"/>
  <c r="AV263" i="1"/>
  <c r="AW263" i="1" s="1"/>
  <c r="AV318" i="1"/>
  <c r="AW318" i="1" s="1"/>
  <c r="AV409" i="1"/>
  <c r="AW409" i="1" s="1"/>
  <c r="BC34" i="1"/>
  <c r="BD34" i="1" s="1"/>
  <c r="BC66" i="1"/>
  <c r="BD66" i="1" s="1"/>
  <c r="BC244" i="1"/>
  <c r="BD244" i="1" s="1"/>
  <c r="BC464" i="1"/>
  <c r="BD464" i="1" s="1"/>
  <c r="BC475" i="1"/>
  <c r="BD475" i="1" s="1"/>
  <c r="BJ71" i="1"/>
  <c r="BK71" i="1" s="1"/>
  <c r="BJ119" i="1"/>
  <c r="BK119" i="1" s="1"/>
  <c r="AH384" i="1"/>
  <c r="AI384" i="1" s="1"/>
  <c r="AH507" i="1"/>
  <c r="AI507" i="1" s="1"/>
  <c r="AO150" i="1"/>
  <c r="AP150" i="1" s="1"/>
  <c r="AO166" i="1"/>
  <c r="AP166" i="1" s="1"/>
  <c r="AO184" i="1"/>
  <c r="AP184" i="1" s="1"/>
  <c r="AO217" i="1"/>
  <c r="AP217" i="1" s="1"/>
  <c r="AO244" i="1"/>
  <c r="AP244" i="1" s="1"/>
  <c r="AV314" i="1"/>
  <c r="AW314" i="1" s="1"/>
  <c r="AO353" i="1"/>
  <c r="AP353" i="1" s="1"/>
  <c r="AO370" i="1"/>
  <c r="AP370" i="1" s="1"/>
  <c r="AO385" i="1"/>
  <c r="AP385" i="1" s="1"/>
  <c r="AO392" i="1"/>
  <c r="AP392" i="1" s="1"/>
  <c r="AO423" i="1"/>
  <c r="AP423" i="1" s="1"/>
  <c r="AO427" i="1"/>
  <c r="AP427" i="1" s="1"/>
  <c r="AO449" i="1"/>
  <c r="AP449" i="1" s="1"/>
  <c r="AO453" i="1"/>
  <c r="AP453" i="1" s="1"/>
  <c r="AV457" i="1"/>
  <c r="AW457" i="1" s="1"/>
  <c r="AO466" i="1"/>
  <c r="AP466" i="1" s="1"/>
  <c r="AO491" i="1"/>
  <c r="AP491" i="1" s="1"/>
  <c r="AO494" i="1"/>
  <c r="AP494" i="1" s="1"/>
  <c r="AV501" i="1"/>
  <c r="AW501" i="1" s="1"/>
  <c r="AV53" i="1"/>
  <c r="AW53" i="1" s="1"/>
  <c r="AV55" i="1"/>
  <c r="AW55" i="1" s="1"/>
  <c r="AV89" i="1"/>
  <c r="AW89" i="1" s="1"/>
  <c r="AV126" i="1"/>
  <c r="AW126" i="1" s="1"/>
  <c r="AV145" i="1"/>
  <c r="AW145" i="1" s="1"/>
  <c r="AV203" i="1"/>
  <c r="AW203" i="1" s="1"/>
  <c r="AV236" i="1"/>
  <c r="AW236" i="1" s="1"/>
  <c r="AV256" i="1"/>
  <c r="AW256" i="1" s="1"/>
  <c r="AV265" i="1"/>
  <c r="AW265" i="1" s="1"/>
  <c r="AV273" i="1"/>
  <c r="AW273" i="1" s="1"/>
  <c r="AV287" i="1"/>
  <c r="AW287" i="1" s="1"/>
  <c r="AV321" i="1"/>
  <c r="AW321" i="1" s="1"/>
  <c r="AV432" i="1"/>
  <c r="AW432" i="1" s="1"/>
  <c r="AV477" i="1"/>
  <c r="AW477" i="1" s="1"/>
  <c r="AV511" i="1"/>
  <c r="AW511" i="1" s="1"/>
  <c r="BC19" i="1"/>
  <c r="BD19" i="1" s="1"/>
  <c r="BC33" i="1"/>
  <c r="BD33" i="1" s="1"/>
  <c r="BC143" i="1"/>
  <c r="BD143" i="1" s="1"/>
  <c r="BC171" i="1"/>
  <c r="BD171" i="1" s="1"/>
  <c r="BC186" i="1"/>
  <c r="BD186" i="1" s="1"/>
  <c r="BC229" i="1"/>
  <c r="BD229" i="1" s="1"/>
  <c r="BC316" i="1"/>
  <c r="BD316" i="1" s="1"/>
  <c r="BC341" i="1"/>
  <c r="BD341" i="1" s="1"/>
  <c r="BC364" i="1"/>
  <c r="BD364" i="1" s="1"/>
  <c r="BC387" i="1"/>
  <c r="BD387" i="1" s="1"/>
  <c r="BC423" i="1"/>
  <c r="BD423" i="1" s="1"/>
  <c r="BC474" i="1"/>
  <c r="BD474" i="1" s="1"/>
  <c r="BJ57" i="1"/>
  <c r="BK57" i="1" s="1"/>
  <c r="BJ179" i="1"/>
  <c r="BK179" i="1" s="1"/>
  <c r="BJ182" i="1"/>
  <c r="BK182" i="1" s="1"/>
  <c r="BJ203" i="1"/>
  <c r="BK203" i="1" s="1"/>
  <c r="BJ227" i="1"/>
  <c r="BK227" i="1" s="1"/>
  <c r="BJ297" i="1"/>
  <c r="BK297" i="1" s="1"/>
  <c r="BJ468" i="1"/>
  <c r="BK468" i="1" s="1"/>
  <c r="BQ2" i="1"/>
  <c r="BR2" i="1" s="1"/>
  <c r="BQ77" i="1"/>
  <c r="BR77" i="1" s="1"/>
  <c r="BQ139" i="1"/>
  <c r="BR139" i="1" s="1"/>
  <c r="BQ161" i="1"/>
  <c r="BR161" i="1" s="1"/>
  <c r="BQ201" i="1"/>
  <c r="BR201" i="1" s="1"/>
  <c r="BQ377" i="1"/>
  <c r="BR377" i="1" s="1"/>
  <c r="CE497" i="1"/>
  <c r="CF497" i="1" s="1"/>
  <c r="BJ153" i="1"/>
  <c r="BK153" i="1" s="1"/>
  <c r="BJ210" i="1"/>
  <c r="BK210" i="1" s="1"/>
  <c r="BJ275" i="1"/>
  <c r="BK275" i="1" s="1"/>
  <c r="BJ416" i="1"/>
  <c r="BK416" i="1" s="1"/>
  <c r="BJ505" i="1"/>
  <c r="BK505" i="1" s="1"/>
  <c r="BQ28" i="1"/>
  <c r="BR28" i="1" s="1"/>
  <c r="BQ35" i="1"/>
  <c r="BR35" i="1" s="1"/>
  <c r="BX291" i="1"/>
  <c r="BY291" i="1" s="1"/>
  <c r="CE199" i="1"/>
  <c r="CF199" i="1" s="1"/>
  <c r="CE354" i="1"/>
  <c r="CF354" i="1" s="1"/>
  <c r="BX354" i="1"/>
  <c r="BY354" i="1" s="1"/>
  <c r="BJ183" i="1"/>
  <c r="BK183" i="1" s="1"/>
  <c r="BJ187" i="1"/>
  <c r="BK187" i="1" s="1"/>
  <c r="BJ235" i="1"/>
  <c r="BK235" i="1" s="1"/>
  <c r="BJ308" i="1"/>
  <c r="BK308" i="1" s="1"/>
  <c r="BJ402" i="1"/>
  <c r="BK402" i="1" s="1"/>
  <c r="BJ465" i="1"/>
  <c r="BK465" i="1" s="1"/>
  <c r="BJ469" i="1"/>
  <c r="BK469" i="1" s="1"/>
  <c r="BJ502" i="1"/>
  <c r="BK502" i="1" s="1"/>
  <c r="BQ125" i="1"/>
  <c r="BR125" i="1" s="1"/>
  <c r="BQ162" i="1"/>
  <c r="BR162" i="1" s="1"/>
  <c r="BX162" i="1"/>
  <c r="BY162" i="1" s="1"/>
  <c r="BX277" i="1"/>
  <c r="BY277" i="1" s="1"/>
  <c r="BQ277" i="1"/>
  <c r="BR277" i="1" s="1"/>
  <c r="BQ432" i="1"/>
  <c r="BR432" i="1" s="1"/>
  <c r="BX340" i="1"/>
  <c r="BY340" i="1" s="1"/>
  <c r="BX425" i="1"/>
  <c r="BY425" i="1" s="1"/>
  <c r="CE289" i="1"/>
  <c r="CF289" i="1" s="1"/>
  <c r="BJ369" i="1"/>
  <c r="BK369" i="1" s="1"/>
  <c r="BJ376" i="1"/>
  <c r="BK376" i="1" s="1"/>
  <c r="BJ417" i="1"/>
  <c r="BK417" i="1" s="1"/>
  <c r="BJ436" i="1"/>
  <c r="BK436" i="1" s="1"/>
  <c r="BQ50" i="1"/>
  <c r="BR50" i="1" s="1"/>
  <c r="BX114" i="1"/>
  <c r="BY114" i="1" s="1"/>
  <c r="BX258" i="1"/>
  <c r="BY258" i="1" s="1"/>
  <c r="BX326" i="1"/>
  <c r="BY326" i="1" s="1"/>
  <c r="CE180" i="1"/>
  <c r="CF180" i="1" s="1"/>
  <c r="CL180" i="1"/>
  <c r="CM180" i="1" s="1"/>
  <c r="CL293" i="1"/>
  <c r="CM293" i="1" s="1"/>
  <c r="AH350" i="1"/>
  <c r="AI350" i="1" s="1"/>
  <c r="AH437" i="1"/>
  <c r="AI437" i="1" s="1"/>
  <c r="AH467" i="1"/>
  <c r="AI467" i="1" s="1"/>
  <c r="AH485" i="1"/>
  <c r="AI485" i="1" s="1"/>
  <c r="AH488" i="1"/>
  <c r="AI488" i="1" s="1"/>
  <c r="AH495" i="1"/>
  <c r="AI495" i="1" s="1"/>
  <c r="AO11" i="1"/>
  <c r="AP11" i="1" s="1"/>
  <c r="AO70" i="1"/>
  <c r="AP70" i="1" s="1"/>
  <c r="AV119" i="1"/>
  <c r="AW119" i="1" s="1"/>
  <c r="AO141" i="1"/>
  <c r="AP141" i="1" s="1"/>
  <c r="AO145" i="1"/>
  <c r="AP145" i="1" s="1"/>
  <c r="AO179" i="1"/>
  <c r="AP179" i="1" s="1"/>
  <c r="AO212" i="1"/>
  <c r="AP212" i="1" s="1"/>
  <c r="AO222" i="1"/>
  <c r="AP222" i="1" s="1"/>
  <c r="AO246" i="1"/>
  <c r="AP246" i="1" s="1"/>
  <c r="AO253" i="1"/>
  <c r="AP253" i="1" s="1"/>
  <c r="AO302" i="1"/>
  <c r="AP302" i="1" s="1"/>
  <c r="AO333" i="1"/>
  <c r="AP333" i="1" s="1"/>
  <c r="AO383" i="1"/>
  <c r="AP383" i="1" s="1"/>
  <c r="AO387" i="1"/>
  <c r="AP387" i="1" s="1"/>
  <c r="AO394" i="1"/>
  <c r="AP394" i="1" s="1"/>
  <c r="AO418" i="1"/>
  <c r="AP418" i="1" s="1"/>
  <c r="AO425" i="1"/>
  <c r="AP425" i="1" s="1"/>
  <c r="AO429" i="1"/>
  <c r="AP429" i="1" s="1"/>
  <c r="AO433" i="1"/>
  <c r="AP433" i="1" s="1"/>
  <c r="AO443" i="1"/>
  <c r="AP443" i="1" s="1"/>
  <c r="AO451" i="1"/>
  <c r="AP451" i="1" s="1"/>
  <c r="AO458" i="1"/>
  <c r="AP458" i="1" s="1"/>
  <c r="AO479" i="1"/>
  <c r="AP479" i="1" s="1"/>
  <c r="AO482" i="1"/>
  <c r="AP482" i="1" s="1"/>
  <c r="AV9" i="1"/>
  <c r="AW9" i="1" s="1"/>
  <c r="AV91" i="1"/>
  <c r="AW91" i="1" s="1"/>
  <c r="AV130" i="1"/>
  <c r="AW130" i="1" s="1"/>
  <c r="AV147" i="1"/>
  <c r="AW147" i="1" s="1"/>
  <c r="AV154" i="1"/>
  <c r="AW154" i="1" s="1"/>
  <c r="AV241" i="1"/>
  <c r="AW241" i="1" s="1"/>
  <c r="AV260" i="1"/>
  <c r="AW260" i="1" s="1"/>
  <c r="AV278" i="1"/>
  <c r="AW278" i="1" s="1"/>
  <c r="AV285" i="1"/>
  <c r="AW285" i="1" s="1"/>
  <c r="AV298" i="1"/>
  <c r="AW298" i="1" s="1"/>
  <c r="AV301" i="1"/>
  <c r="AW301" i="1" s="1"/>
  <c r="AV315" i="1"/>
  <c r="AW315" i="1" s="1"/>
  <c r="AV334" i="1"/>
  <c r="AW334" i="1" s="1"/>
  <c r="AV371" i="1"/>
  <c r="AW371" i="1" s="1"/>
  <c r="AV406" i="1"/>
  <c r="AW406" i="1" s="1"/>
  <c r="AV434" i="1"/>
  <c r="AW434" i="1" s="1"/>
  <c r="AV445" i="1"/>
  <c r="AW445" i="1" s="1"/>
  <c r="AV452" i="1"/>
  <c r="AW452" i="1" s="1"/>
  <c r="AV455" i="1"/>
  <c r="AW455" i="1" s="1"/>
  <c r="AV465" i="1"/>
  <c r="AW465" i="1" s="1"/>
  <c r="AV509" i="1"/>
  <c r="AW509" i="1" s="1"/>
  <c r="AV513" i="1"/>
  <c r="AW513" i="1" s="1"/>
  <c r="BC13" i="1"/>
  <c r="BD13" i="1" s="1"/>
  <c r="BC53" i="1"/>
  <c r="BD53" i="1" s="1"/>
  <c r="BC55" i="1"/>
  <c r="BD55" i="1" s="1"/>
  <c r="BC76" i="1"/>
  <c r="BD76" i="1" s="1"/>
  <c r="BC104" i="1"/>
  <c r="BD104" i="1" s="1"/>
  <c r="BC148" i="1"/>
  <c r="BD148" i="1" s="1"/>
  <c r="BC166" i="1"/>
  <c r="BD166" i="1" s="1"/>
  <c r="BC188" i="1"/>
  <c r="BD188" i="1" s="1"/>
  <c r="BC199" i="1"/>
  <c r="BD199" i="1" s="1"/>
  <c r="BC240" i="1"/>
  <c r="BD240" i="1" s="1"/>
  <c r="BC370" i="1"/>
  <c r="BD370" i="1" s="1"/>
  <c r="BC396" i="1"/>
  <c r="BD396" i="1" s="1"/>
  <c r="BC399" i="1"/>
  <c r="BD399" i="1" s="1"/>
  <c r="BC428" i="1"/>
  <c r="BD428" i="1" s="1"/>
  <c r="BC437" i="1"/>
  <c r="BD437" i="1" s="1"/>
  <c r="BC456" i="1"/>
  <c r="BD456" i="1" s="1"/>
  <c r="BJ6" i="1"/>
  <c r="BK6" i="1" s="1"/>
  <c r="BJ9" i="1"/>
  <c r="BK9" i="1" s="1"/>
  <c r="BJ41" i="1"/>
  <c r="BK41" i="1" s="1"/>
  <c r="BJ111" i="1"/>
  <c r="BK111" i="1" s="1"/>
  <c r="BJ114" i="1"/>
  <c r="BK114" i="1" s="1"/>
  <c r="BJ123" i="1"/>
  <c r="BK123" i="1" s="1"/>
  <c r="BJ136" i="1"/>
  <c r="BK136" i="1" s="1"/>
  <c r="BJ236" i="1"/>
  <c r="BK236" i="1" s="1"/>
  <c r="BJ258" i="1"/>
  <c r="BK258" i="1" s="1"/>
  <c r="BJ261" i="1"/>
  <c r="BK261" i="1" s="1"/>
  <c r="BJ291" i="1"/>
  <c r="BK291" i="1" s="1"/>
  <c r="BJ366" i="1"/>
  <c r="BK366" i="1" s="1"/>
  <c r="BJ399" i="1"/>
  <c r="BK399" i="1" s="1"/>
  <c r="BJ483" i="1"/>
  <c r="BK483" i="1" s="1"/>
  <c r="BQ40" i="1"/>
  <c r="BR40" i="1" s="1"/>
  <c r="BQ47" i="1"/>
  <c r="BR47" i="1" s="1"/>
  <c r="BQ167" i="1"/>
  <c r="BR167" i="1" s="1"/>
  <c r="BQ171" i="1"/>
  <c r="BR171" i="1" s="1"/>
  <c r="BQ225" i="1"/>
  <c r="BR225" i="1" s="1"/>
  <c r="BQ251" i="1"/>
  <c r="BR251" i="1" s="1"/>
  <c r="BX262" i="1"/>
  <c r="BY262" i="1" s="1"/>
  <c r="BQ461" i="1"/>
  <c r="BR461" i="1" s="1"/>
  <c r="BX18" i="1"/>
  <c r="BY18" i="1" s="1"/>
  <c r="AO441" i="1"/>
  <c r="AP441" i="1" s="1"/>
  <c r="AH499" i="1"/>
  <c r="AI499" i="1" s="1"/>
  <c r="AO8" i="1"/>
  <c r="AP8" i="1" s="1"/>
  <c r="AO34" i="1"/>
  <c r="AP34" i="1" s="1"/>
  <c r="AO90" i="1"/>
  <c r="AP90" i="1" s="1"/>
  <c r="AO109" i="1"/>
  <c r="AP109" i="1" s="1"/>
  <c r="AO229" i="1"/>
  <c r="AP229" i="1" s="1"/>
  <c r="AO240" i="1"/>
  <c r="AP240" i="1" s="1"/>
  <c r="AO259" i="1"/>
  <c r="AP259" i="1" s="1"/>
  <c r="AO276" i="1"/>
  <c r="AP276" i="1" s="1"/>
  <c r="AO285" i="1"/>
  <c r="AP285" i="1" s="1"/>
  <c r="AO295" i="1"/>
  <c r="AP295" i="1" s="1"/>
  <c r="AO305" i="1"/>
  <c r="AP305" i="1" s="1"/>
  <c r="AO319" i="1"/>
  <c r="AP319" i="1" s="1"/>
  <c r="AO322" i="1"/>
  <c r="AP322" i="1" s="1"/>
  <c r="AO326" i="1"/>
  <c r="AP326" i="1" s="1"/>
  <c r="AO348" i="1"/>
  <c r="AP348" i="1" s="1"/>
  <c r="AO365" i="1"/>
  <c r="AP365" i="1" s="1"/>
  <c r="AO401" i="1"/>
  <c r="AP401" i="1" s="1"/>
  <c r="AO411" i="1"/>
  <c r="AP411" i="1" s="1"/>
  <c r="AO415" i="1"/>
  <c r="AP415" i="1" s="1"/>
  <c r="AO440" i="1"/>
  <c r="AP440" i="1" s="1"/>
  <c r="AO486" i="1"/>
  <c r="AP486" i="1" s="1"/>
  <c r="AO510" i="1"/>
  <c r="AP510" i="1" s="1"/>
  <c r="AV67" i="1"/>
  <c r="AW67" i="1" s="1"/>
  <c r="AV74" i="1"/>
  <c r="AW74" i="1" s="1"/>
  <c r="AV99" i="1"/>
  <c r="AW99" i="1" s="1"/>
  <c r="AV103" i="1"/>
  <c r="AW103" i="1" s="1"/>
  <c r="AV118" i="1"/>
  <c r="AW118" i="1" s="1"/>
  <c r="AV161" i="1"/>
  <c r="AW161" i="1" s="1"/>
  <c r="AV186" i="1"/>
  <c r="AW186" i="1" s="1"/>
  <c r="AV198" i="1"/>
  <c r="AW198" i="1" s="1"/>
  <c r="AV213" i="1"/>
  <c r="AW213" i="1" s="1"/>
  <c r="AV221" i="1"/>
  <c r="AW221" i="1" s="1"/>
  <c r="AV224" i="1"/>
  <c r="AW224" i="1" s="1"/>
  <c r="AV228" i="1"/>
  <c r="AW228" i="1" s="1"/>
  <c r="BC245" i="1"/>
  <c r="BD245" i="1" s="1"/>
  <c r="AV275" i="1"/>
  <c r="AW275" i="1" s="1"/>
  <c r="AV292" i="1"/>
  <c r="AW292" i="1" s="1"/>
  <c r="AV305" i="1"/>
  <c r="AW305" i="1" s="1"/>
  <c r="AV312" i="1"/>
  <c r="AW312" i="1" s="1"/>
  <c r="AV349" i="1"/>
  <c r="AW349" i="1" s="1"/>
  <c r="AV356" i="1"/>
  <c r="AW356" i="1" s="1"/>
  <c r="AV364" i="1"/>
  <c r="AW364" i="1" s="1"/>
  <c r="AV368" i="1"/>
  <c r="AW368" i="1" s="1"/>
  <c r="AV392" i="1"/>
  <c r="AW392" i="1" s="1"/>
  <c r="AV421" i="1"/>
  <c r="AW421" i="1" s="1"/>
  <c r="AV473" i="1"/>
  <c r="AW473" i="1" s="1"/>
  <c r="AV486" i="1"/>
  <c r="AW486" i="1" s="1"/>
  <c r="AV506" i="1"/>
  <c r="AW506" i="1" s="1"/>
  <c r="BC21" i="1"/>
  <c r="BD21" i="1" s="1"/>
  <c r="BC32" i="1"/>
  <c r="BD32" i="1" s="1"/>
  <c r="BC39" i="1"/>
  <c r="BD39" i="1" s="1"/>
  <c r="BC73" i="1"/>
  <c r="BD73" i="1" s="1"/>
  <c r="BC107" i="1"/>
  <c r="BD107" i="1" s="1"/>
  <c r="BC129" i="1"/>
  <c r="BD129" i="1" s="1"/>
  <c r="BC181" i="1"/>
  <c r="BD181" i="1" s="1"/>
  <c r="BC237" i="1"/>
  <c r="BD237" i="1" s="1"/>
  <c r="BC247" i="1"/>
  <c r="BD247" i="1" s="1"/>
  <c r="BC374" i="1"/>
  <c r="BD374" i="1" s="1"/>
  <c r="BC412" i="1"/>
  <c r="BD412" i="1" s="1"/>
  <c r="BC415" i="1"/>
  <c r="BD415" i="1" s="1"/>
  <c r="BC422" i="1"/>
  <c r="BD422" i="1" s="1"/>
  <c r="BC425" i="1"/>
  <c r="BD425" i="1" s="1"/>
  <c r="BC434" i="1"/>
  <c r="BD434" i="1" s="1"/>
  <c r="BC450" i="1"/>
  <c r="BD450" i="1" s="1"/>
  <c r="BC483" i="1"/>
  <c r="BD483" i="1" s="1"/>
  <c r="BJ55" i="1"/>
  <c r="BK55" i="1" s="1"/>
  <c r="BJ93" i="1"/>
  <c r="BK93" i="1" s="1"/>
  <c r="BJ101" i="1"/>
  <c r="BK101" i="1" s="1"/>
  <c r="BJ130" i="1"/>
  <c r="BK130" i="1" s="1"/>
  <c r="BJ140" i="1"/>
  <c r="BK140" i="1" s="1"/>
  <c r="BJ218" i="1"/>
  <c r="BK218" i="1" s="1"/>
  <c r="BJ288" i="1"/>
  <c r="BK288" i="1" s="1"/>
  <c r="BJ303" i="1"/>
  <c r="BK303" i="1" s="1"/>
  <c r="BJ346" i="1"/>
  <c r="BK346" i="1" s="1"/>
  <c r="BJ352" i="1"/>
  <c r="BK352" i="1" s="1"/>
  <c r="BJ381" i="1"/>
  <c r="BK381" i="1" s="1"/>
  <c r="BJ414" i="1"/>
  <c r="BK414" i="1" s="1"/>
  <c r="BJ433" i="1"/>
  <c r="BK433" i="1" s="1"/>
  <c r="BQ33" i="1"/>
  <c r="BR33" i="1" s="1"/>
  <c r="BQ152" i="1"/>
  <c r="BR152" i="1" s="1"/>
  <c r="BQ306" i="1"/>
  <c r="BR306" i="1" s="1"/>
  <c r="CE78" i="1"/>
  <c r="CF78" i="1" s="1"/>
  <c r="CE343" i="1"/>
  <c r="CF343" i="1" s="1"/>
  <c r="AH361" i="1"/>
  <c r="AI361" i="1" s="1"/>
  <c r="AH387" i="1"/>
  <c r="AI387" i="1" s="1"/>
  <c r="AH420" i="1"/>
  <c r="AI420" i="1" s="1"/>
  <c r="AH434" i="1"/>
  <c r="AI434" i="1" s="1"/>
  <c r="AV98" i="1"/>
  <c r="AW98" i="1" s="1"/>
  <c r="AO169" i="1"/>
  <c r="AP169" i="1" s="1"/>
  <c r="AO190" i="1"/>
  <c r="AP190" i="1" s="1"/>
  <c r="AO209" i="1"/>
  <c r="AP209" i="1" s="1"/>
  <c r="AO282" i="1"/>
  <c r="AP282" i="1" s="1"/>
  <c r="AO289" i="1"/>
  <c r="AP289" i="1" s="1"/>
  <c r="AO334" i="1"/>
  <c r="AP334" i="1" s="1"/>
  <c r="AO341" i="1"/>
  <c r="AP341" i="1" s="1"/>
  <c r="AO380" i="1"/>
  <c r="AP380" i="1" s="1"/>
  <c r="AO430" i="1"/>
  <c r="AP430" i="1" s="1"/>
  <c r="AO448" i="1"/>
  <c r="AP448" i="1" s="1"/>
  <c r="AO456" i="1"/>
  <c r="AP456" i="1" s="1"/>
  <c r="AO476" i="1"/>
  <c r="AP476" i="1" s="1"/>
  <c r="AO500" i="1"/>
  <c r="AP500" i="1" s="1"/>
  <c r="AV6" i="1"/>
  <c r="AW6" i="1" s="1"/>
  <c r="AV32" i="1"/>
  <c r="AW32" i="1" s="1"/>
  <c r="AV92" i="1"/>
  <c r="AW92" i="1" s="1"/>
  <c r="AV128" i="1"/>
  <c r="AW128" i="1" s="1"/>
  <c r="AV131" i="1"/>
  <c r="AW131" i="1" s="1"/>
  <c r="AV137" i="1"/>
  <c r="AW137" i="1" s="1"/>
  <c r="AV155" i="1"/>
  <c r="AW155" i="1" s="1"/>
  <c r="AV172" i="1"/>
  <c r="AW172" i="1" s="1"/>
  <c r="AV206" i="1"/>
  <c r="AW206" i="1" s="1"/>
  <c r="AV249" i="1"/>
  <c r="AW249" i="1" s="1"/>
  <c r="AV268" i="1"/>
  <c r="AW268" i="1" s="1"/>
  <c r="AV272" i="1"/>
  <c r="AW272" i="1" s="1"/>
  <c r="AV279" i="1"/>
  <c r="AW279" i="1" s="1"/>
  <c r="AV316" i="1"/>
  <c r="AW316" i="1" s="1"/>
  <c r="AV320" i="1"/>
  <c r="AW320" i="1" s="1"/>
  <c r="AV342" i="1"/>
  <c r="AW342" i="1" s="1"/>
  <c r="AV389" i="1"/>
  <c r="AW389" i="1" s="1"/>
  <c r="AV407" i="1"/>
  <c r="AW407" i="1" s="1"/>
  <c r="AV435" i="1"/>
  <c r="AW435" i="1" s="1"/>
  <c r="AV466" i="1"/>
  <c r="AW466" i="1" s="1"/>
  <c r="AV496" i="1"/>
  <c r="AW496" i="1" s="1"/>
  <c r="BC18" i="1"/>
  <c r="BD18" i="1" s="1"/>
  <c r="BC59" i="1"/>
  <c r="BD59" i="1" s="1"/>
  <c r="BC117" i="1"/>
  <c r="BD117" i="1" s="1"/>
  <c r="BC120" i="1"/>
  <c r="BD120" i="1" s="1"/>
  <c r="BC126" i="1"/>
  <c r="BD126" i="1" s="1"/>
  <c r="BC149" i="1"/>
  <c r="BD149" i="1" s="1"/>
  <c r="BC163" i="1"/>
  <c r="BD163" i="1" s="1"/>
  <c r="BC174" i="1"/>
  <c r="BD174" i="1" s="1"/>
  <c r="BJ213" i="1"/>
  <c r="BK213" i="1" s="1"/>
  <c r="BC232" i="1"/>
  <c r="BD232" i="1" s="1"/>
  <c r="BC311" i="1"/>
  <c r="BD311" i="1" s="1"/>
  <c r="BC325" i="1"/>
  <c r="BD325" i="1" s="1"/>
  <c r="BC340" i="1"/>
  <c r="BD340" i="1" s="1"/>
  <c r="BC457" i="1"/>
  <c r="BD457" i="1" s="1"/>
  <c r="BJ10" i="1"/>
  <c r="BK10" i="1" s="1"/>
  <c r="BQ10" i="1"/>
  <c r="BR10" i="1" s="1"/>
  <c r="BJ42" i="1"/>
  <c r="BK42" i="1" s="1"/>
  <c r="BJ56" i="1"/>
  <c r="BK56" i="1" s="1"/>
  <c r="BJ108" i="1"/>
  <c r="BK108" i="1" s="1"/>
  <c r="BJ162" i="1"/>
  <c r="BK162" i="1" s="1"/>
  <c r="BJ178" i="1"/>
  <c r="BK178" i="1" s="1"/>
  <c r="BJ252" i="1"/>
  <c r="BK252" i="1" s="1"/>
  <c r="BJ292" i="1"/>
  <c r="BK292" i="1" s="1"/>
  <c r="BJ296" i="1"/>
  <c r="BK296" i="1" s="1"/>
  <c r="BJ449" i="1"/>
  <c r="BK449" i="1" s="1"/>
  <c r="BJ484" i="1"/>
  <c r="BK484" i="1" s="1"/>
  <c r="BJ515" i="1"/>
  <c r="BK515" i="1" s="1"/>
  <c r="BQ8" i="1"/>
  <c r="BR8" i="1" s="1"/>
  <c r="BQ15" i="1"/>
  <c r="BR15" i="1" s="1"/>
  <c r="BQ62" i="1"/>
  <c r="BR62" i="1" s="1"/>
  <c r="BQ134" i="1"/>
  <c r="BR134" i="1" s="1"/>
  <c r="BQ168" i="1"/>
  <c r="BR168" i="1" s="1"/>
  <c r="BX343" i="1"/>
  <c r="BY343" i="1" s="1"/>
  <c r="BQ343" i="1"/>
  <c r="BR343" i="1" s="1"/>
  <c r="BQ411" i="1"/>
  <c r="BR411" i="1" s="1"/>
  <c r="BQ499" i="1"/>
  <c r="BR499" i="1" s="1"/>
  <c r="BX174" i="1"/>
  <c r="BY174" i="1" s="1"/>
  <c r="BX182" i="1"/>
  <c r="BY182" i="1" s="1"/>
  <c r="BX279" i="1"/>
  <c r="BY279" i="1" s="1"/>
  <c r="CE96" i="1"/>
  <c r="CF96" i="1" s="1"/>
  <c r="CL96" i="1"/>
  <c r="CM96" i="1" s="1"/>
  <c r="BJ311" i="1"/>
  <c r="BK311" i="1" s="1"/>
  <c r="BJ321" i="1"/>
  <c r="BK321" i="1" s="1"/>
  <c r="BJ331" i="1"/>
  <c r="BK331" i="1" s="1"/>
  <c r="BJ351" i="1"/>
  <c r="BK351" i="1" s="1"/>
  <c r="BJ362" i="1"/>
  <c r="BK362" i="1" s="1"/>
  <c r="BJ405" i="1"/>
  <c r="BK405" i="1" s="1"/>
  <c r="BJ424" i="1"/>
  <c r="BK424" i="1" s="1"/>
  <c r="BJ446" i="1"/>
  <c r="BK446" i="1" s="1"/>
  <c r="BQ453" i="1"/>
  <c r="BR453" i="1" s="1"/>
  <c r="BJ460" i="1"/>
  <c r="BK460" i="1" s="1"/>
  <c r="BJ511" i="1"/>
  <c r="BK511" i="1" s="1"/>
  <c r="BQ4" i="1"/>
  <c r="BR4" i="1" s="1"/>
  <c r="BQ14" i="1"/>
  <c r="BR14" i="1" s="1"/>
  <c r="BQ17" i="1"/>
  <c r="BR17" i="1" s="1"/>
  <c r="BQ59" i="1"/>
  <c r="BR59" i="1" s="1"/>
  <c r="BQ83" i="1"/>
  <c r="BR83" i="1" s="1"/>
  <c r="BQ94" i="1"/>
  <c r="BR94" i="1" s="1"/>
  <c r="BQ120" i="1"/>
  <c r="BR120" i="1" s="1"/>
  <c r="BQ188" i="1"/>
  <c r="BR188" i="1" s="1"/>
  <c r="BQ222" i="1"/>
  <c r="BR222" i="1" s="1"/>
  <c r="BQ265" i="1"/>
  <c r="BR265" i="1" s="1"/>
  <c r="BQ331" i="1"/>
  <c r="BR331" i="1" s="1"/>
  <c r="BQ360" i="1"/>
  <c r="BR360" i="1" s="1"/>
  <c r="BQ431" i="1"/>
  <c r="BR431" i="1" s="1"/>
  <c r="BQ434" i="1"/>
  <c r="BR434" i="1" s="1"/>
  <c r="BX28" i="1"/>
  <c r="BY28" i="1" s="1"/>
  <c r="BX107" i="1"/>
  <c r="BY107" i="1" s="1"/>
  <c r="BX143" i="1"/>
  <c r="BY143" i="1" s="1"/>
  <c r="BX157" i="1"/>
  <c r="BY157" i="1" s="1"/>
  <c r="BX339" i="1"/>
  <c r="BY339" i="1" s="1"/>
  <c r="BX361" i="1"/>
  <c r="BY361" i="1" s="1"/>
  <c r="CE411" i="1"/>
  <c r="CF411" i="1" s="1"/>
  <c r="BX411" i="1"/>
  <c r="BY411" i="1" s="1"/>
  <c r="BX445" i="1"/>
  <c r="BY445" i="1" s="1"/>
  <c r="CE41" i="1"/>
  <c r="CF41" i="1" s="1"/>
  <c r="CE85" i="1"/>
  <c r="CF85" i="1" s="1"/>
  <c r="CE157" i="1"/>
  <c r="CF157" i="1" s="1"/>
  <c r="CL146" i="1"/>
  <c r="CM146" i="1" s="1"/>
  <c r="CL300" i="1"/>
  <c r="CM300" i="1" s="1"/>
  <c r="CZ175" i="1"/>
  <c r="DA175" i="1" s="1"/>
  <c r="CS395" i="1"/>
  <c r="CT395" i="1" s="1"/>
  <c r="CL395" i="1"/>
  <c r="CM395" i="1" s="1"/>
  <c r="CL143" i="1"/>
  <c r="CM143" i="1" s="1"/>
  <c r="CS69" i="1"/>
  <c r="CT69" i="1" s="1"/>
  <c r="CL69" i="1"/>
  <c r="CM69" i="1" s="1"/>
  <c r="CL79" i="1"/>
  <c r="CM79" i="1" s="1"/>
  <c r="BJ300" i="1"/>
  <c r="BK300" i="1" s="1"/>
  <c r="BJ329" i="1"/>
  <c r="BK329" i="1" s="1"/>
  <c r="BJ336" i="1"/>
  <c r="BK336" i="1" s="1"/>
  <c r="BJ344" i="1"/>
  <c r="BK344" i="1" s="1"/>
  <c r="BJ389" i="1"/>
  <c r="BK389" i="1" s="1"/>
  <c r="BJ451" i="1"/>
  <c r="BK451" i="1" s="1"/>
  <c r="BJ491" i="1"/>
  <c r="BK491" i="1" s="1"/>
  <c r="BJ494" i="1"/>
  <c r="BK494" i="1" s="1"/>
  <c r="BJ503" i="1"/>
  <c r="BK503" i="1" s="1"/>
  <c r="BJ513" i="1"/>
  <c r="BK513" i="1" s="1"/>
  <c r="BQ22" i="1"/>
  <c r="BR22" i="1" s="1"/>
  <c r="BQ31" i="1"/>
  <c r="BR31" i="1" s="1"/>
  <c r="BQ57" i="1"/>
  <c r="BR57" i="1" s="1"/>
  <c r="BQ115" i="1"/>
  <c r="BR115" i="1" s="1"/>
  <c r="BQ129" i="1"/>
  <c r="BR129" i="1" s="1"/>
  <c r="BQ157" i="1"/>
  <c r="BR157" i="1" s="1"/>
  <c r="BQ252" i="1"/>
  <c r="BR252" i="1" s="1"/>
  <c r="BQ281" i="1"/>
  <c r="BR281" i="1" s="1"/>
  <c r="BQ443" i="1"/>
  <c r="BR443" i="1" s="1"/>
  <c r="BQ445" i="1"/>
  <c r="BR445" i="1" s="1"/>
  <c r="BQ485" i="1"/>
  <c r="BR485" i="1" s="1"/>
  <c r="BX30" i="1"/>
  <c r="BY30" i="1" s="1"/>
  <c r="CE34" i="1"/>
  <c r="CF34" i="1" s="1"/>
  <c r="BX58" i="1"/>
  <c r="BY58" i="1" s="1"/>
  <c r="CE188" i="1"/>
  <c r="CF188" i="1" s="1"/>
  <c r="CE458" i="1"/>
  <c r="CF458" i="1" s="1"/>
  <c r="CS26" i="1"/>
  <c r="CT26" i="1" s="1"/>
  <c r="CZ26" i="1"/>
  <c r="DA26" i="1" s="1"/>
  <c r="CZ169" i="1"/>
  <c r="DA169" i="1" s="1"/>
  <c r="CS169" i="1"/>
  <c r="CT169" i="1" s="1"/>
  <c r="CS242" i="1"/>
  <c r="CT242" i="1" s="1"/>
  <c r="BJ61" i="1"/>
  <c r="BK61" i="1" s="1"/>
  <c r="BJ94" i="1"/>
  <c r="BK94" i="1" s="1"/>
  <c r="BJ98" i="1"/>
  <c r="BK98" i="1" s="1"/>
  <c r="BJ121" i="1"/>
  <c r="BK121" i="1" s="1"/>
  <c r="BJ217" i="1"/>
  <c r="BK217" i="1" s="1"/>
  <c r="BJ241" i="1"/>
  <c r="BK241" i="1" s="1"/>
  <c r="BJ326" i="1"/>
  <c r="BK326" i="1" s="1"/>
  <c r="BJ333" i="1"/>
  <c r="BK333" i="1" s="1"/>
  <c r="BJ357" i="1"/>
  <c r="BK357" i="1" s="1"/>
  <c r="BJ367" i="1"/>
  <c r="BK367" i="1" s="1"/>
  <c r="BJ386" i="1"/>
  <c r="BK386" i="1" s="1"/>
  <c r="BJ397" i="1"/>
  <c r="BK397" i="1" s="1"/>
  <c r="BJ404" i="1"/>
  <c r="BK404" i="1" s="1"/>
  <c r="BJ410" i="1"/>
  <c r="BK410" i="1" s="1"/>
  <c r="BJ455" i="1"/>
  <c r="BK455" i="1" s="1"/>
  <c r="BJ500" i="1"/>
  <c r="BK500" i="1" s="1"/>
  <c r="BQ19" i="1"/>
  <c r="BR19" i="1" s="1"/>
  <c r="BQ106" i="1"/>
  <c r="BR106" i="1" s="1"/>
  <c r="BQ147" i="1"/>
  <c r="BR147" i="1" s="1"/>
  <c r="BQ154" i="1"/>
  <c r="BR154" i="1" s="1"/>
  <c r="BQ200" i="1"/>
  <c r="BR200" i="1" s="1"/>
  <c r="BQ239" i="1"/>
  <c r="BR239" i="1" s="1"/>
  <c r="BQ249" i="1"/>
  <c r="BR249" i="1" s="1"/>
  <c r="BQ267" i="1"/>
  <c r="BR267" i="1" s="1"/>
  <c r="BQ313" i="1"/>
  <c r="BR313" i="1" s="1"/>
  <c r="BQ355" i="1"/>
  <c r="BR355" i="1" s="1"/>
  <c r="BQ394" i="1"/>
  <c r="BR394" i="1" s="1"/>
  <c r="BQ426" i="1"/>
  <c r="BR426" i="1" s="1"/>
  <c r="BQ452" i="1"/>
  <c r="BR452" i="1" s="1"/>
  <c r="BQ462" i="1"/>
  <c r="BR462" i="1" s="1"/>
  <c r="BQ493" i="1"/>
  <c r="BR493" i="1" s="1"/>
  <c r="CE79" i="1"/>
  <c r="CF79" i="1" s="1"/>
  <c r="BX90" i="1"/>
  <c r="BY90" i="1" s="1"/>
  <c r="BX109" i="1"/>
  <c r="BY109" i="1" s="1"/>
  <c r="BX120" i="1"/>
  <c r="BY120" i="1" s="1"/>
  <c r="BX177" i="1"/>
  <c r="BY177" i="1" s="1"/>
  <c r="BX185" i="1"/>
  <c r="BY185" i="1" s="1"/>
  <c r="BX230" i="1"/>
  <c r="BY230" i="1" s="1"/>
  <c r="BX242" i="1"/>
  <c r="BY242" i="1" s="1"/>
  <c r="BX288" i="1"/>
  <c r="BY288" i="1" s="1"/>
  <c r="BX292" i="1"/>
  <c r="BY292" i="1" s="1"/>
  <c r="BX458" i="1"/>
  <c r="BY458" i="1" s="1"/>
  <c r="BX465" i="1"/>
  <c r="BY465" i="1" s="1"/>
  <c r="CE64" i="1"/>
  <c r="CF64" i="1" s="1"/>
  <c r="CE242" i="1"/>
  <c r="CF242" i="1" s="1"/>
  <c r="CL51" i="1"/>
  <c r="CM51" i="1" s="1"/>
  <c r="BJ234" i="1"/>
  <c r="BK234" i="1" s="1"/>
  <c r="BJ245" i="1"/>
  <c r="BK245" i="1" s="1"/>
  <c r="BJ259" i="1"/>
  <c r="BK259" i="1" s="1"/>
  <c r="BJ280" i="1"/>
  <c r="BK280" i="1" s="1"/>
  <c r="BJ310" i="1"/>
  <c r="BK310" i="1" s="1"/>
  <c r="BJ320" i="1"/>
  <c r="BK320" i="1" s="1"/>
  <c r="BJ341" i="1"/>
  <c r="BK341" i="1" s="1"/>
  <c r="BJ345" i="1"/>
  <c r="BK345" i="1" s="1"/>
  <c r="BQ361" i="1"/>
  <c r="BR361" i="1" s="1"/>
  <c r="BJ470" i="1"/>
  <c r="BK470" i="1" s="1"/>
  <c r="BJ489" i="1"/>
  <c r="BK489" i="1" s="1"/>
  <c r="BQ16" i="1"/>
  <c r="BR16" i="1" s="1"/>
  <c r="BQ26" i="1"/>
  <c r="BR26" i="1" s="1"/>
  <c r="BQ75" i="1"/>
  <c r="BR75" i="1" s="1"/>
  <c r="BQ86" i="1"/>
  <c r="BR86" i="1" s="1"/>
  <c r="BQ137" i="1"/>
  <c r="BR137" i="1" s="1"/>
  <c r="BQ334" i="1"/>
  <c r="BR334" i="1" s="1"/>
  <c r="BQ341" i="1"/>
  <c r="BR341" i="1" s="1"/>
  <c r="BQ383" i="1"/>
  <c r="BR383" i="1" s="1"/>
  <c r="BQ459" i="1"/>
  <c r="BR459" i="1" s="1"/>
  <c r="BX466" i="1"/>
  <c r="BY466" i="1" s="1"/>
  <c r="BQ466" i="1"/>
  <c r="BR466" i="1" s="1"/>
  <c r="BQ497" i="1"/>
  <c r="BR497" i="1" s="1"/>
  <c r="BQ508" i="1"/>
  <c r="BR508" i="1" s="1"/>
  <c r="BQ512" i="1"/>
  <c r="BR512" i="1" s="1"/>
  <c r="CE20" i="1"/>
  <c r="CF20" i="1" s="1"/>
  <c r="BX27" i="1"/>
  <c r="BY27" i="1" s="1"/>
  <c r="BX55" i="1"/>
  <c r="BY55" i="1" s="1"/>
  <c r="BX156" i="1"/>
  <c r="BY156" i="1" s="1"/>
  <c r="BX245" i="1"/>
  <c r="BY245" i="1" s="1"/>
  <c r="BX248" i="1"/>
  <c r="BY248" i="1" s="1"/>
  <c r="BX282" i="1"/>
  <c r="BY282" i="1" s="1"/>
  <c r="BX285" i="1"/>
  <c r="BY285" i="1" s="1"/>
  <c r="BX364" i="1"/>
  <c r="BY364" i="1" s="1"/>
  <c r="BX367" i="1"/>
  <c r="BY367" i="1" s="1"/>
  <c r="CE25" i="1"/>
  <c r="CF25" i="1" s="1"/>
  <c r="CE54" i="1"/>
  <c r="CF54" i="1" s="1"/>
  <c r="CS222" i="1"/>
  <c r="CT222" i="1" s="1"/>
  <c r="CL222" i="1"/>
  <c r="CM222" i="1" s="1"/>
  <c r="CS400" i="1"/>
  <c r="CT400" i="1" s="1"/>
  <c r="CZ400" i="1"/>
  <c r="DA400" i="1" s="1"/>
  <c r="CS404" i="1"/>
  <c r="CT404" i="1" s="1"/>
  <c r="CZ404" i="1"/>
  <c r="DA404" i="1" s="1"/>
  <c r="CZ168" i="1"/>
  <c r="DA168" i="1" s="1"/>
  <c r="CZ88" i="1"/>
  <c r="DA88" i="1" s="1"/>
  <c r="DN136" i="1"/>
  <c r="DO136" i="1" s="1"/>
  <c r="DG136" i="1"/>
  <c r="DH136" i="1" s="1"/>
  <c r="DG185" i="1"/>
  <c r="DH185" i="1" s="1"/>
  <c r="BX104" i="1"/>
  <c r="BY104" i="1" s="1"/>
  <c r="BX117" i="1"/>
  <c r="BY117" i="1" s="1"/>
  <c r="BX228" i="1"/>
  <c r="BY228" i="1" s="1"/>
  <c r="BX270" i="1"/>
  <c r="BY270" i="1" s="1"/>
  <c r="BX296" i="1"/>
  <c r="BY296" i="1" s="1"/>
  <c r="BX319" i="1"/>
  <c r="BY319" i="1" s="1"/>
  <c r="BX344" i="1"/>
  <c r="BY344" i="1" s="1"/>
  <c r="BX348" i="1"/>
  <c r="BY348" i="1" s="1"/>
  <c r="BX384" i="1"/>
  <c r="BY384" i="1" s="1"/>
  <c r="BX456" i="1"/>
  <c r="BY456" i="1" s="1"/>
  <c r="BX463" i="1"/>
  <c r="BY463" i="1" s="1"/>
  <c r="BX506" i="1"/>
  <c r="BY506" i="1" s="1"/>
  <c r="CE2" i="1"/>
  <c r="CF2" i="1" s="1"/>
  <c r="CE9" i="1"/>
  <c r="CF9" i="1" s="1"/>
  <c r="CE49" i="1"/>
  <c r="CF49" i="1" s="1"/>
  <c r="CE216" i="1"/>
  <c r="CF216" i="1" s="1"/>
  <c r="CL366" i="1"/>
  <c r="CM366" i="1" s="1"/>
  <c r="CE366" i="1"/>
  <c r="CF366" i="1" s="1"/>
  <c r="CE455" i="1"/>
  <c r="CF455" i="1" s="1"/>
  <c r="CS7" i="1"/>
  <c r="CT7" i="1" s="1"/>
  <c r="CL18" i="1"/>
  <c r="CM18" i="1" s="1"/>
  <c r="CL132" i="1"/>
  <c r="CM132" i="1" s="1"/>
  <c r="CL136" i="1"/>
  <c r="CM136" i="1" s="1"/>
  <c r="CL205" i="1"/>
  <c r="CM205" i="1" s="1"/>
  <c r="CL375" i="1"/>
  <c r="CM375" i="1" s="1"/>
  <c r="CS382" i="1"/>
  <c r="CT382" i="1" s="1"/>
  <c r="CS57" i="1"/>
  <c r="CT57" i="1" s="1"/>
  <c r="CS61" i="1"/>
  <c r="CT61" i="1" s="1"/>
  <c r="CS133" i="1"/>
  <c r="CT133" i="1" s="1"/>
  <c r="CS450" i="1"/>
  <c r="CT450" i="1" s="1"/>
  <c r="CS453" i="1"/>
  <c r="CT453" i="1" s="1"/>
  <c r="BQ316" i="1"/>
  <c r="BR316" i="1" s="1"/>
  <c r="BQ319" i="1"/>
  <c r="BR319" i="1" s="1"/>
  <c r="BQ358" i="1"/>
  <c r="BR358" i="1" s="1"/>
  <c r="BQ365" i="1"/>
  <c r="BR365" i="1" s="1"/>
  <c r="BQ396" i="1"/>
  <c r="BR396" i="1" s="1"/>
  <c r="BQ407" i="1"/>
  <c r="BR407" i="1" s="1"/>
  <c r="BQ464" i="1"/>
  <c r="BR464" i="1" s="1"/>
  <c r="BQ490" i="1"/>
  <c r="BR490" i="1" s="1"/>
  <c r="BX2" i="1"/>
  <c r="BY2" i="1" s="1"/>
  <c r="BX63" i="1"/>
  <c r="BY63" i="1" s="1"/>
  <c r="BX97" i="1"/>
  <c r="BY97" i="1" s="1"/>
  <c r="BX124" i="1"/>
  <c r="BY124" i="1" s="1"/>
  <c r="BX179" i="1"/>
  <c r="BY179" i="1" s="1"/>
  <c r="BX212" i="1"/>
  <c r="BY212" i="1" s="1"/>
  <c r="BX240" i="1"/>
  <c r="BY240" i="1" s="1"/>
  <c r="BX243" i="1"/>
  <c r="BY243" i="1" s="1"/>
  <c r="BX256" i="1"/>
  <c r="BY256" i="1" s="1"/>
  <c r="BX263" i="1"/>
  <c r="BY263" i="1" s="1"/>
  <c r="BX309" i="1"/>
  <c r="BY309" i="1" s="1"/>
  <c r="BX313" i="1"/>
  <c r="BY313" i="1" s="1"/>
  <c r="BX316" i="1"/>
  <c r="BY316" i="1" s="1"/>
  <c r="BX327" i="1"/>
  <c r="BY327" i="1" s="1"/>
  <c r="BX402" i="1"/>
  <c r="BY402" i="1" s="1"/>
  <c r="BX446" i="1"/>
  <c r="BY446" i="1" s="1"/>
  <c r="BX467" i="1"/>
  <c r="BY467" i="1" s="1"/>
  <c r="BX471" i="1"/>
  <c r="BY471" i="1" s="1"/>
  <c r="CE42" i="1"/>
  <c r="CF42" i="1" s="1"/>
  <c r="CE121" i="1"/>
  <c r="CF121" i="1" s="1"/>
  <c r="CE129" i="1"/>
  <c r="CF129" i="1" s="1"/>
  <c r="CE167" i="1"/>
  <c r="CF167" i="1" s="1"/>
  <c r="CE171" i="1"/>
  <c r="CF171" i="1" s="1"/>
  <c r="CE333" i="1"/>
  <c r="CF333" i="1" s="1"/>
  <c r="CE337" i="1"/>
  <c r="CF337" i="1" s="1"/>
  <c r="CE396" i="1"/>
  <c r="CF396" i="1" s="1"/>
  <c r="CL184" i="1"/>
  <c r="CM184" i="1" s="1"/>
  <c r="CL247" i="1"/>
  <c r="CM247" i="1" s="1"/>
  <c r="CS490" i="1"/>
  <c r="CT490" i="1" s="1"/>
  <c r="BX94" i="1"/>
  <c r="BY94" i="1" s="1"/>
  <c r="BX145" i="1"/>
  <c r="BY145" i="1" s="1"/>
  <c r="BX176" i="1"/>
  <c r="BY176" i="1" s="1"/>
  <c r="BX194" i="1"/>
  <c r="BY194" i="1" s="1"/>
  <c r="BX209" i="1"/>
  <c r="BY209" i="1" s="1"/>
  <c r="BX233" i="1"/>
  <c r="BY233" i="1" s="1"/>
  <c r="CE247" i="1"/>
  <c r="CF247" i="1" s="1"/>
  <c r="BX253" i="1"/>
  <c r="BY253" i="1" s="1"/>
  <c r="BX271" i="1"/>
  <c r="BY271" i="1" s="1"/>
  <c r="BX352" i="1"/>
  <c r="BY352" i="1" s="1"/>
  <c r="BX392" i="1"/>
  <c r="BY392" i="1" s="1"/>
  <c r="BX416" i="1"/>
  <c r="BY416" i="1" s="1"/>
  <c r="BX438" i="1"/>
  <c r="BY438" i="1" s="1"/>
  <c r="BX450" i="1"/>
  <c r="BY450" i="1" s="1"/>
  <c r="BX460" i="1"/>
  <c r="BY460" i="1" s="1"/>
  <c r="BX475" i="1"/>
  <c r="BY475" i="1" s="1"/>
  <c r="BX478" i="1"/>
  <c r="BY478" i="1" s="1"/>
  <c r="BX493" i="1"/>
  <c r="BY493" i="1" s="1"/>
  <c r="CE6" i="1"/>
  <c r="CF6" i="1" s="1"/>
  <c r="CE10" i="1"/>
  <c r="CF10" i="1" s="1"/>
  <c r="CE69" i="1"/>
  <c r="CF69" i="1" s="1"/>
  <c r="CE88" i="1"/>
  <c r="CF88" i="1" s="1"/>
  <c r="CE213" i="1"/>
  <c r="CF213" i="1" s="1"/>
  <c r="CE260" i="1"/>
  <c r="CF260" i="1" s="1"/>
  <c r="CE264" i="1"/>
  <c r="CF264" i="1" s="1"/>
  <c r="CE403" i="1"/>
  <c r="CF403" i="1" s="1"/>
  <c r="CL409" i="1"/>
  <c r="CM409" i="1" s="1"/>
  <c r="CE420" i="1"/>
  <c r="CF420" i="1" s="1"/>
  <c r="CE514" i="1"/>
  <c r="CF514" i="1" s="1"/>
  <c r="CL12" i="1"/>
  <c r="CM12" i="1" s="1"/>
  <c r="CL118" i="1"/>
  <c r="CM118" i="1" s="1"/>
  <c r="CS231" i="1"/>
  <c r="CT231" i="1" s="1"/>
  <c r="CL231" i="1"/>
  <c r="CM231" i="1" s="1"/>
  <c r="CL368" i="1"/>
  <c r="CM368" i="1" s="1"/>
  <c r="CS379" i="1"/>
  <c r="CT379" i="1" s="1"/>
  <c r="CL441" i="1"/>
  <c r="CM441" i="1" s="1"/>
  <c r="CL444" i="1"/>
  <c r="CM444" i="1" s="1"/>
  <c r="CS149" i="1"/>
  <c r="CT149" i="1" s="1"/>
  <c r="CS178" i="1"/>
  <c r="CT178" i="1" s="1"/>
  <c r="CZ207" i="1"/>
  <c r="DA207" i="1" s="1"/>
  <c r="CS471" i="1"/>
  <c r="CT471" i="1" s="1"/>
  <c r="CZ498" i="1"/>
  <c r="DA498" i="1" s="1"/>
  <c r="CS498" i="1"/>
  <c r="CT498" i="1" s="1"/>
  <c r="CZ306" i="1"/>
  <c r="DA306" i="1" s="1"/>
  <c r="BX108" i="1"/>
  <c r="BY108" i="1" s="1"/>
  <c r="BX112" i="1"/>
  <c r="BY112" i="1" s="1"/>
  <c r="BX125" i="1"/>
  <c r="BY125" i="1" s="1"/>
  <c r="BX142" i="1"/>
  <c r="BY142" i="1" s="1"/>
  <c r="BX149" i="1"/>
  <c r="BY149" i="1" s="1"/>
  <c r="BX169" i="1"/>
  <c r="BY169" i="1" s="1"/>
  <c r="BX191" i="1"/>
  <c r="BY191" i="1" s="1"/>
  <c r="BX220" i="1"/>
  <c r="BY220" i="1" s="1"/>
  <c r="BX226" i="1"/>
  <c r="BY226" i="1" s="1"/>
  <c r="BX250" i="1"/>
  <c r="BY250" i="1" s="1"/>
  <c r="BX349" i="1"/>
  <c r="BY349" i="1" s="1"/>
  <c r="BX372" i="1"/>
  <c r="BY372" i="1" s="1"/>
  <c r="BX375" i="1"/>
  <c r="BY375" i="1" s="1"/>
  <c r="BX379" i="1"/>
  <c r="BY379" i="1" s="1"/>
  <c r="BX382" i="1"/>
  <c r="BY382" i="1" s="1"/>
  <c r="BX420" i="1"/>
  <c r="BY420" i="1" s="1"/>
  <c r="BX423" i="1"/>
  <c r="BY423" i="1" s="1"/>
  <c r="BX426" i="1"/>
  <c r="BY426" i="1" s="1"/>
  <c r="BX429" i="1"/>
  <c r="BY429" i="1" s="1"/>
  <c r="BX468" i="1"/>
  <c r="BY468" i="1" s="1"/>
  <c r="BX486" i="1"/>
  <c r="BY486" i="1" s="1"/>
  <c r="CE32" i="1"/>
  <c r="CF32" i="1" s="1"/>
  <c r="CE59" i="1"/>
  <c r="CF59" i="1" s="1"/>
  <c r="CE81" i="1"/>
  <c r="CF81" i="1" s="1"/>
  <c r="CE110" i="1"/>
  <c r="CF110" i="1" s="1"/>
  <c r="CE126" i="1"/>
  <c r="CF126" i="1" s="1"/>
  <c r="CE164" i="1"/>
  <c r="CF164" i="1" s="1"/>
  <c r="CE246" i="1"/>
  <c r="CF246" i="1" s="1"/>
  <c r="CE272" i="1"/>
  <c r="CF272" i="1" s="1"/>
  <c r="CE306" i="1"/>
  <c r="CF306" i="1" s="1"/>
  <c r="CE316" i="1"/>
  <c r="CF316" i="1" s="1"/>
  <c r="CE378" i="1"/>
  <c r="CF378" i="1" s="1"/>
  <c r="CE417" i="1"/>
  <c r="CF417" i="1" s="1"/>
  <c r="CE483" i="1"/>
  <c r="CF483" i="1" s="1"/>
  <c r="CE496" i="1"/>
  <c r="CF496" i="1" s="1"/>
  <c r="CE511" i="1"/>
  <c r="CF511" i="1" s="1"/>
  <c r="CL82" i="1"/>
  <c r="CM82" i="1" s="1"/>
  <c r="CL86" i="1"/>
  <c r="CM86" i="1" s="1"/>
  <c r="CL196" i="1"/>
  <c r="CM196" i="1" s="1"/>
  <c r="CL416" i="1"/>
  <c r="CM416" i="1" s="1"/>
  <c r="CL438" i="1"/>
  <c r="CM438" i="1" s="1"/>
  <c r="CS335" i="1"/>
  <c r="CT335" i="1" s="1"/>
  <c r="CS415" i="1"/>
  <c r="CT415" i="1" s="1"/>
  <c r="CE105" i="1"/>
  <c r="CF105" i="1" s="1"/>
  <c r="CE149" i="1"/>
  <c r="CF149" i="1" s="1"/>
  <c r="CL249" i="1"/>
  <c r="CM249" i="1" s="1"/>
  <c r="CE288" i="1"/>
  <c r="CF288" i="1" s="1"/>
  <c r="CE309" i="1"/>
  <c r="CF309" i="1" s="1"/>
  <c r="CE364" i="1"/>
  <c r="CF364" i="1" s="1"/>
  <c r="CE405" i="1"/>
  <c r="CF405" i="1" s="1"/>
  <c r="CE415" i="1"/>
  <c r="CF415" i="1" s="1"/>
  <c r="CL457" i="1"/>
  <c r="CM457" i="1" s="1"/>
  <c r="CS14" i="1"/>
  <c r="CT14" i="1" s="1"/>
  <c r="CS34" i="1"/>
  <c r="CT34" i="1" s="1"/>
  <c r="CL102" i="1"/>
  <c r="CM102" i="1" s="1"/>
  <c r="CL194" i="1"/>
  <c r="CM194" i="1" s="1"/>
  <c r="CL200" i="1"/>
  <c r="CM200" i="1" s="1"/>
  <c r="CL210" i="1"/>
  <c r="CM210" i="1" s="1"/>
  <c r="CL370" i="1"/>
  <c r="CM370" i="1" s="1"/>
  <c r="CL429" i="1"/>
  <c r="CM429" i="1" s="1"/>
  <c r="CS481" i="1"/>
  <c r="CT481" i="1" s="1"/>
  <c r="CL492" i="1"/>
  <c r="CM492" i="1" s="1"/>
  <c r="CL502" i="1"/>
  <c r="CM502" i="1" s="1"/>
  <c r="CS3" i="1"/>
  <c r="CT3" i="1" s="1"/>
  <c r="CS25" i="1"/>
  <c r="CT25" i="1" s="1"/>
  <c r="CS32" i="1"/>
  <c r="CT32" i="1" s="1"/>
  <c r="CS38" i="1"/>
  <c r="CT38" i="1" s="1"/>
  <c r="CS144" i="1"/>
  <c r="CT144" i="1" s="1"/>
  <c r="CZ214" i="1"/>
  <c r="DA214" i="1" s="1"/>
  <c r="CS221" i="1"/>
  <c r="CT221" i="1" s="1"/>
  <c r="CS305" i="1"/>
  <c r="CT305" i="1" s="1"/>
  <c r="CS319" i="1"/>
  <c r="CT319" i="1" s="1"/>
  <c r="CS433" i="1"/>
  <c r="CT433" i="1" s="1"/>
  <c r="CS496" i="1"/>
  <c r="CT496" i="1" s="1"/>
  <c r="CS499" i="1"/>
  <c r="CT499" i="1" s="1"/>
  <c r="CS503" i="1"/>
  <c r="CT503" i="1" s="1"/>
  <c r="CZ21" i="1"/>
  <c r="DA21" i="1" s="1"/>
  <c r="CZ356" i="1"/>
  <c r="DA356" i="1" s="1"/>
  <c r="CZ397" i="1"/>
  <c r="DA397" i="1" s="1"/>
  <c r="DG55" i="1"/>
  <c r="DH55" i="1" s="1"/>
  <c r="DG77" i="1"/>
  <c r="DH77" i="1" s="1"/>
  <c r="DG81" i="1"/>
  <c r="DH81" i="1" s="1"/>
  <c r="DG394" i="1"/>
  <c r="DH394" i="1" s="1"/>
  <c r="DG490" i="1"/>
  <c r="DH490" i="1" s="1"/>
  <c r="DG498" i="1"/>
  <c r="DH498" i="1" s="1"/>
  <c r="DN235" i="1"/>
  <c r="DO235" i="1" s="1"/>
  <c r="DG74" i="1"/>
  <c r="DH74" i="1" s="1"/>
  <c r="DG143" i="1"/>
  <c r="DH143" i="1" s="1"/>
  <c r="DG383" i="1"/>
  <c r="DH383" i="1" s="1"/>
  <c r="DG391" i="1"/>
  <c r="DH391" i="1" s="1"/>
  <c r="CZ478" i="1"/>
  <c r="DA478" i="1" s="1"/>
  <c r="DN201" i="1"/>
  <c r="DO201" i="1" s="1"/>
  <c r="DG201" i="1"/>
  <c r="DH201" i="1" s="1"/>
  <c r="DG270" i="1"/>
  <c r="DH270" i="1" s="1"/>
  <c r="DN106" i="1"/>
  <c r="DO106" i="1" s="1"/>
  <c r="DN179" i="1"/>
  <c r="DO179" i="1" s="1"/>
  <c r="CE39" i="1"/>
  <c r="CF39" i="1" s="1"/>
  <c r="CE46" i="1"/>
  <c r="CF46" i="1" s="1"/>
  <c r="CE72" i="1"/>
  <c r="CF72" i="1" s="1"/>
  <c r="CE111" i="1"/>
  <c r="CF111" i="1" s="1"/>
  <c r="CE133" i="1"/>
  <c r="CF133" i="1" s="1"/>
  <c r="CE144" i="1"/>
  <c r="CF144" i="1" s="1"/>
  <c r="CE175" i="1"/>
  <c r="CF175" i="1" s="1"/>
  <c r="CE269" i="1"/>
  <c r="CF269" i="1" s="1"/>
  <c r="CL283" i="1"/>
  <c r="CM283" i="1" s="1"/>
  <c r="CE297" i="1"/>
  <c r="CF297" i="1" s="1"/>
  <c r="CL404" i="1"/>
  <c r="CM404" i="1" s="1"/>
  <c r="CE407" i="1"/>
  <c r="CF407" i="1" s="1"/>
  <c r="CE410" i="1"/>
  <c r="CF410" i="1" s="1"/>
  <c r="CE452" i="1"/>
  <c r="CF452" i="1" s="1"/>
  <c r="CE474" i="1"/>
  <c r="CF474" i="1" s="1"/>
  <c r="CE488" i="1"/>
  <c r="CF488" i="1" s="1"/>
  <c r="CS44" i="1"/>
  <c r="CT44" i="1" s="1"/>
  <c r="CL73" i="1"/>
  <c r="CM73" i="1" s="1"/>
  <c r="CL76" i="1"/>
  <c r="CM76" i="1" s="1"/>
  <c r="CL91" i="1"/>
  <c r="CM91" i="1" s="1"/>
  <c r="CL140" i="1"/>
  <c r="CM140" i="1" s="1"/>
  <c r="CL158" i="1"/>
  <c r="CM158" i="1" s="1"/>
  <c r="CL161" i="1"/>
  <c r="CM161" i="1" s="1"/>
  <c r="CL168" i="1"/>
  <c r="CM168" i="1" s="1"/>
  <c r="CL199" i="1"/>
  <c r="CM199" i="1" s="1"/>
  <c r="CL212" i="1"/>
  <c r="CM212" i="1" s="1"/>
  <c r="CL255" i="1"/>
  <c r="CM255" i="1" s="1"/>
  <c r="CL258" i="1"/>
  <c r="CM258" i="1" s="1"/>
  <c r="CL454" i="1"/>
  <c r="CM454" i="1" s="1"/>
  <c r="CL469" i="1"/>
  <c r="CM469" i="1" s="1"/>
  <c r="CS27" i="1"/>
  <c r="CT27" i="1" s="1"/>
  <c r="CS58" i="1"/>
  <c r="CT58" i="1" s="1"/>
  <c r="CS260" i="1"/>
  <c r="CT260" i="1" s="1"/>
  <c r="CS380" i="1"/>
  <c r="CT380" i="1" s="1"/>
  <c r="CS387" i="1"/>
  <c r="CT387" i="1" s="1"/>
  <c r="CZ38" i="1"/>
  <c r="DA38" i="1" s="1"/>
  <c r="CZ42" i="1"/>
  <c r="DA42" i="1" s="1"/>
  <c r="CZ71" i="1"/>
  <c r="DA71" i="1" s="1"/>
  <c r="CZ130" i="1"/>
  <c r="DA130" i="1" s="1"/>
  <c r="DG284" i="1"/>
  <c r="DH284" i="1" s="1"/>
  <c r="CZ287" i="1"/>
  <c r="DA287" i="1" s="1"/>
  <c r="CZ508" i="1"/>
  <c r="DA508" i="1" s="1"/>
  <c r="BX335" i="1"/>
  <c r="BY335" i="1" s="1"/>
  <c r="BX427" i="1"/>
  <c r="BY427" i="1" s="1"/>
  <c r="BX509" i="1"/>
  <c r="BY509" i="1" s="1"/>
  <c r="CE43" i="1"/>
  <c r="CF43" i="1" s="1"/>
  <c r="CE50" i="1"/>
  <c r="CF50" i="1" s="1"/>
  <c r="CE62" i="1"/>
  <c r="CF62" i="1" s="1"/>
  <c r="CE152" i="1"/>
  <c r="CF152" i="1" s="1"/>
  <c r="CE189" i="1"/>
  <c r="CF189" i="1" s="1"/>
  <c r="CE197" i="1"/>
  <c r="CF197" i="1" s="1"/>
  <c r="CE211" i="1"/>
  <c r="CF211" i="1" s="1"/>
  <c r="CE214" i="1"/>
  <c r="CF214" i="1" s="1"/>
  <c r="CE238" i="1"/>
  <c r="CF238" i="1" s="1"/>
  <c r="CE294" i="1"/>
  <c r="CF294" i="1" s="1"/>
  <c r="CL304" i="1"/>
  <c r="CM304" i="1" s="1"/>
  <c r="CE335" i="1"/>
  <c r="CF335" i="1" s="1"/>
  <c r="CE369" i="1"/>
  <c r="CF369" i="1" s="1"/>
  <c r="CE388" i="1"/>
  <c r="CF388" i="1" s="1"/>
  <c r="CE433" i="1"/>
  <c r="CF433" i="1" s="1"/>
  <c r="CE501" i="1"/>
  <c r="CF501" i="1" s="1"/>
  <c r="CL59" i="1"/>
  <c r="CM59" i="1" s="1"/>
  <c r="CL70" i="1"/>
  <c r="CM70" i="1" s="1"/>
  <c r="CL84" i="1"/>
  <c r="CM84" i="1" s="1"/>
  <c r="CL112" i="1"/>
  <c r="CM112" i="1" s="1"/>
  <c r="CS123" i="1"/>
  <c r="CT123" i="1" s="1"/>
  <c r="CL190" i="1"/>
  <c r="CM190" i="1" s="1"/>
  <c r="CL223" i="1"/>
  <c r="CM223" i="1" s="1"/>
  <c r="CL229" i="1"/>
  <c r="CM229" i="1" s="1"/>
  <c r="CL232" i="1"/>
  <c r="CM232" i="1" s="1"/>
  <c r="CL291" i="1"/>
  <c r="CM291" i="1" s="1"/>
  <c r="CS320" i="1"/>
  <c r="CT320" i="1" s="1"/>
  <c r="CL373" i="1"/>
  <c r="CM373" i="1" s="1"/>
  <c r="CL399" i="1"/>
  <c r="CM399" i="1" s="1"/>
  <c r="CL442" i="1"/>
  <c r="CM442" i="1" s="1"/>
  <c r="CL466" i="1"/>
  <c r="CM466" i="1" s="1"/>
  <c r="CS20" i="1"/>
  <c r="CT20" i="1" s="1"/>
  <c r="CS35" i="1"/>
  <c r="CT35" i="1" s="1"/>
  <c r="CS52" i="1"/>
  <c r="CT52" i="1" s="1"/>
  <c r="CS62" i="1"/>
  <c r="CT62" i="1" s="1"/>
  <c r="CS147" i="1"/>
  <c r="CT147" i="1" s="1"/>
  <c r="CS150" i="1"/>
  <c r="CT150" i="1" s="1"/>
  <c r="CS154" i="1"/>
  <c r="CT154" i="1" s="1"/>
  <c r="CS257" i="1"/>
  <c r="CT257" i="1" s="1"/>
  <c r="CS322" i="1"/>
  <c r="CT322" i="1" s="1"/>
  <c r="CS361" i="1"/>
  <c r="CT361" i="1" s="1"/>
  <c r="CZ506" i="1"/>
  <c r="DA506" i="1" s="1"/>
  <c r="CS506" i="1"/>
  <c r="CT506" i="1" s="1"/>
  <c r="CZ248" i="1"/>
  <c r="DA248" i="1" s="1"/>
  <c r="CZ294" i="1"/>
  <c r="DA294" i="1" s="1"/>
  <c r="DG2" i="1"/>
  <c r="DH2" i="1" s="1"/>
  <c r="DG80" i="1"/>
  <c r="DH80" i="1" s="1"/>
  <c r="DN209" i="1"/>
  <c r="DO209" i="1" s="1"/>
  <c r="DG213" i="1"/>
  <c r="DH213" i="1" s="1"/>
  <c r="DG217" i="1"/>
  <c r="DH217" i="1" s="1"/>
  <c r="DG433" i="1"/>
  <c r="DH433" i="1" s="1"/>
  <c r="CE101" i="1"/>
  <c r="CF101" i="1" s="1"/>
  <c r="CE116" i="1"/>
  <c r="CF116" i="1" s="1"/>
  <c r="CE141" i="1"/>
  <c r="CF141" i="1" s="1"/>
  <c r="CE159" i="1"/>
  <c r="CF159" i="1" s="1"/>
  <c r="CE235" i="1"/>
  <c r="CF235" i="1" s="1"/>
  <c r="CE270" i="1"/>
  <c r="CF270" i="1" s="1"/>
  <c r="CE273" i="1"/>
  <c r="CF273" i="1" s="1"/>
  <c r="CE357" i="1"/>
  <c r="CF357" i="1" s="1"/>
  <c r="CL382" i="1"/>
  <c r="CM382" i="1" s="1"/>
  <c r="CE430" i="1"/>
  <c r="CF430" i="1" s="1"/>
  <c r="CL45" i="1"/>
  <c r="CM45" i="1" s="1"/>
  <c r="CL63" i="1"/>
  <c r="CM63" i="1" s="1"/>
  <c r="CL159" i="1"/>
  <c r="CM159" i="1" s="1"/>
  <c r="CL173" i="1"/>
  <c r="CM173" i="1" s="1"/>
  <c r="CL187" i="1"/>
  <c r="CM187" i="1" s="1"/>
  <c r="CS207" i="1"/>
  <c r="CT207" i="1" s="1"/>
  <c r="CL213" i="1"/>
  <c r="CM213" i="1" s="1"/>
  <c r="CL288" i="1"/>
  <c r="CM288" i="1" s="1"/>
  <c r="CL302" i="1"/>
  <c r="CM302" i="1" s="1"/>
  <c r="CL327" i="1"/>
  <c r="CM327" i="1" s="1"/>
  <c r="CL334" i="1"/>
  <c r="CM334" i="1" s="1"/>
  <c r="CL436" i="1"/>
  <c r="CM436" i="1" s="1"/>
  <c r="CL451" i="1"/>
  <c r="CM451" i="1" s="1"/>
  <c r="CL484" i="1"/>
  <c r="CM484" i="1" s="1"/>
  <c r="CS6" i="1"/>
  <c r="CT6" i="1" s="1"/>
  <c r="CS10" i="1"/>
  <c r="CT10" i="1" s="1"/>
  <c r="CZ55" i="1"/>
  <c r="DA55" i="1" s="1"/>
  <c r="CS93" i="1"/>
  <c r="CT93" i="1" s="1"/>
  <c r="CS118" i="1"/>
  <c r="CT118" i="1" s="1"/>
  <c r="CZ164" i="1"/>
  <c r="DA164" i="1" s="1"/>
  <c r="CS167" i="1"/>
  <c r="CT167" i="1" s="1"/>
  <c r="CS236" i="1"/>
  <c r="CT236" i="1" s="1"/>
  <c r="CS297" i="1"/>
  <c r="CT297" i="1" s="1"/>
  <c r="CS406" i="1"/>
  <c r="CT406" i="1" s="1"/>
  <c r="CS414" i="1"/>
  <c r="CT414" i="1" s="1"/>
  <c r="CZ352" i="1"/>
  <c r="DA352" i="1" s="1"/>
  <c r="CZ432" i="1"/>
  <c r="DA432" i="1" s="1"/>
  <c r="DG465" i="1"/>
  <c r="DH465" i="1" s="1"/>
  <c r="CZ465" i="1"/>
  <c r="DA465" i="1" s="1"/>
  <c r="DG501" i="1"/>
  <c r="DH501" i="1" s="1"/>
  <c r="DG509" i="1"/>
  <c r="DH509" i="1" s="1"/>
  <c r="DN25" i="1"/>
  <c r="DO25" i="1" s="1"/>
  <c r="DG48" i="1"/>
  <c r="DH48" i="1" s="1"/>
  <c r="CZ83" i="1"/>
  <c r="DA83" i="1" s="1"/>
  <c r="DG114" i="1"/>
  <c r="DH114" i="1" s="1"/>
  <c r="CZ135" i="1"/>
  <c r="DA135" i="1" s="1"/>
  <c r="CZ171" i="1"/>
  <c r="DA171" i="1" s="1"/>
  <c r="CZ407" i="1"/>
  <c r="DA407" i="1" s="1"/>
  <c r="CZ411" i="1"/>
  <c r="DA411" i="1" s="1"/>
  <c r="CZ414" i="1"/>
  <c r="DA414" i="1" s="1"/>
  <c r="CZ424" i="1"/>
  <c r="DA424" i="1" s="1"/>
  <c r="CZ479" i="1"/>
  <c r="DA479" i="1" s="1"/>
  <c r="CZ507" i="1"/>
  <c r="DA507" i="1" s="1"/>
  <c r="DG19" i="1"/>
  <c r="DH19" i="1" s="1"/>
  <c r="DG116" i="1"/>
  <c r="DH116" i="1" s="1"/>
  <c r="DG134" i="1"/>
  <c r="DH134" i="1" s="1"/>
  <c r="EB310" i="1"/>
  <c r="EC310" i="1" s="1"/>
  <c r="DN473" i="1"/>
  <c r="DO473" i="1" s="1"/>
  <c r="EB303" i="1"/>
  <c r="EC303" i="1" s="1"/>
  <c r="EB423" i="1"/>
  <c r="EC423" i="1" s="1"/>
  <c r="DN347" i="1"/>
  <c r="DO347" i="1" s="1"/>
  <c r="DN511" i="1"/>
  <c r="DO511" i="1" s="1"/>
  <c r="DN373" i="1"/>
  <c r="DO373" i="1" s="1"/>
  <c r="CS233" i="1"/>
  <c r="CT233" i="1" s="1"/>
  <c r="CS240" i="1"/>
  <c r="CT240" i="1" s="1"/>
  <c r="CS250" i="1"/>
  <c r="CT250" i="1" s="1"/>
  <c r="CS303" i="1"/>
  <c r="CT303" i="1" s="1"/>
  <c r="CS317" i="1"/>
  <c r="CT317" i="1" s="1"/>
  <c r="CS358" i="1"/>
  <c r="CT358" i="1" s="1"/>
  <c r="CZ412" i="1"/>
  <c r="DA412" i="1" s="1"/>
  <c r="CS419" i="1"/>
  <c r="CT419" i="1" s="1"/>
  <c r="CS426" i="1"/>
  <c r="CT426" i="1" s="1"/>
  <c r="CS436" i="1"/>
  <c r="CT436" i="1" s="1"/>
  <c r="CS445" i="1"/>
  <c r="CT445" i="1" s="1"/>
  <c r="CS461" i="1"/>
  <c r="CT461" i="1" s="1"/>
  <c r="CZ35" i="1"/>
  <c r="DA35" i="1" s="1"/>
  <c r="DG60" i="1"/>
  <c r="DH60" i="1" s="1"/>
  <c r="CZ148" i="1"/>
  <c r="DA148" i="1" s="1"/>
  <c r="CZ166" i="1"/>
  <c r="DA166" i="1" s="1"/>
  <c r="CZ211" i="1"/>
  <c r="DA211" i="1" s="1"/>
  <c r="CZ282" i="1"/>
  <c r="DA282" i="1" s="1"/>
  <c r="CZ363" i="1"/>
  <c r="DA363" i="1" s="1"/>
  <c r="CZ374" i="1"/>
  <c r="DA374" i="1" s="1"/>
  <c r="CZ392" i="1"/>
  <c r="DA392" i="1" s="1"/>
  <c r="CZ399" i="1"/>
  <c r="DA399" i="1" s="1"/>
  <c r="DG399" i="1"/>
  <c r="DH399" i="1" s="1"/>
  <c r="CZ513" i="1"/>
  <c r="DA513" i="1" s="1"/>
  <c r="DG10" i="1"/>
  <c r="DH10" i="1" s="1"/>
  <c r="DG68" i="1"/>
  <c r="DH68" i="1" s="1"/>
  <c r="DN118" i="1"/>
  <c r="DO118" i="1" s="1"/>
  <c r="DG129" i="1"/>
  <c r="DH129" i="1" s="1"/>
  <c r="DG195" i="1"/>
  <c r="DH195" i="1" s="1"/>
  <c r="DG268" i="1"/>
  <c r="DH268" i="1" s="1"/>
  <c r="DG388" i="1"/>
  <c r="DH388" i="1" s="1"/>
  <c r="DG443" i="1"/>
  <c r="DH443" i="1" s="1"/>
  <c r="DN55" i="1"/>
  <c r="DO55" i="1" s="1"/>
  <c r="DN441" i="1"/>
  <c r="DO441" i="1" s="1"/>
  <c r="CS347" i="1"/>
  <c r="CT347" i="1" s="1"/>
  <c r="CL354" i="1"/>
  <c r="CM354" i="1" s="1"/>
  <c r="CL365" i="1"/>
  <c r="CM365" i="1" s="1"/>
  <c r="CL376" i="1"/>
  <c r="CM376" i="1" s="1"/>
  <c r="CS422" i="1"/>
  <c r="CT422" i="1" s="1"/>
  <c r="CL449" i="1"/>
  <c r="CM449" i="1" s="1"/>
  <c r="CL459" i="1"/>
  <c r="CM459" i="1" s="1"/>
  <c r="CL487" i="1"/>
  <c r="CM487" i="1" s="1"/>
  <c r="CL515" i="1"/>
  <c r="CM515" i="1" s="1"/>
  <c r="CS36" i="1"/>
  <c r="CT36" i="1" s="1"/>
  <c r="CZ63" i="1"/>
  <c r="DA63" i="1" s="1"/>
  <c r="CS86" i="1"/>
  <c r="CT86" i="1" s="1"/>
  <c r="CS131" i="1"/>
  <c r="CT131" i="1" s="1"/>
  <c r="CS134" i="1"/>
  <c r="CT134" i="1" s="1"/>
  <c r="CS151" i="1"/>
  <c r="CT151" i="1" s="1"/>
  <c r="CS170" i="1"/>
  <c r="CT170" i="1" s="1"/>
  <c r="CS191" i="1"/>
  <c r="CT191" i="1" s="1"/>
  <c r="CS219" i="1"/>
  <c r="CT219" i="1" s="1"/>
  <c r="CS288" i="1"/>
  <c r="CT288" i="1" s="1"/>
  <c r="CS334" i="1"/>
  <c r="CT334" i="1" s="1"/>
  <c r="CS348" i="1"/>
  <c r="CT348" i="1" s="1"/>
  <c r="CS362" i="1"/>
  <c r="CT362" i="1" s="1"/>
  <c r="CZ391" i="1"/>
  <c r="DA391" i="1" s="1"/>
  <c r="CS423" i="1"/>
  <c r="CT423" i="1" s="1"/>
  <c r="CS455" i="1"/>
  <c r="CT455" i="1" s="1"/>
  <c r="CS497" i="1"/>
  <c r="CT497" i="1" s="1"/>
  <c r="CZ47" i="1"/>
  <c r="DA47" i="1" s="1"/>
  <c r="DG79" i="1"/>
  <c r="DH79" i="1" s="1"/>
  <c r="CZ138" i="1"/>
  <c r="DA138" i="1" s="1"/>
  <c r="CZ180" i="1"/>
  <c r="DA180" i="1" s="1"/>
  <c r="CZ215" i="1"/>
  <c r="DA215" i="1" s="1"/>
  <c r="DG219" i="1"/>
  <c r="DH219" i="1" s="1"/>
  <c r="CZ229" i="1"/>
  <c r="DA229" i="1" s="1"/>
  <c r="CZ254" i="1"/>
  <c r="DA254" i="1" s="1"/>
  <c r="CZ371" i="1"/>
  <c r="DA371" i="1" s="1"/>
  <c r="CZ403" i="1"/>
  <c r="DA403" i="1" s="1"/>
  <c r="CZ410" i="1"/>
  <c r="DA410" i="1" s="1"/>
  <c r="CZ427" i="1"/>
  <c r="DA427" i="1" s="1"/>
  <c r="CZ510" i="1"/>
  <c r="DA510" i="1" s="1"/>
  <c r="DG3" i="1"/>
  <c r="DH3" i="1" s="1"/>
  <c r="DG57" i="1"/>
  <c r="DH57" i="1" s="1"/>
  <c r="DG199" i="1"/>
  <c r="DH199" i="1" s="1"/>
  <c r="DG210" i="1"/>
  <c r="DH210" i="1" s="1"/>
  <c r="DG334" i="1"/>
  <c r="DH334" i="1" s="1"/>
  <c r="DG342" i="1"/>
  <c r="DH342" i="1" s="1"/>
  <c r="DN449" i="1"/>
  <c r="DO449" i="1" s="1"/>
  <c r="DG503" i="1"/>
  <c r="DH503" i="1" s="1"/>
  <c r="DN246" i="1"/>
  <c r="DO246" i="1" s="1"/>
  <c r="DN460" i="1"/>
  <c r="DO460" i="1" s="1"/>
  <c r="EB486" i="1"/>
  <c r="EC486" i="1" s="1"/>
  <c r="CS501" i="1"/>
  <c r="CT501" i="1" s="1"/>
  <c r="CL512" i="1"/>
  <c r="CM512" i="1" s="1"/>
  <c r="CS46" i="1"/>
  <c r="CT46" i="1" s="1"/>
  <c r="CS188" i="1"/>
  <c r="CT188" i="1" s="1"/>
  <c r="CS205" i="1"/>
  <c r="CT205" i="1" s="1"/>
  <c r="CS223" i="1"/>
  <c r="CT223" i="1" s="1"/>
  <c r="CS230" i="1"/>
  <c r="CT230" i="1" s="1"/>
  <c r="CS237" i="1"/>
  <c r="CT237" i="1" s="1"/>
  <c r="CS279" i="1"/>
  <c r="CT279" i="1" s="1"/>
  <c r="CS300" i="1"/>
  <c r="CT300" i="1" s="1"/>
  <c r="CS304" i="1"/>
  <c r="CT304" i="1" s="1"/>
  <c r="CS355" i="1"/>
  <c r="CT355" i="1" s="1"/>
  <c r="CS413" i="1"/>
  <c r="CT413" i="1" s="1"/>
  <c r="CS416" i="1"/>
  <c r="CT416" i="1" s="1"/>
  <c r="CZ18" i="1"/>
  <c r="DA18" i="1" s="1"/>
  <c r="CZ69" i="1"/>
  <c r="DA69" i="1" s="1"/>
  <c r="CZ72" i="1"/>
  <c r="DA72" i="1" s="1"/>
  <c r="CZ90" i="1"/>
  <c r="DA90" i="1" s="1"/>
  <c r="CZ107" i="1"/>
  <c r="DA107" i="1" s="1"/>
  <c r="CZ187" i="1"/>
  <c r="DA187" i="1" s="1"/>
  <c r="CZ302" i="1"/>
  <c r="DA302" i="1" s="1"/>
  <c r="CZ337" i="1"/>
  <c r="DA337" i="1" s="1"/>
  <c r="CZ357" i="1"/>
  <c r="DA357" i="1" s="1"/>
  <c r="CZ389" i="1"/>
  <c r="DA389" i="1" s="1"/>
  <c r="CZ482" i="1"/>
  <c r="DA482" i="1" s="1"/>
  <c r="DG7" i="1"/>
  <c r="DH7" i="1" s="1"/>
  <c r="DG65" i="1"/>
  <c r="DH65" i="1" s="1"/>
  <c r="DG86" i="1"/>
  <c r="DH86" i="1" s="1"/>
  <c r="DG141" i="1"/>
  <c r="DH141" i="1" s="1"/>
  <c r="DG152" i="1"/>
  <c r="DH152" i="1" s="1"/>
  <c r="DG159" i="1"/>
  <c r="DH159" i="1" s="1"/>
  <c r="DG162" i="1"/>
  <c r="DH162" i="1" s="1"/>
  <c r="DG173" i="1"/>
  <c r="DH173" i="1" s="1"/>
  <c r="DG192" i="1"/>
  <c r="DH192" i="1" s="1"/>
  <c r="DG196" i="1"/>
  <c r="DH196" i="1" s="1"/>
  <c r="DG290" i="1"/>
  <c r="DH290" i="1" s="1"/>
  <c r="DN401" i="1"/>
  <c r="DO401" i="1" s="1"/>
  <c r="DG417" i="1"/>
  <c r="DH417" i="1" s="1"/>
  <c r="DG440" i="1"/>
  <c r="DH440" i="1" s="1"/>
  <c r="DG477" i="1"/>
  <c r="DH477" i="1" s="1"/>
  <c r="DN142" i="1"/>
  <c r="DO142" i="1" s="1"/>
  <c r="DN237" i="1"/>
  <c r="DO237" i="1" s="1"/>
  <c r="DN355" i="1"/>
  <c r="DO355" i="1" s="1"/>
  <c r="DN487" i="1"/>
  <c r="DO487" i="1" s="1"/>
  <c r="EB264" i="1"/>
  <c r="EC264" i="1" s="1"/>
  <c r="DG181" i="1"/>
  <c r="DH181" i="1" s="1"/>
  <c r="DG328" i="1"/>
  <c r="DH328" i="1" s="1"/>
  <c r="DN335" i="1"/>
  <c r="DO335" i="1" s="1"/>
  <c r="DG376" i="1"/>
  <c r="DH376" i="1" s="1"/>
  <c r="DG414" i="1"/>
  <c r="DH414" i="1" s="1"/>
  <c r="DG454" i="1"/>
  <c r="DH454" i="1" s="1"/>
  <c r="DG480" i="1"/>
  <c r="DH480" i="1" s="1"/>
  <c r="DN161" i="1"/>
  <c r="DO161" i="1" s="1"/>
  <c r="EB424" i="1"/>
  <c r="EC424" i="1" s="1"/>
  <c r="EB65" i="1"/>
  <c r="EC65" i="1" s="1"/>
  <c r="EB447" i="1"/>
  <c r="EC447" i="1" s="1"/>
  <c r="EB455" i="1"/>
  <c r="EC455" i="1" s="1"/>
  <c r="EB503" i="1"/>
  <c r="EC503" i="1" s="1"/>
  <c r="EB462" i="1"/>
  <c r="EC462" i="1" s="1"/>
  <c r="EB194" i="1"/>
  <c r="EC194" i="1" s="1"/>
  <c r="DN258" i="1"/>
  <c r="DO258" i="1" s="1"/>
  <c r="DG262" i="1"/>
  <c r="DH262" i="1" s="1"/>
  <c r="DG278" i="1"/>
  <c r="DH278" i="1" s="1"/>
  <c r="DG295" i="1"/>
  <c r="DH295" i="1" s="1"/>
  <c r="DG415" i="1"/>
  <c r="DH415" i="1" s="1"/>
  <c r="DG447" i="1"/>
  <c r="DH447" i="1" s="1"/>
  <c r="DG451" i="1"/>
  <c r="DH451" i="1" s="1"/>
  <c r="DG455" i="1"/>
  <c r="DH455" i="1" s="1"/>
  <c r="DN238" i="1"/>
  <c r="DO238" i="1" s="1"/>
  <c r="EB63" i="1"/>
  <c r="EC63" i="1" s="1"/>
  <c r="EB312" i="1"/>
  <c r="EC312" i="1" s="1"/>
  <c r="DG144" i="1"/>
  <c r="DH144" i="1" s="1"/>
  <c r="DG164" i="1"/>
  <c r="DH164" i="1" s="1"/>
  <c r="DG186" i="1"/>
  <c r="DH186" i="1" s="1"/>
  <c r="DG204" i="1"/>
  <c r="DH204" i="1" s="1"/>
  <c r="DG247" i="1"/>
  <c r="DH247" i="1" s="1"/>
  <c r="DG314" i="1"/>
  <c r="DH314" i="1" s="1"/>
  <c r="DG318" i="1"/>
  <c r="DH318" i="1" s="1"/>
  <c r="DG354" i="1"/>
  <c r="DH354" i="1" s="1"/>
  <c r="DN377" i="1"/>
  <c r="DO377" i="1" s="1"/>
  <c r="DN385" i="1"/>
  <c r="DO385" i="1" s="1"/>
  <c r="DN485" i="1"/>
  <c r="DO485" i="1" s="1"/>
  <c r="DN489" i="1"/>
  <c r="DO489" i="1" s="1"/>
  <c r="DN197" i="1"/>
  <c r="DO197" i="1" s="1"/>
  <c r="DN327" i="1"/>
  <c r="DO327" i="1" s="1"/>
  <c r="EB371" i="1"/>
  <c r="EC371" i="1" s="1"/>
  <c r="EB502" i="1"/>
  <c r="EC502" i="1" s="1"/>
  <c r="DG137" i="1"/>
  <c r="DH137" i="1" s="1"/>
  <c r="DG155" i="1"/>
  <c r="DH155" i="1" s="1"/>
  <c r="DG236" i="1"/>
  <c r="DH236" i="1" s="1"/>
  <c r="DG259" i="1"/>
  <c r="DH259" i="1" s="1"/>
  <c r="DG283" i="1"/>
  <c r="DH283" i="1" s="1"/>
  <c r="DN345" i="1"/>
  <c r="DO345" i="1" s="1"/>
  <c r="DG351" i="1"/>
  <c r="DH351" i="1" s="1"/>
  <c r="DG374" i="1"/>
  <c r="DH374" i="1" s="1"/>
  <c r="DN423" i="1"/>
  <c r="DO423" i="1" s="1"/>
  <c r="DN463" i="1"/>
  <c r="DO463" i="1" s="1"/>
  <c r="DG475" i="1"/>
  <c r="DH475" i="1" s="1"/>
  <c r="DG504" i="1"/>
  <c r="DH504" i="1" s="1"/>
  <c r="DN103" i="1"/>
  <c r="DO103" i="1" s="1"/>
  <c r="DN481" i="1"/>
  <c r="DO481" i="1" s="1"/>
  <c r="EB390" i="1"/>
  <c r="EC390" i="1" s="1"/>
  <c r="EB430" i="1"/>
  <c r="EC430" i="1" s="1"/>
  <c r="EB492" i="1"/>
  <c r="EC492" i="1" s="1"/>
  <c r="T489" i="1"/>
  <c r="U489" i="1" s="1"/>
  <c r="AA101" i="1"/>
  <c r="AB101" i="1" s="1"/>
  <c r="AA212" i="1"/>
  <c r="AB212" i="1" s="1"/>
  <c r="AH15" i="1"/>
  <c r="AI15" i="1" s="1"/>
  <c r="AH25" i="1"/>
  <c r="AI25" i="1" s="1"/>
  <c r="AH67" i="1"/>
  <c r="AI67" i="1" s="1"/>
  <c r="AO67" i="1"/>
  <c r="AP67" i="1" s="1"/>
  <c r="AH389" i="1"/>
  <c r="AI389" i="1" s="1"/>
  <c r="M118" i="1"/>
  <c r="N118" i="1" s="1"/>
  <c r="T4" i="1"/>
  <c r="U4" i="1" s="1"/>
  <c r="T20" i="1"/>
  <c r="U20" i="1" s="1"/>
  <c r="T28" i="1"/>
  <c r="U28" i="1" s="1"/>
  <c r="T44" i="1"/>
  <c r="U44" i="1" s="1"/>
  <c r="T52" i="1"/>
  <c r="U52" i="1" s="1"/>
  <c r="T67" i="1"/>
  <c r="U67" i="1" s="1"/>
  <c r="T91" i="1"/>
  <c r="U91" i="1" s="1"/>
  <c r="T107" i="1"/>
  <c r="U107" i="1" s="1"/>
  <c r="T123" i="1"/>
  <c r="U123" i="1" s="1"/>
  <c r="T139" i="1"/>
  <c r="U139" i="1" s="1"/>
  <c r="T155" i="1"/>
  <c r="U155" i="1" s="1"/>
  <c r="T171" i="1"/>
  <c r="U171" i="1" s="1"/>
  <c r="T187" i="1"/>
  <c r="U187" i="1" s="1"/>
  <c r="T203" i="1"/>
  <c r="U203" i="1" s="1"/>
  <c r="T219" i="1"/>
  <c r="U219" i="1" s="1"/>
  <c r="T243" i="1"/>
  <c r="U243" i="1" s="1"/>
  <c r="T251" i="1"/>
  <c r="U251" i="1" s="1"/>
  <c r="T267" i="1"/>
  <c r="U267" i="1" s="1"/>
  <c r="T275" i="1"/>
  <c r="U275" i="1" s="1"/>
  <c r="T291" i="1"/>
  <c r="U291" i="1" s="1"/>
  <c r="T315" i="1"/>
  <c r="U315" i="1" s="1"/>
  <c r="T339" i="1"/>
  <c r="U339" i="1" s="1"/>
  <c r="T347" i="1"/>
  <c r="U347" i="1" s="1"/>
  <c r="T371" i="1"/>
  <c r="U371" i="1" s="1"/>
  <c r="T387" i="1"/>
  <c r="U387" i="1" s="1"/>
  <c r="T395" i="1"/>
  <c r="U395" i="1" s="1"/>
  <c r="T411" i="1"/>
  <c r="U411" i="1" s="1"/>
  <c r="T419" i="1"/>
  <c r="U419" i="1" s="1"/>
  <c r="T443" i="1"/>
  <c r="U443" i="1" s="1"/>
  <c r="T449" i="1"/>
  <c r="U449" i="1" s="1"/>
  <c r="T473" i="1"/>
  <c r="U473" i="1" s="1"/>
  <c r="T481" i="1"/>
  <c r="U481" i="1" s="1"/>
  <c r="T513" i="1"/>
  <c r="U513" i="1" s="1"/>
  <c r="T106" i="1"/>
  <c r="U106" i="1" s="1"/>
  <c r="T138" i="1"/>
  <c r="U138" i="1" s="1"/>
  <c r="T286" i="1"/>
  <c r="U286" i="1" s="1"/>
  <c r="T476" i="1"/>
  <c r="U476" i="1" s="1"/>
  <c r="AA3" i="1"/>
  <c r="AB3" i="1" s="1"/>
  <c r="AA44" i="1"/>
  <c r="AB44" i="1" s="1"/>
  <c r="AA85" i="1"/>
  <c r="AB85" i="1" s="1"/>
  <c r="AA92" i="1"/>
  <c r="AB92" i="1" s="1"/>
  <c r="AA99" i="1"/>
  <c r="AB99" i="1" s="1"/>
  <c r="AA116" i="1"/>
  <c r="AB116" i="1" s="1"/>
  <c r="AA132" i="1"/>
  <c r="AB132" i="1" s="1"/>
  <c r="AA139" i="1"/>
  <c r="AB139" i="1" s="1"/>
  <c r="AA162" i="1"/>
  <c r="AB162" i="1" s="1"/>
  <c r="AA194" i="1"/>
  <c r="AB194" i="1" s="1"/>
  <c r="AA211" i="1"/>
  <c r="AB211" i="1" s="1"/>
  <c r="AA309" i="1"/>
  <c r="AB309" i="1" s="1"/>
  <c r="AH309" i="1"/>
  <c r="AI309" i="1" s="1"/>
  <c r="AA330" i="1"/>
  <c r="AB330" i="1" s="1"/>
  <c r="AA365" i="1"/>
  <c r="AB365" i="1" s="1"/>
  <c r="AA379" i="1"/>
  <c r="AB379" i="1" s="1"/>
  <c r="AA388" i="1"/>
  <c r="AB388" i="1" s="1"/>
  <c r="AA434" i="1"/>
  <c r="AB434" i="1" s="1"/>
  <c r="AA451" i="1"/>
  <c r="AB451" i="1" s="1"/>
  <c r="AH451" i="1"/>
  <c r="AI451" i="1" s="1"/>
  <c r="AA483" i="1"/>
  <c r="AB483" i="1" s="1"/>
  <c r="AA489" i="1"/>
  <c r="AB489" i="1" s="1"/>
  <c r="AA513" i="1"/>
  <c r="AB513" i="1" s="1"/>
  <c r="AH513" i="1"/>
  <c r="AI513" i="1" s="1"/>
  <c r="AH33" i="1"/>
  <c r="AI33" i="1" s="1"/>
  <c r="AH50" i="1"/>
  <c r="AI50" i="1" s="1"/>
  <c r="AH72" i="1"/>
  <c r="AI72" i="1" s="1"/>
  <c r="AO72" i="1"/>
  <c r="AP72" i="1" s="1"/>
  <c r="AH97" i="1"/>
  <c r="AI97" i="1" s="1"/>
  <c r="AH110" i="1"/>
  <c r="AI110" i="1" s="1"/>
  <c r="AH132" i="1"/>
  <c r="AI132" i="1" s="1"/>
  <c r="AH136" i="1"/>
  <c r="AI136" i="1" s="1"/>
  <c r="AH146" i="1"/>
  <c r="AI146" i="1" s="1"/>
  <c r="AH156" i="1"/>
  <c r="AI156" i="1" s="1"/>
  <c r="AO156" i="1"/>
  <c r="AP156" i="1" s="1"/>
  <c r="AH181" i="1"/>
  <c r="AI181" i="1" s="1"/>
  <c r="AH200" i="1"/>
  <c r="AI200" i="1" s="1"/>
  <c r="AH206" i="1"/>
  <c r="AI206" i="1" s="1"/>
  <c r="AH228" i="1"/>
  <c r="AI228" i="1" s="1"/>
  <c r="AH232" i="1"/>
  <c r="AI232" i="1" s="1"/>
  <c r="AH250" i="1"/>
  <c r="AI250" i="1" s="1"/>
  <c r="AH279" i="1"/>
  <c r="AI279" i="1" s="1"/>
  <c r="AH287" i="1"/>
  <c r="AI287" i="1" s="1"/>
  <c r="AH447" i="1"/>
  <c r="AI447" i="1" s="1"/>
  <c r="AO447" i="1"/>
  <c r="AP447" i="1" s="1"/>
  <c r="AH457" i="1"/>
  <c r="AI457" i="1" s="1"/>
  <c r="AH461" i="1"/>
  <c r="AI461" i="1" s="1"/>
  <c r="AH464" i="1"/>
  <c r="AI464" i="1" s="1"/>
  <c r="AO10" i="1"/>
  <c r="AP10" i="1" s="1"/>
  <c r="AV10" i="1"/>
  <c r="AW10" i="1" s="1"/>
  <c r="AO22" i="1"/>
  <c r="AP22" i="1" s="1"/>
  <c r="AO331" i="1"/>
  <c r="AP331" i="1" s="1"/>
  <c r="T420" i="1"/>
  <c r="U420" i="1" s="1"/>
  <c r="T482" i="1"/>
  <c r="U482" i="1" s="1"/>
  <c r="AA6" i="1"/>
  <c r="AB6" i="1" s="1"/>
  <c r="AA21" i="1"/>
  <c r="AB21" i="1" s="1"/>
  <c r="AA53" i="1"/>
  <c r="AB53" i="1" s="1"/>
  <c r="AA76" i="1"/>
  <c r="AB76" i="1" s="1"/>
  <c r="AA205" i="1"/>
  <c r="AB205" i="1" s="1"/>
  <c r="AA220" i="1"/>
  <c r="AB220" i="1" s="1"/>
  <c r="AA237" i="1"/>
  <c r="AB237" i="1" s="1"/>
  <c r="AA276" i="1"/>
  <c r="AB276" i="1" s="1"/>
  <c r="AA341" i="1"/>
  <c r="AB341" i="1" s="1"/>
  <c r="AA428" i="1"/>
  <c r="AB428" i="1" s="1"/>
  <c r="AH30" i="1"/>
  <c r="AI30" i="1" s="1"/>
  <c r="AH48" i="1"/>
  <c r="AI48" i="1" s="1"/>
  <c r="AH80" i="1"/>
  <c r="AI80" i="1" s="1"/>
  <c r="AH107" i="1"/>
  <c r="AI107" i="1" s="1"/>
  <c r="AH117" i="1"/>
  <c r="AI117" i="1" s="1"/>
  <c r="AH171" i="1"/>
  <c r="AI171" i="1" s="1"/>
  <c r="AH192" i="1"/>
  <c r="AI192" i="1" s="1"/>
  <c r="AH195" i="1"/>
  <c r="AI195" i="1" s="1"/>
  <c r="AH203" i="1"/>
  <c r="AI203" i="1" s="1"/>
  <c r="AH215" i="1"/>
  <c r="AI215" i="1" s="1"/>
  <c r="AO219" i="1"/>
  <c r="AP219" i="1" s="1"/>
  <c r="AH219" i="1"/>
  <c r="AI219" i="1" s="1"/>
  <c r="AH366" i="1"/>
  <c r="AI366" i="1" s="1"/>
  <c r="AH422" i="1"/>
  <c r="AI422" i="1" s="1"/>
  <c r="AO422" i="1"/>
  <c r="AP422" i="1" s="1"/>
  <c r="AO107" i="1"/>
  <c r="AP107" i="1" s="1"/>
  <c r="AO248" i="1"/>
  <c r="AP248" i="1" s="1"/>
  <c r="T84" i="1"/>
  <c r="U84" i="1" s="1"/>
  <c r="T148" i="1"/>
  <c r="U148" i="1" s="1"/>
  <c r="T180" i="1"/>
  <c r="U180" i="1" s="1"/>
  <c r="T396" i="1"/>
  <c r="U396" i="1" s="1"/>
  <c r="T444" i="1"/>
  <c r="U444" i="1" s="1"/>
  <c r="T498" i="1"/>
  <c r="U498" i="1" s="1"/>
  <c r="AA29" i="1"/>
  <c r="AB29" i="1" s="1"/>
  <c r="AA93" i="1"/>
  <c r="AB93" i="1" s="1"/>
  <c r="AA100" i="1"/>
  <c r="AB100" i="1" s="1"/>
  <c r="AA117" i="1"/>
  <c r="AB117" i="1" s="1"/>
  <c r="AA140" i="1"/>
  <c r="AB140" i="1" s="1"/>
  <c r="AA221" i="1"/>
  <c r="AB221" i="1" s="1"/>
  <c r="AA252" i="1"/>
  <c r="AB252" i="1" s="1"/>
  <c r="AA268" i="1"/>
  <c r="AB268" i="1" s="1"/>
  <c r="AA325" i="1"/>
  <c r="AB325" i="1" s="1"/>
  <c r="AH325" i="1"/>
  <c r="AI325" i="1" s="1"/>
  <c r="AA404" i="1"/>
  <c r="AB404" i="1" s="1"/>
  <c r="AH426" i="1"/>
  <c r="AI426" i="1" s="1"/>
  <c r="AA426" i="1"/>
  <c r="AB426" i="1" s="1"/>
  <c r="AA435" i="1"/>
  <c r="AB435" i="1" s="1"/>
  <c r="AH435" i="1"/>
  <c r="AI435" i="1" s="1"/>
  <c r="AA466" i="1"/>
  <c r="AB466" i="1" s="1"/>
  <c r="AA514" i="1"/>
  <c r="AB514" i="1" s="1"/>
  <c r="AH41" i="1"/>
  <c r="AI41" i="1" s="1"/>
  <c r="AO41" i="1"/>
  <c r="AP41" i="1" s="1"/>
  <c r="AH45" i="1"/>
  <c r="AI45" i="1" s="1"/>
  <c r="AH51" i="1"/>
  <c r="AI51" i="1" s="1"/>
  <c r="AH94" i="1"/>
  <c r="AI94" i="1" s="1"/>
  <c r="AH114" i="1"/>
  <c r="AI114" i="1" s="1"/>
  <c r="AH143" i="1"/>
  <c r="AI143" i="1" s="1"/>
  <c r="AO143" i="1"/>
  <c r="AP143" i="1" s="1"/>
  <c r="AH178" i="1"/>
  <c r="AI178" i="1" s="1"/>
  <c r="AO178" i="1"/>
  <c r="AP178" i="1" s="1"/>
  <c r="AH193" i="1"/>
  <c r="AI193" i="1" s="1"/>
  <c r="AH225" i="1"/>
  <c r="AI225" i="1" s="1"/>
  <c r="AH339" i="1"/>
  <c r="AI339" i="1" s="1"/>
  <c r="AA30" i="1"/>
  <c r="AB30" i="1" s="1"/>
  <c r="AA108" i="1"/>
  <c r="AB108" i="1" s="1"/>
  <c r="AA149" i="1"/>
  <c r="AB149" i="1" s="1"/>
  <c r="AA172" i="1"/>
  <c r="AB172" i="1" s="1"/>
  <c r="AA196" i="1"/>
  <c r="AB196" i="1" s="1"/>
  <c r="AA228" i="1"/>
  <c r="AB228" i="1" s="1"/>
  <c r="AA244" i="1"/>
  <c r="AB244" i="1" s="1"/>
  <c r="AH284" i="1"/>
  <c r="AI284" i="1" s="1"/>
  <c r="AA284" i="1"/>
  <c r="AB284" i="1" s="1"/>
  <c r="AA300" i="1"/>
  <c r="AB300" i="1" s="1"/>
  <c r="AA352" i="1"/>
  <c r="AB352" i="1" s="1"/>
  <c r="AH352" i="1"/>
  <c r="AI352" i="1" s="1"/>
  <c r="AA364" i="1"/>
  <c r="AB364" i="1" s="1"/>
  <c r="AA389" i="1"/>
  <c r="AB389" i="1" s="1"/>
  <c r="AH77" i="1"/>
  <c r="AI77" i="1" s="1"/>
  <c r="AH104" i="1"/>
  <c r="AI104" i="1" s="1"/>
  <c r="AH134" i="1"/>
  <c r="AI134" i="1" s="1"/>
  <c r="AH168" i="1"/>
  <c r="AI168" i="1" s="1"/>
  <c r="AH190" i="1"/>
  <c r="AI190" i="1" s="1"/>
  <c r="AH319" i="1"/>
  <c r="AI319" i="1" s="1"/>
  <c r="AH340" i="1"/>
  <c r="AI340" i="1" s="1"/>
  <c r="AO340" i="1"/>
  <c r="AP340" i="1" s="1"/>
  <c r="AH374" i="1"/>
  <c r="AI374" i="1" s="1"/>
  <c r="AO374" i="1"/>
  <c r="AP374" i="1" s="1"/>
  <c r="AH455" i="1"/>
  <c r="AI455" i="1" s="1"/>
  <c r="AO455" i="1"/>
  <c r="AP455" i="1" s="1"/>
  <c r="AH473" i="1"/>
  <c r="AI473" i="1" s="1"/>
  <c r="AO473" i="1"/>
  <c r="AP473" i="1" s="1"/>
  <c r="AO30" i="1"/>
  <c r="AP30" i="1" s="1"/>
  <c r="AO269" i="1"/>
  <c r="AP269" i="1" s="1"/>
  <c r="AA349" i="1"/>
  <c r="AB349" i="1" s="1"/>
  <c r="AA436" i="1"/>
  <c r="AB436" i="1" s="1"/>
  <c r="AH21" i="1"/>
  <c r="AI21" i="1" s="1"/>
  <c r="AH108" i="1"/>
  <c r="AI108" i="1" s="1"/>
  <c r="AH154" i="1"/>
  <c r="AI154" i="1" s="1"/>
  <c r="AH187" i="1"/>
  <c r="AI187" i="1" s="1"/>
  <c r="AO37" i="1"/>
  <c r="AP37" i="1" s="1"/>
  <c r="AV37" i="1"/>
  <c r="AW37" i="1" s="1"/>
  <c r="M390" i="1"/>
  <c r="N390" i="1" s="1"/>
  <c r="M465" i="1"/>
  <c r="N465" i="1" s="1"/>
  <c r="T39" i="1"/>
  <c r="U39" i="1" s="1"/>
  <c r="T86" i="1"/>
  <c r="U86" i="1" s="1"/>
  <c r="T182" i="1"/>
  <c r="U182" i="1" s="1"/>
  <c r="T427" i="1"/>
  <c r="U427" i="1" s="1"/>
  <c r="T505" i="1"/>
  <c r="U505" i="1" s="1"/>
  <c r="AA28" i="1"/>
  <c r="AB28" i="1" s="1"/>
  <c r="AA68" i="1"/>
  <c r="AB68" i="1" s="1"/>
  <c r="AA141" i="1"/>
  <c r="AB141" i="1" s="1"/>
  <c r="AA164" i="1"/>
  <c r="AB164" i="1" s="1"/>
  <c r="AA197" i="1"/>
  <c r="AB197" i="1" s="1"/>
  <c r="AA242" i="1"/>
  <c r="AB242" i="1" s="1"/>
  <c r="AA245" i="1"/>
  <c r="AB245" i="1" s="1"/>
  <c r="AA251" i="1"/>
  <c r="AB251" i="1" s="1"/>
  <c r="AA260" i="1"/>
  <c r="AB260" i="1" s="1"/>
  <c r="AH260" i="1"/>
  <c r="AI260" i="1" s="1"/>
  <c r="AA267" i="1"/>
  <c r="AB267" i="1" s="1"/>
  <c r="AA298" i="1"/>
  <c r="AB298" i="1" s="1"/>
  <c r="AA301" i="1"/>
  <c r="AB301" i="1" s="1"/>
  <c r="AA323" i="1"/>
  <c r="AB323" i="1" s="1"/>
  <c r="AA356" i="1"/>
  <c r="AB356" i="1" s="1"/>
  <c r="AA362" i="1"/>
  <c r="AB362" i="1" s="1"/>
  <c r="AA412" i="1"/>
  <c r="AB412" i="1" s="1"/>
  <c r="AA429" i="1"/>
  <c r="AB429" i="1" s="1"/>
  <c r="AA458" i="1"/>
  <c r="AB458" i="1" s="1"/>
  <c r="AA491" i="1"/>
  <c r="AB491" i="1" s="1"/>
  <c r="AH16" i="1"/>
  <c r="AI16" i="1" s="1"/>
  <c r="AH64" i="1"/>
  <c r="AI64" i="1" s="1"/>
  <c r="AO64" i="1"/>
  <c r="AP64" i="1" s="1"/>
  <c r="AH78" i="1"/>
  <c r="AI78" i="1" s="1"/>
  <c r="AH102" i="1"/>
  <c r="AI102" i="1" s="1"/>
  <c r="AH105" i="1"/>
  <c r="AI105" i="1" s="1"/>
  <c r="AH162" i="1"/>
  <c r="AI162" i="1" s="1"/>
  <c r="AO162" i="1"/>
  <c r="AP162" i="1" s="1"/>
  <c r="AH173" i="1"/>
  <c r="AI173" i="1" s="1"/>
  <c r="AO173" i="1"/>
  <c r="AP173" i="1" s="1"/>
  <c r="AH188" i="1"/>
  <c r="AI188" i="1" s="1"/>
  <c r="AO188" i="1"/>
  <c r="AP188" i="1" s="1"/>
  <c r="AH191" i="1"/>
  <c r="AI191" i="1" s="1"/>
  <c r="AO191" i="1"/>
  <c r="AP191" i="1" s="1"/>
  <c r="AH197" i="1"/>
  <c r="AI197" i="1" s="1"/>
  <c r="AH274" i="1"/>
  <c r="AI274" i="1" s="1"/>
  <c r="AH310" i="1"/>
  <c r="AI310" i="1" s="1"/>
  <c r="AO310" i="1"/>
  <c r="AP310" i="1" s="1"/>
  <c r="AH330" i="1"/>
  <c r="AI330" i="1" s="1"/>
  <c r="AH354" i="1"/>
  <c r="AI354" i="1" s="1"/>
  <c r="AH371" i="1"/>
  <c r="AI371" i="1" s="1"/>
  <c r="AO371" i="1"/>
  <c r="AP371" i="1" s="1"/>
  <c r="AH379" i="1"/>
  <c r="AI379" i="1" s="1"/>
  <c r="AH396" i="1"/>
  <c r="AI396" i="1" s="1"/>
  <c r="AO396" i="1"/>
  <c r="AP396" i="1" s="1"/>
  <c r="AH400" i="1"/>
  <c r="AI400" i="1" s="1"/>
  <c r="AH424" i="1"/>
  <c r="AI424" i="1" s="1"/>
  <c r="AH431" i="1"/>
  <c r="AI431" i="1" s="1"/>
  <c r="AO28" i="1"/>
  <c r="AP28" i="1" s="1"/>
  <c r="AO31" i="1"/>
  <c r="AP31" i="1" s="1"/>
  <c r="AV31" i="1"/>
  <c r="AW31" i="1" s="1"/>
  <c r="AO201" i="1"/>
  <c r="AP201" i="1" s="1"/>
  <c r="T403" i="1"/>
  <c r="U403" i="1" s="1"/>
  <c r="AH402" i="1"/>
  <c r="AI402" i="1" s="1"/>
  <c r="AA402" i="1"/>
  <c r="AB402" i="1" s="1"/>
  <c r="AH18" i="1"/>
  <c r="AI18" i="1" s="1"/>
  <c r="AH70" i="1"/>
  <c r="AI70" i="1" s="1"/>
  <c r="AH237" i="1"/>
  <c r="AI237" i="1" s="1"/>
  <c r="AH266" i="1"/>
  <c r="AI266" i="1" s="1"/>
  <c r="AH417" i="1"/>
  <c r="AI417" i="1" s="1"/>
  <c r="AO417" i="1"/>
  <c r="AP417" i="1" s="1"/>
  <c r="AH490" i="1"/>
  <c r="AI490" i="1" s="1"/>
  <c r="AO490" i="1"/>
  <c r="AP490" i="1" s="1"/>
  <c r="M211" i="1"/>
  <c r="N211" i="1" s="1"/>
  <c r="T12" i="1"/>
  <c r="U12" i="1" s="1"/>
  <c r="T310" i="1"/>
  <c r="U310" i="1" s="1"/>
  <c r="T366" i="1"/>
  <c r="U366" i="1" s="1"/>
  <c r="T379" i="1"/>
  <c r="U379" i="1" s="1"/>
  <c r="T460" i="1"/>
  <c r="U460" i="1" s="1"/>
  <c r="AA5" i="1"/>
  <c r="AB5" i="1" s="1"/>
  <c r="AA37" i="1"/>
  <c r="AB37" i="1" s="1"/>
  <c r="AA43" i="1"/>
  <c r="AB43" i="1" s="1"/>
  <c r="AA60" i="1"/>
  <c r="AB60" i="1" s="1"/>
  <c r="AA66" i="1"/>
  <c r="AB66" i="1" s="1"/>
  <c r="AA91" i="1"/>
  <c r="AB91" i="1" s="1"/>
  <c r="AA131" i="1"/>
  <c r="AB131" i="1" s="1"/>
  <c r="AA173" i="1"/>
  <c r="AB173" i="1" s="1"/>
  <c r="AA181" i="1"/>
  <c r="AB181" i="1" s="1"/>
  <c r="AA204" i="1"/>
  <c r="AB204" i="1" s="1"/>
  <c r="AA210" i="1"/>
  <c r="AB210" i="1" s="1"/>
  <c r="AA213" i="1"/>
  <c r="AB213" i="1" s="1"/>
  <c r="AA292" i="1"/>
  <c r="AB292" i="1" s="1"/>
  <c r="AA305" i="1"/>
  <c r="AB305" i="1" s="1"/>
  <c r="AH305" i="1"/>
  <c r="AI305" i="1" s="1"/>
  <c r="AA308" i="1"/>
  <c r="AB308" i="1" s="1"/>
  <c r="AA317" i="1"/>
  <c r="AB317" i="1" s="1"/>
  <c r="AH317" i="1"/>
  <c r="AI317" i="1" s="1"/>
  <c r="AA338" i="1"/>
  <c r="AB338" i="1" s="1"/>
  <c r="AA372" i="1"/>
  <c r="AB372" i="1" s="1"/>
  <c r="AA378" i="1"/>
  <c r="AB378" i="1" s="1"/>
  <c r="AA405" i="1"/>
  <c r="AB405" i="1" s="1"/>
  <c r="AA443" i="1"/>
  <c r="AB443" i="1" s="1"/>
  <c r="AA467" i="1"/>
  <c r="AB467" i="1" s="1"/>
  <c r="AA474" i="1"/>
  <c r="AB474" i="1" s="1"/>
  <c r="AA488" i="1"/>
  <c r="AB488" i="1" s="1"/>
  <c r="AA506" i="1"/>
  <c r="AB506" i="1" s="1"/>
  <c r="AH75" i="1"/>
  <c r="AI75" i="1" s="1"/>
  <c r="AO75" i="1"/>
  <c r="AP75" i="1" s="1"/>
  <c r="AH86" i="1"/>
  <c r="AI86" i="1" s="1"/>
  <c r="AH115" i="1"/>
  <c r="AI115" i="1" s="1"/>
  <c r="AH119" i="1"/>
  <c r="AI119" i="1" s="1"/>
  <c r="AH135" i="1"/>
  <c r="AI135" i="1" s="1"/>
  <c r="AO135" i="1"/>
  <c r="AP135" i="1" s="1"/>
  <c r="AH141" i="1"/>
  <c r="AI141" i="1" s="1"/>
  <c r="AH166" i="1"/>
  <c r="AI166" i="1" s="1"/>
  <c r="AH183" i="1"/>
  <c r="AI183" i="1" s="1"/>
  <c r="AO183" i="1"/>
  <c r="AP183" i="1" s="1"/>
  <c r="AH211" i="1"/>
  <c r="AI211" i="1" s="1"/>
  <c r="AH221" i="1"/>
  <c r="AI221" i="1" s="1"/>
  <c r="AO221" i="1"/>
  <c r="AP221" i="1" s="1"/>
  <c r="AH411" i="1"/>
  <c r="AI411" i="1" s="1"/>
  <c r="AH449" i="1"/>
  <c r="AI449" i="1" s="1"/>
  <c r="AO313" i="1"/>
  <c r="AP313" i="1" s="1"/>
  <c r="AA77" i="1"/>
  <c r="AB77" i="1" s="1"/>
  <c r="AA269" i="1"/>
  <c r="AB269" i="1" s="1"/>
  <c r="AH74" i="1"/>
  <c r="AI74" i="1" s="1"/>
  <c r="AH89" i="1"/>
  <c r="AI89" i="1" s="1"/>
  <c r="AO194" i="1"/>
  <c r="AP194" i="1" s="1"/>
  <c r="AH194" i="1"/>
  <c r="AI194" i="1" s="1"/>
  <c r="AH337" i="1"/>
  <c r="AI337" i="1" s="1"/>
  <c r="M147" i="1"/>
  <c r="N147" i="1" s="1"/>
  <c r="T36" i="1"/>
  <c r="U36" i="1" s="1"/>
  <c r="T62" i="1"/>
  <c r="U62" i="1" s="1"/>
  <c r="T83" i="1"/>
  <c r="U83" i="1" s="1"/>
  <c r="T414" i="1"/>
  <c r="U414" i="1" s="1"/>
  <c r="AA13" i="1"/>
  <c r="AB13" i="1" s="1"/>
  <c r="AA38" i="1"/>
  <c r="AB38" i="1" s="1"/>
  <c r="AA58" i="1"/>
  <c r="AB58" i="1" s="1"/>
  <c r="AA75" i="1"/>
  <c r="AB75" i="1" s="1"/>
  <c r="AA98" i="1"/>
  <c r="AB98" i="1" s="1"/>
  <c r="AA122" i="1"/>
  <c r="AB122" i="1" s="1"/>
  <c r="AA178" i="1"/>
  <c r="AB178" i="1" s="1"/>
  <c r="AA188" i="1"/>
  <c r="AB188" i="1" s="1"/>
  <c r="AA236" i="1"/>
  <c r="AB236" i="1" s="1"/>
  <c r="AA243" i="1"/>
  <c r="AB243" i="1" s="1"/>
  <c r="AH243" i="1"/>
  <c r="AI243" i="1" s="1"/>
  <c r="AA261" i="1"/>
  <c r="AB261" i="1" s="1"/>
  <c r="AA332" i="1"/>
  <c r="AB332" i="1" s="1"/>
  <c r="AA347" i="1"/>
  <c r="AB347" i="1" s="1"/>
  <c r="AA381" i="1"/>
  <c r="AB381" i="1" s="1"/>
  <c r="AA397" i="1"/>
  <c r="AB397" i="1" s="1"/>
  <c r="AH397" i="1"/>
  <c r="AI397" i="1" s="1"/>
  <c r="AA421" i="1"/>
  <c r="AB421" i="1" s="1"/>
  <c r="AH421" i="1"/>
  <c r="AI421" i="1" s="1"/>
  <c r="AA456" i="1"/>
  <c r="AB456" i="1" s="1"/>
  <c r="AA459" i="1"/>
  <c r="AB459" i="1" s="1"/>
  <c r="AH23" i="1"/>
  <c r="AI23" i="1" s="1"/>
  <c r="AH55" i="1"/>
  <c r="AI55" i="1" s="1"/>
  <c r="AH58" i="1"/>
  <c r="AI58" i="1" s="1"/>
  <c r="AH61" i="1"/>
  <c r="AI61" i="1" s="1"/>
  <c r="AO61" i="1"/>
  <c r="AP61" i="1" s="1"/>
  <c r="AH83" i="1"/>
  <c r="AI83" i="1" s="1"/>
  <c r="AH96" i="1"/>
  <c r="AI96" i="1" s="1"/>
  <c r="AH99" i="1"/>
  <c r="AI99" i="1" s="1"/>
  <c r="AH149" i="1"/>
  <c r="AI149" i="1" s="1"/>
  <c r="AH159" i="1"/>
  <c r="AI159" i="1" s="1"/>
  <c r="AH163" i="1"/>
  <c r="AI163" i="1" s="1"/>
  <c r="AH170" i="1"/>
  <c r="AI170" i="1" s="1"/>
  <c r="AO170" i="1"/>
  <c r="AP170" i="1" s="1"/>
  <c r="AH205" i="1"/>
  <c r="AI205" i="1" s="1"/>
  <c r="AH208" i="1"/>
  <c r="AI208" i="1" s="1"/>
  <c r="AH238" i="1"/>
  <c r="AI238" i="1" s="1"/>
  <c r="AH307" i="1"/>
  <c r="AI307" i="1" s="1"/>
  <c r="AH372" i="1"/>
  <c r="AI372" i="1" s="1"/>
  <c r="AH446" i="1"/>
  <c r="AI446" i="1" s="1"/>
  <c r="AH450" i="1"/>
  <c r="AI450" i="1" s="1"/>
  <c r="AO450" i="1"/>
  <c r="AP450" i="1" s="1"/>
  <c r="AH487" i="1"/>
  <c r="AI487" i="1" s="1"/>
  <c r="AH501" i="1"/>
  <c r="AI501" i="1" s="1"/>
  <c r="AO501" i="1"/>
  <c r="AP501" i="1" s="1"/>
  <c r="AO25" i="1"/>
  <c r="AP25" i="1" s="1"/>
  <c r="AH252" i="1"/>
  <c r="AI252" i="1" s="1"/>
  <c r="AH314" i="1"/>
  <c r="AI314" i="1" s="1"/>
  <c r="AH344" i="1"/>
  <c r="AI344" i="1" s="1"/>
  <c r="AH369" i="1"/>
  <c r="AI369" i="1" s="1"/>
  <c r="AH391" i="1"/>
  <c r="AI391" i="1" s="1"/>
  <c r="AH412" i="1"/>
  <c r="AI412" i="1" s="1"/>
  <c r="AH462" i="1"/>
  <c r="AI462" i="1" s="1"/>
  <c r="AH491" i="1"/>
  <c r="AI491" i="1" s="1"/>
  <c r="AO38" i="1"/>
  <c r="AP38" i="1" s="1"/>
  <c r="AO80" i="1"/>
  <c r="AP80" i="1" s="1"/>
  <c r="AO110" i="1"/>
  <c r="AP110" i="1" s="1"/>
  <c r="M25" i="1"/>
  <c r="N25" i="1" s="1"/>
  <c r="AA20" i="1"/>
  <c r="AB20" i="1" s="1"/>
  <c r="AA32" i="1"/>
  <c r="AB32" i="1" s="1"/>
  <c r="AA57" i="1"/>
  <c r="AB57" i="1" s="1"/>
  <c r="AA69" i="1"/>
  <c r="AB69" i="1" s="1"/>
  <c r="AA109" i="1"/>
  <c r="AB109" i="1" s="1"/>
  <c r="AA128" i="1"/>
  <c r="AB128" i="1" s="1"/>
  <c r="AA165" i="1"/>
  <c r="AB165" i="1" s="1"/>
  <c r="AA217" i="1"/>
  <c r="AB217" i="1" s="1"/>
  <c r="AA222" i="1"/>
  <c r="AB222" i="1" s="1"/>
  <c r="AA224" i="1"/>
  <c r="AB224" i="1" s="1"/>
  <c r="AA229" i="1"/>
  <c r="AB229" i="1" s="1"/>
  <c r="AA234" i="1"/>
  <c r="AB234" i="1" s="1"/>
  <c r="AA255" i="1"/>
  <c r="AB255" i="1" s="1"/>
  <c r="AA283" i="1"/>
  <c r="AB283" i="1" s="1"/>
  <c r="AA288" i="1"/>
  <c r="AB288" i="1" s="1"/>
  <c r="AA291" i="1"/>
  <c r="AB291" i="1" s="1"/>
  <c r="AA296" i="1"/>
  <c r="AB296" i="1" s="1"/>
  <c r="AA324" i="1"/>
  <c r="AB324" i="1" s="1"/>
  <c r="AA355" i="1"/>
  <c r="AB355" i="1" s="1"/>
  <c r="AA363" i="1"/>
  <c r="AB363" i="1" s="1"/>
  <c r="AA368" i="1"/>
  <c r="AB368" i="1" s="1"/>
  <c r="AA373" i="1"/>
  <c r="AB373" i="1" s="1"/>
  <c r="AA385" i="1"/>
  <c r="AB385" i="1" s="1"/>
  <c r="AA490" i="1"/>
  <c r="AB490" i="1" s="1"/>
  <c r="AH32" i="1"/>
  <c r="AI32" i="1" s="1"/>
  <c r="AH43" i="1"/>
  <c r="AI43" i="1" s="1"/>
  <c r="AH71" i="1"/>
  <c r="AI71" i="1" s="1"/>
  <c r="AH82" i="1"/>
  <c r="AI82" i="1" s="1"/>
  <c r="AH88" i="1"/>
  <c r="AI88" i="1" s="1"/>
  <c r="AH93" i="1"/>
  <c r="AI93" i="1" s="1"/>
  <c r="AH101" i="1"/>
  <c r="AI101" i="1" s="1"/>
  <c r="AH113" i="1"/>
  <c r="AI113" i="1" s="1"/>
  <c r="AH121" i="1"/>
  <c r="AI121" i="1" s="1"/>
  <c r="AH124" i="1"/>
  <c r="AI124" i="1" s="1"/>
  <c r="AH129" i="1"/>
  <c r="AI129" i="1" s="1"/>
  <c r="AH137" i="1"/>
  <c r="AI137" i="1" s="1"/>
  <c r="AH142" i="1"/>
  <c r="AI142" i="1" s="1"/>
  <c r="AH145" i="1"/>
  <c r="AI145" i="1" s="1"/>
  <c r="AH153" i="1"/>
  <c r="AI153" i="1" s="1"/>
  <c r="AH158" i="1"/>
  <c r="AI158" i="1" s="1"/>
  <c r="AH161" i="1"/>
  <c r="AI161" i="1" s="1"/>
  <c r="AH164" i="1"/>
  <c r="AI164" i="1" s="1"/>
  <c r="AH169" i="1"/>
  <c r="AI169" i="1" s="1"/>
  <c r="AH218" i="1"/>
  <c r="AI218" i="1" s="1"/>
  <c r="AH230" i="1"/>
  <c r="AI230" i="1" s="1"/>
  <c r="AH235" i="1"/>
  <c r="AI235" i="1" s="1"/>
  <c r="AH256" i="1"/>
  <c r="AI256" i="1" s="1"/>
  <c r="AH272" i="1"/>
  <c r="AI272" i="1" s="1"/>
  <c r="AH282" i="1"/>
  <c r="AI282" i="1" s="1"/>
  <c r="AH306" i="1"/>
  <c r="AI306" i="1" s="1"/>
  <c r="AH321" i="1"/>
  <c r="AI321" i="1" s="1"/>
  <c r="AH333" i="1"/>
  <c r="AI333" i="1" s="1"/>
  <c r="AH342" i="1"/>
  <c r="AI342" i="1" s="1"/>
  <c r="AH370" i="1"/>
  <c r="AI370" i="1" s="1"/>
  <c r="AH377" i="1"/>
  <c r="AI377" i="1" s="1"/>
  <c r="AH386" i="1"/>
  <c r="AI386" i="1" s="1"/>
  <c r="AH392" i="1"/>
  <c r="AI392" i="1" s="1"/>
  <c r="AH398" i="1"/>
  <c r="AI398" i="1" s="1"/>
  <c r="AH407" i="1"/>
  <c r="AI407" i="1" s="1"/>
  <c r="AH427" i="1"/>
  <c r="AI427" i="1" s="1"/>
  <c r="AH439" i="1"/>
  <c r="AI439" i="1" s="1"/>
  <c r="AH466" i="1"/>
  <c r="AI466" i="1" s="1"/>
  <c r="AH478" i="1"/>
  <c r="AI478" i="1" s="1"/>
  <c r="AH481" i="1"/>
  <c r="AI481" i="1" s="1"/>
  <c r="AH509" i="1"/>
  <c r="AI509" i="1" s="1"/>
  <c r="AO17" i="1"/>
  <c r="AP17" i="1" s="1"/>
  <c r="AO40" i="1"/>
  <c r="AP40" i="1" s="1"/>
  <c r="AO43" i="1"/>
  <c r="AP43" i="1" s="1"/>
  <c r="AO56" i="1"/>
  <c r="AP56" i="1" s="1"/>
  <c r="AO62" i="1"/>
  <c r="AP62" i="1" s="1"/>
  <c r="AO65" i="1"/>
  <c r="AP65" i="1" s="1"/>
  <c r="AO82" i="1"/>
  <c r="AP82" i="1" s="1"/>
  <c r="AO130" i="1"/>
  <c r="AP130" i="1" s="1"/>
  <c r="AO140" i="1"/>
  <c r="AP140" i="1" s="1"/>
  <c r="AO165" i="1"/>
  <c r="AP165" i="1" s="1"/>
  <c r="AO175" i="1"/>
  <c r="AP175" i="1" s="1"/>
  <c r="AO189" i="1"/>
  <c r="AP189" i="1" s="1"/>
  <c r="AO210" i="1"/>
  <c r="AP210" i="1" s="1"/>
  <c r="AO263" i="1"/>
  <c r="AP263" i="1" s="1"/>
  <c r="AO281" i="1"/>
  <c r="AP281" i="1" s="1"/>
  <c r="AO335" i="1"/>
  <c r="AP335" i="1" s="1"/>
  <c r="AO405" i="1"/>
  <c r="AP405" i="1" s="1"/>
  <c r="AO432" i="1"/>
  <c r="AP432" i="1" s="1"/>
  <c r="AO497" i="1"/>
  <c r="AP497" i="1" s="1"/>
  <c r="AO502" i="1"/>
  <c r="AP502" i="1" s="1"/>
  <c r="AO511" i="1"/>
  <c r="AP511" i="1" s="1"/>
  <c r="AV20" i="1"/>
  <c r="AW20" i="1" s="1"/>
  <c r="AV87" i="1"/>
  <c r="AW87" i="1" s="1"/>
  <c r="AV90" i="1"/>
  <c r="AW90" i="1" s="1"/>
  <c r="AV102" i="1"/>
  <c r="AW102" i="1" s="1"/>
  <c r="AV140" i="1"/>
  <c r="AW140" i="1" s="1"/>
  <c r="AV159" i="1"/>
  <c r="AW159" i="1" s="1"/>
  <c r="AV171" i="1"/>
  <c r="AW171" i="1" s="1"/>
  <c r="AV187" i="1"/>
  <c r="AW187" i="1" s="1"/>
  <c r="AV237" i="1"/>
  <c r="AW237" i="1" s="1"/>
  <c r="AV251" i="1"/>
  <c r="AW251" i="1" s="1"/>
  <c r="AV271" i="1"/>
  <c r="AW271" i="1" s="1"/>
  <c r="AV276" i="1"/>
  <c r="AW276" i="1" s="1"/>
  <c r="AV355" i="1"/>
  <c r="AW355" i="1" s="1"/>
  <c r="AV375" i="1"/>
  <c r="AW375" i="1" s="1"/>
  <c r="AV437" i="1"/>
  <c r="AW437" i="1" s="1"/>
  <c r="AV440" i="1"/>
  <c r="AW440" i="1" s="1"/>
  <c r="AV443" i="1"/>
  <c r="AW443" i="1" s="1"/>
  <c r="AV479" i="1"/>
  <c r="AW479" i="1" s="1"/>
  <c r="AV482" i="1"/>
  <c r="AW482" i="1" s="1"/>
  <c r="AV497" i="1"/>
  <c r="AW497" i="1" s="1"/>
  <c r="BC14" i="1"/>
  <c r="BD14" i="1" s="1"/>
  <c r="BJ79" i="1"/>
  <c r="BK79" i="1" s="1"/>
  <c r="BC79" i="1"/>
  <c r="BD79" i="1" s="1"/>
  <c r="BC159" i="1"/>
  <c r="BD159" i="1" s="1"/>
  <c r="BC173" i="1"/>
  <c r="BD173" i="1" s="1"/>
  <c r="BC183" i="1"/>
  <c r="BD183" i="1" s="1"/>
  <c r="BC190" i="1"/>
  <c r="BD190" i="1" s="1"/>
  <c r="BC200" i="1"/>
  <c r="BD200" i="1" s="1"/>
  <c r="BC241" i="1"/>
  <c r="BD241" i="1" s="1"/>
  <c r="BC243" i="1"/>
  <c r="BD243" i="1" s="1"/>
  <c r="BC256" i="1"/>
  <c r="BD256" i="1" s="1"/>
  <c r="BJ256" i="1"/>
  <c r="BK256" i="1" s="1"/>
  <c r="BC313" i="1"/>
  <c r="BD313" i="1" s="1"/>
  <c r="BC337" i="1"/>
  <c r="BD337" i="1" s="1"/>
  <c r="BJ337" i="1"/>
  <c r="BK337" i="1" s="1"/>
  <c r="BC351" i="1"/>
  <c r="BD351" i="1" s="1"/>
  <c r="BC360" i="1"/>
  <c r="BD360" i="1" s="1"/>
  <c r="BC442" i="1"/>
  <c r="BD442" i="1" s="1"/>
  <c r="BC496" i="1"/>
  <c r="BD496" i="1" s="1"/>
  <c r="BJ14" i="1"/>
  <c r="BK14" i="1" s="1"/>
  <c r="BJ70" i="1"/>
  <c r="BK70" i="1" s="1"/>
  <c r="BJ138" i="1"/>
  <c r="BK138" i="1" s="1"/>
  <c r="BJ151" i="1"/>
  <c r="BK151" i="1" s="1"/>
  <c r="BJ173" i="1"/>
  <c r="BK173" i="1" s="1"/>
  <c r="BQ173" i="1"/>
  <c r="BR173" i="1" s="1"/>
  <c r="BJ186" i="1"/>
  <c r="BK186" i="1" s="1"/>
  <c r="BJ221" i="1"/>
  <c r="BK221" i="1" s="1"/>
  <c r="BJ285" i="1"/>
  <c r="BK285" i="1" s="1"/>
  <c r="BJ323" i="1"/>
  <c r="BK323" i="1" s="1"/>
  <c r="BQ323" i="1"/>
  <c r="BR323" i="1" s="1"/>
  <c r="BJ422" i="1"/>
  <c r="BK422" i="1" s="1"/>
  <c r="BJ444" i="1"/>
  <c r="BK444" i="1" s="1"/>
  <c r="BJ447" i="1"/>
  <c r="BK447" i="1" s="1"/>
  <c r="BQ52" i="1"/>
  <c r="BR52" i="1" s="1"/>
  <c r="BQ54" i="1"/>
  <c r="BR54" i="1" s="1"/>
  <c r="BQ103" i="1"/>
  <c r="BR103" i="1" s="1"/>
  <c r="BX103" i="1"/>
  <c r="BY103" i="1" s="1"/>
  <c r="BQ198" i="1"/>
  <c r="BR198" i="1" s="1"/>
  <c r="BX198" i="1"/>
  <c r="BY198" i="1" s="1"/>
  <c r="BQ204" i="1"/>
  <c r="BR204" i="1" s="1"/>
  <c r="BQ346" i="1"/>
  <c r="BR346" i="1" s="1"/>
  <c r="BQ391" i="1"/>
  <c r="BR391" i="1" s="1"/>
  <c r="BX391" i="1"/>
  <c r="BY391" i="1" s="1"/>
  <c r="BX398" i="1"/>
  <c r="BY398" i="1" s="1"/>
  <c r="BQ398" i="1"/>
  <c r="BR398" i="1" s="1"/>
  <c r="BQ419" i="1"/>
  <c r="BR419" i="1" s="1"/>
  <c r="AO51" i="1"/>
  <c r="AP51" i="1" s="1"/>
  <c r="AO69" i="1"/>
  <c r="AP69" i="1" s="1"/>
  <c r="AO122" i="1"/>
  <c r="AP122" i="1" s="1"/>
  <c r="AO181" i="1"/>
  <c r="AP181" i="1" s="1"/>
  <c r="AO193" i="1"/>
  <c r="AP193" i="1" s="1"/>
  <c r="AO196" i="1"/>
  <c r="AP196" i="1" s="1"/>
  <c r="AO314" i="1"/>
  <c r="AP314" i="1" s="1"/>
  <c r="AO350" i="1"/>
  <c r="AP350" i="1" s="1"/>
  <c r="AO379" i="1"/>
  <c r="AP379" i="1" s="1"/>
  <c r="AV48" i="1"/>
  <c r="AW48" i="1" s="1"/>
  <c r="AV51" i="1"/>
  <c r="AW51" i="1" s="1"/>
  <c r="AV76" i="1"/>
  <c r="AW76" i="1" s="1"/>
  <c r="AV79" i="1"/>
  <c r="AW79" i="1" s="1"/>
  <c r="AV177" i="1"/>
  <c r="AW177" i="1" s="1"/>
  <c r="AV245" i="1"/>
  <c r="AW245" i="1" s="1"/>
  <c r="AV286" i="1"/>
  <c r="AW286" i="1" s="1"/>
  <c r="AV289" i="1"/>
  <c r="AW289" i="1" s="1"/>
  <c r="AV403" i="1"/>
  <c r="AW403" i="1" s="1"/>
  <c r="AV449" i="1"/>
  <c r="AW449" i="1" s="1"/>
  <c r="BC38" i="1"/>
  <c r="BD38" i="1" s="1"/>
  <c r="BC99" i="1"/>
  <c r="BD99" i="1" s="1"/>
  <c r="BC154" i="1"/>
  <c r="BD154" i="1" s="1"/>
  <c r="BC157" i="1"/>
  <c r="BD157" i="1" s="1"/>
  <c r="BC177" i="1"/>
  <c r="BD177" i="1" s="1"/>
  <c r="BC260" i="1"/>
  <c r="BD260" i="1" s="1"/>
  <c r="BC281" i="1"/>
  <c r="BD281" i="1" s="1"/>
  <c r="BC493" i="1"/>
  <c r="BD493" i="1" s="1"/>
  <c r="BJ18" i="1"/>
  <c r="BK18" i="1" s="1"/>
  <c r="BJ148" i="1"/>
  <c r="BK148" i="1" s="1"/>
  <c r="BJ355" i="1"/>
  <c r="BK355" i="1" s="1"/>
  <c r="BQ359" i="1"/>
  <c r="BR359" i="1" s="1"/>
  <c r="BJ359" i="1"/>
  <c r="BK359" i="1" s="1"/>
  <c r="BQ18" i="1"/>
  <c r="BR18" i="1" s="1"/>
  <c r="BQ53" i="1"/>
  <c r="BR53" i="1" s="1"/>
  <c r="BX53" i="1"/>
  <c r="BY53" i="1" s="1"/>
  <c r="BQ93" i="1"/>
  <c r="BR93" i="1" s="1"/>
  <c r="BX93" i="1"/>
  <c r="BY93" i="1" s="1"/>
  <c r="BQ126" i="1"/>
  <c r="BR126" i="1" s="1"/>
  <c r="BQ153" i="1"/>
  <c r="BR153" i="1" s="1"/>
  <c r="AO44" i="1"/>
  <c r="AP44" i="1" s="1"/>
  <c r="AO48" i="1"/>
  <c r="AP48" i="1" s="1"/>
  <c r="AO83" i="1"/>
  <c r="AP83" i="1" s="1"/>
  <c r="AO125" i="1"/>
  <c r="AP125" i="1" s="1"/>
  <c r="AO144" i="1"/>
  <c r="AP144" i="1" s="1"/>
  <c r="AO224" i="1"/>
  <c r="AP224" i="1" s="1"/>
  <c r="AO258" i="1"/>
  <c r="AP258" i="1" s="1"/>
  <c r="AO279" i="1"/>
  <c r="AP279" i="1" s="1"/>
  <c r="AO296" i="1"/>
  <c r="AP296" i="1" s="1"/>
  <c r="AO323" i="1"/>
  <c r="AP323" i="1" s="1"/>
  <c r="AO393" i="1"/>
  <c r="AP393" i="1" s="1"/>
  <c r="AO485" i="1"/>
  <c r="AP485" i="1" s="1"/>
  <c r="AV3" i="1"/>
  <c r="AW3" i="1" s="1"/>
  <c r="BC3" i="1"/>
  <c r="BD3" i="1" s="1"/>
  <c r="AV40" i="1"/>
  <c r="AW40" i="1" s="1"/>
  <c r="BC40" i="1"/>
  <c r="BD40" i="1" s="1"/>
  <c r="AV70" i="1"/>
  <c r="AW70" i="1" s="1"/>
  <c r="BC252" i="1"/>
  <c r="BD252" i="1" s="1"/>
  <c r="AV252" i="1"/>
  <c r="AW252" i="1" s="1"/>
  <c r="AV269" i="1"/>
  <c r="AW269" i="1" s="1"/>
  <c r="AV353" i="1"/>
  <c r="AW353" i="1" s="1"/>
  <c r="AV420" i="1"/>
  <c r="AW420" i="1" s="1"/>
  <c r="BC420" i="1"/>
  <c r="BD420" i="1" s="1"/>
  <c r="AV476" i="1"/>
  <c r="AW476" i="1" s="1"/>
  <c r="AV512" i="1"/>
  <c r="AW512" i="1" s="1"/>
  <c r="BC167" i="1"/>
  <c r="BD167" i="1" s="1"/>
  <c r="BC191" i="1"/>
  <c r="BD191" i="1" s="1"/>
  <c r="BC201" i="1"/>
  <c r="BD201" i="1" s="1"/>
  <c r="BC263" i="1"/>
  <c r="BD263" i="1" s="1"/>
  <c r="BC392" i="1"/>
  <c r="BD392" i="1" s="1"/>
  <c r="BJ38" i="1"/>
  <c r="BK38" i="1" s="1"/>
  <c r="BJ126" i="1"/>
  <c r="BK126" i="1" s="1"/>
  <c r="BJ146" i="1"/>
  <c r="BK146" i="1" s="1"/>
  <c r="BJ229" i="1"/>
  <c r="BK229" i="1" s="1"/>
  <c r="BJ356" i="1"/>
  <c r="BK356" i="1" s="1"/>
  <c r="BQ356" i="1"/>
  <c r="BR356" i="1" s="1"/>
  <c r="BQ6" i="1"/>
  <c r="BR6" i="1" s="1"/>
  <c r="BQ300" i="1"/>
  <c r="BR300" i="1" s="1"/>
  <c r="AO116" i="1"/>
  <c r="AP116" i="1" s="1"/>
  <c r="AO138" i="1"/>
  <c r="AP138" i="1" s="1"/>
  <c r="AO274" i="1"/>
  <c r="AP274" i="1" s="1"/>
  <c r="AO420" i="1"/>
  <c r="AP420" i="1" s="1"/>
  <c r="AO452" i="1"/>
  <c r="AP452" i="1" s="1"/>
  <c r="AV34" i="1"/>
  <c r="AW34" i="1" s="1"/>
  <c r="AV52" i="1"/>
  <c r="AW52" i="1" s="1"/>
  <c r="AV71" i="1"/>
  <c r="AW71" i="1" s="1"/>
  <c r="BC71" i="1"/>
  <c r="BD71" i="1" s="1"/>
  <c r="AV94" i="1"/>
  <c r="AW94" i="1" s="1"/>
  <c r="BC94" i="1"/>
  <c r="BD94" i="1" s="1"/>
  <c r="AV96" i="1"/>
  <c r="AW96" i="1" s="1"/>
  <c r="AV113" i="1"/>
  <c r="AW113" i="1" s="1"/>
  <c r="BC116" i="1"/>
  <c r="BD116" i="1" s="1"/>
  <c r="AV116" i="1"/>
  <c r="AW116" i="1" s="1"/>
  <c r="AV138" i="1"/>
  <c r="AW138" i="1" s="1"/>
  <c r="AV144" i="1"/>
  <c r="AW144" i="1" s="1"/>
  <c r="AV178" i="1"/>
  <c r="AW178" i="1" s="1"/>
  <c r="BC178" i="1"/>
  <c r="BD178" i="1" s="1"/>
  <c r="AV207" i="1"/>
  <c r="AW207" i="1" s="1"/>
  <c r="AV297" i="1"/>
  <c r="AW297" i="1" s="1"/>
  <c r="AV300" i="1"/>
  <c r="AW300" i="1" s="1"/>
  <c r="AV380" i="1"/>
  <c r="AW380" i="1" s="1"/>
  <c r="AV491" i="1"/>
  <c r="AW491" i="1" s="1"/>
  <c r="BC90" i="1"/>
  <c r="BD90" i="1" s="1"/>
  <c r="BJ90" i="1"/>
  <c r="BK90" i="1" s="1"/>
  <c r="BC389" i="1"/>
  <c r="BD389" i="1" s="1"/>
  <c r="BC491" i="1"/>
  <c r="BD491" i="1" s="1"/>
  <c r="BJ30" i="1"/>
  <c r="BK30" i="1" s="1"/>
  <c r="BQ30" i="1"/>
  <c r="BR30" i="1" s="1"/>
  <c r="BJ39" i="1"/>
  <c r="BK39" i="1" s="1"/>
  <c r="BQ39" i="1"/>
  <c r="BR39" i="1" s="1"/>
  <c r="BJ120" i="1"/>
  <c r="BK120" i="1" s="1"/>
  <c r="BJ254" i="1"/>
  <c r="BK254" i="1" s="1"/>
  <c r="BJ263" i="1"/>
  <c r="BK263" i="1" s="1"/>
  <c r="BQ263" i="1"/>
  <c r="BR263" i="1" s="1"/>
  <c r="BJ276" i="1"/>
  <c r="BK276" i="1" s="1"/>
  <c r="BQ41" i="1"/>
  <c r="BR41" i="1" s="1"/>
  <c r="BQ219" i="1"/>
  <c r="BR219" i="1" s="1"/>
  <c r="BX219" i="1"/>
  <c r="BY219" i="1" s="1"/>
  <c r="BQ303" i="1"/>
  <c r="BR303" i="1" s="1"/>
  <c r="BQ477" i="1"/>
  <c r="BR477" i="1" s="1"/>
  <c r="AV35" i="1"/>
  <c r="AW35" i="1" s="1"/>
  <c r="BC35" i="1"/>
  <c r="BD35" i="1" s="1"/>
  <c r="AV125" i="1"/>
  <c r="AW125" i="1" s="1"/>
  <c r="AV169" i="1"/>
  <c r="AW169" i="1" s="1"/>
  <c r="AV182" i="1"/>
  <c r="AW182" i="1" s="1"/>
  <c r="AV201" i="1"/>
  <c r="AW201" i="1" s="1"/>
  <c r="AV326" i="1"/>
  <c r="AW326" i="1" s="1"/>
  <c r="AV331" i="1"/>
  <c r="AW331" i="1" s="1"/>
  <c r="AV360" i="1"/>
  <c r="AW360" i="1" s="1"/>
  <c r="AV442" i="1"/>
  <c r="AW442" i="1" s="1"/>
  <c r="AV451" i="1"/>
  <c r="AW451" i="1" s="1"/>
  <c r="BC451" i="1"/>
  <c r="BD451" i="1" s="1"/>
  <c r="AV489" i="1"/>
  <c r="AW489" i="1" s="1"/>
  <c r="BC43" i="1"/>
  <c r="BD43" i="1" s="1"/>
  <c r="BC87" i="1"/>
  <c r="BD87" i="1" s="1"/>
  <c r="BJ87" i="1"/>
  <c r="BK87" i="1" s="1"/>
  <c r="BC118" i="1"/>
  <c r="BD118" i="1" s="1"/>
  <c r="BJ85" i="1"/>
  <c r="BK85" i="1" s="1"/>
  <c r="BQ85" i="1"/>
  <c r="BR85" i="1" s="1"/>
  <c r="BJ163" i="1"/>
  <c r="BK163" i="1" s="1"/>
  <c r="BJ273" i="1"/>
  <c r="BK273" i="1" s="1"/>
  <c r="BJ287" i="1"/>
  <c r="BK287" i="1" s="1"/>
  <c r="BQ287" i="1"/>
  <c r="BR287" i="1" s="1"/>
  <c r="BJ338" i="1"/>
  <c r="BK338" i="1" s="1"/>
  <c r="BQ338" i="1"/>
  <c r="BR338" i="1" s="1"/>
  <c r="BQ38" i="1"/>
  <c r="BR38" i="1" s="1"/>
  <c r="BX38" i="1"/>
  <c r="BY38" i="1" s="1"/>
  <c r="BQ165" i="1"/>
  <c r="BR165" i="1" s="1"/>
  <c r="BX165" i="1"/>
  <c r="BY165" i="1" s="1"/>
  <c r="BQ455" i="1"/>
  <c r="BR455" i="1" s="1"/>
  <c r="BX455" i="1"/>
  <c r="BY455" i="1" s="1"/>
  <c r="BQ487" i="1"/>
  <c r="BR487" i="1" s="1"/>
  <c r="AH483" i="1"/>
  <c r="AI483" i="1" s="1"/>
  <c r="AO19" i="1"/>
  <c r="AP19" i="1" s="1"/>
  <c r="AO91" i="1"/>
  <c r="AP91" i="1" s="1"/>
  <c r="AO119" i="1"/>
  <c r="AP119" i="1" s="1"/>
  <c r="AO167" i="1"/>
  <c r="AP167" i="1" s="1"/>
  <c r="AO495" i="1"/>
  <c r="AP495" i="1" s="1"/>
  <c r="AV7" i="1"/>
  <c r="AW7" i="1" s="1"/>
  <c r="T377" i="1"/>
  <c r="U377" i="1" s="1"/>
  <c r="T495" i="1"/>
  <c r="U495" i="1" s="1"/>
  <c r="AA7" i="1"/>
  <c r="AB7" i="1" s="1"/>
  <c r="AA14" i="1"/>
  <c r="AB14" i="1" s="1"/>
  <c r="AA26" i="1"/>
  <c r="AB26" i="1" s="1"/>
  <c r="AA36" i="1"/>
  <c r="AB36" i="1" s="1"/>
  <c r="AA39" i="1"/>
  <c r="AB39" i="1" s="1"/>
  <c r="AA46" i="1"/>
  <c r="AB46" i="1" s="1"/>
  <c r="AA61" i="1"/>
  <c r="AB61" i="1" s="1"/>
  <c r="AA71" i="1"/>
  <c r="AB71" i="1" s="1"/>
  <c r="AA125" i="1"/>
  <c r="AB125" i="1" s="1"/>
  <c r="AA144" i="1"/>
  <c r="AB144" i="1" s="1"/>
  <c r="AA147" i="1"/>
  <c r="AB147" i="1" s="1"/>
  <c r="AA157" i="1"/>
  <c r="AB157" i="1" s="1"/>
  <c r="AA176" i="1"/>
  <c r="AB176" i="1" s="1"/>
  <c r="AA179" i="1"/>
  <c r="AB179" i="1" s="1"/>
  <c r="AA201" i="1"/>
  <c r="AB201" i="1" s="1"/>
  <c r="AA282" i="1"/>
  <c r="AB282" i="1" s="1"/>
  <c r="AA290" i="1"/>
  <c r="AB290" i="1" s="1"/>
  <c r="AA315" i="1"/>
  <c r="AB315" i="1" s="1"/>
  <c r="AA328" i="1"/>
  <c r="AB328" i="1" s="1"/>
  <c r="AA335" i="1"/>
  <c r="AB335" i="1" s="1"/>
  <c r="AA342" i="1"/>
  <c r="AB342" i="1" s="1"/>
  <c r="AA380" i="1"/>
  <c r="AB380" i="1" s="1"/>
  <c r="AA452" i="1"/>
  <c r="AB452" i="1" s="1"/>
  <c r="AA484" i="1"/>
  <c r="AB484" i="1" s="1"/>
  <c r="AA494" i="1"/>
  <c r="AB494" i="1" s="1"/>
  <c r="AA499" i="1"/>
  <c r="AB499" i="1" s="1"/>
  <c r="AA504" i="1"/>
  <c r="AB504" i="1" s="1"/>
  <c r="AA509" i="1"/>
  <c r="AB509" i="1" s="1"/>
  <c r="AH3" i="1"/>
  <c r="AI3" i="1" s="1"/>
  <c r="AH6" i="1"/>
  <c r="AI6" i="1" s="1"/>
  <c r="AH11" i="1"/>
  <c r="AI11" i="1" s="1"/>
  <c r="AH49" i="1"/>
  <c r="AI49" i="1" s="1"/>
  <c r="AH59" i="1"/>
  <c r="AI59" i="1" s="1"/>
  <c r="AH95" i="1"/>
  <c r="AI95" i="1" s="1"/>
  <c r="AH123" i="1"/>
  <c r="AI123" i="1" s="1"/>
  <c r="AH131" i="1"/>
  <c r="AI131" i="1" s="1"/>
  <c r="AH179" i="1"/>
  <c r="AI179" i="1" s="1"/>
  <c r="AH186" i="1"/>
  <c r="AI186" i="1" s="1"/>
  <c r="AH189" i="1"/>
  <c r="AI189" i="1" s="1"/>
  <c r="AH241" i="1"/>
  <c r="AI241" i="1" s="1"/>
  <c r="AH264" i="1"/>
  <c r="AI264" i="1" s="1"/>
  <c r="AH267" i="1"/>
  <c r="AI267" i="1" s="1"/>
  <c r="AH299" i="1"/>
  <c r="AI299" i="1" s="1"/>
  <c r="AH311" i="1"/>
  <c r="AI311" i="1" s="1"/>
  <c r="AH320" i="1"/>
  <c r="AI320" i="1" s="1"/>
  <c r="AH326" i="1"/>
  <c r="AI326" i="1" s="1"/>
  <c r="AH338" i="1"/>
  <c r="AI338" i="1" s="1"/>
  <c r="AH364" i="1"/>
  <c r="AI364" i="1" s="1"/>
  <c r="AH376" i="1"/>
  <c r="AI376" i="1" s="1"/>
  <c r="AH415" i="1"/>
  <c r="AI415" i="1" s="1"/>
  <c r="AH418" i="1"/>
  <c r="AI418" i="1" s="1"/>
  <c r="AH432" i="1"/>
  <c r="AI432" i="1" s="1"/>
  <c r="AH468" i="1"/>
  <c r="AI468" i="1" s="1"/>
  <c r="AH477" i="1"/>
  <c r="AI477" i="1" s="1"/>
  <c r="AH502" i="1"/>
  <c r="AI502" i="1" s="1"/>
  <c r="AH505" i="1"/>
  <c r="AI505" i="1" s="1"/>
  <c r="AH514" i="1"/>
  <c r="AI514" i="1" s="1"/>
  <c r="AO5" i="1"/>
  <c r="AP5" i="1" s="1"/>
  <c r="AO12" i="1"/>
  <c r="AP12" i="1" s="1"/>
  <c r="AO16" i="1"/>
  <c r="AP16" i="1" s="1"/>
  <c r="AO49" i="1"/>
  <c r="AP49" i="1" s="1"/>
  <c r="AO77" i="1"/>
  <c r="AP77" i="1" s="1"/>
  <c r="AO98" i="1"/>
  <c r="AP98" i="1" s="1"/>
  <c r="AO132" i="1"/>
  <c r="AP132" i="1" s="1"/>
  <c r="AO148" i="1"/>
  <c r="AP148" i="1" s="1"/>
  <c r="AO205" i="1"/>
  <c r="AP205" i="1" s="1"/>
  <c r="AO214" i="1"/>
  <c r="AP214" i="1" s="1"/>
  <c r="AO220" i="1"/>
  <c r="AP220" i="1" s="1"/>
  <c r="AO234" i="1"/>
  <c r="AP234" i="1" s="1"/>
  <c r="AO237" i="1"/>
  <c r="AP237" i="1" s="1"/>
  <c r="AO369" i="1"/>
  <c r="AP369" i="1" s="1"/>
  <c r="AO372" i="1"/>
  <c r="AP372" i="1" s="1"/>
  <c r="AO464" i="1"/>
  <c r="AP464" i="1" s="1"/>
  <c r="AO509" i="1"/>
  <c r="AP509" i="1" s="1"/>
  <c r="AV16" i="1"/>
  <c r="AW16" i="1" s="1"/>
  <c r="AV30" i="1"/>
  <c r="AW30" i="1" s="1"/>
  <c r="BC30" i="1"/>
  <c r="BD30" i="1" s="1"/>
  <c r="AV107" i="1"/>
  <c r="AW107" i="1" s="1"/>
  <c r="AV148" i="1"/>
  <c r="AW148" i="1" s="1"/>
  <c r="AV258" i="1"/>
  <c r="AW258" i="1" s="1"/>
  <c r="AV261" i="1"/>
  <c r="AW261" i="1" s="1"/>
  <c r="AV284" i="1"/>
  <c r="AW284" i="1" s="1"/>
  <c r="AV319" i="1"/>
  <c r="AW319" i="1" s="1"/>
  <c r="AV329" i="1"/>
  <c r="AW329" i="1" s="1"/>
  <c r="AV335" i="1"/>
  <c r="AW335" i="1" s="1"/>
  <c r="AV367" i="1"/>
  <c r="AW367" i="1" s="1"/>
  <c r="AV418" i="1"/>
  <c r="AW418" i="1" s="1"/>
  <c r="BC418" i="1"/>
  <c r="BD418" i="1" s="1"/>
  <c r="AV423" i="1"/>
  <c r="AW423" i="1" s="1"/>
  <c r="AV427" i="1"/>
  <c r="AW427" i="1" s="1"/>
  <c r="AV492" i="1"/>
  <c r="AW492" i="1" s="1"/>
  <c r="AV500" i="1"/>
  <c r="AW500" i="1" s="1"/>
  <c r="BC9" i="1"/>
  <c r="BD9" i="1" s="1"/>
  <c r="BC84" i="1"/>
  <c r="BD84" i="1" s="1"/>
  <c r="BC140" i="1"/>
  <c r="BD140" i="1" s="1"/>
  <c r="BC213" i="1"/>
  <c r="BD213" i="1" s="1"/>
  <c r="BC218" i="1"/>
  <c r="BD218" i="1" s="1"/>
  <c r="BC224" i="1"/>
  <c r="BD224" i="1" s="1"/>
  <c r="BC226" i="1"/>
  <c r="BD226" i="1" s="1"/>
  <c r="BC246" i="1"/>
  <c r="BD246" i="1" s="1"/>
  <c r="BC289" i="1"/>
  <c r="BD289" i="1" s="1"/>
  <c r="BC366" i="1"/>
  <c r="BD366" i="1" s="1"/>
  <c r="BC380" i="1"/>
  <c r="BD380" i="1" s="1"/>
  <c r="BC384" i="1"/>
  <c r="BD384" i="1" s="1"/>
  <c r="BC409" i="1"/>
  <c r="BD409" i="1" s="1"/>
  <c r="BJ409" i="1"/>
  <c r="BK409" i="1" s="1"/>
  <c r="BJ34" i="1"/>
  <c r="BK34" i="1" s="1"/>
  <c r="BJ97" i="1"/>
  <c r="BK97" i="1" s="1"/>
  <c r="BJ160" i="1"/>
  <c r="BK160" i="1" s="1"/>
  <c r="BJ247" i="1"/>
  <c r="BK247" i="1" s="1"/>
  <c r="BJ290" i="1"/>
  <c r="BK290" i="1" s="1"/>
  <c r="BQ463" i="1"/>
  <c r="BR463" i="1" s="1"/>
  <c r="BJ463" i="1"/>
  <c r="BK463" i="1" s="1"/>
  <c r="BJ488" i="1"/>
  <c r="BK488" i="1" s="1"/>
  <c r="BJ509" i="1"/>
  <c r="BK509" i="1" s="1"/>
  <c r="BQ509" i="1"/>
  <c r="BR509" i="1" s="1"/>
  <c r="BQ11" i="1"/>
  <c r="BR11" i="1" s="1"/>
  <c r="BQ45" i="1"/>
  <c r="BR45" i="1" s="1"/>
  <c r="BX45" i="1"/>
  <c r="BY45" i="1" s="1"/>
  <c r="BQ70" i="1"/>
  <c r="BR70" i="1" s="1"/>
  <c r="BQ210" i="1"/>
  <c r="BR210" i="1" s="1"/>
  <c r="BX210" i="1"/>
  <c r="BY210" i="1" s="1"/>
  <c r="BQ213" i="1"/>
  <c r="BR213" i="1" s="1"/>
  <c r="BX213" i="1"/>
  <c r="BY213" i="1" s="1"/>
  <c r="BQ298" i="1"/>
  <c r="BR298" i="1" s="1"/>
  <c r="AH441" i="1"/>
  <c r="AI441" i="1" s="1"/>
  <c r="AO45" i="1"/>
  <c r="AP45" i="1" s="1"/>
  <c r="AO73" i="1"/>
  <c r="AP73" i="1" s="1"/>
  <c r="AO154" i="1"/>
  <c r="AP154" i="1" s="1"/>
  <c r="AO400" i="1"/>
  <c r="AP400" i="1" s="1"/>
  <c r="AO437" i="1"/>
  <c r="AP437" i="1" s="1"/>
  <c r="AO461" i="1"/>
  <c r="AP461" i="1" s="1"/>
  <c r="M2" i="1"/>
  <c r="N2" i="1" s="1"/>
  <c r="M321" i="1"/>
  <c r="N321" i="1" s="1"/>
  <c r="T73" i="1"/>
  <c r="U73" i="1" s="1"/>
  <c r="AA12" i="1"/>
  <c r="AB12" i="1" s="1"/>
  <c r="AA19" i="1"/>
  <c r="AB19" i="1" s="1"/>
  <c r="AA31" i="1"/>
  <c r="AB31" i="1" s="1"/>
  <c r="AA52" i="1"/>
  <c r="AB52" i="1" s="1"/>
  <c r="AA56" i="1"/>
  <c r="AB56" i="1" s="1"/>
  <c r="AA95" i="1"/>
  <c r="AB95" i="1" s="1"/>
  <c r="AA103" i="1"/>
  <c r="AB103" i="1" s="1"/>
  <c r="AA152" i="1"/>
  <c r="AB152" i="1" s="1"/>
  <c r="AA169" i="1"/>
  <c r="AB169" i="1" s="1"/>
  <c r="AA226" i="1"/>
  <c r="AB226" i="1" s="1"/>
  <c r="AA233" i="1"/>
  <c r="AB233" i="1" s="1"/>
  <c r="AA246" i="1"/>
  <c r="AB246" i="1" s="1"/>
  <c r="AA253" i="1"/>
  <c r="AB253" i="1" s="1"/>
  <c r="AA272" i="1"/>
  <c r="AB272" i="1" s="1"/>
  <c r="AA277" i="1"/>
  <c r="AB277" i="1" s="1"/>
  <c r="AA295" i="1"/>
  <c r="AB295" i="1" s="1"/>
  <c r="AA321" i="1"/>
  <c r="AB321" i="1" s="1"/>
  <c r="AA333" i="1"/>
  <c r="AB333" i="1" s="1"/>
  <c r="AA340" i="1"/>
  <c r="AB340" i="1" s="1"/>
  <c r="AA348" i="1"/>
  <c r="AB348" i="1" s="1"/>
  <c r="AA360" i="1"/>
  <c r="AB360" i="1" s="1"/>
  <c r="AA387" i="1"/>
  <c r="AB387" i="1" s="1"/>
  <c r="AA395" i="1"/>
  <c r="AB395" i="1" s="1"/>
  <c r="AA419" i="1"/>
  <c r="AB419" i="1" s="1"/>
  <c r="AA439" i="1"/>
  <c r="AB439" i="1" s="1"/>
  <c r="AA477" i="1"/>
  <c r="AB477" i="1" s="1"/>
  <c r="AA497" i="1"/>
  <c r="AB497" i="1" s="1"/>
  <c r="AA515" i="1"/>
  <c r="AB515" i="1" s="1"/>
  <c r="AH14" i="1"/>
  <c r="AI14" i="1" s="1"/>
  <c r="AH17" i="1"/>
  <c r="AI17" i="1" s="1"/>
  <c r="AH20" i="1"/>
  <c r="AI20" i="1" s="1"/>
  <c r="AH46" i="1"/>
  <c r="AI46" i="1" s="1"/>
  <c r="AH52" i="1"/>
  <c r="AI52" i="1" s="1"/>
  <c r="AH87" i="1"/>
  <c r="AI87" i="1" s="1"/>
  <c r="AH126" i="1"/>
  <c r="AI126" i="1" s="1"/>
  <c r="AH147" i="1"/>
  <c r="AI147" i="1" s="1"/>
  <c r="AH150" i="1"/>
  <c r="AI150" i="1" s="1"/>
  <c r="AH204" i="1"/>
  <c r="AI204" i="1" s="1"/>
  <c r="AH207" i="1"/>
  <c r="AI207" i="1" s="1"/>
  <c r="AH222" i="1"/>
  <c r="AI222" i="1" s="1"/>
  <c r="AH244" i="1"/>
  <c r="AI244" i="1" s="1"/>
  <c r="AH261" i="1"/>
  <c r="AI261" i="1" s="1"/>
  <c r="AH271" i="1"/>
  <c r="AI271" i="1" s="1"/>
  <c r="AH277" i="1"/>
  <c r="AI277" i="1" s="1"/>
  <c r="AH281" i="1"/>
  <c r="AI281" i="1" s="1"/>
  <c r="AH294" i="1"/>
  <c r="AI294" i="1" s="1"/>
  <c r="AH308" i="1"/>
  <c r="AI308" i="1" s="1"/>
  <c r="AH318" i="1"/>
  <c r="AI318" i="1" s="1"/>
  <c r="AH356" i="1"/>
  <c r="AI356" i="1" s="1"/>
  <c r="AH394" i="1"/>
  <c r="AI394" i="1" s="1"/>
  <c r="AH403" i="1"/>
  <c r="AI403" i="1" s="1"/>
  <c r="AH454" i="1"/>
  <c r="AI454" i="1" s="1"/>
  <c r="AH480" i="1"/>
  <c r="AI480" i="1" s="1"/>
  <c r="AH489" i="1"/>
  <c r="AI489" i="1" s="1"/>
  <c r="AH511" i="1"/>
  <c r="AI511" i="1" s="1"/>
  <c r="AO2" i="1"/>
  <c r="AP2" i="1" s="1"/>
  <c r="AO20" i="1"/>
  <c r="AP20" i="1" s="1"/>
  <c r="AO39" i="1"/>
  <c r="AP39" i="1" s="1"/>
  <c r="AO42" i="1"/>
  <c r="AP42" i="1" s="1"/>
  <c r="AO46" i="1"/>
  <c r="AP46" i="1" s="1"/>
  <c r="AO71" i="1"/>
  <c r="AP71" i="1" s="1"/>
  <c r="AO81" i="1"/>
  <c r="AP81" i="1" s="1"/>
  <c r="AO85" i="1"/>
  <c r="AP85" i="1" s="1"/>
  <c r="AO88" i="1"/>
  <c r="AP88" i="1" s="1"/>
  <c r="AO111" i="1"/>
  <c r="AP111" i="1" s="1"/>
  <c r="AO117" i="1"/>
  <c r="AP117" i="1" s="1"/>
  <c r="AO168" i="1"/>
  <c r="AP168" i="1" s="1"/>
  <c r="AO174" i="1"/>
  <c r="AP174" i="1" s="1"/>
  <c r="AO215" i="1"/>
  <c r="AP215" i="1" s="1"/>
  <c r="AO251" i="1"/>
  <c r="AP251" i="1" s="1"/>
  <c r="AO266" i="1"/>
  <c r="AP266" i="1" s="1"/>
  <c r="AO272" i="1"/>
  <c r="AP272" i="1" s="1"/>
  <c r="AO355" i="1"/>
  <c r="AP355" i="1" s="1"/>
  <c r="AO391" i="1"/>
  <c r="AP391" i="1" s="1"/>
  <c r="AO395" i="1"/>
  <c r="AP395" i="1" s="1"/>
  <c r="AO424" i="1"/>
  <c r="AP424" i="1" s="1"/>
  <c r="AO431" i="1"/>
  <c r="AP431" i="1" s="1"/>
  <c r="AO477" i="1"/>
  <c r="AP477" i="1" s="1"/>
  <c r="AO504" i="1"/>
  <c r="AP504" i="1" s="1"/>
  <c r="AO507" i="1"/>
  <c r="AP507" i="1" s="1"/>
  <c r="AV8" i="1"/>
  <c r="AW8" i="1" s="1"/>
  <c r="BC8" i="1"/>
  <c r="BD8" i="1" s="1"/>
  <c r="AV19" i="1"/>
  <c r="AW19" i="1" s="1"/>
  <c r="AV22" i="1"/>
  <c r="AW22" i="1" s="1"/>
  <c r="AV108" i="1"/>
  <c r="AW108" i="1" s="1"/>
  <c r="AV122" i="1"/>
  <c r="AW122" i="1" s="1"/>
  <c r="AV165" i="1"/>
  <c r="AW165" i="1" s="1"/>
  <c r="AV170" i="1"/>
  <c r="AW170" i="1" s="1"/>
  <c r="BC170" i="1"/>
  <c r="BD170" i="1" s="1"/>
  <c r="AV212" i="1"/>
  <c r="AW212" i="1" s="1"/>
  <c r="AV215" i="1"/>
  <c r="AW215" i="1" s="1"/>
  <c r="AV239" i="1"/>
  <c r="AW239" i="1" s="1"/>
  <c r="AV294" i="1"/>
  <c r="AW294" i="1" s="1"/>
  <c r="AV296" i="1"/>
  <c r="AW296" i="1" s="1"/>
  <c r="AV323" i="1"/>
  <c r="AW323" i="1" s="1"/>
  <c r="AV348" i="1"/>
  <c r="AW348" i="1" s="1"/>
  <c r="AV390" i="1"/>
  <c r="AW390" i="1" s="1"/>
  <c r="AV415" i="1"/>
  <c r="AW415" i="1" s="1"/>
  <c r="AV503" i="1"/>
  <c r="AW503" i="1" s="1"/>
  <c r="BC6" i="1"/>
  <c r="BD6" i="1" s="1"/>
  <c r="BC103" i="1"/>
  <c r="BD103" i="1" s="1"/>
  <c r="BC135" i="1"/>
  <c r="BD135" i="1" s="1"/>
  <c r="BC172" i="1"/>
  <c r="BD172" i="1" s="1"/>
  <c r="BC216" i="1"/>
  <c r="BD216" i="1" s="1"/>
  <c r="BC219" i="1"/>
  <c r="BD219" i="1" s="1"/>
  <c r="BC251" i="1"/>
  <c r="BD251" i="1" s="1"/>
  <c r="BJ251" i="1"/>
  <c r="BK251" i="1" s="1"/>
  <c r="BC315" i="1"/>
  <c r="BD315" i="1" s="1"/>
  <c r="BC447" i="1"/>
  <c r="BD447" i="1" s="1"/>
  <c r="BC472" i="1"/>
  <c r="BD472" i="1" s="1"/>
  <c r="BC479" i="1"/>
  <c r="BD479" i="1" s="1"/>
  <c r="BC482" i="1"/>
  <c r="BD482" i="1" s="1"/>
  <c r="BJ19" i="1"/>
  <c r="BK19" i="1" s="1"/>
  <c r="BJ22" i="1"/>
  <c r="BK22" i="1" s="1"/>
  <c r="BJ25" i="1"/>
  <c r="BK25" i="1" s="1"/>
  <c r="BQ25" i="1"/>
  <c r="BR25" i="1" s="1"/>
  <c r="BJ154" i="1"/>
  <c r="BK154" i="1" s="1"/>
  <c r="BQ207" i="1"/>
  <c r="BR207" i="1" s="1"/>
  <c r="BJ207" i="1"/>
  <c r="BK207" i="1" s="1"/>
  <c r="BJ237" i="1"/>
  <c r="BK237" i="1" s="1"/>
  <c r="BJ244" i="1"/>
  <c r="BK244" i="1" s="1"/>
  <c r="BJ295" i="1"/>
  <c r="BK295" i="1" s="1"/>
  <c r="BQ295" i="1"/>
  <c r="BR295" i="1" s="1"/>
  <c r="BJ335" i="1"/>
  <c r="BK335" i="1" s="1"/>
  <c r="BQ335" i="1"/>
  <c r="BR335" i="1" s="1"/>
  <c r="BJ506" i="1"/>
  <c r="BK506" i="1" s="1"/>
  <c r="BQ506" i="1"/>
  <c r="BR506" i="1" s="1"/>
  <c r="BQ203" i="1"/>
  <c r="BR203" i="1" s="1"/>
  <c r="BX203" i="1"/>
  <c r="BY203" i="1" s="1"/>
  <c r="BQ261" i="1"/>
  <c r="BR261" i="1" s="1"/>
  <c r="BQ449" i="1"/>
  <c r="BR449" i="1" s="1"/>
  <c r="M50" i="1"/>
  <c r="N50" i="1" s="1"/>
  <c r="AA10" i="1"/>
  <c r="AB10" i="1" s="1"/>
  <c r="AA22" i="1"/>
  <c r="AB22" i="1" s="1"/>
  <c r="AA24" i="1"/>
  <c r="AB24" i="1" s="1"/>
  <c r="AA54" i="1"/>
  <c r="AB54" i="1" s="1"/>
  <c r="AA79" i="1"/>
  <c r="AB79" i="1" s="1"/>
  <c r="AA87" i="1"/>
  <c r="AB87" i="1" s="1"/>
  <c r="AA120" i="1"/>
  <c r="AB120" i="1" s="1"/>
  <c r="AA123" i="1"/>
  <c r="AB123" i="1" s="1"/>
  <c r="AA133" i="1"/>
  <c r="AB133" i="1" s="1"/>
  <c r="AA145" i="1"/>
  <c r="AB145" i="1" s="1"/>
  <c r="AA155" i="1"/>
  <c r="AB155" i="1" s="1"/>
  <c r="AA160" i="1"/>
  <c r="AB160" i="1" s="1"/>
  <c r="AA177" i="1"/>
  <c r="AB177" i="1" s="1"/>
  <c r="AA189" i="1"/>
  <c r="AB189" i="1" s="1"/>
  <c r="AA275" i="1"/>
  <c r="AB275" i="1" s="1"/>
  <c r="AA280" i="1"/>
  <c r="AB280" i="1" s="1"/>
  <c r="AA285" i="1"/>
  <c r="AB285" i="1" s="1"/>
  <c r="AA293" i="1"/>
  <c r="AB293" i="1" s="1"/>
  <c r="AA299" i="1"/>
  <c r="AB299" i="1" s="1"/>
  <c r="AA316" i="1"/>
  <c r="AB316" i="1" s="1"/>
  <c r="AA326" i="1"/>
  <c r="AB326" i="1" s="1"/>
  <c r="AA331" i="1"/>
  <c r="AB331" i="1" s="1"/>
  <c r="AA357" i="1"/>
  <c r="AB357" i="1" s="1"/>
  <c r="AA375" i="1"/>
  <c r="AB375" i="1" s="1"/>
  <c r="AA390" i="1"/>
  <c r="AB390" i="1" s="1"/>
  <c r="AA403" i="1"/>
  <c r="AB403" i="1" s="1"/>
  <c r="AA408" i="1"/>
  <c r="AB408" i="1" s="1"/>
  <c r="AA413" i="1"/>
  <c r="AB413" i="1" s="1"/>
  <c r="AA422" i="1"/>
  <c r="AB422" i="1" s="1"/>
  <c r="AA427" i="1"/>
  <c r="AB427" i="1" s="1"/>
  <c r="AA432" i="1"/>
  <c r="AB432" i="1" s="1"/>
  <c r="AA437" i="1"/>
  <c r="AB437" i="1" s="1"/>
  <c r="AA450" i="1"/>
  <c r="AB450" i="1" s="1"/>
  <c r="AA465" i="1"/>
  <c r="AB465" i="1" s="1"/>
  <c r="AA470" i="1"/>
  <c r="AB470" i="1" s="1"/>
  <c r="AA475" i="1"/>
  <c r="AB475" i="1" s="1"/>
  <c r="AA485" i="1"/>
  <c r="AB485" i="1" s="1"/>
  <c r="AA492" i="1"/>
  <c r="AB492" i="1" s="1"/>
  <c r="AA507" i="1"/>
  <c r="AB507" i="1" s="1"/>
  <c r="AA512" i="1"/>
  <c r="AB512" i="1" s="1"/>
  <c r="AH4" i="1"/>
  <c r="AI4" i="1" s="1"/>
  <c r="AH9" i="1"/>
  <c r="AI9" i="1" s="1"/>
  <c r="AH12" i="1"/>
  <c r="AI12" i="1" s="1"/>
  <c r="AH40" i="1"/>
  <c r="AI40" i="1" s="1"/>
  <c r="AH79" i="1"/>
  <c r="AI79" i="1" s="1"/>
  <c r="AH90" i="1"/>
  <c r="AI90" i="1" s="1"/>
  <c r="AH109" i="1"/>
  <c r="AI109" i="1" s="1"/>
  <c r="AH174" i="1"/>
  <c r="AI174" i="1" s="1"/>
  <c r="AH177" i="1"/>
  <c r="AI177" i="1" s="1"/>
  <c r="AH285" i="1"/>
  <c r="AI285" i="1" s="1"/>
  <c r="AH300" i="1"/>
  <c r="AI300" i="1" s="1"/>
  <c r="AH312" i="1"/>
  <c r="AI312" i="1" s="1"/>
  <c r="AH345" i="1"/>
  <c r="AI345" i="1" s="1"/>
  <c r="AH373" i="1"/>
  <c r="AI373" i="1" s="1"/>
  <c r="AH380" i="1"/>
  <c r="AI380" i="1" s="1"/>
  <c r="AH410" i="1"/>
  <c r="AI410" i="1" s="1"/>
  <c r="AH413" i="1"/>
  <c r="AI413" i="1" s="1"/>
  <c r="AH416" i="1"/>
  <c r="AI416" i="1" s="1"/>
  <c r="AH436" i="1"/>
  <c r="AI436" i="1" s="1"/>
  <c r="AH442" i="1"/>
  <c r="AI442" i="1" s="1"/>
  <c r="AH444" i="1"/>
  <c r="AI444" i="1" s="1"/>
  <c r="AH492" i="1"/>
  <c r="AI492" i="1" s="1"/>
  <c r="AH506" i="1"/>
  <c r="AI506" i="1" s="1"/>
  <c r="AO6" i="1"/>
  <c r="AP6" i="1" s="1"/>
  <c r="AO13" i="1"/>
  <c r="AP13" i="1" s="1"/>
  <c r="AO68" i="1"/>
  <c r="AP68" i="1" s="1"/>
  <c r="AO99" i="1"/>
  <c r="AP99" i="1" s="1"/>
  <c r="AO102" i="1"/>
  <c r="AP102" i="1" s="1"/>
  <c r="AO108" i="1"/>
  <c r="AP108" i="1" s="1"/>
  <c r="AO133" i="1"/>
  <c r="AP133" i="1" s="1"/>
  <c r="AO136" i="1"/>
  <c r="AP136" i="1" s="1"/>
  <c r="AO146" i="1"/>
  <c r="AP146" i="1" s="1"/>
  <c r="AO149" i="1"/>
  <c r="AP149" i="1" s="1"/>
  <c r="AO171" i="1"/>
  <c r="AP171" i="1" s="1"/>
  <c r="AO192" i="1"/>
  <c r="AP192" i="1" s="1"/>
  <c r="AO195" i="1"/>
  <c r="AP195" i="1" s="1"/>
  <c r="AO202" i="1"/>
  <c r="AP202" i="1" s="1"/>
  <c r="AO232" i="1"/>
  <c r="AP232" i="1" s="1"/>
  <c r="AO235" i="1"/>
  <c r="AP235" i="1" s="1"/>
  <c r="AO238" i="1"/>
  <c r="AP238" i="1" s="1"/>
  <c r="AO280" i="1"/>
  <c r="AP280" i="1" s="1"/>
  <c r="AO299" i="1"/>
  <c r="AP299" i="1" s="1"/>
  <c r="AO304" i="1"/>
  <c r="AP304" i="1" s="1"/>
  <c r="AO364" i="1"/>
  <c r="AP364" i="1" s="1"/>
  <c r="AO389" i="1"/>
  <c r="AP389" i="1" s="1"/>
  <c r="AO407" i="1"/>
  <c r="AP407" i="1" s="1"/>
  <c r="AO410" i="1"/>
  <c r="AP410" i="1" s="1"/>
  <c r="AO499" i="1"/>
  <c r="AP499" i="1" s="1"/>
  <c r="AV11" i="1"/>
  <c r="AW11" i="1" s="1"/>
  <c r="AV14" i="1"/>
  <c r="AW14" i="1" s="1"/>
  <c r="AV28" i="1"/>
  <c r="AW28" i="1" s="1"/>
  <c r="AV149" i="1"/>
  <c r="AW149" i="1" s="1"/>
  <c r="AV162" i="1"/>
  <c r="AW162" i="1" s="1"/>
  <c r="AV174" i="1"/>
  <c r="AW174" i="1" s="1"/>
  <c r="AV190" i="1"/>
  <c r="AW190" i="1" s="1"/>
  <c r="AV196" i="1"/>
  <c r="AW196" i="1" s="1"/>
  <c r="AV199" i="1"/>
  <c r="AW199" i="1" s="1"/>
  <c r="AV209" i="1"/>
  <c r="AW209" i="1" s="1"/>
  <c r="AV248" i="1"/>
  <c r="AW248" i="1" s="1"/>
  <c r="AV282" i="1"/>
  <c r="AW282" i="1" s="1"/>
  <c r="AV302" i="1"/>
  <c r="AW302" i="1" s="1"/>
  <c r="AV311" i="1"/>
  <c r="AW311" i="1" s="1"/>
  <c r="AV317" i="1"/>
  <c r="AW317" i="1" s="1"/>
  <c r="BC317" i="1"/>
  <c r="BD317" i="1" s="1"/>
  <c r="AV327" i="1"/>
  <c r="AW327" i="1" s="1"/>
  <c r="AV365" i="1"/>
  <c r="AW365" i="1" s="1"/>
  <c r="BC365" i="1"/>
  <c r="BD365" i="1" s="1"/>
  <c r="AV387" i="1"/>
  <c r="AW387" i="1" s="1"/>
  <c r="AV412" i="1"/>
  <c r="AW412" i="1" s="1"/>
  <c r="AV464" i="1"/>
  <c r="AW464" i="1" s="1"/>
  <c r="AV469" i="1"/>
  <c r="AW469" i="1" s="1"/>
  <c r="BC48" i="1"/>
  <c r="BD48" i="1" s="1"/>
  <c r="BC110" i="1"/>
  <c r="BD110" i="1" s="1"/>
  <c r="BC128" i="1"/>
  <c r="BD128" i="1" s="1"/>
  <c r="BC130" i="1"/>
  <c r="BD130" i="1" s="1"/>
  <c r="BC180" i="1"/>
  <c r="BD180" i="1" s="1"/>
  <c r="BC196" i="1"/>
  <c r="BD196" i="1" s="1"/>
  <c r="BC208" i="1"/>
  <c r="BD208" i="1" s="1"/>
  <c r="BJ208" i="1"/>
  <c r="BK208" i="1" s="1"/>
  <c r="BC211" i="1"/>
  <c r="BD211" i="1" s="1"/>
  <c r="BC214" i="1"/>
  <c r="BD214" i="1" s="1"/>
  <c r="BC249" i="1"/>
  <c r="BD249" i="1" s="1"/>
  <c r="BC275" i="1"/>
  <c r="BD275" i="1" s="1"/>
  <c r="BC287" i="1"/>
  <c r="BD287" i="1" s="1"/>
  <c r="BC363" i="1"/>
  <c r="BD363" i="1" s="1"/>
  <c r="BC398" i="1"/>
  <c r="BD398" i="1" s="1"/>
  <c r="BJ11" i="1"/>
  <c r="BK11" i="1" s="1"/>
  <c r="BJ20" i="1"/>
  <c r="BK20" i="1" s="1"/>
  <c r="BQ20" i="1"/>
  <c r="BR20" i="1" s="1"/>
  <c r="BJ23" i="1"/>
  <c r="BK23" i="1" s="1"/>
  <c r="BQ23" i="1"/>
  <c r="BR23" i="1" s="1"/>
  <c r="BJ73" i="1"/>
  <c r="BK73" i="1" s="1"/>
  <c r="BJ141" i="1"/>
  <c r="BK141" i="1" s="1"/>
  <c r="BJ181" i="1"/>
  <c r="BK181" i="1" s="1"/>
  <c r="BJ191" i="1"/>
  <c r="BK191" i="1" s="1"/>
  <c r="BJ325" i="1"/>
  <c r="BK325" i="1" s="1"/>
  <c r="BQ325" i="1"/>
  <c r="BR325" i="1" s="1"/>
  <c r="BJ374" i="1"/>
  <c r="BK374" i="1" s="1"/>
  <c r="BJ377" i="1"/>
  <c r="BK377" i="1" s="1"/>
  <c r="BQ390" i="1"/>
  <c r="BR390" i="1" s="1"/>
  <c r="BJ390" i="1"/>
  <c r="BK390" i="1" s="1"/>
  <c r="BQ24" i="1"/>
  <c r="BR24" i="1" s="1"/>
  <c r="BX24" i="1"/>
  <c r="BY24" i="1" s="1"/>
  <c r="BQ36" i="1"/>
  <c r="BR36" i="1" s="1"/>
  <c r="BQ285" i="1"/>
  <c r="BR285" i="1" s="1"/>
  <c r="BQ422" i="1"/>
  <c r="BR422" i="1" s="1"/>
  <c r="AH172" i="1"/>
  <c r="AI172" i="1" s="1"/>
  <c r="AH199" i="1"/>
  <c r="AI199" i="1" s="1"/>
  <c r="AH209" i="1"/>
  <c r="AI209" i="1" s="1"/>
  <c r="AH268" i="1"/>
  <c r="AI268" i="1" s="1"/>
  <c r="AH278" i="1"/>
  <c r="AI278" i="1" s="1"/>
  <c r="AH286" i="1"/>
  <c r="AI286" i="1" s="1"/>
  <c r="AH289" i="1"/>
  <c r="AI289" i="1" s="1"/>
  <c r="AH298" i="1"/>
  <c r="AI298" i="1" s="1"/>
  <c r="AH303" i="1"/>
  <c r="AI303" i="1" s="1"/>
  <c r="AH322" i="1"/>
  <c r="AI322" i="1" s="1"/>
  <c r="AH334" i="1"/>
  <c r="AI334" i="1" s="1"/>
  <c r="AH346" i="1"/>
  <c r="AI346" i="1" s="1"/>
  <c r="AH378" i="1"/>
  <c r="AI378" i="1" s="1"/>
  <c r="AH456" i="1"/>
  <c r="AI456" i="1" s="1"/>
  <c r="AH479" i="1"/>
  <c r="AI479" i="1" s="1"/>
  <c r="AH482" i="1"/>
  <c r="AI482" i="1" s="1"/>
  <c r="AH496" i="1"/>
  <c r="AI496" i="1" s="1"/>
  <c r="AH503" i="1"/>
  <c r="AI503" i="1" s="1"/>
  <c r="AH508" i="1"/>
  <c r="AI508" i="1" s="1"/>
  <c r="AO18" i="1"/>
  <c r="AP18" i="1" s="1"/>
  <c r="AO27" i="1"/>
  <c r="AP27" i="1" s="1"/>
  <c r="AO50" i="1"/>
  <c r="AP50" i="1" s="1"/>
  <c r="AO58" i="1"/>
  <c r="AP58" i="1" s="1"/>
  <c r="AO78" i="1"/>
  <c r="AP78" i="1" s="1"/>
  <c r="AO84" i="1"/>
  <c r="AP84" i="1" s="1"/>
  <c r="AO89" i="1"/>
  <c r="AP89" i="1" s="1"/>
  <c r="AO95" i="1"/>
  <c r="AP95" i="1" s="1"/>
  <c r="AO118" i="1"/>
  <c r="AP118" i="1" s="1"/>
  <c r="AO121" i="1"/>
  <c r="AP121" i="1" s="1"/>
  <c r="AO137" i="1"/>
  <c r="AP137" i="1" s="1"/>
  <c r="AO153" i="1"/>
  <c r="AP153" i="1" s="1"/>
  <c r="AO176" i="1"/>
  <c r="AP176" i="1" s="1"/>
  <c r="AO198" i="1"/>
  <c r="AP198" i="1" s="1"/>
  <c r="AO203" i="1"/>
  <c r="AP203" i="1" s="1"/>
  <c r="AO206" i="1"/>
  <c r="AP206" i="1" s="1"/>
  <c r="AO252" i="1"/>
  <c r="AP252" i="1" s="1"/>
  <c r="AO260" i="1"/>
  <c r="AP260" i="1" s="1"/>
  <c r="AO288" i="1"/>
  <c r="AP288" i="1" s="1"/>
  <c r="AO301" i="1"/>
  <c r="AP301" i="1" s="1"/>
  <c r="AO318" i="1"/>
  <c r="AP318" i="1" s="1"/>
  <c r="AO325" i="1"/>
  <c r="AP325" i="1" s="1"/>
  <c r="AO328" i="1"/>
  <c r="AP328" i="1" s="1"/>
  <c r="AO337" i="1"/>
  <c r="AP337" i="1" s="1"/>
  <c r="AO347" i="1"/>
  <c r="AP347" i="1" s="1"/>
  <c r="AO359" i="1"/>
  <c r="AP359" i="1" s="1"/>
  <c r="AO376" i="1"/>
  <c r="AP376" i="1" s="1"/>
  <c r="AO381" i="1"/>
  <c r="AP381" i="1" s="1"/>
  <c r="AO384" i="1"/>
  <c r="AP384" i="1" s="1"/>
  <c r="AO460" i="1"/>
  <c r="AP460" i="1" s="1"/>
  <c r="AO470" i="1"/>
  <c r="AP470" i="1" s="1"/>
  <c r="AO475" i="1"/>
  <c r="AP475" i="1" s="1"/>
  <c r="AO478" i="1"/>
  <c r="AP478" i="1" s="1"/>
  <c r="AO483" i="1"/>
  <c r="AP483" i="1" s="1"/>
  <c r="AO488" i="1"/>
  <c r="AP488" i="1" s="1"/>
  <c r="AO496" i="1"/>
  <c r="AP496" i="1" s="1"/>
  <c r="AV93" i="1"/>
  <c r="AW93" i="1" s="1"/>
  <c r="AV104" i="1"/>
  <c r="AW104" i="1" s="1"/>
  <c r="AV117" i="1"/>
  <c r="AW117" i="1" s="1"/>
  <c r="AV139" i="1"/>
  <c r="AW139" i="1" s="1"/>
  <c r="AV146" i="1"/>
  <c r="AW146" i="1" s="1"/>
  <c r="AV151" i="1"/>
  <c r="AW151" i="1" s="1"/>
  <c r="AV184" i="1"/>
  <c r="AW184" i="1" s="1"/>
  <c r="AV220" i="1"/>
  <c r="AW220" i="1" s="1"/>
  <c r="AV225" i="1"/>
  <c r="AW225" i="1" s="1"/>
  <c r="AV240" i="1"/>
  <c r="AW240" i="1" s="1"/>
  <c r="AV253" i="1"/>
  <c r="AW253" i="1" s="1"/>
  <c r="AV267" i="1"/>
  <c r="AW267" i="1" s="1"/>
  <c r="AV274" i="1"/>
  <c r="AW274" i="1" s="1"/>
  <c r="AV293" i="1"/>
  <c r="AW293" i="1" s="1"/>
  <c r="AV304" i="1"/>
  <c r="AW304" i="1" s="1"/>
  <c r="AV322" i="1"/>
  <c r="AW322" i="1" s="1"/>
  <c r="AV325" i="1"/>
  <c r="AW325" i="1" s="1"/>
  <c r="AV328" i="1"/>
  <c r="AW328" i="1" s="1"/>
  <c r="AV339" i="1"/>
  <c r="AW339" i="1" s="1"/>
  <c r="AV344" i="1"/>
  <c r="AW344" i="1" s="1"/>
  <c r="AV347" i="1"/>
  <c r="AW347" i="1" s="1"/>
  <c r="AV352" i="1"/>
  <c r="AW352" i="1" s="1"/>
  <c r="AV362" i="1"/>
  <c r="AW362" i="1" s="1"/>
  <c r="AV379" i="1"/>
  <c r="AW379" i="1" s="1"/>
  <c r="AV400" i="1"/>
  <c r="AW400" i="1" s="1"/>
  <c r="AV405" i="1"/>
  <c r="AW405" i="1" s="1"/>
  <c r="AV408" i="1"/>
  <c r="AW408" i="1" s="1"/>
  <c r="AV414" i="1"/>
  <c r="AW414" i="1" s="1"/>
  <c r="AV425" i="1"/>
  <c r="AW425" i="1" s="1"/>
  <c r="AV471" i="1"/>
  <c r="AW471" i="1" s="1"/>
  <c r="AV483" i="1"/>
  <c r="AW483" i="1" s="1"/>
  <c r="AV507" i="1"/>
  <c r="AW507" i="1" s="1"/>
  <c r="BC2" i="1"/>
  <c r="BD2" i="1" s="1"/>
  <c r="BC7" i="1"/>
  <c r="BD7" i="1" s="1"/>
  <c r="BC24" i="1"/>
  <c r="BD24" i="1" s="1"/>
  <c r="BC29" i="1"/>
  <c r="BD29" i="1" s="1"/>
  <c r="BC44" i="1"/>
  <c r="BD44" i="1" s="1"/>
  <c r="BC49" i="1"/>
  <c r="BD49" i="1" s="1"/>
  <c r="BC58" i="1"/>
  <c r="BD58" i="1" s="1"/>
  <c r="BC78" i="1"/>
  <c r="BD78" i="1" s="1"/>
  <c r="BC86" i="1"/>
  <c r="BD86" i="1" s="1"/>
  <c r="BC89" i="1"/>
  <c r="BD89" i="1" s="1"/>
  <c r="BC91" i="1"/>
  <c r="BD91" i="1" s="1"/>
  <c r="BC93" i="1"/>
  <c r="BD93" i="1" s="1"/>
  <c r="BC168" i="1"/>
  <c r="BD168" i="1" s="1"/>
  <c r="BC193" i="1"/>
  <c r="BD193" i="1" s="1"/>
  <c r="BC220" i="1"/>
  <c r="BD220" i="1" s="1"/>
  <c r="BC231" i="1"/>
  <c r="BD231" i="1" s="1"/>
  <c r="BC248" i="1"/>
  <c r="BD248" i="1" s="1"/>
  <c r="BC253" i="1"/>
  <c r="BD253" i="1" s="1"/>
  <c r="BC261" i="1"/>
  <c r="BD261" i="1" s="1"/>
  <c r="BC266" i="1"/>
  <c r="BD266" i="1" s="1"/>
  <c r="BC269" i="1"/>
  <c r="BD269" i="1" s="1"/>
  <c r="BC274" i="1"/>
  <c r="BD274" i="1" s="1"/>
  <c r="BC283" i="1"/>
  <c r="BD283" i="1" s="1"/>
  <c r="BC297" i="1"/>
  <c r="BD297" i="1" s="1"/>
  <c r="BC309" i="1"/>
  <c r="BD309" i="1" s="1"/>
  <c r="BC318" i="1"/>
  <c r="BD318" i="1" s="1"/>
  <c r="BC403" i="1"/>
  <c r="BD403" i="1" s="1"/>
  <c r="BC414" i="1"/>
  <c r="BD414" i="1" s="1"/>
  <c r="BC452" i="1"/>
  <c r="BD452" i="1" s="1"/>
  <c r="BC498" i="1"/>
  <c r="BD498" i="1" s="1"/>
  <c r="BJ27" i="1"/>
  <c r="BK27" i="1" s="1"/>
  <c r="BJ46" i="1"/>
  <c r="BK46" i="1" s="1"/>
  <c r="BJ78" i="1"/>
  <c r="BK78" i="1" s="1"/>
  <c r="BJ83" i="1"/>
  <c r="BK83" i="1" s="1"/>
  <c r="BJ176" i="1"/>
  <c r="BK176" i="1" s="1"/>
  <c r="BJ206" i="1"/>
  <c r="BK206" i="1" s="1"/>
  <c r="BJ212" i="1"/>
  <c r="BK212" i="1" s="1"/>
  <c r="BJ233" i="1"/>
  <c r="BK233" i="1" s="1"/>
  <c r="BJ246" i="1"/>
  <c r="BK246" i="1" s="1"/>
  <c r="BJ249" i="1"/>
  <c r="BK249" i="1" s="1"/>
  <c r="BJ278" i="1"/>
  <c r="BK278" i="1" s="1"/>
  <c r="BJ302" i="1"/>
  <c r="BK302" i="1" s="1"/>
  <c r="BJ313" i="1"/>
  <c r="BK313" i="1" s="1"/>
  <c r="BJ322" i="1"/>
  <c r="BK322" i="1" s="1"/>
  <c r="BJ328" i="1"/>
  <c r="BK328" i="1" s="1"/>
  <c r="BJ361" i="1"/>
  <c r="BK361" i="1" s="1"/>
  <c r="BJ379" i="1"/>
  <c r="BK379" i="1" s="1"/>
  <c r="BJ385" i="1"/>
  <c r="BK385" i="1" s="1"/>
  <c r="BJ392" i="1"/>
  <c r="BK392" i="1" s="1"/>
  <c r="BJ425" i="1"/>
  <c r="BK425" i="1" s="1"/>
  <c r="BJ479" i="1"/>
  <c r="BK479" i="1" s="1"/>
  <c r="BQ479" i="1"/>
  <c r="BR479" i="1" s="1"/>
  <c r="BQ72" i="1"/>
  <c r="BR72" i="1" s="1"/>
  <c r="BQ209" i="1"/>
  <c r="BR209" i="1" s="1"/>
  <c r="BQ216" i="1"/>
  <c r="BR216" i="1" s="1"/>
  <c r="BQ255" i="1"/>
  <c r="BR255" i="1" s="1"/>
  <c r="BX255" i="1"/>
  <c r="BY255" i="1" s="1"/>
  <c r="BQ310" i="1"/>
  <c r="BR310" i="1" s="1"/>
  <c r="BX310" i="1"/>
  <c r="BY310" i="1" s="1"/>
  <c r="BQ333" i="1"/>
  <c r="BR333" i="1" s="1"/>
  <c r="BQ401" i="1"/>
  <c r="BR401" i="1" s="1"/>
  <c r="BX401" i="1"/>
  <c r="BY401" i="1" s="1"/>
  <c r="BQ417" i="1"/>
  <c r="BR417" i="1" s="1"/>
  <c r="BQ436" i="1"/>
  <c r="BR436" i="1" s="1"/>
  <c r="BX436" i="1"/>
  <c r="BY436" i="1" s="1"/>
  <c r="BQ451" i="1"/>
  <c r="BR451" i="1" s="1"/>
  <c r="BQ467" i="1"/>
  <c r="BR467" i="1" s="1"/>
  <c r="BQ470" i="1"/>
  <c r="BR470" i="1" s="1"/>
  <c r="BQ500" i="1"/>
  <c r="BR500" i="1" s="1"/>
  <c r="BX17" i="1"/>
  <c r="BY17" i="1" s="1"/>
  <c r="BX67" i="1"/>
  <c r="BY67" i="1" s="1"/>
  <c r="BX73" i="1"/>
  <c r="BY73" i="1" s="1"/>
  <c r="CE73" i="1"/>
  <c r="CF73" i="1" s="1"/>
  <c r="BX206" i="1"/>
  <c r="BY206" i="1" s="1"/>
  <c r="CE206" i="1"/>
  <c r="CF206" i="1" s="1"/>
  <c r="BX406" i="1"/>
  <c r="BY406" i="1" s="1"/>
  <c r="CE406" i="1"/>
  <c r="CF406" i="1" s="1"/>
  <c r="BX451" i="1"/>
  <c r="BY451" i="1" s="1"/>
  <c r="CE90" i="1"/>
  <c r="CF90" i="1" s="1"/>
  <c r="CL364" i="1"/>
  <c r="CM364" i="1" s="1"/>
  <c r="CS73" i="1"/>
  <c r="CT73" i="1" s="1"/>
  <c r="BX14" i="1"/>
  <c r="BY14" i="1" s="1"/>
  <c r="BX35" i="1"/>
  <c r="BY35" i="1" s="1"/>
  <c r="CE127" i="1"/>
  <c r="CF127" i="1" s="1"/>
  <c r="BX127" i="1"/>
  <c r="BY127" i="1" s="1"/>
  <c r="BX431" i="1"/>
  <c r="BY431" i="1" s="1"/>
  <c r="CE431" i="1"/>
  <c r="CF431" i="1" s="1"/>
  <c r="CE77" i="1"/>
  <c r="CF77" i="1" s="1"/>
  <c r="CE202" i="1"/>
  <c r="CF202" i="1" s="1"/>
  <c r="CL202" i="1"/>
  <c r="CM202" i="1" s="1"/>
  <c r="CL142" i="1"/>
  <c r="CM142" i="1" s="1"/>
  <c r="CS142" i="1"/>
  <c r="CT142" i="1" s="1"/>
  <c r="CL153" i="1"/>
  <c r="CM153" i="1" s="1"/>
  <c r="CS153" i="1"/>
  <c r="CT153" i="1" s="1"/>
  <c r="CL465" i="1"/>
  <c r="CM465" i="1" s="1"/>
  <c r="CS465" i="1"/>
  <c r="CT465" i="1" s="1"/>
  <c r="BX84" i="1"/>
  <c r="BY84" i="1" s="1"/>
  <c r="CE84" i="1"/>
  <c r="CF84" i="1" s="1"/>
  <c r="BX166" i="1"/>
  <c r="BY166" i="1" s="1"/>
  <c r="CE166" i="1"/>
  <c r="CF166" i="1" s="1"/>
  <c r="CE441" i="1"/>
  <c r="CF441" i="1" s="1"/>
  <c r="BX441" i="1"/>
  <c r="BY441" i="1" s="1"/>
  <c r="BX449" i="1"/>
  <c r="BY449" i="1" s="1"/>
  <c r="CE449" i="1"/>
  <c r="CF449" i="1" s="1"/>
  <c r="CE307" i="1"/>
  <c r="CF307" i="1" s="1"/>
  <c r="CL307" i="1"/>
  <c r="CM307" i="1" s="1"/>
  <c r="CE467" i="1"/>
  <c r="CF467" i="1" s="1"/>
  <c r="CL128" i="1"/>
  <c r="CM128" i="1" s="1"/>
  <c r="CS128" i="1"/>
  <c r="CT128" i="1" s="1"/>
  <c r="CL260" i="1"/>
  <c r="CM260" i="1" s="1"/>
  <c r="CL270" i="1"/>
  <c r="CM270" i="1" s="1"/>
  <c r="CS270" i="1"/>
  <c r="CT270" i="1" s="1"/>
  <c r="CL299" i="1"/>
  <c r="CM299" i="1" s="1"/>
  <c r="CS299" i="1"/>
  <c r="CT299" i="1" s="1"/>
  <c r="BQ515" i="1"/>
  <c r="BR515" i="1" s="1"/>
  <c r="BX11" i="1"/>
  <c r="BY11" i="1" s="1"/>
  <c r="BX22" i="1"/>
  <c r="BY22" i="1" s="1"/>
  <c r="BX77" i="1"/>
  <c r="BY77" i="1" s="1"/>
  <c r="BX323" i="1"/>
  <c r="BY323" i="1" s="1"/>
  <c r="CE323" i="1"/>
  <c r="CF323" i="1" s="1"/>
  <c r="BX432" i="1"/>
  <c r="BY432" i="1" s="1"/>
  <c r="CE56" i="1"/>
  <c r="CF56" i="1" s="1"/>
  <c r="CL56" i="1"/>
  <c r="CM56" i="1" s="1"/>
  <c r="CE478" i="1"/>
  <c r="CF478" i="1" s="1"/>
  <c r="CL78" i="1"/>
  <c r="CM78" i="1" s="1"/>
  <c r="BX148" i="1"/>
  <c r="BY148" i="1" s="1"/>
  <c r="CE148" i="1"/>
  <c r="CF148" i="1" s="1"/>
  <c r="BX151" i="1"/>
  <c r="BY151" i="1" s="1"/>
  <c r="CE151" i="1"/>
  <c r="CF151" i="1" s="1"/>
  <c r="BX161" i="1"/>
  <c r="BY161" i="1" s="1"/>
  <c r="CE161" i="1"/>
  <c r="CF161" i="1" s="1"/>
  <c r="BX167" i="1"/>
  <c r="BY167" i="1" s="1"/>
  <c r="BX236" i="1"/>
  <c r="BY236" i="1" s="1"/>
  <c r="BX497" i="1"/>
  <c r="BY497" i="1" s="1"/>
  <c r="CE38" i="1"/>
  <c r="CF38" i="1" s="1"/>
  <c r="CL38" i="1"/>
  <c r="CM38" i="1" s="1"/>
  <c r="CL285" i="1"/>
  <c r="CM285" i="1" s="1"/>
  <c r="CE285" i="1"/>
  <c r="CF285" i="1" s="1"/>
  <c r="CE372" i="1"/>
  <c r="CF372" i="1" s="1"/>
  <c r="CL372" i="1"/>
  <c r="CM372" i="1" s="1"/>
  <c r="CE462" i="1"/>
  <c r="CF462" i="1" s="1"/>
  <c r="CL462" i="1"/>
  <c r="CM462" i="1" s="1"/>
  <c r="CE465" i="1"/>
  <c r="CF465" i="1" s="1"/>
  <c r="CE468" i="1"/>
  <c r="CF468" i="1" s="1"/>
  <c r="CE471" i="1"/>
  <c r="CF471" i="1" s="1"/>
  <c r="CE508" i="1"/>
  <c r="CF508" i="1" s="1"/>
  <c r="CL83" i="1"/>
  <c r="CM83" i="1" s="1"/>
  <c r="CS83" i="1"/>
  <c r="CT83" i="1" s="1"/>
  <c r="CS220" i="1"/>
  <c r="CT220" i="1" s="1"/>
  <c r="CL220" i="1"/>
  <c r="CM220" i="1" s="1"/>
  <c r="CL422" i="1"/>
  <c r="CM422" i="1" s="1"/>
  <c r="CS94" i="1"/>
  <c r="CT94" i="1" s="1"/>
  <c r="AH259" i="1"/>
  <c r="AI259" i="1" s="1"/>
  <c r="AH275" i="1"/>
  <c r="AI275" i="1" s="1"/>
  <c r="AH297" i="1"/>
  <c r="AI297" i="1" s="1"/>
  <c r="AH302" i="1"/>
  <c r="AI302" i="1" s="1"/>
  <c r="AH324" i="1"/>
  <c r="AI324" i="1" s="1"/>
  <c r="AH348" i="1"/>
  <c r="AI348" i="1" s="1"/>
  <c r="AH353" i="1"/>
  <c r="AI353" i="1" s="1"/>
  <c r="AH362" i="1"/>
  <c r="AI362" i="1" s="1"/>
  <c r="AH375" i="1"/>
  <c r="AI375" i="1" s="1"/>
  <c r="AH382" i="1"/>
  <c r="AI382" i="1" s="1"/>
  <c r="AH390" i="1"/>
  <c r="AI390" i="1" s="1"/>
  <c r="AH401" i="1"/>
  <c r="AI401" i="1" s="1"/>
  <c r="AH406" i="1"/>
  <c r="AI406" i="1" s="1"/>
  <c r="AH425" i="1"/>
  <c r="AI425" i="1" s="1"/>
  <c r="AH430" i="1"/>
  <c r="AI430" i="1" s="1"/>
  <c r="AH445" i="1"/>
  <c r="AI445" i="1" s="1"/>
  <c r="AH471" i="1"/>
  <c r="AI471" i="1" s="1"/>
  <c r="AH476" i="1"/>
  <c r="AI476" i="1" s="1"/>
  <c r="AH486" i="1"/>
  <c r="AI486" i="1" s="1"/>
  <c r="AH493" i="1"/>
  <c r="AI493" i="1" s="1"/>
  <c r="AH500" i="1"/>
  <c r="AI500" i="1" s="1"/>
  <c r="AH515" i="1"/>
  <c r="AI515" i="1" s="1"/>
  <c r="AO23" i="1"/>
  <c r="AP23" i="1" s="1"/>
  <c r="AO29" i="1"/>
  <c r="AP29" i="1" s="1"/>
  <c r="AO32" i="1"/>
  <c r="AP32" i="1" s="1"/>
  <c r="AO54" i="1"/>
  <c r="AP54" i="1" s="1"/>
  <c r="AO60" i="1"/>
  <c r="AP60" i="1" s="1"/>
  <c r="AO63" i="1"/>
  <c r="AP63" i="1" s="1"/>
  <c r="AO74" i="1"/>
  <c r="AP74" i="1" s="1"/>
  <c r="AO105" i="1"/>
  <c r="AP105" i="1" s="1"/>
  <c r="AO114" i="1"/>
  <c r="AP114" i="1" s="1"/>
  <c r="AO142" i="1"/>
  <c r="AP142" i="1" s="1"/>
  <c r="AO152" i="1"/>
  <c r="AP152" i="1" s="1"/>
  <c r="AO157" i="1"/>
  <c r="AP157" i="1" s="1"/>
  <c r="AO160" i="1"/>
  <c r="AP160" i="1" s="1"/>
  <c r="AO163" i="1"/>
  <c r="AP163" i="1" s="1"/>
  <c r="AO172" i="1"/>
  <c r="AP172" i="1" s="1"/>
  <c r="AO185" i="1"/>
  <c r="AP185" i="1" s="1"/>
  <c r="AO213" i="1"/>
  <c r="AP213" i="1" s="1"/>
  <c r="AO218" i="1"/>
  <c r="AP218" i="1" s="1"/>
  <c r="AO225" i="1"/>
  <c r="AP225" i="1" s="1"/>
  <c r="AO256" i="1"/>
  <c r="AP256" i="1" s="1"/>
  <c r="AO277" i="1"/>
  <c r="AP277" i="1" s="1"/>
  <c r="AO287" i="1"/>
  <c r="AP287" i="1" s="1"/>
  <c r="AO292" i="1"/>
  <c r="AP292" i="1" s="1"/>
  <c r="AO309" i="1"/>
  <c r="AP309" i="1" s="1"/>
  <c r="AO317" i="1"/>
  <c r="AP317" i="1" s="1"/>
  <c r="AO339" i="1"/>
  <c r="AP339" i="1" s="1"/>
  <c r="AO351" i="1"/>
  <c r="AP351" i="1" s="1"/>
  <c r="AO358" i="1"/>
  <c r="AP358" i="1" s="1"/>
  <c r="AO368" i="1"/>
  <c r="AP368" i="1" s="1"/>
  <c r="AO398" i="1"/>
  <c r="AP398" i="1" s="1"/>
  <c r="AO408" i="1"/>
  <c r="AP408" i="1" s="1"/>
  <c r="AO413" i="1"/>
  <c r="AP413" i="1" s="1"/>
  <c r="AV17" i="1"/>
  <c r="AW17" i="1" s="1"/>
  <c r="AV25" i="1"/>
  <c r="AW25" i="1" s="1"/>
  <c r="AV33" i="1"/>
  <c r="AW33" i="1" s="1"/>
  <c r="AV41" i="1"/>
  <c r="AW41" i="1" s="1"/>
  <c r="AV46" i="1"/>
  <c r="AW46" i="1" s="1"/>
  <c r="AV61" i="1"/>
  <c r="AW61" i="1" s="1"/>
  <c r="AV69" i="1"/>
  <c r="AW69" i="1" s="1"/>
  <c r="AV77" i="1"/>
  <c r="AW77" i="1" s="1"/>
  <c r="AV85" i="1"/>
  <c r="AW85" i="1" s="1"/>
  <c r="AV97" i="1"/>
  <c r="AW97" i="1" s="1"/>
  <c r="AV111" i="1"/>
  <c r="AW111" i="1" s="1"/>
  <c r="AV121" i="1"/>
  <c r="AW121" i="1" s="1"/>
  <c r="AV133" i="1"/>
  <c r="AW133" i="1" s="1"/>
  <c r="AV168" i="1"/>
  <c r="AW168" i="1" s="1"/>
  <c r="AV194" i="1"/>
  <c r="AW194" i="1" s="1"/>
  <c r="AV217" i="1"/>
  <c r="AW217" i="1" s="1"/>
  <c r="AV229" i="1"/>
  <c r="AW229" i="1" s="1"/>
  <c r="AV232" i="1"/>
  <c r="AW232" i="1" s="1"/>
  <c r="AV244" i="1"/>
  <c r="AW244" i="1" s="1"/>
  <c r="AV280" i="1"/>
  <c r="AW280" i="1" s="1"/>
  <c r="AV308" i="1"/>
  <c r="AW308" i="1" s="1"/>
  <c r="AV332" i="1"/>
  <c r="AW332" i="1" s="1"/>
  <c r="AV338" i="1"/>
  <c r="AW338" i="1" s="1"/>
  <c r="AV346" i="1"/>
  <c r="AW346" i="1" s="1"/>
  <c r="AV369" i="1"/>
  <c r="AW369" i="1" s="1"/>
  <c r="AV372" i="1"/>
  <c r="AW372" i="1" s="1"/>
  <c r="AV378" i="1"/>
  <c r="AW378" i="1" s="1"/>
  <c r="AV385" i="1"/>
  <c r="AW385" i="1" s="1"/>
  <c r="AV393" i="1"/>
  <c r="AW393" i="1" s="1"/>
  <c r="AV396" i="1"/>
  <c r="AW396" i="1" s="1"/>
  <c r="AV404" i="1"/>
  <c r="AW404" i="1" s="1"/>
  <c r="AV410" i="1"/>
  <c r="AW410" i="1" s="1"/>
  <c r="AV416" i="1"/>
  <c r="AW416" i="1" s="1"/>
  <c r="AV424" i="1"/>
  <c r="AW424" i="1" s="1"/>
  <c r="AV429" i="1"/>
  <c r="AW429" i="1" s="1"/>
  <c r="AV448" i="1"/>
  <c r="AW448" i="1" s="1"/>
  <c r="AV460" i="1"/>
  <c r="AW460" i="1" s="1"/>
  <c r="AV467" i="1"/>
  <c r="AW467" i="1" s="1"/>
  <c r="AV470" i="1"/>
  <c r="AW470" i="1" s="1"/>
  <c r="AV487" i="1"/>
  <c r="AW487" i="1" s="1"/>
  <c r="AV494" i="1"/>
  <c r="AW494" i="1" s="1"/>
  <c r="BC25" i="1"/>
  <c r="BD25" i="1" s="1"/>
  <c r="BC28" i="1"/>
  <c r="BD28" i="1" s="1"/>
  <c r="BC57" i="1"/>
  <c r="BD57" i="1" s="1"/>
  <c r="BC62" i="1"/>
  <c r="BD62" i="1" s="1"/>
  <c r="BC68" i="1"/>
  <c r="BD68" i="1" s="1"/>
  <c r="BC82" i="1"/>
  <c r="BD82" i="1" s="1"/>
  <c r="BC85" i="1"/>
  <c r="BD85" i="1" s="1"/>
  <c r="BC88" i="1"/>
  <c r="BD88" i="1" s="1"/>
  <c r="BC113" i="1"/>
  <c r="BD113" i="1" s="1"/>
  <c r="BC131" i="1"/>
  <c r="BD131" i="1" s="1"/>
  <c r="BC136" i="1"/>
  <c r="BD136" i="1" s="1"/>
  <c r="BC144" i="1"/>
  <c r="BD144" i="1" s="1"/>
  <c r="BC152" i="1"/>
  <c r="BD152" i="1" s="1"/>
  <c r="BC158" i="1"/>
  <c r="BD158" i="1" s="1"/>
  <c r="BC161" i="1"/>
  <c r="BD161" i="1" s="1"/>
  <c r="BC164" i="1"/>
  <c r="BD164" i="1" s="1"/>
  <c r="BC203" i="1"/>
  <c r="BD203" i="1" s="1"/>
  <c r="BC206" i="1"/>
  <c r="BD206" i="1" s="1"/>
  <c r="BC209" i="1"/>
  <c r="BD209" i="1" s="1"/>
  <c r="BC230" i="1"/>
  <c r="BD230" i="1" s="1"/>
  <c r="BC233" i="1"/>
  <c r="BD233" i="1" s="1"/>
  <c r="BC235" i="1"/>
  <c r="BD235" i="1" s="1"/>
  <c r="BC238" i="1"/>
  <c r="BD238" i="1" s="1"/>
  <c r="BC267" i="1"/>
  <c r="BD267" i="1" s="1"/>
  <c r="BC271" i="1"/>
  <c r="BD271" i="1" s="1"/>
  <c r="BC277" i="1"/>
  <c r="BD277" i="1" s="1"/>
  <c r="BC282" i="1"/>
  <c r="BD282" i="1" s="1"/>
  <c r="BC299" i="1"/>
  <c r="BD299" i="1" s="1"/>
  <c r="BC322" i="1"/>
  <c r="BD322" i="1" s="1"/>
  <c r="BC328" i="1"/>
  <c r="BD328" i="1" s="1"/>
  <c r="BC335" i="1"/>
  <c r="BD335" i="1" s="1"/>
  <c r="BC338" i="1"/>
  <c r="BD338" i="1" s="1"/>
  <c r="BC358" i="1"/>
  <c r="BD358" i="1" s="1"/>
  <c r="BC361" i="1"/>
  <c r="BD361" i="1" s="1"/>
  <c r="BC378" i="1"/>
  <c r="BD378" i="1" s="1"/>
  <c r="BC394" i="1"/>
  <c r="BD394" i="1" s="1"/>
  <c r="BC410" i="1"/>
  <c r="BD410" i="1" s="1"/>
  <c r="BC448" i="1"/>
  <c r="BD448" i="1" s="1"/>
  <c r="BC454" i="1"/>
  <c r="BD454" i="1" s="1"/>
  <c r="BC511" i="1"/>
  <c r="BD511" i="1" s="1"/>
  <c r="BJ26" i="1"/>
  <c r="BK26" i="1" s="1"/>
  <c r="BJ45" i="1"/>
  <c r="BK45" i="1" s="1"/>
  <c r="BJ60" i="1"/>
  <c r="BK60" i="1" s="1"/>
  <c r="BJ66" i="1"/>
  <c r="BK66" i="1" s="1"/>
  <c r="BJ112" i="1"/>
  <c r="BK112" i="1" s="1"/>
  <c r="BJ117" i="1"/>
  <c r="BK117" i="1" s="1"/>
  <c r="BJ133" i="1"/>
  <c r="BK133" i="1" s="1"/>
  <c r="BJ139" i="1"/>
  <c r="BK139" i="1" s="1"/>
  <c r="BJ143" i="1"/>
  <c r="BK143" i="1" s="1"/>
  <c r="BJ149" i="1"/>
  <c r="BK149" i="1" s="1"/>
  <c r="BQ149" i="1"/>
  <c r="BR149" i="1" s="1"/>
  <c r="BJ166" i="1"/>
  <c r="BK166" i="1" s="1"/>
  <c r="BJ190" i="1"/>
  <c r="BK190" i="1" s="1"/>
  <c r="BJ193" i="1"/>
  <c r="BK193" i="1" s="1"/>
  <c r="BJ196" i="1"/>
  <c r="BK196" i="1" s="1"/>
  <c r="BJ199" i="1"/>
  <c r="BK199" i="1" s="1"/>
  <c r="BJ202" i="1"/>
  <c r="BK202" i="1" s="1"/>
  <c r="BJ211" i="1"/>
  <c r="BK211" i="1" s="1"/>
  <c r="BJ216" i="1"/>
  <c r="BK216" i="1" s="1"/>
  <c r="BJ219" i="1"/>
  <c r="BK219" i="1" s="1"/>
  <c r="BJ271" i="1"/>
  <c r="BK271" i="1" s="1"/>
  <c r="BJ282" i="1"/>
  <c r="BK282" i="1" s="1"/>
  <c r="BJ330" i="1"/>
  <c r="BK330" i="1" s="1"/>
  <c r="BJ340" i="1"/>
  <c r="BK340" i="1" s="1"/>
  <c r="BJ387" i="1"/>
  <c r="BK387" i="1" s="1"/>
  <c r="BJ394" i="1"/>
  <c r="BK394" i="1" s="1"/>
  <c r="BJ400" i="1"/>
  <c r="BK400" i="1" s="1"/>
  <c r="BJ427" i="1"/>
  <c r="BK427" i="1" s="1"/>
  <c r="BJ457" i="1"/>
  <c r="BK457" i="1" s="1"/>
  <c r="BJ467" i="1"/>
  <c r="BK467" i="1" s="1"/>
  <c r="BJ481" i="1"/>
  <c r="BK481" i="1" s="1"/>
  <c r="BQ65" i="1"/>
  <c r="BR65" i="1" s="1"/>
  <c r="BQ123" i="1"/>
  <c r="BR123" i="1" s="1"/>
  <c r="BQ191" i="1"/>
  <c r="BR191" i="1" s="1"/>
  <c r="BQ233" i="1"/>
  <c r="BR233" i="1" s="1"/>
  <c r="BQ264" i="1"/>
  <c r="BR264" i="1" s="1"/>
  <c r="BQ290" i="1"/>
  <c r="BR290" i="1" s="1"/>
  <c r="BQ328" i="1"/>
  <c r="BR328" i="1" s="1"/>
  <c r="BQ412" i="1"/>
  <c r="BR412" i="1" s="1"/>
  <c r="BQ482" i="1"/>
  <c r="BR482" i="1" s="1"/>
  <c r="BX482" i="1"/>
  <c r="BY482" i="1" s="1"/>
  <c r="BX9" i="1"/>
  <c r="BY9" i="1" s="1"/>
  <c r="BX137" i="1"/>
  <c r="BY137" i="1" s="1"/>
  <c r="BX158" i="1"/>
  <c r="BY158" i="1" s="1"/>
  <c r="CE158" i="1"/>
  <c r="CF158" i="1" s="1"/>
  <c r="BX301" i="1"/>
  <c r="BY301" i="1" s="1"/>
  <c r="CE67" i="1"/>
  <c r="CF67" i="1" s="1"/>
  <c r="CE240" i="1"/>
  <c r="CF240" i="1" s="1"/>
  <c r="CE243" i="1"/>
  <c r="CF243" i="1" s="1"/>
  <c r="CE350" i="1"/>
  <c r="CF350" i="1" s="1"/>
  <c r="CL350" i="1"/>
  <c r="CM350" i="1" s="1"/>
  <c r="CE475" i="1"/>
  <c r="CF475" i="1" s="1"/>
  <c r="CL420" i="1"/>
  <c r="CM420" i="1" s="1"/>
  <c r="CS420" i="1"/>
  <c r="CT420" i="1" s="1"/>
  <c r="AH242" i="1"/>
  <c r="AI242" i="1" s="1"/>
  <c r="AH249" i="1"/>
  <c r="AI249" i="1" s="1"/>
  <c r="AH254" i="1"/>
  <c r="AI254" i="1" s="1"/>
  <c r="AH262" i="1"/>
  <c r="AI262" i="1" s="1"/>
  <c r="AH270" i="1"/>
  <c r="AI270" i="1" s="1"/>
  <c r="AH283" i="1"/>
  <c r="AI283" i="1" s="1"/>
  <c r="AH291" i="1"/>
  <c r="AI291" i="1" s="1"/>
  <c r="AH336" i="1"/>
  <c r="AI336" i="1" s="1"/>
  <c r="AH343" i="1"/>
  <c r="AI343" i="1" s="1"/>
  <c r="AH351" i="1"/>
  <c r="AI351" i="1" s="1"/>
  <c r="AH358" i="1"/>
  <c r="AI358" i="1" s="1"/>
  <c r="AH360" i="1"/>
  <c r="AI360" i="1" s="1"/>
  <c r="AH367" i="1"/>
  <c r="AI367" i="1" s="1"/>
  <c r="AH453" i="1"/>
  <c r="AI453" i="1" s="1"/>
  <c r="AH458" i="1"/>
  <c r="AI458" i="1" s="1"/>
  <c r="AH460" i="1"/>
  <c r="AI460" i="1" s="1"/>
  <c r="AH469" i="1"/>
  <c r="AI469" i="1" s="1"/>
  <c r="AH474" i="1"/>
  <c r="AI474" i="1" s="1"/>
  <c r="AH498" i="1"/>
  <c r="AI498" i="1" s="1"/>
  <c r="AH512" i="1"/>
  <c r="AI512" i="1" s="1"/>
  <c r="AO3" i="1"/>
  <c r="AP3" i="1" s="1"/>
  <c r="AO26" i="1"/>
  <c r="AP26" i="1" s="1"/>
  <c r="AO35" i="1"/>
  <c r="AP35" i="1" s="1"/>
  <c r="AO57" i="1"/>
  <c r="AP57" i="1" s="1"/>
  <c r="AO66" i="1"/>
  <c r="AP66" i="1" s="1"/>
  <c r="AO94" i="1"/>
  <c r="AP94" i="1" s="1"/>
  <c r="AO100" i="1"/>
  <c r="AP100" i="1" s="1"/>
  <c r="AO103" i="1"/>
  <c r="AP103" i="1" s="1"/>
  <c r="AO120" i="1"/>
  <c r="AP120" i="1" s="1"/>
  <c r="AO123" i="1"/>
  <c r="AP123" i="1" s="1"/>
  <c r="AO128" i="1"/>
  <c r="AP128" i="1" s="1"/>
  <c r="AO134" i="1"/>
  <c r="AP134" i="1" s="1"/>
  <c r="AO180" i="1"/>
  <c r="AP180" i="1" s="1"/>
  <c r="AO197" i="1"/>
  <c r="AP197" i="1" s="1"/>
  <c r="AO200" i="1"/>
  <c r="AP200" i="1" s="1"/>
  <c r="AO230" i="1"/>
  <c r="AP230" i="1" s="1"/>
  <c r="AO233" i="1"/>
  <c r="AP233" i="1" s="1"/>
  <c r="AO247" i="1"/>
  <c r="AP247" i="1" s="1"/>
  <c r="AO249" i="1"/>
  <c r="AP249" i="1" s="1"/>
  <c r="AO254" i="1"/>
  <c r="AP254" i="1" s="1"/>
  <c r="AO270" i="1"/>
  <c r="AP270" i="1" s="1"/>
  <c r="AO290" i="1"/>
  <c r="AP290" i="1" s="1"/>
  <c r="AO344" i="1"/>
  <c r="AP344" i="1" s="1"/>
  <c r="AO363" i="1"/>
  <c r="AP363" i="1" s="1"/>
  <c r="AO373" i="1"/>
  <c r="AP373" i="1" s="1"/>
  <c r="AO378" i="1"/>
  <c r="AP378" i="1" s="1"/>
  <c r="AO416" i="1"/>
  <c r="AP416" i="1" s="1"/>
  <c r="AO421" i="1"/>
  <c r="AP421" i="1" s="1"/>
  <c r="AO454" i="1"/>
  <c r="AP454" i="1" s="1"/>
  <c r="AO459" i="1"/>
  <c r="AP459" i="1" s="1"/>
  <c r="AO462" i="1"/>
  <c r="AP462" i="1" s="1"/>
  <c r="AO467" i="1"/>
  <c r="AP467" i="1" s="1"/>
  <c r="AO472" i="1"/>
  <c r="AP472" i="1" s="1"/>
  <c r="AO480" i="1"/>
  <c r="AP480" i="1" s="1"/>
  <c r="AO508" i="1"/>
  <c r="AP508" i="1" s="1"/>
  <c r="AV49" i="1"/>
  <c r="AW49" i="1" s="1"/>
  <c r="AV56" i="1"/>
  <c r="AW56" i="1" s="1"/>
  <c r="AV64" i="1"/>
  <c r="AW64" i="1" s="1"/>
  <c r="AV72" i="1"/>
  <c r="AW72" i="1" s="1"/>
  <c r="AV80" i="1"/>
  <c r="AW80" i="1" s="1"/>
  <c r="AV95" i="1"/>
  <c r="AW95" i="1" s="1"/>
  <c r="AV106" i="1"/>
  <c r="AW106" i="1" s="1"/>
  <c r="AV114" i="1"/>
  <c r="AW114" i="1" s="1"/>
  <c r="AV163" i="1"/>
  <c r="AW163" i="1" s="1"/>
  <c r="AV166" i="1"/>
  <c r="AW166" i="1" s="1"/>
  <c r="AV176" i="1"/>
  <c r="AW176" i="1" s="1"/>
  <c r="AV204" i="1"/>
  <c r="AW204" i="1" s="1"/>
  <c r="AV222" i="1"/>
  <c r="AW222" i="1" s="1"/>
  <c r="AV242" i="1"/>
  <c r="AW242" i="1" s="1"/>
  <c r="AV264" i="1"/>
  <c r="AW264" i="1" s="1"/>
  <c r="AV306" i="1"/>
  <c r="AW306" i="1" s="1"/>
  <c r="AV354" i="1"/>
  <c r="AW354" i="1" s="1"/>
  <c r="AV388" i="1"/>
  <c r="AW388" i="1" s="1"/>
  <c r="AV399" i="1"/>
  <c r="AW399" i="1" s="1"/>
  <c r="AV402" i="1"/>
  <c r="AW402" i="1" s="1"/>
  <c r="AV413" i="1"/>
  <c r="AW413" i="1" s="1"/>
  <c r="AV433" i="1"/>
  <c r="AW433" i="1" s="1"/>
  <c r="AV475" i="1"/>
  <c r="AW475" i="1" s="1"/>
  <c r="AV480" i="1"/>
  <c r="AW480" i="1" s="1"/>
  <c r="AV515" i="1"/>
  <c r="AW515" i="1" s="1"/>
  <c r="BC4" i="1"/>
  <c r="BD4" i="1" s="1"/>
  <c r="BC17" i="1"/>
  <c r="BD17" i="1" s="1"/>
  <c r="BC23" i="1"/>
  <c r="BD23" i="1" s="1"/>
  <c r="BC51" i="1"/>
  <c r="BD51" i="1" s="1"/>
  <c r="BC74" i="1"/>
  <c r="BD74" i="1" s="1"/>
  <c r="BC77" i="1"/>
  <c r="BD77" i="1" s="1"/>
  <c r="BC95" i="1"/>
  <c r="BD95" i="1" s="1"/>
  <c r="BC100" i="1"/>
  <c r="BD100" i="1" s="1"/>
  <c r="BC105" i="1"/>
  <c r="BD105" i="1" s="1"/>
  <c r="BC134" i="1"/>
  <c r="BD134" i="1" s="1"/>
  <c r="BC139" i="1"/>
  <c r="BD139" i="1" s="1"/>
  <c r="BC142" i="1"/>
  <c r="BD142" i="1" s="1"/>
  <c r="BC155" i="1"/>
  <c r="BD155" i="1" s="1"/>
  <c r="BC184" i="1"/>
  <c r="BD184" i="1" s="1"/>
  <c r="BC189" i="1"/>
  <c r="BD189" i="1" s="1"/>
  <c r="BC198" i="1"/>
  <c r="BD198" i="1" s="1"/>
  <c r="BC212" i="1"/>
  <c r="BD212" i="1" s="1"/>
  <c r="BC225" i="1"/>
  <c r="BD225" i="1" s="1"/>
  <c r="BC265" i="1"/>
  <c r="BD265" i="1" s="1"/>
  <c r="BC268" i="1"/>
  <c r="BD268" i="1" s="1"/>
  <c r="BC280" i="1"/>
  <c r="BD280" i="1" s="1"/>
  <c r="BC288" i="1"/>
  <c r="BD288" i="1" s="1"/>
  <c r="BC294" i="1"/>
  <c r="BD294" i="1" s="1"/>
  <c r="BC314" i="1"/>
  <c r="BD314" i="1" s="1"/>
  <c r="BC320" i="1"/>
  <c r="BD320" i="1" s="1"/>
  <c r="BC346" i="1"/>
  <c r="BD346" i="1" s="1"/>
  <c r="BC352" i="1"/>
  <c r="BD352" i="1" s="1"/>
  <c r="BC356" i="1"/>
  <c r="BD356" i="1" s="1"/>
  <c r="BC368" i="1"/>
  <c r="BD368" i="1" s="1"/>
  <c r="BC375" i="1"/>
  <c r="BD375" i="1" s="1"/>
  <c r="BC385" i="1"/>
  <c r="BD385" i="1" s="1"/>
  <c r="BC405" i="1"/>
  <c r="BD405" i="1" s="1"/>
  <c r="BC432" i="1"/>
  <c r="BD432" i="1" s="1"/>
  <c r="BC460" i="1"/>
  <c r="BD460" i="1" s="1"/>
  <c r="BC465" i="1"/>
  <c r="BD465" i="1" s="1"/>
  <c r="BC477" i="1"/>
  <c r="BD477" i="1" s="1"/>
  <c r="BC494" i="1"/>
  <c r="BD494" i="1" s="1"/>
  <c r="BC497" i="1"/>
  <c r="BD497" i="1" s="1"/>
  <c r="BC515" i="1"/>
  <c r="BD515" i="1" s="1"/>
  <c r="BJ4" i="1"/>
  <c r="BK4" i="1" s="1"/>
  <c r="BJ29" i="1"/>
  <c r="BK29" i="1" s="1"/>
  <c r="BJ48" i="1"/>
  <c r="BK48" i="1" s="1"/>
  <c r="BJ63" i="1"/>
  <c r="BK63" i="1" s="1"/>
  <c r="BJ72" i="1"/>
  <c r="BK72" i="1" s="1"/>
  <c r="BJ74" i="1"/>
  <c r="BK74" i="1" s="1"/>
  <c r="BJ82" i="1"/>
  <c r="BK82" i="1" s="1"/>
  <c r="BJ88" i="1"/>
  <c r="BK88" i="1" s="1"/>
  <c r="BJ91" i="1"/>
  <c r="BK91" i="1" s="1"/>
  <c r="BJ103" i="1"/>
  <c r="BK103" i="1" s="1"/>
  <c r="BJ109" i="1"/>
  <c r="BK109" i="1" s="1"/>
  <c r="BQ109" i="1"/>
  <c r="BR109" i="1" s="1"/>
  <c r="BJ131" i="1"/>
  <c r="BK131" i="1" s="1"/>
  <c r="BJ152" i="1"/>
  <c r="BK152" i="1" s="1"/>
  <c r="BJ161" i="1"/>
  <c r="BK161" i="1" s="1"/>
  <c r="BJ223" i="1"/>
  <c r="BK223" i="1" s="1"/>
  <c r="BQ223" i="1"/>
  <c r="BR223" i="1" s="1"/>
  <c r="BJ226" i="1"/>
  <c r="BK226" i="1" s="1"/>
  <c r="BJ232" i="1"/>
  <c r="BK232" i="1" s="1"/>
  <c r="BJ239" i="1"/>
  <c r="BK239" i="1" s="1"/>
  <c r="BJ349" i="1"/>
  <c r="BK349" i="1" s="1"/>
  <c r="BJ364" i="1"/>
  <c r="BK364" i="1" s="1"/>
  <c r="BJ384" i="1"/>
  <c r="BK384" i="1" s="1"/>
  <c r="BJ412" i="1"/>
  <c r="BK412" i="1" s="1"/>
  <c r="BJ454" i="1"/>
  <c r="BK454" i="1" s="1"/>
  <c r="BJ501" i="1"/>
  <c r="BK501" i="1" s="1"/>
  <c r="BQ501" i="1"/>
  <c r="BR501" i="1" s="1"/>
  <c r="BQ9" i="1"/>
  <c r="BR9" i="1" s="1"/>
  <c r="BQ78" i="1"/>
  <c r="BR78" i="1" s="1"/>
  <c r="BQ98" i="1"/>
  <c r="BR98" i="1" s="1"/>
  <c r="BX98" i="1"/>
  <c r="BY98" i="1" s="1"/>
  <c r="BX101" i="1"/>
  <c r="BY101" i="1" s="1"/>
  <c r="BQ101" i="1"/>
  <c r="BR101" i="1" s="1"/>
  <c r="BQ159" i="1"/>
  <c r="BR159" i="1" s="1"/>
  <c r="BQ166" i="1"/>
  <c r="BR166" i="1" s="1"/>
  <c r="BQ186" i="1"/>
  <c r="BR186" i="1" s="1"/>
  <c r="BQ221" i="1"/>
  <c r="BR221" i="1" s="1"/>
  <c r="BQ231" i="1"/>
  <c r="BR231" i="1" s="1"/>
  <c r="BQ271" i="1"/>
  <c r="BR271" i="1" s="1"/>
  <c r="BQ278" i="1"/>
  <c r="BR278" i="1" s="1"/>
  <c r="BQ386" i="1"/>
  <c r="BR386" i="1" s="1"/>
  <c r="BX386" i="1"/>
  <c r="BY386" i="1" s="1"/>
  <c r="BQ389" i="1"/>
  <c r="BR389" i="1" s="1"/>
  <c r="BQ472" i="1"/>
  <c r="BR472" i="1" s="1"/>
  <c r="BQ503" i="1"/>
  <c r="BR503" i="1" s="1"/>
  <c r="BQ513" i="1"/>
  <c r="BR513" i="1" s="1"/>
  <c r="BX16" i="1"/>
  <c r="BY16" i="1" s="1"/>
  <c r="BX75" i="1"/>
  <c r="BY75" i="1" s="1"/>
  <c r="BX135" i="1"/>
  <c r="BY135" i="1" s="1"/>
  <c r="CE135" i="1"/>
  <c r="CF135" i="1" s="1"/>
  <c r="BX221" i="1"/>
  <c r="BY221" i="1" s="1"/>
  <c r="BX298" i="1"/>
  <c r="BY298" i="1" s="1"/>
  <c r="BX412" i="1"/>
  <c r="BY412" i="1" s="1"/>
  <c r="BX490" i="1"/>
  <c r="BY490" i="1" s="1"/>
  <c r="BX505" i="1"/>
  <c r="BY505" i="1" s="1"/>
  <c r="CE109" i="1"/>
  <c r="CF109" i="1" s="1"/>
  <c r="CE131" i="1"/>
  <c r="CF131" i="1" s="1"/>
  <c r="CL131" i="1"/>
  <c r="CM131" i="1" s="1"/>
  <c r="CE221" i="1"/>
  <c r="CF221" i="1" s="1"/>
  <c r="CE340" i="1"/>
  <c r="CF340" i="1" s="1"/>
  <c r="CE367" i="1"/>
  <c r="CF367" i="1" s="1"/>
  <c r="CE379" i="1"/>
  <c r="CF379" i="1" s="1"/>
  <c r="CL378" i="1"/>
  <c r="CM378" i="1" s="1"/>
  <c r="CS388" i="1"/>
  <c r="CT388" i="1" s="1"/>
  <c r="CL388" i="1"/>
  <c r="CM388" i="1" s="1"/>
  <c r="AH240" i="1"/>
  <c r="AI240" i="1" s="1"/>
  <c r="AH247" i="1"/>
  <c r="AI247" i="1" s="1"/>
  <c r="AH257" i="1"/>
  <c r="AI257" i="1" s="1"/>
  <c r="AH273" i="1"/>
  <c r="AI273" i="1" s="1"/>
  <c r="AH315" i="1"/>
  <c r="AI315" i="1" s="1"/>
  <c r="AH327" i="1"/>
  <c r="AI327" i="1" s="1"/>
  <c r="AH329" i="1"/>
  <c r="AI329" i="1" s="1"/>
  <c r="AH383" i="1"/>
  <c r="AI383" i="1" s="1"/>
  <c r="AH388" i="1"/>
  <c r="AI388" i="1" s="1"/>
  <c r="AH399" i="1"/>
  <c r="AI399" i="1" s="1"/>
  <c r="AH404" i="1"/>
  <c r="AI404" i="1" s="1"/>
  <c r="AH409" i="1"/>
  <c r="AI409" i="1" s="1"/>
  <c r="AH414" i="1"/>
  <c r="AI414" i="1" s="1"/>
  <c r="AH423" i="1"/>
  <c r="AI423" i="1" s="1"/>
  <c r="AH428" i="1"/>
  <c r="AI428" i="1" s="1"/>
  <c r="AH433" i="1"/>
  <c r="AI433" i="1" s="1"/>
  <c r="AH438" i="1"/>
  <c r="AI438" i="1" s="1"/>
  <c r="AH448" i="1"/>
  <c r="AI448" i="1" s="1"/>
  <c r="AH484" i="1"/>
  <c r="AI484" i="1" s="1"/>
  <c r="AO15" i="1"/>
  <c r="AP15" i="1" s="1"/>
  <c r="AO21" i="1"/>
  <c r="AP21" i="1" s="1"/>
  <c r="AO24" i="1"/>
  <c r="AP24" i="1" s="1"/>
  <c r="AO47" i="1"/>
  <c r="AP47" i="1" s="1"/>
  <c r="AO53" i="1"/>
  <c r="AP53" i="1" s="1"/>
  <c r="AO55" i="1"/>
  <c r="AP55" i="1" s="1"/>
  <c r="AO86" i="1"/>
  <c r="AP86" i="1" s="1"/>
  <c r="AO92" i="1"/>
  <c r="AP92" i="1" s="1"/>
  <c r="AO97" i="1"/>
  <c r="AP97" i="1" s="1"/>
  <c r="AO106" i="1"/>
  <c r="AP106" i="1" s="1"/>
  <c r="AO139" i="1"/>
  <c r="AP139" i="1" s="1"/>
  <c r="AO147" i="1"/>
  <c r="AP147" i="1" s="1"/>
  <c r="AO155" i="1"/>
  <c r="AP155" i="1" s="1"/>
  <c r="AO161" i="1"/>
  <c r="AP161" i="1" s="1"/>
  <c r="AO164" i="1"/>
  <c r="AP164" i="1" s="1"/>
  <c r="AO208" i="1"/>
  <c r="AP208" i="1" s="1"/>
  <c r="AO211" i="1"/>
  <c r="AP211" i="1" s="1"/>
  <c r="AO216" i="1"/>
  <c r="AP216" i="1" s="1"/>
  <c r="AO223" i="1"/>
  <c r="AP223" i="1" s="1"/>
  <c r="AO228" i="1"/>
  <c r="AP228" i="1" s="1"/>
  <c r="AO236" i="1"/>
  <c r="AP236" i="1" s="1"/>
  <c r="AO265" i="1"/>
  <c r="AP265" i="1" s="1"/>
  <c r="AO268" i="1"/>
  <c r="AP268" i="1" s="1"/>
  <c r="AO293" i="1"/>
  <c r="AP293" i="1" s="1"/>
  <c r="AO298" i="1"/>
  <c r="AP298" i="1" s="1"/>
  <c r="AO312" i="1"/>
  <c r="AP312" i="1" s="1"/>
  <c r="AO330" i="1"/>
  <c r="AP330" i="1" s="1"/>
  <c r="AO342" i="1"/>
  <c r="AP342" i="1" s="1"/>
  <c r="AO349" i="1"/>
  <c r="AP349" i="1" s="1"/>
  <c r="AO361" i="1"/>
  <c r="AP361" i="1" s="1"/>
  <c r="AO366" i="1"/>
  <c r="AP366" i="1" s="1"/>
  <c r="AO386" i="1"/>
  <c r="AP386" i="1" s="1"/>
  <c r="AO414" i="1"/>
  <c r="AP414" i="1" s="1"/>
  <c r="AO426" i="1"/>
  <c r="AP426" i="1" s="1"/>
  <c r="AO434" i="1"/>
  <c r="AP434" i="1" s="1"/>
  <c r="AV88" i="1"/>
  <c r="AW88" i="1" s="1"/>
  <c r="AV101" i="1"/>
  <c r="AW101" i="1" s="1"/>
  <c r="AV109" i="1"/>
  <c r="AW109" i="1" s="1"/>
  <c r="AV141" i="1"/>
  <c r="AW141" i="1" s="1"/>
  <c r="AV158" i="1"/>
  <c r="AW158" i="1" s="1"/>
  <c r="AV181" i="1"/>
  <c r="AW181" i="1" s="1"/>
  <c r="AV189" i="1"/>
  <c r="AW189" i="1" s="1"/>
  <c r="AV192" i="1"/>
  <c r="AW192" i="1" s="1"/>
  <c r="AV202" i="1"/>
  <c r="AW202" i="1" s="1"/>
  <c r="AV210" i="1"/>
  <c r="AW210" i="1" s="1"/>
  <c r="AV227" i="1"/>
  <c r="AW227" i="1" s="1"/>
  <c r="AV230" i="1"/>
  <c r="AW230" i="1" s="1"/>
  <c r="AV262" i="1"/>
  <c r="AW262" i="1" s="1"/>
  <c r="AV288" i="1"/>
  <c r="AW288" i="1" s="1"/>
  <c r="AV333" i="1"/>
  <c r="AW333" i="1" s="1"/>
  <c r="AV336" i="1"/>
  <c r="AW336" i="1" s="1"/>
  <c r="AV341" i="1"/>
  <c r="AW341" i="1" s="1"/>
  <c r="AV370" i="1"/>
  <c r="AW370" i="1" s="1"/>
  <c r="AV381" i="1"/>
  <c r="AW381" i="1" s="1"/>
  <c r="AV386" i="1"/>
  <c r="AW386" i="1" s="1"/>
  <c r="AV394" i="1"/>
  <c r="AW394" i="1" s="1"/>
  <c r="AV430" i="1"/>
  <c r="AW430" i="1" s="1"/>
  <c r="AV446" i="1"/>
  <c r="AW446" i="1" s="1"/>
  <c r="AV456" i="1"/>
  <c r="AW456" i="1" s="1"/>
  <c r="AV468" i="1"/>
  <c r="AW468" i="1" s="1"/>
  <c r="AV488" i="1"/>
  <c r="AW488" i="1" s="1"/>
  <c r="AV499" i="1"/>
  <c r="AW499" i="1" s="1"/>
  <c r="AV502" i="1"/>
  <c r="AW502" i="1" s="1"/>
  <c r="AV510" i="1"/>
  <c r="AW510" i="1" s="1"/>
  <c r="BC12" i="1"/>
  <c r="BD12" i="1" s="1"/>
  <c r="BC26" i="1"/>
  <c r="BD26" i="1" s="1"/>
  <c r="BC31" i="1"/>
  <c r="BD31" i="1" s="1"/>
  <c r="BC36" i="1"/>
  <c r="BD36" i="1" s="1"/>
  <c r="BC46" i="1"/>
  <c r="BD46" i="1" s="1"/>
  <c r="BC60" i="1"/>
  <c r="BD60" i="1" s="1"/>
  <c r="BC63" i="1"/>
  <c r="BD63" i="1" s="1"/>
  <c r="BC69" i="1"/>
  <c r="BD69" i="1" s="1"/>
  <c r="BC80" i="1"/>
  <c r="BD80" i="1" s="1"/>
  <c r="BC114" i="1"/>
  <c r="BD114" i="1" s="1"/>
  <c r="BC127" i="1"/>
  <c r="BD127" i="1" s="1"/>
  <c r="BC165" i="1"/>
  <c r="BD165" i="1" s="1"/>
  <c r="BC176" i="1"/>
  <c r="BD176" i="1" s="1"/>
  <c r="BC179" i="1"/>
  <c r="BD179" i="1" s="1"/>
  <c r="BC182" i="1"/>
  <c r="BD182" i="1" s="1"/>
  <c r="BC204" i="1"/>
  <c r="BD204" i="1" s="1"/>
  <c r="BC258" i="1"/>
  <c r="BD258" i="1" s="1"/>
  <c r="BC278" i="1"/>
  <c r="BD278" i="1" s="1"/>
  <c r="BC300" i="1"/>
  <c r="BD300" i="1" s="1"/>
  <c r="BC308" i="1"/>
  <c r="BD308" i="1" s="1"/>
  <c r="BC323" i="1"/>
  <c r="BD323" i="1" s="1"/>
  <c r="BC329" i="1"/>
  <c r="BD329" i="1" s="1"/>
  <c r="BC342" i="1"/>
  <c r="BD342" i="1" s="1"/>
  <c r="BC344" i="1"/>
  <c r="BD344" i="1" s="1"/>
  <c r="BC347" i="1"/>
  <c r="BD347" i="1" s="1"/>
  <c r="BC353" i="1"/>
  <c r="BD353" i="1" s="1"/>
  <c r="BC372" i="1"/>
  <c r="BD372" i="1" s="1"/>
  <c r="BC382" i="1"/>
  <c r="BD382" i="1" s="1"/>
  <c r="BC400" i="1"/>
  <c r="BD400" i="1" s="1"/>
  <c r="BC413" i="1"/>
  <c r="BD413" i="1" s="1"/>
  <c r="BC421" i="1"/>
  <c r="BD421" i="1" s="1"/>
  <c r="BC486" i="1"/>
  <c r="BD486" i="1" s="1"/>
  <c r="BC506" i="1"/>
  <c r="BD506" i="1" s="1"/>
  <c r="BC509" i="1"/>
  <c r="BD509" i="1" s="1"/>
  <c r="BC512" i="1"/>
  <c r="BD512" i="1" s="1"/>
  <c r="BJ13" i="1"/>
  <c r="BK13" i="1" s="1"/>
  <c r="BJ16" i="1"/>
  <c r="BK16" i="1" s="1"/>
  <c r="BJ32" i="1"/>
  <c r="BK32" i="1" s="1"/>
  <c r="BJ43" i="1"/>
  <c r="BK43" i="1" s="1"/>
  <c r="BJ58" i="1"/>
  <c r="BK58" i="1" s="1"/>
  <c r="BJ75" i="1"/>
  <c r="BK75" i="1" s="1"/>
  <c r="BJ80" i="1"/>
  <c r="BK80" i="1" s="1"/>
  <c r="BQ80" i="1"/>
  <c r="BR80" i="1" s="1"/>
  <c r="BJ86" i="1"/>
  <c r="BK86" i="1" s="1"/>
  <c r="BJ100" i="1"/>
  <c r="BK100" i="1" s="1"/>
  <c r="BJ128" i="1"/>
  <c r="BK128" i="1" s="1"/>
  <c r="BJ134" i="1"/>
  <c r="BK134" i="1" s="1"/>
  <c r="BJ144" i="1"/>
  <c r="BK144" i="1" s="1"/>
  <c r="BJ172" i="1"/>
  <c r="BK172" i="1" s="1"/>
  <c r="BJ184" i="1"/>
  <c r="BK184" i="1" s="1"/>
  <c r="BJ194" i="1"/>
  <c r="BK194" i="1" s="1"/>
  <c r="BJ200" i="1"/>
  <c r="BK200" i="1" s="1"/>
  <c r="BJ214" i="1"/>
  <c r="BK214" i="1" s="1"/>
  <c r="BJ220" i="1"/>
  <c r="BK220" i="1" s="1"/>
  <c r="BQ220" i="1"/>
  <c r="BR220" i="1" s="1"/>
  <c r="BJ266" i="1"/>
  <c r="BK266" i="1" s="1"/>
  <c r="BQ269" i="1"/>
  <c r="BR269" i="1" s="1"/>
  <c r="BJ269" i="1"/>
  <c r="BK269" i="1" s="1"/>
  <c r="BJ277" i="1"/>
  <c r="BK277" i="1" s="1"/>
  <c r="BJ283" i="1"/>
  <c r="BK283" i="1" s="1"/>
  <c r="BJ293" i="1"/>
  <c r="BK293" i="1" s="1"/>
  <c r="BJ358" i="1"/>
  <c r="BK358" i="1" s="1"/>
  <c r="BQ395" i="1"/>
  <c r="BR395" i="1" s="1"/>
  <c r="BJ395" i="1"/>
  <c r="BK395" i="1" s="1"/>
  <c r="BJ428" i="1"/>
  <c r="BK428" i="1" s="1"/>
  <c r="BJ458" i="1"/>
  <c r="BK458" i="1" s="1"/>
  <c r="BQ458" i="1"/>
  <c r="BR458" i="1" s="1"/>
  <c r="BJ498" i="1"/>
  <c r="BK498" i="1" s="1"/>
  <c r="BQ498" i="1"/>
  <c r="BR498" i="1" s="1"/>
  <c r="BQ29" i="1"/>
  <c r="BR29" i="1" s="1"/>
  <c r="BX29" i="1"/>
  <c r="BY29" i="1" s="1"/>
  <c r="BQ43" i="1"/>
  <c r="BR43" i="1" s="1"/>
  <c r="BQ46" i="1"/>
  <c r="BR46" i="1" s="1"/>
  <c r="BQ91" i="1"/>
  <c r="BR91" i="1" s="1"/>
  <c r="BQ133" i="1"/>
  <c r="BR133" i="1" s="1"/>
  <c r="BQ140" i="1"/>
  <c r="BR140" i="1" s="1"/>
  <c r="BQ163" i="1"/>
  <c r="BR163" i="1" s="1"/>
  <c r="BQ170" i="1"/>
  <c r="BR170" i="1" s="1"/>
  <c r="BQ268" i="1"/>
  <c r="BR268" i="1" s="1"/>
  <c r="BQ349" i="1"/>
  <c r="BR349" i="1" s="1"/>
  <c r="BQ404" i="1"/>
  <c r="BR404" i="1" s="1"/>
  <c r="BX6" i="1"/>
  <c r="BY6" i="1" s="1"/>
  <c r="BX41" i="1"/>
  <c r="BY41" i="1" s="1"/>
  <c r="BX43" i="1"/>
  <c r="BY43" i="1" s="1"/>
  <c r="BX70" i="1"/>
  <c r="BY70" i="1" s="1"/>
  <c r="BX99" i="1"/>
  <c r="BY99" i="1" s="1"/>
  <c r="BX188" i="1"/>
  <c r="BY188" i="1" s="1"/>
  <c r="BX218" i="1"/>
  <c r="BY218" i="1" s="1"/>
  <c r="CE218" i="1"/>
  <c r="CF218" i="1" s="1"/>
  <c r="BX409" i="1"/>
  <c r="BY409" i="1" s="1"/>
  <c r="CE409" i="1"/>
  <c r="CF409" i="1" s="1"/>
  <c r="BX499" i="1"/>
  <c r="BY499" i="1" s="1"/>
  <c r="CE503" i="1"/>
  <c r="CF503" i="1" s="1"/>
  <c r="BX503" i="1"/>
  <c r="BY503" i="1" s="1"/>
  <c r="CE36" i="1"/>
  <c r="CF36" i="1" s="1"/>
  <c r="CL36" i="1"/>
  <c r="CM36" i="1" s="1"/>
  <c r="CE347" i="1"/>
  <c r="CF347" i="1" s="1"/>
  <c r="CL347" i="1"/>
  <c r="CM347" i="1" s="1"/>
  <c r="CL214" i="1"/>
  <c r="CM214" i="1" s="1"/>
  <c r="CL340" i="1"/>
  <c r="CM340" i="1" s="1"/>
  <c r="CL343" i="1"/>
  <c r="CM343" i="1" s="1"/>
  <c r="CL477" i="1"/>
  <c r="CM477" i="1" s="1"/>
  <c r="CS477" i="1"/>
  <c r="CT477" i="1" s="1"/>
  <c r="CL514" i="1"/>
  <c r="CM514" i="1" s="1"/>
  <c r="CZ179" i="1"/>
  <c r="DA179" i="1" s="1"/>
  <c r="CS179" i="1"/>
  <c r="CT179" i="1" s="1"/>
  <c r="BC10" i="1"/>
  <c r="BD10" i="1" s="1"/>
  <c r="BC15" i="1"/>
  <c r="BD15" i="1" s="1"/>
  <c r="BC20" i="1"/>
  <c r="BD20" i="1" s="1"/>
  <c r="BC42" i="1"/>
  <c r="BD42" i="1" s="1"/>
  <c r="BC121" i="1"/>
  <c r="BD121" i="1" s="1"/>
  <c r="BC123" i="1"/>
  <c r="BD123" i="1" s="1"/>
  <c r="BC185" i="1"/>
  <c r="BD185" i="1" s="1"/>
  <c r="BC192" i="1"/>
  <c r="BD192" i="1" s="1"/>
  <c r="BC195" i="1"/>
  <c r="BD195" i="1" s="1"/>
  <c r="BC222" i="1"/>
  <c r="BD222" i="1" s="1"/>
  <c r="BC227" i="1"/>
  <c r="BD227" i="1" s="1"/>
  <c r="BC272" i="1"/>
  <c r="BD272" i="1" s="1"/>
  <c r="BC284" i="1"/>
  <c r="BD284" i="1" s="1"/>
  <c r="BC296" i="1"/>
  <c r="BD296" i="1" s="1"/>
  <c r="BC334" i="1"/>
  <c r="BD334" i="1" s="1"/>
  <c r="BC339" i="1"/>
  <c r="BD339" i="1" s="1"/>
  <c r="BC348" i="1"/>
  <c r="BD348" i="1" s="1"/>
  <c r="BC350" i="1"/>
  <c r="BD350" i="1" s="1"/>
  <c r="BC362" i="1"/>
  <c r="BD362" i="1" s="1"/>
  <c r="BC367" i="1"/>
  <c r="BD367" i="1" s="1"/>
  <c r="BC369" i="1"/>
  <c r="BD369" i="1" s="1"/>
  <c r="BC376" i="1"/>
  <c r="BD376" i="1" s="1"/>
  <c r="BC386" i="1"/>
  <c r="BD386" i="1" s="1"/>
  <c r="BC391" i="1"/>
  <c r="BD391" i="1" s="1"/>
  <c r="BC393" i="1"/>
  <c r="BD393" i="1" s="1"/>
  <c r="BC402" i="1"/>
  <c r="BD402" i="1" s="1"/>
  <c r="BC406" i="1"/>
  <c r="BD406" i="1" s="1"/>
  <c r="BC424" i="1"/>
  <c r="BD424" i="1" s="1"/>
  <c r="BC436" i="1"/>
  <c r="BD436" i="1" s="1"/>
  <c r="BC449" i="1"/>
  <c r="BD449" i="1" s="1"/>
  <c r="BC466" i="1"/>
  <c r="BD466" i="1" s="1"/>
  <c r="BC471" i="1"/>
  <c r="BD471" i="1" s="1"/>
  <c r="BC476" i="1"/>
  <c r="BD476" i="1" s="1"/>
  <c r="BC508" i="1"/>
  <c r="BD508" i="1" s="1"/>
  <c r="BC513" i="1"/>
  <c r="BD513" i="1" s="1"/>
  <c r="BJ15" i="1"/>
  <c r="BK15" i="1" s="1"/>
  <c r="BJ31" i="1"/>
  <c r="BK31" i="1" s="1"/>
  <c r="BJ47" i="1"/>
  <c r="BK47" i="1" s="1"/>
  <c r="BJ62" i="1"/>
  <c r="BK62" i="1" s="1"/>
  <c r="BJ67" i="1"/>
  <c r="BK67" i="1" s="1"/>
  <c r="BJ77" i="1"/>
  <c r="BK77" i="1" s="1"/>
  <c r="BJ105" i="1"/>
  <c r="BK105" i="1" s="1"/>
  <c r="BJ113" i="1"/>
  <c r="BK113" i="1" s="1"/>
  <c r="BJ135" i="1"/>
  <c r="BK135" i="1" s="1"/>
  <c r="BJ185" i="1"/>
  <c r="BK185" i="1" s="1"/>
  <c r="BJ201" i="1"/>
  <c r="BK201" i="1" s="1"/>
  <c r="BJ228" i="1"/>
  <c r="BK228" i="1" s="1"/>
  <c r="BJ238" i="1"/>
  <c r="BK238" i="1" s="1"/>
  <c r="BJ248" i="1"/>
  <c r="BK248" i="1" s="1"/>
  <c r="BJ265" i="1"/>
  <c r="BK265" i="1" s="1"/>
  <c r="BJ270" i="1"/>
  <c r="BK270" i="1" s="1"/>
  <c r="BJ314" i="1"/>
  <c r="BK314" i="1" s="1"/>
  <c r="BJ327" i="1"/>
  <c r="BK327" i="1" s="1"/>
  <c r="BJ363" i="1"/>
  <c r="BK363" i="1" s="1"/>
  <c r="BJ368" i="1"/>
  <c r="BK368" i="1" s="1"/>
  <c r="BJ373" i="1"/>
  <c r="BK373" i="1" s="1"/>
  <c r="BJ378" i="1"/>
  <c r="BK378" i="1" s="1"/>
  <c r="BJ418" i="1"/>
  <c r="BK418" i="1" s="1"/>
  <c r="BJ423" i="1"/>
  <c r="BK423" i="1" s="1"/>
  <c r="BJ430" i="1"/>
  <c r="BK430" i="1" s="1"/>
  <c r="BJ435" i="1"/>
  <c r="BK435" i="1" s="1"/>
  <c r="BJ438" i="1"/>
  <c r="BK438" i="1" s="1"/>
  <c r="BJ507" i="1"/>
  <c r="BK507" i="1" s="1"/>
  <c r="BJ514" i="1"/>
  <c r="BK514" i="1" s="1"/>
  <c r="BQ21" i="1"/>
  <c r="BR21" i="1" s="1"/>
  <c r="BQ32" i="1"/>
  <c r="BR32" i="1" s="1"/>
  <c r="BQ37" i="1"/>
  <c r="BR37" i="1" s="1"/>
  <c r="BQ56" i="1"/>
  <c r="BR56" i="1" s="1"/>
  <c r="BQ64" i="1"/>
  <c r="BR64" i="1" s="1"/>
  <c r="BQ71" i="1"/>
  <c r="BR71" i="1" s="1"/>
  <c r="BQ74" i="1"/>
  <c r="BR74" i="1" s="1"/>
  <c r="BQ79" i="1"/>
  <c r="BR79" i="1" s="1"/>
  <c r="BQ90" i="1"/>
  <c r="BR90" i="1" s="1"/>
  <c r="BQ95" i="1"/>
  <c r="BR95" i="1" s="1"/>
  <c r="BQ113" i="1"/>
  <c r="BR113" i="1" s="1"/>
  <c r="BX113" i="1"/>
  <c r="BY113" i="1" s="1"/>
  <c r="BQ116" i="1"/>
  <c r="BR116" i="1" s="1"/>
  <c r="BQ121" i="1"/>
  <c r="BR121" i="1" s="1"/>
  <c r="BQ136" i="1"/>
  <c r="BR136" i="1" s="1"/>
  <c r="BQ142" i="1"/>
  <c r="BR142" i="1" s="1"/>
  <c r="BQ148" i="1"/>
  <c r="BR148" i="1" s="1"/>
  <c r="BQ158" i="1"/>
  <c r="BR158" i="1" s="1"/>
  <c r="BQ176" i="1"/>
  <c r="BR176" i="1" s="1"/>
  <c r="BQ179" i="1"/>
  <c r="BR179" i="1" s="1"/>
  <c r="BQ193" i="1"/>
  <c r="BR193" i="1" s="1"/>
  <c r="BQ215" i="1"/>
  <c r="BR215" i="1" s="1"/>
  <c r="BQ224" i="1"/>
  <c r="BR224" i="1" s="1"/>
  <c r="BQ229" i="1"/>
  <c r="BR229" i="1" s="1"/>
  <c r="BQ241" i="1"/>
  <c r="BR241" i="1" s="1"/>
  <c r="BQ244" i="1"/>
  <c r="BR244" i="1" s="1"/>
  <c r="BQ254" i="1"/>
  <c r="BR254" i="1" s="1"/>
  <c r="BQ257" i="1"/>
  <c r="BR257" i="1" s="1"/>
  <c r="BQ270" i="1"/>
  <c r="BR270" i="1" s="1"/>
  <c r="BQ273" i="1"/>
  <c r="BR273" i="1" s="1"/>
  <c r="BQ294" i="1"/>
  <c r="BR294" i="1" s="1"/>
  <c r="BQ312" i="1"/>
  <c r="BR312" i="1" s="1"/>
  <c r="BQ315" i="1"/>
  <c r="BR315" i="1" s="1"/>
  <c r="BQ337" i="1"/>
  <c r="BR337" i="1" s="1"/>
  <c r="BQ357" i="1"/>
  <c r="BR357" i="1" s="1"/>
  <c r="BQ363" i="1"/>
  <c r="BR363" i="1" s="1"/>
  <c r="BQ435" i="1"/>
  <c r="BR435" i="1" s="1"/>
  <c r="BQ457" i="1"/>
  <c r="BR457" i="1" s="1"/>
  <c r="BQ460" i="1"/>
  <c r="BR460" i="1" s="1"/>
  <c r="BQ502" i="1"/>
  <c r="BR502" i="1" s="1"/>
  <c r="BQ514" i="1"/>
  <c r="BR514" i="1" s="1"/>
  <c r="BX4" i="1"/>
  <c r="BY4" i="1" s="1"/>
  <c r="BX49" i="1"/>
  <c r="BY49" i="1" s="1"/>
  <c r="BX74" i="1"/>
  <c r="BY74" i="1" s="1"/>
  <c r="BX79" i="1"/>
  <c r="BY79" i="1" s="1"/>
  <c r="BX102" i="1"/>
  <c r="BY102" i="1" s="1"/>
  <c r="BX105" i="1"/>
  <c r="BY105" i="1" s="1"/>
  <c r="BX172" i="1"/>
  <c r="BY172" i="1" s="1"/>
  <c r="BX181" i="1"/>
  <c r="BY181" i="1" s="1"/>
  <c r="BX239" i="1"/>
  <c r="BY239" i="1" s="1"/>
  <c r="BX251" i="1"/>
  <c r="BY251" i="1" s="1"/>
  <c r="BX273" i="1"/>
  <c r="BY273" i="1" s="1"/>
  <c r="BX318" i="1"/>
  <c r="BY318" i="1" s="1"/>
  <c r="BX345" i="1"/>
  <c r="BY345" i="1" s="1"/>
  <c r="BX357" i="1"/>
  <c r="BY357" i="1" s="1"/>
  <c r="BX360" i="1"/>
  <c r="BY360" i="1" s="1"/>
  <c r="BX377" i="1"/>
  <c r="BY377" i="1" s="1"/>
  <c r="CE377" i="1"/>
  <c r="CF377" i="1" s="1"/>
  <c r="CE18" i="1"/>
  <c r="CF18" i="1" s="1"/>
  <c r="CE80" i="1"/>
  <c r="CF80" i="1" s="1"/>
  <c r="CE99" i="1"/>
  <c r="CF99" i="1" s="1"/>
  <c r="CE120" i="1"/>
  <c r="CF120" i="1" s="1"/>
  <c r="CL120" i="1"/>
  <c r="CM120" i="1" s="1"/>
  <c r="CE124" i="1"/>
  <c r="CF124" i="1" s="1"/>
  <c r="CE156" i="1"/>
  <c r="CF156" i="1" s="1"/>
  <c r="CE248" i="1"/>
  <c r="CF248" i="1" s="1"/>
  <c r="CE328" i="1"/>
  <c r="CF328" i="1" s="1"/>
  <c r="CL328" i="1"/>
  <c r="CM328" i="1" s="1"/>
  <c r="CE349" i="1"/>
  <c r="CF349" i="1" s="1"/>
  <c r="CE414" i="1"/>
  <c r="CF414" i="1" s="1"/>
  <c r="CE439" i="1"/>
  <c r="CF439" i="1" s="1"/>
  <c r="CL447" i="1"/>
  <c r="CM447" i="1" s="1"/>
  <c r="CE447" i="1"/>
  <c r="CF447" i="1" s="1"/>
  <c r="CE493" i="1"/>
  <c r="CF493" i="1" s="1"/>
  <c r="CL27" i="1"/>
  <c r="CM27" i="1" s="1"/>
  <c r="CL31" i="1"/>
  <c r="CM31" i="1" s="1"/>
  <c r="CS31" i="1"/>
  <c r="CT31" i="1" s="1"/>
  <c r="CL41" i="1"/>
  <c r="CM41" i="1" s="1"/>
  <c r="CL110" i="1"/>
  <c r="CM110" i="1" s="1"/>
  <c r="CL171" i="1"/>
  <c r="CM171" i="1" s="1"/>
  <c r="CS171" i="1"/>
  <c r="CT171" i="1" s="1"/>
  <c r="CL174" i="1"/>
  <c r="CM174" i="1" s="1"/>
  <c r="CS174" i="1"/>
  <c r="CT174" i="1" s="1"/>
  <c r="CL181" i="1"/>
  <c r="CM181" i="1" s="1"/>
  <c r="CL425" i="1"/>
  <c r="CM425" i="1" s="1"/>
  <c r="CS425" i="1"/>
  <c r="CT425" i="1" s="1"/>
  <c r="CS33" i="1"/>
  <c r="CT33" i="1" s="1"/>
  <c r="CZ33" i="1"/>
  <c r="DA33" i="1" s="1"/>
  <c r="CS67" i="1"/>
  <c r="CT67" i="1" s="1"/>
  <c r="CZ364" i="1"/>
  <c r="DA364" i="1" s="1"/>
  <c r="CS364" i="1"/>
  <c r="CT364" i="1" s="1"/>
  <c r="CZ281" i="1"/>
  <c r="DA281" i="1" s="1"/>
  <c r="DG281" i="1"/>
  <c r="DH281" i="1" s="1"/>
  <c r="CZ271" i="1"/>
  <c r="DA271" i="1" s="1"/>
  <c r="CS271" i="1"/>
  <c r="CT271" i="1" s="1"/>
  <c r="CS474" i="1"/>
  <c r="CT474" i="1" s="1"/>
  <c r="CZ208" i="1"/>
  <c r="DA208" i="1" s="1"/>
  <c r="DG208" i="1"/>
  <c r="DH208" i="1" s="1"/>
  <c r="CS247" i="1"/>
  <c r="CT247" i="1" s="1"/>
  <c r="CZ34" i="1"/>
  <c r="DA34" i="1" s="1"/>
  <c r="DG34" i="1"/>
  <c r="DH34" i="1" s="1"/>
  <c r="CZ244" i="1"/>
  <c r="DA244" i="1" s="1"/>
  <c r="DG244" i="1"/>
  <c r="DH244" i="1" s="1"/>
  <c r="CZ250" i="1"/>
  <c r="DA250" i="1" s="1"/>
  <c r="BC286" i="1"/>
  <c r="BD286" i="1" s="1"/>
  <c r="BC307" i="1"/>
  <c r="BD307" i="1" s="1"/>
  <c r="BC312" i="1"/>
  <c r="BD312" i="1" s="1"/>
  <c r="BC326" i="1"/>
  <c r="BD326" i="1" s="1"/>
  <c r="BC383" i="1"/>
  <c r="BD383" i="1" s="1"/>
  <c r="BC390" i="1"/>
  <c r="BD390" i="1" s="1"/>
  <c r="BC401" i="1"/>
  <c r="BD401" i="1" s="1"/>
  <c r="BC419" i="1"/>
  <c r="BD419" i="1" s="1"/>
  <c r="BC435" i="1"/>
  <c r="BD435" i="1" s="1"/>
  <c r="BC440" i="1"/>
  <c r="BD440" i="1" s="1"/>
  <c r="BC446" i="1"/>
  <c r="BD446" i="1" s="1"/>
  <c r="BC470" i="1"/>
  <c r="BD470" i="1" s="1"/>
  <c r="BC484" i="1"/>
  <c r="BD484" i="1" s="1"/>
  <c r="BC489" i="1"/>
  <c r="BD489" i="1" s="1"/>
  <c r="BC502" i="1"/>
  <c r="BD502" i="1" s="1"/>
  <c r="BJ7" i="1"/>
  <c r="BK7" i="1" s="1"/>
  <c r="BJ21" i="1"/>
  <c r="BK21" i="1" s="1"/>
  <c r="BJ37" i="1"/>
  <c r="BK37" i="1" s="1"/>
  <c r="BJ53" i="1"/>
  <c r="BK53" i="1" s="1"/>
  <c r="BJ76" i="1"/>
  <c r="BK76" i="1" s="1"/>
  <c r="BJ81" i="1"/>
  <c r="BK81" i="1" s="1"/>
  <c r="BJ96" i="1"/>
  <c r="BK96" i="1" s="1"/>
  <c r="BJ124" i="1"/>
  <c r="BK124" i="1" s="1"/>
  <c r="BJ157" i="1"/>
  <c r="BK157" i="1" s="1"/>
  <c r="BJ164" i="1"/>
  <c r="BK164" i="1" s="1"/>
  <c r="BJ174" i="1"/>
  <c r="BK174" i="1" s="1"/>
  <c r="BJ224" i="1"/>
  <c r="BK224" i="1" s="1"/>
  <c r="BJ242" i="1"/>
  <c r="BK242" i="1" s="1"/>
  <c r="BJ250" i="1"/>
  <c r="BK250" i="1" s="1"/>
  <c r="BJ255" i="1"/>
  <c r="BK255" i="1" s="1"/>
  <c r="BJ262" i="1"/>
  <c r="BK262" i="1" s="1"/>
  <c r="BJ281" i="1"/>
  <c r="BK281" i="1" s="1"/>
  <c r="BJ286" i="1"/>
  <c r="BK286" i="1" s="1"/>
  <c r="BJ318" i="1"/>
  <c r="BK318" i="1" s="1"/>
  <c r="BJ334" i="1"/>
  <c r="BK334" i="1" s="1"/>
  <c r="BJ347" i="1"/>
  <c r="BK347" i="1" s="1"/>
  <c r="BJ354" i="1"/>
  <c r="BK354" i="1" s="1"/>
  <c r="BQ354" i="1"/>
  <c r="BR354" i="1" s="1"/>
  <c r="BJ372" i="1"/>
  <c r="BK372" i="1" s="1"/>
  <c r="BJ408" i="1"/>
  <c r="BK408" i="1" s="1"/>
  <c r="BJ432" i="1"/>
  <c r="BK432" i="1" s="1"/>
  <c r="BJ442" i="1"/>
  <c r="BK442" i="1" s="1"/>
  <c r="BJ452" i="1"/>
  <c r="BK452" i="1" s="1"/>
  <c r="BJ466" i="1"/>
  <c r="BK466" i="1" s="1"/>
  <c r="BJ475" i="1"/>
  <c r="BK475" i="1" s="1"/>
  <c r="BQ7" i="1"/>
  <c r="BR7" i="1" s="1"/>
  <c r="BQ27" i="1"/>
  <c r="BR27" i="1" s="1"/>
  <c r="BQ48" i="1"/>
  <c r="BR48" i="1" s="1"/>
  <c r="BQ60" i="1"/>
  <c r="BR60" i="1" s="1"/>
  <c r="BQ92" i="1"/>
  <c r="BR92" i="1" s="1"/>
  <c r="BQ96" i="1"/>
  <c r="BR96" i="1" s="1"/>
  <c r="BQ112" i="1"/>
  <c r="BR112" i="1" s="1"/>
  <c r="BQ117" i="1"/>
  <c r="BR117" i="1" s="1"/>
  <c r="BQ144" i="1"/>
  <c r="BR144" i="1" s="1"/>
  <c r="BQ160" i="1"/>
  <c r="BR160" i="1" s="1"/>
  <c r="BQ172" i="1"/>
  <c r="BR172" i="1" s="1"/>
  <c r="BQ183" i="1"/>
  <c r="BR183" i="1" s="1"/>
  <c r="BQ189" i="1"/>
  <c r="BR189" i="1" s="1"/>
  <c r="BQ192" i="1"/>
  <c r="BR192" i="1" s="1"/>
  <c r="BQ217" i="1"/>
  <c r="BR217" i="1" s="1"/>
  <c r="BQ234" i="1"/>
  <c r="BR234" i="1" s="1"/>
  <c r="BX234" i="1"/>
  <c r="BY234" i="1" s="1"/>
  <c r="BQ237" i="1"/>
  <c r="BR237" i="1" s="1"/>
  <c r="BQ246" i="1"/>
  <c r="BR246" i="1" s="1"/>
  <c r="BQ262" i="1"/>
  <c r="BR262" i="1" s="1"/>
  <c r="BQ272" i="1"/>
  <c r="BR272" i="1" s="1"/>
  <c r="BQ275" i="1"/>
  <c r="BR275" i="1" s="1"/>
  <c r="BQ293" i="1"/>
  <c r="BR293" i="1" s="1"/>
  <c r="BQ336" i="1"/>
  <c r="BR336" i="1" s="1"/>
  <c r="BQ362" i="1"/>
  <c r="BR362" i="1" s="1"/>
  <c r="BQ368" i="1"/>
  <c r="BR368" i="1" s="1"/>
  <c r="BQ402" i="1"/>
  <c r="BR402" i="1" s="1"/>
  <c r="BQ414" i="1"/>
  <c r="BR414" i="1" s="1"/>
  <c r="BQ429" i="1"/>
  <c r="BR429" i="1" s="1"/>
  <c r="BQ438" i="1"/>
  <c r="BR438" i="1" s="1"/>
  <c r="BQ507" i="1"/>
  <c r="BR507" i="1" s="1"/>
  <c r="BX12" i="1"/>
  <c r="BY12" i="1" s="1"/>
  <c r="BX19" i="1"/>
  <c r="BY19" i="1" s="1"/>
  <c r="BX32" i="1"/>
  <c r="BY32" i="1" s="1"/>
  <c r="BX39" i="1"/>
  <c r="BY39" i="1" s="1"/>
  <c r="BX71" i="1"/>
  <c r="BY71" i="1" s="1"/>
  <c r="BX85" i="1"/>
  <c r="BY85" i="1" s="1"/>
  <c r="BX133" i="1"/>
  <c r="BY133" i="1" s="1"/>
  <c r="BX139" i="1"/>
  <c r="BY139" i="1" s="1"/>
  <c r="CE139" i="1"/>
  <c r="CF139" i="1" s="1"/>
  <c r="BX155" i="1"/>
  <c r="BY155" i="1" s="1"/>
  <c r="BX183" i="1"/>
  <c r="BY183" i="1" s="1"/>
  <c r="BX186" i="1"/>
  <c r="BY186" i="1" s="1"/>
  <c r="BX189" i="1"/>
  <c r="BY189" i="1" s="1"/>
  <c r="BX196" i="1"/>
  <c r="BY196" i="1" s="1"/>
  <c r="BX201" i="1"/>
  <c r="BY201" i="1" s="1"/>
  <c r="BX241" i="1"/>
  <c r="BY241" i="1" s="1"/>
  <c r="BX268" i="1"/>
  <c r="BY268" i="1" s="1"/>
  <c r="BX283" i="1"/>
  <c r="BY283" i="1" s="1"/>
  <c r="BX293" i="1"/>
  <c r="BY293" i="1" s="1"/>
  <c r="BX308" i="1"/>
  <c r="BY308" i="1" s="1"/>
  <c r="CE308" i="1"/>
  <c r="CF308" i="1" s="1"/>
  <c r="BX324" i="1"/>
  <c r="BY324" i="1" s="1"/>
  <c r="BX334" i="1"/>
  <c r="BY334" i="1" s="1"/>
  <c r="BX337" i="1"/>
  <c r="BY337" i="1" s="1"/>
  <c r="BX362" i="1"/>
  <c r="BY362" i="1" s="1"/>
  <c r="BX370" i="1"/>
  <c r="BY370" i="1" s="1"/>
  <c r="BX373" i="1"/>
  <c r="BY373" i="1" s="1"/>
  <c r="BX421" i="1"/>
  <c r="BY421" i="1" s="1"/>
  <c r="BX457" i="1"/>
  <c r="BY457" i="1" s="1"/>
  <c r="CE4" i="1"/>
  <c r="CF4" i="1" s="1"/>
  <c r="CL4" i="1"/>
  <c r="CM4" i="1" s="1"/>
  <c r="CE17" i="1"/>
  <c r="CF17" i="1" s="1"/>
  <c r="CE33" i="1"/>
  <c r="CF33" i="1" s="1"/>
  <c r="CE61" i="1"/>
  <c r="CF61" i="1" s="1"/>
  <c r="CE75" i="1"/>
  <c r="CF75" i="1" s="1"/>
  <c r="CE82" i="1"/>
  <c r="CF82" i="1" s="1"/>
  <c r="CE94" i="1"/>
  <c r="CF94" i="1" s="1"/>
  <c r="CE172" i="1"/>
  <c r="CF172" i="1" s="1"/>
  <c r="CL172" i="1"/>
  <c r="CM172" i="1" s="1"/>
  <c r="CE254" i="1"/>
  <c r="CF254" i="1" s="1"/>
  <c r="CL254" i="1"/>
  <c r="CM254" i="1" s="1"/>
  <c r="CE278" i="1"/>
  <c r="CF278" i="1" s="1"/>
  <c r="CE292" i="1"/>
  <c r="CF292" i="1" s="1"/>
  <c r="CE423" i="1"/>
  <c r="CF423" i="1" s="1"/>
  <c r="CE479" i="1"/>
  <c r="CF479" i="1" s="1"/>
  <c r="CL67" i="1"/>
  <c r="CM67" i="1" s="1"/>
  <c r="CL324" i="1"/>
  <c r="CM324" i="1" s="1"/>
  <c r="CL351" i="1"/>
  <c r="CM351" i="1" s="1"/>
  <c r="CS351" i="1"/>
  <c r="CT351" i="1" s="1"/>
  <c r="CL417" i="1"/>
  <c r="CM417" i="1" s="1"/>
  <c r="CL489" i="1"/>
  <c r="CM489" i="1" s="1"/>
  <c r="CS489" i="1"/>
  <c r="CT489" i="1" s="1"/>
  <c r="CZ145" i="1"/>
  <c r="DA145" i="1" s="1"/>
  <c r="CS145" i="1"/>
  <c r="CT145" i="1" s="1"/>
  <c r="BC291" i="1"/>
  <c r="BD291" i="1" s="1"/>
  <c r="BC305" i="1"/>
  <c r="BD305" i="1" s="1"/>
  <c r="BC310" i="1"/>
  <c r="BD310" i="1" s="1"/>
  <c r="BC319" i="1"/>
  <c r="BD319" i="1" s="1"/>
  <c r="BC331" i="1"/>
  <c r="BD331" i="1" s="1"/>
  <c r="BC343" i="1"/>
  <c r="BD343" i="1" s="1"/>
  <c r="BC371" i="1"/>
  <c r="BD371" i="1" s="1"/>
  <c r="BC388" i="1"/>
  <c r="BD388" i="1" s="1"/>
  <c r="BC417" i="1"/>
  <c r="BD417" i="1" s="1"/>
  <c r="BC443" i="1"/>
  <c r="BD443" i="1" s="1"/>
  <c r="BC455" i="1"/>
  <c r="BD455" i="1" s="1"/>
  <c r="BC458" i="1"/>
  <c r="BD458" i="1" s="1"/>
  <c r="BC468" i="1"/>
  <c r="BD468" i="1" s="1"/>
  <c r="BC487" i="1"/>
  <c r="BD487" i="1" s="1"/>
  <c r="BC492" i="1"/>
  <c r="BD492" i="1" s="1"/>
  <c r="BC510" i="1"/>
  <c r="BD510" i="1" s="1"/>
  <c r="BJ2" i="1"/>
  <c r="BK2" i="1" s="1"/>
  <c r="BJ12" i="1"/>
  <c r="BK12" i="1" s="1"/>
  <c r="BJ28" i="1"/>
  <c r="BK28" i="1" s="1"/>
  <c r="BJ44" i="1"/>
  <c r="BK44" i="1" s="1"/>
  <c r="BJ59" i="1"/>
  <c r="BK59" i="1" s="1"/>
  <c r="BJ84" i="1"/>
  <c r="BK84" i="1" s="1"/>
  <c r="BJ89" i="1"/>
  <c r="BK89" i="1" s="1"/>
  <c r="BJ92" i="1"/>
  <c r="BK92" i="1" s="1"/>
  <c r="BJ104" i="1"/>
  <c r="BK104" i="1" s="1"/>
  <c r="BJ107" i="1"/>
  <c r="BK107" i="1" s="1"/>
  <c r="BJ110" i="1"/>
  <c r="BK110" i="1" s="1"/>
  <c r="BJ122" i="1"/>
  <c r="BK122" i="1" s="1"/>
  <c r="BJ137" i="1"/>
  <c r="BK137" i="1" s="1"/>
  <c r="BJ147" i="1"/>
  <c r="BK147" i="1" s="1"/>
  <c r="BJ155" i="1"/>
  <c r="BK155" i="1" s="1"/>
  <c r="BJ167" i="1"/>
  <c r="BK167" i="1" s="1"/>
  <c r="BJ169" i="1"/>
  <c r="BK169" i="1" s="1"/>
  <c r="BJ171" i="1"/>
  <c r="BK171" i="1" s="1"/>
  <c r="BJ177" i="1"/>
  <c r="BK177" i="1" s="1"/>
  <c r="BJ197" i="1"/>
  <c r="BK197" i="1" s="1"/>
  <c r="BJ205" i="1"/>
  <c r="BK205" i="1" s="1"/>
  <c r="BJ260" i="1"/>
  <c r="BK260" i="1" s="1"/>
  <c r="BQ260" i="1"/>
  <c r="BR260" i="1" s="1"/>
  <c r="BJ299" i="1"/>
  <c r="BK299" i="1" s="1"/>
  <c r="BQ299" i="1"/>
  <c r="BR299" i="1" s="1"/>
  <c r="BJ301" i="1"/>
  <c r="BK301" i="1" s="1"/>
  <c r="BJ306" i="1"/>
  <c r="BK306" i="1" s="1"/>
  <c r="BJ316" i="1"/>
  <c r="BK316" i="1" s="1"/>
  <c r="BJ360" i="1"/>
  <c r="BK360" i="1" s="1"/>
  <c r="BJ365" i="1"/>
  <c r="BK365" i="1" s="1"/>
  <c r="BJ375" i="1"/>
  <c r="BK375" i="1" s="1"/>
  <c r="BJ382" i="1"/>
  <c r="BK382" i="1" s="1"/>
  <c r="BJ388" i="1"/>
  <c r="BK388" i="1" s="1"/>
  <c r="BJ393" i="1"/>
  <c r="BK393" i="1" s="1"/>
  <c r="BJ398" i="1"/>
  <c r="BK398" i="1" s="1"/>
  <c r="BJ415" i="1"/>
  <c r="BK415" i="1" s="1"/>
  <c r="BJ429" i="1"/>
  <c r="BK429" i="1" s="1"/>
  <c r="BJ437" i="1"/>
  <c r="BK437" i="1" s="1"/>
  <c r="BJ473" i="1"/>
  <c r="BK473" i="1" s="1"/>
  <c r="BJ492" i="1"/>
  <c r="BK492" i="1" s="1"/>
  <c r="BJ504" i="1"/>
  <c r="BK504" i="1" s="1"/>
  <c r="BQ51" i="1"/>
  <c r="BR51" i="1" s="1"/>
  <c r="BQ55" i="1"/>
  <c r="BR55" i="1" s="1"/>
  <c r="BQ63" i="1"/>
  <c r="BR63" i="1" s="1"/>
  <c r="BQ66" i="1"/>
  <c r="BR66" i="1" s="1"/>
  <c r="BX66" i="1"/>
  <c r="BY66" i="1" s="1"/>
  <c r="BQ76" i="1"/>
  <c r="BR76" i="1" s="1"/>
  <c r="BQ81" i="1"/>
  <c r="BR81" i="1" s="1"/>
  <c r="BQ84" i="1"/>
  <c r="BR84" i="1" s="1"/>
  <c r="BQ87" i="1"/>
  <c r="BR87" i="1" s="1"/>
  <c r="BQ107" i="1"/>
  <c r="BR107" i="1" s="1"/>
  <c r="BQ118" i="1"/>
  <c r="BR118" i="1" s="1"/>
  <c r="BQ132" i="1"/>
  <c r="BR132" i="1" s="1"/>
  <c r="BQ150" i="1"/>
  <c r="BR150" i="1" s="1"/>
  <c r="BQ175" i="1"/>
  <c r="BR175" i="1" s="1"/>
  <c r="BX175" i="1"/>
  <c r="BY175" i="1" s="1"/>
  <c r="BQ178" i="1"/>
  <c r="BR178" i="1" s="1"/>
  <c r="BQ205" i="1"/>
  <c r="BR205" i="1" s="1"/>
  <c r="BQ214" i="1"/>
  <c r="BR214" i="1" s="1"/>
  <c r="BQ226" i="1"/>
  <c r="BR226" i="1" s="1"/>
  <c r="BQ243" i="1"/>
  <c r="BR243" i="1" s="1"/>
  <c r="BQ259" i="1"/>
  <c r="BR259" i="1" s="1"/>
  <c r="BQ279" i="1"/>
  <c r="BR279" i="1" s="1"/>
  <c r="BQ311" i="1"/>
  <c r="BR311" i="1" s="1"/>
  <c r="BQ321" i="1"/>
  <c r="BR321" i="1" s="1"/>
  <c r="BQ339" i="1"/>
  <c r="BR339" i="1" s="1"/>
  <c r="BQ342" i="1"/>
  <c r="BR342" i="1" s="1"/>
  <c r="BQ347" i="1"/>
  <c r="BR347" i="1" s="1"/>
  <c r="BQ381" i="1"/>
  <c r="BR381" i="1" s="1"/>
  <c r="BQ384" i="1"/>
  <c r="BR384" i="1" s="1"/>
  <c r="BQ387" i="1"/>
  <c r="BR387" i="1" s="1"/>
  <c r="BQ444" i="1"/>
  <c r="BR444" i="1" s="1"/>
  <c r="BQ473" i="1"/>
  <c r="BR473" i="1" s="1"/>
  <c r="BQ495" i="1"/>
  <c r="BR495" i="1" s="1"/>
  <c r="BQ511" i="1"/>
  <c r="BR511" i="1" s="1"/>
  <c r="BX36" i="1"/>
  <c r="BY36" i="1" s="1"/>
  <c r="BX42" i="1"/>
  <c r="BY42" i="1" s="1"/>
  <c r="BX56" i="1"/>
  <c r="BY56" i="1" s="1"/>
  <c r="BX92" i="1"/>
  <c r="BY92" i="1" s="1"/>
  <c r="BX159" i="1"/>
  <c r="BY159" i="1" s="1"/>
  <c r="BX171" i="1"/>
  <c r="BY171" i="1" s="1"/>
  <c r="BX211" i="1"/>
  <c r="BY211" i="1" s="1"/>
  <c r="BX231" i="1"/>
  <c r="BY231" i="1" s="1"/>
  <c r="BX238" i="1"/>
  <c r="BY238" i="1" s="1"/>
  <c r="BX265" i="1"/>
  <c r="BY265" i="1" s="1"/>
  <c r="BX275" i="1"/>
  <c r="BY275" i="1" s="1"/>
  <c r="BX278" i="1"/>
  <c r="BY278" i="1" s="1"/>
  <c r="BX281" i="1"/>
  <c r="BY281" i="1" s="1"/>
  <c r="BX290" i="1"/>
  <c r="BY290" i="1" s="1"/>
  <c r="BX311" i="1"/>
  <c r="BY311" i="1" s="1"/>
  <c r="BX321" i="1"/>
  <c r="BY321" i="1" s="1"/>
  <c r="BX365" i="1"/>
  <c r="BY365" i="1" s="1"/>
  <c r="BX404" i="1"/>
  <c r="BY404" i="1" s="1"/>
  <c r="BX419" i="1"/>
  <c r="BY419" i="1" s="1"/>
  <c r="BX500" i="1"/>
  <c r="BY500" i="1" s="1"/>
  <c r="BX515" i="1"/>
  <c r="BY515" i="1" s="1"/>
  <c r="CE7" i="1"/>
  <c r="CF7" i="1" s="1"/>
  <c r="CL7" i="1"/>
  <c r="CM7" i="1" s="1"/>
  <c r="CE30" i="1"/>
  <c r="CF30" i="1" s="1"/>
  <c r="CE44" i="1"/>
  <c r="CF44" i="1" s="1"/>
  <c r="CE47" i="1"/>
  <c r="CF47" i="1" s="1"/>
  <c r="CE58" i="1"/>
  <c r="CF58" i="1" s="1"/>
  <c r="CL58" i="1"/>
  <c r="CM58" i="1" s="1"/>
  <c r="CE68" i="1"/>
  <c r="CF68" i="1" s="1"/>
  <c r="CE104" i="1"/>
  <c r="CF104" i="1" s="1"/>
  <c r="CL104" i="1"/>
  <c r="CM104" i="1" s="1"/>
  <c r="CE123" i="1"/>
  <c r="CF123" i="1" s="1"/>
  <c r="CL123" i="1"/>
  <c r="CM123" i="1" s="1"/>
  <c r="CE176" i="1"/>
  <c r="CF176" i="1" s="1"/>
  <c r="CE258" i="1"/>
  <c r="CF258" i="1" s="1"/>
  <c r="CE261" i="1"/>
  <c r="CF261" i="1" s="1"/>
  <c r="CE282" i="1"/>
  <c r="CF282" i="1" s="1"/>
  <c r="CL282" i="1"/>
  <c r="CM282" i="1" s="1"/>
  <c r="CE321" i="1"/>
  <c r="CF321" i="1" s="1"/>
  <c r="CE476" i="1"/>
  <c r="CF476" i="1" s="1"/>
  <c r="CL476" i="1"/>
  <c r="CM476" i="1" s="1"/>
  <c r="CL109" i="1"/>
  <c r="CM109" i="1" s="1"/>
  <c r="CL197" i="1"/>
  <c r="CM197" i="1" s="1"/>
  <c r="CL359" i="1"/>
  <c r="CM359" i="1" s="1"/>
  <c r="CS359" i="1"/>
  <c r="CT359" i="1" s="1"/>
  <c r="CS412" i="1"/>
  <c r="CT412" i="1" s="1"/>
  <c r="CL412" i="1"/>
  <c r="CM412" i="1" s="1"/>
  <c r="CS484" i="1"/>
  <c r="CT484" i="1" s="1"/>
  <c r="CZ484" i="1"/>
  <c r="DA484" i="1" s="1"/>
  <c r="AV324" i="1"/>
  <c r="AW324" i="1" s="1"/>
  <c r="AV345" i="1"/>
  <c r="AW345" i="1" s="1"/>
  <c r="AV357" i="1"/>
  <c r="AW357" i="1" s="1"/>
  <c r="AV374" i="1"/>
  <c r="AW374" i="1" s="1"/>
  <c r="AV377" i="1"/>
  <c r="AW377" i="1" s="1"/>
  <c r="AV397" i="1"/>
  <c r="AW397" i="1" s="1"/>
  <c r="AV428" i="1"/>
  <c r="AW428" i="1" s="1"/>
  <c r="AV438" i="1"/>
  <c r="AW438" i="1" s="1"/>
  <c r="AV444" i="1"/>
  <c r="AW444" i="1" s="1"/>
  <c r="AV459" i="1"/>
  <c r="AW459" i="1" s="1"/>
  <c r="AV462" i="1"/>
  <c r="AW462" i="1" s="1"/>
  <c r="AV478" i="1"/>
  <c r="AW478" i="1" s="1"/>
  <c r="AV504" i="1"/>
  <c r="AW504" i="1" s="1"/>
  <c r="BC5" i="1"/>
  <c r="BD5" i="1" s="1"/>
  <c r="BC37" i="1"/>
  <c r="BD37" i="1" s="1"/>
  <c r="BC47" i="1"/>
  <c r="BD47" i="1" s="1"/>
  <c r="BC52" i="1"/>
  <c r="BD52" i="1" s="1"/>
  <c r="BC56" i="1"/>
  <c r="BD56" i="1" s="1"/>
  <c r="BC98" i="1"/>
  <c r="BD98" i="1" s="1"/>
  <c r="BC125" i="1"/>
  <c r="BD125" i="1" s="1"/>
  <c r="BC137" i="1"/>
  <c r="BD137" i="1" s="1"/>
  <c r="BC147" i="1"/>
  <c r="BD147" i="1" s="1"/>
  <c r="BC150" i="1"/>
  <c r="BD150" i="1" s="1"/>
  <c r="BC187" i="1"/>
  <c r="BD187" i="1" s="1"/>
  <c r="BC217" i="1"/>
  <c r="BD217" i="1" s="1"/>
  <c r="BC259" i="1"/>
  <c r="BD259" i="1" s="1"/>
  <c r="BC264" i="1"/>
  <c r="BD264" i="1" s="1"/>
  <c r="BC303" i="1"/>
  <c r="BD303" i="1" s="1"/>
  <c r="BC324" i="1"/>
  <c r="BD324" i="1" s="1"/>
  <c r="BC336" i="1"/>
  <c r="BD336" i="1" s="1"/>
  <c r="BC395" i="1"/>
  <c r="BD395" i="1" s="1"/>
  <c r="BC426" i="1"/>
  <c r="BD426" i="1" s="1"/>
  <c r="BC431" i="1"/>
  <c r="BD431" i="1" s="1"/>
  <c r="BC433" i="1"/>
  <c r="BD433" i="1" s="1"/>
  <c r="BC438" i="1"/>
  <c r="BD438" i="1" s="1"/>
  <c r="BC473" i="1"/>
  <c r="BD473" i="1" s="1"/>
  <c r="BC478" i="1"/>
  <c r="BD478" i="1" s="1"/>
  <c r="BC500" i="1"/>
  <c r="BD500" i="1" s="1"/>
  <c r="BJ5" i="1"/>
  <c r="BK5" i="1" s="1"/>
  <c r="BJ17" i="1"/>
  <c r="BK17" i="1" s="1"/>
  <c r="BJ33" i="1"/>
  <c r="BK33" i="1" s="1"/>
  <c r="BJ49" i="1"/>
  <c r="BK49" i="1" s="1"/>
  <c r="BJ64" i="1"/>
  <c r="BK64" i="1" s="1"/>
  <c r="BJ99" i="1"/>
  <c r="BK99" i="1" s="1"/>
  <c r="BJ102" i="1"/>
  <c r="BK102" i="1" s="1"/>
  <c r="BJ115" i="1"/>
  <c r="BK115" i="1" s="1"/>
  <c r="BJ129" i="1"/>
  <c r="BK129" i="1" s="1"/>
  <c r="BJ142" i="1"/>
  <c r="BK142" i="1" s="1"/>
  <c r="BJ145" i="1"/>
  <c r="BK145" i="1" s="1"/>
  <c r="BJ175" i="1"/>
  <c r="BK175" i="1" s="1"/>
  <c r="BJ180" i="1"/>
  <c r="BK180" i="1" s="1"/>
  <c r="BJ188" i="1"/>
  <c r="BK188" i="1" s="1"/>
  <c r="BJ222" i="1"/>
  <c r="BK222" i="1" s="1"/>
  <c r="BJ240" i="1"/>
  <c r="BK240" i="1" s="1"/>
  <c r="BJ253" i="1"/>
  <c r="BK253" i="1" s="1"/>
  <c r="BJ279" i="1"/>
  <c r="BK279" i="1" s="1"/>
  <c r="BJ284" i="1"/>
  <c r="BK284" i="1" s="1"/>
  <c r="BJ289" i="1"/>
  <c r="BK289" i="1" s="1"/>
  <c r="BQ289" i="1"/>
  <c r="BR289" i="1" s="1"/>
  <c r="BJ294" i="1"/>
  <c r="BK294" i="1" s="1"/>
  <c r="BJ304" i="1"/>
  <c r="BK304" i="1" s="1"/>
  <c r="BJ309" i="1"/>
  <c r="BK309" i="1" s="1"/>
  <c r="BQ309" i="1"/>
  <c r="BR309" i="1" s="1"/>
  <c r="BJ332" i="1"/>
  <c r="BK332" i="1" s="1"/>
  <c r="BQ332" i="1"/>
  <c r="BR332" i="1" s="1"/>
  <c r="BJ339" i="1"/>
  <c r="BK339" i="1" s="1"/>
  <c r="BJ342" i="1"/>
  <c r="BK342" i="1" s="1"/>
  <c r="BJ370" i="1"/>
  <c r="BK370" i="1" s="1"/>
  <c r="BJ380" i="1"/>
  <c r="BK380" i="1" s="1"/>
  <c r="BJ440" i="1"/>
  <c r="BK440" i="1" s="1"/>
  <c r="BJ445" i="1"/>
  <c r="BK445" i="1" s="1"/>
  <c r="BJ450" i="1"/>
  <c r="BK450" i="1" s="1"/>
  <c r="BQ450" i="1"/>
  <c r="BR450" i="1" s="1"/>
  <c r="BJ456" i="1"/>
  <c r="BK456" i="1" s="1"/>
  <c r="BJ464" i="1"/>
  <c r="BK464" i="1" s="1"/>
  <c r="BJ480" i="1"/>
  <c r="BK480" i="1" s="1"/>
  <c r="BJ499" i="1"/>
  <c r="BK499" i="1" s="1"/>
  <c r="BQ5" i="1"/>
  <c r="BR5" i="1" s="1"/>
  <c r="BX5" i="1"/>
  <c r="BY5" i="1" s="1"/>
  <c r="BQ13" i="1"/>
  <c r="BR13" i="1" s="1"/>
  <c r="BQ44" i="1"/>
  <c r="BR44" i="1" s="1"/>
  <c r="BQ49" i="1"/>
  <c r="BR49" i="1" s="1"/>
  <c r="BQ89" i="1"/>
  <c r="BR89" i="1" s="1"/>
  <c r="BQ97" i="1"/>
  <c r="BR97" i="1" s="1"/>
  <c r="BQ108" i="1"/>
  <c r="BR108" i="1" s="1"/>
  <c r="BQ124" i="1"/>
  <c r="BR124" i="1" s="1"/>
  <c r="BQ127" i="1"/>
  <c r="BR127" i="1" s="1"/>
  <c r="BQ141" i="1"/>
  <c r="BR141" i="1" s="1"/>
  <c r="BQ184" i="1"/>
  <c r="BR184" i="1" s="1"/>
  <c r="BQ187" i="1"/>
  <c r="BR187" i="1" s="1"/>
  <c r="BQ196" i="1"/>
  <c r="BR196" i="1" s="1"/>
  <c r="BQ199" i="1"/>
  <c r="BR199" i="1" s="1"/>
  <c r="BQ208" i="1"/>
  <c r="BR208" i="1" s="1"/>
  <c r="BQ211" i="1"/>
  <c r="BR211" i="1" s="1"/>
  <c r="BQ228" i="1"/>
  <c r="BR228" i="1" s="1"/>
  <c r="BQ232" i="1"/>
  <c r="BR232" i="1" s="1"/>
  <c r="BQ238" i="1"/>
  <c r="BR238" i="1" s="1"/>
  <c r="BQ247" i="1"/>
  <c r="BR247" i="1" s="1"/>
  <c r="BQ276" i="1"/>
  <c r="BR276" i="1" s="1"/>
  <c r="BQ288" i="1"/>
  <c r="BR288" i="1" s="1"/>
  <c r="BQ305" i="1"/>
  <c r="BR305" i="1" s="1"/>
  <c r="BQ308" i="1"/>
  <c r="BR308" i="1" s="1"/>
  <c r="BQ324" i="1"/>
  <c r="BR324" i="1" s="1"/>
  <c r="BQ348" i="1"/>
  <c r="BR348" i="1" s="1"/>
  <c r="BQ351" i="1"/>
  <c r="BR351" i="1" s="1"/>
  <c r="BQ378" i="1"/>
  <c r="BR378" i="1" s="1"/>
  <c r="BQ399" i="1"/>
  <c r="BR399" i="1" s="1"/>
  <c r="BQ415" i="1"/>
  <c r="BR415" i="1" s="1"/>
  <c r="BQ421" i="1"/>
  <c r="BR421" i="1" s="1"/>
  <c r="BQ424" i="1"/>
  <c r="BR424" i="1" s="1"/>
  <c r="BQ439" i="1"/>
  <c r="BR439" i="1" s="1"/>
  <c r="BQ447" i="1"/>
  <c r="BR447" i="1" s="1"/>
  <c r="BQ454" i="1"/>
  <c r="BR454" i="1" s="1"/>
  <c r="BX474" i="1"/>
  <c r="BY474" i="1" s="1"/>
  <c r="BQ474" i="1"/>
  <c r="BR474" i="1" s="1"/>
  <c r="BQ480" i="1"/>
  <c r="BR480" i="1" s="1"/>
  <c r="BQ489" i="1"/>
  <c r="BR489" i="1" s="1"/>
  <c r="BX489" i="1"/>
  <c r="BY489" i="1" s="1"/>
  <c r="BQ505" i="1"/>
  <c r="BR505" i="1" s="1"/>
  <c r="BX33" i="1"/>
  <c r="BY33" i="1" s="1"/>
  <c r="BX48" i="1"/>
  <c r="BY48" i="1" s="1"/>
  <c r="BX60" i="1"/>
  <c r="BY60" i="1" s="1"/>
  <c r="BX65" i="1"/>
  <c r="BY65" i="1" s="1"/>
  <c r="BX76" i="1"/>
  <c r="BY76" i="1" s="1"/>
  <c r="BX140" i="1"/>
  <c r="BY140" i="1" s="1"/>
  <c r="BX178" i="1"/>
  <c r="BY178" i="1" s="1"/>
  <c r="CE178" i="1"/>
  <c r="CF178" i="1" s="1"/>
  <c r="BX199" i="1"/>
  <c r="BY199" i="1" s="1"/>
  <c r="BX214" i="1"/>
  <c r="BY214" i="1" s="1"/>
  <c r="BX303" i="1"/>
  <c r="BY303" i="1" s="1"/>
  <c r="BX306" i="1"/>
  <c r="BY306" i="1" s="1"/>
  <c r="BX331" i="1"/>
  <c r="BY331" i="1" s="1"/>
  <c r="BX380" i="1"/>
  <c r="BY380" i="1" s="1"/>
  <c r="BX383" i="1"/>
  <c r="BY383" i="1" s="1"/>
  <c r="BX389" i="1"/>
  <c r="BY389" i="1" s="1"/>
  <c r="BX407" i="1"/>
  <c r="BY407" i="1" s="1"/>
  <c r="BX414" i="1"/>
  <c r="BY414" i="1" s="1"/>
  <c r="BX439" i="1"/>
  <c r="BY439" i="1" s="1"/>
  <c r="BX447" i="1"/>
  <c r="BY447" i="1" s="1"/>
  <c r="BX470" i="1"/>
  <c r="BY470" i="1" s="1"/>
  <c r="BX485" i="1"/>
  <c r="BY485" i="1" s="1"/>
  <c r="CE27" i="1"/>
  <c r="CF27" i="1" s="1"/>
  <c r="CE95" i="1"/>
  <c r="CF95" i="1" s="1"/>
  <c r="CE112" i="1"/>
  <c r="CF112" i="1" s="1"/>
  <c r="CE142" i="1"/>
  <c r="CF142" i="1" s="1"/>
  <c r="CE186" i="1"/>
  <c r="CF186" i="1" s="1"/>
  <c r="CL186" i="1"/>
  <c r="CM186" i="1" s="1"/>
  <c r="CE226" i="1"/>
  <c r="CF226" i="1" s="1"/>
  <c r="CE230" i="1"/>
  <c r="CF230" i="1" s="1"/>
  <c r="CE251" i="1"/>
  <c r="CF251" i="1" s="1"/>
  <c r="CE324" i="1"/>
  <c r="CF324" i="1" s="1"/>
  <c r="CE331" i="1"/>
  <c r="CF331" i="1" s="1"/>
  <c r="CL331" i="1"/>
  <c r="CM331" i="1" s="1"/>
  <c r="CE402" i="1"/>
  <c r="CF402" i="1" s="1"/>
  <c r="CE404" i="1"/>
  <c r="CF404" i="1" s="1"/>
  <c r="CL33" i="1"/>
  <c r="CM33" i="1" s="1"/>
  <c r="CL64" i="1"/>
  <c r="CM64" i="1" s="1"/>
  <c r="CL273" i="1"/>
  <c r="CM273" i="1" s="1"/>
  <c r="CL278" i="1"/>
  <c r="CM278" i="1" s="1"/>
  <c r="CL308" i="1"/>
  <c r="CM308" i="1" s="1"/>
  <c r="CS308" i="1"/>
  <c r="CT308" i="1" s="1"/>
  <c r="CL318" i="1"/>
  <c r="CM318" i="1" s="1"/>
  <c r="CL393" i="1"/>
  <c r="CM393" i="1" s="1"/>
  <c r="CS393" i="1"/>
  <c r="CT393" i="1" s="1"/>
  <c r="CL396" i="1"/>
  <c r="CM396" i="1" s="1"/>
  <c r="CS396" i="1"/>
  <c r="CT396" i="1" s="1"/>
  <c r="CL435" i="1"/>
  <c r="CM435" i="1" s="1"/>
  <c r="CS435" i="1"/>
  <c r="CT435" i="1" s="1"/>
  <c r="CL493" i="1"/>
  <c r="CM493" i="1" s="1"/>
  <c r="CS70" i="1"/>
  <c r="CT70" i="1" s="1"/>
  <c r="CZ297" i="1"/>
  <c r="DA297" i="1" s="1"/>
  <c r="DG297" i="1"/>
  <c r="DH297" i="1" s="1"/>
  <c r="CZ348" i="1"/>
  <c r="DA348" i="1" s="1"/>
  <c r="DG348" i="1"/>
  <c r="DH348" i="1" s="1"/>
  <c r="CZ358" i="1"/>
  <c r="DA358" i="1" s="1"/>
  <c r="BQ248" i="1"/>
  <c r="BR248" i="1" s="1"/>
  <c r="BQ256" i="1"/>
  <c r="BR256" i="1" s="1"/>
  <c r="BQ280" i="1"/>
  <c r="BR280" i="1" s="1"/>
  <c r="BQ282" i="1"/>
  <c r="BR282" i="1" s="1"/>
  <c r="BQ307" i="1"/>
  <c r="BR307" i="1" s="1"/>
  <c r="BQ320" i="1"/>
  <c r="BR320" i="1" s="1"/>
  <c r="BQ330" i="1"/>
  <c r="BR330" i="1" s="1"/>
  <c r="BQ350" i="1"/>
  <c r="BR350" i="1" s="1"/>
  <c r="BQ372" i="1"/>
  <c r="BR372" i="1" s="1"/>
  <c r="BQ393" i="1"/>
  <c r="BR393" i="1" s="1"/>
  <c r="BQ400" i="1"/>
  <c r="BR400" i="1" s="1"/>
  <c r="BQ406" i="1"/>
  <c r="BR406" i="1" s="1"/>
  <c r="BQ413" i="1"/>
  <c r="BR413" i="1" s="1"/>
  <c r="BQ440" i="1"/>
  <c r="BR440" i="1" s="1"/>
  <c r="BQ446" i="1"/>
  <c r="BR446" i="1" s="1"/>
  <c r="BQ456" i="1"/>
  <c r="BR456" i="1" s="1"/>
  <c r="BQ476" i="1"/>
  <c r="BR476" i="1" s="1"/>
  <c r="BQ491" i="1"/>
  <c r="BR491" i="1" s="1"/>
  <c r="BQ494" i="1"/>
  <c r="BR494" i="1" s="1"/>
  <c r="BQ496" i="1"/>
  <c r="BR496" i="1" s="1"/>
  <c r="BQ504" i="1"/>
  <c r="BR504" i="1" s="1"/>
  <c r="BX8" i="1"/>
  <c r="BY8" i="1" s="1"/>
  <c r="BX13" i="1"/>
  <c r="BY13" i="1" s="1"/>
  <c r="BX21" i="1"/>
  <c r="BY21" i="1" s="1"/>
  <c r="BX26" i="1"/>
  <c r="BY26" i="1" s="1"/>
  <c r="BX62" i="1"/>
  <c r="BY62" i="1" s="1"/>
  <c r="BX72" i="1"/>
  <c r="BY72" i="1" s="1"/>
  <c r="BX83" i="1"/>
  <c r="BY83" i="1" s="1"/>
  <c r="BX86" i="1"/>
  <c r="BY86" i="1" s="1"/>
  <c r="BX106" i="1"/>
  <c r="BY106" i="1" s="1"/>
  <c r="BX116" i="1"/>
  <c r="BY116" i="1" s="1"/>
  <c r="BX126" i="1"/>
  <c r="BY126" i="1" s="1"/>
  <c r="BX134" i="1"/>
  <c r="BY134" i="1" s="1"/>
  <c r="BX147" i="1"/>
  <c r="BY147" i="1" s="1"/>
  <c r="BX150" i="1"/>
  <c r="BY150" i="1" s="1"/>
  <c r="BX168" i="1"/>
  <c r="BY168" i="1" s="1"/>
  <c r="BX180" i="1"/>
  <c r="BY180" i="1" s="1"/>
  <c r="BX190" i="1"/>
  <c r="BY190" i="1" s="1"/>
  <c r="BX193" i="1"/>
  <c r="BY193" i="1" s="1"/>
  <c r="BX200" i="1"/>
  <c r="BY200" i="1" s="1"/>
  <c r="BX208" i="1"/>
  <c r="BY208" i="1" s="1"/>
  <c r="BX225" i="1"/>
  <c r="BY225" i="1" s="1"/>
  <c r="BX227" i="1"/>
  <c r="BY227" i="1" s="1"/>
  <c r="BX232" i="1"/>
  <c r="BY232" i="1" s="1"/>
  <c r="BX237" i="1"/>
  <c r="BY237" i="1" s="1"/>
  <c r="BX244" i="1"/>
  <c r="BY244" i="1" s="1"/>
  <c r="BX267" i="1"/>
  <c r="BY267" i="1" s="1"/>
  <c r="BX272" i="1"/>
  <c r="BY272" i="1" s="1"/>
  <c r="BX280" i="1"/>
  <c r="BY280" i="1" s="1"/>
  <c r="BX289" i="1"/>
  <c r="BY289" i="1" s="1"/>
  <c r="BX305" i="1"/>
  <c r="BY305" i="1" s="1"/>
  <c r="CE305" i="1"/>
  <c r="CF305" i="1" s="1"/>
  <c r="BX312" i="1"/>
  <c r="BY312" i="1" s="1"/>
  <c r="BX320" i="1"/>
  <c r="BY320" i="1" s="1"/>
  <c r="BX328" i="1"/>
  <c r="BY328" i="1" s="1"/>
  <c r="BX330" i="1"/>
  <c r="BY330" i="1" s="1"/>
  <c r="BX333" i="1"/>
  <c r="BY333" i="1" s="1"/>
  <c r="BX336" i="1"/>
  <c r="BY336" i="1" s="1"/>
  <c r="CE336" i="1"/>
  <c r="CF336" i="1" s="1"/>
  <c r="BX346" i="1"/>
  <c r="BY346" i="1" s="1"/>
  <c r="BX356" i="1"/>
  <c r="BY356" i="1" s="1"/>
  <c r="CE356" i="1"/>
  <c r="CF356" i="1" s="1"/>
  <c r="BX369" i="1"/>
  <c r="BY369" i="1" s="1"/>
  <c r="BX376" i="1"/>
  <c r="BY376" i="1" s="1"/>
  <c r="BX393" i="1"/>
  <c r="BY393" i="1" s="1"/>
  <c r="BX413" i="1"/>
  <c r="BY413" i="1" s="1"/>
  <c r="BX440" i="1"/>
  <c r="BY440" i="1" s="1"/>
  <c r="BX448" i="1"/>
  <c r="BY448" i="1" s="1"/>
  <c r="BX462" i="1"/>
  <c r="BY462" i="1" s="1"/>
  <c r="BX480" i="1"/>
  <c r="BY480" i="1" s="1"/>
  <c r="BX492" i="1"/>
  <c r="BY492" i="1" s="1"/>
  <c r="BX502" i="1"/>
  <c r="BY502" i="1" s="1"/>
  <c r="BX507" i="1"/>
  <c r="BY507" i="1" s="1"/>
  <c r="BX510" i="1"/>
  <c r="BY510" i="1" s="1"/>
  <c r="CE8" i="1"/>
  <c r="CF8" i="1" s="1"/>
  <c r="CE11" i="1"/>
  <c r="CF11" i="1" s="1"/>
  <c r="CE13" i="1"/>
  <c r="CF13" i="1" s="1"/>
  <c r="CE19" i="1"/>
  <c r="CF19" i="1" s="1"/>
  <c r="CE26" i="1"/>
  <c r="CF26" i="1" s="1"/>
  <c r="CE29" i="1"/>
  <c r="CF29" i="1" s="1"/>
  <c r="CE40" i="1"/>
  <c r="CF40" i="1" s="1"/>
  <c r="CL40" i="1"/>
  <c r="CM40" i="1" s="1"/>
  <c r="CE63" i="1"/>
  <c r="CF63" i="1" s="1"/>
  <c r="CE71" i="1"/>
  <c r="CF71" i="1" s="1"/>
  <c r="CE106" i="1"/>
  <c r="CF106" i="1" s="1"/>
  <c r="CE114" i="1"/>
  <c r="CF114" i="1" s="1"/>
  <c r="CE117" i="1"/>
  <c r="CF117" i="1" s="1"/>
  <c r="CE140" i="1"/>
  <c r="CF140" i="1" s="1"/>
  <c r="CE143" i="1"/>
  <c r="CF143" i="1" s="1"/>
  <c r="CE169" i="1"/>
  <c r="CF169" i="1" s="1"/>
  <c r="CE174" i="1"/>
  <c r="CF174" i="1" s="1"/>
  <c r="CE177" i="1"/>
  <c r="CF177" i="1" s="1"/>
  <c r="CE207" i="1"/>
  <c r="CF207" i="1" s="1"/>
  <c r="CE219" i="1"/>
  <c r="CF219" i="1" s="1"/>
  <c r="CE228" i="1"/>
  <c r="CF228" i="1" s="1"/>
  <c r="CE250" i="1"/>
  <c r="CF250" i="1" s="1"/>
  <c r="CE263" i="1"/>
  <c r="CF263" i="1" s="1"/>
  <c r="CE266" i="1"/>
  <c r="CF266" i="1" s="1"/>
  <c r="CE275" i="1"/>
  <c r="CF275" i="1" s="1"/>
  <c r="CE302" i="1"/>
  <c r="CF302" i="1" s="1"/>
  <c r="CE352" i="1"/>
  <c r="CF352" i="1" s="1"/>
  <c r="CL352" i="1"/>
  <c r="CM352" i="1" s="1"/>
  <c r="CE355" i="1"/>
  <c r="CF355" i="1" s="1"/>
  <c r="CE383" i="1"/>
  <c r="CF383" i="1" s="1"/>
  <c r="CE386" i="1"/>
  <c r="CF386" i="1" s="1"/>
  <c r="CE422" i="1"/>
  <c r="CF422" i="1" s="1"/>
  <c r="CE429" i="1"/>
  <c r="CF429" i="1" s="1"/>
  <c r="CE432" i="1"/>
  <c r="CF432" i="1" s="1"/>
  <c r="CE438" i="1"/>
  <c r="CF438" i="1" s="1"/>
  <c r="CE445" i="1"/>
  <c r="CF445" i="1" s="1"/>
  <c r="CE486" i="1"/>
  <c r="CF486" i="1" s="1"/>
  <c r="CE504" i="1"/>
  <c r="CF504" i="1" s="1"/>
  <c r="CL3" i="1"/>
  <c r="CM3" i="1" s="1"/>
  <c r="CL6" i="1"/>
  <c r="CM6" i="1" s="1"/>
  <c r="CL30" i="1"/>
  <c r="CM30" i="1" s="1"/>
  <c r="CL85" i="1"/>
  <c r="CM85" i="1" s="1"/>
  <c r="CL114" i="1"/>
  <c r="CM114" i="1" s="1"/>
  <c r="CL145" i="1"/>
  <c r="CM145" i="1" s="1"/>
  <c r="CS263" i="1"/>
  <c r="CT263" i="1" s="1"/>
  <c r="CL263" i="1"/>
  <c r="CM263" i="1" s="1"/>
  <c r="CL289" i="1"/>
  <c r="CM289" i="1" s="1"/>
  <c r="CS289" i="1"/>
  <c r="CT289" i="1" s="1"/>
  <c r="CL301" i="1"/>
  <c r="CM301" i="1" s="1"/>
  <c r="CL311" i="1"/>
  <c r="CM311" i="1" s="1"/>
  <c r="CL321" i="1"/>
  <c r="CM321" i="1" s="1"/>
  <c r="CL332" i="1"/>
  <c r="CM332" i="1" s="1"/>
  <c r="CS332" i="1"/>
  <c r="CT332" i="1" s="1"/>
  <c r="CL345" i="1"/>
  <c r="CM345" i="1" s="1"/>
  <c r="CL357" i="1"/>
  <c r="CM357" i="1" s="1"/>
  <c r="CL398" i="1"/>
  <c r="CM398" i="1" s="1"/>
  <c r="CL424" i="1"/>
  <c r="CM424" i="1" s="1"/>
  <c r="CL452" i="1"/>
  <c r="CM452" i="1" s="1"/>
  <c r="CS9" i="1"/>
  <c r="CT9" i="1" s="1"/>
  <c r="CS54" i="1"/>
  <c r="CT54" i="1" s="1"/>
  <c r="CZ54" i="1"/>
  <c r="DA54" i="1" s="1"/>
  <c r="CS115" i="1"/>
  <c r="CT115" i="1" s="1"/>
  <c r="CS156" i="1"/>
  <c r="CT156" i="1" s="1"/>
  <c r="CS159" i="1"/>
  <c r="CT159" i="1" s="1"/>
  <c r="CZ159" i="1"/>
  <c r="DA159" i="1" s="1"/>
  <c r="CZ172" i="1"/>
  <c r="DA172" i="1" s="1"/>
  <c r="CS172" i="1"/>
  <c r="CT172" i="1" s="1"/>
  <c r="CS202" i="1"/>
  <c r="CT202" i="1" s="1"/>
  <c r="CZ276" i="1"/>
  <c r="DA276" i="1" s="1"/>
  <c r="CS276" i="1"/>
  <c r="CT276" i="1" s="1"/>
  <c r="CS340" i="1"/>
  <c r="CT340" i="1" s="1"/>
  <c r="CS367" i="1"/>
  <c r="CT367" i="1" s="1"/>
  <c r="CS385" i="1"/>
  <c r="CT385" i="1" s="1"/>
  <c r="CZ41" i="1"/>
  <c r="DA41" i="1" s="1"/>
  <c r="CZ96" i="1"/>
  <c r="DA96" i="1" s="1"/>
  <c r="CZ313" i="1"/>
  <c r="DA313" i="1" s="1"/>
  <c r="DG313" i="1"/>
  <c r="DH313" i="1" s="1"/>
  <c r="CZ334" i="1"/>
  <c r="DA334" i="1" s="1"/>
  <c r="DG13" i="1"/>
  <c r="DH13" i="1" s="1"/>
  <c r="DG16" i="1"/>
  <c r="DH16" i="1" s="1"/>
  <c r="DN29" i="1"/>
  <c r="DO29" i="1" s="1"/>
  <c r="CZ445" i="1"/>
  <c r="DA445" i="1" s="1"/>
  <c r="DG445" i="1"/>
  <c r="DH445" i="1" s="1"/>
  <c r="DG202" i="1"/>
  <c r="DH202" i="1" s="1"/>
  <c r="DN202" i="1"/>
  <c r="DO202" i="1" s="1"/>
  <c r="DN21" i="1"/>
  <c r="DO21" i="1" s="1"/>
  <c r="DG21" i="1"/>
  <c r="DH21" i="1" s="1"/>
  <c r="DG177" i="1"/>
  <c r="DH177" i="1" s="1"/>
  <c r="DN177" i="1"/>
  <c r="DO177" i="1" s="1"/>
  <c r="DG315" i="1"/>
  <c r="DH315" i="1" s="1"/>
  <c r="DN315" i="1"/>
  <c r="DO315" i="1" s="1"/>
  <c r="DG301" i="1"/>
  <c r="DH301" i="1" s="1"/>
  <c r="DN301" i="1"/>
  <c r="DO301" i="1" s="1"/>
  <c r="BQ194" i="1"/>
  <c r="BR194" i="1" s="1"/>
  <c r="BQ227" i="1"/>
  <c r="BR227" i="1" s="1"/>
  <c r="BQ291" i="1"/>
  <c r="BR291" i="1" s="1"/>
  <c r="BQ296" i="1"/>
  <c r="BR296" i="1" s="1"/>
  <c r="BQ304" i="1"/>
  <c r="BR304" i="1" s="1"/>
  <c r="BQ322" i="1"/>
  <c r="BR322" i="1" s="1"/>
  <c r="BQ344" i="1"/>
  <c r="BR344" i="1" s="1"/>
  <c r="BQ366" i="1"/>
  <c r="BR366" i="1" s="1"/>
  <c r="BQ371" i="1"/>
  <c r="BR371" i="1" s="1"/>
  <c r="BQ410" i="1"/>
  <c r="BR410" i="1" s="1"/>
  <c r="BQ418" i="1"/>
  <c r="BR418" i="1" s="1"/>
  <c r="BQ427" i="1"/>
  <c r="BR427" i="1" s="1"/>
  <c r="BQ465" i="1"/>
  <c r="BR465" i="1" s="1"/>
  <c r="BQ478" i="1"/>
  <c r="BR478" i="1" s="1"/>
  <c r="BQ488" i="1"/>
  <c r="BR488" i="1" s="1"/>
  <c r="BX7" i="1"/>
  <c r="BY7" i="1" s="1"/>
  <c r="BX25" i="1"/>
  <c r="BY25" i="1" s="1"/>
  <c r="BX52" i="1"/>
  <c r="BY52" i="1" s="1"/>
  <c r="BX54" i="1"/>
  <c r="BY54" i="1" s="1"/>
  <c r="BX100" i="1"/>
  <c r="BY100" i="1" s="1"/>
  <c r="BX110" i="1"/>
  <c r="BY110" i="1" s="1"/>
  <c r="BX128" i="1"/>
  <c r="BY128" i="1" s="1"/>
  <c r="BX138" i="1"/>
  <c r="BY138" i="1" s="1"/>
  <c r="BX146" i="1"/>
  <c r="BY146" i="1" s="1"/>
  <c r="BX154" i="1"/>
  <c r="BY154" i="1" s="1"/>
  <c r="BX164" i="1"/>
  <c r="BY164" i="1" s="1"/>
  <c r="BX192" i="1"/>
  <c r="BY192" i="1" s="1"/>
  <c r="BX197" i="1"/>
  <c r="BY197" i="1" s="1"/>
  <c r="BX204" i="1"/>
  <c r="BY204" i="1" s="1"/>
  <c r="BX216" i="1"/>
  <c r="BY216" i="1" s="1"/>
  <c r="BX224" i="1"/>
  <c r="BY224" i="1" s="1"/>
  <c r="BX246" i="1"/>
  <c r="BY246" i="1" s="1"/>
  <c r="BX254" i="1"/>
  <c r="BY254" i="1" s="1"/>
  <c r="BX259" i="1"/>
  <c r="BY259" i="1" s="1"/>
  <c r="BX294" i="1"/>
  <c r="BY294" i="1" s="1"/>
  <c r="BX355" i="1"/>
  <c r="BY355" i="1" s="1"/>
  <c r="BX358" i="1"/>
  <c r="BY358" i="1" s="1"/>
  <c r="BX378" i="1"/>
  <c r="BY378" i="1" s="1"/>
  <c r="BX395" i="1"/>
  <c r="BY395" i="1" s="1"/>
  <c r="BX400" i="1"/>
  <c r="BY400" i="1" s="1"/>
  <c r="BX452" i="1"/>
  <c r="BY452" i="1" s="1"/>
  <c r="BX472" i="1"/>
  <c r="BY472" i="1" s="1"/>
  <c r="BX496" i="1"/>
  <c r="BY496" i="1" s="1"/>
  <c r="CE70" i="1"/>
  <c r="CF70" i="1" s="1"/>
  <c r="CE102" i="1"/>
  <c r="CF102" i="1" s="1"/>
  <c r="CE134" i="1"/>
  <c r="CF134" i="1" s="1"/>
  <c r="CE145" i="1"/>
  <c r="CF145" i="1" s="1"/>
  <c r="CE150" i="1"/>
  <c r="CF150" i="1" s="1"/>
  <c r="CE187" i="1"/>
  <c r="CF187" i="1" s="1"/>
  <c r="CE190" i="1"/>
  <c r="CF190" i="1" s="1"/>
  <c r="CE194" i="1"/>
  <c r="CF194" i="1" s="1"/>
  <c r="CE200" i="1"/>
  <c r="CF200" i="1" s="1"/>
  <c r="CE208" i="1"/>
  <c r="CF208" i="1" s="1"/>
  <c r="CE224" i="1"/>
  <c r="CF224" i="1" s="1"/>
  <c r="CE233" i="1"/>
  <c r="CF233" i="1" s="1"/>
  <c r="CL233" i="1"/>
  <c r="CM233" i="1" s="1"/>
  <c r="CE256" i="1"/>
  <c r="CF256" i="1" s="1"/>
  <c r="CE267" i="1"/>
  <c r="CF267" i="1" s="1"/>
  <c r="CE283" i="1"/>
  <c r="CF283" i="1" s="1"/>
  <c r="CE295" i="1"/>
  <c r="CF295" i="1" s="1"/>
  <c r="CE304" i="1"/>
  <c r="CF304" i="1" s="1"/>
  <c r="CE313" i="1"/>
  <c r="CF313" i="1" s="1"/>
  <c r="CE319" i="1"/>
  <c r="CF319" i="1" s="1"/>
  <c r="CE338" i="1"/>
  <c r="CF338" i="1" s="1"/>
  <c r="CE344" i="1"/>
  <c r="CF344" i="1" s="1"/>
  <c r="CL344" i="1"/>
  <c r="CM344" i="1" s="1"/>
  <c r="CE376" i="1"/>
  <c r="CF376" i="1" s="1"/>
  <c r="CE391" i="1"/>
  <c r="CF391" i="1" s="1"/>
  <c r="CE400" i="1"/>
  <c r="CF400" i="1" s="1"/>
  <c r="CL400" i="1"/>
  <c r="CM400" i="1" s="1"/>
  <c r="CE450" i="1"/>
  <c r="CF450" i="1" s="1"/>
  <c r="CE453" i="1"/>
  <c r="CF453" i="1" s="1"/>
  <c r="CE460" i="1"/>
  <c r="CF460" i="1" s="1"/>
  <c r="CE463" i="1"/>
  <c r="CF463" i="1" s="1"/>
  <c r="CL15" i="1"/>
  <c r="CM15" i="1" s="1"/>
  <c r="CL19" i="1"/>
  <c r="CM19" i="1" s="1"/>
  <c r="CL42" i="1"/>
  <c r="CM42" i="1" s="1"/>
  <c r="CS42" i="1"/>
  <c r="CT42" i="1" s="1"/>
  <c r="CL48" i="1"/>
  <c r="CM48" i="1" s="1"/>
  <c r="CL52" i="1"/>
  <c r="CM52" i="1" s="1"/>
  <c r="CL107" i="1"/>
  <c r="CM107" i="1" s="1"/>
  <c r="CL137" i="1"/>
  <c r="CM137" i="1" s="1"/>
  <c r="CS137" i="1"/>
  <c r="CT137" i="1" s="1"/>
  <c r="CL156" i="1"/>
  <c r="CM156" i="1" s="1"/>
  <c r="CL163" i="1"/>
  <c r="CM163" i="1" s="1"/>
  <c r="CL166" i="1"/>
  <c r="CM166" i="1" s="1"/>
  <c r="CL169" i="1"/>
  <c r="CM169" i="1" s="1"/>
  <c r="CL195" i="1"/>
  <c r="CM195" i="1" s="1"/>
  <c r="CS195" i="1"/>
  <c r="CT195" i="1" s="1"/>
  <c r="CL224" i="1"/>
  <c r="CM224" i="1" s="1"/>
  <c r="CL227" i="1"/>
  <c r="CM227" i="1" s="1"/>
  <c r="CS227" i="1"/>
  <c r="CT227" i="1" s="1"/>
  <c r="CL230" i="1"/>
  <c r="CM230" i="1" s="1"/>
  <c r="CL250" i="1"/>
  <c r="CM250" i="1" s="1"/>
  <c r="CL268" i="1"/>
  <c r="CM268" i="1" s="1"/>
  <c r="CL271" i="1"/>
  <c r="CM271" i="1" s="1"/>
  <c r="CL294" i="1"/>
  <c r="CM294" i="1" s="1"/>
  <c r="CL297" i="1"/>
  <c r="CM297" i="1" s="1"/>
  <c r="CL313" i="1"/>
  <c r="CM313" i="1" s="1"/>
  <c r="CS316" i="1"/>
  <c r="CT316" i="1" s="1"/>
  <c r="CL316" i="1"/>
  <c r="CM316" i="1" s="1"/>
  <c r="CL337" i="1"/>
  <c r="CM337" i="1" s="1"/>
  <c r="CS363" i="1"/>
  <c r="CT363" i="1" s="1"/>
  <c r="CL363" i="1"/>
  <c r="CM363" i="1" s="1"/>
  <c r="CL415" i="1"/>
  <c r="CM415" i="1" s="1"/>
  <c r="CS427" i="1"/>
  <c r="CT427" i="1" s="1"/>
  <c r="CL427" i="1"/>
  <c r="CM427" i="1" s="1"/>
  <c r="CL430" i="1"/>
  <c r="CM430" i="1" s="1"/>
  <c r="CL448" i="1"/>
  <c r="CM448" i="1" s="1"/>
  <c r="CL450" i="1"/>
  <c r="CM450" i="1" s="1"/>
  <c r="CS110" i="1"/>
  <c r="CT110" i="1" s="1"/>
  <c r="CS120" i="1"/>
  <c r="CT120" i="1" s="1"/>
  <c r="CS268" i="1"/>
  <c r="CT268" i="1" s="1"/>
  <c r="CS291" i="1"/>
  <c r="CT291" i="1" s="1"/>
  <c r="CS294" i="1"/>
  <c r="CT294" i="1" s="1"/>
  <c r="CS345" i="1"/>
  <c r="CT345" i="1" s="1"/>
  <c r="CZ468" i="1"/>
  <c r="DA468" i="1" s="1"/>
  <c r="CS468" i="1"/>
  <c r="CT468" i="1" s="1"/>
  <c r="CS507" i="1"/>
  <c r="CT507" i="1" s="1"/>
  <c r="CZ29" i="1"/>
  <c r="DA29" i="1" s="1"/>
  <c r="DG29" i="1"/>
  <c r="DH29" i="1" s="1"/>
  <c r="CZ50" i="1"/>
  <c r="DA50" i="1" s="1"/>
  <c r="DG50" i="1"/>
  <c r="DH50" i="1" s="1"/>
  <c r="CZ115" i="1"/>
  <c r="DA115" i="1" s="1"/>
  <c r="CZ474" i="1"/>
  <c r="DA474" i="1" s="1"/>
  <c r="DG474" i="1"/>
  <c r="DH474" i="1" s="1"/>
  <c r="DG274" i="1"/>
  <c r="DH274" i="1" s="1"/>
  <c r="DN274" i="1"/>
  <c r="DO274" i="1" s="1"/>
  <c r="BQ100" i="1"/>
  <c r="BR100" i="1" s="1"/>
  <c r="BQ111" i="1"/>
  <c r="BR111" i="1" s="1"/>
  <c r="BQ119" i="1"/>
  <c r="BR119" i="1" s="1"/>
  <c r="BQ122" i="1"/>
  <c r="BR122" i="1" s="1"/>
  <c r="BQ130" i="1"/>
  <c r="BR130" i="1" s="1"/>
  <c r="BQ143" i="1"/>
  <c r="BR143" i="1" s="1"/>
  <c r="BQ146" i="1"/>
  <c r="BR146" i="1" s="1"/>
  <c r="BQ151" i="1"/>
  <c r="BR151" i="1" s="1"/>
  <c r="BQ156" i="1"/>
  <c r="BR156" i="1" s="1"/>
  <c r="BQ174" i="1"/>
  <c r="BR174" i="1" s="1"/>
  <c r="BQ182" i="1"/>
  <c r="BR182" i="1" s="1"/>
  <c r="BQ212" i="1"/>
  <c r="BR212" i="1" s="1"/>
  <c r="BQ242" i="1"/>
  <c r="BR242" i="1" s="1"/>
  <c r="BQ284" i="1"/>
  <c r="BR284" i="1" s="1"/>
  <c r="BQ302" i="1"/>
  <c r="BR302" i="1" s="1"/>
  <c r="BQ329" i="1"/>
  <c r="BR329" i="1" s="1"/>
  <c r="BQ340" i="1"/>
  <c r="BR340" i="1" s="1"/>
  <c r="BQ369" i="1"/>
  <c r="BR369" i="1" s="1"/>
  <c r="BQ376" i="1"/>
  <c r="BR376" i="1" s="1"/>
  <c r="BQ382" i="1"/>
  <c r="BR382" i="1" s="1"/>
  <c r="BQ385" i="1"/>
  <c r="BR385" i="1" s="1"/>
  <c r="BQ392" i="1"/>
  <c r="BR392" i="1" s="1"/>
  <c r="BQ405" i="1"/>
  <c r="BR405" i="1" s="1"/>
  <c r="BQ408" i="1"/>
  <c r="BR408" i="1" s="1"/>
  <c r="BQ430" i="1"/>
  <c r="BR430" i="1" s="1"/>
  <c r="BQ468" i="1"/>
  <c r="BR468" i="1" s="1"/>
  <c r="BQ475" i="1"/>
  <c r="BR475" i="1" s="1"/>
  <c r="BQ483" i="1"/>
  <c r="BR483" i="1" s="1"/>
  <c r="BQ486" i="1"/>
  <c r="BR486" i="1" s="1"/>
  <c r="BX15" i="1"/>
  <c r="BY15" i="1" s="1"/>
  <c r="BX20" i="1"/>
  <c r="BY20" i="1" s="1"/>
  <c r="BX23" i="1"/>
  <c r="BY23" i="1" s="1"/>
  <c r="BX31" i="1"/>
  <c r="BY31" i="1" s="1"/>
  <c r="BX40" i="1"/>
  <c r="BY40" i="1" s="1"/>
  <c r="BX64" i="1"/>
  <c r="BY64" i="1" s="1"/>
  <c r="BX78" i="1"/>
  <c r="BY78" i="1" s="1"/>
  <c r="BX88" i="1"/>
  <c r="BY88" i="1" s="1"/>
  <c r="BX115" i="1"/>
  <c r="BY115" i="1" s="1"/>
  <c r="BX118" i="1"/>
  <c r="BY118" i="1" s="1"/>
  <c r="BX131" i="1"/>
  <c r="BY131" i="1" s="1"/>
  <c r="BX136" i="1"/>
  <c r="BY136" i="1" s="1"/>
  <c r="BX144" i="1"/>
  <c r="BY144" i="1" s="1"/>
  <c r="BX152" i="1"/>
  <c r="BY152" i="1" s="1"/>
  <c r="BX222" i="1"/>
  <c r="BY222" i="1" s="1"/>
  <c r="BX249" i="1"/>
  <c r="BY249" i="1" s="1"/>
  <c r="BX257" i="1"/>
  <c r="BY257" i="1" s="1"/>
  <c r="BX264" i="1"/>
  <c r="BY264" i="1" s="1"/>
  <c r="BX276" i="1"/>
  <c r="BY276" i="1" s="1"/>
  <c r="BX286" i="1"/>
  <c r="BY286" i="1" s="1"/>
  <c r="CE286" i="1"/>
  <c r="CF286" i="1" s="1"/>
  <c r="BX299" i="1"/>
  <c r="BY299" i="1" s="1"/>
  <c r="BX304" i="1"/>
  <c r="BY304" i="1" s="1"/>
  <c r="BX332" i="1"/>
  <c r="BY332" i="1" s="1"/>
  <c r="BX341" i="1"/>
  <c r="BY341" i="1" s="1"/>
  <c r="BX353" i="1"/>
  <c r="BY353" i="1" s="1"/>
  <c r="BX363" i="1"/>
  <c r="BY363" i="1" s="1"/>
  <c r="CE363" i="1"/>
  <c r="CF363" i="1" s="1"/>
  <c r="BX368" i="1"/>
  <c r="BY368" i="1" s="1"/>
  <c r="BX385" i="1"/>
  <c r="BY385" i="1" s="1"/>
  <c r="BX388" i="1"/>
  <c r="BY388" i="1" s="1"/>
  <c r="BX410" i="1"/>
  <c r="BY410" i="1" s="1"/>
  <c r="BX422" i="1"/>
  <c r="BY422" i="1" s="1"/>
  <c r="BX430" i="1"/>
  <c r="BY430" i="1" s="1"/>
  <c r="BX442" i="1"/>
  <c r="BY442" i="1" s="1"/>
  <c r="BX491" i="1"/>
  <c r="BY491" i="1" s="1"/>
  <c r="BX494" i="1"/>
  <c r="BY494" i="1" s="1"/>
  <c r="BX501" i="1"/>
  <c r="BY501" i="1" s="1"/>
  <c r="BX504" i="1"/>
  <c r="BY504" i="1" s="1"/>
  <c r="CE5" i="1"/>
  <c r="CF5" i="1" s="1"/>
  <c r="CE28" i="1"/>
  <c r="CF28" i="1" s="1"/>
  <c r="CE45" i="1"/>
  <c r="CF45" i="1" s="1"/>
  <c r="CE97" i="1"/>
  <c r="CF97" i="1" s="1"/>
  <c r="CE179" i="1"/>
  <c r="CF179" i="1" s="1"/>
  <c r="CE184" i="1"/>
  <c r="CF184" i="1" s="1"/>
  <c r="CE209" i="1"/>
  <c r="CF209" i="1" s="1"/>
  <c r="CE212" i="1"/>
  <c r="CF212" i="1" s="1"/>
  <c r="CE239" i="1"/>
  <c r="CF239" i="1" s="1"/>
  <c r="CE271" i="1"/>
  <c r="CF271" i="1" s="1"/>
  <c r="CE280" i="1"/>
  <c r="CF280" i="1" s="1"/>
  <c r="CE290" i="1"/>
  <c r="CF290" i="1" s="1"/>
  <c r="CE299" i="1"/>
  <c r="CF299" i="1" s="1"/>
  <c r="CE301" i="1"/>
  <c r="CF301" i="1" s="1"/>
  <c r="CE311" i="1"/>
  <c r="CF311" i="1" s="1"/>
  <c r="CE362" i="1"/>
  <c r="CF362" i="1" s="1"/>
  <c r="CE374" i="1"/>
  <c r="CF374" i="1" s="1"/>
  <c r="CL374" i="1"/>
  <c r="CM374" i="1" s="1"/>
  <c r="CE398" i="1"/>
  <c r="CF398" i="1" s="1"/>
  <c r="CE428" i="1"/>
  <c r="CF428" i="1" s="1"/>
  <c r="CL428" i="1"/>
  <c r="CM428" i="1" s="1"/>
  <c r="CE437" i="1"/>
  <c r="CF437" i="1" s="1"/>
  <c r="CE491" i="1"/>
  <c r="CF491" i="1" s="1"/>
  <c r="CE506" i="1"/>
  <c r="CF506" i="1" s="1"/>
  <c r="CE509" i="1"/>
  <c r="CF509" i="1" s="1"/>
  <c r="CL2" i="1"/>
  <c r="CM2" i="1" s="1"/>
  <c r="CS2" i="1"/>
  <c r="CT2" i="1" s="1"/>
  <c r="CL5" i="1"/>
  <c r="CM5" i="1" s="1"/>
  <c r="CL9" i="1"/>
  <c r="CM9" i="1" s="1"/>
  <c r="CL74" i="1"/>
  <c r="CM74" i="1" s="1"/>
  <c r="CL80" i="1"/>
  <c r="CM80" i="1" s="1"/>
  <c r="CL88" i="1"/>
  <c r="CM88" i="1" s="1"/>
  <c r="CS126" i="1"/>
  <c r="CT126" i="1" s="1"/>
  <c r="CL126" i="1"/>
  <c r="CM126" i="1" s="1"/>
  <c r="CL150" i="1"/>
  <c r="CM150" i="1" s="1"/>
  <c r="CL176" i="1"/>
  <c r="CM176" i="1" s="1"/>
  <c r="CS176" i="1"/>
  <c r="CT176" i="1" s="1"/>
  <c r="CL189" i="1"/>
  <c r="CM189" i="1" s="1"/>
  <c r="CL192" i="1"/>
  <c r="CM192" i="1" s="1"/>
  <c r="CL253" i="1"/>
  <c r="CM253" i="1" s="1"/>
  <c r="CL360" i="1"/>
  <c r="CM360" i="1" s="1"/>
  <c r="CL367" i="1"/>
  <c r="CM367" i="1" s="1"/>
  <c r="CS371" i="1"/>
  <c r="CT371" i="1" s="1"/>
  <c r="CL371" i="1"/>
  <c r="CM371" i="1" s="1"/>
  <c r="CL383" i="1"/>
  <c r="CM383" i="1" s="1"/>
  <c r="CS383" i="1"/>
  <c r="CT383" i="1" s="1"/>
  <c r="CL386" i="1"/>
  <c r="CM386" i="1" s="1"/>
  <c r="CL401" i="1"/>
  <c r="CM401" i="1" s="1"/>
  <c r="CS401" i="1"/>
  <c r="CT401" i="1" s="1"/>
  <c r="CL407" i="1"/>
  <c r="CM407" i="1" s="1"/>
  <c r="CS407" i="1"/>
  <c r="CT407" i="1" s="1"/>
  <c r="CL443" i="1"/>
  <c r="CM443" i="1" s="1"/>
  <c r="CS443" i="1"/>
  <c r="CT443" i="1" s="1"/>
  <c r="CL460" i="1"/>
  <c r="CM460" i="1" s="1"/>
  <c r="CL481" i="1"/>
  <c r="CM481" i="1" s="1"/>
  <c r="CL506" i="1"/>
  <c r="CM506" i="1" s="1"/>
  <c r="CS15" i="1"/>
  <c r="CT15" i="1" s="1"/>
  <c r="CS19" i="1"/>
  <c r="CT19" i="1" s="1"/>
  <c r="CZ19" i="1"/>
  <c r="DA19" i="1" s="1"/>
  <c r="CS64" i="1"/>
  <c r="CT64" i="1" s="1"/>
  <c r="CS88" i="1"/>
  <c r="CT88" i="1" s="1"/>
  <c r="CS102" i="1"/>
  <c r="CT102" i="1" s="1"/>
  <c r="CS107" i="1"/>
  <c r="CT107" i="1" s="1"/>
  <c r="CS181" i="1"/>
  <c r="CT181" i="1" s="1"/>
  <c r="CS266" i="1"/>
  <c r="CT266" i="1" s="1"/>
  <c r="CS458" i="1"/>
  <c r="CT458" i="1" s="1"/>
  <c r="CZ9" i="1"/>
  <c r="DA9" i="1" s="1"/>
  <c r="CZ57" i="1"/>
  <c r="DA57" i="1" s="1"/>
  <c r="CZ105" i="1"/>
  <c r="DA105" i="1" s="1"/>
  <c r="DG241" i="1"/>
  <c r="DH241" i="1" s="1"/>
  <c r="CZ241" i="1"/>
  <c r="DA241" i="1" s="1"/>
  <c r="CZ309" i="1"/>
  <c r="DA309" i="1" s="1"/>
  <c r="CZ319" i="1"/>
  <c r="DA319" i="1" s="1"/>
  <c r="DG319" i="1"/>
  <c r="DH319" i="1" s="1"/>
  <c r="CZ471" i="1"/>
  <c r="DA471" i="1" s="1"/>
  <c r="DG471" i="1"/>
  <c r="DH471" i="1" s="1"/>
  <c r="DG254" i="1"/>
  <c r="DH254" i="1" s="1"/>
  <c r="DN254" i="1"/>
  <c r="DO254" i="1" s="1"/>
  <c r="DN7" i="1"/>
  <c r="DO7" i="1" s="1"/>
  <c r="BJ391" i="1"/>
  <c r="BK391" i="1" s="1"/>
  <c r="BJ396" i="1"/>
  <c r="BK396" i="1" s="1"/>
  <c r="BJ403" i="1"/>
  <c r="BK403" i="1" s="1"/>
  <c r="BJ406" i="1"/>
  <c r="BK406" i="1" s="1"/>
  <c r="BJ411" i="1"/>
  <c r="BK411" i="1" s="1"/>
  <c r="BJ413" i="1"/>
  <c r="BK413" i="1" s="1"/>
  <c r="BJ420" i="1"/>
  <c r="BK420" i="1" s="1"/>
  <c r="BJ426" i="1"/>
  <c r="BK426" i="1" s="1"/>
  <c r="BJ434" i="1"/>
  <c r="BK434" i="1" s="1"/>
  <c r="BJ443" i="1"/>
  <c r="BK443" i="1" s="1"/>
  <c r="BJ448" i="1"/>
  <c r="BK448" i="1" s="1"/>
  <c r="BJ459" i="1"/>
  <c r="BK459" i="1" s="1"/>
  <c r="BJ462" i="1"/>
  <c r="BK462" i="1" s="1"/>
  <c r="BJ482" i="1"/>
  <c r="BK482" i="1" s="1"/>
  <c r="BJ496" i="1"/>
  <c r="BK496" i="1" s="1"/>
  <c r="BJ508" i="1"/>
  <c r="BK508" i="1" s="1"/>
  <c r="BJ512" i="1"/>
  <c r="BK512" i="1" s="1"/>
  <c r="BQ3" i="1"/>
  <c r="BR3" i="1" s="1"/>
  <c r="BQ58" i="1"/>
  <c r="BR58" i="1" s="1"/>
  <c r="BQ68" i="1"/>
  <c r="BR68" i="1" s="1"/>
  <c r="BQ82" i="1"/>
  <c r="BR82" i="1" s="1"/>
  <c r="BQ114" i="1"/>
  <c r="BR114" i="1" s="1"/>
  <c r="BQ135" i="1"/>
  <c r="BR135" i="1" s="1"/>
  <c r="BQ138" i="1"/>
  <c r="BR138" i="1" s="1"/>
  <c r="BQ164" i="1"/>
  <c r="BR164" i="1" s="1"/>
  <c r="BQ180" i="1"/>
  <c r="BR180" i="1" s="1"/>
  <c r="BQ218" i="1"/>
  <c r="BR218" i="1" s="1"/>
  <c r="BQ235" i="1"/>
  <c r="BR235" i="1" s="1"/>
  <c r="BQ240" i="1"/>
  <c r="BR240" i="1" s="1"/>
  <c r="BQ250" i="1"/>
  <c r="BR250" i="1" s="1"/>
  <c r="BQ258" i="1"/>
  <c r="BR258" i="1" s="1"/>
  <c r="BQ266" i="1"/>
  <c r="BR266" i="1" s="1"/>
  <c r="BQ274" i="1"/>
  <c r="BR274" i="1" s="1"/>
  <c r="BQ292" i="1"/>
  <c r="BR292" i="1" s="1"/>
  <c r="BQ314" i="1"/>
  <c r="BR314" i="1" s="1"/>
  <c r="BQ317" i="1"/>
  <c r="BR317" i="1" s="1"/>
  <c r="BQ352" i="1"/>
  <c r="BR352" i="1" s="1"/>
  <c r="BQ374" i="1"/>
  <c r="BR374" i="1" s="1"/>
  <c r="BQ379" i="1"/>
  <c r="BR379" i="1" s="1"/>
  <c r="BQ397" i="1"/>
  <c r="BR397" i="1" s="1"/>
  <c r="BQ403" i="1"/>
  <c r="BR403" i="1" s="1"/>
  <c r="BQ416" i="1"/>
  <c r="BR416" i="1" s="1"/>
  <c r="BQ437" i="1"/>
  <c r="BR437" i="1" s="1"/>
  <c r="BQ442" i="1"/>
  <c r="BR442" i="1" s="1"/>
  <c r="BQ448" i="1"/>
  <c r="BR448" i="1" s="1"/>
  <c r="BQ481" i="1"/>
  <c r="BR481" i="1" s="1"/>
  <c r="BX37" i="1"/>
  <c r="BY37" i="1" s="1"/>
  <c r="BX50" i="1"/>
  <c r="BY50" i="1" s="1"/>
  <c r="BX59" i="1"/>
  <c r="BY59" i="1" s="1"/>
  <c r="BX96" i="1"/>
  <c r="BY96" i="1" s="1"/>
  <c r="BX123" i="1"/>
  <c r="BY123" i="1" s="1"/>
  <c r="BX160" i="1"/>
  <c r="BY160" i="1" s="1"/>
  <c r="BX170" i="1"/>
  <c r="BY170" i="1" s="1"/>
  <c r="BX173" i="1"/>
  <c r="BY173" i="1" s="1"/>
  <c r="BX184" i="1"/>
  <c r="BY184" i="1" s="1"/>
  <c r="BX195" i="1"/>
  <c r="BY195" i="1" s="1"/>
  <c r="BX202" i="1"/>
  <c r="BY202" i="1" s="1"/>
  <c r="BX205" i="1"/>
  <c r="BY205" i="1" s="1"/>
  <c r="BX217" i="1"/>
  <c r="BY217" i="1" s="1"/>
  <c r="BX229" i="1"/>
  <c r="BY229" i="1" s="1"/>
  <c r="BX252" i="1"/>
  <c r="BY252" i="1" s="1"/>
  <c r="BX269" i="1"/>
  <c r="BY269" i="1" s="1"/>
  <c r="BX284" i="1"/>
  <c r="BY284" i="1" s="1"/>
  <c r="BX325" i="1"/>
  <c r="BY325" i="1" s="1"/>
  <c r="BX371" i="1"/>
  <c r="BY371" i="1" s="1"/>
  <c r="BX396" i="1"/>
  <c r="BY396" i="1" s="1"/>
  <c r="BX405" i="1"/>
  <c r="BY405" i="1" s="1"/>
  <c r="BX437" i="1"/>
  <c r="BY437" i="1" s="1"/>
  <c r="BX461" i="1"/>
  <c r="BY461" i="1" s="1"/>
  <c r="CE3" i="1"/>
  <c r="CF3" i="1" s="1"/>
  <c r="CE16" i="1"/>
  <c r="CF16" i="1" s="1"/>
  <c r="CE21" i="1"/>
  <c r="CF21" i="1" s="1"/>
  <c r="CE31" i="1"/>
  <c r="CF31" i="1" s="1"/>
  <c r="CE51" i="1"/>
  <c r="CF51" i="1" s="1"/>
  <c r="CE60" i="1"/>
  <c r="CF60" i="1" s="1"/>
  <c r="CE119" i="1"/>
  <c r="CF119" i="1" s="1"/>
  <c r="CE130" i="1"/>
  <c r="CF130" i="1" s="1"/>
  <c r="CE163" i="1"/>
  <c r="CF163" i="1" s="1"/>
  <c r="CE168" i="1"/>
  <c r="CF168" i="1" s="1"/>
  <c r="CE173" i="1"/>
  <c r="CF173" i="1" s="1"/>
  <c r="CE182" i="1"/>
  <c r="CF182" i="1" s="1"/>
  <c r="CE191" i="1"/>
  <c r="CF191" i="1" s="1"/>
  <c r="CE195" i="1"/>
  <c r="CF195" i="1" s="1"/>
  <c r="CE231" i="1"/>
  <c r="CF231" i="1" s="1"/>
  <c r="CE253" i="1"/>
  <c r="CF253" i="1" s="1"/>
  <c r="CE268" i="1"/>
  <c r="CF268" i="1" s="1"/>
  <c r="CE287" i="1"/>
  <c r="CF287" i="1" s="1"/>
  <c r="CL287" i="1"/>
  <c r="CM287" i="1" s="1"/>
  <c r="CE296" i="1"/>
  <c r="CF296" i="1" s="1"/>
  <c r="CE314" i="1"/>
  <c r="CF314" i="1" s="1"/>
  <c r="CE326" i="1"/>
  <c r="CF326" i="1" s="1"/>
  <c r="CE345" i="1"/>
  <c r="CF345" i="1" s="1"/>
  <c r="CE348" i="1"/>
  <c r="CF348" i="1" s="1"/>
  <c r="CE360" i="1"/>
  <c r="CF360" i="1" s="1"/>
  <c r="CE412" i="1"/>
  <c r="CF412" i="1" s="1"/>
  <c r="CE425" i="1"/>
  <c r="CF425" i="1" s="1"/>
  <c r="CE435" i="1"/>
  <c r="CF435" i="1" s="1"/>
  <c r="CE448" i="1"/>
  <c r="CF448" i="1" s="1"/>
  <c r="CE469" i="1"/>
  <c r="CF469" i="1" s="1"/>
  <c r="CE489" i="1"/>
  <c r="CF489" i="1" s="1"/>
  <c r="CL39" i="1"/>
  <c r="CM39" i="1" s="1"/>
  <c r="CS39" i="1"/>
  <c r="CT39" i="1" s="1"/>
  <c r="CL62" i="1"/>
  <c r="CM62" i="1" s="1"/>
  <c r="CL65" i="1"/>
  <c r="CM65" i="1" s="1"/>
  <c r="CL129" i="1"/>
  <c r="CM129" i="1" s="1"/>
  <c r="CL135" i="1"/>
  <c r="CM135" i="1" s="1"/>
  <c r="CL151" i="1"/>
  <c r="CM151" i="1" s="1"/>
  <c r="CS164" i="1"/>
  <c r="CT164" i="1" s="1"/>
  <c r="CL164" i="1"/>
  <c r="CM164" i="1" s="1"/>
  <c r="CL209" i="1"/>
  <c r="CM209" i="1" s="1"/>
  <c r="CL225" i="1"/>
  <c r="CM225" i="1" s="1"/>
  <c r="CS225" i="1"/>
  <c r="CT225" i="1" s="1"/>
  <c r="CL280" i="1"/>
  <c r="CM280" i="1" s="1"/>
  <c r="CL310" i="1"/>
  <c r="CM310" i="1" s="1"/>
  <c r="CL437" i="1"/>
  <c r="CM437" i="1" s="1"/>
  <c r="CL458" i="1"/>
  <c r="CM458" i="1" s="1"/>
  <c r="CL501" i="1"/>
  <c r="CM501" i="1" s="1"/>
  <c r="CL504" i="1"/>
  <c r="CM504" i="1" s="1"/>
  <c r="CL513" i="1"/>
  <c r="CM513" i="1" s="1"/>
  <c r="CS513" i="1"/>
  <c r="CT513" i="1" s="1"/>
  <c r="CS12" i="1"/>
  <c r="CT12" i="1" s="1"/>
  <c r="CS41" i="1"/>
  <c r="CT41" i="1" s="1"/>
  <c r="CS99" i="1"/>
  <c r="CT99" i="1" s="1"/>
  <c r="CS210" i="1"/>
  <c r="CT210" i="1" s="1"/>
  <c r="CZ210" i="1"/>
  <c r="DA210" i="1" s="1"/>
  <c r="CS285" i="1"/>
  <c r="CT285" i="1" s="1"/>
  <c r="CZ285" i="1"/>
  <c r="DA285" i="1" s="1"/>
  <c r="CZ343" i="1"/>
  <c r="DA343" i="1" s="1"/>
  <c r="CS343" i="1"/>
  <c r="CT343" i="1" s="1"/>
  <c r="CS370" i="1"/>
  <c r="CT370" i="1" s="1"/>
  <c r="CZ428" i="1"/>
  <c r="DA428" i="1" s="1"/>
  <c r="CS428" i="1"/>
  <c r="CT428" i="1" s="1"/>
  <c r="CS434" i="1"/>
  <c r="CT434" i="1" s="1"/>
  <c r="CS441" i="1"/>
  <c r="CT441" i="1" s="1"/>
  <c r="CZ10" i="1"/>
  <c r="DA10" i="1" s="1"/>
  <c r="CZ99" i="1"/>
  <c r="DA99" i="1" s="1"/>
  <c r="CZ102" i="1"/>
  <c r="DA102" i="1" s="1"/>
  <c r="CZ120" i="1"/>
  <c r="DA120" i="1" s="1"/>
  <c r="CZ165" i="1"/>
  <c r="DA165" i="1" s="1"/>
  <c r="DG316" i="1"/>
  <c r="DH316" i="1" s="1"/>
  <c r="CZ316" i="1"/>
  <c r="DA316" i="1" s="1"/>
  <c r="DG479" i="1"/>
  <c r="DH479" i="1" s="1"/>
  <c r="DG482" i="1"/>
  <c r="DH482" i="1" s="1"/>
  <c r="CE201" i="1"/>
  <c r="CF201" i="1" s="1"/>
  <c r="CE220" i="1"/>
  <c r="CF220" i="1" s="1"/>
  <c r="CE225" i="1"/>
  <c r="CF225" i="1" s="1"/>
  <c r="CE227" i="1"/>
  <c r="CF227" i="1" s="1"/>
  <c r="CE255" i="1"/>
  <c r="CF255" i="1" s="1"/>
  <c r="CE274" i="1"/>
  <c r="CF274" i="1" s="1"/>
  <c r="CE279" i="1"/>
  <c r="CF279" i="1" s="1"/>
  <c r="CE284" i="1"/>
  <c r="CF284" i="1" s="1"/>
  <c r="CE298" i="1"/>
  <c r="CF298" i="1" s="1"/>
  <c r="CE320" i="1"/>
  <c r="CF320" i="1" s="1"/>
  <c r="CE325" i="1"/>
  <c r="CF325" i="1" s="1"/>
  <c r="CE327" i="1"/>
  <c r="CF327" i="1" s="1"/>
  <c r="CE373" i="1"/>
  <c r="CF373" i="1" s="1"/>
  <c r="CE390" i="1"/>
  <c r="CF390" i="1" s="1"/>
  <c r="CE397" i="1"/>
  <c r="CF397" i="1" s="1"/>
  <c r="CE416" i="1"/>
  <c r="CF416" i="1" s="1"/>
  <c r="CE421" i="1"/>
  <c r="CF421" i="1" s="1"/>
  <c r="CE434" i="1"/>
  <c r="CF434" i="1" s="1"/>
  <c r="CE454" i="1"/>
  <c r="CF454" i="1" s="1"/>
  <c r="CE459" i="1"/>
  <c r="CF459" i="1" s="1"/>
  <c r="CE480" i="1"/>
  <c r="CF480" i="1" s="1"/>
  <c r="CE500" i="1"/>
  <c r="CF500" i="1" s="1"/>
  <c r="CE510" i="1"/>
  <c r="CF510" i="1" s="1"/>
  <c r="CE515" i="1"/>
  <c r="CF515" i="1" s="1"/>
  <c r="CL11" i="1"/>
  <c r="CM11" i="1" s="1"/>
  <c r="CL17" i="1"/>
  <c r="CM17" i="1" s="1"/>
  <c r="CL50" i="1"/>
  <c r="CM50" i="1" s="1"/>
  <c r="CL53" i="1"/>
  <c r="CM53" i="1" s="1"/>
  <c r="CL55" i="1"/>
  <c r="CM55" i="1" s="1"/>
  <c r="CL61" i="1"/>
  <c r="CM61" i="1" s="1"/>
  <c r="CL81" i="1"/>
  <c r="CM81" i="1" s="1"/>
  <c r="CL106" i="1"/>
  <c r="CM106" i="1" s="1"/>
  <c r="CL117" i="1"/>
  <c r="CM117" i="1" s="1"/>
  <c r="CL144" i="1"/>
  <c r="CM144" i="1" s="1"/>
  <c r="CL165" i="1"/>
  <c r="CM165" i="1" s="1"/>
  <c r="CL170" i="1"/>
  <c r="CM170" i="1" s="1"/>
  <c r="CL175" i="1"/>
  <c r="CM175" i="1" s="1"/>
  <c r="CL178" i="1"/>
  <c r="CM178" i="1" s="1"/>
  <c r="CL183" i="1"/>
  <c r="CM183" i="1" s="1"/>
  <c r="CL201" i="1"/>
  <c r="CM201" i="1" s="1"/>
  <c r="CS201" i="1"/>
  <c r="CT201" i="1" s="1"/>
  <c r="CL219" i="1"/>
  <c r="CM219" i="1" s="1"/>
  <c r="CL221" i="1"/>
  <c r="CM221" i="1" s="1"/>
  <c r="CL252" i="1"/>
  <c r="CM252" i="1" s="1"/>
  <c r="CL272" i="1"/>
  <c r="CM272" i="1" s="1"/>
  <c r="CL292" i="1"/>
  <c r="CM292" i="1" s="1"/>
  <c r="CL320" i="1"/>
  <c r="CM320" i="1" s="1"/>
  <c r="CL339" i="1"/>
  <c r="CM339" i="1" s="1"/>
  <c r="CS339" i="1"/>
  <c r="CT339" i="1" s="1"/>
  <c r="CL406" i="1"/>
  <c r="CM406" i="1" s="1"/>
  <c r="CL453" i="1"/>
  <c r="CM453" i="1" s="1"/>
  <c r="CL491" i="1"/>
  <c r="CM491" i="1" s="1"/>
  <c r="CL500" i="1"/>
  <c r="CM500" i="1" s="1"/>
  <c r="CS500" i="1"/>
  <c r="CT500" i="1" s="1"/>
  <c r="CL509" i="1"/>
  <c r="CM509" i="1" s="1"/>
  <c r="CS18" i="1"/>
  <c r="CT18" i="1" s="1"/>
  <c r="CS24" i="1"/>
  <c r="CT24" i="1" s="1"/>
  <c r="CS40" i="1"/>
  <c r="CT40" i="1" s="1"/>
  <c r="CS43" i="1"/>
  <c r="CT43" i="1" s="1"/>
  <c r="CS49" i="1"/>
  <c r="CT49" i="1" s="1"/>
  <c r="CS66" i="1"/>
  <c r="CT66" i="1" s="1"/>
  <c r="CS89" i="1"/>
  <c r="CT89" i="1" s="1"/>
  <c r="CS101" i="1"/>
  <c r="CT101" i="1" s="1"/>
  <c r="CS114" i="1"/>
  <c r="CT114" i="1" s="1"/>
  <c r="CS122" i="1"/>
  <c r="CT122" i="1" s="1"/>
  <c r="CS136" i="1"/>
  <c r="CT136" i="1" s="1"/>
  <c r="CS161" i="1"/>
  <c r="CT161" i="1" s="1"/>
  <c r="CS177" i="1"/>
  <c r="CT177" i="1" s="1"/>
  <c r="CS184" i="1"/>
  <c r="CT184" i="1" s="1"/>
  <c r="CS193" i="1"/>
  <c r="CT193" i="1" s="1"/>
  <c r="CS212" i="1"/>
  <c r="CT212" i="1" s="1"/>
  <c r="CZ212" i="1"/>
  <c r="DA212" i="1" s="1"/>
  <c r="CS215" i="1"/>
  <c r="CT215" i="1" s="1"/>
  <c r="CS226" i="1"/>
  <c r="CT226" i="1" s="1"/>
  <c r="CS255" i="1"/>
  <c r="CT255" i="1" s="1"/>
  <c r="CS262" i="1"/>
  <c r="CT262" i="1" s="1"/>
  <c r="CS290" i="1"/>
  <c r="CT290" i="1" s="1"/>
  <c r="CS293" i="1"/>
  <c r="CT293" i="1" s="1"/>
  <c r="CS302" i="1"/>
  <c r="CT302" i="1" s="1"/>
  <c r="CS311" i="1"/>
  <c r="CT311" i="1" s="1"/>
  <c r="CS321" i="1"/>
  <c r="CT321" i="1" s="1"/>
  <c r="CS327" i="1"/>
  <c r="CT327" i="1" s="1"/>
  <c r="CS333" i="1"/>
  <c r="CT333" i="1" s="1"/>
  <c r="CS336" i="1"/>
  <c r="CT336" i="1" s="1"/>
  <c r="CS357" i="1"/>
  <c r="CT357" i="1" s="1"/>
  <c r="CS360" i="1"/>
  <c r="CT360" i="1" s="1"/>
  <c r="CS372" i="1"/>
  <c r="CT372" i="1" s="1"/>
  <c r="CS375" i="1"/>
  <c r="CT375" i="1" s="1"/>
  <c r="CS409" i="1"/>
  <c r="CT409" i="1" s="1"/>
  <c r="CS439" i="1"/>
  <c r="CT439" i="1" s="1"/>
  <c r="CS442" i="1"/>
  <c r="CT442" i="1" s="1"/>
  <c r="CS476" i="1"/>
  <c r="CT476" i="1" s="1"/>
  <c r="CS479" i="1"/>
  <c r="CT479" i="1" s="1"/>
  <c r="CS504" i="1"/>
  <c r="CT504" i="1" s="1"/>
  <c r="CZ15" i="1"/>
  <c r="DA15" i="1" s="1"/>
  <c r="CZ40" i="1"/>
  <c r="DA40" i="1" s="1"/>
  <c r="CZ49" i="1"/>
  <c r="DA49" i="1" s="1"/>
  <c r="CZ68" i="1"/>
  <c r="DA68" i="1" s="1"/>
  <c r="CZ75" i="1"/>
  <c r="DA75" i="1" s="1"/>
  <c r="CZ78" i="1"/>
  <c r="DA78" i="1" s="1"/>
  <c r="CZ104" i="1"/>
  <c r="DA104" i="1" s="1"/>
  <c r="CZ108" i="1"/>
  <c r="DA108" i="1" s="1"/>
  <c r="DG108" i="1"/>
  <c r="DH108" i="1" s="1"/>
  <c r="CZ118" i="1"/>
  <c r="DA118" i="1" s="1"/>
  <c r="CZ151" i="1"/>
  <c r="DA151" i="1" s="1"/>
  <c r="DG174" i="1"/>
  <c r="DH174" i="1" s="1"/>
  <c r="CZ174" i="1"/>
  <c r="DA174" i="1" s="1"/>
  <c r="CZ191" i="1"/>
  <c r="DA191" i="1" s="1"/>
  <c r="CZ198" i="1"/>
  <c r="DA198" i="1" s="1"/>
  <c r="CZ269" i="1"/>
  <c r="DA269" i="1" s="1"/>
  <c r="CZ380" i="1"/>
  <c r="DA380" i="1" s="1"/>
  <c r="CZ441" i="1"/>
  <c r="DA441" i="1" s="1"/>
  <c r="CZ453" i="1"/>
  <c r="DA453" i="1" s="1"/>
  <c r="DG42" i="1"/>
  <c r="DH42" i="1" s="1"/>
  <c r="DG83" i="1"/>
  <c r="DH83" i="1" s="1"/>
  <c r="DG337" i="1"/>
  <c r="DH337" i="1" s="1"/>
  <c r="DG357" i="1"/>
  <c r="DH357" i="1" s="1"/>
  <c r="DG510" i="1"/>
  <c r="DH510" i="1" s="1"/>
  <c r="DN150" i="1"/>
  <c r="DO150" i="1" s="1"/>
  <c r="DN325" i="1"/>
  <c r="DO325" i="1" s="1"/>
  <c r="DN334" i="1"/>
  <c r="DO334" i="1" s="1"/>
  <c r="DN109" i="1"/>
  <c r="DO109" i="1" s="1"/>
  <c r="DN129" i="1"/>
  <c r="DO129" i="1" s="1"/>
  <c r="DN89" i="1"/>
  <c r="DO89" i="1" s="1"/>
  <c r="DN92" i="1"/>
  <c r="DO92" i="1" s="1"/>
  <c r="DN278" i="1"/>
  <c r="DO278" i="1" s="1"/>
  <c r="DN307" i="1"/>
  <c r="DO307" i="1" s="1"/>
  <c r="DN100" i="1"/>
  <c r="DO100" i="1" s="1"/>
  <c r="DN261" i="1"/>
  <c r="DO261" i="1" s="1"/>
  <c r="DN275" i="1"/>
  <c r="DO275" i="1" s="1"/>
  <c r="DN53" i="1"/>
  <c r="DO53" i="1" s="1"/>
  <c r="DN69" i="1"/>
  <c r="DO69" i="1" s="1"/>
  <c r="DN72" i="1"/>
  <c r="DO72" i="1" s="1"/>
  <c r="DN86" i="1"/>
  <c r="DO86" i="1" s="1"/>
  <c r="DN97" i="1"/>
  <c r="DO97" i="1" s="1"/>
  <c r="DN104" i="1"/>
  <c r="DO104" i="1" s="1"/>
  <c r="DN114" i="1"/>
  <c r="DO114" i="1" s="1"/>
  <c r="DN212" i="1"/>
  <c r="DO212" i="1" s="1"/>
  <c r="DN455" i="1"/>
  <c r="DO455" i="1" s="1"/>
  <c r="DN458" i="1"/>
  <c r="DO458" i="1" s="1"/>
  <c r="CE205" i="1"/>
  <c r="CF205" i="1" s="1"/>
  <c r="CE236" i="1"/>
  <c r="CF236" i="1" s="1"/>
  <c r="CE241" i="1"/>
  <c r="CF241" i="1" s="1"/>
  <c r="CE317" i="1"/>
  <c r="CF317" i="1" s="1"/>
  <c r="CE358" i="1"/>
  <c r="CF358" i="1" s="1"/>
  <c r="CE365" i="1"/>
  <c r="CF365" i="1" s="1"/>
  <c r="CE370" i="1"/>
  <c r="CF370" i="1" s="1"/>
  <c r="CE381" i="1"/>
  <c r="CF381" i="1" s="1"/>
  <c r="CE394" i="1"/>
  <c r="CF394" i="1" s="1"/>
  <c r="CE418" i="1"/>
  <c r="CF418" i="1" s="1"/>
  <c r="CE440" i="1"/>
  <c r="CF440" i="1" s="1"/>
  <c r="CE472" i="1"/>
  <c r="CF472" i="1" s="1"/>
  <c r="CE484" i="1"/>
  <c r="CF484" i="1" s="1"/>
  <c r="CE494" i="1"/>
  <c r="CF494" i="1" s="1"/>
  <c r="CL13" i="1"/>
  <c r="CM13" i="1" s="1"/>
  <c r="CL22" i="1"/>
  <c r="CM22" i="1" s="1"/>
  <c r="CL25" i="1"/>
  <c r="CM25" i="1" s="1"/>
  <c r="CL34" i="1"/>
  <c r="CM34" i="1" s="1"/>
  <c r="CL43" i="1"/>
  <c r="CM43" i="1" s="1"/>
  <c r="CL54" i="1"/>
  <c r="CM54" i="1" s="1"/>
  <c r="CL57" i="1"/>
  <c r="CM57" i="1" s="1"/>
  <c r="CL68" i="1"/>
  <c r="CM68" i="1" s="1"/>
  <c r="CL71" i="1"/>
  <c r="CM71" i="1" s="1"/>
  <c r="CL77" i="1"/>
  <c r="CM77" i="1" s="1"/>
  <c r="CL97" i="1"/>
  <c r="CM97" i="1" s="1"/>
  <c r="CL100" i="1"/>
  <c r="CM100" i="1" s="1"/>
  <c r="CL105" i="1"/>
  <c r="CM105" i="1" s="1"/>
  <c r="CL113" i="1"/>
  <c r="CM113" i="1" s="1"/>
  <c r="CL121" i="1"/>
  <c r="CM121" i="1" s="1"/>
  <c r="CL124" i="1"/>
  <c r="CM124" i="1" s="1"/>
  <c r="CL138" i="1"/>
  <c r="CM138" i="1" s="1"/>
  <c r="CL141" i="1"/>
  <c r="CM141" i="1" s="1"/>
  <c r="CS141" i="1"/>
  <c r="CT141" i="1" s="1"/>
  <c r="CL154" i="1"/>
  <c r="CM154" i="1" s="1"/>
  <c r="CL177" i="1"/>
  <c r="CM177" i="1" s="1"/>
  <c r="CL203" i="1"/>
  <c r="CM203" i="1" s="1"/>
  <c r="CL208" i="1"/>
  <c r="CM208" i="1" s="1"/>
  <c r="CL251" i="1"/>
  <c r="CM251" i="1" s="1"/>
  <c r="CL261" i="1"/>
  <c r="CM261" i="1" s="1"/>
  <c r="CL274" i="1"/>
  <c r="CM274" i="1" s="1"/>
  <c r="CL303" i="1"/>
  <c r="CM303" i="1" s="1"/>
  <c r="CL330" i="1"/>
  <c r="CM330" i="1" s="1"/>
  <c r="CL349" i="1"/>
  <c r="CM349" i="1" s="1"/>
  <c r="CL389" i="1"/>
  <c r="CM389" i="1" s="1"/>
  <c r="CL402" i="1"/>
  <c r="CM402" i="1" s="1"/>
  <c r="CL410" i="1"/>
  <c r="CM410" i="1" s="1"/>
  <c r="CL413" i="1"/>
  <c r="CM413" i="1" s="1"/>
  <c r="CL418" i="1"/>
  <c r="CM418" i="1" s="1"/>
  <c r="CL423" i="1"/>
  <c r="CM423" i="1" s="1"/>
  <c r="CL472" i="1"/>
  <c r="CM472" i="1" s="1"/>
  <c r="CL480" i="1"/>
  <c r="CM480" i="1" s="1"/>
  <c r="CL496" i="1"/>
  <c r="CM496" i="1" s="1"/>
  <c r="CL505" i="1"/>
  <c r="CM505" i="1" s="1"/>
  <c r="CS17" i="1"/>
  <c r="CT17" i="1" s="1"/>
  <c r="CS28" i="1"/>
  <c r="CT28" i="1" s="1"/>
  <c r="CZ28" i="1"/>
  <c r="DA28" i="1" s="1"/>
  <c r="CS50" i="1"/>
  <c r="CT50" i="1" s="1"/>
  <c r="CS55" i="1"/>
  <c r="CT55" i="1" s="1"/>
  <c r="CS59" i="1"/>
  <c r="CT59" i="1" s="1"/>
  <c r="CS79" i="1"/>
  <c r="CT79" i="1" s="1"/>
  <c r="CS81" i="1"/>
  <c r="CT81" i="1" s="1"/>
  <c r="CS97" i="1"/>
  <c r="CT97" i="1" s="1"/>
  <c r="CS103" i="1"/>
  <c r="CT103" i="1" s="1"/>
  <c r="CS108" i="1"/>
  <c r="CT108" i="1" s="1"/>
  <c r="CS113" i="1"/>
  <c r="CT113" i="1" s="1"/>
  <c r="CS129" i="1"/>
  <c r="CT129" i="1" s="1"/>
  <c r="CS140" i="1"/>
  <c r="CT140" i="1" s="1"/>
  <c r="CZ140" i="1"/>
  <c r="DA140" i="1" s="1"/>
  <c r="CS203" i="1"/>
  <c r="CT203" i="1" s="1"/>
  <c r="CS217" i="1"/>
  <c r="CT217" i="1" s="1"/>
  <c r="CS286" i="1"/>
  <c r="CT286" i="1" s="1"/>
  <c r="CS298" i="1"/>
  <c r="CT298" i="1" s="1"/>
  <c r="CS307" i="1"/>
  <c r="CT307" i="1" s="1"/>
  <c r="CS326" i="1"/>
  <c r="CT326" i="1" s="1"/>
  <c r="CS329" i="1"/>
  <c r="CT329" i="1" s="1"/>
  <c r="CS352" i="1"/>
  <c r="CT352" i="1" s="1"/>
  <c r="CS392" i="1"/>
  <c r="CT392" i="1" s="1"/>
  <c r="CS411" i="1"/>
  <c r="CT411" i="1" s="1"/>
  <c r="CS478" i="1"/>
  <c r="CT478" i="1" s="1"/>
  <c r="CS488" i="1"/>
  <c r="CT488" i="1" s="1"/>
  <c r="CZ8" i="1"/>
  <c r="DA8" i="1" s="1"/>
  <c r="CZ11" i="1"/>
  <c r="DA11" i="1" s="1"/>
  <c r="CZ52" i="1"/>
  <c r="DA52" i="1" s="1"/>
  <c r="CZ80" i="1"/>
  <c r="DA80" i="1" s="1"/>
  <c r="CZ93" i="1"/>
  <c r="DA93" i="1" s="1"/>
  <c r="CZ97" i="1"/>
  <c r="DA97" i="1" s="1"/>
  <c r="CZ117" i="1"/>
  <c r="DA117" i="1" s="1"/>
  <c r="DG127" i="1"/>
  <c r="DH127" i="1" s="1"/>
  <c r="CZ127" i="1"/>
  <c r="DA127" i="1" s="1"/>
  <c r="CZ156" i="1"/>
  <c r="DA156" i="1" s="1"/>
  <c r="DG156" i="1"/>
  <c r="DH156" i="1" s="1"/>
  <c r="CZ226" i="1"/>
  <c r="DA226" i="1" s="1"/>
  <c r="CZ255" i="1"/>
  <c r="DA255" i="1" s="1"/>
  <c r="CZ291" i="1"/>
  <c r="DA291" i="1" s="1"/>
  <c r="CZ436" i="1"/>
  <c r="DA436" i="1" s="1"/>
  <c r="CZ511" i="1"/>
  <c r="DA511" i="1" s="1"/>
  <c r="DG511" i="1"/>
  <c r="DH511" i="1" s="1"/>
  <c r="DG47" i="1"/>
  <c r="DH47" i="1" s="1"/>
  <c r="DG251" i="1"/>
  <c r="DH251" i="1" s="1"/>
  <c r="DN251" i="1"/>
  <c r="DO251" i="1" s="1"/>
  <c r="DG427" i="1"/>
  <c r="DH427" i="1" s="1"/>
  <c r="DN12" i="1"/>
  <c r="DO12" i="1" s="1"/>
  <c r="DN43" i="1"/>
  <c r="DO43" i="1" s="1"/>
  <c r="DN66" i="1"/>
  <c r="DO66" i="1" s="1"/>
  <c r="DN205" i="1"/>
  <c r="DO205" i="1" s="1"/>
  <c r="DN445" i="1"/>
  <c r="DO445" i="1" s="1"/>
  <c r="EB41" i="1"/>
  <c r="EC41" i="1" s="1"/>
  <c r="CE91" i="1"/>
  <c r="CF91" i="1" s="1"/>
  <c r="CE93" i="1"/>
  <c r="CF93" i="1" s="1"/>
  <c r="CE136" i="1"/>
  <c r="CF136" i="1" s="1"/>
  <c r="CE155" i="1"/>
  <c r="CF155" i="1" s="1"/>
  <c r="CE160" i="1"/>
  <c r="CF160" i="1" s="1"/>
  <c r="CE162" i="1"/>
  <c r="CF162" i="1" s="1"/>
  <c r="CE170" i="1"/>
  <c r="CF170" i="1" s="1"/>
  <c r="CE193" i="1"/>
  <c r="CF193" i="1" s="1"/>
  <c r="CE198" i="1"/>
  <c r="CF198" i="1" s="1"/>
  <c r="CE217" i="1"/>
  <c r="CF217" i="1" s="1"/>
  <c r="CE222" i="1"/>
  <c r="CF222" i="1" s="1"/>
  <c r="CE234" i="1"/>
  <c r="CF234" i="1" s="1"/>
  <c r="CE244" i="1"/>
  <c r="CF244" i="1" s="1"/>
  <c r="CE249" i="1"/>
  <c r="CF249" i="1" s="1"/>
  <c r="CE259" i="1"/>
  <c r="CF259" i="1" s="1"/>
  <c r="CE276" i="1"/>
  <c r="CF276" i="1" s="1"/>
  <c r="CE293" i="1"/>
  <c r="CF293" i="1" s="1"/>
  <c r="CE322" i="1"/>
  <c r="CF322" i="1" s="1"/>
  <c r="CE329" i="1"/>
  <c r="CF329" i="1" s="1"/>
  <c r="CE341" i="1"/>
  <c r="CF341" i="1" s="1"/>
  <c r="CE353" i="1"/>
  <c r="CF353" i="1" s="1"/>
  <c r="CE384" i="1"/>
  <c r="CF384" i="1" s="1"/>
  <c r="CE389" i="1"/>
  <c r="CF389" i="1" s="1"/>
  <c r="CE408" i="1"/>
  <c r="CF408" i="1" s="1"/>
  <c r="CE444" i="1"/>
  <c r="CF444" i="1" s="1"/>
  <c r="CE456" i="1"/>
  <c r="CF456" i="1" s="1"/>
  <c r="CE470" i="1"/>
  <c r="CF470" i="1" s="1"/>
  <c r="CE499" i="1"/>
  <c r="CF499" i="1" s="1"/>
  <c r="CE502" i="1"/>
  <c r="CF502" i="1" s="1"/>
  <c r="CE512" i="1"/>
  <c r="CF512" i="1" s="1"/>
  <c r="CL10" i="1"/>
  <c r="CM10" i="1" s="1"/>
  <c r="CL16" i="1"/>
  <c r="CM16" i="1" s="1"/>
  <c r="CL37" i="1"/>
  <c r="CM37" i="1" s="1"/>
  <c r="CL46" i="1"/>
  <c r="CM46" i="1" s="1"/>
  <c r="CL49" i="1"/>
  <c r="CM49" i="1" s="1"/>
  <c r="CL60" i="1"/>
  <c r="CM60" i="1" s="1"/>
  <c r="CL89" i="1"/>
  <c r="CM89" i="1" s="1"/>
  <c r="CL116" i="1"/>
  <c r="CM116" i="1" s="1"/>
  <c r="CL127" i="1"/>
  <c r="CM127" i="1" s="1"/>
  <c r="CL130" i="1"/>
  <c r="CM130" i="1" s="1"/>
  <c r="CL133" i="1"/>
  <c r="CM133" i="1" s="1"/>
  <c r="CL149" i="1"/>
  <c r="CM149" i="1" s="1"/>
  <c r="CL182" i="1"/>
  <c r="CM182" i="1" s="1"/>
  <c r="CL206" i="1"/>
  <c r="CM206" i="1" s="1"/>
  <c r="CS206" i="1"/>
  <c r="CT206" i="1" s="1"/>
  <c r="CL211" i="1"/>
  <c r="CM211" i="1" s="1"/>
  <c r="CL216" i="1"/>
  <c r="CM216" i="1" s="1"/>
  <c r="CL235" i="1"/>
  <c r="CM235" i="1" s="1"/>
  <c r="CL243" i="1"/>
  <c r="CM243" i="1" s="1"/>
  <c r="CS243" i="1"/>
  <c r="CT243" i="1" s="1"/>
  <c r="CL246" i="1"/>
  <c r="CM246" i="1" s="1"/>
  <c r="CL256" i="1"/>
  <c r="CM256" i="1" s="1"/>
  <c r="CL264" i="1"/>
  <c r="CM264" i="1" s="1"/>
  <c r="CL277" i="1"/>
  <c r="CM277" i="1" s="1"/>
  <c r="CL295" i="1"/>
  <c r="CM295" i="1" s="1"/>
  <c r="CL298" i="1"/>
  <c r="CM298" i="1" s="1"/>
  <c r="CL306" i="1"/>
  <c r="CM306" i="1" s="1"/>
  <c r="CL314" i="1"/>
  <c r="CM314" i="1" s="1"/>
  <c r="CL325" i="1"/>
  <c r="CM325" i="1" s="1"/>
  <c r="CL341" i="1"/>
  <c r="CM341" i="1" s="1"/>
  <c r="CL355" i="1"/>
  <c r="CM355" i="1" s="1"/>
  <c r="CL369" i="1"/>
  <c r="CM369" i="1" s="1"/>
  <c r="CL397" i="1"/>
  <c r="CM397" i="1" s="1"/>
  <c r="CL405" i="1"/>
  <c r="CM405" i="1" s="1"/>
  <c r="CL439" i="1"/>
  <c r="CM439" i="1" s="1"/>
  <c r="CL455" i="1"/>
  <c r="CM455" i="1" s="1"/>
  <c r="CL475" i="1"/>
  <c r="CM475" i="1" s="1"/>
  <c r="CL485" i="1"/>
  <c r="CM485" i="1" s="1"/>
  <c r="CS485" i="1"/>
  <c r="CT485" i="1" s="1"/>
  <c r="CL499" i="1"/>
  <c r="CM499" i="1" s="1"/>
  <c r="CL508" i="1"/>
  <c r="CM508" i="1" s="1"/>
  <c r="CS5" i="1"/>
  <c r="CT5" i="1" s="1"/>
  <c r="CS11" i="1"/>
  <c r="CT11" i="1" s="1"/>
  <c r="CS23" i="1"/>
  <c r="CT23" i="1" s="1"/>
  <c r="CS48" i="1"/>
  <c r="CT48" i="1" s="1"/>
  <c r="CS51" i="1"/>
  <c r="CT51" i="1" s="1"/>
  <c r="CS65" i="1"/>
  <c r="CT65" i="1" s="1"/>
  <c r="CS84" i="1"/>
  <c r="CT84" i="1" s="1"/>
  <c r="CZ84" i="1"/>
  <c r="DA84" i="1" s="1"/>
  <c r="CS106" i="1"/>
  <c r="CT106" i="1" s="1"/>
  <c r="CS121" i="1"/>
  <c r="CT121" i="1" s="1"/>
  <c r="CS124" i="1"/>
  <c r="CT124" i="1" s="1"/>
  <c r="CS135" i="1"/>
  <c r="CT135" i="1" s="1"/>
  <c r="CS152" i="1"/>
  <c r="CT152" i="1" s="1"/>
  <c r="CS163" i="1"/>
  <c r="CT163" i="1" s="1"/>
  <c r="CS168" i="1"/>
  <c r="CT168" i="1" s="1"/>
  <c r="CS186" i="1"/>
  <c r="CT186" i="1" s="1"/>
  <c r="CS228" i="1"/>
  <c r="CT228" i="1" s="1"/>
  <c r="CS235" i="1"/>
  <c r="CT235" i="1" s="1"/>
  <c r="CS251" i="1"/>
  <c r="CT251" i="1" s="1"/>
  <c r="CS269" i="1"/>
  <c r="CT269" i="1" s="1"/>
  <c r="CS295" i="1"/>
  <c r="CT295" i="1" s="1"/>
  <c r="CS356" i="1"/>
  <c r="CT356" i="1" s="1"/>
  <c r="CS408" i="1"/>
  <c r="CT408" i="1" s="1"/>
  <c r="CS448" i="1"/>
  <c r="CT448" i="1" s="1"/>
  <c r="CS460" i="1"/>
  <c r="CT460" i="1" s="1"/>
  <c r="CZ460" i="1"/>
  <c r="DA460" i="1" s="1"/>
  <c r="CS466" i="1"/>
  <c r="CT466" i="1" s="1"/>
  <c r="CZ3" i="1"/>
  <c r="DA3" i="1" s="1"/>
  <c r="CZ23" i="1"/>
  <c r="DA23" i="1" s="1"/>
  <c r="CZ27" i="1"/>
  <c r="DA27" i="1" s="1"/>
  <c r="CZ30" i="1"/>
  <c r="DA30" i="1" s="1"/>
  <c r="CZ77" i="1"/>
  <c r="DA77" i="1" s="1"/>
  <c r="CZ121" i="1"/>
  <c r="DA121" i="1" s="1"/>
  <c r="DG121" i="1"/>
  <c r="DH121" i="1" s="1"/>
  <c r="CZ183" i="1"/>
  <c r="DA183" i="1" s="1"/>
  <c r="CZ186" i="1"/>
  <c r="DA186" i="1" s="1"/>
  <c r="CZ190" i="1"/>
  <c r="DA190" i="1" s="1"/>
  <c r="CZ203" i="1"/>
  <c r="DA203" i="1" s="1"/>
  <c r="DG203" i="1"/>
  <c r="DH203" i="1" s="1"/>
  <c r="CZ235" i="1"/>
  <c r="DA235" i="1" s="1"/>
  <c r="CZ242" i="1"/>
  <c r="DA242" i="1" s="1"/>
  <c r="CZ331" i="1"/>
  <c r="DA331" i="1" s="1"/>
  <c r="CZ336" i="1"/>
  <c r="DA336" i="1" s="1"/>
  <c r="CZ497" i="1"/>
  <c r="DA497" i="1" s="1"/>
  <c r="DG41" i="1"/>
  <c r="DH41" i="1" s="1"/>
  <c r="DN424" i="1"/>
  <c r="DO424" i="1" s="1"/>
  <c r="BX387" i="1"/>
  <c r="BY387" i="1" s="1"/>
  <c r="BX394" i="1"/>
  <c r="BY394" i="1" s="1"/>
  <c r="BX408" i="1"/>
  <c r="BY408" i="1" s="1"/>
  <c r="BX424" i="1"/>
  <c r="BY424" i="1" s="1"/>
  <c r="BX434" i="1"/>
  <c r="BY434" i="1" s="1"/>
  <c r="BX444" i="1"/>
  <c r="BY444" i="1" s="1"/>
  <c r="BX459" i="1"/>
  <c r="BY459" i="1" s="1"/>
  <c r="BX464" i="1"/>
  <c r="BY464" i="1" s="1"/>
  <c r="BX483" i="1"/>
  <c r="BY483" i="1" s="1"/>
  <c r="BX488" i="1"/>
  <c r="BY488" i="1" s="1"/>
  <c r="BX512" i="1"/>
  <c r="BY512" i="1" s="1"/>
  <c r="CE14" i="1"/>
  <c r="CF14" i="1" s="1"/>
  <c r="CE22" i="1"/>
  <c r="CF22" i="1" s="1"/>
  <c r="CE24" i="1"/>
  <c r="CF24" i="1" s="1"/>
  <c r="CE35" i="1"/>
  <c r="CF35" i="1" s="1"/>
  <c r="CE98" i="1"/>
  <c r="CF98" i="1" s="1"/>
  <c r="CE115" i="1"/>
  <c r="CF115" i="1" s="1"/>
  <c r="CE122" i="1"/>
  <c r="CF122" i="1" s="1"/>
  <c r="CE125" i="1"/>
  <c r="CF125" i="1" s="1"/>
  <c r="CE146" i="1"/>
  <c r="CF146" i="1" s="1"/>
  <c r="CE165" i="1"/>
  <c r="CF165" i="1" s="1"/>
  <c r="CE185" i="1"/>
  <c r="CF185" i="1" s="1"/>
  <c r="CE196" i="1"/>
  <c r="CF196" i="1" s="1"/>
  <c r="CE203" i="1"/>
  <c r="CF203" i="1" s="1"/>
  <c r="CE210" i="1"/>
  <c r="CF210" i="1" s="1"/>
  <c r="CE215" i="1"/>
  <c r="CF215" i="1" s="1"/>
  <c r="CE229" i="1"/>
  <c r="CF229" i="1" s="1"/>
  <c r="CE257" i="1"/>
  <c r="CF257" i="1" s="1"/>
  <c r="CE265" i="1"/>
  <c r="CF265" i="1" s="1"/>
  <c r="CE281" i="1"/>
  <c r="CF281" i="1" s="1"/>
  <c r="CE291" i="1"/>
  <c r="CF291" i="1" s="1"/>
  <c r="CE310" i="1"/>
  <c r="CF310" i="1" s="1"/>
  <c r="CE315" i="1"/>
  <c r="CF315" i="1" s="1"/>
  <c r="CE334" i="1"/>
  <c r="CF334" i="1" s="1"/>
  <c r="CE339" i="1"/>
  <c r="CF339" i="1" s="1"/>
  <c r="CE346" i="1"/>
  <c r="CF346" i="1" s="1"/>
  <c r="CE351" i="1"/>
  <c r="CF351" i="1" s="1"/>
  <c r="CE382" i="1"/>
  <c r="CF382" i="1" s="1"/>
  <c r="CE392" i="1"/>
  <c r="CF392" i="1" s="1"/>
  <c r="CE413" i="1"/>
  <c r="CF413" i="1" s="1"/>
  <c r="CE426" i="1"/>
  <c r="CF426" i="1" s="1"/>
  <c r="CE446" i="1"/>
  <c r="CF446" i="1" s="1"/>
  <c r="CE451" i="1"/>
  <c r="CF451" i="1" s="1"/>
  <c r="CE464" i="1"/>
  <c r="CF464" i="1" s="1"/>
  <c r="CE507" i="1"/>
  <c r="CF507" i="1" s="1"/>
  <c r="CL23" i="1"/>
  <c r="CM23" i="1" s="1"/>
  <c r="CL29" i="1"/>
  <c r="CM29" i="1" s="1"/>
  <c r="CL32" i="1"/>
  <c r="CM32" i="1" s="1"/>
  <c r="CL66" i="1"/>
  <c r="CM66" i="1" s="1"/>
  <c r="CL92" i="1"/>
  <c r="CM92" i="1" s="1"/>
  <c r="CL95" i="1"/>
  <c r="CM95" i="1" s="1"/>
  <c r="CL98" i="1"/>
  <c r="CM98" i="1" s="1"/>
  <c r="CL101" i="1"/>
  <c r="CM101" i="1" s="1"/>
  <c r="CL103" i="1"/>
  <c r="CM103" i="1" s="1"/>
  <c r="CL108" i="1"/>
  <c r="CM108" i="1" s="1"/>
  <c r="CL111" i="1"/>
  <c r="CM111" i="1" s="1"/>
  <c r="CL119" i="1"/>
  <c r="CM119" i="1" s="1"/>
  <c r="CL122" i="1"/>
  <c r="CM122" i="1" s="1"/>
  <c r="CL125" i="1"/>
  <c r="CM125" i="1" s="1"/>
  <c r="CS125" i="1"/>
  <c r="CT125" i="1" s="1"/>
  <c r="CL139" i="1"/>
  <c r="CM139" i="1" s="1"/>
  <c r="CS139" i="1"/>
  <c r="CT139" i="1" s="1"/>
  <c r="CL147" i="1"/>
  <c r="CM147" i="1" s="1"/>
  <c r="CL152" i="1"/>
  <c r="CM152" i="1" s="1"/>
  <c r="CL157" i="1"/>
  <c r="CM157" i="1" s="1"/>
  <c r="CS157" i="1"/>
  <c r="CT157" i="1" s="1"/>
  <c r="CL185" i="1"/>
  <c r="CM185" i="1" s="1"/>
  <c r="CL238" i="1"/>
  <c r="CM238" i="1" s="1"/>
  <c r="CL259" i="1"/>
  <c r="CM259" i="1" s="1"/>
  <c r="CL269" i="1"/>
  <c r="CM269" i="1" s="1"/>
  <c r="CL290" i="1"/>
  <c r="CM290" i="1" s="1"/>
  <c r="CL309" i="1"/>
  <c r="CM309" i="1" s="1"/>
  <c r="CL317" i="1"/>
  <c r="CM317" i="1" s="1"/>
  <c r="CL333" i="1"/>
  <c r="CM333" i="1" s="1"/>
  <c r="CL361" i="1"/>
  <c r="CM361" i="1" s="1"/>
  <c r="CL377" i="1"/>
  <c r="CM377" i="1" s="1"/>
  <c r="CL403" i="1"/>
  <c r="CM403" i="1" s="1"/>
  <c r="CS403" i="1"/>
  <c r="CT403" i="1" s="1"/>
  <c r="CL411" i="1"/>
  <c r="CM411" i="1" s="1"/>
  <c r="CL421" i="1"/>
  <c r="CM421" i="1" s="1"/>
  <c r="CL445" i="1"/>
  <c r="CM445" i="1" s="1"/>
  <c r="CL464" i="1"/>
  <c r="CM464" i="1" s="1"/>
  <c r="CL467" i="1"/>
  <c r="CM467" i="1" s="1"/>
  <c r="CL473" i="1"/>
  <c r="CM473" i="1" s="1"/>
  <c r="CL478" i="1"/>
  <c r="CM478" i="1" s="1"/>
  <c r="CL488" i="1"/>
  <c r="CM488" i="1" s="1"/>
  <c r="CL497" i="1"/>
  <c r="CM497" i="1" s="1"/>
  <c r="CS8" i="1"/>
  <c r="CT8" i="1" s="1"/>
  <c r="CS45" i="1"/>
  <c r="CT45" i="1" s="1"/>
  <c r="CS60" i="1"/>
  <c r="CT60" i="1" s="1"/>
  <c r="CZ60" i="1"/>
  <c r="DA60" i="1" s="1"/>
  <c r="CS72" i="1"/>
  <c r="CT72" i="1" s="1"/>
  <c r="CS77" i="1"/>
  <c r="CT77" i="1" s="1"/>
  <c r="CS80" i="1"/>
  <c r="CT80" i="1" s="1"/>
  <c r="CS82" i="1"/>
  <c r="CT82" i="1" s="1"/>
  <c r="CS87" i="1"/>
  <c r="CT87" i="1" s="1"/>
  <c r="CZ87" i="1"/>
  <c r="DA87" i="1" s="1"/>
  <c r="CS92" i="1"/>
  <c r="CT92" i="1" s="1"/>
  <c r="CS98" i="1"/>
  <c r="CT98" i="1" s="1"/>
  <c r="CS104" i="1"/>
  <c r="CT104" i="1" s="1"/>
  <c r="CS119" i="1"/>
  <c r="CT119" i="1" s="1"/>
  <c r="CS138" i="1"/>
  <c r="CT138" i="1" s="1"/>
  <c r="CS198" i="1"/>
  <c r="CT198" i="1" s="1"/>
  <c r="CS211" i="1"/>
  <c r="CT211" i="1" s="1"/>
  <c r="CS232" i="1"/>
  <c r="CT232" i="1" s="1"/>
  <c r="CS252" i="1"/>
  <c r="CT252" i="1" s="1"/>
  <c r="CS264" i="1"/>
  <c r="CT264" i="1" s="1"/>
  <c r="CS281" i="1"/>
  <c r="CT281" i="1" s="1"/>
  <c r="CS353" i="1"/>
  <c r="CT353" i="1" s="1"/>
  <c r="CS390" i="1"/>
  <c r="CT390" i="1" s="1"/>
  <c r="CS405" i="1"/>
  <c r="CT405" i="1" s="1"/>
  <c r="CS421" i="1"/>
  <c r="CT421" i="1" s="1"/>
  <c r="CS482" i="1"/>
  <c r="CT482" i="1" s="1"/>
  <c r="CS512" i="1"/>
  <c r="CT512" i="1" s="1"/>
  <c r="CZ94" i="1"/>
  <c r="DA94" i="1" s="1"/>
  <c r="CZ103" i="1"/>
  <c r="DA103" i="1" s="1"/>
  <c r="CZ124" i="1"/>
  <c r="DA124" i="1" s="1"/>
  <c r="CZ163" i="1"/>
  <c r="DA163" i="1" s="1"/>
  <c r="DG163" i="1"/>
  <c r="DH163" i="1" s="1"/>
  <c r="CZ200" i="1"/>
  <c r="DA200" i="1" s="1"/>
  <c r="DG233" i="1"/>
  <c r="DH233" i="1" s="1"/>
  <c r="CZ233" i="1"/>
  <c r="DA233" i="1" s="1"/>
  <c r="CZ324" i="1"/>
  <c r="DA324" i="1" s="1"/>
  <c r="CZ393" i="1"/>
  <c r="DA393" i="1" s="1"/>
  <c r="DG393" i="1"/>
  <c r="DH393" i="1" s="1"/>
  <c r="CZ413" i="1"/>
  <c r="DA413" i="1" s="1"/>
  <c r="CZ450" i="1"/>
  <c r="DA450" i="1" s="1"/>
  <c r="CZ463" i="1"/>
  <c r="DA463" i="1" s="1"/>
  <c r="DG463" i="1"/>
  <c r="DH463" i="1" s="1"/>
  <c r="DG35" i="1"/>
  <c r="DH35" i="1" s="1"/>
  <c r="DG38" i="1"/>
  <c r="DH38" i="1" s="1"/>
  <c r="DN38" i="1"/>
  <c r="DO38" i="1" s="1"/>
  <c r="DN227" i="1"/>
  <c r="DO227" i="1" s="1"/>
  <c r="DG227" i="1"/>
  <c r="DH227" i="1" s="1"/>
  <c r="DG238" i="1"/>
  <c r="DH238" i="1" s="1"/>
  <c r="DG242" i="1"/>
  <c r="DH242" i="1" s="1"/>
  <c r="DN242" i="1"/>
  <c r="DO242" i="1" s="1"/>
  <c r="DG248" i="1"/>
  <c r="DH248" i="1" s="1"/>
  <c r="DN248" i="1"/>
  <c r="DO248" i="1" s="1"/>
  <c r="DG380" i="1"/>
  <c r="DH380" i="1" s="1"/>
  <c r="DN63" i="1"/>
  <c r="DO63" i="1" s="1"/>
  <c r="DN374" i="1"/>
  <c r="DO374" i="1" s="1"/>
  <c r="DN421" i="1"/>
  <c r="DO421" i="1" s="1"/>
  <c r="CS158" i="1"/>
  <c r="CT158" i="1" s="1"/>
  <c r="CS180" i="1"/>
  <c r="CT180" i="1" s="1"/>
  <c r="CS192" i="1"/>
  <c r="CT192" i="1" s="1"/>
  <c r="CS197" i="1"/>
  <c r="CT197" i="1" s="1"/>
  <c r="CS216" i="1"/>
  <c r="CT216" i="1" s="1"/>
  <c r="CS218" i="1"/>
  <c r="CT218" i="1" s="1"/>
  <c r="CS229" i="1"/>
  <c r="CT229" i="1" s="1"/>
  <c r="CS234" i="1"/>
  <c r="CT234" i="1" s="1"/>
  <c r="CS256" i="1"/>
  <c r="CT256" i="1" s="1"/>
  <c r="CS261" i="1"/>
  <c r="CT261" i="1" s="1"/>
  <c r="CS275" i="1"/>
  <c r="CT275" i="1" s="1"/>
  <c r="CS280" i="1"/>
  <c r="CT280" i="1" s="1"/>
  <c r="CS328" i="1"/>
  <c r="CT328" i="1" s="1"/>
  <c r="CS342" i="1"/>
  <c r="CT342" i="1" s="1"/>
  <c r="CS366" i="1"/>
  <c r="CT366" i="1" s="1"/>
  <c r="CS374" i="1"/>
  <c r="CT374" i="1" s="1"/>
  <c r="CS389" i="1"/>
  <c r="CT389" i="1" s="1"/>
  <c r="CS394" i="1"/>
  <c r="CT394" i="1" s="1"/>
  <c r="CS399" i="1"/>
  <c r="CT399" i="1" s="1"/>
  <c r="CS402" i="1"/>
  <c r="CT402" i="1" s="1"/>
  <c r="CS418" i="1"/>
  <c r="CT418" i="1" s="1"/>
  <c r="CS430" i="1"/>
  <c r="CT430" i="1" s="1"/>
  <c r="CS438" i="1"/>
  <c r="CT438" i="1" s="1"/>
  <c r="CS470" i="1"/>
  <c r="CT470" i="1" s="1"/>
  <c r="CZ470" i="1"/>
  <c r="DA470" i="1" s="1"/>
  <c r="CS475" i="1"/>
  <c r="CT475" i="1" s="1"/>
  <c r="CZ20" i="1"/>
  <c r="DA20" i="1" s="1"/>
  <c r="CZ37" i="1"/>
  <c r="DA37" i="1" s="1"/>
  <c r="CZ56" i="1"/>
  <c r="DA56" i="1" s="1"/>
  <c r="CZ62" i="1"/>
  <c r="DA62" i="1" s="1"/>
  <c r="CZ65" i="1"/>
  <c r="DA65" i="1" s="1"/>
  <c r="CZ74" i="1"/>
  <c r="DA74" i="1" s="1"/>
  <c r="CZ82" i="1"/>
  <c r="DA82" i="1" s="1"/>
  <c r="CZ95" i="1"/>
  <c r="DA95" i="1" s="1"/>
  <c r="CZ101" i="1"/>
  <c r="DA101" i="1" s="1"/>
  <c r="CZ110" i="1"/>
  <c r="DA110" i="1" s="1"/>
  <c r="CZ126" i="1"/>
  <c r="DA126" i="1" s="1"/>
  <c r="CZ185" i="1"/>
  <c r="DA185" i="1" s="1"/>
  <c r="CZ196" i="1"/>
  <c r="DA196" i="1" s="1"/>
  <c r="CZ213" i="1"/>
  <c r="DA213" i="1" s="1"/>
  <c r="CZ257" i="1"/>
  <c r="DA257" i="1" s="1"/>
  <c r="CZ268" i="1"/>
  <c r="DA268" i="1" s="1"/>
  <c r="CZ277" i="1"/>
  <c r="DA277" i="1" s="1"/>
  <c r="CZ308" i="1"/>
  <c r="DA308" i="1" s="1"/>
  <c r="CZ321" i="1"/>
  <c r="DA321" i="1" s="1"/>
  <c r="CZ327" i="1"/>
  <c r="DA327" i="1" s="1"/>
  <c r="CZ330" i="1"/>
  <c r="DA330" i="1" s="1"/>
  <c r="CZ339" i="1"/>
  <c r="DA339" i="1" s="1"/>
  <c r="CZ344" i="1"/>
  <c r="DA344" i="1" s="1"/>
  <c r="CZ347" i="1"/>
  <c r="DA347" i="1" s="1"/>
  <c r="CZ360" i="1"/>
  <c r="DA360" i="1" s="1"/>
  <c r="CZ372" i="1"/>
  <c r="DA372" i="1" s="1"/>
  <c r="CZ379" i="1"/>
  <c r="DA379" i="1" s="1"/>
  <c r="CZ416" i="1"/>
  <c r="DA416" i="1" s="1"/>
  <c r="CZ419" i="1"/>
  <c r="DA419" i="1" s="1"/>
  <c r="DG419" i="1"/>
  <c r="DH419" i="1" s="1"/>
  <c r="CZ422" i="1"/>
  <c r="DA422" i="1" s="1"/>
  <c r="CZ440" i="1"/>
  <c r="DA440" i="1" s="1"/>
  <c r="CZ455" i="1"/>
  <c r="DA455" i="1" s="1"/>
  <c r="CZ458" i="1"/>
  <c r="DA458" i="1" s="1"/>
  <c r="CZ461" i="1"/>
  <c r="DA461" i="1" s="1"/>
  <c r="CZ490" i="1"/>
  <c r="DA490" i="1" s="1"/>
  <c r="CZ499" i="1"/>
  <c r="DA499" i="1" s="1"/>
  <c r="DG46" i="1"/>
  <c r="DH46" i="1" s="1"/>
  <c r="DG112" i="1"/>
  <c r="DH112" i="1" s="1"/>
  <c r="DG119" i="1"/>
  <c r="DH119" i="1" s="1"/>
  <c r="DN119" i="1"/>
  <c r="DO119" i="1" s="1"/>
  <c r="DG148" i="1"/>
  <c r="DH148" i="1" s="1"/>
  <c r="DG170" i="1"/>
  <c r="DH170" i="1" s="1"/>
  <c r="DN170" i="1"/>
  <c r="DO170" i="1" s="1"/>
  <c r="DG180" i="1"/>
  <c r="DH180" i="1" s="1"/>
  <c r="DG277" i="1"/>
  <c r="DH277" i="1" s="1"/>
  <c r="DG293" i="1"/>
  <c r="DH293" i="1" s="1"/>
  <c r="DN293" i="1"/>
  <c r="DO293" i="1" s="1"/>
  <c r="DG360" i="1"/>
  <c r="DH360" i="1" s="1"/>
  <c r="DG450" i="1"/>
  <c r="DH450" i="1" s="1"/>
  <c r="DG513" i="1"/>
  <c r="DH513" i="1" s="1"/>
  <c r="DN15" i="1"/>
  <c r="DO15" i="1" s="1"/>
  <c r="DN146" i="1"/>
  <c r="DO146" i="1" s="1"/>
  <c r="DN153" i="1"/>
  <c r="DO153" i="1" s="1"/>
  <c r="DN172" i="1"/>
  <c r="DO172" i="1" s="1"/>
  <c r="DN175" i="1"/>
  <c r="DO175" i="1" s="1"/>
  <c r="DN180" i="1"/>
  <c r="DO180" i="1" s="1"/>
  <c r="DN350" i="1"/>
  <c r="DO350" i="1" s="1"/>
  <c r="DN388" i="1"/>
  <c r="DO388" i="1" s="1"/>
  <c r="DN391" i="1"/>
  <c r="DO391" i="1" s="1"/>
  <c r="DN409" i="1"/>
  <c r="DO409" i="1" s="1"/>
  <c r="DN467" i="1"/>
  <c r="DO467" i="1" s="1"/>
  <c r="DN471" i="1"/>
  <c r="DO471" i="1" s="1"/>
  <c r="DN478" i="1"/>
  <c r="DO478" i="1" s="1"/>
  <c r="EB97" i="1"/>
  <c r="EC97" i="1" s="1"/>
  <c r="EB308" i="1"/>
  <c r="EC308" i="1" s="1"/>
  <c r="CL495" i="1"/>
  <c r="CM495" i="1" s="1"/>
  <c r="CL503" i="1"/>
  <c r="CM503" i="1" s="1"/>
  <c r="CS4" i="1"/>
  <c r="CT4" i="1" s="1"/>
  <c r="CS13" i="1"/>
  <c r="CT13" i="1" s="1"/>
  <c r="CS76" i="1"/>
  <c r="CT76" i="1" s="1"/>
  <c r="CS85" i="1"/>
  <c r="CT85" i="1" s="1"/>
  <c r="CS95" i="1"/>
  <c r="CT95" i="1" s="1"/>
  <c r="CS111" i="1"/>
  <c r="CT111" i="1" s="1"/>
  <c r="CS127" i="1"/>
  <c r="CT127" i="1" s="1"/>
  <c r="CS143" i="1"/>
  <c r="CT143" i="1" s="1"/>
  <c r="CS166" i="1"/>
  <c r="CT166" i="1" s="1"/>
  <c r="CS196" i="1"/>
  <c r="CT196" i="1" s="1"/>
  <c r="CS208" i="1"/>
  <c r="CT208" i="1" s="1"/>
  <c r="CS224" i="1"/>
  <c r="CT224" i="1" s="1"/>
  <c r="CS245" i="1"/>
  <c r="CT245" i="1" s="1"/>
  <c r="CS267" i="1"/>
  <c r="CT267" i="1" s="1"/>
  <c r="CS274" i="1"/>
  <c r="CT274" i="1" s="1"/>
  <c r="CS325" i="1"/>
  <c r="CT325" i="1" s="1"/>
  <c r="CZ325" i="1"/>
  <c r="DA325" i="1" s="1"/>
  <c r="CS346" i="1"/>
  <c r="CT346" i="1" s="1"/>
  <c r="CS381" i="1"/>
  <c r="CT381" i="1" s="1"/>
  <c r="CS386" i="1"/>
  <c r="CT386" i="1" s="1"/>
  <c r="CS398" i="1"/>
  <c r="CT398" i="1" s="1"/>
  <c r="CS424" i="1"/>
  <c r="CT424" i="1" s="1"/>
  <c r="CS444" i="1"/>
  <c r="CT444" i="1" s="1"/>
  <c r="CS446" i="1"/>
  <c r="CT446" i="1" s="1"/>
  <c r="CS456" i="1"/>
  <c r="CT456" i="1" s="1"/>
  <c r="CS464" i="1"/>
  <c r="CT464" i="1" s="1"/>
  <c r="CS469" i="1"/>
  <c r="CT469" i="1" s="1"/>
  <c r="CS491" i="1"/>
  <c r="CT491" i="1" s="1"/>
  <c r="CS494" i="1"/>
  <c r="CT494" i="1" s="1"/>
  <c r="CS502" i="1"/>
  <c r="CT502" i="1" s="1"/>
  <c r="CS510" i="1"/>
  <c r="CT510" i="1" s="1"/>
  <c r="CS515" i="1"/>
  <c r="CT515" i="1" s="1"/>
  <c r="CZ22" i="1"/>
  <c r="DA22" i="1" s="1"/>
  <c r="CZ39" i="1"/>
  <c r="DA39" i="1" s="1"/>
  <c r="CZ45" i="1"/>
  <c r="DA45" i="1" s="1"/>
  <c r="CZ58" i="1"/>
  <c r="DA58" i="1" s="1"/>
  <c r="CZ67" i="1"/>
  <c r="DA67" i="1" s="1"/>
  <c r="CZ73" i="1"/>
  <c r="DA73" i="1" s="1"/>
  <c r="CZ100" i="1"/>
  <c r="DA100" i="1" s="1"/>
  <c r="CZ109" i="1"/>
  <c r="DA109" i="1" s="1"/>
  <c r="CZ112" i="1"/>
  <c r="DA112" i="1" s="1"/>
  <c r="CZ122" i="1"/>
  <c r="DA122" i="1" s="1"/>
  <c r="CZ125" i="1"/>
  <c r="DA125" i="1" s="1"/>
  <c r="CZ143" i="1"/>
  <c r="DA143" i="1" s="1"/>
  <c r="CZ160" i="1"/>
  <c r="DA160" i="1" s="1"/>
  <c r="CZ178" i="1"/>
  <c r="DA178" i="1" s="1"/>
  <c r="CZ181" i="1"/>
  <c r="DA181" i="1" s="1"/>
  <c r="CZ221" i="1"/>
  <c r="DA221" i="1" s="1"/>
  <c r="CZ239" i="1"/>
  <c r="DA239" i="1" s="1"/>
  <c r="DG246" i="1"/>
  <c r="DH246" i="1" s="1"/>
  <c r="CZ246" i="1"/>
  <c r="DA246" i="1" s="1"/>
  <c r="CZ249" i="1"/>
  <c r="DA249" i="1" s="1"/>
  <c r="DG249" i="1"/>
  <c r="DH249" i="1" s="1"/>
  <c r="DG252" i="1"/>
  <c r="DH252" i="1" s="1"/>
  <c r="CZ252" i="1"/>
  <c r="DA252" i="1" s="1"/>
  <c r="CZ261" i="1"/>
  <c r="DA261" i="1" s="1"/>
  <c r="CZ264" i="1"/>
  <c r="DA264" i="1" s="1"/>
  <c r="CZ279" i="1"/>
  <c r="DA279" i="1" s="1"/>
  <c r="DG279" i="1"/>
  <c r="DH279" i="1" s="1"/>
  <c r="CZ289" i="1"/>
  <c r="DA289" i="1" s="1"/>
  <c r="CZ328" i="1"/>
  <c r="DA328" i="1" s="1"/>
  <c r="CZ332" i="1"/>
  <c r="DA332" i="1" s="1"/>
  <c r="CZ349" i="1"/>
  <c r="DA349" i="1" s="1"/>
  <c r="CZ387" i="1"/>
  <c r="DA387" i="1" s="1"/>
  <c r="CZ390" i="1"/>
  <c r="DA390" i="1" s="1"/>
  <c r="CZ405" i="1"/>
  <c r="DA405" i="1" s="1"/>
  <c r="CZ442" i="1"/>
  <c r="DA442" i="1" s="1"/>
  <c r="CZ466" i="1"/>
  <c r="DA466" i="1" s="1"/>
  <c r="DG466" i="1"/>
  <c r="DH466" i="1" s="1"/>
  <c r="CZ469" i="1"/>
  <c r="DA469" i="1" s="1"/>
  <c r="CZ494" i="1"/>
  <c r="DA494" i="1" s="1"/>
  <c r="DG4" i="1"/>
  <c r="DH4" i="1" s="1"/>
  <c r="DG11" i="1"/>
  <c r="DH11" i="1" s="1"/>
  <c r="DG30" i="1"/>
  <c r="DH30" i="1" s="1"/>
  <c r="DG33" i="1"/>
  <c r="DH33" i="1" s="1"/>
  <c r="DN33" i="1"/>
  <c r="DO33" i="1" s="1"/>
  <c r="DG52" i="1"/>
  <c r="DH52" i="1" s="1"/>
  <c r="DG58" i="1"/>
  <c r="DH58" i="1" s="1"/>
  <c r="DG100" i="1"/>
  <c r="DH100" i="1" s="1"/>
  <c r="DG104" i="1"/>
  <c r="DH104" i="1" s="1"/>
  <c r="DG107" i="1"/>
  <c r="DH107" i="1" s="1"/>
  <c r="DG140" i="1"/>
  <c r="DH140" i="1" s="1"/>
  <c r="DN165" i="1"/>
  <c r="DO165" i="1" s="1"/>
  <c r="DG165" i="1"/>
  <c r="DH165" i="1" s="1"/>
  <c r="DG193" i="1"/>
  <c r="DH193" i="1" s="1"/>
  <c r="DG403" i="1"/>
  <c r="DH403" i="1" s="1"/>
  <c r="DN403" i="1"/>
  <c r="DO403" i="1" s="1"/>
  <c r="DG436" i="1"/>
  <c r="DH436" i="1" s="1"/>
  <c r="DG495" i="1"/>
  <c r="DH495" i="1" s="1"/>
  <c r="DN495" i="1"/>
  <c r="DO495" i="1" s="1"/>
  <c r="DN34" i="1"/>
  <c r="DO34" i="1" s="1"/>
  <c r="DN80" i="1"/>
  <c r="DO80" i="1" s="1"/>
  <c r="DN249" i="1"/>
  <c r="DO249" i="1" s="1"/>
  <c r="DN252" i="1"/>
  <c r="DO252" i="1" s="1"/>
  <c r="DN269" i="1"/>
  <c r="DO269" i="1" s="1"/>
  <c r="DN365" i="1"/>
  <c r="DO365" i="1" s="1"/>
  <c r="DN505" i="1"/>
  <c r="DO505" i="1" s="1"/>
  <c r="DN512" i="1"/>
  <c r="DO512" i="1" s="1"/>
  <c r="DN515" i="1"/>
  <c r="DO515" i="1" s="1"/>
  <c r="CL237" i="1"/>
  <c r="CM237" i="1" s="1"/>
  <c r="CL240" i="1"/>
  <c r="CM240" i="1" s="1"/>
  <c r="CL245" i="1"/>
  <c r="CM245" i="1" s="1"/>
  <c r="CL248" i="1"/>
  <c r="CM248" i="1" s="1"/>
  <c r="CL267" i="1"/>
  <c r="CM267" i="1" s="1"/>
  <c r="CL279" i="1"/>
  <c r="CM279" i="1" s="1"/>
  <c r="CL284" i="1"/>
  <c r="CM284" i="1" s="1"/>
  <c r="CL305" i="1"/>
  <c r="CM305" i="1" s="1"/>
  <c r="CL315" i="1"/>
  <c r="CM315" i="1" s="1"/>
  <c r="CL335" i="1"/>
  <c r="CM335" i="1" s="1"/>
  <c r="CL338" i="1"/>
  <c r="CM338" i="1" s="1"/>
  <c r="CL362" i="1"/>
  <c r="CM362" i="1" s="1"/>
  <c r="CL379" i="1"/>
  <c r="CM379" i="1" s="1"/>
  <c r="CL391" i="1"/>
  <c r="CM391" i="1" s="1"/>
  <c r="CL426" i="1"/>
  <c r="CM426" i="1" s="1"/>
  <c r="CL431" i="1"/>
  <c r="CM431" i="1" s="1"/>
  <c r="CL461" i="1"/>
  <c r="CM461" i="1" s="1"/>
  <c r="CL463" i="1"/>
  <c r="CM463" i="1" s="1"/>
  <c r="CL471" i="1"/>
  <c r="CM471" i="1" s="1"/>
  <c r="CL483" i="1"/>
  <c r="CM483" i="1" s="1"/>
  <c r="CL511" i="1"/>
  <c r="CM511" i="1" s="1"/>
  <c r="CS16" i="1"/>
  <c r="CT16" i="1" s="1"/>
  <c r="CS21" i="1"/>
  <c r="CT21" i="1" s="1"/>
  <c r="CS29" i="1"/>
  <c r="CT29" i="1" s="1"/>
  <c r="CS47" i="1"/>
  <c r="CT47" i="1" s="1"/>
  <c r="CS53" i="1"/>
  <c r="CT53" i="1" s="1"/>
  <c r="CS71" i="1"/>
  <c r="CT71" i="1" s="1"/>
  <c r="CS74" i="1"/>
  <c r="CT74" i="1" s="1"/>
  <c r="CS90" i="1"/>
  <c r="CT90" i="1" s="1"/>
  <c r="CS100" i="1"/>
  <c r="CT100" i="1" s="1"/>
  <c r="CS116" i="1"/>
  <c r="CT116" i="1" s="1"/>
  <c r="CS132" i="1"/>
  <c r="CT132" i="1" s="1"/>
  <c r="CS148" i="1"/>
  <c r="CT148" i="1" s="1"/>
  <c r="CS175" i="1"/>
  <c r="CT175" i="1" s="1"/>
  <c r="CS189" i="1"/>
  <c r="CT189" i="1" s="1"/>
  <c r="CS194" i="1"/>
  <c r="CT194" i="1" s="1"/>
  <c r="CS213" i="1"/>
  <c r="CT213" i="1" s="1"/>
  <c r="CS238" i="1"/>
  <c r="CT238" i="1" s="1"/>
  <c r="CS248" i="1"/>
  <c r="CT248" i="1" s="1"/>
  <c r="CS253" i="1"/>
  <c r="CT253" i="1" s="1"/>
  <c r="CS272" i="1"/>
  <c r="CT272" i="1" s="1"/>
  <c r="CS277" i="1"/>
  <c r="CT277" i="1" s="1"/>
  <c r="CS301" i="1"/>
  <c r="CT301" i="1" s="1"/>
  <c r="CS314" i="1"/>
  <c r="CT314" i="1" s="1"/>
  <c r="CS323" i="1"/>
  <c r="CT323" i="1" s="1"/>
  <c r="CS341" i="1"/>
  <c r="CT341" i="1" s="1"/>
  <c r="CS354" i="1"/>
  <c r="CT354" i="1" s="1"/>
  <c r="CS365" i="1"/>
  <c r="CT365" i="1" s="1"/>
  <c r="CS373" i="1"/>
  <c r="CT373" i="1" s="1"/>
  <c r="CS376" i="1"/>
  <c r="CT376" i="1" s="1"/>
  <c r="CS432" i="1"/>
  <c r="CT432" i="1" s="1"/>
  <c r="CS437" i="1"/>
  <c r="CT437" i="1" s="1"/>
  <c r="CS451" i="1"/>
  <c r="CT451" i="1" s="1"/>
  <c r="CS472" i="1"/>
  <c r="CT472" i="1" s="1"/>
  <c r="CS480" i="1"/>
  <c r="CT480" i="1" s="1"/>
  <c r="CZ17" i="1"/>
  <c r="DA17" i="1" s="1"/>
  <c r="CZ25" i="1"/>
  <c r="DA25" i="1" s="1"/>
  <c r="CZ36" i="1"/>
  <c r="DA36" i="1" s="1"/>
  <c r="CZ51" i="1"/>
  <c r="DA51" i="1" s="1"/>
  <c r="DG51" i="1"/>
  <c r="DH51" i="1" s="1"/>
  <c r="CZ61" i="1"/>
  <c r="DA61" i="1" s="1"/>
  <c r="CZ64" i="1"/>
  <c r="DA64" i="1" s="1"/>
  <c r="CZ119" i="1"/>
  <c r="DA119" i="1" s="1"/>
  <c r="CZ146" i="1"/>
  <c r="DA146" i="1" s="1"/>
  <c r="CZ158" i="1"/>
  <c r="DA158" i="1" s="1"/>
  <c r="CZ170" i="1"/>
  <c r="DA170" i="1" s="1"/>
  <c r="CZ188" i="1"/>
  <c r="DA188" i="1" s="1"/>
  <c r="CZ195" i="1"/>
  <c r="DA195" i="1" s="1"/>
  <c r="CZ231" i="1"/>
  <c r="DA231" i="1" s="1"/>
  <c r="CZ256" i="1"/>
  <c r="DA256" i="1" s="1"/>
  <c r="CZ286" i="1"/>
  <c r="DA286" i="1" s="1"/>
  <c r="CZ292" i="1"/>
  <c r="DA292" i="1" s="1"/>
  <c r="CZ304" i="1"/>
  <c r="DA304" i="1" s="1"/>
  <c r="CZ307" i="1"/>
  <c r="DA307" i="1" s="1"/>
  <c r="CZ311" i="1"/>
  <c r="DA311" i="1" s="1"/>
  <c r="CZ320" i="1"/>
  <c r="DA320" i="1" s="1"/>
  <c r="CZ326" i="1"/>
  <c r="DA326" i="1" s="1"/>
  <c r="CZ329" i="1"/>
  <c r="DA329" i="1" s="1"/>
  <c r="CZ346" i="1"/>
  <c r="DA346" i="1" s="1"/>
  <c r="CZ418" i="1"/>
  <c r="DA418" i="1" s="1"/>
  <c r="CZ421" i="1"/>
  <c r="DA421" i="1" s="1"/>
  <c r="CZ431" i="1"/>
  <c r="DA431" i="1" s="1"/>
  <c r="DG431" i="1"/>
  <c r="DH431" i="1" s="1"/>
  <c r="CZ439" i="1"/>
  <c r="DA439" i="1" s="1"/>
  <c r="DG439" i="1"/>
  <c r="DH439" i="1" s="1"/>
  <c r="CZ446" i="1"/>
  <c r="DA446" i="1" s="1"/>
  <c r="CZ487" i="1"/>
  <c r="DA487" i="1" s="1"/>
  <c r="CZ495" i="1"/>
  <c r="DA495" i="1" s="1"/>
  <c r="CZ505" i="1"/>
  <c r="DA505" i="1" s="1"/>
  <c r="DG8" i="1"/>
  <c r="DH8" i="1" s="1"/>
  <c r="DG49" i="1"/>
  <c r="DH49" i="1" s="1"/>
  <c r="DG62" i="1"/>
  <c r="DH62" i="1" s="1"/>
  <c r="DN62" i="1"/>
  <c r="DO62" i="1" s="1"/>
  <c r="DG66" i="1"/>
  <c r="DH66" i="1" s="1"/>
  <c r="DG85" i="1"/>
  <c r="DH85" i="1" s="1"/>
  <c r="DG92" i="1"/>
  <c r="DH92" i="1" s="1"/>
  <c r="DG101" i="1"/>
  <c r="DH101" i="1" s="1"/>
  <c r="DG118" i="1"/>
  <c r="DH118" i="1" s="1"/>
  <c r="DG224" i="1"/>
  <c r="DH224" i="1" s="1"/>
  <c r="DN224" i="1"/>
  <c r="DO224" i="1" s="1"/>
  <c r="DG289" i="1"/>
  <c r="DH289" i="1" s="1"/>
  <c r="DG317" i="1"/>
  <c r="DH317" i="1" s="1"/>
  <c r="DN317" i="1"/>
  <c r="DO317" i="1" s="1"/>
  <c r="DG331" i="1"/>
  <c r="DH331" i="1" s="1"/>
  <c r="DN331" i="1"/>
  <c r="DO331" i="1" s="1"/>
  <c r="DG339" i="1"/>
  <c r="DH339" i="1" s="1"/>
  <c r="DN371" i="1"/>
  <c r="DO371" i="1" s="1"/>
  <c r="DG371" i="1"/>
  <c r="DH371" i="1" s="1"/>
  <c r="DG397" i="1"/>
  <c r="DH397" i="1" s="1"/>
  <c r="DG400" i="1"/>
  <c r="DH400" i="1" s="1"/>
  <c r="DG464" i="1"/>
  <c r="DH464" i="1" s="1"/>
  <c r="DN28" i="1"/>
  <c r="DO28" i="1" s="1"/>
  <c r="DN77" i="1"/>
  <c r="DO77" i="1" s="1"/>
  <c r="DN138" i="1"/>
  <c r="DO138" i="1" s="1"/>
  <c r="DN155" i="1"/>
  <c r="DO155" i="1" s="1"/>
  <c r="DN339" i="1"/>
  <c r="DO339" i="1" s="1"/>
  <c r="DN509" i="1"/>
  <c r="DO509" i="1" s="1"/>
  <c r="CS130" i="1"/>
  <c r="CT130" i="1" s="1"/>
  <c r="CS146" i="1"/>
  <c r="CT146" i="1" s="1"/>
  <c r="CS162" i="1"/>
  <c r="CT162" i="1" s="1"/>
  <c r="CS173" i="1"/>
  <c r="CT173" i="1" s="1"/>
  <c r="CS182" i="1"/>
  <c r="CT182" i="1" s="1"/>
  <c r="CS187" i="1"/>
  <c r="CT187" i="1" s="1"/>
  <c r="CS199" i="1"/>
  <c r="CT199" i="1" s="1"/>
  <c r="CS258" i="1"/>
  <c r="CT258" i="1" s="1"/>
  <c r="CS282" i="1"/>
  <c r="CT282" i="1" s="1"/>
  <c r="CS312" i="1"/>
  <c r="CT312" i="1" s="1"/>
  <c r="CZ312" i="1"/>
  <c r="DA312" i="1" s="1"/>
  <c r="CS330" i="1"/>
  <c r="CT330" i="1" s="1"/>
  <c r="CS344" i="1"/>
  <c r="CT344" i="1" s="1"/>
  <c r="CS349" i="1"/>
  <c r="CT349" i="1" s="1"/>
  <c r="CS368" i="1"/>
  <c r="CT368" i="1" s="1"/>
  <c r="CS384" i="1"/>
  <c r="CT384" i="1" s="1"/>
  <c r="CS440" i="1"/>
  <c r="CT440" i="1" s="1"/>
  <c r="CS449" i="1"/>
  <c r="CT449" i="1" s="1"/>
  <c r="CS454" i="1"/>
  <c r="CT454" i="1" s="1"/>
  <c r="CS459" i="1"/>
  <c r="CT459" i="1" s="1"/>
  <c r="CS462" i="1"/>
  <c r="CT462" i="1" s="1"/>
  <c r="CZ462" i="1"/>
  <c r="DA462" i="1" s="1"/>
  <c r="CS467" i="1"/>
  <c r="CT467" i="1" s="1"/>
  <c r="CS483" i="1"/>
  <c r="CT483" i="1" s="1"/>
  <c r="CS486" i="1"/>
  <c r="CT486" i="1" s="1"/>
  <c r="CS492" i="1"/>
  <c r="CT492" i="1" s="1"/>
  <c r="CS495" i="1"/>
  <c r="CT495" i="1" s="1"/>
  <c r="CZ12" i="1"/>
  <c r="DA12" i="1" s="1"/>
  <c r="CZ31" i="1"/>
  <c r="DA31" i="1" s="1"/>
  <c r="CZ46" i="1"/>
  <c r="DA46" i="1" s="1"/>
  <c r="CZ59" i="1"/>
  <c r="DA59" i="1" s="1"/>
  <c r="CZ113" i="1"/>
  <c r="DA113" i="1" s="1"/>
  <c r="CZ116" i="1"/>
  <c r="DA116" i="1" s="1"/>
  <c r="CZ123" i="1"/>
  <c r="DA123" i="1" s="1"/>
  <c r="CZ161" i="1"/>
  <c r="DA161" i="1" s="1"/>
  <c r="CZ173" i="1"/>
  <c r="DA173" i="1" s="1"/>
  <c r="CZ176" i="1"/>
  <c r="DA176" i="1" s="1"/>
  <c r="CZ216" i="1"/>
  <c r="DA216" i="1" s="1"/>
  <c r="CZ228" i="1"/>
  <c r="DA228" i="1" s="1"/>
  <c r="DG228" i="1"/>
  <c r="DH228" i="1" s="1"/>
  <c r="CZ243" i="1"/>
  <c r="DA243" i="1" s="1"/>
  <c r="CZ259" i="1"/>
  <c r="DA259" i="1" s="1"/>
  <c r="CZ262" i="1"/>
  <c r="DA262" i="1" s="1"/>
  <c r="CZ265" i="1"/>
  <c r="DA265" i="1" s="1"/>
  <c r="CZ365" i="1"/>
  <c r="DA365" i="1" s="1"/>
  <c r="CZ368" i="1"/>
  <c r="DA368" i="1" s="1"/>
  <c r="CZ406" i="1"/>
  <c r="DA406" i="1" s="1"/>
  <c r="CZ434" i="1"/>
  <c r="DA434" i="1" s="1"/>
  <c r="CZ454" i="1"/>
  <c r="DA454" i="1" s="1"/>
  <c r="CZ464" i="1"/>
  <c r="DA464" i="1" s="1"/>
  <c r="CZ492" i="1"/>
  <c r="DA492" i="1" s="1"/>
  <c r="DG5" i="1"/>
  <c r="DH5" i="1" s="1"/>
  <c r="DG15" i="1"/>
  <c r="DH15" i="1" s="1"/>
  <c r="DG45" i="1"/>
  <c r="DH45" i="1" s="1"/>
  <c r="DG53" i="1"/>
  <c r="DH53" i="1" s="1"/>
  <c r="DG59" i="1"/>
  <c r="DH59" i="1" s="1"/>
  <c r="DG82" i="1"/>
  <c r="DH82" i="1" s="1"/>
  <c r="DG95" i="1"/>
  <c r="DH95" i="1" s="1"/>
  <c r="DG105" i="1"/>
  <c r="DH105" i="1" s="1"/>
  <c r="DG115" i="1"/>
  <c r="DH115" i="1" s="1"/>
  <c r="DG122" i="1"/>
  <c r="DH122" i="1" s="1"/>
  <c r="DN122" i="1"/>
  <c r="DO122" i="1" s="1"/>
  <c r="DG125" i="1"/>
  <c r="DH125" i="1" s="1"/>
  <c r="DG151" i="1"/>
  <c r="DH151" i="1" s="1"/>
  <c r="DG157" i="1"/>
  <c r="DH157" i="1" s="1"/>
  <c r="DN157" i="1"/>
  <c r="DO157" i="1" s="1"/>
  <c r="DG160" i="1"/>
  <c r="DH160" i="1" s="1"/>
  <c r="DG176" i="1"/>
  <c r="DH176" i="1" s="1"/>
  <c r="DG218" i="1"/>
  <c r="DH218" i="1" s="1"/>
  <c r="DG379" i="1"/>
  <c r="DH379" i="1" s="1"/>
  <c r="DN379" i="1"/>
  <c r="DO379" i="1" s="1"/>
  <c r="DG411" i="1"/>
  <c r="DH411" i="1" s="1"/>
  <c r="DG429" i="1"/>
  <c r="DH429" i="1" s="1"/>
  <c r="DN461" i="1"/>
  <c r="DO461" i="1" s="1"/>
  <c r="DG461" i="1"/>
  <c r="DH461" i="1" s="1"/>
  <c r="DN45" i="1"/>
  <c r="DO45" i="1" s="1"/>
  <c r="DN61" i="1"/>
  <c r="DO61" i="1" s="1"/>
  <c r="DN309" i="1"/>
  <c r="DO309" i="1" s="1"/>
  <c r="DN330" i="1"/>
  <c r="DO330" i="1" s="1"/>
  <c r="DN353" i="1"/>
  <c r="DO353" i="1" s="1"/>
  <c r="DN380" i="1"/>
  <c r="DO380" i="1" s="1"/>
  <c r="DN394" i="1"/>
  <c r="DO394" i="1" s="1"/>
  <c r="DN411" i="1"/>
  <c r="DO411" i="1" s="1"/>
  <c r="DN506" i="1"/>
  <c r="DO506" i="1" s="1"/>
  <c r="EB166" i="1"/>
  <c r="EC166" i="1" s="1"/>
  <c r="CZ142" i="1"/>
  <c r="DA142" i="1" s="1"/>
  <c r="CZ150" i="1"/>
  <c r="DA150" i="1" s="1"/>
  <c r="CZ155" i="1"/>
  <c r="DA155" i="1" s="1"/>
  <c r="CZ162" i="1"/>
  <c r="DA162" i="1" s="1"/>
  <c r="CZ182" i="1"/>
  <c r="DA182" i="1" s="1"/>
  <c r="CZ197" i="1"/>
  <c r="DA197" i="1" s="1"/>
  <c r="CZ202" i="1"/>
  <c r="DA202" i="1" s="1"/>
  <c r="CZ225" i="1"/>
  <c r="DA225" i="1" s="1"/>
  <c r="CZ230" i="1"/>
  <c r="DA230" i="1" s="1"/>
  <c r="CZ240" i="1"/>
  <c r="DA240" i="1" s="1"/>
  <c r="CZ245" i="1"/>
  <c r="DA245" i="1" s="1"/>
  <c r="CZ253" i="1"/>
  <c r="DA253" i="1" s="1"/>
  <c r="CZ278" i="1"/>
  <c r="DA278" i="1" s="1"/>
  <c r="CZ283" i="1"/>
  <c r="DA283" i="1" s="1"/>
  <c r="CZ293" i="1"/>
  <c r="DA293" i="1" s="1"/>
  <c r="CZ310" i="1"/>
  <c r="DA310" i="1" s="1"/>
  <c r="DG310" i="1"/>
  <c r="DH310" i="1" s="1"/>
  <c r="CZ351" i="1"/>
  <c r="DA351" i="1" s="1"/>
  <c r="CZ354" i="1"/>
  <c r="DA354" i="1" s="1"/>
  <c r="CZ359" i="1"/>
  <c r="DA359" i="1" s="1"/>
  <c r="CZ362" i="1"/>
  <c r="DA362" i="1" s="1"/>
  <c r="CZ367" i="1"/>
  <c r="DA367" i="1" s="1"/>
  <c r="CZ381" i="1"/>
  <c r="DA381" i="1" s="1"/>
  <c r="CZ386" i="1"/>
  <c r="DA386" i="1" s="1"/>
  <c r="CZ402" i="1"/>
  <c r="DA402" i="1" s="1"/>
  <c r="CZ415" i="1"/>
  <c r="DA415" i="1" s="1"/>
  <c r="CZ423" i="1"/>
  <c r="DA423" i="1" s="1"/>
  <c r="CZ426" i="1"/>
  <c r="DA426" i="1" s="1"/>
  <c r="CZ433" i="1"/>
  <c r="DA433" i="1" s="1"/>
  <c r="CZ447" i="1"/>
  <c r="DA447" i="1" s="1"/>
  <c r="CZ481" i="1"/>
  <c r="DA481" i="1" s="1"/>
  <c r="CZ491" i="1"/>
  <c r="DA491" i="1" s="1"/>
  <c r="CZ496" i="1"/>
  <c r="DA496" i="1" s="1"/>
  <c r="CZ504" i="1"/>
  <c r="DA504" i="1" s="1"/>
  <c r="CZ512" i="1"/>
  <c r="DA512" i="1" s="1"/>
  <c r="CZ515" i="1"/>
  <c r="DA515" i="1" s="1"/>
  <c r="DG12" i="1"/>
  <c r="DH12" i="1" s="1"/>
  <c r="DG23" i="1"/>
  <c r="DH23" i="1" s="1"/>
  <c r="DG56" i="1"/>
  <c r="DH56" i="1" s="1"/>
  <c r="DG70" i="1"/>
  <c r="DH70" i="1" s="1"/>
  <c r="DG88" i="1"/>
  <c r="DH88" i="1" s="1"/>
  <c r="DG91" i="1"/>
  <c r="DH91" i="1" s="1"/>
  <c r="DG94" i="1"/>
  <c r="DH94" i="1" s="1"/>
  <c r="DG133" i="1"/>
  <c r="DH133" i="1" s="1"/>
  <c r="DG139" i="1"/>
  <c r="DH139" i="1" s="1"/>
  <c r="DG142" i="1"/>
  <c r="DH142" i="1" s="1"/>
  <c r="DG147" i="1"/>
  <c r="DH147" i="1" s="1"/>
  <c r="DG154" i="1"/>
  <c r="DH154" i="1" s="1"/>
  <c r="DG182" i="1"/>
  <c r="DH182" i="1" s="1"/>
  <c r="DG188" i="1"/>
  <c r="DH188" i="1" s="1"/>
  <c r="DG191" i="1"/>
  <c r="DH191" i="1" s="1"/>
  <c r="DG207" i="1"/>
  <c r="DH207" i="1" s="1"/>
  <c r="DG216" i="1"/>
  <c r="DH216" i="1" s="1"/>
  <c r="DG226" i="1"/>
  <c r="DH226" i="1" s="1"/>
  <c r="DG230" i="1"/>
  <c r="DH230" i="1" s="1"/>
  <c r="DG250" i="1"/>
  <c r="DH250" i="1" s="1"/>
  <c r="DG253" i="1"/>
  <c r="DH253" i="1" s="1"/>
  <c r="DN253" i="1"/>
  <c r="DO253" i="1" s="1"/>
  <c r="DG257" i="1"/>
  <c r="DH257" i="1" s="1"/>
  <c r="DG320" i="1"/>
  <c r="DH320" i="1" s="1"/>
  <c r="DG327" i="1"/>
  <c r="DH327" i="1" s="1"/>
  <c r="DG359" i="1"/>
  <c r="DH359" i="1" s="1"/>
  <c r="DG369" i="1"/>
  <c r="DH369" i="1" s="1"/>
  <c r="DG406" i="1"/>
  <c r="DH406" i="1" s="1"/>
  <c r="DG413" i="1"/>
  <c r="DH413" i="1" s="1"/>
  <c r="DG426" i="1"/>
  <c r="DH426" i="1" s="1"/>
  <c r="DG432" i="1"/>
  <c r="DH432" i="1" s="1"/>
  <c r="DG444" i="1"/>
  <c r="DH444" i="1" s="1"/>
  <c r="DG446" i="1"/>
  <c r="DH446" i="1" s="1"/>
  <c r="DG493" i="1"/>
  <c r="DH493" i="1" s="1"/>
  <c r="DN75" i="1"/>
  <c r="DO75" i="1" s="1"/>
  <c r="DN95" i="1"/>
  <c r="DO95" i="1" s="1"/>
  <c r="DN112" i="1"/>
  <c r="DO112" i="1" s="1"/>
  <c r="DN164" i="1"/>
  <c r="DO164" i="1" s="1"/>
  <c r="DN215" i="1"/>
  <c r="DO215" i="1" s="1"/>
  <c r="DN225" i="1"/>
  <c r="DO225" i="1" s="1"/>
  <c r="DN231" i="1"/>
  <c r="DO231" i="1" s="1"/>
  <c r="DN236" i="1"/>
  <c r="DO236" i="1" s="1"/>
  <c r="DN264" i="1"/>
  <c r="DO264" i="1" s="1"/>
  <c r="DN287" i="1"/>
  <c r="DO287" i="1" s="1"/>
  <c r="DN336" i="1"/>
  <c r="DO336" i="1" s="1"/>
  <c r="DN342" i="1"/>
  <c r="DO342" i="1" s="1"/>
  <c r="DN414" i="1"/>
  <c r="DO414" i="1" s="1"/>
  <c r="DN427" i="1"/>
  <c r="DO427" i="1" s="1"/>
  <c r="EB176" i="1"/>
  <c r="EC176" i="1" s="1"/>
  <c r="EB253" i="1"/>
  <c r="EC253" i="1" s="1"/>
  <c r="EB345" i="1"/>
  <c r="EC345" i="1" s="1"/>
  <c r="EB298" i="1"/>
  <c r="EC298" i="1" s="1"/>
  <c r="EB457" i="1"/>
  <c r="EC457" i="1" s="1"/>
  <c r="CZ128" i="1"/>
  <c r="DA128" i="1" s="1"/>
  <c r="CZ133" i="1"/>
  <c r="DA133" i="1" s="1"/>
  <c r="CZ141" i="1"/>
  <c r="DA141" i="1" s="1"/>
  <c r="CZ149" i="1"/>
  <c r="DA149" i="1" s="1"/>
  <c r="CZ194" i="1"/>
  <c r="DA194" i="1" s="1"/>
  <c r="CZ206" i="1"/>
  <c r="DA206" i="1" s="1"/>
  <c r="CZ219" i="1"/>
  <c r="DA219" i="1" s="1"/>
  <c r="CZ224" i="1"/>
  <c r="DA224" i="1" s="1"/>
  <c r="CZ295" i="1"/>
  <c r="DA295" i="1" s="1"/>
  <c r="CZ300" i="1"/>
  <c r="DA300" i="1" s="1"/>
  <c r="CZ314" i="1"/>
  <c r="DA314" i="1" s="1"/>
  <c r="CZ322" i="1"/>
  <c r="DA322" i="1" s="1"/>
  <c r="CZ335" i="1"/>
  <c r="DA335" i="1" s="1"/>
  <c r="CZ342" i="1"/>
  <c r="DA342" i="1" s="1"/>
  <c r="CZ369" i="1"/>
  <c r="DA369" i="1" s="1"/>
  <c r="CZ385" i="1"/>
  <c r="DA385" i="1" s="1"/>
  <c r="CZ401" i="1"/>
  <c r="DA401" i="1" s="1"/>
  <c r="DG401" i="1"/>
  <c r="DH401" i="1" s="1"/>
  <c r="CZ409" i="1"/>
  <c r="DA409" i="1" s="1"/>
  <c r="CZ425" i="1"/>
  <c r="DA425" i="1" s="1"/>
  <c r="CZ437" i="1"/>
  <c r="DA437" i="1" s="1"/>
  <c r="CZ444" i="1"/>
  <c r="DA444" i="1" s="1"/>
  <c r="CZ456" i="1"/>
  <c r="DA456" i="1" s="1"/>
  <c r="CZ472" i="1"/>
  <c r="DA472" i="1" s="1"/>
  <c r="CZ477" i="1"/>
  <c r="DA477" i="1" s="1"/>
  <c r="CZ485" i="1"/>
  <c r="DA485" i="1" s="1"/>
  <c r="CZ488" i="1"/>
  <c r="DA488" i="1" s="1"/>
  <c r="CZ493" i="1"/>
  <c r="DA493" i="1" s="1"/>
  <c r="CZ503" i="1"/>
  <c r="DA503" i="1" s="1"/>
  <c r="DG22" i="1"/>
  <c r="DH22" i="1" s="1"/>
  <c r="DG25" i="1"/>
  <c r="DH25" i="1" s="1"/>
  <c r="DG36" i="1"/>
  <c r="DH36" i="1" s="1"/>
  <c r="DG69" i="1"/>
  <c r="DH69" i="1" s="1"/>
  <c r="DG72" i="1"/>
  <c r="DH72" i="1" s="1"/>
  <c r="DG90" i="1"/>
  <c r="DH90" i="1" s="1"/>
  <c r="DG96" i="1"/>
  <c r="DH96" i="1" s="1"/>
  <c r="DG120" i="1"/>
  <c r="DH120" i="1" s="1"/>
  <c r="DG123" i="1"/>
  <c r="DH123" i="1" s="1"/>
  <c r="DG126" i="1"/>
  <c r="DH126" i="1" s="1"/>
  <c r="DG135" i="1"/>
  <c r="DH135" i="1" s="1"/>
  <c r="DN135" i="1"/>
  <c r="DO135" i="1" s="1"/>
  <c r="DG178" i="1"/>
  <c r="DH178" i="1" s="1"/>
  <c r="DG221" i="1"/>
  <c r="DH221" i="1" s="1"/>
  <c r="DG239" i="1"/>
  <c r="DH239" i="1" s="1"/>
  <c r="DG245" i="1"/>
  <c r="DH245" i="1" s="1"/>
  <c r="DG266" i="1"/>
  <c r="DH266" i="1" s="1"/>
  <c r="DG285" i="1"/>
  <c r="DH285" i="1" s="1"/>
  <c r="DG288" i="1"/>
  <c r="DH288" i="1" s="1"/>
  <c r="DG291" i="1"/>
  <c r="DH291" i="1" s="1"/>
  <c r="DN291" i="1"/>
  <c r="DO291" i="1" s="1"/>
  <c r="DG309" i="1"/>
  <c r="DH309" i="1" s="1"/>
  <c r="DN329" i="1"/>
  <c r="DO329" i="1" s="1"/>
  <c r="DG329" i="1"/>
  <c r="DH329" i="1" s="1"/>
  <c r="DG332" i="1"/>
  <c r="DH332" i="1" s="1"/>
  <c r="DG335" i="1"/>
  <c r="DH335" i="1" s="1"/>
  <c r="DG346" i="1"/>
  <c r="DH346" i="1" s="1"/>
  <c r="DG362" i="1"/>
  <c r="DH362" i="1" s="1"/>
  <c r="DG367" i="1"/>
  <c r="DH367" i="1" s="1"/>
  <c r="DG408" i="1"/>
  <c r="DH408" i="1" s="1"/>
  <c r="DG438" i="1"/>
  <c r="DH438" i="1" s="1"/>
  <c r="DN438" i="1"/>
  <c r="DO438" i="1" s="1"/>
  <c r="DG452" i="1"/>
  <c r="DH452" i="1" s="1"/>
  <c r="DG472" i="1"/>
  <c r="DH472" i="1" s="1"/>
  <c r="DG515" i="1"/>
  <c r="DH515" i="1" s="1"/>
  <c r="DN4" i="1"/>
  <c r="DO4" i="1" s="1"/>
  <c r="DN10" i="1"/>
  <c r="DO10" i="1" s="1"/>
  <c r="DN20" i="1"/>
  <c r="DO20" i="1" s="1"/>
  <c r="DN23" i="1"/>
  <c r="DO23" i="1" s="1"/>
  <c r="DN58" i="1"/>
  <c r="DO58" i="1" s="1"/>
  <c r="DN101" i="1"/>
  <c r="DO101" i="1" s="1"/>
  <c r="DN133" i="1"/>
  <c r="DO133" i="1" s="1"/>
  <c r="DN143" i="1"/>
  <c r="DO143" i="1" s="1"/>
  <c r="DN178" i="1"/>
  <c r="DO178" i="1" s="1"/>
  <c r="DN203" i="1"/>
  <c r="DO203" i="1" s="1"/>
  <c r="DN240" i="1"/>
  <c r="DO240" i="1" s="1"/>
  <c r="DN250" i="1"/>
  <c r="DO250" i="1" s="1"/>
  <c r="DN292" i="1"/>
  <c r="DO292" i="1" s="1"/>
  <c r="DN304" i="1"/>
  <c r="DO304" i="1" s="1"/>
  <c r="DN344" i="1"/>
  <c r="DO344" i="1" s="1"/>
  <c r="DN433" i="1"/>
  <c r="DO433" i="1" s="1"/>
  <c r="DN439" i="1"/>
  <c r="DO439" i="1" s="1"/>
  <c r="DN442" i="1"/>
  <c r="DO442" i="1" s="1"/>
  <c r="EB69" i="1"/>
  <c r="EC69" i="1" s="1"/>
  <c r="EB419" i="1"/>
  <c r="EC419" i="1" s="1"/>
  <c r="CZ48" i="1"/>
  <c r="DA48" i="1" s="1"/>
  <c r="CZ86" i="1"/>
  <c r="DA86" i="1" s="1"/>
  <c r="CZ91" i="1"/>
  <c r="DA91" i="1" s="1"/>
  <c r="CZ98" i="1"/>
  <c r="DA98" i="1" s="1"/>
  <c r="CZ131" i="1"/>
  <c r="DA131" i="1" s="1"/>
  <c r="CZ144" i="1"/>
  <c r="DA144" i="1" s="1"/>
  <c r="CZ147" i="1"/>
  <c r="DA147" i="1" s="1"/>
  <c r="CZ154" i="1"/>
  <c r="DA154" i="1" s="1"/>
  <c r="CZ201" i="1"/>
  <c r="DA201" i="1" s="1"/>
  <c r="CZ209" i="1"/>
  <c r="DA209" i="1" s="1"/>
  <c r="CZ236" i="1"/>
  <c r="DA236" i="1" s="1"/>
  <c r="CZ260" i="1"/>
  <c r="DA260" i="1" s="1"/>
  <c r="CZ267" i="1"/>
  <c r="DA267" i="1" s="1"/>
  <c r="DG267" i="1"/>
  <c r="DH267" i="1" s="1"/>
  <c r="CZ270" i="1"/>
  <c r="DA270" i="1" s="1"/>
  <c r="CZ275" i="1"/>
  <c r="DA275" i="1" s="1"/>
  <c r="CZ317" i="1"/>
  <c r="DA317" i="1" s="1"/>
  <c r="CZ340" i="1"/>
  <c r="DA340" i="1" s="1"/>
  <c r="CZ345" i="1"/>
  <c r="DA345" i="1" s="1"/>
  <c r="CZ350" i="1"/>
  <c r="DA350" i="1" s="1"/>
  <c r="CZ353" i="1"/>
  <c r="DA353" i="1" s="1"/>
  <c r="CZ361" i="1"/>
  <c r="DA361" i="1" s="1"/>
  <c r="DG361" i="1"/>
  <c r="DH361" i="1" s="1"/>
  <c r="CZ375" i="1"/>
  <c r="DA375" i="1" s="1"/>
  <c r="DG375" i="1"/>
  <c r="DH375" i="1" s="1"/>
  <c r="CZ378" i="1"/>
  <c r="DA378" i="1" s="1"/>
  <c r="CZ417" i="1"/>
  <c r="DA417" i="1" s="1"/>
  <c r="CZ435" i="1"/>
  <c r="DA435" i="1" s="1"/>
  <c r="CZ443" i="1"/>
  <c r="DA443" i="1" s="1"/>
  <c r="CZ451" i="1"/>
  <c r="DA451" i="1" s="1"/>
  <c r="CZ459" i="1"/>
  <c r="DA459" i="1" s="1"/>
  <c r="CZ467" i="1"/>
  <c r="DA467" i="1" s="1"/>
  <c r="CZ475" i="1"/>
  <c r="DA475" i="1" s="1"/>
  <c r="CZ480" i="1"/>
  <c r="DA480" i="1" s="1"/>
  <c r="CZ514" i="1"/>
  <c r="DA514" i="1" s="1"/>
  <c r="DG514" i="1"/>
  <c r="DH514" i="1" s="1"/>
  <c r="DG14" i="1"/>
  <c r="DH14" i="1" s="1"/>
  <c r="DG17" i="1"/>
  <c r="DH17" i="1" s="1"/>
  <c r="DG28" i="1"/>
  <c r="DH28" i="1" s="1"/>
  <c r="DG39" i="1"/>
  <c r="DH39" i="1" s="1"/>
  <c r="DG75" i="1"/>
  <c r="DH75" i="1" s="1"/>
  <c r="DG78" i="1"/>
  <c r="DH78" i="1" s="1"/>
  <c r="DG84" i="1"/>
  <c r="DH84" i="1" s="1"/>
  <c r="DG87" i="1"/>
  <c r="DH87" i="1" s="1"/>
  <c r="DG117" i="1"/>
  <c r="DH117" i="1" s="1"/>
  <c r="DN117" i="1"/>
  <c r="DO117" i="1" s="1"/>
  <c r="DG138" i="1"/>
  <c r="DH138" i="1" s="1"/>
  <c r="DG149" i="1"/>
  <c r="DH149" i="1" s="1"/>
  <c r="DG153" i="1"/>
  <c r="DH153" i="1" s="1"/>
  <c r="DG187" i="1"/>
  <c r="DH187" i="1" s="1"/>
  <c r="DG190" i="1"/>
  <c r="DH190" i="1" s="1"/>
  <c r="DG200" i="1"/>
  <c r="DH200" i="1" s="1"/>
  <c r="DG215" i="1"/>
  <c r="DH215" i="1" s="1"/>
  <c r="DG225" i="1"/>
  <c r="DH225" i="1" s="1"/>
  <c r="DG229" i="1"/>
  <c r="DH229" i="1" s="1"/>
  <c r="DN243" i="1"/>
  <c r="DO243" i="1" s="1"/>
  <c r="DG243" i="1"/>
  <c r="DH243" i="1" s="1"/>
  <c r="DG256" i="1"/>
  <c r="DH256" i="1" s="1"/>
  <c r="DN256" i="1"/>
  <c r="DO256" i="1" s="1"/>
  <c r="DG260" i="1"/>
  <c r="DH260" i="1" s="1"/>
  <c r="DG294" i="1"/>
  <c r="DH294" i="1" s="1"/>
  <c r="DG306" i="1"/>
  <c r="DH306" i="1" s="1"/>
  <c r="DG323" i="1"/>
  <c r="DH323" i="1" s="1"/>
  <c r="DG326" i="1"/>
  <c r="DH326" i="1" s="1"/>
  <c r="DG343" i="1"/>
  <c r="DH343" i="1" s="1"/>
  <c r="DN343" i="1"/>
  <c r="DO343" i="1" s="1"/>
  <c r="DG368" i="1"/>
  <c r="DH368" i="1" s="1"/>
  <c r="DG405" i="1"/>
  <c r="DH405" i="1" s="1"/>
  <c r="DG412" i="1"/>
  <c r="DH412" i="1" s="1"/>
  <c r="DG441" i="1"/>
  <c r="DH441" i="1" s="1"/>
  <c r="DG492" i="1"/>
  <c r="DH492" i="1" s="1"/>
  <c r="DN14" i="1"/>
  <c r="DO14" i="1" s="1"/>
  <c r="DN36" i="1"/>
  <c r="DO36" i="1" s="1"/>
  <c r="DN56" i="1"/>
  <c r="DO56" i="1" s="1"/>
  <c r="DN59" i="1"/>
  <c r="DO59" i="1" s="1"/>
  <c r="DN71" i="1"/>
  <c r="DO71" i="1" s="1"/>
  <c r="DN81" i="1"/>
  <c r="DO81" i="1" s="1"/>
  <c r="DN87" i="1"/>
  <c r="DO87" i="1" s="1"/>
  <c r="DN94" i="1"/>
  <c r="DO94" i="1" s="1"/>
  <c r="DN98" i="1"/>
  <c r="DO98" i="1" s="1"/>
  <c r="DN111" i="1"/>
  <c r="DO111" i="1" s="1"/>
  <c r="DN126" i="1"/>
  <c r="DO126" i="1" s="1"/>
  <c r="DN140" i="1"/>
  <c r="DO140" i="1" s="1"/>
  <c r="DN166" i="1"/>
  <c r="DO166" i="1" s="1"/>
  <c r="DN200" i="1"/>
  <c r="DO200" i="1" s="1"/>
  <c r="DN230" i="1"/>
  <c r="DO230" i="1" s="1"/>
  <c r="DN244" i="1"/>
  <c r="DO244" i="1" s="1"/>
  <c r="DN290" i="1"/>
  <c r="DO290" i="1" s="1"/>
  <c r="DN299" i="1"/>
  <c r="DO299" i="1" s="1"/>
  <c r="DN302" i="1"/>
  <c r="DO302" i="1" s="1"/>
  <c r="DN360" i="1"/>
  <c r="DO360" i="1" s="1"/>
  <c r="DN399" i="1"/>
  <c r="DO399" i="1" s="1"/>
  <c r="DN406" i="1"/>
  <c r="DO406" i="1" s="1"/>
  <c r="DN492" i="1"/>
  <c r="DO492" i="1" s="1"/>
  <c r="EB99" i="1"/>
  <c r="EC99" i="1" s="1"/>
  <c r="EB227" i="1"/>
  <c r="EC227" i="1" s="1"/>
  <c r="CS378" i="1"/>
  <c r="CT378" i="1" s="1"/>
  <c r="CS397" i="1"/>
  <c r="CT397" i="1" s="1"/>
  <c r="CS410" i="1"/>
  <c r="CT410" i="1" s="1"/>
  <c r="CS429" i="1"/>
  <c r="CT429" i="1" s="1"/>
  <c r="CS508" i="1"/>
  <c r="CT508" i="1" s="1"/>
  <c r="CZ6" i="1"/>
  <c r="DA6" i="1" s="1"/>
  <c r="CZ14" i="1"/>
  <c r="DA14" i="1" s="1"/>
  <c r="CZ24" i="1"/>
  <c r="DA24" i="1" s="1"/>
  <c r="CZ32" i="1"/>
  <c r="DA32" i="1" s="1"/>
  <c r="CZ43" i="1"/>
  <c r="DA43" i="1" s="1"/>
  <c r="CZ106" i="1"/>
  <c r="DA106" i="1" s="1"/>
  <c r="CZ114" i="1"/>
  <c r="DA114" i="1" s="1"/>
  <c r="CZ136" i="1"/>
  <c r="DA136" i="1" s="1"/>
  <c r="CZ139" i="1"/>
  <c r="DA139" i="1" s="1"/>
  <c r="CZ152" i="1"/>
  <c r="DA152" i="1" s="1"/>
  <c r="CZ157" i="1"/>
  <c r="DA157" i="1" s="1"/>
  <c r="CZ184" i="1"/>
  <c r="DA184" i="1" s="1"/>
  <c r="CZ189" i="1"/>
  <c r="DA189" i="1" s="1"/>
  <c r="CZ192" i="1"/>
  <c r="DA192" i="1" s="1"/>
  <c r="CZ204" i="1"/>
  <c r="DA204" i="1" s="1"/>
  <c r="CZ217" i="1"/>
  <c r="DA217" i="1" s="1"/>
  <c r="CZ227" i="1"/>
  <c r="DA227" i="1" s="1"/>
  <c r="CZ232" i="1"/>
  <c r="DA232" i="1" s="1"/>
  <c r="CZ280" i="1"/>
  <c r="DA280" i="1" s="1"/>
  <c r="CZ298" i="1"/>
  <c r="DA298" i="1" s="1"/>
  <c r="CZ303" i="1"/>
  <c r="DA303" i="1" s="1"/>
  <c r="CZ305" i="1"/>
  <c r="DA305" i="1" s="1"/>
  <c r="CZ315" i="1"/>
  <c r="DA315" i="1" s="1"/>
  <c r="CZ333" i="1"/>
  <c r="DA333" i="1" s="1"/>
  <c r="CZ338" i="1"/>
  <c r="DA338" i="1" s="1"/>
  <c r="CZ370" i="1"/>
  <c r="DA370" i="1" s="1"/>
  <c r="CZ394" i="1"/>
  <c r="DA394" i="1" s="1"/>
  <c r="CZ457" i="1"/>
  <c r="DA457" i="1" s="1"/>
  <c r="CZ473" i="1"/>
  <c r="DA473" i="1" s="1"/>
  <c r="CZ483" i="1"/>
  <c r="DA483" i="1" s="1"/>
  <c r="CZ501" i="1"/>
  <c r="DA501" i="1" s="1"/>
  <c r="CZ509" i="1"/>
  <c r="DA509" i="1" s="1"/>
  <c r="DG6" i="1"/>
  <c r="DH6" i="1" s="1"/>
  <c r="DG9" i="1"/>
  <c r="DH9" i="1" s="1"/>
  <c r="DG20" i="1"/>
  <c r="DH20" i="1" s="1"/>
  <c r="DG31" i="1"/>
  <c r="DH31" i="1" s="1"/>
  <c r="DG61" i="1"/>
  <c r="DH61" i="1" s="1"/>
  <c r="DG64" i="1"/>
  <c r="DH64" i="1" s="1"/>
  <c r="DG67" i="1"/>
  <c r="DH67" i="1" s="1"/>
  <c r="DG130" i="1"/>
  <c r="DH130" i="1" s="1"/>
  <c r="DN130" i="1"/>
  <c r="DO130" i="1" s="1"/>
  <c r="DG166" i="1"/>
  <c r="DH166" i="1" s="1"/>
  <c r="DG175" i="1"/>
  <c r="DH175" i="1" s="1"/>
  <c r="DG194" i="1"/>
  <c r="DH194" i="1" s="1"/>
  <c r="DG209" i="1"/>
  <c r="DH209" i="1" s="1"/>
  <c r="DG282" i="1"/>
  <c r="DH282" i="1" s="1"/>
  <c r="DN286" i="1"/>
  <c r="DO286" i="1" s="1"/>
  <c r="DG286" i="1"/>
  <c r="DH286" i="1" s="1"/>
  <c r="DG300" i="1"/>
  <c r="DH300" i="1" s="1"/>
  <c r="DG333" i="1"/>
  <c r="DH333" i="1" s="1"/>
  <c r="DN333" i="1"/>
  <c r="DO333" i="1" s="1"/>
  <c r="DG336" i="1"/>
  <c r="DH336" i="1" s="1"/>
  <c r="DG365" i="1"/>
  <c r="DH365" i="1" s="1"/>
  <c r="DG372" i="1"/>
  <c r="DH372" i="1" s="1"/>
  <c r="DG382" i="1"/>
  <c r="DH382" i="1" s="1"/>
  <c r="DG402" i="1"/>
  <c r="DH402" i="1" s="1"/>
  <c r="DG409" i="1"/>
  <c r="DH409" i="1" s="1"/>
  <c r="DG425" i="1"/>
  <c r="DH425" i="1" s="1"/>
  <c r="DG453" i="1"/>
  <c r="DH453" i="1" s="1"/>
  <c r="DG469" i="1"/>
  <c r="DH469" i="1" s="1"/>
  <c r="DG473" i="1"/>
  <c r="DH473" i="1" s="1"/>
  <c r="DG512" i="1"/>
  <c r="DH512" i="1" s="1"/>
  <c r="DN2" i="1"/>
  <c r="DO2" i="1" s="1"/>
  <c r="DN5" i="1"/>
  <c r="DO5" i="1" s="1"/>
  <c r="DN11" i="1"/>
  <c r="DO11" i="1" s="1"/>
  <c r="DN41" i="1"/>
  <c r="DO41" i="1" s="1"/>
  <c r="DN48" i="1"/>
  <c r="DO48" i="1" s="1"/>
  <c r="DN51" i="1"/>
  <c r="DO51" i="1" s="1"/>
  <c r="DN68" i="1"/>
  <c r="DO68" i="1" s="1"/>
  <c r="DN74" i="1"/>
  <c r="DO74" i="1" s="1"/>
  <c r="DN78" i="1"/>
  <c r="DO78" i="1" s="1"/>
  <c r="DN91" i="1"/>
  <c r="DO91" i="1" s="1"/>
  <c r="DN115" i="1"/>
  <c r="DO115" i="1" s="1"/>
  <c r="DN124" i="1"/>
  <c r="DO124" i="1" s="1"/>
  <c r="DN207" i="1"/>
  <c r="DO207" i="1" s="1"/>
  <c r="DN218" i="1"/>
  <c r="DO218" i="1" s="1"/>
  <c r="DN221" i="1"/>
  <c r="DO221" i="1" s="1"/>
  <c r="DN228" i="1"/>
  <c r="DO228" i="1" s="1"/>
  <c r="DN233" i="1"/>
  <c r="DO233" i="1" s="1"/>
  <c r="DN266" i="1"/>
  <c r="DO266" i="1" s="1"/>
  <c r="DN283" i="1"/>
  <c r="DO283" i="1" s="1"/>
  <c r="DN320" i="1"/>
  <c r="DO320" i="1" s="1"/>
  <c r="DN430" i="1"/>
  <c r="DO430" i="1" s="1"/>
  <c r="DN470" i="1"/>
  <c r="DO470" i="1" s="1"/>
  <c r="DN484" i="1"/>
  <c r="DO484" i="1" s="1"/>
  <c r="DN490" i="1"/>
  <c r="DO490" i="1" s="1"/>
  <c r="DN493" i="1"/>
  <c r="DO493" i="1" s="1"/>
  <c r="EB70" i="1"/>
  <c r="EC70" i="1" s="1"/>
  <c r="EB158" i="1"/>
  <c r="EC158" i="1" s="1"/>
  <c r="EB407" i="1"/>
  <c r="EC407" i="1" s="1"/>
  <c r="DG223" i="1"/>
  <c r="DH223" i="1" s="1"/>
  <c r="DG232" i="1"/>
  <c r="DH232" i="1" s="1"/>
  <c r="DG235" i="1"/>
  <c r="DH235" i="1" s="1"/>
  <c r="DG305" i="1"/>
  <c r="DH305" i="1" s="1"/>
  <c r="DN305" i="1"/>
  <c r="DO305" i="1" s="1"/>
  <c r="DG322" i="1"/>
  <c r="DH322" i="1" s="1"/>
  <c r="DG338" i="1"/>
  <c r="DH338" i="1" s="1"/>
  <c r="DG370" i="1"/>
  <c r="DH370" i="1" s="1"/>
  <c r="DG373" i="1"/>
  <c r="DH373" i="1" s="1"/>
  <c r="DG378" i="1"/>
  <c r="DH378" i="1" s="1"/>
  <c r="DG381" i="1"/>
  <c r="DH381" i="1" s="1"/>
  <c r="DG384" i="1"/>
  <c r="DH384" i="1" s="1"/>
  <c r="DG387" i="1"/>
  <c r="DH387" i="1" s="1"/>
  <c r="DN387" i="1"/>
  <c r="DO387" i="1" s="1"/>
  <c r="DG390" i="1"/>
  <c r="DH390" i="1" s="1"/>
  <c r="DG416" i="1"/>
  <c r="DH416" i="1" s="1"/>
  <c r="DG434" i="1"/>
  <c r="DH434" i="1" s="1"/>
  <c r="DG437" i="1"/>
  <c r="DH437" i="1" s="1"/>
  <c r="DG442" i="1"/>
  <c r="DH442" i="1" s="1"/>
  <c r="DG448" i="1"/>
  <c r="DH448" i="1" s="1"/>
  <c r="DG457" i="1"/>
  <c r="DH457" i="1" s="1"/>
  <c r="DG468" i="1"/>
  <c r="DH468" i="1" s="1"/>
  <c r="DG488" i="1"/>
  <c r="DH488" i="1" s="1"/>
  <c r="DG491" i="1"/>
  <c r="DH491" i="1" s="1"/>
  <c r="DG494" i="1"/>
  <c r="DH494" i="1" s="1"/>
  <c r="DG497" i="1"/>
  <c r="DH497" i="1" s="1"/>
  <c r="DN6" i="1"/>
  <c r="DO6" i="1" s="1"/>
  <c r="DN19" i="1"/>
  <c r="DO19" i="1" s="1"/>
  <c r="DN47" i="1"/>
  <c r="DO47" i="1" s="1"/>
  <c r="DN50" i="1"/>
  <c r="DO50" i="1" s="1"/>
  <c r="DN65" i="1"/>
  <c r="DO65" i="1" s="1"/>
  <c r="DN85" i="1"/>
  <c r="DO85" i="1" s="1"/>
  <c r="DN88" i="1"/>
  <c r="DO88" i="1" s="1"/>
  <c r="DN90" i="1"/>
  <c r="DO90" i="1" s="1"/>
  <c r="DN108" i="1"/>
  <c r="DO108" i="1" s="1"/>
  <c r="DN110" i="1"/>
  <c r="DO110" i="1" s="1"/>
  <c r="DN121" i="1"/>
  <c r="DO121" i="1" s="1"/>
  <c r="DN131" i="1"/>
  <c r="DO131" i="1" s="1"/>
  <c r="DN134" i="1"/>
  <c r="DO134" i="1" s="1"/>
  <c r="DN145" i="1"/>
  <c r="DO145" i="1" s="1"/>
  <c r="DN169" i="1"/>
  <c r="DO169" i="1" s="1"/>
  <c r="DN185" i="1"/>
  <c r="DO185" i="1" s="1"/>
  <c r="DN187" i="1"/>
  <c r="DO187" i="1" s="1"/>
  <c r="DN210" i="1"/>
  <c r="DO210" i="1" s="1"/>
  <c r="DN223" i="1"/>
  <c r="DO223" i="1" s="1"/>
  <c r="DN257" i="1"/>
  <c r="DO257" i="1" s="1"/>
  <c r="DN271" i="1"/>
  <c r="DO271" i="1" s="1"/>
  <c r="DN295" i="1"/>
  <c r="DO295" i="1" s="1"/>
  <c r="DN311" i="1"/>
  <c r="DO311" i="1" s="1"/>
  <c r="DN332" i="1"/>
  <c r="DO332" i="1" s="1"/>
  <c r="DN370" i="1"/>
  <c r="DO370" i="1" s="1"/>
  <c r="DN376" i="1"/>
  <c r="DO376" i="1" s="1"/>
  <c r="DN396" i="1"/>
  <c r="DO396" i="1" s="1"/>
  <c r="DN417" i="1"/>
  <c r="DO417" i="1" s="1"/>
  <c r="DN429" i="1"/>
  <c r="DO429" i="1" s="1"/>
  <c r="DN448" i="1"/>
  <c r="DO448" i="1" s="1"/>
  <c r="DN476" i="1"/>
  <c r="DO476" i="1" s="1"/>
  <c r="DN498" i="1"/>
  <c r="DO498" i="1" s="1"/>
  <c r="DN501" i="1"/>
  <c r="DO501" i="1" s="1"/>
  <c r="EB49" i="1"/>
  <c r="EC49" i="1" s="1"/>
  <c r="EB150" i="1"/>
  <c r="EC150" i="1" s="1"/>
  <c r="DG234" i="1"/>
  <c r="DH234" i="1" s="1"/>
  <c r="DG240" i="1"/>
  <c r="DH240" i="1" s="1"/>
  <c r="DG263" i="1"/>
  <c r="DH263" i="1" s="1"/>
  <c r="DG269" i="1"/>
  <c r="DH269" i="1" s="1"/>
  <c r="DG280" i="1"/>
  <c r="DH280" i="1" s="1"/>
  <c r="DG298" i="1"/>
  <c r="DH298" i="1" s="1"/>
  <c r="DN298" i="1"/>
  <c r="DO298" i="1" s="1"/>
  <c r="DG304" i="1"/>
  <c r="DH304" i="1" s="1"/>
  <c r="DG312" i="1"/>
  <c r="DH312" i="1" s="1"/>
  <c r="DG340" i="1"/>
  <c r="DH340" i="1" s="1"/>
  <c r="DN340" i="1"/>
  <c r="DO340" i="1" s="1"/>
  <c r="DG349" i="1"/>
  <c r="DH349" i="1" s="1"/>
  <c r="DG363" i="1"/>
  <c r="DH363" i="1" s="1"/>
  <c r="DG366" i="1"/>
  <c r="DH366" i="1" s="1"/>
  <c r="DN366" i="1"/>
  <c r="DO366" i="1" s="1"/>
  <c r="DG386" i="1"/>
  <c r="DH386" i="1" s="1"/>
  <c r="DG398" i="1"/>
  <c r="DH398" i="1" s="1"/>
  <c r="DG418" i="1"/>
  <c r="DH418" i="1" s="1"/>
  <c r="DG421" i="1"/>
  <c r="DH421" i="1" s="1"/>
  <c r="DG424" i="1"/>
  <c r="DH424" i="1" s="1"/>
  <c r="DG459" i="1"/>
  <c r="DH459" i="1" s="1"/>
  <c r="DG476" i="1"/>
  <c r="DH476" i="1" s="1"/>
  <c r="DG478" i="1"/>
  <c r="DH478" i="1" s="1"/>
  <c r="DG496" i="1"/>
  <c r="DH496" i="1" s="1"/>
  <c r="DG499" i="1"/>
  <c r="DH499" i="1" s="1"/>
  <c r="DG507" i="1"/>
  <c r="DH507" i="1" s="1"/>
  <c r="DN26" i="1"/>
  <c r="DO26" i="1" s="1"/>
  <c r="DN32" i="1"/>
  <c r="DO32" i="1" s="1"/>
  <c r="DN39" i="1"/>
  <c r="DO39" i="1" s="1"/>
  <c r="DN46" i="1"/>
  <c r="DO46" i="1" s="1"/>
  <c r="DN84" i="1"/>
  <c r="DO84" i="1" s="1"/>
  <c r="DN107" i="1"/>
  <c r="DO107" i="1" s="1"/>
  <c r="DN141" i="1"/>
  <c r="DO141" i="1" s="1"/>
  <c r="DN156" i="1"/>
  <c r="DO156" i="1" s="1"/>
  <c r="DN168" i="1"/>
  <c r="DO168" i="1" s="1"/>
  <c r="DN173" i="1"/>
  <c r="DO173" i="1" s="1"/>
  <c r="DN192" i="1"/>
  <c r="DO192" i="1" s="1"/>
  <c r="DN216" i="1"/>
  <c r="DO216" i="1" s="1"/>
  <c r="DN229" i="1"/>
  <c r="DO229" i="1" s="1"/>
  <c r="DN247" i="1"/>
  <c r="DO247" i="1" s="1"/>
  <c r="DN313" i="1"/>
  <c r="DO313" i="1" s="1"/>
  <c r="DN318" i="1"/>
  <c r="DO318" i="1" s="1"/>
  <c r="DN337" i="1"/>
  <c r="DO337" i="1" s="1"/>
  <c r="DN348" i="1"/>
  <c r="DO348" i="1" s="1"/>
  <c r="DN363" i="1"/>
  <c r="DO363" i="1" s="1"/>
  <c r="DN386" i="1"/>
  <c r="DO386" i="1" s="1"/>
  <c r="DN389" i="1"/>
  <c r="DO389" i="1" s="1"/>
  <c r="DN415" i="1"/>
  <c r="DO415" i="1" s="1"/>
  <c r="DN437" i="1"/>
  <c r="DO437" i="1" s="1"/>
  <c r="DN482" i="1"/>
  <c r="DO482" i="1" s="1"/>
  <c r="EB7" i="1"/>
  <c r="EC7" i="1" s="1"/>
  <c r="EB33" i="1"/>
  <c r="EC33" i="1" s="1"/>
  <c r="EB38" i="1"/>
  <c r="EC38" i="1" s="1"/>
  <c r="EB188" i="1"/>
  <c r="EC188" i="1" s="1"/>
  <c r="EB439" i="1"/>
  <c r="EC439" i="1" s="1"/>
  <c r="DG168" i="1"/>
  <c r="DH168" i="1" s="1"/>
  <c r="DG171" i="1"/>
  <c r="DH171" i="1" s="1"/>
  <c r="DG197" i="1"/>
  <c r="DH197" i="1" s="1"/>
  <c r="DG211" i="1"/>
  <c r="DH211" i="1" s="1"/>
  <c r="DN211" i="1"/>
  <c r="DO211" i="1" s="1"/>
  <c r="DG214" i="1"/>
  <c r="DH214" i="1" s="1"/>
  <c r="DN214" i="1"/>
  <c r="DO214" i="1" s="1"/>
  <c r="DG231" i="1"/>
  <c r="DH231" i="1" s="1"/>
  <c r="DG237" i="1"/>
  <c r="DH237" i="1" s="1"/>
  <c r="DG272" i="1"/>
  <c r="DH272" i="1" s="1"/>
  <c r="DG275" i="1"/>
  <c r="DH275" i="1" s="1"/>
  <c r="DG296" i="1"/>
  <c r="DH296" i="1" s="1"/>
  <c r="DG321" i="1"/>
  <c r="DH321" i="1" s="1"/>
  <c r="DN321" i="1"/>
  <c r="DO321" i="1" s="1"/>
  <c r="DG324" i="1"/>
  <c r="DH324" i="1" s="1"/>
  <c r="DG352" i="1"/>
  <c r="DH352" i="1" s="1"/>
  <c r="DG358" i="1"/>
  <c r="DH358" i="1" s="1"/>
  <c r="DG389" i="1"/>
  <c r="DH389" i="1" s="1"/>
  <c r="DG392" i="1"/>
  <c r="DH392" i="1" s="1"/>
  <c r="DG430" i="1"/>
  <c r="DH430" i="1" s="1"/>
  <c r="DG456" i="1"/>
  <c r="DH456" i="1" s="1"/>
  <c r="DG462" i="1"/>
  <c r="DH462" i="1" s="1"/>
  <c r="DG467" i="1"/>
  <c r="DH467" i="1" s="1"/>
  <c r="DG470" i="1"/>
  <c r="DH470" i="1" s="1"/>
  <c r="DG481" i="1"/>
  <c r="DH481" i="1" s="1"/>
  <c r="DG484" i="1"/>
  <c r="DH484" i="1" s="1"/>
  <c r="DG502" i="1"/>
  <c r="DH502" i="1" s="1"/>
  <c r="DG505" i="1"/>
  <c r="DH505" i="1" s="1"/>
  <c r="DN18" i="1"/>
  <c r="DO18" i="1" s="1"/>
  <c r="DN37" i="1"/>
  <c r="DO37" i="1" s="1"/>
  <c r="DN49" i="1"/>
  <c r="DO49" i="1" s="1"/>
  <c r="DN57" i="1"/>
  <c r="DO57" i="1" s="1"/>
  <c r="DN67" i="1"/>
  <c r="DO67" i="1" s="1"/>
  <c r="DN73" i="1"/>
  <c r="DO73" i="1" s="1"/>
  <c r="DN113" i="1"/>
  <c r="DO113" i="1" s="1"/>
  <c r="DN120" i="1"/>
  <c r="DO120" i="1" s="1"/>
  <c r="DN123" i="1"/>
  <c r="DO123" i="1" s="1"/>
  <c r="DN128" i="1"/>
  <c r="DO128" i="1" s="1"/>
  <c r="DN198" i="1"/>
  <c r="DO198" i="1" s="1"/>
  <c r="DN213" i="1"/>
  <c r="DO213" i="1" s="1"/>
  <c r="DN226" i="1"/>
  <c r="DO226" i="1" s="1"/>
  <c r="DN245" i="1"/>
  <c r="DO245" i="1" s="1"/>
  <c r="DN259" i="1"/>
  <c r="DO259" i="1" s="1"/>
  <c r="DN262" i="1"/>
  <c r="DO262" i="1" s="1"/>
  <c r="DN285" i="1"/>
  <c r="DO285" i="1" s="1"/>
  <c r="DN288" i="1"/>
  <c r="DO288" i="1" s="1"/>
  <c r="DN300" i="1"/>
  <c r="DO300" i="1" s="1"/>
  <c r="DN316" i="1"/>
  <c r="DO316" i="1" s="1"/>
  <c r="DN358" i="1"/>
  <c r="DO358" i="1" s="1"/>
  <c r="DN372" i="1"/>
  <c r="DO372" i="1" s="1"/>
  <c r="DN378" i="1"/>
  <c r="DO378" i="1" s="1"/>
  <c r="DN416" i="1"/>
  <c r="DO416" i="1" s="1"/>
  <c r="DN419" i="1"/>
  <c r="DO419" i="1" s="1"/>
  <c r="DN422" i="1"/>
  <c r="DO422" i="1" s="1"/>
  <c r="DN425" i="1"/>
  <c r="DO425" i="1" s="1"/>
  <c r="DN453" i="1"/>
  <c r="DO453" i="1" s="1"/>
  <c r="DN456" i="1"/>
  <c r="DO456" i="1" s="1"/>
  <c r="DN465" i="1"/>
  <c r="DO465" i="1" s="1"/>
  <c r="DN479" i="1"/>
  <c r="DO479" i="1" s="1"/>
  <c r="EB72" i="1"/>
  <c r="EC72" i="1" s="1"/>
  <c r="EB77" i="1"/>
  <c r="EC77" i="1" s="1"/>
  <c r="EB91" i="1"/>
  <c r="EC91" i="1" s="1"/>
  <c r="EB110" i="1"/>
  <c r="EC110" i="1" s="1"/>
  <c r="EB240" i="1"/>
  <c r="EC240" i="1" s="1"/>
  <c r="EB311" i="1"/>
  <c r="EC311" i="1" s="1"/>
  <c r="DG44" i="1"/>
  <c r="DH44" i="1" s="1"/>
  <c r="DG54" i="1"/>
  <c r="DH54" i="1" s="1"/>
  <c r="DG93" i="1"/>
  <c r="DH93" i="1" s="1"/>
  <c r="DG99" i="1"/>
  <c r="DH99" i="1" s="1"/>
  <c r="DG102" i="1"/>
  <c r="DH102" i="1" s="1"/>
  <c r="DG150" i="1"/>
  <c r="DH150" i="1" s="1"/>
  <c r="DG206" i="1"/>
  <c r="DH206" i="1" s="1"/>
  <c r="DG222" i="1"/>
  <c r="DH222" i="1" s="1"/>
  <c r="DG255" i="1"/>
  <c r="DH255" i="1" s="1"/>
  <c r="DG258" i="1"/>
  <c r="DH258" i="1" s="1"/>
  <c r="DG261" i="1"/>
  <c r="DH261" i="1" s="1"/>
  <c r="DG264" i="1"/>
  <c r="DH264" i="1" s="1"/>
  <c r="DG302" i="1"/>
  <c r="DH302" i="1" s="1"/>
  <c r="DG307" i="1"/>
  <c r="DH307" i="1" s="1"/>
  <c r="DG341" i="1"/>
  <c r="DH341" i="1" s="1"/>
  <c r="DG344" i="1"/>
  <c r="DH344" i="1" s="1"/>
  <c r="DG350" i="1"/>
  <c r="DH350" i="1" s="1"/>
  <c r="DG355" i="1"/>
  <c r="DH355" i="1" s="1"/>
  <c r="DG377" i="1"/>
  <c r="DH377" i="1" s="1"/>
  <c r="DG395" i="1"/>
  <c r="DH395" i="1" s="1"/>
  <c r="DG410" i="1"/>
  <c r="DH410" i="1" s="1"/>
  <c r="DG422" i="1"/>
  <c r="DH422" i="1" s="1"/>
  <c r="DG460" i="1"/>
  <c r="DH460" i="1" s="1"/>
  <c r="DG500" i="1"/>
  <c r="DH500" i="1" s="1"/>
  <c r="DG508" i="1"/>
  <c r="DH508" i="1" s="1"/>
  <c r="DN13" i="1"/>
  <c r="DO13" i="1" s="1"/>
  <c r="DN16" i="1"/>
  <c r="DO16" i="1" s="1"/>
  <c r="DN24" i="1"/>
  <c r="DO24" i="1" s="1"/>
  <c r="DN27" i="1"/>
  <c r="DO27" i="1" s="1"/>
  <c r="DN30" i="1"/>
  <c r="DO30" i="1" s="1"/>
  <c r="DN54" i="1"/>
  <c r="DO54" i="1" s="1"/>
  <c r="DN60" i="1"/>
  <c r="DO60" i="1" s="1"/>
  <c r="DN70" i="1"/>
  <c r="DO70" i="1" s="1"/>
  <c r="DN76" i="1"/>
  <c r="DO76" i="1" s="1"/>
  <c r="DN99" i="1"/>
  <c r="DO99" i="1" s="1"/>
  <c r="DN105" i="1"/>
  <c r="DO105" i="1" s="1"/>
  <c r="DN116" i="1"/>
  <c r="DO116" i="1" s="1"/>
  <c r="DN148" i="1"/>
  <c r="DO148" i="1" s="1"/>
  <c r="DN151" i="1"/>
  <c r="DO151" i="1" s="1"/>
  <c r="DN171" i="1"/>
  <c r="DO171" i="1" s="1"/>
  <c r="DN182" i="1"/>
  <c r="DO182" i="1" s="1"/>
  <c r="DN184" i="1"/>
  <c r="DO184" i="1" s="1"/>
  <c r="DN190" i="1"/>
  <c r="DO190" i="1" s="1"/>
  <c r="DN193" i="1"/>
  <c r="DO193" i="1" s="1"/>
  <c r="DN195" i="1"/>
  <c r="DO195" i="1" s="1"/>
  <c r="DN206" i="1"/>
  <c r="DO206" i="1" s="1"/>
  <c r="DN220" i="1"/>
  <c r="DO220" i="1" s="1"/>
  <c r="DN268" i="1"/>
  <c r="DO268" i="1" s="1"/>
  <c r="DN273" i="1"/>
  <c r="DO273" i="1" s="1"/>
  <c r="DN297" i="1"/>
  <c r="DO297" i="1" s="1"/>
  <c r="DN306" i="1"/>
  <c r="DO306" i="1" s="1"/>
  <c r="DN314" i="1"/>
  <c r="DO314" i="1" s="1"/>
  <c r="DN324" i="1"/>
  <c r="DO324" i="1" s="1"/>
  <c r="DN346" i="1"/>
  <c r="DO346" i="1" s="1"/>
  <c r="DN369" i="1"/>
  <c r="DO369" i="1" s="1"/>
  <c r="DN383" i="1"/>
  <c r="DO383" i="1" s="1"/>
  <c r="DN404" i="1"/>
  <c r="DO404" i="1" s="1"/>
  <c r="DN407" i="1"/>
  <c r="DO407" i="1" s="1"/>
  <c r="DN413" i="1"/>
  <c r="DO413" i="1" s="1"/>
  <c r="DN432" i="1"/>
  <c r="DO432" i="1" s="1"/>
  <c r="DN435" i="1"/>
  <c r="DO435" i="1" s="1"/>
  <c r="DN447" i="1"/>
  <c r="DO447" i="1" s="1"/>
  <c r="DN450" i="1"/>
  <c r="DO450" i="1" s="1"/>
  <c r="DN497" i="1"/>
  <c r="DO497" i="1" s="1"/>
  <c r="DN500" i="1"/>
  <c r="DO500" i="1" s="1"/>
  <c r="DN503" i="1"/>
  <c r="DO503" i="1" s="1"/>
  <c r="DN514" i="1"/>
  <c r="DO514" i="1" s="1"/>
  <c r="EB73" i="1"/>
  <c r="EC73" i="1" s="1"/>
  <c r="DN147" i="1"/>
  <c r="DO147" i="1" s="1"/>
  <c r="DN160" i="1"/>
  <c r="DO160" i="1" s="1"/>
  <c r="DN217" i="1"/>
  <c r="DO217" i="1" s="1"/>
  <c r="DN239" i="1"/>
  <c r="DO239" i="1" s="1"/>
  <c r="DN263" i="1"/>
  <c r="DO263" i="1" s="1"/>
  <c r="DN277" i="1"/>
  <c r="DO277" i="1" s="1"/>
  <c r="DN284" i="1"/>
  <c r="DO284" i="1" s="1"/>
  <c r="DN289" i="1"/>
  <c r="DO289" i="1" s="1"/>
  <c r="DN294" i="1"/>
  <c r="DO294" i="1" s="1"/>
  <c r="DN352" i="1"/>
  <c r="DO352" i="1" s="1"/>
  <c r="DN357" i="1"/>
  <c r="DO357" i="1" s="1"/>
  <c r="DN362" i="1"/>
  <c r="DO362" i="1" s="1"/>
  <c r="DN426" i="1"/>
  <c r="DO426" i="1" s="1"/>
  <c r="DN434" i="1"/>
  <c r="DO434" i="1" s="1"/>
  <c r="DN452" i="1"/>
  <c r="DO452" i="1" s="1"/>
  <c r="DN462" i="1"/>
  <c r="DO462" i="1" s="1"/>
  <c r="DN486" i="1"/>
  <c r="DO486" i="1" s="1"/>
  <c r="EB171" i="1"/>
  <c r="EC171" i="1" s="1"/>
  <c r="EB200" i="1"/>
  <c r="EC200" i="1" s="1"/>
  <c r="EB275" i="1"/>
  <c r="EC275" i="1" s="1"/>
  <c r="EB56" i="1"/>
  <c r="EC56" i="1" s="1"/>
  <c r="EB66" i="1"/>
  <c r="EC66" i="1" s="1"/>
  <c r="DN9" i="1"/>
  <c r="DO9" i="1" s="1"/>
  <c r="DN22" i="1"/>
  <c r="DO22" i="1" s="1"/>
  <c r="DN42" i="1"/>
  <c r="DO42" i="1" s="1"/>
  <c r="DN44" i="1"/>
  <c r="DO44" i="1" s="1"/>
  <c r="DN52" i="1"/>
  <c r="DO52" i="1" s="1"/>
  <c r="DN64" i="1"/>
  <c r="DO64" i="1" s="1"/>
  <c r="DN83" i="1"/>
  <c r="DO83" i="1" s="1"/>
  <c r="DN96" i="1"/>
  <c r="DO96" i="1" s="1"/>
  <c r="DN139" i="1"/>
  <c r="DO139" i="1" s="1"/>
  <c r="DN154" i="1"/>
  <c r="DO154" i="1" s="1"/>
  <c r="DN162" i="1"/>
  <c r="DO162" i="1" s="1"/>
  <c r="DN188" i="1"/>
  <c r="DO188" i="1" s="1"/>
  <c r="DN196" i="1"/>
  <c r="DO196" i="1" s="1"/>
  <c r="DN208" i="1"/>
  <c r="DO208" i="1" s="1"/>
  <c r="DN234" i="1"/>
  <c r="DO234" i="1" s="1"/>
  <c r="DN255" i="1"/>
  <c r="DO255" i="1" s="1"/>
  <c r="DN281" i="1"/>
  <c r="DO281" i="1" s="1"/>
  <c r="DN328" i="1"/>
  <c r="DO328" i="1" s="1"/>
  <c r="DN356" i="1"/>
  <c r="DO356" i="1" s="1"/>
  <c r="DN368" i="1"/>
  <c r="DO368" i="1" s="1"/>
  <c r="DN381" i="1"/>
  <c r="DO381" i="1" s="1"/>
  <c r="DN384" i="1"/>
  <c r="DO384" i="1" s="1"/>
  <c r="DN392" i="1"/>
  <c r="DO392" i="1" s="1"/>
  <c r="DN402" i="1"/>
  <c r="DO402" i="1" s="1"/>
  <c r="DN410" i="1"/>
  <c r="DO410" i="1" s="1"/>
  <c r="DN412" i="1"/>
  <c r="DO412" i="1" s="1"/>
  <c r="DN440" i="1"/>
  <c r="DO440" i="1" s="1"/>
  <c r="DN474" i="1"/>
  <c r="DO474" i="1" s="1"/>
  <c r="DN504" i="1"/>
  <c r="DO504" i="1" s="1"/>
  <c r="EB14" i="1"/>
  <c r="EC14" i="1" s="1"/>
  <c r="EB155" i="1"/>
  <c r="EC155" i="1" s="1"/>
  <c r="EB184" i="1"/>
  <c r="EC184" i="1" s="1"/>
  <c r="EB235" i="1"/>
  <c r="EC235" i="1" s="1"/>
  <c r="EB295" i="1"/>
  <c r="EC295" i="1" s="1"/>
  <c r="EB338" i="1"/>
  <c r="EC338" i="1" s="1"/>
  <c r="EB399" i="1"/>
  <c r="EC399" i="1" s="1"/>
  <c r="EB476" i="1"/>
  <c r="EC476" i="1" s="1"/>
  <c r="EB481" i="1"/>
  <c r="EC481" i="1" s="1"/>
  <c r="DN132" i="1"/>
  <c r="DO132" i="1" s="1"/>
  <c r="DN137" i="1"/>
  <c r="DO137" i="1" s="1"/>
  <c r="DN144" i="1"/>
  <c r="DO144" i="1" s="1"/>
  <c r="DN149" i="1"/>
  <c r="DO149" i="1" s="1"/>
  <c r="DN159" i="1"/>
  <c r="DO159" i="1" s="1"/>
  <c r="DN176" i="1"/>
  <c r="DO176" i="1" s="1"/>
  <c r="DN183" i="1"/>
  <c r="DO183" i="1" s="1"/>
  <c r="DN186" i="1"/>
  <c r="DO186" i="1" s="1"/>
  <c r="DN265" i="1"/>
  <c r="DO265" i="1" s="1"/>
  <c r="DN276" i="1"/>
  <c r="DO276" i="1" s="1"/>
  <c r="DN296" i="1"/>
  <c r="DO296" i="1" s="1"/>
  <c r="DN323" i="1"/>
  <c r="DO323" i="1" s="1"/>
  <c r="DN326" i="1"/>
  <c r="DO326" i="1" s="1"/>
  <c r="DN397" i="1"/>
  <c r="DO397" i="1" s="1"/>
  <c r="DN420" i="1"/>
  <c r="DO420" i="1" s="1"/>
  <c r="DN428" i="1"/>
  <c r="DO428" i="1" s="1"/>
  <c r="DN451" i="1"/>
  <c r="DO451" i="1" s="1"/>
  <c r="DN454" i="1"/>
  <c r="DO454" i="1" s="1"/>
  <c r="DN466" i="1"/>
  <c r="DO466" i="1" s="1"/>
  <c r="DN480" i="1"/>
  <c r="DO480" i="1" s="1"/>
  <c r="DN491" i="1"/>
  <c r="DO491" i="1" s="1"/>
  <c r="DN499" i="1"/>
  <c r="DO499" i="1" s="1"/>
  <c r="EB2" i="1"/>
  <c r="EC2" i="1" s="1"/>
  <c r="EB67" i="1"/>
  <c r="EC67" i="1" s="1"/>
  <c r="EB104" i="1"/>
  <c r="EC104" i="1" s="1"/>
  <c r="EB314" i="1"/>
  <c r="EC314" i="1" s="1"/>
  <c r="EB324" i="1"/>
  <c r="EC324" i="1" s="1"/>
  <c r="EB374" i="1"/>
  <c r="EC374" i="1" s="1"/>
  <c r="EB415" i="1"/>
  <c r="EC415" i="1" s="1"/>
  <c r="EB449" i="1"/>
  <c r="EC449" i="1" s="1"/>
  <c r="EB495" i="1"/>
  <c r="EC495" i="1" s="1"/>
  <c r="DN125" i="1"/>
  <c r="DO125" i="1" s="1"/>
  <c r="DN152" i="1"/>
  <c r="DO152" i="1" s="1"/>
  <c r="DN167" i="1"/>
  <c r="DO167" i="1" s="1"/>
  <c r="DN174" i="1"/>
  <c r="DO174" i="1" s="1"/>
  <c r="DN181" i="1"/>
  <c r="DO181" i="1" s="1"/>
  <c r="DN191" i="1"/>
  <c r="DO191" i="1" s="1"/>
  <c r="DN199" i="1"/>
  <c r="DO199" i="1" s="1"/>
  <c r="DN204" i="1"/>
  <c r="DO204" i="1" s="1"/>
  <c r="DN232" i="1"/>
  <c r="DO232" i="1" s="1"/>
  <c r="DN241" i="1"/>
  <c r="DO241" i="1" s="1"/>
  <c r="DN260" i="1"/>
  <c r="DO260" i="1" s="1"/>
  <c r="DN279" i="1"/>
  <c r="DO279" i="1" s="1"/>
  <c r="DN312" i="1"/>
  <c r="DO312" i="1" s="1"/>
  <c r="DN349" i="1"/>
  <c r="DO349" i="1" s="1"/>
  <c r="DN354" i="1"/>
  <c r="DO354" i="1" s="1"/>
  <c r="DN364" i="1"/>
  <c r="DO364" i="1" s="1"/>
  <c r="DN382" i="1"/>
  <c r="DO382" i="1" s="1"/>
  <c r="DN400" i="1"/>
  <c r="DO400" i="1" s="1"/>
  <c r="DN405" i="1"/>
  <c r="DO405" i="1" s="1"/>
  <c r="DN408" i="1"/>
  <c r="DO408" i="1" s="1"/>
  <c r="DN418" i="1"/>
  <c r="DO418" i="1" s="1"/>
  <c r="DN436" i="1"/>
  <c r="DO436" i="1" s="1"/>
  <c r="DN444" i="1"/>
  <c r="DO444" i="1" s="1"/>
  <c r="DN446" i="1"/>
  <c r="DO446" i="1" s="1"/>
  <c r="DN459" i="1"/>
  <c r="DO459" i="1" s="1"/>
  <c r="DN464" i="1"/>
  <c r="DO464" i="1" s="1"/>
  <c r="DN472" i="1"/>
  <c r="DO472" i="1" s="1"/>
  <c r="DN477" i="1"/>
  <c r="DO477" i="1" s="1"/>
  <c r="DN483" i="1"/>
  <c r="DO483" i="1" s="1"/>
  <c r="DN494" i="1"/>
  <c r="DO494" i="1" s="1"/>
  <c r="DN502" i="1"/>
  <c r="DO502" i="1" s="1"/>
  <c r="DN507" i="1"/>
  <c r="DO507" i="1" s="1"/>
  <c r="DN510" i="1"/>
  <c r="DO510" i="1" s="1"/>
  <c r="DN513" i="1"/>
  <c r="DO513" i="1" s="1"/>
  <c r="EB105" i="1"/>
  <c r="EC105" i="1" s="1"/>
  <c r="EB142" i="1"/>
  <c r="EC142" i="1" s="1"/>
  <c r="EB232" i="1"/>
  <c r="EC232" i="1" s="1"/>
  <c r="EB237" i="1"/>
  <c r="EC237" i="1" s="1"/>
  <c r="EB329" i="1"/>
  <c r="EC329" i="1" s="1"/>
  <c r="EB431" i="1"/>
  <c r="EC431" i="1" s="1"/>
  <c r="EB59" i="1"/>
  <c r="EC59" i="1" s="1"/>
  <c r="EB206" i="1"/>
  <c r="EC206" i="1" s="1"/>
  <c r="EB331" i="1"/>
  <c r="EC331" i="1" s="1"/>
  <c r="EB469" i="1"/>
  <c r="EC469" i="1" s="1"/>
  <c r="EB485" i="1"/>
  <c r="EC485" i="1" s="1"/>
  <c r="EB8" i="1"/>
  <c r="EC8" i="1" s="1"/>
  <c r="EB18" i="1"/>
  <c r="EC18" i="1" s="1"/>
  <c r="EB68" i="1"/>
  <c r="EC68" i="1" s="1"/>
  <c r="EB86" i="1"/>
  <c r="EC86" i="1" s="1"/>
  <c r="EB256" i="1"/>
  <c r="EC256" i="1" s="1"/>
  <c r="EB260" i="1"/>
  <c r="EC260" i="1" s="1"/>
  <c r="EB267" i="1"/>
  <c r="EC267" i="1" s="1"/>
  <c r="EB271" i="1"/>
  <c r="EC271" i="1" s="1"/>
  <c r="EB421" i="1"/>
  <c r="EC421" i="1" s="1"/>
  <c r="EB350" i="1"/>
  <c r="EC350" i="1" s="1"/>
  <c r="EB80" i="1"/>
  <c r="EC80" i="1" s="1"/>
  <c r="EB208" i="1"/>
  <c r="EC208" i="1" s="1"/>
  <c r="EB213" i="1"/>
  <c r="EC213" i="1" s="1"/>
  <c r="EB246" i="1"/>
  <c r="EC246" i="1" s="1"/>
  <c r="EB305" i="1"/>
  <c r="EC305" i="1" s="1"/>
  <c r="EB117" i="1"/>
  <c r="EC117" i="1" s="1"/>
  <c r="EB161" i="1"/>
  <c r="EC161" i="1" s="1"/>
  <c r="EB164" i="1"/>
  <c r="EC164" i="1" s="1"/>
  <c r="DN508" i="1"/>
  <c r="DO508" i="1" s="1"/>
  <c r="EB54" i="1"/>
  <c r="EC54" i="1" s="1"/>
  <c r="EB75" i="1"/>
  <c r="EC75" i="1" s="1"/>
  <c r="EB88" i="1"/>
  <c r="EC88" i="1" s="1"/>
  <c r="EB128" i="1"/>
  <c r="EC128" i="1" s="1"/>
  <c r="EB137" i="1"/>
  <c r="EC137" i="1" s="1"/>
  <c r="EB216" i="1"/>
  <c r="EC216" i="1" s="1"/>
  <c r="EB280" i="1"/>
  <c r="EC280" i="1" s="1"/>
  <c r="EB382" i="1"/>
  <c r="EC382" i="1" s="1"/>
  <c r="EB11" i="1"/>
  <c r="EC11" i="1" s="1"/>
  <c r="EB24" i="1"/>
  <c r="EC24" i="1" s="1"/>
  <c r="DN468" i="1"/>
  <c r="DO468" i="1" s="1"/>
  <c r="DN475" i="1"/>
  <c r="DO475" i="1" s="1"/>
  <c r="DN488" i="1"/>
  <c r="DO488" i="1" s="1"/>
  <c r="DN496" i="1"/>
  <c r="DO496" i="1" s="1"/>
  <c r="EB112" i="1"/>
  <c r="EC112" i="1" s="1"/>
  <c r="EB211" i="1"/>
  <c r="EC211" i="1" s="1"/>
  <c r="EB367" i="1"/>
  <c r="EC367" i="1" s="1"/>
  <c r="EB36" i="1"/>
  <c r="EC36" i="1" s="1"/>
  <c r="EB108" i="1"/>
  <c r="EC108" i="1" s="1"/>
  <c r="EB115" i="1"/>
  <c r="EC115" i="1" s="1"/>
  <c r="EB266" i="1"/>
  <c r="EC266" i="1" s="1"/>
  <c r="EB334" i="1"/>
  <c r="EC334" i="1" s="1"/>
  <c r="EB434" i="1"/>
  <c r="EC434" i="1" s="1"/>
  <c r="EB427" i="1"/>
  <c r="EC427" i="1" s="1"/>
  <c r="EB403" i="1"/>
  <c r="EC403" i="1" s="1"/>
  <c r="EB39" i="1"/>
  <c r="EC39" i="1" s="1"/>
  <c r="EB47" i="1"/>
  <c r="EC47" i="1" s="1"/>
  <c r="EB64" i="1"/>
  <c r="EC64" i="1" s="1"/>
  <c r="EB94" i="1"/>
  <c r="EC94" i="1" s="1"/>
  <c r="EB129" i="1"/>
  <c r="EC129" i="1" s="1"/>
  <c r="EB136" i="1"/>
  <c r="EC136" i="1" s="1"/>
  <c r="EB301" i="1"/>
  <c r="EC301" i="1" s="1"/>
  <c r="EB304" i="1"/>
  <c r="EC304" i="1" s="1"/>
  <c r="EB335" i="1"/>
  <c r="EC335" i="1" s="1"/>
  <c r="EB341" i="1"/>
  <c r="EC341" i="1" s="1"/>
  <c r="EB496" i="1"/>
  <c r="EC496" i="1" s="1"/>
  <c r="EB514" i="1"/>
  <c r="EC514" i="1" s="1"/>
  <c r="EB319" i="1"/>
  <c r="EC319" i="1" s="1"/>
  <c r="EB359" i="1"/>
  <c r="EC359" i="1" s="1"/>
  <c r="EB42" i="1"/>
  <c r="EC42" i="1" s="1"/>
  <c r="EB89" i="1"/>
  <c r="EC89" i="1" s="1"/>
  <c r="EB100" i="1"/>
  <c r="EC100" i="1" s="1"/>
  <c r="EB103" i="1"/>
  <c r="EC103" i="1" s="1"/>
  <c r="EB148" i="1"/>
  <c r="EC148" i="1" s="1"/>
  <c r="EB151" i="1"/>
  <c r="EC151" i="1" s="1"/>
  <c r="EB277" i="1"/>
  <c r="EC277" i="1" s="1"/>
  <c r="EB288" i="1"/>
  <c r="EC288" i="1" s="1"/>
  <c r="EB383" i="1"/>
  <c r="EC383" i="1" s="1"/>
  <c r="EB493" i="1"/>
  <c r="EC493" i="1" s="1"/>
  <c r="EB309" i="1"/>
  <c r="EC309" i="1" s="1"/>
  <c r="EB23" i="1"/>
  <c r="EC23" i="1" s="1"/>
  <c r="EB81" i="1"/>
  <c r="EC81" i="1" s="1"/>
  <c r="EB123" i="1"/>
  <c r="EC123" i="1" s="1"/>
  <c r="EB126" i="1"/>
  <c r="EC126" i="1" s="1"/>
  <c r="EB219" i="1"/>
  <c r="EC219" i="1" s="1"/>
  <c r="EB326" i="1"/>
  <c r="EC326" i="1" s="1"/>
  <c r="EB377" i="1"/>
  <c r="EC377" i="1" s="1"/>
  <c r="EB466" i="1"/>
  <c r="EC466" i="1" s="1"/>
  <c r="EB479" i="1"/>
  <c r="EC479" i="1" s="1"/>
  <c r="EB27" i="1"/>
  <c r="EC27" i="1" s="1"/>
  <c r="EB31" i="1"/>
  <c r="EC31" i="1" s="1"/>
  <c r="EB71" i="1"/>
  <c r="EC71" i="1" s="1"/>
  <c r="EB120" i="1"/>
  <c r="EC120" i="1" s="1"/>
  <c r="EB197" i="1"/>
  <c r="EC197" i="1" s="1"/>
  <c r="EB204" i="1"/>
  <c r="EC204" i="1" s="1"/>
  <c r="EB263" i="1"/>
  <c r="EC263" i="1" s="1"/>
  <c r="EB270" i="1"/>
  <c r="EC270" i="1" s="1"/>
  <c r="EB274" i="1"/>
  <c r="EC274" i="1" s="1"/>
  <c r="EB285" i="1"/>
  <c r="EC285" i="1" s="1"/>
  <c r="EB368" i="1"/>
  <c r="EC368" i="1" s="1"/>
  <c r="EB5" i="1"/>
  <c r="EC5" i="1" s="1"/>
  <c r="EB26" i="1"/>
  <c r="EC26" i="1" s="1"/>
  <c r="EB29" i="1"/>
  <c r="EC29" i="1" s="1"/>
  <c r="EB55" i="1"/>
  <c r="EC55" i="1" s="1"/>
  <c r="EB62" i="1"/>
  <c r="EC62" i="1" s="1"/>
  <c r="EB113" i="1"/>
  <c r="EC113" i="1" s="1"/>
  <c r="EB125" i="1"/>
  <c r="EC125" i="1" s="1"/>
  <c r="EB139" i="1"/>
  <c r="EC139" i="1" s="1"/>
  <c r="EB160" i="1"/>
  <c r="EC160" i="1" s="1"/>
  <c r="EB169" i="1"/>
  <c r="EC169" i="1" s="1"/>
  <c r="EB214" i="1"/>
  <c r="EC214" i="1" s="1"/>
  <c r="EB217" i="1"/>
  <c r="EC217" i="1" s="1"/>
  <c r="EB238" i="1"/>
  <c r="EC238" i="1" s="1"/>
  <c r="EB248" i="1"/>
  <c r="EC248" i="1" s="1"/>
  <c r="EB273" i="1"/>
  <c r="EC273" i="1" s="1"/>
  <c r="EB283" i="1"/>
  <c r="EC283" i="1" s="1"/>
  <c r="EB346" i="1"/>
  <c r="EC346" i="1" s="1"/>
  <c r="EB363" i="1"/>
  <c r="EC363" i="1" s="1"/>
  <c r="EB429" i="1"/>
  <c r="EC429" i="1" s="1"/>
  <c r="EB433" i="1"/>
  <c r="EC433" i="1" s="1"/>
  <c r="EB509" i="1"/>
  <c r="EC509" i="1" s="1"/>
  <c r="EB15" i="1"/>
  <c r="EC15" i="1" s="1"/>
  <c r="EB34" i="1"/>
  <c r="EC34" i="1" s="1"/>
  <c r="EB37" i="1"/>
  <c r="EC37" i="1" s="1"/>
  <c r="EB51" i="1"/>
  <c r="EC51" i="1" s="1"/>
  <c r="EB78" i="1"/>
  <c r="EC78" i="1" s="1"/>
  <c r="EB84" i="1"/>
  <c r="EC84" i="1" s="1"/>
  <c r="EB141" i="1"/>
  <c r="EC141" i="1" s="1"/>
  <c r="EB178" i="1"/>
  <c r="EC178" i="1" s="1"/>
  <c r="EB185" i="1"/>
  <c r="EC185" i="1" s="1"/>
  <c r="EB195" i="1"/>
  <c r="EC195" i="1" s="1"/>
  <c r="EB199" i="1"/>
  <c r="EC199" i="1" s="1"/>
  <c r="EB223" i="1"/>
  <c r="EC223" i="1" s="1"/>
  <c r="EB317" i="1"/>
  <c r="EC317" i="1" s="1"/>
  <c r="EB336" i="1"/>
  <c r="EC336" i="1" s="1"/>
  <c r="EB339" i="1"/>
  <c r="EC339" i="1" s="1"/>
  <c r="EB411" i="1"/>
  <c r="EC411" i="1" s="1"/>
  <c r="EB453" i="1"/>
  <c r="EC453" i="1" s="1"/>
  <c r="EB456" i="1"/>
  <c r="EC456" i="1" s="1"/>
  <c r="EB463" i="1"/>
  <c r="EC463" i="1" s="1"/>
  <c r="EB487" i="1"/>
  <c r="EC487" i="1" s="1"/>
  <c r="EB21" i="1"/>
  <c r="EC21" i="1" s="1"/>
  <c r="EB25" i="1"/>
  <c r="EC25" i="1" s="1"/>
  <c r="EB58" i="1"/>
  <c r="EC58" i="1" s="1"/>
  <c r="EB61" i="1"/>
  <c r="EC61" i="1" s="1"/>
  <c r="EB96" i="1"/>
  <c r="EC96" i="1" s="1"/>
  <c r="EB98" i="1"/>
  <c r="EC98" i="1" s="1"/>
  <c r="EB118" i="1"/>
  <c r="EC118" i="1" s="1"/>
  <c r="EB138" i="1"/>
  <c r="EC138" i="1" s="1"/>
  <c r="EB152" i="1"/>
  <c r="EC152" i="1" s="1"/>
  <c r="EB172" i="1"/>
  <c r="EC172" i="1" s="1"/>
  <c r="EB182" i="1"/>
  <c r="EC182" i="1" s="1"/>
  <c r="EB192" i="1"/>
  <c r="EC192" i="1" s="1"/>
  <c r="EB220" i="1"/>
  <c r="EC220" i="1" s="1"/>
  <c r="EB251" i="1"/>
  <c r="EC251" i="1" s="1"/>
  <c r="EB296" i="1"/>
  <c r="EC296" i="1" s="1"/>
  <c r="EB327" i="1"/>
  <c r="EC327" i="1" s="1"/>
  <c r="EB355" i="1"/>
  <c r="EC355" i="1" s="1"/>
  <c r="EB366" i="1"/>
  <c r="EC366" i="1" s="1"/>
  <c r="EB372" i="1"/>
  <c r="EC372" i="1" s="1"/>
  <c r="EB375" i="1"/>
  <c r="EC375" i="1" s="1"/>
  <c r="EB408" i="1"/>
  <c r="EC408" i="1" s="1"/>
  <c r="EB511" i="1"/>
  <c r="EC511" i="1" s="1"/>
  <c r="EB13" i="1"/>
  <c r="EC13" i="1" s="1"/>
  <c r="EB16" i="1"/>
  <c r="EC16" i="1" s="1"/>
  <c r="EB32" i="1"/>
  <c r="EC32" i="1" s="1"/>
  <c r="EB52" i="1"/>
  <c r="EC52" i="1" s="1"/>
  <c r="EB76" i="1"/>
  <c r="EC76" i="1" s="1"/>
  <c r="EB93" i="1"/>
  <c r="EC93" i="1" s="1"/>
  <c r="EB135" i="1"/>
  <c r="EC135" i="1" s="1"/>
  <c r="EB179" i="1"/>
  <c r="EC179" i="1" s="1"/>
  <c r="EB210" i="1"/>
  <c r="EC210" i="1" s="1"/>
  <c r="EB276" i="1"/>
  <c r="EC276" i="1" s="1"/>
  <c r="EB279" i="1"/>
  <c r="EC279" i="1" s="1"/>
  <c r="EB343" i="1"/>
  <c r="EC343" i="1" s="1"/>
  <c r="EB352" i="1"/>
  <c r="EC352" i="1" s="1"/>
  <c r="EB405" i="1"/>
  <c r="EC405" i="1" s="1"/>
  <c r="EB443" i="1"/>
  <c r="EC443" i="1" s="1"/>
  <c r="EB448" i="1"/>
  <c r="EC448" i="1" s="1"/>
  <c r="EB484" i="1"/>
  <c r="EC484" i="1" s="1"/>
  <c r="EB501" i="1"/>
  <c r="EC501" i="1" s="1"/>
  <c r="EB4" i="1"/>
  <c r="EC4" i="1" s="1"/>
  <c r="EB10" i="1"/>
  <c r="EC10" i="1" s="1"/>
  <c r="EB28" i="1"/>
  <c r="EC28" i="1" s="1"/>
  <c r="EB43" i="1"/>
  <c r="EC43" i="1" s="1"/>
  <c r="EB48" i="1"/>
  <c r="EC48" i="1" s="1"/>
  <c r="EB53" i="1"/>
  <c r="EC53" i="1" s="1"/>
  <c r="EB60" i="1"/>
  <c r="EC60" i="1" s="1"/>
  <c r="EB95" i="1"/>
  <c r="EC95" i="1" s="1"/>
  <c r="EB122" i="1"/>
  <c r="EC122" i="1" s="1"/>
  <c r="EB131" i="1"/>
  <c r="EC131" i="1" s="1"/>
  <c r="EB144" i="1"/>
  <c r="EC144" i="1" s="1"/>
  <c r="EB147" i="1"/>
  <c r="EC147" i="1" s="1"/>
  <c r="EB222" i="1"/>
  <c r="EC222" i="1" s="1"/>
  <c r="EB225" i="1"/>
  <c r="EC225" i="1" s="1"/>
  <c r="EB249" i="1"/>
  <c r="EC249" i="1" s="1"/>
  <c r="EB258" i="1"/>
  <c r="EC258" i="1" s="1"/>
  <c r="EB262" i="1"/>
  <c r="EC262" i="1" s="1"/>
  <c r="EB269" i="1"/>
  <c r="EC269" i="1" s="1"/>
  <c r="EB281" i="1"/>
  <c r="EC281" i="1" s="1"/>
  <c r="EB291" i="1"/>
  <c r="EC291" i="1" s="1"/>
  <c r="EB351" i="1"/>
  <c r="EC351" i="1" s="1"/>
  <c r="EB358" i="1"/>
  <c r="EC358" i="1" s="1"/>
  <c r="EB392" i="1"/>
  <c r="EC392" i="1" s="1"/>
  <c r="EB398" i="1"/>
  <c r="EC398" i="1" s="1"/>
  <c r="EB401" i="1"/>
  <c r="EC401" i="1" s="1"/>
  <c r="EB413" i="1"/>
  <c r="EC413" i="1" s="1"/>
  <c r="EB432" i="1"/>
  <c r="EC432" i="1" s="1"/>
  <c r="EB458" i="1"/>
  <c r="EC458" i="1" s="1"/>
  <c r="EB465" i="1"/>
  <c r="EC465" i="1" s="1"/>
  <c r="EB471" i="1"/>
  <c r="EC471" i="1" s="1"/>
  <c r="EB491" i="1"/>
  <c r="EC491" i="1" s="1"/>
  <c r="EB504" i="1"/>
  <c r="EC504" i="1" s="1"/>
  <c r="EB3" i="1"/>
  <c r="EC3" i="1" s="1"/>
  <c r="EB19" i="1"/>
  <c r="EC19" i="1" s="1"/>
  <c r="EB40" i="1"/>
  <c r="EC40" i="1" s="1"/>
  <c r="EB82" i="1"/>
  <c r="EC82" i="1" s="1"/>
  <c r="EB87" i="1"/>
  <c r="EC87" i="1" s="1"/>
  <c r="EB106" i="1"/>
  <c r="EC106" i="1" s="1"/>
  <c r="EB121" i="1"/>
  <c r="EC121" i="1" s="1"/>
  <c r="EB130" i="1"/>
  <c r="EC130" i="1" s="1"/>
  <c r="EB133" i="1"/>
  <c r="EC133" i="1" s="1"/>
  <c r="EB149" i="1"/>
  <c r="EC149" i="1" s="1"/>
  <c r="EB183" i="1"/>
  <c r="EC183" i="1" s="1"/>
  <c r="EB186" i="1"/>
  <c r="EC186" i="1" s="1"/>
  <c r="EB189" i="1"/>
  <c r="EC189" i="1" s="1"/>
  <c r="EB230" i="1"/>
  <c r="EC230" i="1" s="1"/>
  <c r="EB239" i="1"/>
  <c r="EC239" i="1" s="1"/>
  <c r="EB254" i="1"/>
  <c r="EC254" i="1" s="1"/>
  <c r="EB286" i="1"/>
  <c r="EC286" i="1" s="1"/>
  <c r="EB293" i="1"/>
  <c r="EC293" i="1" s="1"/>
  <c r="EB299" i="1"/>
  <c r="EC299" i="1" s="1"/>
  <c r="EB302" i="1"/>
  <c r="EC302" i="1" s="1"/>
  <c r="EB330" i="1"/>
  <c r="EC330" i="1" s="1"/>
  <c r="EB333" i="1"/>
  <c r="EC333" i="1" s="1"/>
  <c r="EB353" i="1"/>
  <c r="EC353" i="1" s="1"/>
  <c r="EB360" i="1"/>
  <c r="EC360" i="1" s="1"/>
  <c r="EB378" i="1"/>
  <c r="EC378" i="1" s="1"/>
  <c r="EB391" i="1"/>
  <c r="EC391" i="1" s="1"/>
  <c r="EB409" i="1"/>
  <c r="EC409" i="1" s="1"/>
  <c r="EB422" i="1"/>
  <c r="EC422" i="1" s="1"/>
  <c r="EB425" i="1"/>
  <c r="EC425" i="1" s="1"/>
  <c r="EB441" i="1"/>
  <c r="EC441" i="1" s="1"/>
  <c r="EB445" i="1"/>
  <c r="EC445" i="1" s="1"/>
  <c r="EB460" i="1"/>
  <c r="EC460" i="1" s="1"/>
  <c r="EB473" i="1"/>
  <c r="EC473" i="1" s="1"/>
  <c r="EB6" i="1"/>
  <c r="EC6" i="1" s="1"/>
  <c r="EB9" i="1"/>
  <c r="EC9" i="1" s="1"/>
  <c r="EB45" i="1"/>
  <c r="EC45" i="1" s="1"/>
  <c r="EB50" i="1"/>
  <c r="EC50" i="1" s="1"/>
  <c r="EB74" i="1"/>
  <c r="EC74" i="1" s="1"/>
  <c r="EB79" i="1"/>
  <c r="EC79" i="1" s="1"/>
  <c r="EB90" i="1"/>
  <c r="EC90" i="1" s="1"/>
  <c r="EB92" i="1"/>
  <c r="EC92" i="1" s="1"/>
  <c r="EB101" i="1"/>
  <c r="EC101" i="1" s="1"/>
  <c r="EB111" i="1"/>
  <c r="EC111" i="1" s="1"/>
  <c r="EB116" i="1"/>
  <c r="EC116" i="1" s="1"/>
  <c r="EB124" i="1"/>
  <c r="EC124" i="1" s="1"/>
  <c r="EB127" i="1"/>
  <c r="EC127" i="1" s="1"/>
  <c r="EB140" i="1"/>
  <c r="EC140" i="1" s="1"/>
  <c r="EB143" i="1"/>
  <c r="EC143" i="1" s="1"/>
  <c r="EB146" i="1"/>
  <c r="EC146" i="1" s="1"/>
  <c r="EB153" i="1"/>
  <c r="EC153" i="1" s="1"/>
  <c r="EB177" i="1"/>
  <c r="EC177" i="1" s="1"/>
  <c r="EB180" i="1"/>
  <c r="EC180" i="1" s="1"/>
  <c r="EB215" i="1"/>
  <c r="EC215" i="1" s="1"/>
  <c r="EB218" i="1"/>
  <c r="EC218" i="1" s="1"/>
  <c r="EB261" i="1"/>
  <c r="EC261" i="1" s="1"/>
  <c r="EB290" i="1"/>
  <c r="EC290" i="1" s="1"/>
  <c r="EB322" i="1"/>
  <c r="EC322" i="1" s="1"/>
  <c r="EB357" i="1"/>
  <c r="EC357" i="1" s="1"/>
  <c r="EB370" i="1"/>
  <c r="EC370" i="1" s="1"/>
  <c r="EB385" i="1"/>
  <c r="EC385" i="1" s="1"/>
  <c r="EB388" i="1"/>
  <c r="EC388" i="1" s="1"/>
  <c r="EB397" i="1"/>
  <c r="EC397" i="1" s="1"/>
  <c r="EB400" i="1"/>
  <c r="EC400" i="1" s="1"/>
  <c r="EB438" i="1"/>
  <c r="EC438" i="1" s="1"/>
  <c r="EB467" i="1"/>
  <c r="EC467" i="1" s="1"/>
  <c r="EB470" i="1"/>
  <c r="EC470" i="1" s="1"/>
  <c r="EB482" i="1"/>
  <c r="EC482" i="1" s="1"/>
  <c r="EB497" i="1"/>
  <c r="EC497" i="1" s="1"/>
  <c r="EB22" i="1"/>
  <c r="EC22" i="1" s="1"/>
  <c r="EB30" i="1"/>
  <c r="EC30" i="1" s="1"/>
  <c r="EB35" i="1"/>
  <c r="EC35" i="1" s="1"/>
  <c r="EB57" i="1"/>
  <c r="EC57" i="1" s="1"/>
  <c r="EB85" i="1"/>
  <c r="EC85" i="1" s="1"/>
  <c r="EB114" i="1"/>
  <c r="EC114" i="1" s="1"/>
  <c r="EB119" i="1"/>
  <c r="EC119" i="1" s="1"/>
  <c r="EB134" i="1"/>
  <c r="EC134" i="1" s="1"/>
  <c r="EB156" i="1"/>
  <c r="EC156" i="1" s="1"/>
  <c r="EB159" i="1"/>
  <c r="EC159" i="1" s="1"/>
  <c r="EB168" i="1"/>
  <c r="EC168" i="1" s="1"/>
  <c r="EB175" i="1"/>
  <c r="EC175" i="1" s="1"/>
  <c r="EB187" i="1"/>
  <c r="EC187" i="1" s="1"/>
  <c r="EB196" i="1"/>
  <c r="EC196" i="1" s="1"/>
  <c r="EB209" i="1"/>
  <c r="EC209" i="1" s="1"/>
  <c r="EB243" i="1"/>
  <c r="EC243" i="1" s="1"/>
  <c r="EB272" i="1"/>
  <c r="EC272" i="1" s="1"/>
  <c r="EB287" i="1"/>
  <c r="EC287" i="1" s="1"/>
  <c r="EB294" i="1"/>
  <c r="EC294" i="1" s="1"/>
  <c r="EB328" i="1"/>
  <c r="EC328" i="1" s="1"/>
  <c r="EB337" i="1"/>
  <c r="EC337" i="1" s="1"/>
  <c r="EB354" i="1"/>
  <c r="EC354" i="1" s="1"/>
  <c r="EB361" i="1"/>
  <c r="EC361" i="1" s="1"/>
  <c r="EB373" i="1"/>
  <c r="EC373" i="1" s="1"/>
  <c r="EB416" i="1"/>
  <c r="EC416" i="1" s="1"/>
  <c r="EB435" i="1"/>
  <c r="EC435" i="1" s="1"/>
  <c r="EB442" i="1"/>
  <c r="EC442" i="1" s="1"/>
  <c r="EB446" i="1"/>
  <c r="EC446" i="1" s="1"/>
  <c r="EB461" i="1"/>
  <c r="EC461" i="1" s="1"/>
  <c r="EB154" i="1"/>
  <c r="EC154" i="1" s="1"/>
  <c r="EB162" i="1"/>
  <c r="EC162" i="1" s="1"/>
  <c r="EB167" i="1"/>
  <c r="EC167" i="1" s="1"/>
  <c r="EB170" i="1"/>
  <c r="EC170" i="1" s="1"/>
  <c r="EB190" i="1"/>
  <c r="EC190" i="1" s="1"/>
  <c r="EB202" i="1"/>
  <c r="EC202" i="1" s="1"/>
  <c r="EB207" i="1"/>
  <c r="EC207" i="1" s="1"/>
  <c r="EB212" i="1"/>
  <c r="EC212" i="1" s="1"/>
  <c r="EB233" i="1"/>
  <c r="EC233" i="1" s="1"/>
  <c r="EB236" i="1"/>
  <c r="EC236" i="1" s="1"/>
  <c r="EB241" i="1"/>
  <c r="EC241" i="1" s="1"/>
  <c r="EB306" i="1"/>
  <c r="EC306" i="1" s="1"/>
  <c r="EB320" i="1"/>
  <c r="EC320" i="1" s="1"/>
  <c r="EB325" i="1"/>
  <c r="EC325" i="1" s="1"/>
  <c r="EB332" i="1"/>
  <c r="EC332" i="1" s="1"/>
  <c r="EB380" i="1"/>
  <c r="EC380" i="1" s="1"/>
  <c r="EB406" i="1"/>
  <c r="EC406" i="1" s="1"/>
  <c r="EB414" i="1"/>
  <c r="EC414" i="1" s="1"/>
  <c r="EB440" i="1"/>
  <c r="EC440" i="1" s="1"/>
  <c r="EB444" i="1"/>
  <c r="EC444" i="1" s="1"/>
  <c r="EB468" i="1"/>
  <c r="EC468" i="1" s="1"/>
  <c r="EB480" i="1"/>
  <c r="EC480" i="1" s="1"/>
  <c r="EB494" i="1"/>
  <c r="EC494" i="1" s="1"/>
  <c r="EB512" i="1"/>
  <c r="EC512" i="1" s="1"/>
  <c r="EB157" i="1"/>
  <c r="EC157" i="1" s="1"/>
  <c r="EB165" i="1"/>
  <c r="EC165" i="1" s="1"/>
  <c r="EB193" i="1"/>
  <c r="EC193" i="1" s="1"/>
  <c r="EB228" i="1"/>
  <c r="EC228" i="1" s="1"/>
  <c r="EB231" i="1"/>
  <c r="EC231" i="1" s="1"/>
  <c r="EB234" i="1"/>
  <c r="EC234" i="1" s="1"/>
  <c r="EB242" i="1"/>
  <c r="EC242" i="1" s="1"/>
  <c r="EB244" i="1"/>
  <c r="EC244" i="1" s="1"/>
  <c r="EB252" i="1"/>
  <c r="EC252" i="1" s="1"/>
  <c r="EB297" i="1"/>
  <c r="EC297" i="1" s="1"/>
  <c r="EB313" i="1"/>
  <c r="EC313" i="1" s="1"/>
  <c r="EB318" i="1"/>
  <c r="EC318" i="1" s="1"/>
  <c r="EB323" i="1"/>
  <c r="EC323" i="1" s="1"/>
  <c r="EB342" i="1"/>
  <c r="EC342" i="1" s="1"/>
  <c r="EB344" i="1"/>
  <c r="EC344" i="1" s="1"/>
  <c r="EB364" i="1"/>
  <c r="EC364" i="1" s="1"/>
  <c r="EB376" i="1"/>
  <c r="EC376" i="1" s="1"/>
  <c r="EB381" i="1"/>
  <c r="EC381" i="1" s="1"/>
  <c r="EB386" i="1"/>
  <c r="EC386" i="1" s="1"/>
  <c r="EB396" i="1"/>
  <c r="EC396" i="1" s="1"/>
  <c r="EB404" i="1"/>
  <c r="EC404" i="1" s="1"/>
  <c r="EB420" i="1"/>
  <c r="EC420" i="1" s="1"/>
  <c r="EB451" i="1"/>
  <c r="EC451" i="1" s="1"/>
  <c r="EB464" i="1"/>
  <c r="EC464" i="1" s="1"/>
  <c r="EB478" i="1"/>
  <c r="EC478" i="1" s="1"/>
  <c r="EB507" i="1"/>
  <c r="EC507" i="1" s="1"/>
  <c r="EB510" i="1"/>
  <c r="EC510" i="1" s="1"/>
  <c r="EB181" i="1"/>
  <c r="EC181" i="1" s="1"/>
  <c r="EB191" i="1"/>
  <c r="EC191" i="1" s="1"/>
  <c r="EB205" i="1"/>
  <c r="EC205" i="1" s="1"/>
  <c r="EB221" i="1"/>
  <c r="EC221" i="1" s="1"/>
  <c r="EB226" i="1"/>
  <c r="EC226" i="1" s="1"/>
  <c r="EB247" i="1"/>
  <c r="EC247" i="1" s="1"/>
  <c r="EB257" i="1"/>
  <c r="EC257" i="1" s="1"/>
  <c r="EB265" i="1"/>
  <c r="EC265" i="1" s="1"/>
  <c r="EB282" i="1"/>
  <c r="EC282" i="1" s="1"/>
  <c r="EB284" i="1"/>
  <c r="EC284" i="1" s="1"/>
  <c r="EB289" i="1"/>
  <c r="EC289" i="1" s="1"/>
  <c r="EB321" i="1"/>
  <c r="EC321" i="1" s="1"/>
  <c r="EB349" i="1"/>
  <c r="EC349" i="1" s="1"/>
  <c r="EB369" i="1"/>
  <c r="EC369" i="1" s="1"/>
  <c r="EB389" i="1"/>
  <c r="EC389" i="1" s="1"/>
  <c r="EB394" i="1"/>
  <c r="EC394" i="1" s="1"/>
  <c r="EB402" i="1"/>
  <c r="EC402" i="1" s="1"/>
  <c r="EB412" i="1"/>
  <c r="EC412" i="1" s="1"/>
  <c r="EB428" i="1"/>
  <c r="EC428" i="1" s="1"/>
  <c r="EB454" i="1"/>
  <c r="EC454" i="1" s="1"/>
  <c r="EB488" i="1"/>
  <c r="EC488" i="1" s="1"/>
  <c r="EB500" i="1"/>
  <c r="EC500" i="1" s="1"/>
  <c r="EB515" i="1"/>
  <c r="EC515" i="1" s="1"/>
  <c r="EB132" i="1"/>
  <c r="EC132" i="1" s="1"/>
  <c r="EB174" i="1"/>
  <c r="EC174" i="1" s="1"/>
  <c r="EB198" i="1"/>
  <c r="EC198" i="1" s="1"/>
  <c r="EB203" i="1"/>
  <c r="EC203" i="1" s="1"/>
  <c r="EB229" i="1"/>
  <c r="EC229" i="1" s="1"/>
  <c r="EB250" i="1"/>
  <c r="EC250" i="1" s="1"/>
  <c r="EB255" i="1"/>
  <c r="EC255" i="1" s="1"/>
  <c r="EB268" i="1"/>
  <c r="EC268" i="1" s="1"/>
  <c r="EB292" i="1"/>
  <c r="EC292" i="1" s="1"/>
  <c r="EB316" i="1"/>
  <c r="EC316" i="1" s="1"/>
  <c r="EB347" i="1"/>
  <c r="EC347" i="1" s="1"/>
  <c r="EB356" i="1"/>
  <c r="EC356" i="1" s="1"/>
  <c r="EB362" i="1"/>
  <c r="EC362" i="1" s="1"/>
  <c r="EB384" i="1"/>
  <c r="EC384" i="1" s="1"/>
  <c r="EB410" i="1"/>
  <c r="EC410" i="1" s="1"/>
  <c r="EB418" i="1"/>
  <c r="EC418" i="1" s="1"/>
  <c r="EB426" i="1"/>
  <c r="EC426" i="1" s="1"/>
  <c r="EB436" i="1"/>
  <c r="EC436" i="1" s="1"/>
  <c r="EB452" i="1"/>
  <c r="EC452" i="1" s="1"/>
  <c r="EB459" i="1"/>
  <c r="EC459" i="1" s="1"/>
  <c r="EB483" i="1"/>
  <c r="EC483" i="1" s="1"/>
  <c r="EB508" i="1"/>
  <c r="EC508" i="1" s="1"/>
  <c r="Q31" i="3"/>
  <c r="R31" i="3" s="1"/>
  <c r="K4" i="3"/>
  <c r="L4" i="3" s="1"/>
  <c r="K251" i="3"/>
  <c r="L251" i="3" s="1"/>
  <c r="AI174" i="3"/>
  <c r="AJ174" i="3" s="1"/>
  <c r="AI198" i="3"/>
  <c r="AJ198" i="3" s="1"/>
  <c r="AI206" i="3"/>
  <c r="AJ206" i="3" s="1"/>
  <c r="AO74" i="3"/>
  <c r="AP74" i="3" s="1"/>
  <c r="BA266" i="3"/>
  <c r="BB266" i="3" s="1"/>
  <c r="CK19" i="3"/>
  <c r="CL19" i="3" s="1"/>
  <c r="CK34" i="3"/>
  <c r="CL34" i="3" s="1"/>
  <c r="CK41" i="3"/>
  <c r="CL41" i="3" s="1"/>
  <c r="CK56" i="3"/>
  <c r="CL56" i="3" s="1"/>
  <c r="CK98" i="3"/>
  <c r="CL98" i="3" s="1"/>
  <c r="CK106" i="3"/>
  <c r="CL106" i="3" s="1"/>
  <c r="CK226" i="3"/>
  <c r="CL226" i="3" s="1"/>
  <c r="CK241" i="3"/>
  <c r="CL241" i="3" s="1"/>
  <c r="CK370" i="3"/>
  <c r="CL370" i="3" s="1"/>
  <c r="CK424" i="3"/>
  <c r="CL424" i="3" s="1"/>
  <c r="CK432" i="3"/>
  <c r="CL432" i="3" s="1"/>
  <c r="CQ180" i="3"/>
  <c r="CR180" i="3" s="1"/>
  <c r="CQ225" i="3"/>
  <c r="CR225" i="3" s="1"/>
  <c r="CQ233" i="3"/>
  <c r="CR233" i="3" s="1"/>
  <c r="CQ256" i="3"/>
  <c r="CR256" i="3" s="1"/>
  <c r="CQ319" i="3"/>
  <c r="CR319" i="3" s="1"/>
  <c r="CW21" i="3"/>
  <c r="CX21" i="3" s="1"/>
  <c r="CW44" i="3"/>
  <c r="CX44" i="3" s="1"/>
  <c r="CW204" i="3"/>
  <c r="CX204" i="3" s="1"/>
  <c r="CW266" i="3"/>
  <c r="CX266" i="3" s="1"/>
  <c r="DC392" i="3"/>
  <c r="DD392" i="3" s="1"/>
  <c r="CW400" i="3"/>
  <c r="CX400" i="3" s="1"/>
  <c r="DC408" i="3"/>
  <c r="DD408" i="3" s="1"/>
  <c r="CW462" i="3"/>
  <c r="CX462" i="3" s="1"/>
  <c r="CW470" i="3"/>
  <c r="CX470" i="3" s="1"/>
  <c r="CW508" i="3"/>
  <c r="CX508" i="3" s="1"/>
  <c r="DC17" i="3"/>
  <c r="DD17" i="3" s="1"/>
  <c r="DI128" i="3"/>
  <c r="DJ128" i="3" s="1"/>
  <c r="DI143" i="3"/>
  <c r="DJ143" i="3" s="1"/>
  <c r="DI182" i="3"/>
  <c r="DJ182" i="3" s="1"/>
  <c r="DI331" i="3"/>
  <c r="DJ331" i="3" s="1"/>
  <c r="DI339" i="3"/>
  <c r="DJ339" i="3" s="1"/>
  <c r="DI400" i="3"/>
  <c r="DJ400" i="3" s="1"/>
  <c r="CK35" i="3"/>
  <c r="CL35" i="3" s="1"/>
  <c r="CK42" i="3"/>
  <c r="CL42" i="3" s="1"/>
  <c r="CK50" i="3"/>
  <c r="CL50" i="3" s="1"/>
  <c r="CK57" i="3"/>
  <c r="CL57" i="3" s="1"/>
  <c r="CK122" i="3"/>
  <c r="CL122" i="3" s="1"/>
  <c r="CK137" i="3"/>
  <c r="CL137" i="3" s="1"/>
  <c r="CK145" i="3"/>
  <c r="CL145" i="3" s="1"/>
  <c r="CK153" i="3"/>
  <c r="CL153" i="3" s="1"/>
  <c r="CK242" i="3"/>
  <c r="CL242" i="3" s="1"/>
  <c r="CK264" i="3"/>
  <c r="CL264" i="3" s="1"/>
  <c r="CK288" i="3"/>
  <c r="CL288" i="3" s="1"/>
  <c r="CK394" i="3"/>
  <c r="CL394" i="3" s="1"/>
  <c r="CK401" i="3"/>
  <c r="CL401" i="3" s="1"/>
  <c r="CK409" i="3"/>
  <c r="CL409" i="3" s="1"/>
  <c r="CK425" i="3"/>
  <c r="CL425" i="3" s="1"/>
  <c r="CQ320" i="3"/>
  <c r="CR320" i="3" s="1"/>
  <c r="CW121" i="3"/>
  <c r="CX121" i="3" s="1"/>
  <c r="CW205" i="3"/>
  <c r="CX205" i="3" s="1"/>
  <c r="CW370" i="3"/>
  <c r="CX370" i="3" s="1"/>
  <c r="CW401" i="3"/>
  <c r="CX401" i="3" s="1"/>
  <c r="CW409" i="3"/>
  <c r="CX409" i="3" s="1"/>
  <c r="DI121" i="3"/>
  <c r="DJ121" i="3" s="1"/>
  <c r="DI167" i="3"/>
  <c r="DJ167" i="3" s="1"/>
  <c r="DI228" i="3"/>
  <c r="DJ228" i="3" s="1"/>
  <c r="CK58" i="3"/>
  <c r="CL58" i="3" s="1"/>
  <c r="CK146" i="3"/>
  <c r="CL146" i="3" s="1"/>
  <c r="CK167" i="3"/>
  <c r="CL167" i="3" s="1"/>
  <c r="CK265" i="3"/>
  <c r="CL265" i="3" s="1"/>
  <c r="CK441" i="3"/>
  <c r="CL441" i="3" s="1"/>
  <c r="CK455" i="3"/>
  <c r="CL455" i="3" s="1"/>
  <c r="CK487" i="3"/>
  <c r="CL487" i="3" s="1"/>
  <c r="CQ20" i="3"/>
  <c r="CR20" i="3" s="1"/>
  <c r="CQ42" i="3"/>
  <c r="CR42" i="3" s="1"/>
  <c r="CQ50" i="3"/>
  <c r="CR50" i="3" s="1"/>
  <c r="CQ197" i="3"/>
  <c r="CR197" i="3" s="1"/>
  <c r="CW159" i="3"/>
  <c r="CX159" i="3" s="1"/>
  <c r="DC213" i="3"/>
  <c r="DD213" i="3" s="1"/>
  <c r="DO24" i="3"/>
  <c r="DP24" i="3" s="1"/>
  <c r="DI24" i="3"/>
  <c r="DJ24" i="3" s="1"/>
  <c r="DI486" i="3"/>
  <c r="DJ486" i="3" s="1"/>
  <c r="CK36" i="3"/>
  <c r="CL36" i="3" s="1"/>
  <c r="CK73" i="3"/>
  <c r="CL73" i="3" s="1"/>
  <c r="CK80" i="3"/>
  <c r="CL80" i="3" s="1"/>
  <c r="CK161" i="3"/>
  <c r="CL161" i="3" s="1"/>
  <c r="CK464" i="3"/>
  <c r="CL464" i="3" s="1"/>
  <c r="CK480" i="3"/>
  <c r="CL480" i="3" s="1"/>
  <c r="CK488" i="3"/>
  <c r="CL488" i="3" s="1"/>
  <c r="CQ43" i="3"/>
  <c r="CR43" i="3" s="1"/>
  <c r="CQ183" i="3"/>
  <c r="CR183" i="3" s="1"/>
  <c r="CQ487" i="3"/>
  <c r="CR487" i="3" s="1"/>
  <c r="CW91" i="3"/>
  <c r="CX91" i="3" s="1"/>
  <c r="CW123" i="3"/>
  <c r="CX123" i="3" s="1"/>
  <c r="CW168" i="3"/>
  <c r="CX168" i="3" s="1"/>
  <c r="DC159" i="3"/>
  <c r="DD159" i="3" s="1"/>
  <c r="DC347" i="3"/>
  <c r="DI347" i="3"/>
  <c r="DJ347" i="3" s="1"/>
  <c r="DC440" i="3"/>
  <c r="DD440" i="3" s="1"/>
  <c r="DI440" i="3"/>
  <c r="DJ440" i="3" s="1"/>
  <c r="DI45" i="3"/>
  <c r="DJ45" i="3" s="1"/>
  <c r="DO45" i="3"/>
  <c r="DP45" i="3" s="1"/>
  <c r="DI371" i="3"/>
  <c r="DJ371" i="3" s="1"/>
  <c r="DI379" i="3"/>
  <c r="DJ379" i="3" s="1"/>
  <c r="DI494" i="3"/>
  <c r="DJ494" i="3" s="1"/>
  <c r="CK176" i="3"/>
  <c r="CL176" i="3" s="1"/>
  <c r="CK306" i="3"/>
  <c r="CL306" i="3" s="1"/>
  <c r="CK504" i="3"/>
  <c r="CL504" i="3" s="1"/>
  <c r="CK512" i="3"/>
  <c r="CL512" i="3" s="1"/>
  <c r="CQ29" i="3"/>
  <c r="CR29" i="3" s="1"/>
  <c r="CQ44" i="3"/>
  <c r="CR44" i="3" s="1"/>
  <c r="CQ130" i="3"/>
  <c r="CR130" i="3" s="1"/>
  <c r="CQ401" i="3"/>
  <c r="CR401" i="3" s="1"/>
  <c r="CQ456" i="3"/>
  <c r="CR456" i="3" s="1"/>
  <c r="CQ472" i="3"/>
  <c r="CR472" i="3" s="1"/>
  <c r="CW147" i="3"/>
  <c r="CX147" i="3" s="1"/>
  <c r="DC113" i="3"/>
  <c r="DD113" i="3" s="1"/>
  <c r="DC348" i="3"/>
  <c r="DD348" i="3" s="1"/>
  <c r="DI348" i="3"/>
  <c r="DJ348" i="3" s="1"/>
  <c r="DC379" i="3"/>
  <c r="DD379" i="3" s="1"/>
  <c r="DO18" i="3"/>
  <c r="DP18" i="3" s="1"/>
  <c r="DI18" i="3"/>
  <c r="DJ18" i="3" s="1"/>
  <c r="Q15" i="3"/>
  <c r="R15" i="3" s="1"/>
  <c r="Q110" i="3"/>
  <c r="R110" i="3" s="1"/>
  <c r="Q174" i="3"/>
  <c r="R174" i="3" s="1"/>
  <c r="K12" i="3"/>
  <c r="L12" i="3" s="1"/>
  <c r="K52" i="3"/>
  <c r="L52" i="3" s="1"/>
  <c r="K59" i="3"/>
  <c r="L59" i="3" s="1"/>
  <c r="K75" i="3"/>
  <c r="L75" i="3" s="1"/>
  <c r="K91" i="3"/>
  <c r="L91" i="3" s="1"/>
  <c r="K99" i="3"/>
  <c r="L99" i="3" s="1"/>
  <c r="K107" i="3"/>
  <c r="L107" i="3" s="1"/>
  <c r="K131" i="3"/>
  <c r="L131" i="3" s="1"/>
  <c r="K139" i="3"/>
  <c r="L139" i="3" s="1"/>
  <c r="K147" i="3"/>
  <c r="L147" i="3" s="1"/>
  <c r="K155" i="3"/>
  <c r="L155" i="3" s="1"/>
  <c r="K163" i="3"/>
  <c r="L163" i="3" s="1"/>
  <c r="K187" i="3"/>
  <c r="L187" i="3" s="1"/>
  <c r="K195" i="3"/>
  <c r="L195" i="3" s="1"/>
  <c r="K203" i="3"/>
  <c r="L203" i="3" s="1"/>
  <c r="K211" i="3"/>
  <c r="L211" i="3" s="1"/>
  <c r="K219" i="3"/>
  <c r="L219" i="3" s="1"/>
  <c r="K259" i="3"/>
  <c r="L259" i="3" s="1"/>
  <c r="K267" i="3"/>
  <c r="L267" i="3" s="1"/>
  <c r="K275" i="3"/>
  <c r="L275" i="3" s="1"/>
  <c r="K291" i="3"/>
  <c r="L291" i="3" s="1"/>
  <c r="K299" i="3"/>
  <c r="L299" i="3" s="1"/>
  <c r="K307" i="3"/>
  <c r="L307" i="3" s="1"/>
  <c r="K315" i="3"/>
  <c r="L315" i="3" s="1"/>
  <c r="K323" i="3"/>
  <c r="L323" i="3" s="1"/>
  <c r="K331" i="3"/>
  <c r="L331" i="3" s="1"/>
  <c r="K339" i="3"/>
  <c r="L339" i="3" s="1"/>
  <c r="K347" i="3"/>
  <c r="L347" i="3" s="1"/>
  <c r="K355" i="3"/>
  <c r="L355" i="3" s="1"/>
  <c r="K379" i="3"/>
  <c r="L379" i="3" s="1"/>
  <c r="K387" i="3"/>
  <c r="L387" i="3" s="1"/>
  <c r="K395" i="3"/>
  <c r="L395" i="3" s="1"/>
  <c r="K403" i="3"/>
  <c r="L403" i="3" s="1"/>
  <c r="K411" i="3"/>
  <c r="L411" i="3" s="1"/>
  <c r="K419" i="3"/>
  <c r="L419" i="3" s="1"/>
  <c r="K435" i="3"/>
  <c r="L435" i="3" s="1"/>
  <c r="K443" i="3"/>
  <c r="L443" i="3" s="1"/>
  <c r="Q183" i="3"/>
  <c r="R183" i="3" s="1"/>
  <c r="Q207" i="3"/>
  <c r="R207" i="3" s="1"/>
  <c r="Q215" i="3"/>
  <c r="R215" i="3" s="1"/>
  <c r="Q271" i="3"/>
  <c r="R271" i="3" s="1"/>
  <c r="Q303" i="3"/>
  <c r="R303" i="3" s="1"/>
  <c r="Q335" i="3"/>
  <c r="R335" i="3" s="1"/>
  <c r="Q439" i="3"/>
  <c r="R439" i="3" s="1"/>
  <c r="AO450" i="3"/>
  <c r="AP450" i="3" s="1"/>
  <c r="AO474" i="3"/>
  <c r="AP474" i="3" s="1"/>
  <c r="AO482" i="3"/>
  <c r="AP482" i="3" s="1"/>
  <c r="AO498" i="3"/>
  <c r="AP498" i="3" s="1"/>
  <c r="AO514" i="3"/>
  <c r="AP514" i="3" s="1"/>
  <c r="AU8" i="3"/>
  <c r="AV8" i="3" s="1"/>
  <c r="AU279" i="3"/>
  <c r="AV279" i="3" s="1"/>
  <c r="AU303" i="3"/>
  <c r="AV303" i="3" s="1"/>
  <c r="AU375" i="3"/>
  <c r="AV375" i="3" s="1"/>
  <c r="BA315" i="3"/>
  <c r="BB315" i="3" s="1"/>
  <c r="BA355" i="3"/>
  <c r="BB355" i="3" s="1"/>
  <c r="BA379" i="3"/>
  <c r="BB379" i="3" s="1"/>
  <c r="BG40" i="3"/>
  <c r="BH40" i="3" s="1"/>
  <c r="BG63" i="3"/>
  <c r="BH63" i="3" s="1"/>
  <c r="BG79" i="3"/>
  <c r="BH79" i="3" s="1"/>
  <c r="BG111" i="3"/>
  <c r="BH111" i="3" s="1"/>
  <c r="BG127" i="3"/>
  <c r="BH127" i="3" s="1"/>
  <c r="BG175" i="3"/>
  <c r="BH175" i="3" s="1"/>
  <c r="CK115" i="3"/>
  <c r="CL115" i="3" s="1"/>
  <c r="CK379" i="3"/>
  <c r="CL379" i="3" s="1"/>
  <c r="CK96" i="3"/>
  <c r="CL96" i="3" s="1"/>
  <c r="CK313" i="3"/>
  <c r="CL313" i="3" s="1"/>
  <c r="CK328" i="3"/>
  <c r="CL328" i="3" s="1"/>
  <c r="CK336" i="3"/>
  <c r="CL336" i="3" s="1"/>
  <c r="CK344" i="3"/>
  <c r="CL344" i="3" s="1"/>
  <c r="CK513" i="3"/>
  <c r="CL513" i="3" s="1"/>
  <c r="CQ92" i="3"/>
  <c r="CR92" i="3" s="1"/>
  <c r="CQ363" i="3"/>
  <c r="CR363" i="3" s="1"/>
  <c r="CQ378" i="3"/>
  <c r="CR378" i="3" s="1"/>
  <c r="CQ457" i="3"/>
  <c r="CR457" i="3" s="1"/>
  <c r="CW295" i="3"/>
  <c r="CX295" i="3" s="1"/>
  <c r="CW303" i="3"/>
  <c r="CX303" i="3" s="1"/>
  <c r="DC358" i="3"/>
  <c r="DD358" i="3" s="1"/>
  <c r="CW358" i="3"/>
  <c r="CX358" i="3" s="1"/>
  <c r="DC98" i="3"/>
  <c r="DD98" i="3" s="1"/>
  <c r="DC505" i="3"/>
  <c r="DD505" i="3" s="1"/>
  <c r="DI67" i="3"/>
  <c r="DJ67" i="3" s="1"/>
  <c r="Q39" i="3"/>
  <c r="R39" i="3" s="1"/>
  <c r="Q190" i="3"/>
  <c r="R190" i="3" s="1"/>
  <c r="K20" i="3"/>
  <c r="L20" i="3" s="1"/>
  <c r="K44" i="3"/>
  <c r="L44" i="3" s="1"/>
  <c r="K67" i="3"/>
  <c r="L67" i="3" s="1"/>
  <c r="K83" i="3"/>
  <c r="L83" i="3" s="1"/>
  <c r="K123" i="3"/>
  <c r="L123" i="3" s="1"/>
  <c r="K363" i="3"/>
  <c r="L363" i="3" s="1"/>
  <c r="K9" i="3"/>
  <c r="L9" i="3" s="1"/>
  <c r="K17" i="3"/>
  <c r="L17" i="3" s="1"/>
  <c r="K41" i="3"/>
  <c r="L41" i="3" s="1"/>
  <c r="K88" i="3"/>
  <c r="L88" i="3" s="1"/>
  <c r="K104" i="3"/>
  <c r="L104" i="3" s="1"/>
  <c r="K168" i="3"/>
  <c r="L168" i="3" s="1"/>
  <c r="K232" i="3"/>
  <c r="L232" i="3" s="1"/>
  <c r="K296" i="3"/>
  <c r="L296" i="3" s="1"/>
  <c r="K360" i="3"/>
  <c r="L360" i="3" s="1"/>
  <c r="AO84" i="3"/>
  <c r="AP84" i="3" s="1"/>
  <c r="AO116" i="3"/>
  <c r="AP116" i="3" s="1"/>
  <c r="AO236" i="3"/>
  <c r="AP236" i="3" s="1"/>
  <c r="AO268" i="3"/>
  <c r="AP268" i="3" s="1"/>
  <c r="AO308" i="3"/>
  <c r="AP308" i="3" s="1"/>
  <c r="AO372" i="3"/>
  <c r="AP372" i="3" s="1"/>
  <c r="AO420" i="3"/>
  <c r="AP420" i="3" s="1"/>
  <c r="AO436" i="3"/>
  <c r="AP436" i="3" s="1"/>
  <c r="BG49" i="3"/>
  <c r="BH49" i="3" s="1"/>
  <c r="BG96" i="3"/>
  <c r="BH96" i="3" s="1"/>
  <c r="BG232" i="3"/>
  <c r="BH232" i="3" s="1"/>
  <c r="BG256" i="3"/>
  <c r="BH256" i="3" s="1"/>
  <c r="CQ97" i="3"/>
  <c r="CR97" i="3" s="1"/>
  <c r="CK104" i="3"/>
  <c r="CL104" i="3" s="1"/>
  <c r="CK186" i="3"/>
  <c r="CL186" i="3" s="1"/>
  <c r="CK194" i="3"/>
  <c r="CL194" i="3" s="1"/>
  <c r="CK321" i="3"/>
  <c r="CL321" i="3" s="1"/>
  <c r="CK329" i="3"/>
  <c r="CL329" i="3" s="1"/>
  <c r="CK376" i="3"/>
  <c r="CL376" i="3" s="1"/>
  <c r="CK384" i="3"/>
  <c r="CL384" i="3" s="1"/>
  <c r="CW395" i="3"/>
  <c r="CX395" i="3" s="1"/>
  <c r="CQ466" i="3"/>
  <c r="CR466" i="3" s="1"/>
  <c r="CW27" i="3"/>
  <c r="CX27" i="3" s="1"/>
  <c r="CW49" i="3"/>
  <c r="CX49" i="3" s="1"/>
  <c r="CW249" i="3"/>
  <c r="CX249" i="3" s="1"/>
  <c r="CW296" i="3"/>
  <c r="CX296" i="3" s="1"/>
  <c r="DC23" i="3"/>
  <c r="DD23" i="3" s="1"/>
  <c r="DC83" i="3"/>
  <c r="DC271" i="3"/>
  <c r="DI48" i="3"/>
  <c r="DJ48" i="3" s="1"/>
  <c r="DI54" i="3"/>
  <c r="DJ54" i="3" s="1"/>
  <c r="DI90" i="3"/>
  <c r="DJ90" i="3" s="1"/>
  <c r="DI111" i="3"/>
  <c r="DJ111" i="3" s="1"/>
  <c r="DI196" i="3"/>
  <c r="DJ196" i="3" s="1"/>
  <c r="Q54" i="3"/>
  <c r="R54" i="3" s="1"/>
  <c r="AC54" i="3"/>
  <c r="AD54" i="3" s="1"/>
  <c r="AC94" i="3"/>
  <c r="AD94" i="3" s="1"/>
  <c r="AC294" i="3"/>
  <c r="AD294" i="3" s="1"/>
  <c r="AC501" i="3"/>
  <c r="AD501" i="3" s="1"/>
  <c r="AI10" i="3"/>
  <c r="AJ10" i="3" s="1"/>
  <c r="AI241" i="3"/>
  <c r="AJ241" i="3" s="1"/>
  <c r="AU69" i="3"/>
  <c r="AV69" i="3" s="1"/>
  <c r="AU189" i="3"/>
  <c r="AV189" i="3" s="1"/>
  <c r="CK18" i="3"/>
  <c r="CL18" i="3" s="1"/>
  <c r="CK97" i="3"/>
  <c r="CL97" i="3" s="1"/>
  <c r="CK105" i="3"/>
  <c r="CL105" i="3" s="1"/>
  <c r="CK210" i="3"/>
  <c r="CL210" i="3" s="1"/>
  <c r="CK240" i="3"/>
  <c r="CL240" i="3" s="1"/>
  <c r="CK385" i="3"/>
  <c r="CL385" i="3" s="1"/>
  <c r="CQ393" i="3"/>
  <c r="CR393" i="3" s="1"/>
  <c r="CQ294" i="3"/>
  <c r="CR294" i="3" s="1"/>
  <c r="CW20" i="3"/>
  <c r="CX20" i="3" s="1"/>
  <c r="CW289" i="3"/>
  <c r="CX289" i="3" s="1"/>
  <c r="CW484" i="3"/>
  <c r="CX484" i="3" s="1"/>
  <c r="DC92" i="3"/>
  <c r="DD92" i="3" s="1"/>
  <c r="DO55" i="3"/>
  <c r="DP55" i="3" s="1"/>
  <c r="DI55" i="3"/>
  <c r="DJ55" i="3" s="1"/>
  <c r="DI91" i="3"/>
  <c r="DJ91" i="3" s="1"/>
  <c r="DI97" i="3"/>
  <c r="DJ97" i="3" s="1"/>
  <c r="DI105" i="3"/>
  <c r="DJ105" i="3" s="1"/>
  <c r="DI112" i="3"/>
  <c r="DJ112" i="3" s="1"/>
  <c r="DI119" i="3"/>
  <c r="DJ119" i="3" s="1"/>
  <c r="DI249" i="3"/>
  <c r="DJ249" i="3" s="1"/>
  <c r="DO103" i="3"/>
  <c r="DP103" i="3" s="1"/>
  <c r="BM295" i="3"/>
  <c r="BN295" i="3" s="1"/>
  <c r="BM510" i="3"/>
  <c r="BN510" i="3" s="1"/>
  <c r="BS267" i="3"/>
  <c r="BT267" i="3" s="1"/>
  <c r="BM275" i="3"/>
  <c r="BN275" i="3" s="1"/>
  <c r="BS283" i="3"/>
  <c r="BT283" i="3" s="1"/>
  <c r="BS291" i="3"/>
  <c r="BT291" i="3" s="1"/>
  <c r="BY119" i="3"/>
  <c r="BZ119" i="3" s="1"/>
  <c r="BY159" i="3"/>
  <c r="BZ159" i="3" s="1"/>
  <c r="BY183" i="3"/>
  <c r="BZ183" i="3" s="1"/>
  <c r="BS215" i="3"/>
  <c r="BT215" i="3" s="1"/>
  <c r="CE28" i="3"/>
  <c r="CF28" i="3" s="1"/>
  <c r="CE291" i="3"/>
  <c r="CF291" i="3" s="1"/>
  <c r="BY355" i="3"/>
  <c r="BZ355" i="3" s="1"/>
  <c r="CE379" i="3"/>
  <c r="CF379" i="3" s="1"/>
  <c r="CE435" i="3"/>
  <c r="CF435" i="3" s="1"/>
  <c r="CK423" i="3"/>
  <c r="CL423" i="3" s="1"/>
  <c r="CK11" i="3"/>
  <c r="CL11" i="3" s="1"/>
  <c r="CK26" i="3"/>
  <c r="CL26" i="3" s="1"/>
  <c r="CK33" i="3"/>
  <c r="CL33" i="3" s="1"/>
  <c r="CK40" i="3"/>
  <c r="CL40" i="3" s="1"/>
  <c r="CK48" i="3"/>
  <c r="CL48" i="3" s="1"/>
  <c r="CK63" i="3"/>
  <c r="CL63" i="3" s="1"/>
  <c r="CK82" i="3"/>
  <c r="CL82" i="3" s="1"/>
  <c r="CK95" i="3"/>
  <c r="CL95" i="3" s="1"/>
  <c r="CK121" i="3"/>
  <c r="CL121" i="3" s="1"/>
  <c r="CQ129" i="3"/>
  <c r="CR129" i="3" s="1"/>
  <c r="CK136" i="3"/>
  <c r="CL136" i="3" s="1"/>
  <c r="CK152" i="3"/>
  <c r="CL152" i="3" s="1"/>
  <c r="CK179" i="3"/>
  <c r="CL179" i="3" s="1"/>
  <c r="CK231" i="3"/>
  <c r="CL231" i="3" s="1"/>
  <c r="CK332" i="3"/>
  <c r="CL332" i="3" s="1"/>
  <c r="CQ347" i="3"/>
  <c r="CR347" i="3" s="1"/>
  <c r="CK355" i="3"/>
  <c r="CL355" i="3" s="1"/>
  <c r="CK375" i="3"/>
  <c r="CL375" i="3" s="1"/>
  <c r="CK391" i="3"/>
  <c r="CL391" i="3" s="1"/>
  <c r="CK443" i="3"/>
  <c r="CL443" i="3" s="1"/>
  <c r="CQ449" i="3"/>
  <c r="CR449" i="3" s="1"/>
  <c r="CK463" i="3"/>
  <c r="CL463" i="3" s="1"/>
  <c r="CK494" i="3"/>
  <c r="CL494" i="3" s="1"/>
  <c r="CK501" i="3"/>
  <c r="CL501" i="3" s="1"/>
  <c r="CQ111" i="3"/>
  <c r="CR111" i="3" s="1"/>
  <c r="CQ179" i="3"/>
  <c r="CR179" i="3" s="1"/>
  <c r="CQ255" i="3"/>
  <c r="CR255" i="3" s="1"/>
  <c r="CW270" i="3"/>
  <c r="CX270" i="3" s="1"/>
  <c r="CW278" i="3"/>
  <c r="CX278" i="3" s="1"/>
  <c r="CQ383" i="3"/>
  <c r="CR383" i="3" s="1"/>
  <c r="CQ414" i="3"/>
  <c r="CR414" i="3" s="1"/>
  <c r="CQ461" i="3"/>
  <c r="CR461" i="3" s="1"/>
  <c r="CQ498" i="3"/>
  <c r="CR498" i="3" s="1"/>
  <c r="CW26" i="3"/>
  <c r="CX26" i="3" s="1"/>
  <c r="CW88" i="3"/>
  <c r="CX88" i="3" s="1"/>
  <c r="CW96" i="3"/>
  <c r="CX96" i="3" s="1"/>
  <c r="CW128" i="3"/>
  <c r="CX128" i="3" s="1"/>
  <c r="DC144" i="3"/>
  <c r="DD144" i="3" s="1"/>
  <c r="CW196" i="3"/>
  <c r="CX196" i="3" s="1"/>
  <c r="CW203" i="3"/>
  <c r="CX203" i="3" s="1"/>
  <c r="CW262" i="3"/>
  <c r="CX262" i="3" s="1"/>
  <c r="CW277" i="3"/>
  <c r="CX277" i="3" s="1"/>
  <c r="CW331" i="3"/>
  <c r="CX331" i="3" s="1"/>
  <c r="CW369" i="3"/>
  <c r="CX369" i="3" s="1"/>
  <c r="CW385" i="3"/>
  <c r="CX385" i="3" s="1"/>
  <c r="DC44" i="3"/>
  <c r="DD44" i="3" s="1"/>
  <c r="DC118" i="3"/>
  <c r="DC172" i="3"/>
  <c r="DD172" i="3" s="1"/>
  <c r="DC226" i="3"/>
  <c r="DD226" i="3" s="1"/>
  <c r="DI226" i="3"/>
  <c r="DJ226" i="3" s="1"/>
  <c r="DC323" i="3"/>
  <c r="DD323" i="3" s="1"/>
  <c r="DC369" i="3"/>
  <c r="DC453" i="3"/>
  <c r="DD453" i="3" s="1"/>
  <c r="DC492" i="3"/>
  <c r="DD492" i="3" s="1"/>
  <c r="DC500" i="3"/>
  <c r="DD500" i="3" s="1"/>
  <c r="DI7" i="3"/>
  <c r="DJ7" i="3" s="1"/>
  <c r="DI11" i="3"/>
  <c r="DJ11" i="3" s="1"/>
  <c r="DO11" i="3"/>
  <c r="DP11" i="3" s="1"/>
  <c r="DI17" i="3"/>
  <c r="DJ17" i="3" s="1"/>
  <c r="DI27" i="3"/>
  <c r="DJ27" i="3" s="1"/>
  <c r="DI39" i="3"/>
  <c r="DJ39" i="3" s="1"/>
  <c r="DI69" i="3"/>
  <c r="DJ69" i="3" s="1"/>
  <c r="DI89" i="3"/>
  <c r="DJ89" i="3" s="1"/>
  <c r="DI101" i="3"/>
  <c r="DJ101" i="3" s="1"/>
  <c r="DI118" i="3"/>
  <c r="DJ118" i="3" s="1"/>
  <c r="DI142" i="3"/>
  <c r="DJ142" i="3" s="1"/>
  <c r="DI159" i="3"/>
  <c r="DJ159" i="3" s="1"/>
  <c r="DI177" i="3"/>
  <c r="DJ177" i="3" s="1"/>
  <c r="DI191" i="3"/>
  <c r="DJ191" i="3" s="1"/>
  <c r="DI207" i="3"/>
  <c r="DJ207" i="3" s="1"/>
  <c r="DI220" i="3"/>
  <c r="DJ220" i="3" s="1"/>
  <c r="DI270" i="3"/>
  <c r="DJ270" i="3" s="1"/>
  <c r="DI281" i="3"/>
  <c r="DJ281" i="3" s="1"/>
  <c r="DI287" i="3"/>
  <c r="DJ287" i="3" s="1"/>
  <c r="DO287" i="3"/>
  <c r="DP287" i="3" s="1"/>
  <c r="DI314" i="3"/>
  <c r="DJ314" i="3" s="1"/>
  <c r="DI320" i="3"/>
  <c r="DJ320" i="3" s="1"/>
  <c r="DI326" i="3"/>
  <c r="DJ326" i="3" s="1"/>
  <c r="DI332" i="3"/>
  <c r="DJ332" i="3" s="1"/>
  <c r="DI338" i="3"/>
  <c r="DJ338" i="3" s="1"/>
  <c r="DI355" i="3"/>
  <c r="DJ355" i="3" s="1"/>
  <c r="DI366" i="3"/>
  <c r="DJ366" i="3" s="1"/>
  <c r="DI384" i="3"/>
  <c r="DJ384" i="3" s="1"/>
  <c r="DI405" i="3"/>
  <c r="DJ405" i="3" s="1"/>
  <c r="DI499" i="3"/>
  <c r="DJ499" i="3" s="1"/>
  <c r="DI505" i="3"/>
  <c r="DJ505" i="3" s="1"/>
  <c r="DO3" i="3"/>
  <c r="DP3" i="3" s="1"/>
  <c r="DO10" i="3"/>
  <c r="DP10" i="3" s="1"/>
  <c r="DO20" i="3"/>
  <c r="DP20" i="3" s="1"/>
  <c r="DO25" i="3"/>
  <c r="DP25" i="3" s="1"/>
  <c r="DO33" i="3"/>
  <c r="DP33" i="3" s="1"/>
  <c r="DO67" i="3"/>
  <c r="DP67" i="3" s="1"/>
  <c r="DO90" i="3"/>
  <c r="DP90" i="3" s="1"/>
  <c r="DO135" i="3"/>
  <c r="DP135" i="3" s="1"/>
  <c r="DU135" i="3"/>
  <c r="DV135" i="3" s="1"/>
  <c r="DO172" i="3"/>
  <c r="DP172" i="3" s="1"/>
  <c r="DO246" i="3"/>
  <c r="DP246" i="3" s="1"/>
  <c r="DO259" i="3"/>
  <c r="DP259" i="3" s="1"/>
  <c r="DO269" i="3"/>
  <c r="DP269" i="3" s="1"/>
  <c r="DO360" i="3"/>
  <c r="DP360" i="3" s="1"/>
  <c r="DO399" i="3"/>
  <c r="DP399" i="3" s="1"/>
  <c r="DO448" i="3"/>
  <c r="DP448" i="3" s="1"/>
  <c r="DO477" i="3"/>
  <c r="DP477" i="3" s="1"/>
  <c r="DO485" i="3"/>
  <c r="DP485" i="3" s="1"/>
  <c r="DU31" i="3"/>
  <c r="DV31" i="3" s="1"/>
  <c r="DU256" i="3"/>
  <c r="DV256" i="3" s="1"/>
  <c r="DI166" i="3"/>
  <c r="DJ166" i="3" s="1"/>
  <c r="DI185" i="3"/>
  <c r="DJ185" i="3" s="1"/>
  <c r="DO185" i="3"/>
  <c r="DP185" i="3" s="1"/>
  <c r="DI309" i="3"/>
  <c r="DJ309" i="3" s="1"/>
  <c r="DO367" i="3"/>
  <c r="DP367" i="3" s="1"/>
  <c r="DI367" i="3"/>
  <c r="DJ367" i="3" s="1"/>
  <c r="DI472" i="3"/>
  <c r="DJ472" i="3" s="1"/>
  <c r="DO4" i="3"/>
  <c r="DP4" i="3" s="1"/>
  <c r="DU4" i="3"/>
  <c r="DV4" i="3" s="1"/>
  <c r="DU26" i="3"/>
  <c r="DV26" i="3" s="1"/>
  <c r="DO26" i="3"/>
  <c r="DP26" i="3" s="1"/>
  <c r="DU50" i="3"/>
  <c r="DV50" i="3" s="1"/>
  <c r="DO50" i="3"/>
  <c r="DP50" i="3" s="1"/>
  <c r="DO91" i="3"/>
  <c r="DP91" i="3" s="1"/>
  <c r="DO167" i="3"/>
  <c r="DP167" i="3" s="1"/>
  <c r="DO192" i="3"/>
  <c r="DP192" i="3" s="1"/>
  <c r="DU320" i="3"/>
  <c r="DV320" i="3" s="1"/>
  <c r="DO320" i="3"/>
  <c r="DP320" i="3" s="1"/>
  <c r="DU408" i="3"/>
  <c r="DV408" i="3" s="1"/>
  <c r="DO408" i="3"/>
  <c r="DP408" i="3" s="1"/>
  <c r="DO471" i="3"/>
  <c r="DP471" i="3" s="1"/>
  <c r="DU471" i="3"/>
  <c r="DV471" i="3" s="1"/>
  <c r="DU91" i="3"/>
  <c r="DV91" i="3" s="1"/>
  <c r="DI113" i="3"/>
  <c r="DJ113" i="3" s="1"/>
  <c r="DI208" i="3"/>
  <c r="DJ208" i="3" s="1"/>
  <c r="DI310" i="3"/>
  <c r="DJ310" i="3" s="1"/>
  <c r="DI321" i="3"/>
  <c r="DJ321" i="3" s="1"/>
  <c r="DO321" i="3"/>
  <c r="DP321" i="3" s="1"/>
  <c r="DO328" i="3"/>
  <c r="DP328" i="3" s="1"/>
  <c r="DI328" i="3"/>
  <c r="DJ328" i="3" s="1"/>
  <c r="DI445" i="3"/>
  <c r="DJ445" i="3" s="1"/>
  <c r="DO16" i="3"/>
  <c r="DP16" i="3" s="1"/>
  <c r="DO137" i="3"/>
  <c r="DP137" i="3" s="1"/>
  <c r="DO199" i="3"/>
  <c r="DP199" i="3" s="1"/>
  <c r="DU217" i="3"/>
  <c r="DV217" i="3" s="1"/>
  <c r="DO217" i="3"/>
  <c r="DP217" i="3" s="1"/>
  <c r="DU231" i="3"/>
  <c r="DV231" i="3" s="1"/>
  <c r="DO231" i="3"/>
  <c r="DP231" i="3" s="1"/>
  <c r="DO260" i="3"/>
  <c r="DP260" i="3" s="1"/>
  <c r="DO265" i="3"/>
  <c r="DP265" i="3" s="1"/>
  <c r="DO270" i="3"/>
  <c r="DP270" i="3" s="1"/>
  <c r="DU270" i="3"/>
  <c r="DV270" i="3" s="1"/>
  <c r="DO288" i="3"/>
  <c r="DP288" i="3" s="1"/>
  <c r="DO295" i="3"/>
  <c r="DP295" i="3" s="1"/>
  <c r="DU295" i="3"/>
  <c r="DV295" i="3" s="1"/>
  <c r="DO401" i="3"/>
  <c r="DP401" i="3" s="1"/>
  <c r="DO436" i="3"/>
  <c r="DP436" i="3" s="1"/>
  <c r="DU436" i="3"/>
  <c r="DV436" i="3" s="1"/>
  <c r="DU465" i="3"/>
  <c r="DV465" i="3" s="1"/>
  <c r="DO465" i="3"/>
  <c r="DP465" i="3" s="1"/>
  <c r="DU63" i="3"/>
  <c r="DV63" i="3" s="1"/>
  <c r="DU70" i="3"/>
  <c r="DV70" i="3" s="1"/>
  <c r="DC510" i="3"/>
  <c r="DD510" i="3" s="1"/>
  <c r="DI510" i="3"/>
  <c r="DJ510" i="3" s="1"/>
  <c r="DI46" i="3"/>
  <c r="DJ46" i="3" s="1"/>
  <c r="DI144" i="3"/>
  <c r="DJ144" i="3" s="1"/>
  <c r="DI180" i="3"/>
  <c r="DJ180" i="3" s="1"/>
  <c r="DI340" i="3"/>
  <c r="DJ340" i="3" s="1"/>
  <c r="DI362" i="3"/>
  <c r="DJ362" i="3" s="1"/>
  <c r="DI375" i="3"/>
  <c r="DJ375" i="3" s="1"/>
  <c r="DO375" i="3"/>
  <c r="DP375" i="3" s="1"/>
  <c r="DI441" i="3"/>
  <c r="DJ441" i="3" s="1"/>
  <c r="DO86" i="3"/>
  <c r="DP86" i="3" s="1"/>
  <c r="DO131" i="3"/>
  <c r="DP131" i="3" s="1"/>
  <c r="DO162" i="3"/>
  <c r="DP162" i="3" s="1"/>
  <c r="DO168" i="3"/>
  <c r="DP168" i="3" s="1"/>
  <c r="DU168" i="3"/>
  <c r="DV168" i="3" s="1"/>
  <c r="DO249" i="3"/>
  <c r="DP249" i="3" s="1"/>
  <c r="DO283" i="3"/>
  <c r="DP283" i="3" s="1"/>
  <c r="DU388" i="3"/>
  <c r="DV388" i="3" s="1"/>
  <c r="DC153" i="3"/>
  <c r="DD153" i="3" s="1"/>
  <c r="DC199" i="3"/>
  <c r="DD199" i="3" s="1"/>
  <c r="DC319" i="3"/>
  <c r="DD319" i="3" s="1"/>
  <c r="DC402" i="3"/>
  <c r="DD402" i="3" s="1"/>
  <c r="DI30" i="3"/>
  <c r="DJ30" i="3" s="1"/>
  <c r="DI61" i="3"/>
  <c r="DJ61" i="3" s="1"/>
  <c r="DI66" i="3"/>
  <c r="DJ66" i="3" s="1"/>
  <c r="DI76" i="3"/>
  <c r="DJ76" i="3" s="1"/>
  <c r="DO76" i="3"/>
  <c r="DP76" i="3" s="1"/>
  <c r="DI92" i="3"/>
  <c r="DJ92" i="3" s="1"/>
  <c r="DI104" i="3"/>
  <c r="DJ104" i="3" s="1"/>
  <c r="DI127" i="3"/>
  <c r="DJ127" i="3" s="1"/>
  <c r="DI133" i="3"/>
  <c r="DJ133" i="3" s="1"/>
  <c r="DO133" i="3"/>
  <c r="DP133" i="3" s="1"/>
  <c r="DI161" i="3"/>
  <c r="DJ161" i="3" s="1"/>
  <c r="DI168" i="3"/>
  <c r="DJ168" i="3" s="1"/>
  <c r="DI181" i="3"/>
  <c r="DJ181" i="3" s="1"/>
  <c r="DI317" i="3"/>
  <c r="DJ317" i="3" s="1"/>
  <c r="DI357" i="3"/>
  <c r="DJ357" i="3" s="1"/>
  <c r="DI370" i="3"/>
  <c r="DJ370" i="3" s="1"/>
  <c r="DI387" i="3"/>
  <c r="DJ387" i="3" s="1"/>
  <c r="DI409" i="3"/>
  <c r="DJ409" i="3" s="1"/>
  <c r="DI415" i="3"/>
  <c r="DJ415" i="3" s="1"/>
  <c r="DI442" i="3"/>
  <c r="DJ442" i="3" s="1"/>
  <c r="DI453" i="3"/>
  <c r="DJ453" i="3" s="1"/>
  <c r="DO453" i="3"/>
  <c r="DP453" i="3" s="1"/>
  <c r="DO36" i="3"/>
  <c r="DP36" i="3" s="1"/>
  <c r="DO87" i="3"/>
  <c r="DP87" i="3" s="1"/>
  <c r="DO113" i="3"/>
  <c r="DP113" i="3" s="1"/>
  <c r="DO132" i="3"/>
  <c r="DP132" i="3" s="1"/>
  <c r="DO188" i="3"/>
  <c r="DP188" i="3" s="1"/>
  <c r="DU188" i="3"/>
  <c r="DV188" i="3" s="1"/>
  <c r="DO207" i="3"/>
  <c r="DP207" i="3" s="1"/>
  <c r="DO255" i="3"/>
  <c r="DP255" i="3" s="1"/>
  <c r="DO296" i="3"/>
  <c r="DP296" i="3" s="1"/>
  <c r="DO330" i="3"/>
  <c r="DP330" i="3" s="1"/>
  <c r="DU344" i="3"/>
  <c r="DV344" i="3" s="1"/>
  <c r="DO344" i="3"/>
  <c r="DP344" i="3" s="1"/>
  <c r="DU511" i="3"/>
  <c r="DV511" i="3" s="1"/>
  <c r="DO511" i="3"/>
  <c r="DP511" i="3" s="1"/>
  <c r="DU57" i="3"/>
  <c r="DV57" i="3" s="1"/>
  <c r="DU336" i="3"/>
  <c r="DV336" i="3" s="1"/>
  <c r="BY364" i="3"/>
  <c r="BZ364" i="3" s="1"/>
  <c r="CE184" i="3"/>
  <c r="CF184" i="3" s="1"/>
  <c r="CE200" i="3"/>
  <c r="CF200" i="3" s="1"/>
  <c r="CE208" i="3"/>
  <c r="CF208" i="3" s="1"/>
  <c r="CE328" i="3"/>
  <c r="CF328" i="3" s="1"/>
  <c r="CE400" i="3"/>
  <c r="CF400" i="3" s="1"/>
  <c r="CE60" i="3"/>
  <c r="CF60" i="3" s="1"/>
  <c r="CK292" i="3"/>
  <c r="CL292" i="3" s="1"/>
  <c r="CK356" i="3"/>
  <c r="CL356" i="3" s="1"/>
  <c r="CE459" i="3"/>
  <c r="CF459" i="3" s="1"/>
  <c r="CK9" i="3"/>
  <c r="CL9" i="3" s="1"/>
  <c r="CK66" i="3"/>
  <c r="CL66" i="3" s="1"/>
  <c r="CK170" i="3"/>
  <c r="CL170" i="3" s="1"/>
  <c r="CK184" i="3"/>
  <c r="CL184" i="3" s="1"/>
  <c r="CK191" i="3"/>
  <c r="CL191" i="3" s="1"/>
  <c r="CK228" i="3"/>
  <c r="CL228" i="3" s="1"/>
  <c r="CQ243" i="3"/>
  <c r="CR243" i="3" s="1"/>
  <c r="CK257" i="3"/>
  <c r="CL257" i="3" s="1"/>
  <c r="CK272" i="3"/>
  <c r="CL272" i="3" s="1"/>
  <c r="CK295" i="3"/>
  <c r="CL295" i="3" s="1"/>
  <c r="CK322" i="3"/>
  <c r="CL322" i="3" s="1"/>
  <c r="CK352" i="3"/>
  <c r="CL352" i="3" s="1"/>
  <c r="CK380" i="3"/>
  <c r="CL380" i="3" s="1"/>
  <c r="CK410" i="3"/>
  <c r="CL410" i="3" s="1"/>
  <c r="CK426" i="3"/>
  <c r="CL426" i="3" s="1"/>
  <c r="CK434" i="3"/>
  <c r="CL434" i="3" s="1"/>
  <c r="CK446" i="3"/>
  <c r="CL446" i="3" s="1"/>
  <c r="CQ8" i="3"/>
  <c r="CR8" i="3" s="1"/>
  <c r="CQ38" i="3"/>
  <c r="CR38" i="3" s="1"/>
  <c r="CQ100" i="3"/>
  <c r="CR100" i="3" s="1"/>
  <c r="CW108" i="3"/>
  <c r="CX108" i="3" s="1"/>
  <c r="CQ124" i="3"/>
  <c r="CR124" i="3" s="1"/>
  <c r="CW139" i="3"/>
  <c r="CX139" i="3" s="1"/>
  <c r="CQ169" i="3"/>
  <c r="CR169" i="3" s="1"/>
  <c r="CQ184" i="3"/>
  <c r="CR184" i="3" s="1"/>
  <c r="CQ207" i="3"/>
  <c r="CR207" i="3" s="1"/>
  <c r="CW214" i="3"/>
  <c r="CX214" i="3" s="1"/>
  <c r="CQ275" i="3"/>
  <c r="CR275" i="3" s="1"/>
  <c r="CQ388" i="3"/>
  <c r="CR388" i="3" s="1"/>
  <c r="CQ404" i="3"/>
  <c r="CR404" i="3" s="1"/>
  <c r="CQ503" i="3"/>
  <c r="CR503" i="3" s="1"/>
  <c r="CW31" i="3"/>
  <c r="CX31" i="3" s="1"/>
  <c r="CW45" i="3"/>
  <c r="CX45" i="3" s="1"/>
  <c r="CW200" i="3"/>
  <c r="CX200" i="3" s="1"/>
  <c r="DC244" i="3"/>
  <c r="DD244" i="3" s="1"/>
  <c r="DC471" i="3"/>
  <c r="DD471" i="3" s="1"/>
  <c r="DC494" i="3"/>
  <c r="DD494" i="3" s="1"/>
  <c r="DC11" i="3"/>
  <c r="DD11" i="3" s="1"/>
  <c r="DC78" i="3"/>
  <c r="DD78" i="3" s="1"/>
  <c r="DC93" i="3"/>
  <c r="DD93" i="3" s="1"/>
  <c r="DC108" i="3"/>
  <c r="DC146" i="3"/>
  <c r="DC154" i="3"/>
  <c r="DC200" i="3"/>
  <c r="DC208" i="3"/>
  <c r="DD208" i="3" s="1"/>
  <c r="DC289" i="3"/>
  <c r="DD289" i="3" s="1"/>
  <c r="DC305" i="3"/>
  <c r="DD305" i="3" s="1"/>
  <c r="DC343" i="3"/>
  <c r="DD343" i="3" s="1"/>
  <c r="DC351" i="3"/>
  <c r="DD351" i="3" s="1"/>
  <c r="DC403" i="3"/>
  <c r="DI403" i="3"/>
  <c r="DJ403" i="3" s="1"/>
  <c r="DC435" i="3"/>
  <c r="DD435" i="3" s="1"/>
  <c r="DC450" i="3"/>
  <c r="DD450" i="3" s="1"/>
  <c r="DC466" i="3"/>
  <c r="DD466" i="3" s="1"/>
  <c r="DI15" i="3"/>
  <c r="DJ15" i="3" s="1"/>
  <c r="DI31" i="3"/>
  <c r="DJ31" i="3" s="1"/>
  <c r="DI36" i="3"/>
  <c r="DJ36" i="3" s="1"/>
  <c r="DI62" i="3"/>
  <c r="DJ62" i="3" s="1"/>
  <c r="DI77" i="3"/>
  <c r="DJ77" i="3" s="1"/>
  <c r="DI82" i="3"/>
  <c r="DJ82" i="3" s="1"/>
  <c r="DI93" i="3"/>
  <c r="DJ93" i="3" s="1"/>
  <c r="DI98" i="3"/>
  <c r="DJ98" i="3" s="1"/>
  <c r="DI156" i="3"/>
  <c r="DJ156" i="3" s="1"/>
  <c r="DI162" i="3"/>
  <c r="DJ162" i="3" s="1"/>
  <c r="DI204" i="3"/>
  <c r="DJ204" i="3" s="1"/>
  <c r="DO204" i="3"/>
  <c r="DP204" i="3" s="1"/>
  <c r="DI234" i="3"/>
  <c r="DJ234" i="3" s="1"/>
  <c r="DI258" i="3"/>
  <c r="DJ258" i="3" s="1"/>
  <c r="DI278" i="3"/>
  <c r="DJ278" i="3" s="1"/>
  <c r="DI307" i="3"/>
  <c r="DJ307" i="3" s="1"/>
  <c r="DI358" i="3"/>
  <c r="DJ358" i="3" s="1"/>
  <c r="DI398" i="3"/>
  <c r="DJ398" i="3" s="1"/>
  <c r="DI427" i="3"/>
  <c r="DJ427" i="3" s="1"/>
  <c r="DI437" i="3"/>
  <c r="DJ437" i="3" s="1"/>
  <c r="DI443" i="3"/>
  <c r="DJ443" i="3" s="1"/>
  <c r="DI463" i="3"/>
  <c r="DJ463" i="3" s="1"/>
  <c r="DO8" i="3"/>
  <c r="DP8" i="3" s="1"/>
  <c r="DU8" i="3"/>
  <c r="DV8" i="3" s="1"/>
  <c r="DO30" i="3"/>
  <c r="DP30" i="3" s="1"/>
  <c r="DO37" i="3"/>
  <c r="DP37" i="3" s="1"/>
  <c r="DO43" i="3"/>
  <c r="DP43" i="3" s="1"/>
  <c r="DO48" i="3"/>
  <c r="DP48" i="3" s="1"/>
  <c r="DO53" i="3"/>
  <c r="DP53" i="3" s="1"/>
  <c r="DO81" i="3"/>
  <c r="DP81" i="3" s="1"/>
  <c r="DO108" i="3"/>
  <c r="DP108" i="3" s="1"/>
  <c r="DO126" i="3"/>
  <c r="DP126" i="3" s="1"/>
  <c r="DU126" i="3"/>
  <c r="DV126" i="3" s="1"/>
  <c r="DO158" i="3"/>
  <c r="DP158" i="3" s="1"/>
  <c r="DO182" i="3"/>
  <c r="DP182" i="3" s="1"/>
  <c r="DO226" i="3"/>
  <c r="DP226" i="3" s="1"/>
  <c r="DU226" i="3"/>
  <c r="DV226" i="3" s="1"/>
  <c r="DO256" i="3"/>
  <c r="DP256" i="3" s="1"/>
  <c r="DO331" i="3"/>
  <c r="DP331" i="3" s="1"/>
  <c r="DO371" i="3"/>
  <c r="DP371" i="3" s="1"/>
  <c r="DO417" i="3"/>
  <c r="DP417" i="3" s="1"/>
  <c r="DU417" i="3"/>
  <c r="DV417" i="3" s="1"/>
  <c r="DO424" i="3"/>
  <c r="DP424" i="3" s="1"/>
  <c r="DU431" i="3"/>
  <c r="DV431" i="3" s="1"/>
  <c r="DO431" i="3"/>
  <c r="DP431" i="3" s="1"/>
  <c r="DO504" i="3"/>
  <c r="DP504" i="3" s="1"/>
  <c r="DU58" i="3"/>
  <c r="DV58" i="3" s="1"/>
  <c r="DU125" i="3"/>
  <c r="DV125" i="3" s="1"/>
  <c r="DU141" i="3"/>
  <c r="DV141" i="3" s="1"/>
  <c r="BY165" i="3"/>
  <c r="BZ165" i="3" s="1"/>
  <c r="CE26" i="3"/>
  <c r="CF26" i="3" s="1"/>
  <c r="CE209" i="3"/>
  <c r="CF209" i="3" s="1"/>
  <c r="BY361" i="3"/>
  <c r="BZ361" i="3" s="1"/>
  <c r="CK30" i="3"/>
  <c r="CL30" i="3" s="1"/>
  <c r="CK93" i="3"/>
  <c r="CL93" i="3" s="1"/>
  <c r="CK133" i="3"/>
  <c r="CL133" i="3" s="1"/>
  <c r="CK141" i="3"/>
  <c r="CL141" i="3" s="1"/>
  <c r="CK157" i="3"/>
  <c r="CL157" i="3" s="1"/>
  <c r="CK17" i="3"/>
  <c r="CL17" i="3" s="1"/>
  <c r="CK24" i="3"/>
  <c r="CL24" i="3" s="1"/>
  <c r="CK67" i="3"/>
  <c r="CL67" i="3" s="1"/>
  <c r="CK74" i="3"/>
  <c r="CL74" i="3" s="1"/>
  <c r="CK112" i="3"/>
  <c r="CL112" i="3" s="1"/>
  <c r="CK127" i="3"/>
  <c r="CL127" i="3" s="1"/>
  <c r="CK192" i="3"/>
  <c r="CL192" i="3" s="1"/>
  <c r="CK199" i="3"/>
  <c r="CL199" i="3" s="1"/>
  <c r="CK258" i="3"/>
  <c r="CL258" i="3" s="1"/>
  <c r="CK281" i="3"/>
  <c r="CL281" i="3" s="1"/>
  <c r="CK316" i="3"/>
  <c r="CL316" i="3" s="1"/>
  <c r="CK330" i="3"/>
  <c r="CL330" i="3" s="1"/>
  <c r="CK345" i="3"/>
  <c r="CL345" i="3" s="1"/>
  <c r="CQ403" i="3"/>
  <c r="CR403" i="3" s="1"/>
  <c r="CQ411" i="3"/>
  <c r="CR411" i="3" s="1"/>
  <c r="CK419" i="3"/>
  <c r="CL419" i="3" s="1"/>
  <c r="CQ62" i="3"/>
  <c r="CR62" i="3" s="1"/>
  <c r="CQ86" i="3"/>
  <c r="CR86" i="3" s="1"/>
  <c r="CQ101" i="3"/>
  <c r="CR101" i="3" s="1"/>
  <c r="CQ109" i="3"/>
  <c r="CR109" i="3" s="1"/>
  <c r="CQ230" i="3"/>
  <c r="CR230" i="3" s="1"/>
  <c r="CQ260" i="3"/>
  <c r="CR260" i="3" s="1"/>
  <c r="CQ283" i="3"/>
  <c r="CR283" i="3" s="1"/>
  <c r="CQ291" i="3"/>
  <c r="CR291" i="3" s="1"/>
  <c r="CW12" i="3"/>
  <c r="CX12" i="3" s="1"/>
  <c r="CW32" i="3"/>
  <c r="CX32" i="3" s="1"/>
  <c r="CW59" i="3"/>
  <c r="CX59" i="3" s="1"/>
  <c r="CW102" i="3"/>
  <c r="CX102" i="3" s="1"/>
  <c r="CW163" i="3"/>
  <c r="CX163" i="3" s="1"/>
  <c r="CW194" i="3"/>
  <c r="CX194" i="3" s="1"/>
  <c r="CW267" i="3"/>
  <c r="CX267" i="3" s="1"/>
  <c r="CW275" i="3"/>
  <c r="CX275" i="3" s="1"/>
  <c r="CW290" i="3"/>
  <c r="CX290" i="3" s="1"/>
  <c r="CW344" i="3"/>
  <c r="CX344" i="3" s="1"/>
  <c r="CW352" i="3"/>
  <c r="CX352" i="3" s="1"/>
  <c r="CW397" i="3"/>
  <c r="CX397" i="3" s="1"/>
  <c r="CW427" i="3"/>
  <c r="CX427" i="3" s="1"/>
  <c r="CW433" i="3"/>
  <c r="CX433" i="3" s="1"/>
  <c r="CW479" i="3"/>
  <c r="CX479" i="3" s="1"/>
  <c r="CW502" i="3"/>
  <c r="CX502" i="3" s="1"/>
  <c r="DC50" i="3"/>
  <c r="DD50" i="3" s="1"/>
  <c r="DC63" i="3"/>
  <c r="DD63" i="3" s="1"/>
  <c r="DC124" i="3"/>
  <c r="DC139" i="3"/>
  <c r="DD139" i="3" s="1"/>
  <c r="DI139" i="3"/>
  <c r="DJ139" i="3" s="1"/>
  <c r="DC170" i="3"/>
  <c r="DD170" i="3" s="1"/>
  <c r="DC224" i="3"/>
  <c r="DD224" i="3" s="1"/>
  <c r="DC254" i="3"/>
  <c r="DD254" i="3" s="1"/>
  <c r="DC313" i="3"/>
  <c r="DD313" i="3" s="1"/>
  <c r="DC344" i="3"/>
  <c r="DD344" i="3" s="1"/>
  <c r="DC389" i="3"/>
  <c r="DD389" i="3" s="1"/>
  <c r="DC475" i="3"/>
  <c r="DD475" i="3" s="1"/>
  <c r="DI5" i="3"/>
  <c r="DJ5" i="3" s="1"/>
  <c r="DI32" i="3"/>
  <c r="DJ32" i="3" s="1"/>
  <c r="DI37" i="3"/>
  <c r="DJ37" i="3" s="1"/>
  <c r="DI78" i="3"/>
  <c r="DJ78" i="3" s="1"/>
  <c r="DI88" i="3"/>
  <c r="DJ88" i="3" s="1"/>
  <c r="DI94" i="3"/>
  <c r="DJ94" i="3" s="1"/>
  <c r="DI99" i="3"/>
  <c r="DJ99" i="3" s="1"/>
  <c r="DI116" i="3"/>
  <c r="DJ116" i="3" s="1"/>
  <c r="DI122" i="3"/>
  <c r="DJ122" i="3" s="1"/>
  <c r="DI146" i="3"/>
  <c r="DJ146" i="3" s="1"/>
  <c r="DI157" i="3"/>
  <c r="DJ157" i="3" s="1"/>
  <c r="DI163" i="3"/>
  <c r="DJ163" i="3" s="1"/>
  <c r="DI170" i="3"/>
  <c r="DJ170" i="3" s="1"/>
  <c r="DI241" i="3"/>
  <c r="DJ241" i="3" s="1"/>
  <c r="DI318" i="3"/>
  <c r="DJ318" i="3" s="1"/>
  <c r="DI324" i="3"/>
  <c r="DJ324" i="3" s="1"/>
  <c r="DI336" i="3"/>
  <c r="DJ336" i="3" s="1"/>
  <c r="DI343" i="3"/>
  <c r="DJ343" i="3" s="1"/>
  <c r="DO343" i="3"/>
  <c r="DP343" i="3" s="1"/>
  <c r="DI353" i="3"/>
  <c r="DJ353" i="3" s="1"/>
  <c r="DI359" i="3"/>
  <c r="DJ359" i="3" s="1"/>
  <c r="DI399" i="3"/>
  <c r="DJ399" i="3" s="1"/>
  <c r="DI410" i="3"/>
  <c r="DJ410" i="3" s="1"/>
  <c r="DI438" i="3"/>
  <c r="DJ438" i="3" s="1"/>
  <c r="DI448" i="3"/>
  <c r="DJ448" i="3" s="1"/>
  <c r="DI454" i="3"/>
  <c r="DJ454" i="3" s="1"/>
  <c r="DI482" i="3"/>
  <c r="DJ482" i="3" s="1"/>
  <c r="DI503" i="3"/>
  <c r="DJ503" i="3" s="1"/>
  <c r="DI509" i="3"/>
  <c r="DJ509" i="3" s="1"/>
  <c r="DO9" i="3"/>
  <c r="DP9" i="3" s="1"/>
  <c r="DO31" i="3"/>
  <c r="DP31" i="3" s="1"/>
  <c r="DO38" i="3"/>
  <c r="DP38" i="3" s="1"/>
  <c r="DO58" i="3"/>
  <c r="DP58" i="3" s="1"/>
  <c r="DO77" i="3"/>
  <c r="DP77" i="3" s="1"/>
  <c r="DO82" i="3"/>
  <c r="DP82" i="3" s="1"/>
  <c r="DO102" i="3"/>
  <c r="DP102" i="3" s="1"/>
  <c r="DO152" i="3"/>
  <c r="DP152" i="3" s="1"/>
  <c r="DU152" i="3"/>
  <c r="DV152" i="3" s="1"/>
  <c r="DO176" i="3"/>
  <c r="DP176" i="3" s="1"/>
  <c r="DO214" i="3"/>
  <c r="DP214" i="3" s="1"/>
  <c r="DO245" i="3"/>
  <c r="DP245" i="3" s="1"/>
  <c r="DO273" i="3"/>
  <c r="DP273" i="3" s="1"/>
  <c r="DU273" i="3"/>
  <c r="DV273" i="3" s="1"/>
  <c r="DO291" i="3"/>
  <c r="DP291" i="3" s="1"/>
  <c r="DO379" i="3"/>
  <c r="DP379" i="3" s="1"/>
  <c r="BS358" i="3"/>
  <c r="BT358" i="3" s="1"/>
  <c r="CK7" i="3"/>
  <c r="CL7" i="3" s="1"/>
  <c r="CK262" i="3"/>
  <c r="CL262" i="3" s="1"/>
  <c r="CK286" i="3"/>
  <c r="CL286" i="3" s="1"/>
  <c r="CK326" i="3"/>
  <c r="CL326" i="3" s="1"/>
  <c r="CK414" i="3"/>
  <c r="CL414" i="3" s="1"/>
  <c r="CK88" i="3"/>
  <c r="CL88" i="3" s="1"/>
  <c r="CK107" i="3"/>
  <c r="CL107" i="3" s="1"/>
  <c r="CK143" i="3"/>
  <c r="CL143" i="3" s="1"/>
  <c r="CK151" i="3"/>
  <c r="CL151" i="3" s="1"/>
  <c r="CQ159" i="3"/>
  <c r="CR159" i="3" s="1"/>
  <c r="CK200" i="3"/>
  <c r="CL200" i="3" s="1"/>
  <c r="CK207" i="3"/>
  <c r="CL207" i="3" s="1"/>
  <c r="CK215" i="3"/>
  <c r="CL215" i="3" s="1"/>
  <c r="CK259" i="3"/>
  <c r="CL259" i="3" s="1"/>
  <c r="CK266" i="3"/>
  <c r="CL266" i="3" s="1"/>
  <c r="CK282" i="3"/>
  <c r="CL282" i="3" s="1"/>
  <c r="CK289" i="3"/>
  <c r="CL289" i="3" s="1"/>
  <c r="CK297" i="3"/>
  <c r="CL297" i="3" s="1"/>
  <c r="CK304" i="3"/>
  <c r="CL304" i="3" s="1"/>
  <c r="CQ339" i="3"/>
  <c r="CR339" i="3" s="1"/>
  <c r="CK346" i="3"/>
  <c r="CL346" i="3" s="1"/>
  <c r="CQ455" i="3"/>
  <c r="CR455" i="3" s="1"/>
  <c r="CK462" i="3"/>
  <c r="CL462" i="3" s="1"/>
  <c r="CK470" i="3"/>
  <c r="CL470" i="3" s="1"/>
  <c r="CK493" i="3"/>
  <c r="CL493" i="3" s="1"/>
  <c r="CQ33" i="3"/>
  <c r="CR33" i="3" s="1"/>
  <c r="CW71" i="3"/>
  <c r="CX71" i="3" s="1"/>
  <c r="CQ87" i="3"/>
  <c r="CR87" i="3" s="1"/>
  <c r="CQ110" i="3"/>
  <c r="CR110" i="3" s="1"/>
  <c r="CQ156" i="3"/>
  <c r="CR156" i="3" s="1"/>
  <c r="CQ178" i="3"/>
  <c r="CR178" i="3" s="1"/>
  <c r="CQ254" i="3"/>
  <c r="CR254" i="3" s="1"/>
  <c r="CQ284" i="3"/>
  <c r="CR284" i="3" s="1"/>
  <c r="CQ300" i="3"/>
  <c r="CR300" i="3" s="1"/>
  <c r="CQ382" i="3"/>
  <c r="CR382" i="3" s="1"/>
  <c r="CQ421" i="3"/>
  <c r="CR421" i="3" s="1"/>
  <c r="CQ429" i="3"/>
  <c r="CR429" i="3" s="1"/>
  <c r="CQ452" i="3"/>
  <c r="CR452" i="3" s="1"/>
  <c r="CQ467" i="3"/>
  <c r="CR467" i="3" s="1"/>
  <c r="CQ505" i="3"/>
  <c r="CR505" i="3" s="1"/>
  <c r="CW73" i="3"/>
  <c r="CX73" i="3" s="1"/>
  <c r="CW261" i="3"/>
  <c r="CX261" i="3" s="1"/>
  <c r="CW337" i="3"/>
  <c r="CX337" i="3" s="1"/>
  <c r="DC58" i="3"/>
  <c r="DD58" i="3" s="1"/>
  <c r="DC64" i="3"/>
  <c r="DD64" i="3" s="1"/>
  <c r="DC314" i="3"/>
  <c r="DD314" i="3" s="1"/>
  <c r="DC337" i="3"/>
  <c r="DD337" i="3" s="1"/>
  <c r="DI6" i="3"/>
  <c r="DJ6" i="3" s="1"/>
  <c r="DI21" i="3"/>
  <c r="DJ21" i="3" s="1"/>
  <c r="DI26" i="3"/>
  <c r="DJ26" i="3" s="1"/>
  <c r="DI38" i="3"/>
  <c r="DJ38" i="3" s="1"/>
  <c r="DI43" i="3"/>
  <c r="DJ43" i="3" s="1"/>
  <c r="DI53" i="3"/>
  <c r="DJ53" i="3" s="1"/>
  <c r="DI68" i="3"/>
  <c r="DJ68" i="3" s="1"/>
  <c r="DI95" i="3"/>
  <c r="DJ95" i="3" s="1"/>
  <c r="DI100" i="3"/>
  <c r="DJ100" i="3" s="1"/>
  <c r="DO100" i="3"/>
  <c r="DP100" i="3" s="1"/>
  <c r="DI106" i="3"/>
  <c r="DJ106" i="3" s="1"/>
  <c r="DI117" i="3"/>
  <c r="DJ117" i="3" s="1"/>
  <c r="DI123" i="3"/>
  <c r="DJ123" i="3" s="1"/>
  <c r="DI141" i="3"/>
  <c r="DJ141" i="3" s="1"/>
  <c r="DI158" i="3"/>
  <c r="DJ158" i="3" s="1"/>
  <c r="DI200" i="3"/>
  <c r="DJ200" i="3" s="1"/>
  <c r="DI213" i="3"/>
  <c r="DJ213" i="3" s="1"/>
  <c r="DI219" i="3"/>
  <c r="DJ219" i="3" s="1"/>
  <c r="DI230" i="3"/>
  <c r="DJ230" i="3" s="1"/>
  <c r="DI242" i="3"/>
  <c r="DJ242" i="3" s="1"/>
  <c r="DO242" i="3"/>
  <c r="DP242" i="3" s="1"/>
  <c r="DI269" i="3"/>
  <c r="DJ269" i="3" s="1"/>
  <c r="DI292" i="3"/>
  <c r="DJ292" i="3" s="1"/>
  <c r="DI313" i="3"/>
  <c r="DJ313" i="3" s="1"/>
  <c r="DI354" i="3"/>
  <c r="DJ354" i="3" s="1"/>
  <c r="DI360" i="3"/>
  <c r="DJ360" i="3" s="1"/>
  <c r="DI365" i="3"/>
  <c r="DJ365" i="3" s="1"/>
  <c r="DI411" i="3"/>
  <c r="DJ411" i="3" s="1"/>
  <c r="DI428" i="3"/>
  <c r="DJ428" i="3" s="1"/>
  <c r="DI471" i="3"/>
  <c r="DJ471" i="3" s="1"/>
  <c r="DI477" i="3"/>
  <c r="DJ477" i="3" s="1"/>
  <c r="DI504" i="3"/>
  <c r="DJ504" i="3" s="1"/>
  <c r="DO14" i="3"/>
  <c r="DP14" i="3" s="1"/>
  <c r="DO19" i="3"/>
  <c r="DP19" i="3" s="1"/>
  <c r="DO32" i="3"/>
  <c r="DP32" i="3" s="1"/>
  <c r="DO73" i="3"/>
  <c r="DP73" i="3" s="1"/>
  <c r="DO78" i="3"/>
  <c r="DP78" i="3" s="1"/>
  <c r="DU78" i="3"/>
  <c r="DV78" i="3" s="1"/>
  <c r="DO121" i="3"/>
  <c r="DP121" i="3" s="1"/>
  <c r="DO141" i="3"/>
  <c r="DP141" i="3" s="1"/>
  <c r="DO146" i="3"/>
  <c r="DP146" i="3" s="1"/>
  <c r="DO177" i="3"/>
  <c r="DP177" i="3" s="1"/>
  <c r="DO203" i="3"/>
  <c r="DP203" i="3" s="1"/>
  <c r="DU203" i="3"/>
  <c r="DV203" i="3" s="1"/>
  <c r="DO215" i="3"/>
  <c r="DP215" i="3" s="1"/>
  <c r="DU215" i="3"/>
  <c r="DV215" i="3" s="1"/>
  <c r="DO228" i="3"/>
  <c r="DP228" i="3" s="1"/>
  <c r="DO299" i="3"/>
  <c r="DP299" i="3" s="1"/>
  <c r="DO326" i="3"/>
  <c r="DP326" i="3" s="1"/>
  <c r="DO365" i="3"/>
  <c r="DP365" i="3" s="1"/>
  <c r="DO419" i="3"/>
  <c r="DP419" i="3" s="1"/>
  <c r="DO462" i="3"/>
  <c r="DP462" i="3" s="1"/>
  <c r="DO499" i="3"/>
  <c r="DP499" i="3" s="1"/>
  <c r="DU46" i="3"/>
  <c r="DV46" i="3" s="1"/>
  <c r="DU438" i="3"/>
  <c r="DV438" i="3" s="1"/>
  <c r="DI130" i="3"/>
  <c r="DJ130" i="3" s="1"/>
  <c r="DI140" i="3"/>
  <c r="DJ140" i="3" s="1"/>
  <c r="DI165" i="3"/>
  <c r="DJ165" i="3" s="1"/>
  <c r="DI190" i="3"/>
  <c r="DJ190" i="3" s="1"/>
  <c r="DI212" i="3"/>
  <c r="DJ212" i="3" s="1"/>
  <c r="DI217" i="3"/>
  <c r="DJ217" i="3" s="1"/>
  <c r="DI223" i="3"/>
  <c r="DJ223" i="3" s="1"/>
  <c r="DI239" i="3"/>
  <c r="DJ239" i="3" s="1"/>
  <c r="DI253" i="3"/>
  <c r="DJ253" i="3" s="1"/>
  <c r="DI285" i="3"/>
  <c r="DJ285" i="3" s="1"/>
  <c r="DI290" i="3"/>
  <c r="DJ290" i="3" s="1"/>
  <c r="DI294" i="3"/>
  <c r="DJ294" i="3" s="1"/>
  <c r="DI298" i="3"/>
  <c r="DJ298" i="3" s="1"/>
  <c r="DI333" i="3"/>
  <c r="DJ333" i="3" s="1"/>
  <c r="DI337" i="3"/>
  <c r="DJ337" i="3" s="1"/>
  <c r="DI342" i="3"/>
  <c r="DJ342" i="3" s="1"/>
  <c r="DI373" i="3"/>
  <c r="DJ373" i="3" s="1"/>
  <c r="DI378" i="3"/>
  <c r="DJ378" i="3" s="1"/>
  <c r="DI386" i="3"/>
  <c r="DJ386" i="3" s="1"/>
  <c r="DI413" i="3"/>
  <c r="DJ413" i="3" s="1"/>
  <c r="DI418" i="3"/>
  <c r="DJ418" i="3" s="1"/>
  <c r="DI422" i="3"/>
  <c r="DJ422" i="3" s="1"/>
  <c r="DI426" i="3"/>
  <c r="DJ426" i="3" s="1"/>
  <c r="DI444" i="3"/>
  <c r="DJ444" i="3" s="1"/>
  <c r="DI447" i="3"/>
  <c r="DJ447" i="3" s="1"/>
  <c r="DI452" i="3"/>
  <c r="DJ452" i="3" s="1"/>
  <c r="DI461" i="3"/>
  <c r="DJ461" i="3" s="1"/>
  <c r="DO461" i="3"/>
  <c r="DP461" i="3" s="1"/>
  <c r="DI475" i="3"/>
  <c r="DJ475" i="3" s="1"/>
  <c r="DI480" i="3"/>
  <c r="DJ480" i="3" s="1"/>
  <c r="DI484" i="3"/>
  <c r="DJ484" i="3" s="1"/>
  <c r="DO484" i="3"/>
  <c r="DP484" i="3" s="1"/>
  <c r="DI488" i="3"/>
  <c r="DJ488" i="3" s="1"/>
  <c r="DI515" i="3"/>
  <c r="DJ515" i="3" s="1"/>
  <c r="DO29" i="3"/>
  <c r="DP29" i="3" s="1"/>
  <c r="DO35" i="3"/>
  <c r="DP35" i="3" s="1"/>
  <c r="DO41" i="3"/>
  <c r="DP41" i="3" s="1"/>
  <c r="DO52" i="3"/>
  <c r="DP52" i="3" s="1"/>
  <c r="DO62" i="3"/>
  <c r="DP62" i="3" s="1"/>
  <c r="DO84" i="3"/>
  <c r="DP84" i="3" s="1"/>
  <c r="DO96" i="3"/>
  <c r="DP96" i="3" s="1"/>
  <c r="DO101" i="3"/>
  <c r="DP101" i="3" s="1"/>
  <c r="DO118" i="3"/>
  <c r="DP118" i="3" s="1"/>
  <c r="DO123" i="3"/>
  <c r="DP123" i="3" s="1"/>
  <c r="DO128" i="3"/>
  <c r="DP128" i="3" s="1"/>
  <c r="DO150" i="3"/>
  <c r="DP150" i="3" s="1"/>
  <c r="DO155" i="3"/>
  <c r="DP155" i="3" s="1"/>
  <c r="DO166" i="3"/>
  <c r="DP166" i="3" s="1"/>
  <c r="DO171" i="3"/>
  <c r="DP171" i="3" s="1"/>
  <c r="DO181" i="3"/>
  <c r="DP181" i="3" s="1"/>
  <c r="DO186" i="3"/>
  <c r="DP186" i="3" s="1"/>
  <c r="DO191" i="3"/>
  <c r="DP191" i="3" s="1"/>
  <c r="DO197" i="3"/>
  <c r="DP197" i="3" s="1"/>
  <c r="DO206" i="3"/>
  <c r="DP206" i="3" s="1"/>
  <c r="DO224" i="3"/>
  <c r="DP224" i="3" s="1"/>
  <c r="DO230" i="3"/>
  <c r="DP230" i="3" s="1"/>
  <c r="DO239" i="3"/>
  <c r="DP239" i="3" s="1"/>
  <c r="DO258" i="3"/>
  <c r="DP258" i="3" s="1"/>
  <c r="DO268" i="3"/>
  <c r="DP268" i="3" s="1"/>
  <c r="DO293" i="3"/>
  <c r="DP293" i="3" s="1"/>
  <c r="DO305" i="3"/>
  <c r="DP305" i="3" s="1"/>
  <c r="DO317" i="3"/>
  <c r="DP317" i="3" s="1"/>
  <c r="DO347" i="3"/>
  <c r="DP347" i="3" s="1"/>
  <c r="DO353" i="3"/>
  <c r="DP353" i="3" s="1"/>
  <c r="DO359" i="3"/>
  <c r="DP359" i="3" s="1"/>
  <c r="DO364" i="3"/>
  <c r="DP364" i="3" s="1"/>
  <c r="DU364" i="3"/>
  <c r="DV364" i="3" s="1"/>
  <c r="DO370" i="3"/>
  <c r="DP370" i="3" s="1"/>
  <c r="DO398" i="3"/>
  <c r="DP398" i="3" s="1"/>
  <c r="DO435" i="3"/>
  <c r="DP435" i="3" s="1"/>
  <c r="DO447" i="3"/>
  <c r="DP447" i="3" s="1"/>
  <c r="DO476" i="3"/>
  <c r="DP476" i="3" s="1"/>
  <c r="DO482" i="3"/>
  <c r="DP482" i="3" s="1"/>
  <c r="DO489" i="3"/>
  <c r="DP489" i="3" s="1"/>
  <c r="DO509" i="3"/>
  <c r="DP509" i="3" s="1"/>
  <c r="DU9" i="3"/>
  <c r="DV9" i="3" s="1"/>
  <c r="DU30" i="3"/>
  <c r="DV30" i="3" s="1"/>
  <c r="DU56" i="3"/>
  <c r="DV56" i="3" s="1"/>
  <c r="DU75" i="3"/>
  <c r="DV75" i="3" s="1"/>
  <c r="DU206" i="3"/>
  <c r="DV206" i="3" s="1"/>
  <c r="DU219" i="3"/>
  <c r="DV219" i="3" s="1"/>
  <c r="DU269" i="3"/>
  <c r="DV269" i="3" s="1"/>
  <c r="DU350" i="3"/>
  <c r="DV350" i="3" s="1"/>
  <c r="DO498" i="3"/>
  <c r="DP498" i="3" s="1"/>
  <c r="DU92" i="3"/>
  <c r="DV92" i="3" s="1"/>
  <c r="DU280" i="3"/>
  <c r="DV280" i="3" s="1"/>
  <c r="DU294" i="3"/>
  <c r="DV294" i="3" s="1"/>
  <c r="DU85" i="3"/>
  <c r="DV85" i="3" s="1"/>
  <c r="DU182" i="3"/>
  <c r="DV182" i="3" s="1"/>
  <c r="DU216" i="3"/>
  <c r="DV216" i="3" s="1"/>
  <c r="DU419" i="3"/>
  <c r="DV419" i="3" s="1"/>
  <c r="DI70" i="3"/>
  <c r="DJ70" i="3" s="1"/>
  <c r="DI74" i="3"/>
  <c r="DJ74" i="3" s="1"/>
  <c r="DI84" i="3"/>
  <c r="DJ84" i="3" s="1"/>
  <c r="DI109" i="3"/>
  <c r="DJ109" i="3" s="1"/>
  <c r="DI134" i="3"/>
  <c r="DJ134" i="3" s="1"/>
  <c r="DI138" i="3"/>
  <c r="DJ138" i="3" s="1"/>
  <c r="DI148" i="3"/>
  <c r="DJ148" i="3" s="1"/>
  <c r="DI173" i="3"/>
  <c r="DJ173" i="3" s="1"/>
  <c r="DI183" i="3"/>
  <c r="DJ183" i="3" s="1"/>
  <c r="DI188" i="3"/>
  <c r="DJ188" i="3" s="1"/>
  <c r="DI205" i="3"/>
  <c r="DJ205" i="3" s="1"/>
  <c r="DI210" i="3"/>
  <c r="DJ210" i="3" s="1"/>
  <c r="DI221" i="3"/>
  <c r="DJ221" i="3" s="1"/>
  <c r="DI229" i="3"/>
  <c r="DJ229" i="3" s="1"/>
  <c r="DI250" i="3"/>
  <c r="DJ250" i="3" s="1"/>
  <c r="DI260" i="3"/>
  <c r="DJ260" i="3" s="1"/>
  <c r="DI265" i="3"/>
  <c r="DJ265" i="3" s="1"/>
  <c r="DI274" i="3"/>
  <c r="DJ274" i="3" s="1"/>
  <c r="DI279" i="3"/>
  <c r="DJ279" i="3" s="1"/>
  <c r="DI305" i="3"/>
  <c r="DJ305" i="3" s="1"/>
  <c r="DI345" i="3"/>
  <c r="DJ345" i="3" s="1"/>
  <c r="DI389" i="3"/>
  <c r="DJ389" i="3" s="1"/>
  <c r="DI394" i="3"/>
  <c r="DJ394" i="3" s="1"/>
  <c r="DI402" i="3"/>
  <c r="DJ402" i="3" s="1"/>
  <c r="DI407" i="3"/>
  <c r="DJ407" i="3" s="1"/>
  <c r="DI433" i="3"/>
  <c r="DJ433" i="3" s="1"/>
  <c r="DI455" i="3"/>
  <c r="DJ455" i="3" s="1"/>
  <c r="DI459" i="3"/>
  <c r="DJ459" i="3" s="1"/>
  <c r="DI464" i="3"/>
  <c r="DJ464" i="3" s="1"/>
  <c r="DI469" i="3"/>
  <c r="DJ469" i="3" s="1"/>
  <c r="DI495" i="3"/>
  <c r="DJ495" i="3" s="1"/>
  <c r="DO495" i="3"/>
  <c r="DP495" i="3" s="1"/>
  <c r="DO5" i="3"/>
  <c r="DP5" i="3" s="1"/>
  <c r="DO39" i="3"/>
  <c r="DP39" i="3" s="1"/>
  <c r="DO47" i="3"/>
  <c r="DP47" i="3" s="1"/>
  <c r="DO54" i="3"/>
  <c r="DP54" i="3" s="1"/>
  <c r="DO59" i="3"/>
  <c r="DP59" i="3" s="1"/>
  <c r="DO71" i="3"/>
  <c r="DP71" i="3" s="1"/>
  <c r="DU71" i="3"/>
  <c r="DV71" i="3" s="1"/>
  <c r="DO93" i="3"/>
  <c r="DP93" i="3" s="1"/>
  <c r="DO99" i="3"/>
  <c r="DP99" i="3" s="1"/>
  <c r="DO110" i="3"/>
  <c r="DP110" i="3" s="1"/>
  <c r="DO115" i="3"/>
  <c r="DP115" i="3" s="1"/>
  <c r="DO142" i="3"/>
  <c r="DP142" i="3" s="1"/>
  <c r="DO147" i="3"/>
  <c r="DP147" i="3" s="1"/>
  <c r="DO159" i="3"/>
  <c r="DP159" i="3" s="1"/>
  <c r="DO169" i="3"/>
  <c r="DP169" i="3" s="1"/>
  <c r="DO194" i="3"/>
  <c r="DP194" i="3" s="1"/>
  <c r="DO200" i="3"/>
  <c r="DP200" i="3" s="1"/>
  <c r="DO213" i="3"/>
  <c r="DP213" i="3" s="1"/>
  <c r="DO237" i="3"/>
  <c r="DP237" i="3" s="1"/>
  <c r="DO241" i="3"/>
  <c r="DP241" i="3" s="1"/>
  <c r="DO286" i="3"/>
  <c r="DP286" i="3" s="1"/>
  <c r="DO297" i="3"/>
  <c r="DP297" i="3" s="1"/>
  <c r="DU368" i="3"/>
  <c r="DV368" i="3" s="1"/>
  <c r="DO368" i="3"/>
  <c r="DP368" i="3" s="1"/>
  <c r="DO374" i="3"/>
  <c r="DP374" i="3" s="1"/>
  <c r="DO380" i="3"/>
  <c r="DP380" i="3" s="1"/>
  <c r="DO402" i="3"/>
  <c r="DP402" i="3" s="1"/>
  <c r="DO413" i="3"/>
  <c r="DP413" i="3" s="1"/>
  <c r="DO432" i="3"/>
  <c r="DP432" i="3" s="1"/>
  <c r="DO458" i="3"/>
  <c r="DP458" i="3" s="1"/>
  <c r="DO466" i="3"/>
  <c r="DP466" i="3" s="1"/>
  <c r="DO473" i="3"/>
  <c r="DP473" i="3" s="1"/>
  <c r="DO480" i="3"/>
  <c r="DP480" i="3" s="1"/>
  <c r="DO514" i="3"/>
  <c r="DP514" i="3" s="1"/>
  <c r="DU13" i="3"/>
  <c r="DV13" i="3" s="1"/>
  <c r="DU20" i="3"/>
  <c r="DV20" i="3" s="1"/>
  <c r="DU27" i="3"/>
  <c r="DV27" i="3" s="1"/>
  <c r="DU35" i="3"/>
  <c r="DV35" i="3" s="1"/>
  <c r="DU48" i="3"/>
  <c r="DV48" i="3" s="1"/>
  <c r="DU61" i="3"/>
  <c r="DV61" i="3" s="1"/>
  <c r="DU79" i="3"/>
  <c r="DV79" i="3" s="1"/>
  <c r="DU86" i="3"/>
  <c r="DV86" i="3" s="1"/>
  <c r="DU109" i="3"/>
  <c r="DV109" i="3" s="1"/>
  <c r="DU121" i="3"/>
  <c r="DV121" i="3" s="1"/>
  <c r="DU137" i="3"/>
  <c r="DV137" i="3" s="1"/>
  <c r="DU143" i="3"/>
  <c r="DV143" i="3" s="1"/>
  <c r="DU288" i="3"/>
  <c r="DV288" i="3" s="1"/>
  <c r="DU302" i="3"/>
  <c r="DV302" i="3" s="1"/>
  <c r="DC190" i="3"/>
  <c r="DD190" i="3" s="1"/>
  <c r="DC265" i="3"/>
  <c r="DC333" i="3"/>
  <c r="DD333" i="3" s="1"/>
  <c r="DC446" i="3"/>
  <c r="DD446" i="3" s="1"/>
  <c r="DI22" i="3"/>
  <c r="DJ22" i="3" s="1"/>
  <c r="DI47" i="3"/>
  <c r="DJ47" i="3" s="1"/>
  <c r="DI51" i="3"/>
  <c r="DJ51" i="3" s="1"/>
  <c r="DI60" i="3"/>
  <c r="DJ60" i="3" s="1"/>
  <c r="DI85" i="3"/>
  <c r="DJ85" i="3" s="1"/>
  <c r="DI110" i="3"/>
  <c r="DJ110" i="3" s="1"/>
  <c r="DI114" i="3"/>
  <c r="DJ114" i="3" s="1"/>
  <c r="DI124" i="3"/>
  <c r="DJ124" i="3" s="1"/>
  <c r="DI149" i="3"/>
  <c r="DJ149" i="3" s="1"/>
  <c r="DI174" i="3"/>
  <c r="DJ174" i="3" s="1"/>
  <c r="DI178" i="3"/>
  <c r="DJ178" i="3" s="1"/>
  <c r="DI189" i="3"/>
  <c r="DJ189" i="3" s="1"/>
  <c r="DI197" i="3"/>
  <c r="DJ197" i="3" s="1"/>
  <c r="DI233" i="3"/>
  <c r="DJ233" i="3" s="1"/>
  <c r="DI251" i="3"/>
  <c r="DJ251" i="3" s="1"/>
  <c r="DI261" i="3"/>
  <c r="DJ261" i="3" s="1"/>
  <c r="DI266" i="3"/>
  <c r="DJ266" i="3" s="1"/>
  <c r="DI297" i="3"/>
  <c r="DJ297" i="3" s="1"/>
  <c r="DI301" i="3"/>
  <c r="DJ301" i="3" s="1"/>
  <c r="DI306" i="3"/>
  <c r="DJ306" i="3" s="1"/>
  <c r="DI315" i="3"/>
  <c r="DJ315" i="3" s="1"/>
  <c r="DI319" i="3"/>
  <c r="DJ319" i="3" s="1"/>
  <c r="DI323" i="3"/>
  <c r="DJ323" i="3" s="1"/>
  <c r="DI363" i="3"/>
  <c r="DJ363" i="3" s="1"/>
  <c r="DI381" i="3"/>
  <c r="DJ381" i="3" s="1"/>
  <c r="DI385" i="3"/>
  <c r="DJ385" i="3" s="1"/>
  <c r="DI390" i="3"/>
  <c r="DJ390" i="3" s="1"/>
  <c r="DI425" i="3"/>
  <c r="DJ425" i="3" s="1"/>
  <c r="DI429" i="3"/>
  <c r="DJ429" i="3" s="1"/>
  <c r="DI434" i="3"/>
  <c r="DJ434" i="3" s="1"/>
  <c r="DI446" i="3"/>
  <c r="DJ446" i="3" s="1"/>
  <c r="DI487" i="3"/>
  <c r="DJ487" i="3" s="1"/>
  <c r="DI491" i="3"/>
  <c r="DJ491" i="3" s="1"/>
  <c r="DO491" i="3"/>
  <c r="DP491" i="3" s="1"/>
  <c r="DI496" i="3"/>
  <c r="DJ496" i="3" s="1"/>
  <c r="DO6" i="3"/>
  <c r="DP6" i="3" s="1"/>
  <c r="DO27" i="3"/>
  <c r="DP27" i="3" s="1"/>
  <c r="DO34" i="3"/>
  <c r="DP34" i="3" s="1"/>
  <c r="DO60" i="3"/>
  <c r="DP60" i="3" s="1"/>
  <c r="DO66" i="3"/>
  <c r="DP66" i="3" s="1"/>
  <c r="DO72" i="3"/>
  <c r="DP72" i="3" s="1"/>
  <c r="DO83" i="3"/>
  <c r="DP83" i="3" s="1"/>
  <c r="DO94" i="3"/>
  <c r="DP94" i="3" s="1"/>
  <c r="DO111" i="3"/>
  <c r="DP111" i="3" s="1"/>
  <c r="DO116" i="3"/>
  <c r="DP116" i="3" s="1"/>
  <c r="DO143" i="3"/>
  <c r="DP143" i="3" s="1"/>
  <c r="DO148" i="3"/>
  <c r="DP148" i="3" s="1"/>
  <c r="DO160" i="3"/>
  <c r="DP160" i="3" s="1"/>
  <c r="DO195" i="3"/>
  <c r="DP195" i="3" s="1"/>
  <c r="DO218" i="3"/>
  <c r="DP218" i="3" s="1"/>
  <c r="DO223" i="3"/>
  <c r="DP223" i="3" s="1"/>
  <c r="DU223" i="3"/>
  <c r="DV223" i="3" s="1"/>
  <c r="DO247" i="3"/>
  <c r="DP247" i="3" s="1"/>
  <c r="DU247" i="3"/>
  <c r="DV247" i="3" s="1"/>
  <c r="DO252" i="3"/>
  <c r="DP252" i="3" s="1"/>
  <c r="DO262" i="3"/>
  <c r="DP262" i="3" s="1"/>
  <c r="DO267" i="3"/>
  <c r="DP267" i="3" s="1"/>
  <c r="DO276" i="3"/>
  <c r="DP276" i="3" s="1"/>
  <c r="DO281" i="3"/>
  <c r="DP281" i="3" s="1"/>
  <c r="DO298" i="3"/>
  <c r="DP298" i="3" s="1"/>
  <c r="DO327" i="3"/>
  <c r="DP327" i="3" s="1"/>
  <c r="DO339" i="3"/>
  <c r="DP339" i="3" s="1"/>
  <c r="DO345" i="3"/>
  <c r="DP345" i="3" s="1"/>
  <c r="DU345" i="3"/>
  <c r="DV345" i="3" s="1"/>
  <c r="DO385" i="3"/>
  <c r="DP385" i="3" s="1"/>
  <c r="DU385" i="3"/>
  <c r="DV385" i="3" s="1"/>
  <c r="DO397" i="3"/>
  <c r="DP397" i="3" s="1"/>
  <c r="DO414" i="3"/>
  <c r="DP414" i="3" s="1"/>
  <c r="DO421" i="3"/>
  <c r="DP421" i="3" s="1"/>
  <c r="DO433" i="3"/>
  <c r="DP433" i="3" s="1"/>
  <c r="DU14" i="3"/>
  <c r="DV14" i="3" s="1"/>
  <c r="DU42" i="3"/>
  <c r="DV42" i="3" s="1"/>
  <c r="DU54" i="3"/>
  <c r="DV54" i="3" s="1"/>
  <c r="DU103" i="3"/>
  <c r="DV103" i="3" s="1"/>
  <c r="DU130" i="3"/>
  <c r="DV130" i="3" s="1"/>
  <c r="DU289" i="3"/>
  <c r="DV289" i="3" s="1"/>
  <c r="DU303" i="3"/>
  <c r="DV303" i="3" s="1"/>
  <c r="DU326" i="3"/>
  <c r="DV326" i="3" s="1"/>
  <c r="DU340" i="3"/>
  <c r="DV340" i="3" s="1"/>
  <c r="DU355" i="3"/>
  <c r="DV355" i="3" s="1"/>
  <c r="DI125" i="3"/>
  <c r="DJ125" i="3" s="1"/>
  <c r="DI150" i="3"/>
  <c r="DJ150" i="3" s="1"/>
  <c r="DI154" i="3"/>
  <c r="DJ154" i="3" s="1"/>
  <c r="DI164" i="3"/>
  <c r="DJ164" i="3" s="1"/>
  <c r="DI201" i="3"/>
  <c r="DJ201" i="3" s="1"/>
  <c r="DI222" i="3"/>
  <c r="DJ222" i="3" s="1"/>
  <c r="DI252" i="3"/>
  <c r="DJ252" i="3" s="1"/>
  <c r="DI262" i="3"/>
  <c r="DJ262" i="3" s="1"/>
  <c r="DI271" i="3"/>
  <c r="DJ271" i="3" s="1"/>
  <c r="DI289" i="3"/>
  <c r="DJ289" i="3" s="1"/>
  <c r="DI293" i="3"/>
  <c r="DJ293" i="3" s="1"/>
  <c r="DI302" i="3"/>
  <c r="DJ302" i="3" s="1"/>
  <c r="DI311" i="3"/>
  <c r="DJ311" i="3" s="1"/>
  <c r="DI329" i="3"/>
  <c r="DJ329" i="3" s="1"/>
  <c r="DI341" i="3"/>
  <c r="DJ341" i="3" s="1"/>
  <c r="DI346" i="3"/>
  <c r="DJ346" i="3" s="1"/>
  <c r="DI351" i="3"/>
  <c r="DJ351" i="3" s="1"/>
  <c r="DI377" i="3"/>
  <c r="DJ377" i="3" s="1"/>
  <c r="DI391" i="3"/>
  <c r="DJ391" i="3" s="1"/>
  <c r="DI417" i="3"/>
  <c r="DJ417" i="3" s="1"/>
  <c r="DI421" i="3"/>
  <c r="DJ421" i="3" s="1"/>
  <c r="DI430" i="3"/>
  <c r="DJ430" i="3" s="1"/>
  <c r="DI439" i="3"/>
  <c r="DJ439" i="3" s="1"/>
  <c r="DI451" i="3"/>
  <c r="DJ451" i="3" s="1"/>
  <c r="DI456" i="3"/>
  <c r="DJ456" i="3" s="1"/>
  <c r="DI479" i="3"/>
  <c r="DJ479" i="3" s="1"/>
  <c r="DI483" i="3"/>
  <c r="DJ483" i="3" s="1"/>
  <c r="DI492" i="3"/>
  <c r="DJ492" i="3" s="1"/>
  <c r="DI501" i="3"/>
  <c r="DJ501" i="3" s="1"/>
  <c r="DO501" i="3"/>
  <c r="DP501" i="3" s="1"/>
  <c r="DO7" i="3"/>
  <c r="DP7" i="3" s="1"/>
  <c r="DO15" i="3"/>
  <c r="DP15" i="3" s="1"/>
  <c r="DO23" i="3"/>
  <c r="DP23" i="3" s="1"/>
  <c r="DO28" i="3"/>
  <c r="DP28" i="3" s="1"/>
  <c r="DU28" i="3"/>
  <c r="DV28" i="3" s="1"/>
  <c r="DO40" i="3"/>
  <c r="DP40" i="3" s="1"/>
  <c r="DU40" i="3"/>
  <c r="DV40" i="3" s="1"/>
  <c r="DO51" i="3"/>
  <c r="DP51" i="3" s="1"/>
  <c r="DO61" i="3"/>
  <c r="DP61" i="3" s="1"/>
  <c r="DO95" i="3"/>
  <c r="DP95" i="3" s="1"/>
  <c r="DO112" i="3"/>
  <c r="DP112" i="3" s="1"/>
  <c r="DO117" i="3"/>
  <c r="DP117" i="3" s="1"/>
  <c r="DO122" i="3"/>
  <c r="DP122" i="3" s="1"/>
  <c r="DO165" i="3"/>
  <c r="DP165" i="3" s="1"/>
  <c r="DO170" i="3"/>
  <c r="DP170" i="3" s="1"/>
  <c r="DU170" i="3"/>
  <c r="DV170" i="3" s="1"/>
  <c r="DO180" i="3"/>
  <c r="DP180" i="3" s="1"/>
  <c r="DO196" i="3"/>
  <c r="DP196" i="3" s="1"/>
  <c r="DO201" i="3"/>
  <c r="DP201" i="3" s="1"/>
  <c r="DO205" i="3"/>
  <c r="DP205" i="3" s="1"/>
  <c r="DO209" i="3"/>
  <c r="DP209" i="3" s="1"/>
  <c r="DO229" i="3"/>
  <c r="DP229" i="3" s="1"/>
  <c r="DO238" i="3"/>
  <c r="DP238" i="3" s="1"/>
  <c r="DO248" i="3"/>
  <c r="DP248" i="3" s="1"/>
  <c r="DO253" i="3"/>
  <c r="DP253" i="3" s="1"/>
  <c r="DO263" i="3"/>
  <c r="DP263" i="3" s="1"/>
  <c r="DO277" i="3"/>
  <c r="DP277" i="3" s="1"/>
  <c r="DO282" i="3"/>
  <c r="DP282" i="3" s="1"/>
  <c r="DO292" i="3"/>
  <c r="DP292" i="3" s="1"/>
  <c r="DU292" i="3"/>
  <c r="DV292" i="3" s="1"/>
  <c r="DO304" i="3"/>
  <c r="DP304" i="3" s="1"/>
  <c r="DU304" i="3"/>
  <c r="DV304" i="3" s="1"/>
  <c r="DO311" i="3"/>
  <c r="DP311" i="3" s="1"/>
  <c r="DO334" i="3"/>
  <c r="DP334" i="3" s="1"/>
  <c r="DO340" i="3"/>
  <c r="DP340" i="3" s="1"/>
  <c r="DO346" i="3"/>
  <c r="DP346" i="3" s="1"/>
  <c r="DO369" i="3"/>
  <c r="DP369" i="3" s="1"/>
  <c r="DO415" i="3"/>
  <c r="DP415" i="3" s="1"/>
  <c r="DO434" i="3"/>
  <c r="DP434" i="3" s="1"/>
  <c r="DO475" i="3"/>
  <c r="DP475" i="3" s="1"/>
  <c r="DO488" i="3"/>
  <c r="DP488" i="3" s="1"/>
  <c r="DU22" i="3"/>
  <c r="DV22" i="3" s="1"/>
  <c r="DU62" i="3"/>
  <c r="DV62" i="3" s="1"/>
  <c r="DU69" i="3"/>
  <c r="DV69" i="3" s="1"/>
  <c r="DU96" i="3"/>
  <c r="DV96" i="3" s="1"/>
  <c r="DU116" i="3"/>
  <c r="DV116" i="3" s="1"/>
  <c r="DU164" i="3"/>
  <c r="DV164" i="3" s="1"/>
  <c r="DU171" i="3"/>
  <c r="DV171" i="3" s="1"/>
  <c r="DU177" i="3"/>
  <c r="DV177" i="3" s="1"/>
  <c r="DU232" i="3"/>
  <c r="DV232" i="3" s="1"/>
  <c r="DU276" i="3"/>
  <c r="DV276" i="3" s="1"/>
  <c r="DU282" i="3"/>
  <c r="DV282" i="3" s="1"/>
  <c r="DU393" i="3"/>
  <c r="DV393" i="3" s="1"/>
  <c r="DU407" i="3"/>
  <c r="DV407" i="3" s="1"/>
  <c r="DU443" i="3"/>
  <c r="DV443" i="3" s="1"/>
  <c r="DU473" i="3"/>
  <c r="DV473" i="3" s="1"/>
  <c r="DO301" i="3"/>
  <c r="DP301" i="3" s="1"/>
  <c r="DO306" i="3"/>
  <c r="DP306" i="3" s="1"/>
  <c r="DO316" i="3"/>
  <c r="DP316" i="3" s="1"/>
  <c r="DU316" i="3"/>
  <c r="DV316" i="3" s="1"/>
  <c r="DO325" i="3"/>
  <c r="DP325" i="3" s="1"/>
  <c r="DO349" i="3"/>
  <c r="DP349" i="3" s="1"/>
  <c r="DO354" i="3"/>
  <c r="DP354" i="3" s="1"/>
  <c r="DO373" i="3"/>
  <c r="DP373" i="3" s="1"/>
  <c r="DO389" i="3"/>
  <c r="DP389" i="3" s="1"/>
  <c r="DO412" i="3"/>
  <c r="DP412" i="3" s="1"/>
  <c r="DO422" i="3"/>
  <c r="DP422" i="3" s="1"/>
  <c r="DO426" i="3"/>
  <c r="DP426" i="3" s="1"/>
  <c r="DO437" i="3"/>
  <c r="DP437" i="3" s="1"/>
  <c r="DO452" i="3"/>
  <c r="DP452" i="3" s="1"/>
  <c r="DO463" i="3"/>
  <c r="DP463" i="3" s="1"/>
  <c r="DO470" i="3"/>
  <c r="DP470" i="3" s="1"/>
  <c r="DO481" i="3"/>
  <c r="DP481" i="3" s="1"/>
  <c r="DO486" i="3"/>
  <c r="DP486" i="3" s="1"/>
  <c r="DO515" i="3"/>
  <c r="DP515" i="3" s="1"/>
  <c r="DU7" i="3"/>
  <c r="DV7" i="3" s="1"/>
  <c r="DU23" i="3"/>
  <c r="DV23" i="3" s="1"/>
  <c r="DU51" i="3"/>
  <c r="DV51" i="3" s="1"/>
  <c r="DU55" i="3"/>
  <c r="DV55" i="3" s="1"/>
  <c r="DU68" i="3"/>
  <c r="DV68" i="3" s="1"/>
  <c r="DU73" i="3"/>
  <c r="DV73" i="3" s="1"/>
  <c r="DU83" i="3"/>
  <c r="DV83" i="3" s="1"/>
  <c r="DU90" i="3"/>
  <c r="DV90" i="3" s="1"/>
  <c r="DU97" i="3"/>
  <c r="DV97" i="3" s="1"/>
  <c r="DU104" i="3"/>
  <c r="DV104" i="3" s="1"/>
  <c r="DU110" i="3"/>
  <c r="DV110" i="3" s="1"/>
  <c r="DU122" i="3"/>
  <c r="DV122" i="3" s="1"/>
  <c r="DU158" i="3"/>
  <c r="DV158" i="3" s="1"/>
  <c r="DU193" i="3"/>
  <c r="DV193" i="3" s="1"/>
  <c r="DU205" i="3"/>
  <c r="DV205" i="3" s="1"/>
  <c r="DU261" i="3"/>
  <c r="DV261" i="3" s="1"/>
  <c r="DU287" i="3"/>
  <c r="DV287" i="3" s="1"/>
  <c r="DU308" i="3"/>
  <c r="DV308" i="3" s="1"/>
  <c r="DU341" i="3"/>
  <c r="DV341" i="3" s="1"/>
  <c r="DU347" i="3"/>
  <c r="DV347" i="3" s="1"/>
  <c r="DU353" i="3"/>
  <c r="DV353" i="3" s="1"/>
  <c r="DU373" i="3"/>
  <c r="DV373" i="3" s="1"/>
  <c r="DU437" i="3"/>
  <c r="DV437" i="3" s="1"/>
  <c r="DU514" i="3"/>
  <c r="DV514" i="3" s="1"/>
  <c r="DO313" i="3"/>
  <c r="DP313" i="3" s="1"/>
  <c r="DO322" i="3"/>
  <c r="DP322" i="3" s="1"/>
  <c r="DO342" i="3"/>
  <c r="DP342" i="3" s="1"/>
  <c r="DO356" i="3"/>
  <c r="DP356" i="3" s="1"/>
  <c r="DO361" i="3"/>
  <c r="DP361" i="3" s="1"/>
  <c r="DU361" i="3"/>
  <c r="DV361" i="3" s="1"/>
  <c r="DO366" i="3"/>
  <c r="DP366" i="3" s="1"/>
  <c r="DO376" i="3"/>
  <c r="DP376" i="3" s="1"/>
  <c r="DO381" i="3"/>
  <c r="DP381" i="3" s="1"/>
  <c r="DO386" i="3"/>
  <c r="DP386" i="3" s="1"/>
  <c r="DO404" i="3"/>
  <c r="DP404" i="3" s="1"/>
  <c r="DO409" i="3"/>
  <c r="DP409" i="3" s="1"/>
  <c r="DO428" i="3"/>
  <c r="DP428" i="3" s="1"/>
  <c r="DO440" i="3"/>
  <c r="DP440" i="3" s="1"/>
  <c r="DO460" i="3"/>
  <c r="DP460" i="3" s="1"/>
  <c r="DO467" i="3"/>
  <c r="DP467" i="3" s="1"/>
  <c r="DO494" i="3"/>
  <c r="DP494" i="3" s="1"/>
  <c r="DO500" i="3"/>
  <c r="DP500" i="3" s="1"/>
  <c r="DU37" i="3"/>
  <c r="DV37" i="3" s="1"/>
  <c r="DU43" i="3"/>
  <c r="DV43" i="3" s="1"/>
  <c r="DU49" i="3"/>
  <c r="DV49" i="3" s="1"/>
  <c r="DU64" i="3"/>
  <c r="DV64" i="3" s="1"/>
  <c r="DU94" i="3"/>
  <c r="DV94" i="3" s="1"/>
  <c r="DU118" i="3"/>
  <c r="DV118" i="3" s="1"/>
  <c r="DU155" i="3"/>
  <c r="DV155" i="3" s="1"/>
  <c r="DU173" i="3"/>
  <c r="DV173" i="3" s="1"/>
  <c r="DU190" i="3"/>
  <c r="DV190" i="3" s="1"/>
  <c r="DU196" i="3"/>
  <c r="DV196" i="3" s="1"/>
  <c r="DU202" i="3"/>
  <c r="DV202" i="3" s="1"/>
  <c r="DU225" i="3"/>
  <c r="DV225" i="3" s="1"/>
  <c r="DU238" i="3"/>
  <c r="DV238" i="3" s="1"/>
  <c r="DU258" i="3"/>
  <c r="DV258" i="3" s="1"/>
  <c r="DU277" i="3"/>
  <c r="DV277" i="3" s="1"/>
  <c r="DU318" i="3"/>
  <c r="DV318" i="3" s="1"/>
  <c r="DU357" i="3"/>
  <c r="DV357" i="3" s="1"/>
  <c r="DU377" i="3"/>
  <c r="DV377" i="3" s="1"/>
  <c r="DU384" i="3"/>
  <c r="DV384" i="3" s="1"/>
  <c r="DU409" i="3"/>
  <c r="DV409" i="3" s="1"/>
  <c r="DU428" i="3"/>
  <c r="DV428" i="3" s="1"/>
  <c r="DU447" i="3"/>
  <c r="DV447" i="3" s="1"/>
  <c r="DU455" i="3"/>
  <c r="DV455" i="3" s="1"/>
  <c r="DU469" i="3"/>
  <c r="DV469" i="3" s="1"/>
  <c r="DU489" i="3"/>
  <c r="DV489" i="3" s="1"/>
  <c r="DU503" i="3"/>
  <c r="DV503" i="3" s="1"/>
  <c r="DU510" i="3"/>
  <c r="DV510" i="3" s="1"/>
  <c r="DO144" i="3"/>
  <c r="DP144" i="3" s="1"/>
  <c r="DO149" i="3"/>
  <c r="DP149" i="3" s="1"/>
  <c r="DO154" i="3"/>
  <c r="DP154" i="3" s="1"/>
  <c r="DO174" i="3"/>
  <c r="DP174" i="3" s="1"/>
  <c r="DU174" i="3"/>
  <c r="DV174" i="3" s="1"/>
  <c r="DO189" i="3"/>
  <c r="DP189" i="3" s="1"/>
  <c r="DO193" i="3"/>
  <c r="DP193" i="3" s="1"/>
  <c r="DO212" i="3"/>
  <c r="DP212" i="3" s="1"/>
  <c r="DO221" i="3"/>
  <c r="DP221" i="3" s="1"/>
  <c r="DO235" i="3"/>
  <c r="DP235" i="3" s="1"/>
  <c r="DO243" i="3"/>
  <c r="DP243" i="3" s="1"/>
  <c r="DO261" i="3"/>
  <c r="DP261" i="3" s="1"/>
  <c r="DO266" i="3"/>
  <c r="DP266" i="3" s="1"/>
  <c r="DO275" i="3"/>
  <c r="DP275" i="3" s="1"/>
  <c r="DO285" i="3"/>
  <c r="DP285" i="3" s="1"/>
  <c r="DO290" i="3"/>
  <c r="DP290" i="3" s="1"/>
  <c r="DO309" i="3"/>
  <c r="DP309" i="3" s="1"/>
  <c r="DO314" i="3"/>
  <c r="DP314" i="3" s="1"/>
  <c r="DO332" i="3"/>
  <c r="DP332" i="3" s="1"/>
  <c r="DO337" i="3"/>
  <c r="DP337" i="3" s="1"/>
  <c r="DO352" i="3"/>
  <c r="DP352" i="3" s="1"/>
  <c r="DO357" i="3"/>
  <c r="DP357" i="3" s="1"/>
  <c r="DO362" i="3"/>
  <c r="DP362" i="3" s="1"/>
  <c r="DO377" i="3"/>
  <c r="DP377" i="3" s="1"/>
  <c r="DO382" i="3"/>
  <c r="DP382" i="3" s="1"/>
  <c r="DO391" i="3"/>
  <c r="DP391" i="3" s="1"/>
  <c r="DO395" i="3"/>
  <c r="DP395" i="3" s="1"/>
  <c r="DO405" i="3"/>
  <c r="DP405" i="3" s="1"/>
  <c r="DO410" i="3"/>
  <c r="DP410" i="3" s="1"/>
  <c r="DO420" i="3"/>
  <c r="DP420" i="3" s="1"/>
  <c r="DO429" i="3"/>
  <c r="DP429" i="3" s="1"/>
  <c r="DO441" i="3"/>
  <c r="DP441" i="3" s="1"/>
  <c r="DO450" i="3"/>
  <c r="DP450" i="3" s="1"/>
  <c r="DO468" i="3"/>
  <c r="DP468" i="3" s="1"/>
  <c r="DO474" i="3"/>
  <c r="DP474" i="3" s="1"/>
  <c r="DO478" i="3"/>
  <c r="DP478" i="3" s="1"/>
  <c r="DU478" i="3"/>
  <c r="DV478" i="3" s="1"/>
  <c r="DO506" i="3"/>
  <c r="DP506" i="3" s="1"/>
  <c r="DO512" i="3"/>
  <c r="DP512" i="3" s="1"/>
  <c r="DU59" i="3"/>
  <c r="DV59" i="3" s="1"/>
  <c r="DU87" i="3"/>
  <c r="DV87" i="3" s="1"/>
  <c r="DU102" i="3"/>
  <c r="DV102" i="3" s="1"/>
  <c r="DU113" i="3"/>
  <c r="DV113" i="3" s="1"/>
  <c r="DU119" i="3"/>
  <c r="DV119" i="3" s="1"/>
  <c r="DU133" i="3"/>
  <c r="DV133" i="3" s="1"/>
  <c r="DU150" i="3"/>
  <c r="DV150" i="3" s="1"/>
  <c r="DU180" i="3"/>
  <c r="DV180" i="3" s="1"/>
  <c r="DU220" i="3"/>
  <c r="DV220" i="3" s="1"/>
  <c r="DU239" i="3"/>
  <c r="DV239" i="3" s="1"/>
  <c r="DU252" i="3"/>
  <c r="DV252" i="3" s="1"/>
  <c r="DU271" i="3"/>
  <c r="DV271" i="3" s="1"/>
  <c r="DU299" i="3"/>
  <c r="DV299" i="3" s="1"/>
  <c r="DU358" i="3"/>
  <c r="DV358" i="3" s="1"/>
  <c r="DU441" i="3"/>
  <c r="DV441" i="3" s="1"/>
  <c r="DU470" i="3"/>
  <c r="DV470" i="3" s="1"/>
  <c r="DO300" i="3"/>
  <c r="DP300" i="3" s="1"/>
  <c r="DO310" i="3"/>
  <c r="DP310" i="3" s="1"/>
  <c r="DO333" i="3"/>
  <c r="DP333" i="3" s="1"/>
  <c r="DO338" i="3"/>
  <c r="DP338" i="3" s="1"/>
  <c r="DO348" i="3"/>
  <c r="DP348" i="3" s="1"/>
  <c r="DU348" i="3"/>
  <c r="DV348" i="3" s="1"/>
  <c r="DO358" i="3"/>
  <c r="DP358" i="3" s="1"/>
  <c r="DO372" i="3"/>
  <c r="DP372" i="3" s="1"/>
  <c r="DO378" i="3"/>
  <c r="DP378" i="3" s="1"/>
  <c r="DO396" i="3"/>
  <c r="DP396" i="3" s="1"/>
  <c r="DO406" i="3"/>
  <c r="DP406" i="3" s="1"/>
  <c r="DO430" i="3"/>
  <c r="DP430" i="3" s="1"/>
  <c r="DO442" i="3"/>
  <c r="DP442" i="3" s="1"/>
  <c r="DO455" i="3"/>
  <c r="DP455" i="3" s="1"/>
  <c r="DO479" i="3"/>
  <c r="DP479" i="3" s="1"/>
  <c r="DO490" i="3"/>
  <c r="DP490" i="3" s="1"/>
  <c r="DU490" i="3"/>
  <c r="DV490" i="3" s="1"/>
  <c r="DO507" i="3"/>
  <c r="DP507" i="3" s="1"/>
  <c r="DO513" i="3"/>
  <c r="DP513" i="3" s="1"/>
  <c r="DU21" i="3"/>
  <c r="DV21" i="3" s="1"/>
  <c r="DU33" i="3"/>
  <c r="DV33" i="3" s="1"/>
  <c r="DU45" i="3"/>
  <c r="DV45" i="3" s="1"/>
  <c r="DU134" i="3"/>
  <c r="DV134" i="3" s="1"/>
  <c r="DU151" i="3"/>
  <c r="DV151" i="3" s="1"/>
  <c r="DU157" i="3"/>
  <c r="DV157" i="3" s="1"/>
  <c r="DU163" i="3"/>
  <c r="DV163" i="3" s="1"/>
  <c r="DU181" i="3"/>
  <c r="DV181" i="3" s="1"/>
  <c r="DU191" i="3"/>
  <c r="DV191" i="3" s="1"/>
  <c r="DU227" i="3"/>
  <c r="DV227" i="3" s="1"/>
  <c r="DU233" i="3"/>
  <c r="DV233" i="3" s="1"/>
  <c r="DU240" i="3"/>
  <c r="DV240" i="3" s="1"/>
  <c r="DU339" i="3"/>
  <c r="DV339" i="3" s="1"/>
  <c r="DU359" i="3"/>
  <c r="DV359" i="3" s="1"/>
  <c r="DU379" i="3"/>
  <c r="DV379" i="3" s="1"/>
  <c r="DU398" i="3"/>
  <c r="DV398" i="3" s="1"/>
  <c r="DU442" i="3"/>
  <c r="DV442" i="3" s="1"/>
  <c r="DU449" i="3"/>
  <c r="DV449" i="3" s="1"/>
  <c r="DU457" i="3"/>
  <c r="DV457" i="3" s="1"/>
  <c r="DU95" i="3"/>
  <c r="DV95" i="3" s="1"/>
  <c r="DU107" i="3"/>
  <c r="DV107" i="3" s="1"/>
  <c r="DU115" i="3"/>
  <c r="DV115" i="3" s="1"/>
  <c r="DU131" i="3"/>
  <c r="DV131" i="3" s="1"/>
  <c r="DU136" i="3"/>
  <c r="DV136" i="3" s="1"/>
  <c r="DU156" i="3"/>
  <c r="DV156" i="3" s="1"/>
  <c r="DU167" i="3"/>
  <c r="DV167" i="3" s="1"/>
  <c r="DU175" i="3"/>
  <c r="DV175" i="3" s="1"/>
  <c r="DU189" i="3"/>
  <c r="DV189" i="3" s="1"/>
  <c r="DU198" i="3"/>
  <c r="DV198" i="3" s="1"/>
  <c r="DU214" i="3"/>
  <c r="DV214" i="3" s="1"/>
  <c r="DU218" i="3"/>
  <c r="DV218" i="3" s="1"/>
  <c r="DU237" i="3"/>
  <c r="DV237" i="3" s="1"/>
  <c r="DU249" i="3"/>
  <c r="DV249" i="3" s="1"/>
  <c r="DU259" i="3"/>
  <c r="DV259" i="3" s="1"/>
  <c r="DU305" i="3"/>
  <c r="DV305" i="3" s="1"/>
  <c r="DU327" i="3"/>
  <c r="DV327" i="3" s="1"/>
  <c r="DU334" i="3"/>
  <c r="DV334" i="3" s="1"/>
  <c r="DU351" i="3"/>
  <c r="DV351" i="3" s="1"/>
  <c r="DU356" i="3"/>
  <c r="DV356" i="3" s="1"/>
  <c r="DU374" i="3"/>
  <c r="DV374" i="3" s="1"/>
  <c r="DU397" i="3"/>
  <c r="DV397" i="3" s="1"/>
  <c r="DU414" i="3"/>
  <c r="DV414" i="3" s="1"/>
  <c r="DU425" i="3"/>
  <c r="DV425" i="3" s="1"/>
  <c r="DU468" i="3"/>
  <c r="DV468" i="3" s="1"/>
  <c r="DU487" i="3"/>
  <c r="DV487" i="3" s="1"/>
  <c r="DU38" i="3"/>
  <c r="DV38" i="3" s="1"/>
  <c r="DU60" i="3"/>
  <c r="DV60" i="3" s="1"/>
  <c r="DU65" i="3"/>
  <c r="DV65" i="3" s="1"/>
  <c r="DU99" i="3"/>
  <c r="DV99" i="3" s="1"/>
  <c r="DU127" i="3"/>
  <c r="DV127" i="3" s="1"/>
  <c r="DU139" i="3"/>
  <c r="DV139" i="3" s="1"/>
  <c r="DU144" i="3"/>
  <c r="DV144" i="3" s="1"/>
  <c r="DU149" i="3"/>
  <c r="DV149" i="3" s="1"/>
  <c r="DU169" i="3"/>
  <c r="DV169" i="3" s="1"/>
  <c r="DU178" i="3"/>
  <c r="DV178" i="3" s="1"/>
  <c r="DU210" i="3"/>
  <c r="DV210" i="3" s="1"/>
  <c r="DU229" i="3"/>
  <c r="DV229" i="3" s="1"/>
  <c r="DU234" i="3"/>
  <c r="DV234" i="3" s="1"/>
  <c r="DU241" i="3"/>
  <c r="DV241" i="3" s="1"/>
  <c r="DU267" i="3"/>
  <c r="DV267" i="3" s="1"/>
  <c r="DU278" i="3"/>
  <c r="DV278" i="3" s="1"/>
  <c r="DU296" i="3"/>
  <c r="DV296" i="3" s="1"/>
  <c r="DU324" i="3"/>
  <c r="DV324" i="3" s="1"/>
  <c r="DU330" i="3"/>
  <c r="DV330" i="3" s="1"/>
  <c r="DU366" i="3"/>
  <c r="DV366" i="3" s="1"/>
  <c r="DU370" i="3"/>
  <c r="DV370" i="3" s="1"/>
  <c r="DU378" i="3"/>
  <c r="DV378" i="3" s="1"/>
  <c r="DU389" i="3"/>
  <c r="DV389" i="3" s="1"/>
  <c r="DU400" i="3"/>
  <c r="DV400" i="3" s="1"/>
  <c r="DU410" i="3"/>
  <c r="DV410" i="3" s="1"/>
  <c r="DU464" i="3"/>
  <c r="DV464" i="3" s="1"/>
  <c r="DU484" i="3"/>
  <c r="DV484" i="3" s="1"/>
  <c r="DU497" i="3"/>
  <c r="DV497" i="3" s="1"/>
  <c r="DU504" i="3"/>
  <c r="DV504" i="3" s="1"/>
  <c r="DU39" i="3"/>
  <c r="DV39" i="3" s="1"/>
  <c r="DU44" i="3"/>
  <c r="DV44" i="3" s="1"/>
  <c r="DU52" i="3"/>
  <c r="DV52" i="3" s="1"/>
  <c r="DU66" i="3"/>
  <c r="DV66" i="3" s="1"/>
  <c r="DU76" i="3"/>
  <c r="DV76" i="3" s="1"/>
  <c r="DU80" i="3"/>
  <c r="DV80" i="3" s="1"/>
  <c r="DU88" i="3"/>
  <c r="DV88" i="3" s="1"/>
  <c r="DU100" i="3"/>
  <c r="DV100" i="3" s="1"/>
  <c r="DU105" i="3"/>
  <c r="DV105" i="3" s="1"/>
  <c r="DU123" i="3"/>
  <c r="DV123" i="3" s="1"/>
  <c r="DU128" i="3"/>
  <c r="DV128" i="3" s="1"/>
  <c r="DU145" i="3"/>
  <c r="DV145" i="3" s="1"/>
  <c r="DU159" i="3"/>
  <c r="DV159" i="3" s="1"/>
  <c r="DU165" i="3"/>
  <c r="DV165" i="3" s="1"/>
  <c r="DU179" i="3"/>
  <c r="DV179" i="3" s="1"/>
  <c r="DU211" i="3"/>
  <c r="DV211" i="3" s="1"/>
  <c r="DU221" i="3"/>
  <c r="DV221" i="3" s="1"/>
  <c r="DU242" i="3"/>
  <c r="DV242" i="3" s="1"/>
  <c r="DU263" i="3"/>
  <c r="DV263" i="3" s="1"/>
  <c r="DU284" i="3"/>
  <c r="DV284" i="3" s="1"/>
  <c r="DU290" i="3"/>
  <c r="DV290" i="3" s="1"/>
  <c r="DU297" i="3"/>
  <c r="DV297" i="3" s="1"/>
  <c r="DU309" i="3"/>
  <c r="DV309" i="3" s="1"/>
  <c r="DU325" i="3"/>
  <c r="DV325" i="3" s="1"/>
  <c r="DU331" i="3"/>
  <c r="DV331" i="3" s="1"/>
  <c r="DU337" i="3"/>
  <c r="DV337" i="3" s="1"/>
  <c r="DU371" i="3"/>
  <c r="DV371" i="3" s="1"/>
  <c r="DU405" i="3"/>
  <c r="DV405" i="3" s="1"/>
  <c r="DU411" i="3"/>
  <c r="DV411" i="3" s="1"/>
  <c r="DU423" i="3"/>
  <c r="DV423" i="3" s="1"/>
  <c r="DU429" i="3"/>
  <c r="DV429" i="3" s="1"/>
  <c r="DU440" i="3"/>
  <c r="DV440" i="3" s="1"/>
  <c r="DU459" i="3"/>
  <c r="DV459" i="3" s="1"/>
  <c r="DU491" i="3"/>
  <c r="DV491" i="3" s="1"/>
  <c r="DU498" i="3"/>
  <c r="DV498" i="3" s="1"/>
  <c r="DU505" i="3"/>
  <c r="DV505" i="3" s="1"/>
  <c r="DO459" i="3"/>
  <c r="DP459" i="3" s="1"/>
  <c r="DO472" i="3"/>
  <c r="DP472" i="3" s="1"/>
  <c r="DO496" i="3"/>
  <c r="DP496" i="3" s="1"/>
  <c r="DO502" i="3"/>
  <c r="DP502" i="3" s="1"/>
  <c r="DO508" i="3"/>
  <c r="DP508" i="3" s="1"/>
  <c r="DU5" i="3"/>
  <c r="DV5" i="3" s="1"/>
  <c r="DU15" i="3"/>
  <c r="DV15" i="3" s="1"/>
  <c r="DU19" i="3"/>
  <c r="DV19" i="3" s="1"/>
  <c r="DU29" i="3"/>
  <c r="DV29" i="3" s="1"/>
  <c r="DU67" i="3"/>
  <c r="DV67" i="3" s="1"/>
  <c r="DU89" i="3"/>
  <c r="DV89" i="3" s="1"/>
  <c r="DU101" i="3"/>
  <c r="DV101" i="3" s="1"/>
  <c r="DU124" i="3"/>
  <c r="DV124" i="3" s="1"/>
  <c r="DU129" i="3"/>
  <c r="DV129" i="3" s="1"/>
  <c r="DU140" i="3"/>
  <c r="DV140" i="3" s="1"/>
  <c r="DU160" i="3"/>
  <c r="DV160" i="3" s="1"/>
  <c r="DU197" i="3"/>
  <c r="DV197" i="3" s="1"/>
  <c r="DU212" i="3"/>
  <c r="DV212" i="3" s="1"/>
  <c r="DU222" i="3"/>
  <c r="DV222" i="3" s="1"/>
  <c r="DU230" i="3"/>
  <c r="DV230" i="3" s="1"/>
  <c r="DU243" i="3"/>
  <c r="DV243" i="3" s="1"/>
  <c r="DU279" i="3"/>
  <c r="DV279" i="3" s="1"/>
  <c r="DU285" i="3"/>
  <c r="DV285" i="3" s="1"/>
  <c r="DU291" i="3"/>
  <c r="DV291" i="3" s="1"/>
  <c r="DU298" i="3"/>
  <c r="DV298" i="3" s="1"/>
  <c r="DU332" i="3"/>
  <c r="DV332" i="3" s="1"/>
  <c r="DU349" i="3"/>
  <c r="DV349" i="3" s="1"/>
  <c r="DU372" i="3"/>
  <c r="DV372" i="3" s="1"/>
  <c r="DU406" i="3"/>
  <c r="DV406" i="3" s="1"/>
  <c r="DU412" i="3"/>
  <c r="DV412" i="3" s="1"/>
  <c r="DU424" i="3"/>
  <c r="DV424" i="3" s="1"/>
  <c r="DU430" i="3"/>
  <c r="DV430" i="3" s="1"/>
  <c r="DU435" i="3"/>
  <c r="DV435" i="3" s="1"/>
  <c r="DU452" i="3"/>
  <c r="DV452" i="3" s="1"/>
  <c r="DU98" i="3"/>
  <c r="DV98" i="3" s="1"/>
  <c r="DU108" i="3"/>
  <c r="DV108" i="3" s="1"/>
  <c r="DU112" i="3"/>
  <c r="DV112" i="3" s="1"/>
  <c r="DU120" i="3"/>
  <c r="DV120" i="3" s="1"/>
  <c r="DU132" i="3"/>
  <c r="DV132" i="3" s="1"/>
  <c r="DU147" i="3"/>
  <c r="DV147" i="3" s="1"/>
  <c r="DU183" i="3"/>
  <c r="DV183" i="3" s="1"/>
  <c r="DU187" i="3"/>
  <c r="DV187" i="3" s="1"/>
  <c r="DU195" i="3"/>
  <c r="DV195" i="3" s="1"/>
  <c r="DU251" i="3"/>
  <c r="DV251" i="3" s="1"/>
  <c r="DU306" i="3"/>
  <c r="DV306" i="3" s="1"/>
  <c r="DU338" i="3"/>
  <c r="DV338" i="3" s="1"/>
  <c r="DU365" i="3"/>
  <c r="DV365" i="3" s="1"/>
  <c r="DU386" i="3"/>
  <c r="DV386" i="3" s="1"/>
  <c r="DU404" i="3"/>
  <c r="DV404" i="3" s="1"/>
  <c r="DU413" i="3"/>
  <c r="DV413" i="3" s="1"/>
  <c r="DU422" i="3"/>
  <c r="DV422" i="3" s="1"/>
  <c r="DU432" i="3"/>
  <c r="DV432" i="3" s="1"/>
  <c r="DU450" i="3"/>
  <c r="DV450" i="3" s="1"/>
  <c r="DU462" i="3"/>
  <c r="DV462" i="3" s="1"/>
  <c r="DU467" i="3"/>
  <c r="DV467" i="3" s="1"/>
  <c r="DU508" i="3"/>
  <c r="DV508" i="3" s="1"/>
  <c r="DU244" i="3"/>
  <c r="DV244" i="3" s="1"/>
  <c r="DU253" i="3"/>
  <c r="DV253" i="3" s="1"/>
  <c r="DU262" i="3"/>
  <c r="DV262" i="3" s="1"/>
  <c r="DU266" i="3"/>
  <c r="DV266" i="3" s="1"/>
  <c r="DU274" i="3"/>
  <c r="DV274" i="3" s="1"/>
  <c r="DU283" i="3"/>
  <c r="DV283" i="3" s="1"/>
  <c r="DU301" i="3"/>
  <c r="DV301" i="3" s="1"/>
  <c r="DU310" i="3"/>
  <c r="DV310" i="3" s="1"/>
  <c r="DU322" i="3"/>
  <c r="DV322" i="3" s="1"/>
  <c r="DU342" i="3"/>
  <c r="DV342" i="3" s="1"/>
  <c r="DU381" i="3"/>
  <c r="DV381" i="3" s="1"/>
  <c r="DU390" i="3"/>
  <c r="DV390" i="3" s="1"/>
  <c r="DU394" i="3"/>
  <c r="DV394" i="3" s="1"/>
  <c r="DU402" i="3"/>
  <c r="DV402" i="3" s="1"/>
  <c r="DU434" i="3"/>
  <c r="DV434" i="3" s="1"/>
  <c r="DU439" i="3"/>
  <c r="DV439" i="3" s="1"/>
  <c r="DU448" i="3"/>
  <c r="DV448" i="3" s="1"/>
  <c r="DU460" i="3"/>
  <c r="DV460" i="3" s="1"/>
  <c r="DU492" i="3"/>
  <c r="DV492" i="3" s="1"/>
  <c r="DU245" i="3"/>
  <c r="DV245" i="3" s="1"/>
  <c r="DU254" i="3"/>
  <c r="DV254" i="3" s="1"/>
  <c r="DU275" i="3"/>
  <c r="DV275" i="3" s="1"/>
  <c r="DU314" i="3"/>
  <c r="DV314" i="3" s="1"/>
  <c r="DU323" i="3"/>
  <c r="DV323" i="3" s="1"/>
  <c r="DU333" i="3"/>
  <c r="DV333" i="3" s="1"/>
  <c r="DU346" i="3"/>
  <c r="DV346" i="3" s="1"/>
  <c r="DU354" i="3"/>
  <c r="DV354" i="3" s="1"/>
  <c r="DU382" i="3"/>
  <c r="DV382" i="3" s="1"/>
  <c r="DU420" i="3"/>
  <c r="DV420" i="3" s="1"/>
  <c r="DU426" i="3"/>
  <c r="DV426" i="3" s="1"/>
  <c r="DU444" i="3"/>
  <c r="DV444" i="3" s="1"/>
  <c r="DU482" i="3"/>
  <c r="DV482" i="3" s="1"/>
  <c r="DU493" i="3"/>
  <c r="DV493" i="3" s="1"/>
  <c r="DU500" i="3"/>
  <c r="DV500" i="3" s="1"/>
  <c r="DU506" i="3"/>
  <c r="DV506" i="3" s="1"/>
  <c r="DU235" i="3"/>
  <c r="DV235" i="3" s="1"/>
  <c r="DU246" i="3"/>
  <c r="DV246" i="3" s="1"/>
  <c r="DU250" i="3"/>
  <c r="DV250" i="3" s="1"/>
  <c r="DU293" i="3"/>
  <c r="DV293" i="3" s="1"/>
  <c r="DU311" i="3"/>
  <c r="DV311" i="3" s="1"/>
  <c r="DU315" i="3"/>
  <c r="DV315" i="3" s="1"/>
  <c r="DU343" i="3"/>
  <c r="DV343" i="3" s="1"/>
  <c r="DU421" i="3"/>
  <c r="DV421" i="3" s="1"/>
  <c r="DU461" i="3"/>
  <c r="DV461" i="3" s="1"/>
  <c r="DU472" i="3"/>
  <c r="DV472" i="3" s="1"/>
  <c r="DU477" i="3"/>
  <c r="DV477" i="3" s="1"/>
  <c r="DU494" i="3"/>
  <c r="DV494" i="3" s="1"/>
  <c r="DU501" i="3"/>
  <c r="DV501" i="3" s="1"/>
  <c r="DU451" i="3"/>
  <c r="DV451" i="3" s="1"/>
  <c r="DU456" i="3"/>
  <c r="DV456" i="3" s="1"/>
  <c r="DU483" i="3"/>
  <c r="DV483" i="3" s="1"/>
  <c r="DU488" i="3"/>
  <c r="DV488" i="3" s="1"/>
  <c r="DU507" i="3"/>
  <c r="DV507" i="3" s="1"/>
  <c r="DU418" i="3"/>
  <c r="DV418" i="3" s="1"/>
  <c r="DU453" i="3"/>
  <c r="DV453" i="3" s="1"/>
  <c r="DU466" i="3"/>
  <c r="DV466" i="3" s="1"/>
  <c r="DU475" i="3"/>
  <c r="DV475" i="3" s="1"/>
  <c r="DU485" i="3"/>
  <c r="DV485" i="3" s="1"/>
  <c r="DU458" i="3"/>
  <c r="DV458" i="3" s="1"/>
  <c r="DU476" i="3"/>
  <c r="DV476" i="3" s="1"/>
  <c r="DU480" i="3"/>
  <c r="DV480" i="3" s="1"/>
  <c r="DU499" i="3"/>
  <c r="DV499" i="3" s="1"/>
  <c r="DU512" i="3"/>
  <c r="DV512" i="3" s="1"/>
  <c r="AI491" i="3"/>
  <c r="AJ491" i="3" s="1"/>
  <c r="AO408" i="3"/>
  <c r="AP408" i="3" s="1"/>
  <c r="AU449" i="3"/>
  <c r="AV449" i="3" s="1"/>
  <c r="CK13" i="3"/>
  <c r="CL13" i="3" s="1"/>
  <c r="CK116" i="3"/>
  <c r="CL116" i="3" s="1"/>
  <c r="CK156" i="3"/>
  <c r="CL156" i="3" s="1"/>
  <c r="CK302" i="3"/>
  <c r="CL302" i="3" s="1"/>
  <c r="CK387" i="3"/>
  <c r="CL387" i="3" s="1"/>
  <c r="CQ75" i="3"/>
  <c r="CR75" i="3" s="1"/>
  <c r="CQ145" i="3"/>
  <c r="CR145" i="3" s="1"/>
  <c r="CK135" i="3"/>
  <c r="CL135" i="3" s="1"/>
  <c r="CQ135" i="3"/>
  <c r="CR135" i="3" s="1"/>
  <c r="CK149" i="3"/>
  <c r="CL149" i="3" s="1"/>
  <c r="CK198" i="3"/>
  <c r="CL198" i="3" s="1"/>
  <c r="CQ2" i="3"/>
  <c r="CR2" i="3" s="1"/>
  <c r="CK2" i="3"/>
  <c r="CL2" i="3" s="1"/>
  <c r="CK117" i="3"/>
  <c r="CL117" i="3" s="1"/>
  <c r="CK142" i="3"/>
  <c r="CL142" i="3" s="1"/>
  <c r="CK158" i="3"/>
  <c r="CL158" i="3" s="1"/>
  <c r="CK206" i="3"/>
  <c r="CL206" i="3" s="1"/>
  <c r="CK476" i="3"/>
  <c r="CL476" i="3" s="1"/>
  <c r="AC187" i="3"/>
  <c r="AD187" i="3" s="1"/>
  <c r="AC331" i="3"/>
  <c r="AD331" i="3" s="1"/>
  <c r="AC379" i="3"/>
  <c r="AD379" i="3" s="1"/>
  <c r="AC411" i="3"/>
  <c r="AD411" i="3" s="1"/>
  <c r="AC427" i="3"/>
  <c r="AD427" i="3" s="1"/>
  <c r="AC435" i="3"/>
  <c r="AD435" i="3" s="1"/>
  <c r="AC465" i="3"/>
  <c r="AD465" i="3" s="1"/>
  <c r="AC473" i="3"/>
  <c r="AD473" i="3" s="1"/>
  <c r="AC481" i="3"/>
  <c r="AD481" i="3" s="1"/>
  <c r="AC505" i="3"/>
  <c r="AD505" i="3" s="1"/>
  <c r="AC513" i="3"/>
  <c r="AD513" i="3" s="1"/>
  <c r="CK23" i="3"/>
  <c r="CL23" i="3" s="1"/>
  <c r="CQ32" i="3"/>
  <c r="CR32" i="3" s="1"/>
  <c r="CK32" i="3"/>
  <c r="CL32" i="3" s="1"/>
  <c r="CK38" i="3"/>
  <c r="CL38" i="3" s="1"/>
  <c r="CK85" i="3"/>
  <c r="CL85" i="3" s="1"/>
  <c r="CQ85" i="3"/>
  <c r="CR85" i="3" s="1"/>
  <c r="CK492" i="3"/>
  <c r="CL492" i="3" s="1"/>
  <c r="AC172" i="3"/>
  <c r="AD172" i="3" s="1"/>
  <c r="AC292" i="3"/>
  <c r="AD292" i="3" s="1"/>
  <c r="AC348" i="3"/>
  <c r="AD348" i="3" s="1"/>
  <c r="AC364" i="3"/>
  <c r="AD364" i="3" s="1"/>
  <c r="AC412" i="3"/>
  <c r="AD412" i="3" s="1"/>
  <c r="CK52" i="3"/>
  <c r="CL52" i="3" s="1"/>
  <c r="CQ52" i="3"/>
  <c r="CR52" i="3" s="1"/>
  <c r="CK125" i="3"/>
  <c r="CL125" i="3" s="1"/>
  <c r="CQ125" i="3"/>
  <c r="CR125" i="3" s="1"/>
  <c r="CK131" i="3"/>
  <c r="CL131" i="3" s="1"/>
  <c r="CQ131" i="3"/>
  <c r="CR131" i="3" s="1"/>
  <c r="CK500" i="3"/>
  <c r="CL500" i="3" s="1"/>
  <c r="CK508" i="3"/>
  <c r="CL508" i="3" s="1"/>
  <c r="CK46" i="3"/>
  <c r="CL46" i="3" s="1"/>
  <c r="CK53" i="3"/>
  <c r="CL53" i="3" s="1"/>
  <c r="CK69" i="3"/>
  <c r="CL69" i="3" s="1"/>
  <c r="CK75" i="3"/>
  <c r="CL75" i="3" s="1"/>
  <c r="CK81" i="3"/>
  <c r="CL81" i="3" s="1"/>
  <c r="CQ81" i="3"/>
  <c r="CR81" i="3" s="1"/>
  <c r="CK126" i="3"/>
  <c r="CL126" i="3" s="1"/>
  <c r="CK132" i="3"/>
  <c r="CL132" i="3" s="1"/>
  <c r="CK291" i="3"/>
  <c r="CL291" i="3" s="1"/>
  <c r="CK299" i="3"/>
  <c r="CL299" i="3" s="1"/>
  <c r="AC100" i="3"/>
  <c r="AD100" i="3" s="1"/>
  <c r="AC156" i="3"/>
  <c r="AD156" i="3" s="1"/>
  <c r="AC308" i="3"/>
  <c r="AD308" i="3" s="1"/>
  <c r="CK6" i="3"/>
  <c r="CL6" i="3" s="1"/>
  <c r="CK47" i="3"/>
  <c r="CL47" i="3" s="1"/>
  <c r="CK70" i="3"/>
  <c r="CL70" i="3" s="1"/>
  <c r="CK76" i="3"/>
  <c r="CL76" i="3" s="1"/>
  <c r="CK99" i="3"/>
  <c r="CL99" i="3" s="1"/>
  <c r="CQ99" i="3"/>
  <c r="CR99" i="3" s="1"/>
  <c r="CK334" i="3"/>
  <c r="CL334" i="3" s="1"/>
  <c r="CQ12" i="3"/>
  <c r="CR12" i="3" s="1"/>
  <c r="CQ57" i="3"/>
  <c r="CR57" i="3" s="1"/>
  <c r="AC124" i="3"/>
  <c r="AD124" i="3" s="1"/>
  <c r="K89" i="3"/>
  <c r="L89" i="3" s="1"/>
  <c r="K153" i="3"/>
  <c r="L153" i="3" s="1"/>
  <c r="K329" i="3"/>
  <c r="L329" i="3" s="1"/>
  <c r="K345" i="3"/>
  <c r="L345" i="3" s="1"/>
  <c r="K353" i="3"/>
  <c r="L353" i="3" s="1"/>
  <c r="K393" i="3"/>
  <c r="L393" i="3" s="1"/>
  <c r="K401" i="3"/>
  <c r="L401" i="3" s="1"/>
  <c r="K417" i="3"/>
  <c r="L417" i="3" s="1"/>
  <c r="K441" i="3"/>
  <c r="L441" i="3" s="1"/>
  <c r="K447" i="3"/>
  <c r="L447" i="3" s="1"/>
  <c r="K471" i="3"/>
  <c r="L471" i="3" s="1"/>
  <c r="K479" i="3"/>
  <c r="L479" i="3" s="1"/>
  <c r="K503" i="3"/>
  <c r="L503" i="3" s="1"/>
  <c r="W84" i="3"/>
  <c r="X84" i="3" s="1"/>
  <c r="W100" i="3"/>
  <c r="X100" i="3" s="1"/>
  <c r="W164" i="3"/>
  <c r="X164" i="3" s="1"/>
  <c r="W180" i="3"/>
  <c r="X180" i="3" s="1"/>
  <c r="W204" i="3"/>
  <c r="X204" i="3" s="1"/>
  <c r="W276" i="3"/>
  <c r="X276" i="3" s="1"/>
  <c r="W364" i="3"/>
  <c r="X364" i="3" s="1"/>
  <c r="W271" i="3"/>
  <c r="X271" i="3" s="1"/>
  <c r="W399" i="3"/>
  <c r="X399" i="3" s="1"/>
  <c r="BY144" i="3"/>
  <c r="BZ144" i="3" s="1"/>
  <c r="CK12" i="3"/>
  <c r="CL12" i="3" s="1"/>
  <c r="CK77" i="3"/>
  <c r="CL77" i="3" s="1"/>
  <c r="CK94" i="3"/>
  <c r="CL94" i="3" s="1"/>
  <c r="CK147" i="3"/>
  <c r="CL147" i="3" s="1"/>
  <c r="CK270" i="3"/>
  <c r="CL270" i="3" s="1"/>
  <c r="CK350" i="3"/>
  <c r="CL350" i="3" s="1"/>
  <c r="CK457" i="3"/>
  <c r="CL457" i="3" s="1"/>
  <c r="CQ28" i="3"/>
  <c r="CR28" i="3" s="1"/>
  <c r="CQ121" i="3"/>
  <c r="CR121" i="3" s="1"/>
  <c r="AC233" i="3"/>
  <c r="AD233" i="3" s="1"/>
  <c r="AI21" i="3"/>
  <c r="AJ21" i="3" s="1"/>
  <c r="AI37" i="3"/>
  <c r="AJ37" i="3" s="1"/>
  <c r="AI108" i="3"/>
  <c r="AJ108" i="3" s="1"/>
  <c r="AI228" i="3"/>
  <c r="AJ228" i="3" s="1"/>
  <c r="AI356" i="3"/>
  <c r="AJ356" i="3" s="1"/>
  <c r="AI388" i="3"/>
  <c r="AJ388" i="3" s="1"/>
  <c r="AI396" i="3"/>
  <c r="AJ396" i="3" s="1"/>
  <c r="AI490" i="3"/>
  <c r="AJ490" i="3" s="1"/>
  <c r="AI506" i="3"/>
  <c r="AJ506" i="3" s="1"/>
  <c r="AO111" i="3"/>
  <c r="AP111" i="3" s="1"/>
  <c r="AO295" i="3"/>
  <c r="AP295" i="3" s="1"/>
  <c r="BA268" i="3"/>
  <c r="BB268" i="3" s="1"/>
  <c r="BM202" i="3"/>
  <c r="BN202" i="3" s="1"/>
  <c r="CE114" i="3"/>
  <c r="CF114" i="3" s="1"/>
  <c r="CE242" i="3"/>
  <c r="CF242" i="3" s="1"/>
  <c r="CE258" i="3"/>
  <c r="CF258" i="3" s="1"/>
  <c r="CE448" i="3"/>
  <c r="CF448" i="3" s="1"/>
  <c r="CK5" i="3"/>
  <c r="CL5" i="3" s="1"/>
  <c r="CK22" i="3"/>
  <c r="CL22" i="3" s="1"/>
  <c r="CK45" i="3"/>
  <c r="CL45" i="3" s="1"/>
  <c r="CQ45" i="3"/>
  <c r="CR45" i="3" s="1"/>
  <c r="CK51" i="3"/>
  <c r="CL51" i="3" s="1"/>
  <c r="CK60" i="3"/>
  <c r="CL60" i="3" s="1"/>
  <c r="CK68" i="3"/>
  <c r="CL68" i="3" s="1"/>
  <c r="CK102" i="3"/>
  <c r="CL102" i="3" s="1"/>
  <c r="CK124" i="3"/>
  <c r="CL124" i="3" s="1"/>
  <c r="CK134" i="3"/>
  <c r="CL134" i="3" s="1"/>
  <c r="CK140" i="3"/>
  <c r="CL140" i="3" s="1"/>
  <c r="CK144" i="3"/>
  <c r="CL144" i="3" s="1"/>
  <c r="CK150" i="3"/>
  <c r="CL150" i="3" s="1"/>
  <c r="CK155" i="3"/>
  <c r="CL155" i="3" s="1"/>
  <c r="CK164" i="3"/>
  <c r="CL164" i="3" s="1"/>
  <c r="CK180" i="3"/>
  <c r="CL180" i="3" s="1"/>
  <c r="CK208" i="3"/>
  <c r="CL208" i="3" s="1"/>
  <c r="CK230" i="3"/>
  <c r="CL230" i="3" s="1"/>
  <c r="CK251" i="3"/>
  <c r="CL251" i="3" s="1"/>
  <c r="CK269" i="3"/>
  <c r="CL269" i="3" s="1"/>
  <c r="CK301" i="3"/>
  <c r="CL301" i="3" s="1"/>
  <c r="CK311" i="3"/>
  <c r="CL311" i="3" s="1"/>
  <c r="CK364" i="3"/>
  <c r="CL364" i="3" s="1"/>
  <c r="CK374" i="3"/>
  <c r="CL374" i="3" s="1"/>
  <c r="CQ374" i="3"/>
  <c r="CR374" i="3" s="1"/>
  <c r="CK388" i="3"/>
  <c r="CL388" i="3" s="1"/>
  <c r="CK397" i="3"/>
  <c r="CL397" i="3" s="1"/>
  <c r="CK418" i="3"/>
  <c r="CL418" i="3" s="1"/>
  <c r="CK429" i="3"/>
  <c r="CL429" i="3" s="1"/>
  <c r="CK448" i="3"/>
  <c r="CL448" i="3" s="1"/>
  <c r="CK472" i="3"/>
  <c r="CL472" i="3" s="1"/>
  <c r="CQ7" i="3"/>
  <c r="CR7" i="3" s="1"/>
  <c r="CQ13" i="3"/>
  <c r="CR13" i="3" s="1"/>
  <c r="CQ19" i="3"/>
  <c r="CR19" i="3" s="1"/>
  <c r="CW19" i="3"/>
  <c r="CX19" i="3" s="1"/>
  <c r="CQ26" i="3"/>
  <c r="CR26" i="3" s="1"/>
  <c r="CQ37" i="3"/>
  <c r="CR37" i="3" s="1"/>
  <c r="CQ67" i="3"/>
  <c r="CR67" i="3" s="1"/>
  <c r="CQ73" i="3"/>
  <c r="CR73" i="3" s="1"/>
  <c r="CQ122" i="3"/>
  <c r="CR122" i="3" s="1"/>
  <c r="CQ140" i="3"/>
  <c r="CR140" i="3" s="1"/>
  <c r="CQ146" i="3"/>
  <c r="CR146" i="3" s="1"/>
  <c r="CQ153" i="3"/>
  <c r="CR153" i="3" s="1"/>
  <c r="CQ164" i="3"/>
  <c r="CR164" i="3" s="1"/>
  <c r="CQ193" i="3"/>
  <c r="CR193" i="3" s="1"/>
  <c r="CQ217" i="3"/>
  <c r="CR217" i="3" s="1"/>
  <c r="CQ223" i="3"/>
  <c r="CR223" i="3" s="1"/>
  <c r="CQ235" i="3"/>
  <c r="CR235" i="3" s="1"/>
  <c r="CQ252" i="3"/>
  <c r="CR252" i="3" s="1"/>
  <c r="CQ264" i="3"/>
  <c r="CR264" i="3" s="1"/>
  <c r="CW264" i="3"/>
  <c r="CX264" i="3" s="1"/>
  <c r="CQ269" i="3"/>
  <c r="CR269" i="3" s="1"/>
  <c r="CQ304" i="3"/>
  <c r="CR304" i="3" s="1"/>
  <c r="CQ317" i="3"/>
  <c r="CR317" i="3" s="1"/>
  <c r="CQ337" i="3"/>
  <c r="CR337" i="3" s="1"/>
  <c r="CQ355" i="3"/>
  <c r="CR355" i="3" s="1"/>
  <c r="CQ362" i="3"/>
  <c r="CR362" i="3" s="1"/>
  <c r="CQ387" i="3"/>
  <c r="CR387" i="3" s="1"/>
  <c r="CQ399" i="3"/>
  <c r="CR399" i="3" s="1"/>
  <c r="CQ425" i="3"/>
  <c r="CR425" i="3" s="1"/>
  <c r="CW425" i="3"/>
  <c r="CX425" i="3" s="1"/>
  <c r="CQ438" i="3"/>
  <c r="CR438" i="3" s="1"/>
  <c r="CQ477" i="3"/>
  <c r="CR477" i="3" s="1"/>
  <c r="CQ488" i="3"/>
  <c r="CR488" i="3" s="1"/>
  <c r="CW8" i="3"/>
  <c r="CX8" i="3" s="1"/>
  <c r="CW37" i="3"/>
  <c r="CX37" i="3" s="1"/>
  <c r="CW42" i="3"/>
  <c r="CX42" i="3" s="1"/>
  <c r="CW87" i="3"/>
  <c r="CX87" i="3" s="1"/>
  <c r="DC87" i="3"/>
  <c r="DD87" i="3" s="1"/>
  <c r="CW167" i="3"/>
  <c r="CX167" i="3" s="1"/>
  <c r="DC167" i="3"/>
  <c r="DD167" i="3" s="1"/>
  <c r="DC174" i="3"/>
  <c r="CW174" i="3"/>
  <c r="CX174" i="3" s="1"/>
  <c r="CW216" i="3"/>
  <c r="CX216" i="3" s="1"/>
  <c r="CW236" i="3"/>
  <c r="CX236" i="3" s="1"/>
  <c r="DC236" i="3"/>
  <c r="CW279" i="3"/>
  <c r="CX279" i="3" s="1"/>
  <c r="CW364" i="3"/>
  <c r="CX364" i="3" s="1"/>
  <c r="DC364" i="3"/>
  <c r="CW436" i="3"/>
  <c r="CX436" i="3" s="1"/>
  <c r="CW457" i="3"/>
  <c r="CX457" i="3" s="1"/>
  <c r="DC45" i="3"/>
  <c r="DD45" i="3" s="1"/>
  <c r="DD74" i="3"/>
  <c r="DD271" i="3"/>
  <c r="CK165" i="3"/>
  <c r="CL165" i="3" s="1"/>
  <c r="CK185" i="3"/>
  <c r="CL185" i="3" s="1"/>
  <c r="CQ185" i="3"/>
  <c r="CR185" i="3" s="1"/>
  <c r="CK190" i="3"/>
  <c r="CL190" i="3" s="1"/>
  <c r="CK204" i="3"/>
  <c r="CL204" i="3" s="1"/>
  <c r="CK209" i="3"/>
  <c r="CL209" i="3" s="1"/>
  <c r="CQ209" i="3"/>
  <c r="CR209" i="3" s="1"/>
  <c r="CK236" i="3"/>
  <c r="CL236" i="3" s="1"/>
  <c r="CK261" i="3"/>
  <c r="CL261" i="3" s="1"/>
  <c r="CK325" i="3"/>
  <c r="CL325" i="3" s="1"/>
  <c r="CK365" i="3"/>
  <c r="CL365" i="3" s="1"/>
  <c r="CK389" i="3"/>
  <c r="CL389" i="3" s="1"/>
  <c r="CK398" i="3"/>
  <c r="CL398" i="3" s="1"/>
  <c r="CK430" i="3"/>
  <c r="CL430" i="3" s="1"/>
  <c r="CK444" i="3"/>
  <c r="CL444" i="3" s="1"/>
  <c r="CQ444" i="3"/>
  <c r="CR444" i="3" s="1"/>
  <c r="CK473" i="3"/>
  <c r="CL473" i="3" s="1"/>
  <c r="CK499" i="3"/>
  <c r="CL499" i="3" s="1"/>
  <c r="CQ56" i="3"/>
  <c r="CR56" i="3" s="1"/>
  <c r="CQ98" i="3"/>
  <c r="CR98" i="3" s="1"/>
  <c r="CQ116" i="3"/>
  <c r="CR116" i="3" s="1"/>
  <c r="CQ141" i="3"/>
  <c r="CR141" i="3" s="1"/>
  <c r="CQ147" i="3"/>
  <c r="CR147" i="3" s="1"/>
  <c r="CQ206" i="3"/>
  <c r="CR206" i="3" s="1"/>
  <c r="CQ224" i="3"/>
  <c r="CR224" i="3" s="1"/>
  <c r="CW224" i="3"/>
  <c r="CX224" i="3" s="1"/>
  <c r="CQ241" i="3"/>
  <c r="CR241" i="3" s="1"/>
  <c r="CQ287" i="3"/>
  <c r="CR287" i="3" s="1"/>
  <c r="CQ305" i="3"/>
  <c r="CR305" i="3" s="1"/>
  <c r="CW305" i="3"/>
  <c r="CX305" i="3" s="1"/>
  <c r="CQ330" i="3"/>
  <c r="CR330" i="3" s="1"/>
  <c r="CQ376" i="3"/>
  <c r="CR376" i="3" s="1"/>
  <c r="CQ419" i="3"/>
  <c r="CR419" i="3" s="1"/>
  <c r="CQ426" i="3"/>
  <c r="CR426" i="3" s="1"/>
  <c r="CQ471" i="3"/>
  <c r="CR471" i="3" s="1"/>
  <c r="CW471" i="3"/>
  <c r="CX471" i="3" s="1"/>
  <c r="CQ478" i="3"/>
  <c r="CR478" i="3" s="1"/>
  <c r="CW478" i="3"/>
  <c r="CX478" i="3" s="1"/>
  <c r="CW43" i="3"/>
  <c r="CX43" i="3" s="1"/>
  <c r="CW141" i="3"/>
  <c r="CX141" i="3" s="1"/>
  <c r="CW330" i="3"/>
  <c r="CX330" i="3" s="1"/>
  <c r="CW351" i="3"/>
  <c r="CX351" i="3" s="1"/>
  <c r="DC39" i="3"/>
  <c r="CK166" i="3"/>
  <c r="CL166" i="3" s="1"/>
  <c r="CK181" i="3"/>
  <c r="CL181" i="3" s="1"/>
  <c r="CK221" i="3"/>
  <c r="CL221" i="3" s="1"/>
  <c r="CK237" i="3"/>
  <c r="CL237" i="3" s="1"/>
  <c r="CK339" i="3"/>
  <c r="CL339" i="3" s="1"/>
  <c r="CK449" i="3"/>
  <c r="CL449" i="3" s="1"/>
  <c r="CK474" i="3"/>
  <c r="CL474" i="3" s="1"/>
  <c r="CQ474" i="3"/>
  <c r="CR474" i="3" s="1"/>
  <c r="CK483" i="3"/>
  <c r="CL483" i="3" s="1"/>
  <c r="CQ483" i="3"/>
  <c r="CR483" i="3" s="1"/>
  <c r="CK505" i="3"/>
  <c r="CL505" i="3" s="1"/>
  <c r="CQ117" i="3"/>
  <c r="CR117" i="3" s="1"/>
  <c r="CQ160" i="3"/>
  <c r="CR160" i="3" s="1"/>
  <c r="CW160" i="3"/>
  <c r="CX160" i="3" s="1"/>
  <c r="CQ236" i="3"/>
  <c r="CR236" i="3" s="1"/>
  <c r="CQ242" i="3"/>
  <c r="CR242" i="3" s="1"/>
  <c r="CQ288" i="3"/>
  <c r="CR288" i="3" s="1"/>
  <c r="CQ299" i="3"/>
  <c r="CR299" i="3" s="1"/>
  <c r="CQ306" i="3"/>
  <c r="CR306" i="3" s="1"/>
  <c r="CQ331" i="3"/>
  <c r="CR331" i="3" s="1"/>
  <c r="CQ350" i="3"/>
  <c r="CR350" i="3" s="1"/>
  <c r="CQ356" i="3"/>
  <c r="CR356" i="3" s="1"/>
  <c r="CQ440" i="3"/>
  <c r="CR440" i="3" s="1"/>
  <c r="CW440" i="3"/>
  <c r="CX440" i="3" s="1"/>
  <c r="CQ445" i="3"/>
  <c r="CR445" i="3" s="1"/>
  <c r="CW57" i="3"/>
  <c r="CX57" i="3" s="1"/>
  <c r="CW68" i="3"/>
  <c r="CX68" i="3" s="1"/>
  <c r="CW75" i="3"/>
  <c r="CX75" i="3" s="1"/>
  <c r="CW161" i="3"/>
  <c r="CX161" i="3" s="1"/>
  <c r="DD83" i="3"/>
  <c r="CK182" i="3"/>
  <c r="CL182" i="3" s="1"/>
  <c r="CK205" i="3"/>
  <c r="CL205" i="3" s="1"/>
  <c r="CQ205" i="3"/>
  <c r="CR205" i="3" s="1"/>
  <c r="CK227" i="3"/>
  <c r="CL227" i="3" s="1"/>
  <c r="CK238" i="3"/>
  <c r="CL238" i="3" s="1"/>
  <c r="CK276" i="3"/>
  <c r="CL276" i="3" s="1"/>
  <c r="CK390" i="3"/>
  <c r="CL390" i="3" s="1"/>
  <c r="CK404" i="3"/>
  <c r="CL404" i="3" s="1"/>
  <c r="CK420" i="3"/>
  <c r="CL420" i="3" s="1"/>
  <c r="CK435" i="3"/>
  <c r="CL435" i="3" s="1"/>
  <c r="CK450" i="3"/>
  <c r="CL450" i="3" s="1"/>
  <c r="CK459" i="3"/>
  <c r="CL459" i="3" s="1"/>
  <c r="CQ459" i="3"/>
  <c r="CR459" i="3" s="1"/>
  <c r="CK475" i="3"/>
  <c r="CL475" i="3" s="1"/>
  <c r="CQ475" i="3"/>
  <c r="CR475" i="3" s="1"/>
  <c r="CK479" i="3"/>
  <c r="CL479" i="3" s="1"/>
  <c r="CQ489" i="3"/>
  <c r="CR489" i="3" s="1"/>
  <c r="CK489" i="3"/>
  <c r="CL489" i="3" s="1"/>
  <c r="CQ3" i="3"/>
  <c r="CR3" i="3" s="1"/>
  <c r="CW3" i="3"/>
  <c r="CX3" i="3" s="1"/>
  <c r="CQ70" i="3"/>
  <c r="CR70" i="3" s="1"/>
  <c r="CQ155" i="3"/>
  <c r="CR155" i="3" s="1"/>
  <c r="CQ289" i="3"/>
  <c r="CR289" i="3" s="1"/>
  <c r="CQ307" i="3"/>
  <c r="CR307" i="3" s="1"/>
  <c r="CQ313" i="3"/>
  <c r="CR313" i="3" s="1"/>
  <c r="CQ326" i="3"/>
  <c r="CR326" i="3" s="1"/>
  <c r="CQ351" i="3"/>
  <c r="CR351" i="3" s="1"/>
  <c r="CQ389" i="3"/>
  <c r="CR389" i="3" s="1"/>
  <c r="CQ441" i="3"/>
  <c r="CR441" i="3" s="1"/>
  <c r="CQ504" i="3"/>
  <c r="CR504" i="3" s="1"/>
  <c r="CQ510" i="3"/>
  <c r="CR510" i="3" s="1"/>
  <c r="CW510" i="3"/>
  <c r="CX510" i="3" s="1"/>
  <c r="CW58" i="3"/>
  <c r="CX58" i="3" s="1"/>
  <c r="CW122" i="3"/>
  <c r="CX122" i="3" s="1"/>
  <c r="DC122" i="3"/>
  <c r="DD184" i="3"/>
  <c r="CW191" i="3"/>
  <c r="CX191" i="3" s="1"/>
  <c r="DC191" i="3"/>
  <c r="CW282" i="3"/>
  <c r="CX282" i="3" s="1"/>
  <c r="DC282" i="3"/>
  <c r="DD282" i="3" s="1"/>
  <c r="DC69" i="3"/>
  <c r="DD69" i="3" s="1"/>
  <c r="CK171" i="3"/>
  <c r="CL171" i="3" s="1"/>
  <c r="CK177" i="3"/>
  <c r="CL177" i="3" s="1"/>
  <c r="CQ177" i="3"/>
  <c r="CR177" i="3" s="1"/>
  <c r="CK197" i="3"/>
  <c r="CL197" i="3" s="1"/>
  <c r="CK253" i="3"/>
  <c r="CL253" i="3" s="1"/>
  <c r="CK277" i="3"/>
  <c r="CL277" i="3" s="1"/>
  <c r="CQ277" i="3"/>
  <c r="CR277" i="3" s="1"/>
  <c r="CK283" i="3"/>
  <c r="CL283" i="3" s="1"/>
  <c r="CK294" i="3"/>
  <c r="CL294" i="3" s="1"/>
  <c r="CK317" i="3"/>
  <c r="CL317" i="3" s="1"/>
  <c r="CK340" i="3"/>
  <c r="CL340" i="3" s="1"/>
  <c r="CK436" i="3"/>
  <c r="CL436" i="3" s="1"/>
  <c r="CK451" i="3"/>
  <c r="CL451" i="3" s="1"/>
  <c r="CK460" i="3"/>
  <c r="CL460" i="3" s="1"/>
  <c r="CQ58" i="3"/>
  <c r="CR58" i="3" s="1"/>
  <c r="CQ76" i="3"/>
  <c r="CR76" i="3" s="1"/>
  <c r="CW76" i="3"/>
  <c r="CX76" i="3" s="1"/>
  <c r="CQ89" i="3"/>
  <c r="CR89" i="3" s="1"/>
  <c r="CQ137" i="3"/>
  <c r="CR137" i="3" s="1"/>
  <c r="CQ202" i="3"/>
  <c r="CR202" i="3" s="1"/>
  <c r="CW202" i="3"/>
  <c r="CX202" i="3" s="1"/>
  <c r="CQ208" i="3"/>
  <c r="CR208" i="3" s="1"/>
  <c r="CW208" i="3"/>
  <c r="CX208" i="3" s="1"/>
  <c r="CQ237" i="3"/>
  <c r="CR237" i="3" s="1"/>
  <c r="CQ261" i="3"/>
  <c r="CR261" i="3" s="1"/>
  <c r="CQ321" i="3"/>
  <c r="CR321" i="3" s="1"/>
  <c r="CQ345" i="3"/>
  <c r="CR345" i="3" s="1"/>
  <c r="CQ365" i="3"/>
  <c r="CR365" i="3" s="1"/>
  <c r="CQ415" i="3"/>
  <c r="CR415" i="3" s="1"/>
  <c r="CQ460" i="3"/>
  <c r="CR460" i="3" s="1"/>
  <c r="CQ473" i="3"/>
  <c r="CR473" i="3" s="1"/>
  <c r="CW4" i="3"/>
  <c r="CX4" i="3" s="1"/>
  <c r="CW110" i="3"/>
  <c r="CX110" i="3" s="1"/>
  <c r="DC110" i="3"/>
  <c r="DD110" i="3" s="1"/>
  <c r="CW116" i="3"/>
  <c r="CX116" i="3" s="1"/>
  <c r="CW184" i="3"/>
  <c r="CX184" i="3" s="1"/>
  <c r="CW255" i="3"/>
  <c r="CX255" i="3" s="1"/>
  <c r="CW283" i="3"/>
  <c r="CX283" i="3" s="1"/>
  <c r="DC304" i="3"/>
  <c r="CW304" i="3"/>
  <c r="CX304" i="3" s="1"/>
  <c r="CW467" i="3"/>
  <c r="CX467" i="3" s="1"/>
  <c r="AO201" i="3"/>
  <c r="AP201" i="3" s="1"/>
  <c r="AO233" i="3"/>
  <c r="AP233" i="3" s="1"/>
  <c r="AO265" i="3"/>
  <c r="AP265" i="3" s="1"/>
  <c r="AO305" i="3"/>
  <c r="AP305" i="3" s="1"/>
  <c r="BM332" i="3"/>
  <c r="BN332" i="3" s="1"/>
  <c r="BM396" i="3"/>
  <c r="BN396" i="3" s="1"/>
  <c r="BM420" i="3"/>
  <c r="BN420" i="3" s="1"/>
  <c r="BM458" i="3"/>
  <c r="BN458" i="3" s="1"/>
  <c r="BS16" i="3"/>
  <c r="BT16" i="3" s="1"/>
  <c r="BS24" i="3"/>
  <c r="BT24" i="3" s="1"/>
  <c r="BS48" i="3"/>
  <c r="BT48" i="3" s="1"/>
  <c r="BS55" i="3"/>
  <c r="BT55" i="3" s="1"/>
  <c r="BS127" i="3"/>
  <c r="BT127" i="3" s="1"/>
  <c r="BS135" i="3"/>
  <c r="BT135" i="3" s="1"/>
  <c r="CK8" i="3"/>
  <c r="CL8" i="3" s="1"/>
  <c r="CK14" i="3"/>
  <c r="CL14" i="3" s="1"/>
  <c r="CK20" i="3"/>
  <c r="CL20" i="3" s="1"/>
  <c r="CK25" i="3"/>
  <c r="CL25" i="3" s="1"/>
  <c r="CK29" i="3"/>
  <c r="CL29" i="3" s="1"/>
  <c r="CK37" i="3"/>
  <c r="CL37" i="3" s="1"/>
  <c r="CK49" i="3"/>
  <c r="CL49" i="3" s="1"/>
  <c r="CK54" i="3"/>
  <c r="CL54" i="3" s="1"/>
  <c r="CK62" i="3"/>
  <c r="CL62" i="3" s="1"/>
  <c r="CK86" i="3"/>
  <c r="CL86" i="3" s="1"/>
  <c r="CK90" i="3"/>
  <c r="CL90" i="3" s="1"/>
  <c r="CK108" i="3"/>
  <c r="CL108" i="3" s="1"/>
  <c r="CQ108" i="3"/>
  <c r="CR108" i="3" s="1"/>
  <c r="CK118" i="3"/>
  <c r="CL118" i="3" s="1"/>
  <c r="CK128" i="3"/>
  <c r="CL128" i="3" s="1"/>
  <c r="CK148" i="3"/>
  <c r="CL148" i="3" s="1"/>
  <c r="CK162" i="3"/>
  <c r="CL162" i="3" s="1"/>
  <c r="CQ162" i="3"/>
  <c r="CR162" i="3" s="1"/>
  <c r="CK178" i="3"/>
  <c r="CL178" i="3" s="1"/>
  <c r="CK193" i="3"/>
  <c r="CL193" i="3" s="1"/>
  <c r="CK212" i="3"/>
  <c r="CL212" i="3" s="1"/>
  <c r="CK217" i="3"/>
  <c r="CL217" i="3" s="1"/>
  <c r="CK223" i="3"/>
  <c r="CL223" i="3" s="1"/>
  <c r="CK233" i="3"/>
  <c r="CL233" i="3" s="1"/>
  <c r="CK239" i="3"/>
  <c r="CL239" i="3" s="1"/>
  <c r="CQ239" i="3"/>
  <c r="CR239" i="3" s="1"/>
  <c r="CK243" i="3"/>
  <c r="CL243" i="3" s="1"/>
  <c r="CK254" i="3"/>
  <c r="CL254" i="3" s="1"/>
  <c r="CK263" i="3"/>
  <c r="CL263" i="3" s="1"/>
  <c r="CK267" i="3"/>
  <c r="CL267" i="3" s="1"/>
  <c r="CK284" i="3"/>
  <c r="CL284" i="3" s="1"/>
  <c r="CK290" i="3"/>
  <c r="CL290" i="3" s="1"/>
  <c r="CK308" i="3"/>
  <c r="CL308" i="3" s="1"/>
  <c r="CK318" i="3"/>
  <c r="CL318" i="3" s="1"/>
  <c r="CK341" i="3"/>
  <c r="CL341" i="3" s="1"/>
  <c r="CK361" i="3"/>
  <c r="CL361" i="3" s="1"/>
  <c r="CK367" i="3"/>
  <c r="CL367" i="3" s="1"/>
  <c r="CK371" i="3"/>
  <c r="CL371" i="3" s="1"/>
  <c r="CK377" i="3"/>
  <c r="CL377" i="3" s="1"/>
  <c r="CK406" i="3"/>
  <c r="CL406" i="3" s="1"/>
  <c r="CK421" i="3"/>
  <c r="CL421" i="3" s="1"/>
  <c r="CK437" i="3"/>
  <c r="CL437" i="3" s="1"/>
  <c r="CK442" i="3"/>
  <c r="CL442" i="3" s="1"/>
  <c r="CK452" i="3"/>
  <c r="CL452" i="3" s="1"/>
  <c r="CK485" i="3"/>
  <c r="CL485" i="3" s="1"/>
  <c r="CK491" i="3"/>
  <c r="CL491" i="3" s="1"/>
  <c r="CK502" i="3"/>
  <c r="CL502" i="3" s="1"/>
  <c r="CQ11" i="3"/>
  <c r="CR11" i="3" s="1"/>
  <c r="CQ23" i="3"/>
  <c r="CR23" i="3" s="1"/>
  <c r="CQ35" i="3"/>
  <c r="CR35" i="3" s="1"/>
  <c r="CQ46" i="3"/>
  <c r="CR46" i="3" s="1"/>
  <c r="CQ53" i="3"/>
  <c r="CR53" i="3" s="1"/>
  <c r="CQ71" i="3"/>
  <c r="CR71" i="3" s="1"/>
  <c r="CQ77" i="3"/>
  <c r="CR77" i="3" s="1"/>
  <c r="CQ83" i="3"/>
  <c r="CR83" i="3" s="1"/>
  <c r="CQ106" i="3"/>
  <c r="CR106" i="3" s="1"/>
  <c r="CQ113" i="3"/>
  <c r="CR113" i="3" s="1"/>
  <c r="CQ120" i="3"/>
  <c r="CR120" i="3" s="1"/>
  <c r="CQ126" i="3"/>
  <c r="CR126" i="3" s="1"/>
  <c r="CQ132" i="3"/>
  <c r="CR132" i="3" s="1"/>
  <c r="CQ150" i="3"/>
  <c r="CR150" i="3" s="1"/>
  <c r="CW150" i="3"/>
  <c r="CX150" i="3" s="1"/>
  <c r="CQ168" i="3"/>
  <c r="CR168" i="3" s="1"/>
  <c r="CQ190" i="3"/>
  <c r="CR190" i="3" s="1"/>
  <c r="CQ203" i="3"/>
  <c r="CR203" i="3" s="1"/>
  <c r="CQ227" i="3"/>
  <c r="CR227" i="3" s="1"/>
  <c r="CQ250" i="3"/>
  <c r="CR250" i="3" s="1"/>
  <c r="CQ274" i="3"/>
  <c r="CR274" i="3" s="1"/>
  <c r="CQ279" i="3"/>
  <c r="CR279" i="3" s="1"/>
  <c r="CQ285" i="3"/>
  <c r="CR285" i="3" s="1"/>
  <c r="CQ295" i="3"/>
  <c r="CR295" i="3" s="1"/>
  <c r="CQ301" i="3"/>
  <c r="CR301" i="3" s="1"/>
  <c r="CQ322" i="3"/>
  <c r="CR322" i="3" s="1"/>
  <c r="CQ334" i="3"/>
  <c r="CR334" i="3" s="1"/>
  <c r="CW334" i="3"/>
  <c r="CX334" i="3" s="1"/>
  <c r="CQ346" i="3"/>
  <c r="CR346" i="3" s="1"/>
  <c r="CQ366" i="3"/>
  <c r="CR366" i="3" s="1"/>
  <c r="CW366" i="3"/>
  <c r="CX366" i="3" s="1"/>
  <c r="CQ409" i="3"/>
  <c r="CR409" i="3" s="1"/>
  <c r="CW443" i="3"/>
  <c r="CX443" i="3" s="1"/>
  <c r="CQ443" i="3"/>
  <c r="CR443" i="3" s="1"/>
  <c r="CQ492" i="3"/>
  <c r="CR492" i="3" s="1"/>
  <c r="CW11" i="3"/>
  <c r="CX11" i="3" s="1"/>
  <c r="CW22" i="3"/>
  <c r="CX22" i="3" s="1"/>
  <c r="CW111" i="3"/>
  <c r="CX111" i="3" s="1"/>
  <c r="CW178" i="3"/>
  <c r="CX178" i="3" s="1"/>
  <c r="DC248" i="3"/>
  <c r="DD248" i="3" s="1"/>
  <c r="CW248" i="3"/>
  <c r="CX248" i="3" s="1"/>
  <c r="CW256" i="3"/>
  <c r="CX256" i="3" s="1"/>
  <c r="CW284" i="3"/>
  <c r="CX284" i="3" s="1"/>
  <c r="CW297" i="3"/>
  <c r="CX297" i="3" s="1"/>
  <c r="DC297" i="3"/>
  <c r="DD297" i="3" s="1"/>
  <c r="CW320" i="3"/>
  <c r="CX320" i="3" s="1"/>
  <c r="DC398" i="3"/>
  <c r="DD398" i="3" s="1"/>
  <c r="CW398" i="3"/>
  <c r="CX398" i="3" s="1"/>
  <c r="CW441" i="3"/>
  <c r="CX441" i="3" s="1"/>
  <c r="BG203" i="3"/>
  <c r="BH203" i="3" s="1"/>
  <c r="BA227" i="3"/>
  <c r="BB227" i="3" s="1"/>
  <c r="BA274" i="3"/>
  <c r="BB274" i="3" s="1"/>
  <c r="BA298" i="3"/>
  <c r="BB298" i="3" s="1"/>
  <c r="BA306" i="3"/>
  <c r="BB306" i="3" s="1"/>
  <c r="BM173" i="3"/>
  <c r="BN173" i="3" s="1"/>
  <c r="BG365" i="3"/>
  <c r="BH365" i="3" s="1"/>
  <c r="BG499" i="3"/>
  <c r="BH499" i="3" s="1"/>
  <c r="BG515" i="3"/>
  <c r="BH515" i="3" s="1"/>
  <c r="BM240" i="3"/>
  <c r="BN240" i="3" s="1"/>
  <c r="CK3" i="3"/>
  <c r="CL3" i="3" s="1"/>
  <c r="CK15" i="3"/>
  <c r="CL15" i="3" s="1"/>
  <c r="CK21" i="3"/>
  <c r="CL21" i="3" s="1"/>
  <c r="CK43" i="3"/>
  <c r="CL43" i="3" s="1"/>
  <c r="CK91" i="3"/>
  <c r="CL91" i="3" s="1"/>
  <c r="CK100" i="3"/>
  <c r="CL100" i="3" s="1"/>
  <c r="CK109" i="3"/>
  <c r="CL109" i="3" s="1"/>
  <c r="CK138" i="3"/>
  <c r="CL138" i="3" s="1"/>
  <c r="CK159" i="3"/>
  <c r="CL159" i="3" s="1"/>
  <c r="CK168" i="3"/>
  <c r="CL168" i="3" s="1"/>
  <c r="CK173" i="3"/>
  <c r="CL173" i="3" s="1"/>
  <c r="CK188" i="3"/>
  <c r="CL188" i="3" s="1"/>
  <c r="CK202" i="3"/>
  <c r="CL202" i="3" s="1"/>
  <c r="CK213" i="3"/>
  <c r="CL213" i="3" s="1"/>
  <c r="CQ213" i="3"/>
  <c r="CR213" i="3" s="1"/>
  <c r="CK218" i="3"/>
  <c r="CL218" i="3" s="1"/>
  <c r="CK224" i="3"/>
  <c r="CL224" i="3" s="1"/>
  <c r="CK229" i="3"/>
  <c r="CL229" i="3" s="1"/>
  <c r="CK234" i="3"/>
  <c r="CL234" i="3" s="1"/>
  <c r="CK244" i="3"/>
  <c r="CL244" i="3" s="1"/>
  <c r="CQ244" i="3"/>
  <c r="CR244" i="3" s="1"/>
  <c r="CK249" i="3"/>
  <c r="CL249" i="3" s="1"/>
  <c r="CK268" i="3"/>
  <c r="CL268" i="3" s="1"/>
  <c r="CK273" i="3"/>
  <c r="CL273" i="3" s="1"/>
  <c r="CK279" i="3"/>
  <c r="CL279" i="3" s="1"/>
  <c r="CK285" i="3"/>
  <c r="CL285" i="3" s="1"/>
  <c r="CK309" i="3"/>
  <c r="CL309" i="3" s="1"/>
  <c r="CQ309" i="3"/>
  <c r="CR309" i="3" s="1"/>
  <c r="CK314" i="3"/>
  <c r="CL314" i="3" s="1"/>
  <c r="CK323" i="3"/>
  <c r="CL323" i="3" s="1"/>
  <c r="CK342" i="3"/>
  <c r="CL342" i="3" s="1"/>
  <c r="CK347" i="3"/>
  <c r="CL347" i="3" s="1"/>
  <c r="CK357" i="3"/>
  <c r="CL357" i="3" s="1"/>
  <c r="CQ357" i="3"/>
  <c r="CR357" i="3" s="1"/>
  <c r="CK362" i="3"/>
  <c r="CL362" i="3" s="1"/>
  <c r="CK368" i="3"/>
  <c r="CL368" i="3" s="1"/>
  <c r="CK378" i="3"/>
  <c r="CL378" i="3" s="1"/>
  <c r="CK382" i="3"/>
  <c r="CL382" i="3" s="1"/>
  <c r="CK407" i="3"/>
  <c r="CL407" i="3" s="1"/>
  <c r="CK412" i="3"/>
  <c r="CL412" i="3" s="1"/>
  <c r="CQ412" i="3"/>
  <c r="CR412" i="3" s="1"/>
  <c r="CK422" i="3"/>
  <c r="CL422" i="3" s="1"/>
  <c r="CK427" i="3"/>
  <c r="CL427" i="3" s="1"/>
  <c r="CK438" i="3"/>
  <c r="CL438" i="3" s="1"/>
  <c r="CK466" i="3"/>
  <c r="CL466" i="3" s="1"/>
  <c r="CK481" i="3"/>
  <c r="CL481" i="3" s="1"/>
  <c r="CK496" i="3"/>
  <c r="CL496" i="3" s="1"/>
  <c r="CQ5" i="3"/>
  <c r="CR5" i="3" s="1"/>
  <c r="CQ18" i="3"/>
  <c r="CR18" i="3" s="1"/>
  <c r="CQ24" i="3"/>
  <c r="CR24" i="3" s="1"/>
  <c r="CQ47" i="3"/>
  <c r="CR47" i="3" s="1"/>
  <c r="CW47" i="3"/>
  <c r="CX47" i="3" s="1"/>
  <c r="CQ60" i="3"/>
  <c r="CR60" i="3" s="1"/>
  <c r="CQ66" i="3"/>
  <c r="CR66" i="3" s="1"/>
  <c r="CQ96" i="3"/>
  <c r="CR96" i="3" s="1"/>
  <c r="CQ107" i="3"/>
  <c r="CR107" i="3" s="1"/>
  <c r="CQ151" i="3"/>
  <c r="CR151" i="3" s="1"/>
  <c r="CQ173" i="3"/>
  <c r="CR173" i="3" s="1"/>
  <c r="CQ191" i="3"/>
  <c r="CR191" i="3" s="1"/>
  <c r="CQ204" i="3"/>
  <c r="CR204" i="3" s="1"/>
  <c r="CQ215" i="3"/>
  <c r="CR215" i="3" s="1"/>
  <c r="CQ221" i="3"/>
  <c r="CR221" i="3" s="1"/>
  <c r="CQ228" i="3"/>
  <c r="CR228" i="3" s="1"/>
  <c r="CQ257" i="3"/>
  <c r="CR257" i="3" s="1"/>
  <c r="CQ268" i="3"/>
  <c r="CR268" i="3" s="1"/>
  <c r="CQ296" i="3"/>
  <c r="CR296" i="3" s="1"/>
  <c r="CQ302" i="3"/>
  <c r="CR302" i="3" s="1"/>
  <c r="CQ335" i="3"/>
  <c r="CR335" i="3" s="1"/>
  <c r="CQ341" i="3"/>
  <c r="CR341" i="3" s="1"/>
  <c r="CQ360" i="3"/>
  <c r="CR360" i="3" s="1"/>
  <c r="CQ367" i="3"/>
  <c r="CR367" i="3" s="1"/>
  <c r="CQ397" i="3"/>
  <c r="CR397" i="3" s="1"/>
  <c r="CQ410" i="3"/>
  <c r="CR410" i="3" s="1"/>
  <c r="CQ423" i="3"/>
  <c r="CR423" i="3" s="1"/>
  <c r="CQ430" i="3"/>
  <c r="CR430" i="3" s="1"/>
  <c r="CQ436" i="3"/>
  <c r="CR436" i="3" s="1"/>
  <c r="CQ462" i="3"/>
  <c r="CR462" i="3" s="1"/>
  <c r="CQ493" i="3"/>
  <c r="CR493" i="3" s="1"/>
  <c r="CW493" i="3"/>
  <c r="CX493" i="3" s="1"/>
  <c r="CQ499" i="3"/>
  <c r="CR499" i="3" s="1"/>
  <c r="CQ513" i="3"/>
  <c r="CR513" i="3" s="1"/>
  <c r="CW6" i="3"/>
  <c r="CX6" i="3" s="1"/>
  <c r="CW29" i="3"/>
  <c r="CX29" i="3" s="1"/>
  <c r="CW48" i="3"/>
  <c r="CX48" i="3" s="1"/>
  <c r="CW60" i="3"/>
  <c r="CX60" i="3" s="1"/>
  <c r="CW179" i="3"/>
  <c r="CX179" i="3" s="1"/>
  <c r="CW241" i="3"/>
  <c r="CX241" i="3" s="1"/>
  <c r="CW414" i="3"/>
  <c r="CX414" i="3" s="1"/>
  <c r="DC43" i="3"/>
  <c r="DD43" i="3" s="1"/>
  <c r="AI408" i="3"/>
  <c r="AJ408" i="3" s="1"/>
  <c r="AI494" i="3"/>
  <c r="AJ494" i="3" s="1"/>
  <c r="AO403" i="3"/>
  <c r="AP403" i="3" s="1"/>
  <c r="AI419" i="3"/>
  <c r="AJ419" i="3" s="1"/>
  <c r="AO443" i="3"/>
  <c r="AP443" i="3" s="1"/>
  <c r="AO505" i="3"/>
  <c r="AP505" i="3" s="1"/>
  <c r="AO7" i="3"/>
  <c r="AP7" i="3" s="1"/>
  <c r="AO54" i="3"/>
  <c r="AP54" i="3" s="1"/>
  <c r="AU326" i="3"/>
  <c r="AV326" i="3" s="1"/>
  <c r="AU334" i="3"/>
  <c r="AV334" i="3" s="1"/>
  <c r="AU10" i="3"/>
  <c r="AV10" i="3" s="1"/>
  <c r="AU121" i="3"/>
  <c r="AV121" i="3" s="1"/>
  <c r="AU129" i="3"/>
  <c r="AV129" i="3" s="1"/>
  <c r="AU153" i="3"/>
  <c r="AV153" i="3" s="1"/>
  <c r="AU161" i="3"/>
  <c r="AV161" i="3" s="1"/>
  <c r="AU177" i="3"/>
  <c r="AV177" i="3" s="1"/>
  <c r="AU511" i="3"/>
  <c r="AV511" i="3" s="1"/>
  <c r="BG92" i="3"/>
  <c r="BH92" i="3" s="1"/>
  <c r="BG148" i="3"/>
  <c r="BH148" i="3" s="1"/>
  <c r="BG164" i="3"/>
  <c r="BH164" i="3" s="1"/>
  <c r="BG275" i="3"/>
  <c r="BH275" i="3" s="1"/>
  <c r="BG283" i="3"/>
  <c r="BH283" i="3" s="1"/>
  <c r="BG355" i="3"/>
  <c r="BH355" i="3" s="1"/>
  <c r="BG371" i="3"/>
  <c r="BH371" i="3" s="1"/>
  <c r="BG379" i="3"/>
  <c r="BH379" i="3" s="1"/>
  <c r="BG387" i="3"/>
  <c r="BH387" i="3" s="1"/>
  <c r="BG411" i="3"/>
  <c r="BH411" i="3" s="1"/>
  <c r="BG419" i="3"/>
  <c r="BH419" i="3" s="1"/>
  <c r="BM238" i="3"/>
  <c r="BN238" i="3" s="1"/>
  <c r="BG302" i="3"/>
  <c r="BH302" i="3" s="1"/>
  <c r="BM366" i="3"/>
  <c r="BN366" i="3" s="1"/>
  <c r="BM460" i="3"/>
  <c r="BN460" i="3" s="1"/>
  <c r="BM368" i="3"/>
  <c r="BN368" i="3" s="1"/>
  <c r="CK4" i="3"/>
  <c r="CL4" i="3" s="1"/>
  <c r="CK44" i="3"/>
  <c r="CL44" i="3" s="1"/>
  <c r="CK55" i="3"/>
  <c r="CL55" i="3" s="1"/>
  <c r="CK59" i="3"/>
  <c r="CL59" i="3" s="1"/>
  <c r="CQ59" i="3"/>
  <c r="CR59" i="3" s="1"/>
  <c r="CK72" i="3"/>
  <c r="CL72" i="3" s="1"/>
  <c r="CK78" i="3"/>
  <c r="CL78" i="3" s="1"/>
  <c r="CK92" i="3"/>
  <c r="CL92" i="3" s="1"/>
  <c r="CK101" i="3"/>
  <c r="CL101" i="3" s="1"/>
  <c r="CK110" i="3"/>
  <c r="CL110" i="3" s="1"/>
  <c r="CK114" i="3"/>
  <c r="CL114" i="3" s="1"/>
  <c r="CK119" i="3"/>
  <c r="CL119" i="3" s="1"/>
  <c r="CK123" i="3"/>
  <c r="CL123" i="3" s="1"/>
  <c r="CK129" i="3"/>
  <c r="CL129" i="3" s="1"/>
  <c r="CK139" i="3"/>
  <c r="CL139" i="3" s="1"/>
  <c r="CK154" i="3"/>
  <c r="CL154" i="3" s="1"/>
  <c r="CK163" i="3"/>
  <c r="CL163" i="3" s="1"/>
  <c r="CK174" i="3"/>
  <c r="CL174" i="3" s="1"/>
  <c r="CK189" i="3"/>
  <c r="CL189" i="3" s="1"/>
  <c r="CQ189" i="3"/>
  <c r="CR189" i="3" s="1"/>
  <c r="CK219" i="3"/>
  <c r="CL219" i="3" s="1"/>
  <c r="CK245" i="3"/>
  <c r="CL245" i="3" s="1"/>
  <c r="CK250" i="3"/>
  <c r="CL250" i="3" s="1"/>
  <c r="CK274" i="3"/>
  <c r="CL274" i="3" s="1"/>
  <c r="CK300" i="3"/>
  <c r="CL300" i="3" s="1"/>
  <c r="CK310" i="3"/>
  <c r="CL310" i="3" s="1"/>
  <c r="CK337" i="3"/>
  <c r="CL337" i="3" s="1"/>
  <c r="CK343" i="3"/>
  <c r="CL343" i="3" s="1"/>
  <c r="CK348" i="3"/>
  <c r="CL348" i="3" s="1"/>
  <c r="CQ348" i="3"/>
  <c r="CR348" i="3" s="1"/>
  <c r="CK353" i="3"/>
  <c r="CL353" i="3" s="1"/>
  <c r="CK358" i="3"/>
  <c r="CL358" i="3" s="1"/>
  <c r="CK363" i="3"/>
  <c r="CL363" i="3" s="1"/>
  <c r="CK373" i="3"/>
  <c r="CL373" i="3" s="1"/>
  <c r="CK402" i="3"/>
  <c r="CL402" i="3" s="1"/>
  <c r="CK413" i="3"/>
  <c r="CL413" i="3" s="1"/>
  <c r="CK417" i="3"/>
  <c r="CL417" i="3" s="1"/>
  <c r="CQ417" i="3"/>
  <c r="CR417" i="3" s="1"/>
  <c r="CK428" i="3"/>
  <c r="CL428" i="3" s="1"/>
  <c r="CK439" i="3"/>
  <c r="CL439" i="3" s="1"/>
  <c r="CK447" i="3"/>
  <c r="CL447" i="3" s="1"/>
  <c r="CK467" i="3"/>
  <c r="CL467" i="3" s="1"/>
  <c r="CK471" i="3"/>
  <c r="CL471" i="3" s="1"/>
  <c r="CK477" i="3"/>
  <c r="CL477" i="3" s="1"/>
  <c r="CK497" i="3"/>
  <c r="CL497" i="3" s="1"/>
  <c r="CQ497" i="3"/>
  <c r="CR497" i="3" s="1"/>
  <c r="CQ6" i="3"/>
  <c r="CR6" i="3" s="1"/>
  <c r="CQ48" i="3"/>
  <c r="CR48" i="3" s="1"/>
  <c r="CQ134" i="3"/>
  <c r="CR134" i="3" s="1"/>
  <c r="CW134" i="3"/>
  <c r="CX134" i="3" s="1"/>
  <c r="CQ139" i="3"/>
  <c r="CR139" i="3" s="1"/>
  <c r="CQ174" i="3"/>
  <c r="CR174" i="3" s="1"/>
  <c r="CQ181" i="3"/>
  <c r="CR181" i="3" s="1"/>
  <c r="CQ192" i="3"/>
  <c r="CR192" i="3" s="1"/>
  <c r="CQ198" i="3"/>
  <c r="CR198" i="3" s="1"/>
  <c r="CQ211" i="3"/>
  <c r="CR211" i="3" s="1"/>
  <c r="CQ216" i="3"/>
  <c r="CR216" i="3" s="1"/>
  <c r="CQ234" i="3"/>
  <c r="CR234" i="3" s="1"/>
  <c r="CQ240" i="3"/>
  <c r="CR240" i="3" s="1"/>
  <c r="CW240" i="3"/>
  <c r="CX240" i="3" s="1"/>
  <c r="CQ263" i="3"/>
  <c r="CR263" i="3" s="1"/>
  <c r="CQ316" i="3"/>
  <c r="CR316" i="3" s="1"/>
  <c r="CQ336" i="3"/>
  <c r="CR336" i="3" s="1"/>
  <c r="CQ361" i="3"/>
  <c r="CR361" i="3" s="1"/>
  <c r="CW361" i="3"/>
  <c r="CX361" i="3" s="1"/>
  <c r="CQ368" i="3"/>
  <c r="CR368" i="3" s="1"/>
  <c r="CW368" i="3"/>
  <c r="CX368" i="3" s="1"/>
  <c r="CQ398" i="3"/>
  <c r="CR398" i="3" s="1"/>
  <c r="CQ418" i="3"/>
  <c r="CR418" i="3" s="1"/>
  <c r="CQ424" i="3"/>
  <c r="CR424" i="3" s="1"/>
  <c r="CW424" i="3"/>
  <c r="CX424" i="3" s="1"/>
  <c r="CQ431" i="3"/>
  <c r="CR431" i="3" s="1"/>
  <c r="CQ437" i="3"/>
  <c r="CR437" i="3" s="1"/>
  <c r="CQ450" i="3"/>
  <c r="CR450" i="3" s="1"/>
  <c r="CQ463" i="3"/>
  <c r="CR463" i="3" s="1"/>
  <c r="CQ476" i="3"/>
  <c r="CR476" i="3" s="1"/>
  <c r="CW7" i="3"/>
  <c r="CX7" i="3" s="1"/>
  <c r="CW24" i="3"/>
  <c r="CX24" i="3" s="1"/>
  <c r="DD49" i="3"/>
  <c r="CW158" i="3"/>
  <c r="CX158" i="3" s="1"/>
  <c r="DC158" i="3"/>
  <c r="DD158" i="3" s="1"/>
  <c r="CW223" i="3"/>
  <c r="CX223" i="3" s="1"/>
  <c r="CW363" i="3"/>
  <c r="CX363" i="3" s="1"/>
  <c r="CW392" i="3"/>
  <c r="CX392" i="3" s="1"/>
  <c r="CW456" i="3"/>
  <c r="CX456" i="3" s="1"/>
  <c r="DC30" i="3"/>
  <c r="DD30" i="3" s="1"/>
  <c r="CK461" i="3"/>
  <c r="CL461" i="3" s="1"/>
  <c r="CK490" i="3"/>
  <c r="CL490" i="3" s="1"/>
  <c r="CK498" i="3"/>
  <c r="CL498" i="3" s="1"/>
  <c r="CK507" i="3"/>
  <c r="CL507" i="3" s="1"/>
  <c r="CK511" i="3"/>
  <c r="CL511" i="3" s="1"/>
  <c r="CQ17" i="3"/>
  <c r="CR17" i="3" s="1"/>
  <c r="CQ21" i="3"/>
  <c r="CR21" i="3" s="1"/>
  <c r="CQ27" i="3"/>
  <c r="CR27" i="3" s="1"/>
  <c r="CQ41" i="3"/>
  <c r="CR41" i="3" s="1"/>
  <c r="CQ51" i="3"/>
  <c r="CR51" i="3" s="1"/>
  <c r="CQ69" i="3"/>
  <c r="CR69" i="3" s="1"/>
  <c r="CQ74" i="3"/>
  <c r="CR74" i="3" s="1"/>
  <c r="CQ80" i="3"/>
  <c r="CR80" i="3" s="1"/>
  <c r="CQ84" i="3"/>
  <c r="CR84" i="3" s="1"/>
  <c r="CQ90" i="3"/>
  <c r="CR90" i="3" s="1"/>
  <c r="CQ104" i="3"/>
  <c r="CR104" i="3" s="1"/>
  <c r="CW104" i="3"/>
  <c r="CX104" i="3" s="1"/>
  <c r="CQ114" i="3"/>
  <c r="CR114" i="3" s="1"/>
  <c r="CQ133" i="3"/>
  <c r="CR133" i="3" s="1"/>
  <c r="CQ138" i="3"/>
  <c r="CR138" i="3" s="1"/>
  <c r="CQ144" i="3"/>
  <c r="CR144" i="3" s="1"/>
  <c r="CW144" i="3"/>
  <c r="CX144" i="3" s="1"/>
  <c r="CQ148" i="3"/>
  <c r="CR148" i="3" s="1"/>
  <c r="CQ154" i="3"/>
  <c r="CR154" i="3" s="1"/>
  <c r="CQ196" i="3"/>
  <c r="CR196" i="3" s="1"/>
  <c r="CQ210" i="3"/>
  <c r="CR210" i="3" s="1"/>
  <c r="CQ258" i="3"/>
  <c r="CR258" i="3" s="1"/>
  <c r="CQ272" i="3"/>
  <c r="CR272" i="3" s="1"/>
  <c r="CQ282" i="3"/>
  <c r="CR282" i="3" s="1"/>
  <c r="CQ290" i="3"/>
  <c r="CR290" i="3" s="1"/>
  <c r="CQ303" i="3"/>
  <c r="CR303" i="3" s="1"/>
  <c r="CQ314" i="3"/>
  <c r="CR314" i="3" s="1"/>
  <c r="CQ344" i="3"/>
  <c r="CR344" i="3" s="1"/>
  <c r="CQ354" i="3"/>
  <c r="CR354" i="3" s="1"/>
  <c r="CQ359" i="3"/>
  <c r="CR359" i="3" s="1"/>
  <c r="CQ375" i="3"/>
  <c r="CR375" i="3" s="1"/>
  <c r="CQ391" i="3"/>
  <c r="CR391" i="3" s="1"/>
  <c r="CQ396" i="3"/>
  <c r="CR396" i="3" s="1"/>
  <c r="CQ402" i="3"/>
  <c r="CR402" i="3" s="1"/>
  <c r="CQ407" i="3"/>
  <c r="CR407" i="3" s="1"/>
  <c r="CQ439" i="3"/>
  <c r="CR439" i="3" s="1"/>
  <c r="CW439" i="3"/>
  <c r="CX439" i="3" s="1"/>
  <c r="CQ485" i="3"/>
  <c r="CR485" i="3" s="1"/>
  <c r="CQ502" i="3"/>
  <c r="CR502" i="3" s="1"/>
  <c r="CQ514" i="3"/>
  <c r="CR514" i="3" s="1"/>
  <c r="CW5" i="3"/>
  <c r="CX5" i="3" s="1"/>
  <c r="CW28" i="3"/>
  <c r="CX28" i="3" s="1"/>
  <c r="CW38" i="3"/>
  <c r="CX38" i="3" s="1"/>
  <c r="CW53" i="3"/>
  <c r="CX53" i="3" s="1"/>
  <c r="DC53" i="3"/>
  <c r="DD53" i="3" s="1"/>
  <c r="CW78" i="3"/>
  <c r="CX78" i="3" s="1"/>
  <c r="CW101" i="3"/>
  <c r="CX101" i="3" s="1"/>
  <c r="CW107" i="3"/>
  <c r="CX107" i="3" s="1"/>
  <c r="CW120" i="3"/>
  <c r="CX120" i="3" s="1"/>
  <c r="CW127" i="3"/>
  <c r="CX127" i="3" s="1"/>
  <c r="CW133" i="3"/>
  <c r="CX133" i="3" s="1"/>
  <c r="CW138" i="3"/>
  <c r="CX138" i="3" s="1"/>
  <c r="CW157" i="3"/>
  <c r="CX157" i="3" s="1"/>
  <c r="CW164" i="3"/>
  <c r="CX164" i="3" s="1"/>
  <c r="CW177" i="3"/>
  <c r="CX177" i="3" s="1"/>
  <c r="CW183" i="3"/>
  <c r="CX183" i="3" s="1"/>
  <c r="DC183" i="3"/>
  <c r="CW190" i="3"/>
  <c r="CX190" i="3" s="1"/>
  <c r="CW280" i="3"/>
  <c r="CX280" i="3" s="1"/>
  <c r="CW309" i="3"/>
  <c r="CX309" i="3" s="1"/>
  <c r="CW335" i="3"/>
  <c r="CX335" i="3" s="1"/>
  <c r="CW348" i="3"/>
  <c r="CX348" i="3" s="1"/>
  <c r="CW362" i="3"/>
  <c r="CX362" i="3" s="1"/>
  <c r="DC376" i="3"/>
  <c r="CW376" i="3"/>
  <c r="CX376" i="3" s="1"/>
  <c r="CW404" i="3"/>
  <c r="CX404" i="3" s="1"/>
  <c r="CW410" i="3"/>
  <c r="CX410" i="3" s="1"/>
  <c r="CW487" i="3"/>
  <c r="CX487" i="3" s="1"/>
  <c r="CW501" i="3"/>
  <c r="CX501" i="3" s="1"/>
  <c r="CW507" i="3"/>
  <c r="CX507" i="3" s="1"/>
  <c r="DC141" i="3"/>
  <c r="DD141" i="3" s="1"/>
  <c r="DC204" i="3"/>
  <c r="DD204" i="3" s="1"/>
  <c r="DC227" i="3"/>
  <c r="DD227" i="3" s="1"/>
  <c r="DC241" i="3"/>
  <c r="DD241" i="3" s="1"/>
  <c r="DC320" i="3"/>
  <c r="DD104" i="3"/>
  <c r="DC336" i="3"/>
  <c r="DD336" i="3" s="1"/>
  <c r="DC284" i="3"/>
  <c r="DD284" i="3" s="1"/>
  <c r="DD164" i="3"/>
  <c r="DD200" i="3"/>
  <c r="DD264" i="3"/>
  <c r="CK514" i="3"/>
  <c r="CL514" i="3" s="1"/>
  <c r="CQ14" i="3"/>
  <c r="CR14" i="3" s="1"/>
  <c r="CQ25" i="3"/>
  <c r="CR25" i="3" s="1"/>
  <c r="CQ30" i="3"/>
  <c r="CR30" i="3" s="1"/>
  <c r="CQ39" i="3"/>
  <c r="CR39" i="3" s="1"/>
  <c r="CQ49" i="3"/>
  <c r="CR49" i="3" s="1"/>
  <c r="CQ54" i="3"/>
  <c r="CR54" i="3" s="1"/>
  <c r="CQ63" i="3"/>
  <c r="CR63" i="3" s="1"/>
  <c r="CW63" i="3"/>
  <c r="CX63" i="3" s="1"/>
  <c r="CQ72" i="3"/>
  <c r="CR72" i="3" s="1"/>
  <c r="CQ78" i="3"/>
  <c r="CR78" i="3" s="1"/>
  <c r="CQ88" i="3"/>
  <c r="CR88" i="3" s="1"/>
  <c r="CQ93" i="3"/>
  <c r="CR93" i="3" s="1"/>
  <c r="CQ102" i="3"/>
  <c r="CR102" i="3" s="1"/>
  <c r="CQ112" i="3"/>
  <c r="CR112" i="3" s="1"/>
  <c r="CQ118" i="3"/>
  <c r="CR118" i="3" s="1"/>
  <c r="CQ127" i="3"/>
  <c r="CR127" i="3" s="1"/>
  <c r="CQ136" i="3"/>
  <c r="CR136" i="3" s="1"/>
  <c r="CQ142" i="3"/>
  <c r="CR142" i="3" s="1"/>
  <c r="CQ152" i="3"/>
  <c r="CR152" i="3" s="1"/>
  <c r="CQ157" i="3"/>
  <c r="CR157" i="3" s="1"/>
  <c r="CQ166" i="3"/>
  <c r="CR166" i="3" s="1"/>
  <c r="CW166" i="3"/>
  <c r="CX166" i="3" s="1"/>
  <c r="CQ170" i="3"/>
  <c r="CR170" i="3" s="1"/>
  <c r="CQ175" i="3"/>
  <c r="CR175" i="3" s="1"/>
  <c r="CQ199" i="3"/>
  <c r="CR199" i="3" s="1"/>
  <c r="CQ226" i="3"/>
  <c r="CR226" i="3" s="1"/>
  <c r="CQ247" i="3"/>
  <c r="CR247" i="3" s="1"/>
  <c r="CQ265" i="3"/>
  <c r="CR265" i="3" s="1"/>
  <c r="CQ280" i="3"/>
  <c r="CR280" i="3" s="1"/>
  <c r="CQ312" i="3"/>
  <c r="CR312" i="3" s="1"/>
  <c r="CQ327" i="3"/>
  <c r="CR327" i="3" s="1"/>
  <c r="CQ352" i="3"/>
  <c r="CR352" i="3" s="1"/>
  <c r="CQ369" i="3"/>
  <c r="CR369" i="3" s="1"/>
  <c r="CQ384" i="3"/>
  <c r="CR384" i="3" s="1"/>
  <c r="CQ394" i="3"/>
  <c r="CR394" i="3" s="1"/>
  <c r="CQ400" i="3"/>
  <c r="CR400" i="3" s="1"/>
  <c r="CQ416" i="3"/>
  <c r="CR416" i="3" s="1"/>
  <c r="CQ420" i="3"/>
  <c r="CR420" i="3" s="1"/>
  <c r="CW420" i="3"/>
  <c r="CX420" i="3" s="1"/>
  <c r="CQ432" i="3"/>
  <c r="CR432" i="3" s="1"/>
  <c r="CQ447" i="3"/>
  <c r="CR447" i="3" s="1"/>
  <c r="CW447" i="3"/>
  <c r="CX447" i="3" s="1"/>
  <c r="CQ468" i="3"/>
  <c r="CR468" i="3" s="1"/>
  <c r="CQ495" i="3"/>
  <c r="CR495" i="3" s="1"/>
  <c r="CQ500" i="3"/>
  <c r="CR500" i="3" s="1"/>
  <c r="CQ506" i="3"/>
  <c r="CR506" i="3" s="1"/>
  <c r="CQ512" i="3"/>
  <c r="CR512" i="3" s="1"/>
  <c r="CW13" i="3"/>
  <c r="CX13" i="3" s="1"/>
  <c r="CW23" i="3"/>
  <c r="CX23" i="3" s="1"/>
  <c r="CW36" i="3"/>
  <c r="CX36" i="3" s="1"/>
  <c r="CW50" i="3"/>
  <c r="CX50" i="3" s="1"/>
  <c r="CW81" i="3"/>
  <c r="CX81" i="3" s="1"/>
  <c r="CW105" i="3"/>
  <c r="CX105" i="3" s="1"/>
  <c r="CW117" i="3"/>
  <c r="CX117" i="3" s="1"/>
  <c r="CW136" i="3"/>
  <c r="CX136" i="3" s="1"/>
  <c r="CW142" i="3"/>
  <c r="CX142" i="3" s="1"/>
  <c r="CW148" i="3"/>
  <c r="CX148" i="3" s="1"/>
  <c r="CW162" i="3"/>
  <c r="CX162" i="3" s="1"/>
  <c r="DC162" i="3"/>
  <c r="CW195" i="3"/>
  <c r="CX195" i="3" s="1"/>
  <c r="CW226" i="3"/>
  <c r="CX226" i="3" s="1"/>
  <c r="CW232" i="3"/>
  <c r="CX232" i="3" s="1"/>
  <c r="CW285" i="3"/>
  <c r="CX285" i="3" s="1"/>
  <c r="CW291" i="3"/>
  <c r="CX291" i="3" s="1"/>
  <c r="CW298" i="3"/>
  <c r="CX298" i="3" s="1"/>
  <c r="CW313" i="3"/>
  <c r="CX313" i="3" s="1"/>
  <c r="CW325" i="3"/>
  <c r="CX325" i="3" s="1"/>
  <c r="CW339" i="3"/>
  <c r="CX339" i="3" s="1"/>
  <c r="CW381" i="3"/>
  <c r="CX381" i="3" s="1"/>
  <c r="CW415" i="3"/>
  <c r="CX415" i="3" s="1"/>
  <c r="DC415" i="3"/>
  <c r="DD415" i="3" s="1"/>
  <c r="CW463" i="3"/>
  <c r="CX463" i="3" s="1"/>
  <c r="CW498" i="3"/>
  <c r="CX498" i="3" s="1"/>
  <c r="DC18" i="3"/>
  <c r="DD18" i="3" s="1"/>
  <c r="DD25" i="3"/>
  <c r="DC33" i="3"/>
  <c r="DD33" i="3" s="1"/>
  <c r="DC138" i="3"/>
  <c r="DD138" i="3" s="1"/>
  <c r="DD146" i="3"/>
  <c r="DD265" i="3"/>
  <c r="CK515" i="3"/>
  <c r="CL515" i="3" s="1"/>
  <c r="CQ9" i="3"/>
  <c r="CR9" i="3" s="1"/>
  <c r="CQ15" i="3"/>
  <c r="CR15" i="3" s="1"/>
  <c r="CQ31" i="3"/>
  <c r="CR31" i="3" s="1"/>
  <c r="CQ64" i="3"/>
  <c r="CR64" i="3" s="1"/>
  <c r="CQ94" i="3"/>
  <c r="CR94" i="3" s="1"/>
  <c r="CQ128" i="3"/>
  <c r="CR128" i="3" s="1"/>
  <c r="CQ158" i="3"/>
  <c r="CR158" i="3" s="1"/>
  <c r="CQ176" i="3"/>
  <c r="CR176" i="3" s="1"/>
  <c r="CW176" i="3"/>
  <c r="CX176" i="3" s="1"/>
  <c r="CQ194" i="3"/>
  <c r="CR194" i="3" s="1"/>
  <c r="CQ200" i="3"/>
  <c r="CR200" i="3" s="1"/>
  <c r="CQ218" i="3"/>
  <c r="CR218" i="3" s="1"/>
  <c r="CQ231" i="3"/>
  <c r="CR231" i="3" s="1"/>
  <c r="CQ238" i="3"/>
  <c r="CR238" i="3" s="1"/>
  <c r="CQ248" i="3"/>
  <c r="CR248" i="3" s="1"/>
  <c r="CQ266" i="3"/>
  <c r="CR266" i="3" s="1"/>
  <c r="CQ270" i="3"/>
  <c r="CR270" i="3" s="1"/>
  <c r="CQ276" i="3"/>
  <c r="CR276" i="3" s="1"/>
  <c r="CQ297" i="3"/>
  <c r="CR297" i="3" s="1"/>
  <c r="CQ308" i="3"/>
  <c r="CR308" i="3" s="1"/>
  <c r="CQ328" i="3"/>
  <c r="CR328" i="3" s="1"/>
  <c r="CQ332" i="3"/>
  <c r="CR332" i="3" s="1"/>
  <c r="CQ338" i="3"/>
  <c r="CR338" i="3" s="1"/>
  <c r="CQ342" i="3"/>
  <c r="CR342" i="3" s="1"/>
  <c r="CQ370" i="3"/>
  <c r="CR370" i="3" s="1"/>
  <c r="CQ385" i="3"/>
  <c r="CR385" i="3" s="1"/>
  <c r="CQ433" i="3"/>
  <c r="CR433" i="3" s="1"/>
  <c r="CQ448" i="3"/>
  <c r="CR448" i="3" s="1"/>
  <c r="CQ453" i="3"/>
  <c r="CR453" i="3" s="1"/>
  <c r="CQ458" i="3"/>
  <c r="CR458" i="3" s="1"/>
  <c r="CQ464" i="3"/>
  <c r="CR464" i="3" s="1"/>
  <c r="CQ469" i="3"/>
  <c r="CR469" i="3" s="1"/>
  <c r="CW9" i="3"/>
  <c r="CX9" i="3" s="1"/>
  <c r="CW14" i="3"/>
  <c r="CX14" i="3" s="1"/>
  <c r="CW46" i="3"/>
  <c r="CX46" i="3" s="1"/>
  <c r="CW51" i="3"/>
  <c r="CX51" i="3" s="1"/>
  <c r="CW61" i="3"/>
  <c r="CX61" i="3" s="1"/>
  <c r="CW82" i="3"/>
  <c r="CX82" i="3" s="1"/>
  <c r="CW106" i="3"/>
  <c r="CX106" i="3" s="1"/>
  <c r="DC106" i="3"/>
  <c r="CW112" i="3"/>
  <c r="CX112" i="3" s="1"/>
  <c r="CW131" i="3"/>
  <c r="CX131" i="3" s="1"/>
  <c r="CW143" i="3"/>
  <c r="CX143" i="3" s="1"/>
  <c r="CW169" i="3"/>
  <c r="CX169" i="3" s="1"/>
  <c r="CW188" i="3"/>
  <c r="CX188" i="3" s="1"/>
  <c r="CW220" i="3"/>
  <c r="CX220" i="3" s="1"/>
  <c r="DC220" i="3"/>
  <c r="DD220" i="3" s="1"/>
  <c r="CW227" i="3"/>
  <c r="CX227" i="3" s="1"/>
  <c r="CW245" i="3"/>
  <c r="CX245" i="3" s="1"/>
  <c r="CW252" i="3"/>
  <c r="CX252" i="3" s="1"/>
  <c r="CW258" i="3"/>
  <c r="CX258" i="3" s="1"/>
  <c r="CW271" i="3"/>
  <c r="CX271" i="3" s="1"/>
  <c r="CW307" i="3"/>
  <c r="CX307" i="3" s="1"/>
  <c r="CW314" i="3"/>
  <c r="CX314" i="3" s="1"/>
  <c r="CW326" i="3"/>
  <c r="CX326" i="3" s="1"/>
  <c r="CW340" i="3"/>
  <c r="CX340" i="3" s="1"/>
  <c r="CW347" i="3"/>
  <c r="CX347" i="3" s="1"/>
  <c r="CW382" i="3"/>
  <c r="CX382" i="3" s="1"/>
  <c r="CW416" i="3"/>
  <c r="CX416" i="3" s="1"/>
  <c r="CW445" i="3"/>
  <c r="CX445" i="3" s="1"/>
  <c r="CW485" i="3"/>
  <c r="CX485" i="3" s="1"/>
  <c r="CW512" i="3"/>
  <c r="CX512" i="3" s="1"/>
  <c r="DC6" i="3"/>
  <c r="DD6" i="3" s="1"/>
  <c r="DC12" i="3"/>
  <c r="DD12" i="3" s="1"/>
  <c r="DC19" i="3"/>
  <c r="DD154" i="3"/>
  <c r="DD217" i="3"/>
  <c r="DC232" i="3"/>
  <c r="DD232" i="3" s="1"/>
  <c r="DC246" i="3"/>
  <c r="DC279" i="3"/>
  <c r="DD279" i="3" s="1"/>
  <c r="DC467" i="3"/>
  <c r="DD467" i="3" s="1"/>
  <c r="CK172" i="3"/>
  <c r="CL172" i="3" s="1"/>
  <c r="CK183" i="3"/>
  <c r="CL183" i="3" s="1"/>
  <c r="CK196" i="3"/>
  <c r="CL196" i="3" s="1"/>
  <c r="CK260" i="3"/>
  <c r="CL260" i="3" s="1"/>
  <c r="CK278" i="3"/>
  <c r="CL278" i="3" s="1"/>
  <c r="CK293" i="3"/>
  <c r="CL293" i="3" s="1"/>
  <c r="CK298" i="3"/>
  <c r="CL298" i="3" s="1"/>
  <c r="CK324" i="3"/>
  <c r="CL324" i="3" s="1"/>
  <c r="CK333" i="3"/>
  <c r="CL333" i="3" s="1"/>
  <c r="CK338" i="3"/>
  <c r="CL338" i="3" s="1"/>
  <c r="CK349" i="3"/>
  <c r="CL349" i="3" s="1"/>
  <c r="CK354" i="3"/>
  <c r="CL354" i="3" s="1"/>
  <c r="CK372" i="3"/>
  <c r="CL372" i="3" s="1"/>
  <c r="CK381" i="3"/>
  <c r="CL381" i="3" s="1"/>
  <c r="CK386" i="3"/>
  <c r="CL386" i="3" s="1"/>
  <c r="CK405" i="3"/>
  <c r="CL405" i="3" s="1"/>
  <c r="CK456" i="3"/>
  <c r="CL456" i="3" s="1"/>
  <c r="CK506" i="3"/>
  <c r="CL506" i="3" s="1"/>
  <c r="CQ16" i="3"/>
  <c r="CR16" i="3" s="1"/>
  <c r="CQ40" i="3"/>
  <c r="CR40" i="3" s="1"/>
  <c r="CQ79" i="3"/>
  <c r="CR79" i="3" s="1"/>
  <c r="CW79" i="3"/>
  <c r="CX79" i="3" s="1"/>
  <c r="CQ103" i="3"/>
  <c r="CR103" i="3" s="1"/>
  <c r="CQ143" i="3"/>
  <c r="CR143" i="3" s="1"/>
  <c r="CQ171" i="3"/>
  <c r="CR171" i="3" s="1"/>
  <c r="CQ186" i="3"/>
  <c r="CR186" i="3" s="1"/>
  <c r="CQ195" i="3"/>
  <c r="CR195" i="3" s="1"/>
  <c r="CQ232" i="3"/>
  <c r="CR232" i="3" s="1"/>
  <c r="CQ271" i="3"/>
  <c r="CR271" i="3" s="1"/>
  <c r="CQ281" i="3"/>
  <c r="CR281" i="3" s="1"/>
  <c r="CQ298" i="3"/>
  <c r="CR298" i="3" s="1"/>
  <c r="CQ343" i="3"/>
  <c r="CR343" i="3" s="1"/>
  <c r="CQ353" i="3"/>
  <c r="CR353" i="3" s="1"/>
  <c r="CQ358" i="3"/>
  <c r="CR358" i="3" s="1"/>
  <c r="CQ364" i="3"/>
  <c r="CR364" i="3" s="1"/>
  <c r="CQ380" i="3"/>
  <c r="CR380" i="3" s="1"/>
  <c r="CQ386" i="3"/>
  <c r="CR386" i="3" s="1"/>
  <c r="CQ395" i="3"/>
  <c r="CR395" i="3" s="1"/>
  <c r="CQ406" i="3"/>
  <c r="CR406" i="3" s="1"/>
  <c r="CQ434" i="3"/>
  <c r="CR434" i="3" s="1"/>
  <c r="CQ490" i="3"/>
  <c r="CR490" i="3" s="1"/>
  <c r="CQ501" i="3"/>
  <c r="CR501" i="3" s="1"/>
  <c r="CW15" i="3"/>
  <c r="CX15" i="3" s="1"/>
  <c r="CW33" i="3"/>
  <c r="CX33" i="3" s="1"/>
  <c r="CW52" i="3"/>
  <c r="CX52" i="3" s="1"/>
  <c r="DC52" i="3"/>
  <c r="DD52" i="3" s="1"/>
  <c r="CW66" i="3"/>
  <c r="CX66" i="3" s="1"/>
  <c r="CW77" i="3"/>
  <c r="CX77" i="3" s="1"/>
  <c r="DC77" i="3"/>
  <c r="DD77" i="3" s="1"/>
  <c r="CW100" i="3"/>
  <c r="CX100" i="3" s="1"/>
  <c r="CW126" i="3"/>
  <c r="CX126" i="3" s="1"/>
  <c r="CW132" i="3"/>
  <c r="CX132" i="3" s="1"/>
  <c r="CW137" i="3"/>
  <c r="CX137" i="3" s="1"/>
  <c r="CW189" i="3"/>
  <c r="CX189" i="3" s="1"/>
  <c r="CW228" i="3"/>
  <c r="CX228" i="3" s="1"/>
  <c r="CW246" i="3"/>
  <c r="CX246" i="3" s="1"/>
  <c r="DC272" i="3"/>
  <c r="CW272" i="3"/>
  <c r="CX272" i="3" s="1"/>
  <c r="CW308" i="3"/>
  <c r="CX308" i="3" s="1"/>
  <c r="CW315" i="3"/>
  <c r="CX315" i="3" s="1"/>
  <c r="CW321" i="3"/>
  <c r="CX321" i="3" s="1"/>
  <c r="CW431" i="3"/>
  <c r="CX431" i="3" s="1"/>
  <c r="CW446" i="3"/>
  <c r="CX446" i="3" s="1"/>
  <c r="CW453" i="3"/>
  <c r="CX453" i="3" s="1"/>
  <c r="CW486" i="3"/>
  <c r="CX486" i="3" s="1"/>
  <c r="DC486" i="3"/>
  <c r="DC13" i="3"/>
  <c r="DD13" i="3" s="1"/>
  <c r="DC102" i="3"/>
  <c r="DC133" i="3"/>
  <c r="DD133" i="3" s="1"/>
  <c r="DC148" i="3"/>
  <c r="DC295" i="3"/>
  <c r="DD295" i="3" s="1"/>
  <c r="DD355" i="3"/>
  <c r="CW56" i="3"/>
  <c r="CX56" i="3" s="1"/>
  <c r="DD80" i="3"/>
  <c r="CW86" i="3"/>
  <c r="CX86" i="3" s="1"/>
  <c r="CW90" i="3"/>
  <c r="CX90" i="3" s="1"/>
  <c r="CW99" i="3"/>
  <c r="CX99" i="3" s="1"/>
  <c r="CW115" i="3"/>
  <c r="CX115" i="3" s="1"/>
  <c r="CW130" i="3"/>
  <c r="CX130" i="3" s="1"/>
  <c r="CW140" i="3"/>
  <c r="CX140" i="3" s="1"/>
  <c r="CW146" i="3"/>
  <c r="CX146" i="3" s="1"/>
  <c r="CW151" i="3"/>
  <c r="CX151" i="3" s="1"/>
  <c r="DC151" i="3"/>
  <c r="DD151" i="3" s="1"/>
  <c r="CW156" i="3"/>
  <c r="CX156" i="3" s="1"/>
  <c r="DC156" i="3"/>
  <c r="DD156" i="3" s="1"/>
  <c r="CW182" i="3"/>
  <c r="CX182" i="3" s="1"/>
  <c r="CW213" i="3"/>
  <c r="CX213" i="3" s="1"/>
  <c r="CW219" i="3"/>
  <c r="CX219" i="3" s="1"/>
  <c r="CW225" i="3"/>
  <c r="CX225" i="3" s="1"/>
  <c r="CW234" i="3"/>
  <c r="CX234" i="3" s="1"/>
  <c r="CW244" i="3"/>
  <c r="CX244" i="3" s="1"/>
  <c r="CW260" i="3"/>
  <c r="CX260" i="3" s="1"/>
  <c r="CW265" i="3"/>
  <c r="CX265" i="3" s="1"/>
  <c r="CW276" i="3"/>
  <c r="CX276" i="3" s="1"/>
  <c r="DC276" i="3"/>
  <c r="DD276" i="3" s="1"/>
  <c r="CW294" i="3"/>
  <c r="CX294" i="3" s="1"/>
  <c r="CW300" i="3"/>
  <c r="CX300" i="3" s="1"/>
  <c r="CW329" i="3"/>
  <c r="CX329" i="3" s="1"/>
  <c r="CW349" i="3"/>
  <c r="CX349" i="3" s="1"/>
  <c r="CW355" i="3"/>
  <c r="CX355" i="3" s="1"/>
  <c r="CW367" i="3"/>
  <c r="CX367" i="3" s="1"/>
  <c r="CW372" i="3"/>
  <c r="CX372" i="3" s="1"/>
  <c r="CW378" i="3"/>
  <c r="CX378" i="3" s="1"/>
  <c r="CW384" i="3"/>
  <c r="CX384" i="3" s="1"/>
  <c r="CW396" i="3"/>
  <c r="CX396" i="3" s="1"/>
  <c r="CW413" i="3"/>
  <c r="CX413" i="3" s="1"/>
  <c r="CW435" i="3"/>
  <c r="CX435" i="3" s="1"/>
  <c r="CW449" i="3"/>
  <c r="CX449" i="3" s="1"/>
  <c r="CW455" i="3"/>
  <c r="CX455" i="3" s="1"/>
  <c r="CW461" i="3"/>
  <c r="CX461" i="3" s="1"/>
  <c r="CW466" i="3"/>
  <c r="CX466" i="3" s="1"/>
  <c r="CW483" i="3"/>
  <c r="CX483" i="3" s="1"/>
  <c r="CW490" i="3"/>
  <c r="CX490" i="3" s="1"/>
  <c r="CW495" i="3"/>
  <c r="CX495" i="3" s="1"/>
  <c r="CW506" i="3"/>
  <c r="CX506" i="3" s="1"/>
  <c r="DC54" i="3"/>
  <c r="DD54" i="3" s="1"/>
  <c r="DC73" i="3"/>
  <c r="DC88" i="3"/>
  <c r="DD88" i="3" s="1"/>
  <c r="DC95" i="3"/>
  <c r="DD95" i="3" s="1"/>
  <c r="DD108" i="3"/>
  <c r="DC169" i="3"/>
  <c r="DD169" i="3" s="1"/>
  <c r="DC188" i="3"/>
  <c r="DD188" i="3" s="1"/>
  <c r="DC209" i="3"/>
  <c r="DC237" i="3"/>
  <c r="DD237" i="3" s="1"/>
  <c r="DC270" i="3"/>
  <c r="DD270" i="3" s="1"/>
  <c r="DC275" i="3"/>
  <c r="DC283" i="3"/>
  <c r="DD283" i="3" s="1"/>
  <c r="DD347" i="3"/>
  <c r="CW62" i="3"/>
  <c r="CX62" i="3" s="1"/>
  <c r="DC62" i="3"/>
  <c r="DD62" i="3" s="1"/>
  <c r="CW83" i="3"/>
  <c r="CX83" i="3" s="1"/>
  <c r="CW89" i="3"/>
  <c r="CX89" i="3" s="1"/>
  <c r="CW149" i="3"/>
  <c r="CX149" i="3" s="1"/>
  <c r="CW154" i="3"/>
  <c r="CX154" i="3" s="1"/>
  <c r="CW165" i="3"/>
  <c r="CX165" i="3" s="1"/>
  <c r="CW170" i="3"/>
  <c r="CX170" i="3" s="1"/>
  <c r="CW175" i="3"/>
  <c r="CX175" i="3" s="1"/>
  <c r="DD192" i="3"/>
  <c r="CW211" i="3"/>
  <c r="CX211" i="3" s="1"/>
  <c r="CW237" i="3"/>
  <c r="CX237" i="3" s="1"/>
  <c r="CW243" i="3"/>
  <c r="CX243" i="3" s="1"/>
  <c r="CW253" i="3"/>
  <c r="CX253" i="3" s="1"/>
  <c r="CW263" i="3"/>
  <c r="CX263" i="3" s="1"/>
  <c r="CW286" i="3"/>
  <c r="CX286" i="3" s="1"/>
  <c r="DC286" i="3"/>
  <c r="CW316" i="3"/>
  <c r="CX316" i="3" s="1"/>
  <c r="CW327" i="3"/>
  <c r="CX327" i="3" s="1"/>
  <c r="DC327" i="3"/>
  <c r="DD327" i="3" s="1"/>
  <c r="CW359" i="3"/>
  <c r="CX359" i="3" s="1"/>
  <c r="DC388" i="3"/>
  <c r="DD388" i="3" s="1"/>
  <c r="CW388" i="3"/>
  <c r="CX388" i="3" s="1"/>
  <c r="CW405" i="3"/>
  <c r="CX405" i="3" s="1"/>
  <c r="CW411" i="3"/>
  <c r="CX411" i="3" s="1"/>
  <c r="CW423" i="3"/>
  <c r="CX423" i="3" s="1"/>
  <c r="CW438" i="3"/>
  <c r="CX438" i="3" s="1"/>
  <c r="CW480" i="3"/>
  <c r="CX480" i="3" s="1"/>
  <c r="CW488" i="3"/>
  <c r="CX488" i="3" s="1"/>
  <c r="DC503" i="3"/>
  <c r="CW503" i="3"/>
  <c r="CX503" i="3" s="1"/>
  <c r="DC2" i="3"/>
  <c r="DD2" i="3" s="1"/>
  <c r="DC7" i="3"/>
  <c r="DD7" i="3" s="1"/>
  <c r="DC14" i="3"/>
  <c r="DD14" i="3" s="1"/>
  <c r="DC27" i="3"/>
  <c r="DD27" i="3" s="1"/>
  <c r="DC40" i="3"/>
  <c r="DD40" i="3" s="1"/>
  <c r="DC59" i="3"/>
  <c r="DC65" i="3"/>
  <c r="DD65" i="3" s="1"/>
  <c r="DC70" i="3"/>
  <c r="DC86" i="3"/>
  <c r="DC112" i="3"/>
  <c r="DD112" i="3" s="1"/>
  <c r="DC117" i="3"/>
  <c r="DD117" i="3" s="1"/>
  <c r="DC179" i="3"/>
  <c r="DD179" i="3" s="1"/>
  <c r="DC185" i="3"/>
  <c r="DD185" i="3" s="1"/>
  <c r="DC255" i="3"/>
  <c r="DD255" i="3" s="1"/>
  <c r="DC300" i="3"/>
  <c r="DD300" i="3" s="1"/>
  <c r="DC308" i="3"/>
  <c r="DD308" i="3" s="1"/>
  <c r="DC338" i="3"/>
  <c r="DD338" i="3" s="1"/>
  <c r="DC352" i="3"/>
  <c r="DD352" i="3" s="1"/>
  <c r="DD403" i="3"/>
  <c r="DC462" i="3"/>
  <c r="CQ408" i="3"/>
  <c r="CR408" i="3" s="1"/>
  <c r="CW408" i="3"/>
  <c r="CX408" i="3" s="1"/>
  <c r="CQ422" i="3"/>
  <c r="CR422" i="3" s="1"/>
  <c r="CQ428" i="3"/>
  <c r="CR428" i="3" s="1"/>
  <c r="CQ454" i="3"/>
  <c r="CR454" i="3" s="1"/>
  <c r="CQ470" i="3"/>
  <c r="CR470" i="3" s="1"/>
  <c r="CQ480" i="3"/>
  <c r="CR480" i="3" s="1"/>
  <c r="CQ484" i="3"/>
  <c r="CR484" i="3" s="1"/>
  <c r="CQ496" i="3"/>
  <c r="CR496" i="3" s="1"/>
  <c r="CQ511" i="3"/>
  <c r="CR511" i="3" s="1"/>
  <c r="CW54" i="3"/>
  <c r="CX54" i="3" s="1"/>
  <c r="CW70" i="3"/>
  <c r="CX70" i="3" s="1"/>
  <c r="CW114" i="3"/>
  <c r="CX114" i="3" s="1"/>
  <c r="CW119" i="3"/>
  <c r="CX119" i="3" s="1"/>
  <c r="CW125" i="3"/>
  <c r="CX125" i="3" s="1"/>
  <c r="DD176" i="3"/>
  <c r="CW180" i="3"/>
  <c r="CX180" i="3" s="1"/>
  <c r="CW185" i="3"/>
  <c r="CX185" i="3" s="1"/>
  <c r="CW192" i="3"/>
  <c r="CX192" i="3" s="1"/>
  <c r="CW197" i="3"/>
  <c r="CX197" i="3" s="1"/>
  <c r="CW201" i="3"/>
  <c r="CX201" i="3" s="1"/>
  <c r="CW217" i="3"/>
  <c r="CX217" i="3" s="1"/>
  <c r="CW238" i="3"/>
  <c r="CX238" i="3" s="1"/>
  <c r="CW254" i="3"/>
  <c r="CX254" i="3" s="1"/>
  <c r="CW293" i="3"/>
  <c r="CX293" i="3" s="1"/>
  <c r="CW328" i="3"/>
  <c r="CX328" i="3" s="1"/>
  <c r="CW338" i="3"/>
  <c r="CX338" i="3" s="1"/>
  <c r="CW353" i="3"/>
  <c r="CX353" i="3" s="1"/>
  <c r="CW360" i="3"/>
  <c r="CX360" i="3" s="1"/>
  <c r="DD395" i="3"/>
  <c r="CW406" i="3"/>
  <c r="CX406" i="3" s="1"/>
  <c r="DD424" i="3"/>
  <c r="CW428" i="3"/>
  <c r="CX428" i="3" s="1"/>
  <c r="CW475" i="3"/>
  <c r="CX475" i="3" s="1"/>
  <c r="CW481" i="3"/>
  <c r="CX481" i="3" s="1"/>
  <c r="CW494" i="3"/>
  <c r="CX494" i="3" s="1"/>
  <c r="DC8" i="3"/>
  <c r="DD8" i="3" s="1"/>
  <c r="DC41" i="3"/>
  <c r="DC71" i="3"/>
  <c r="DD71" i="3" s="1"/>
  <c r="DD118" i="3"/>
  <c r="DD124" i="3"/>
  <c r="DC142" i="3"/>
  <c r="DD142" i="3" s="1"/>
  <c r="DC180" i="3"/>
  <c r="DC294" i="3"/>
  <c r="DC309" i="3"/>
  <c r="DD309" i="3" s="1"/>
  <c r="DC331" i="3"/>
  <c r="DD331" i="3" s="1"/>
  <c r="DC360" i="3"/>
  <c r="CW85" i="3"/>
  <c r="CX85" i="3" s="1"/>
  <c r="DD90" i="3"/>
  <c r="CW94" i="3"/>
  <c r="CX94" i="3" s="1"/>
  <c r="CW98" i="3"/>
  <c r="CX98" i="3" s="1"/>
  <c r="CW109" i="3"/>
  <c r="CX109" i="3" s="1"/>
  <c r="CW135" i="3"/>
  <c r="CX135" i="3" s="1"/>
  <c r="CW145" i="3"/>
  <c r="CX145" i="3" s="1"/>
  <c r="CW181" i="3"/>
  <c r="CX181" i="3" s="1"/>
  <c r="CW186" i="3"/>
  <c r="CX186" i="3" s="1"/>
  <c r="CW193" i="3"/>
  <c r="CX193" i="3" s="1"/>
  <c r="CW218" i="3"/>
  <c r="CX218" i="3" s="1"/>
  <c r="DC218" i="3"/>
  <c r="DD218" i="3" s="1"/>
  <c r="CW239" i="3"/>
  <c r="CX239" i="3" s="1"/>
  <c r="CW288" i="3"/>
  <c r="CX288" i="3" s="1"/>
  <c r="CW299" i="3"/>
  <c r="CX299" i="3" s="1"/>
  <c r="CW354" i="3"/>
  <c r="CX354" i="3" s="1"/>
  <c r="CW377" i="3"/>
  <c r="CX377" i="3" s="1"/>
  <c r="CW383" i="3"/>
  <c r="CX383" i="3" s="1"/>
  <c r="CW390" i="3"/>
  <c r="CX390" i="3" s="1"/>
  <c r="CW407" i="3"/>
  <c r="CX407" i="3" s="1"/>
  <c r="CW418" i="3"/>
  <c r="CX418" i="3" s="1"/>
  <c r="CW429" i="3"/>
  <c r="CX429" i="3" s="1"/>
  <c r="CW444" i="3"/>
  <c r="CX444" i="3" s="1"/>
  <c r="CW448" i="3"/>
  <c r="CX448" i="3" s="1"/>
  <c r="CW454" i="3"/>
  <c r="CX454" i="3" s="1"/>
  <c r="CW476" i="3"/>
  <c r="CX476" i="3" s="1"/>
  <c r="CW482" i="3"/>
  <c r="CX482" i="3" s="1"/>
  <c r="CW505" i="3"/>
  <c r="CX505" i="3" s="1"/>
  <c r="CW511" i="3"/>
  <c r="CX511" i="3" s="1"/>
  <c r="DC9" i="3"/>
  <c r="DD9" i="3" s="1"/>
  <c r="DC22" i="3"/>
  <c r="DD22" i="3" s="1"/>
  <c r="DC28" i="3"/>
  <c r="DC35" i="3"/>
  <c r="DD35" i="3" s="1"/>
  <c r="DD60" i="3"/>
  <c r="DC66" i="3"/>
  <c r="DC82" i="3"/>
  <c r="DC94" i="3"/>
  <c r="DD94" i="3" s="1"/>
  <c r="DC100" i="3"/>
  <c r="DD100" i="3" s="1"/>
  <c r="DC107" i="3"/>
  <c r="DD107" i="3" s="1"/>
  <c r="DC119" i="3"/>
  <c r="DD119" i="3" s="1"/>
  <c r="DC137" i="3"/>
  <c r="DD137" i="3" s="1"/>
  <c r="DC150" i="3"/>
  <c r="DD150" i="3" s="1"/>
  <c r="DC163" i="3"/>
  <c r="DD163" i="3" s="1"/>
  <c r="DC168" i="3"/>
  <c r="DD168" i="3" s="1"/>
  <c r="DC195" i="3"/>
  <c r="DD195" i="3" s="1"/>
  <c r="DC249" i="3"/>
  <c r="DD249" i="3" s="1"/>
  <c r="DC368" i="3"/>
  <c r="DC400" i="3"/>
  <c r="DD400" i="3" s="1"/>
  <c r="DC444" i="3"/>
  <c r="DD444" i="3" s="1"/>
  <c r="DC472" i="3"/>
  <c r="DD472" i="3" s="1"/>
  <c r="DC511" i="3"/>
  <c r="DD369" i="3"/>
  <c r="DC390" i="3"/>
  <c r="DD390" i="3" s="1"/>
  <c r="DC401" i="3"/>
  <c r="DD401" i="3" s="1"/>
  <c r="DC422" i="3"/>
  <c r="DD422" i="3" s="1"/>
  <c r="DC433" i="3"/>
  <c r="DD473" i="3"/>
  <c r="DC416" i="3"/>
  <c r="CW442" i="3"/>
  <c r="CX442" i="3" s="1"/>
  <c r="CW458" i="3"/>
  <c r="CX458" i="3" s="1"/>
  <c r="CW468" i="3"/>
  <c r="CX468" i="3" s="1"/>
  <c r="CW472" i="3"/>
  <c r="CX472" i="3" s="1"/>
  <c r="CW477" i="3"/>
  <c r="CX477" i="3" s="1"/>
  <c r="CW499" i="3"/>
  <c r="CX499" i="3" s="1"/>
  <c r="CW509" i="3"/>
  <c r="CX509" i="3" s="1"/>
  <c r="DC4" i="3"/>
  <c r="DD4" i="3" s="1"/>
  <c r="DC20" i="3"/>
  <c r="DC51" i="3"/>
  <c r="DC61" i="3"/>
  <c r="DD61" i="3" s="1"/>
  <c r="DC75" i="3"/>
  <c r="DC79" i="3"/>
  <c r="DD79" i="3" s="1"/>
  <c r="DC89" i="3"/>
  <c r="DC105" i="3"/>
  <c r="DC114" i="3"/>
  <c r="DC123" i="3"/>
  <c r="DD123" i="3" s="1"/>
  <c r="DC128" i="3"/>
  <c r="DD128" i="3" s="1"/>
  <c r="DC149" i="3"/>
  <c r="DD149" i="3" s="1"/>
  <c r="DC160" i="3"/>
  <c r="DC186" i="3"/>
  <c r="DD186" i="3" s="1"/>
  <c r="DC193" i="3"/>
  <c r="DC238" i="3"/>
  <c r="DD238" i="3" s="1"/>
  <c r="DC260" i="3"/>
  <c r="DC266" i="3"/>
  <c r="DD266" i="3" s="1"/>
  <c r="DC278" i="3"/>
  <c r="DD278" i="3" s="1"/>
  <c r="DC285" i="3"/>
  <c r="DD285" i="3" s="1"/>
  <c r="DC290" i="3"/>
  <c r="DD290" i="3" s="1"/>
  <c r="DC296" i="3"/>
  <c r="DD296" i="3" s="1"/>
  <c r="DC339" i="3"/>
  <c r="DC361" i="3"/>
  <c r="DC366" i="3"/>
  <c r="DD366" i="3" s="1"/>
  <c r="DC372" i="3"/>
  <c r="DD372" i="3" s="1"/>
  <c r="DC385" i="3"/>
  <c r="DD385" i="3" s="1"/>
  <c r="DC411" i="3"/>
  <c r="DD411" i="3" s="1"/>
  <c r="DC418" i="3"/>
  <c r="DD418" i="3" s="1"/>
  <c r="DC429" i="3"/>
  <c r="DD429" i="3" s="1"/>
  <c r="DC454" i="3"/>
  <c r="DC468" i="3"/>
  <c r="DD468" i="3" s="1"/>
  <c r="CW210" i="3"/>
  <c r="CX210" i="3" s="1"/>
  <c r="CW215" i="3"/>
  <c r="CX215" i="3" s="1"/>
  <c r="CW229" i="3"/>
  <c r="CX229" i="3" s="1"/>
  <c r="CW233" i="3"/>
  <c r="CX233" i="3" s="1"/>
  <c r="CW242" i="3"/>
  <c r="CX242" i="3" s="1"/>
  <c r="CW250" i="3"/>
  <c r="CX250" i="3" s="1"/>
  <c r="CW259" i="3"/>
  <c r="CX259" i="3" s="1"/>
  <c r="CW268" i="3"/>
  <c r="CX268" i="3" s="1"/>
  <c r="CW287" i="3"/>
  <c r="CX287" i="3" s="1"/>
  <c r="CW301" i="3"/>
  <c r="CX301" i="3" s="1"/>
  <c r="CW306" i="3"/>
  <c r="CX306" i="3" s="1"/>
  <c r="CW311" i="3"/>
  <c r="CX311" i="3" s="1"/>
  <c r="DC311" i="3"/>
  <c r="DD311" i="3" s="1"/>
  <c r="CW317" i="3"/>
  <c r="CX317" i="3" s="1"/>
  <c r="CW322" i="3"/>
  <c r="CX322" i="3" s="1"/>
  <c r="CW332" i="3"/>
  <c r="CX332" i="3" s="1"/>
  <c r="CW341" i="3"/>
  <c r="CX341" i="3" s="1"/>
  <c r="CW346" i="3"/>
  <c r="CX346" i="3" s="1"/>
  <c r="CW350" i="3"/>
  <c r="CX350" i="3" s="1"/>
  <c r="CW373" i="3"/>
  <c r="CX373" i="3" s="1"/>
  <c r="CW430" i="3"/>
  <c r="CX430" i="3" s="1"/>
  <c r="CW434" i="3"/>
  <c r="CX434" i="3" s="1"/>
  <c r="CW450" i="3"/>
  <c r="CX450" i="3" s="1"/>
  <c r="CW459" i="3"/>
  <c r="CX459" i="3" s="1"/>
  <c r="CW469" i="3"/>
  <c r="CX469" i="3" s="1"/>
  <c r="CW491" i="3"/>
  <c r="CX491" i="3" s="1"/>
  <c r="CW500" i="3"/>
  <c r="CX500" i="3" s="1"/>
  <c r="CW504" i="3"/>
  <c r="CX504" i="3" s="1"/>
  <c r="CW513" i="3"/>
  <c r="CX513" i="3" s="1"/>
  <c r="DC5" i="3"/>
  <c r="DD5" i="3" s="1"/>
  <c r="DC10" i="3"/>
  <c r="DD10" i="3" s="1"/>
  <c r="DC15" i="3"/>
  <c r="DC21" i="3"/>
  <c r="DD21" i="3" s="1"/>
  <c r="DC26" i="3"/>
  <c r="DD26" i="3" s="1"/>
  <c r="DC55" i="3"/>
  <c r="DD55" i="3" s="1"/>
  <c r="DC84" i="3"/>
  <c r="DD84" i="3" s="1"/>
  <c r="DC129" i="3"/>
  <c r="DD129" i="3" s="1"/>
  <c r="DC135" i="3"/>
  <c r="DD135" i="3" s="1"/>
  <c r="DC155" i="3"/>
  <c r="DD155" i="3" s="1"/>
  <c r="DC181" i="3"/>
  <c r="DD181" i="3" s="1"/>
  <c r="DC194" i="3"/>
  <c r="DD194" i="3" s="1"/>
  <c r="DC205" i="3"/>
  <c r="DD205" i="3" s="1"/>
  <c r="DC216" i="3"/>
  <c r="DC221" i="3"/>
  <c r="DD221" i="3" s="1"/>
  <c r="DC239" i="3"/>
  <c r="DD239" i="3" s="1"/>
  <c r="DC261" i="3"/>
  <c r="DD261" i="3" s="1"/>
  <c r="DC310" i="3"/>
  <c r="DC328" i="3"/>
  <c r="DD328" i="3" s="1"/>
  <c r="DC356" i="3"/>
  <c r="DC373" i="3"/>
  <c r="DD373" i="3" s="1"/>
  <c r="DC380" i="3"/>
  <c r="DC386" i="3"/>
  <c r="DD386" i="3" s="1"/>
  <c r="DC405" i="3"/>
  <c r="DD405" i="3" s="1"/>
  <c r="DC419" i="3"/>
  <c r="DC430" i="3"/>
  <c r="DD430" i="3" s="1"/>
  <c r="DC455" i="3"/>
  <c r="DD455" i="3" s="1"/>
  <c r="CW206" i="3"/>
  <c r="CX206" i="3" s="1"/>
  <c r="CW221" i="3"/>
  <c r="CX221" i="3" s="1"/>
  <c r="CW230" i="3"/>
  <c r="CX230" i="3" s="1"/>
  <c r="CW251" i="3"/>
  <c r="CX251" i="3" s="1"/>
  <c r="CW269" i="3"/>
  <c r="CX269" i="3" s="1"/>
  <c r="CW273" i="3"/>
  <c r="CX273" i="3" s="1"/>
  <c r="DC273" i="3"/>
  <c r="DD273" i="3" s="1"/>
  <c r="CW318" i="3"/>
  <c r="CX318" i="3" s="1"/>
  <c r="CW323" i="3"/>
  <c r="CX323" i="3" s="1"/>
  <c r="CW333" i="3"/>
  <c r="CX333" i="3" s="1"/>
  <c r="CW342" i="3"/>
  <c r="CX342" i="3" s="1"/>
  <c r="CW374" i="3"/>
  <c r="CX374" i="3" s="1"/>
  <c r="CW393" i="3"/>
  <c r="CX393" i="3" s="1"/>
  <c r="CW402" i="3"/>
  <c r="CX402" i="3" s="1"/>
  <c r="DD412" i="3"/>
  <c r="CW451" i="3"/>
  <c r="CX451" i="3" s="1"/>
  <c r="CW460" i="3"/>
  <c r="CX460" i="3" s="1"/>
  <c r="CW492" i="3"/>
  <c r="CX492" i="3" s="1"/>
  <c r="CW496" i="3"/>
  <c r="CX496" i="3" s="1"/>
  <c r="CW514" i="3"/>
  <c r="CX514" i="3" s="1"/>
  <c r="DC16" i="3"/>
  <c r="DD16" i="3" s="1"/>
  <c r="DC31" i="3"/>
  <c r="DC36" i="3"/>
  <c r="DC42" i="3"/>
  <c r="DD42" i="3" s="1"/>
  <c r="DC47" i="3"/>
  <c r="DC56" i="3"/>
  <c r="DC67" i="3"/>
  <c r="DC85" i="3"/>
  <c r="DD85" i="3" s="1"/>
  <c r="DC96" i="3"/>
  <c r="DC130" i="3"/>
  <c r="DD130" i="3" s="1"/>
  <c r="DC145" i="3"/>
  <c r="DC182" i="3"/>
  <c r="DD182" i="3" s="1"/>
  <c r="DC222" i="3"/>
  <c r="DD222" i="3" s="1"/>
  <c r="DC256" i="3"/>
  <c r="DC298" i="3"/>
  <c r="DD298" i="3" s="1"/>
  <c r="DC357" i="3"/>
  <c r="DD357" i="3" s="1"/>
  <c r="DC374" i="3"/>
  <c r="DD374" i="3" s="1"/>
  <c r="DC381" i="3"/>
  <c r="DD381" i="3" s="1"/>
  <c r="DC394" i="3"/>
  <c r="DD394" i="3" s="1"/>
  <c r="DC413" i="3"/>
  <c r="DD413" i="3" s="1"/>
  <c r="DC425" i="3"/>
  <c r="DD425" i="3" s="1"/>
  <c r="DC448" i="3"/>
  <c r="DD448" i="3" s="1"/>
  <c r="DC456" i="3"/>
  <c r="DD456" i="3" s="1"/>
  <c r="DC497" i="3"/>
  <c r="DC504" i="3"/>
  <c r="DD504" i="3" s="1"/>
  <c r="CW74" i="3"/>
  <c r="CX74" i="3" s="1"/>
  <c r="CW84" i="3"/>
  <c r="CX84" i="3" s="1"/>
  <c r="CW93" i="3"/>
  <c r="CX93" i="3" s="1"/>
  <c r="CW103" i="3"/>
  <c r="CX103" i="3" s="1"/>
  <c r="CW113" i="3"/>
  <c r="CX113" i="3" s="1"/>
  <c r="CW118" i="3"/>
  <c r="CX118" i="3" s="1"/>
  <c r="CW124" i="3"/>
  <c r="CX124" i="3" s="1"/>
  <c r="CW153" i="3"/>
  <c r="CX153" i="3" s="1"/>
  <c r="CW173" i="3"/>
  <c r="CX173" i="3" s="1"/>
  <c r="CW187" i="3"/>
  <c r="CX187" i="3" s="1"/>
  <c r="CW198" i="3"/>
  <c r="CX198" i="3" s="1"/>
  <c r="CW207" i="3"/>
  <c r="CX207" i="3" s="1"/>
  <c r="DC207" i="3"/>
  <c r="CW222" i="3"/>
  <c r="CX222" i="3" s="1"/>
  <c r="CW247" i="3"/>
  <c r="CX247" i="3" s="1"/>
  <c r="CW274" i="3"/>
  <c r="CX274" i="3" s="1"/>
  <c r="CW302" i="3"/>
  <c r="CX302" i="3" s="1"/>
  <c r="CW312" i="3"/>
  <c r="CX312" i="3" s="1"/>
  <c r="CW319" i="3"/>
  <c r="CX319" i="3" s="1"/>
  <c r="CW343" i="3"/>
  <c r="CX343" i="3" s="1"/>
  <c r="CW356" i="3"/>
  <c r="CX356" i="3" s="1"/>
  <c r="CW365" i="3"/>
  <c r="CX365" i="3" s="1"/>
  <c r="CW375" i="3"/>
  <c r="CX375" i="3" s="1"/>
  <c r="CW380" i="3"/>
  <c r="CX380" i="3" s="1"/>
  <c r="CW389" i="3"/>
  <c r="CX389" i="3" s="1"/>
  <c r="CW394" i="3"/>
  <c r="CX394" i="3" s="1"/>
  <c r="CW399" i="3"/>
  <c r="CX399" i="3" s="1"/>
  <c r="CW412" i="3"/>
  <c r="CX412" i="3" s="1"/>
  <c r="CW421" i="3"/>
  <c r="CX421" i="3" s="1"/>
  <c r="CW426" i="3"/>
  <c r="CX426" i="3" s="1"/>
  <c r="CW452" i="3"/>
  <c r="CX452" i="3" s="1"/>
  <c r="CW464" i="3"/>
  <c r="CX464" i="3" s="1"/>
  <c r="CW515" i="3"/>
  <c r="CX515" i="3" s="1"/>
  <c r="DC32" i="3"/>
  <c r="DC37" i="3"/>
  <c r="DD37" i="3" s="1"/>
  <c r="DC48" i="3"/>
  <c r="DD48" i="3" s="1"/>
  <c r="DC57" i="3"/>
  <c r="DD57" i="3" s="1"/>
  <c r="DC81" i="3"/>
  <c r="DD81" i="3" s="1"/>
  <c r="DC91" i="3"/>
  <c r="DC97" i="3"/>
  <c r="DD97" i="3" s="1"/>
  <c r="DC101" i="3"/>
  <c r="DD101" i="3" s="1"/>
  <c r="DC111" i="3"/>
  <c r="DD111" i="3" s="1"/>
  <c r="DC120" i="3"/>
  <c r="DC125" i="3"/>
  <c r="DD125" i="3" s="1"/>
  <c r="DC131" i="3"/>
  <c r="DC136" i="3"/>
  <c r="DC177" i="3"/>
  <c r="DD177" i="3" s="1"/>
  <c r="DC223" i="3"/>
  <c r="DC245" i="3"/>
  <c r="DD245" i="3" s="1"/>
  <c r="DC250" i="3"/>
  <c r="DD250" i="3" s="1"/>
  <c r="DC263" i="3"/>
  <c r="DD263" i="3" s="1"/>
  <c r="DC280" i="3"/>
  <c r="DC299" i="3"/>
  <c r="DD299" i="3" s="1"/>
  <c r="DC318" i="3"/>
  <c r="DD318" i="3" s="1"/>
  <c r="DC329" i="3"/>
  <c r="DD329" i="3" s="1"/>
  <c r="DC375" i="3"/>
  <c r="DD375" i="3" s="1"/>
  <c r="DC420" i="3"/>
  <c r="DC449" i="3"/>
  <c r="DC457" i="3"/>
  <c r="DC491" i="3"/>
  <c r="DD491" i="3" s="1"/>
  <c r="DC187" i="3"/>
  <c r="DD187" i="3" s="1"/>
  <c r="DC198" i="3"/>
  <c r="DD198" i="3" s="1"/>
  <c r="DC203" i="3"/>
  <c r="DD203" i="3" s="1"/>
  <c r="DC211" i="3"/>
  <c r="DD211" i="3" s="1"/>
  <c r="DC225" i="3"/>
  <c r="DC253" i="3"/>
  <c r="DD253" i="3" s="1"/>
  <c r="DC269" i="3"/>
  <c r="DD269" i="3" s="1"/>
  <c r="DC322" i="3"/>
  <c r="DD322" i="3" s="1"/>
  <c r="DC332" i="3"/>
  <c r="DC342" i="3"/>
  <c r="DD342" i="3" s="1"/>
  <c r="DC378" i="3"/>
  <c r="DD378" i="3" s="1"/>
  <c r="DC393" i="3"/>
  <c r="DC417" i="3"/>
  <c r="DC423" i="3"/>
  <c r="DD423" i="3" s="1"/>
  <c r="DC438" i="3"/>
  <c r="DD438" i="3" s="1"/>
  <c r="DC452" i="3"/>
  <c r="DD452" i="3" s="1"/>
  <c r="DC465" i="3"/>
  <c r="DD465" i="3" s="1"/>
  <c r="DC490" i="3"/>
  <c r="DC496" i="3"/>
  <c r="DD496" i="3" s="1"/>
  <c r="DC515" i="3"/>
  <c r="DD515" i="3" s="1"/>
  <c r="DC134" i="3"/>
  <c r="DC161" i="3"/>
  <c r="DC165" i="3"/>
  <c r="DD165" i="3" s="1"/>
  <c r="DC178" i="3"/>
  <c r="DD178" i="3" s="1"/>
  <c r="DC206" i="3"/>
  <c r="DC214" i="3"/>
  <c r="DC228" i="3"/>
  <c r="DD228" i="3" s="1"/>
  <c r="DC233" i="3"/>
  <c r="DC251" i="3"/>
  <c r="DD251" i="3" s="1"/>
  <c r="DC262" i="3"/>
  <c r="DD262" i="3" s="1"/>
  <c r="DC267" i="3"/>
  <c r="DC291" i="3"/>
  <c r="DC302" i="3"/>
  <c r="DD302" i="3" s="1"/>
  <c r="DC307" i="3"/>
  <c r="DD307" i="3" s="1"/>
  <c r="DC316" i="3"/>
  <c r="DD316" i="3" s="1"/>
  <c r="DC330" i="3"/>
  <c r="DD330" i="3" s="1"/>
  <c r="DC335" i="3"/>
  <c r="DC365" i="3"/>
  <c r="DD365" i="3" s="1"/>
  <c r="DC382" i="3"/>
  <c r="DD382" i="3" s="1"/>
  <c r="DC406" i="3"/>
  <c r="DD406" i="3" s="1"/>
  <c r="DC421" i="3"/>
  <c r="DD421" i="3" s="1"/>
  <c r="DC476" i="3"/>
  <c r="DD476" i="3" s="1"/>
  <c r="DC482" i="3"/>
  <c r="DD482" i="3" s="1"/>
  <c r="DC143" i="3"/>
  <c r="DD143" i="3" s="1"/>
  <c r="DC166" i="3"/>
  <c r="DC196" i="3"/>
  <c r="DC201" i="3"/>
  <c r="DC229" i="3"/>
  <c r="DD229" i="3" s="1"/>
  <c r="DC234" i="3"/>
  <c r="DD234" i="3" s="1"/>
  <c r="DC242" i="3"/>
  <c r="DD242" i="3" s="1"/>
  <c r="DC257" i="3"/>
  <c r="DD257" i="3" s="1"/>
  <c r="DC281" i="3"/>
  <c r="DD281" i="3" s="1"/>
  <c r="DC292" i="3"/>
  <c r="DD292" i="3" s="1"/>
  <c r="DC303" i="3"/>
  <c r="DD303" i="3" s="1"/>
  <c r="DC317" i="3"/>
  <c r="DD317" i="3" s="1"/>
  <c r="DC325" i="3"/>
  <c r="DD325" i="3" s="1"/>
  <c r="DC340" i="3"/>
  <c r="DD340" i="3" s="1"/>
  <c r="DC353" i="3"/>
  <c r="DD353" i="3" s="1"/>
  <c r="DC370" i="3"/>
  <c r="DD370" i="3" s="1"/>
  <c r="DC397" i="3"/>
  <c r="DD397" i="3" s="1"/>
  <c r="DC407" i="3"/>
  <c r="DD407" i="3" s="1"/>
  <c r="DC426" i="3"/>
  <c r="DD426" i="3" s="1"/>
  <c r="DC442" i="3"/>
  <c r="DD442" i="3" s="1"/>
  <c r="DC463" i="3"/>
  <c r="DC470" i="3"/>
  <c r="DD470" i="3" s="1"/>
  <c r="DC477" i="3"/>
  <c r="DC501" i="3"/>
  <c r="DD501" i="3" s="1"/>
  <c r="DC24" i="3"/>
  <c r="DD24" i="3" s="1"/>
  <c r="DC29" i="3"/>
  <c r="DD29" i="3" s="1"/>
  <c r="DC34" i="3"/>
  <c r="DD34" i="3" s="1"/>
  <c r="DC72" i="3"/>
  <c r="DD72" i="3" s="1"/>
  <c r="DC99" i="3"/>
  <c r="DD99" i="3" s="1"/>
  <c r="DC121" i="3"/>
  <c r="DD121" i="3" s="1"/>
  <c r="DC152" i="3"/>
  <c r="DC157" i="3"/>
  <c r="DD157" i="3" s="1"/>
  <c r="DC171" i="3"/>
  <c r="DC175" i="3"/>
  <c r="DD175" i="3" s="1"/>
  <c r="DC197" i="3"/>
  <c r="DD197" i="3" s="1"/>
  <c r="DC202" i="3"/>
  <c r="DC210" i="3"/>
  <c r="DD210" i="3" s="1"/>
  <c r="DC219" i="3"/>
  <c r="DD219" i="3" s="1"/>
  <c r="DC230" i="3"/>
  <c r="DD230" i="3" s="1"/>
  <c r="DC235" i="3"/>
  <c r="DD235" i="3" s="1"/>
  <c r="DC243" i="3"/>
  <c r="DD243" i="3" s="1"/>
  <c r="DC258" i="3"/>
  <c r="DD258" i="3" s="1"/>
  <c r="DC268" i="3"/>
  <c r="DD268" i="3" s="1"/>
  <c r="DC277" i="3"/>
  <c r="DD277" i="3" s="1"/>
  <c r="DC287" i="3"/>
  <c r="DD287" i="3" s="1"/>
  <c r="DC293" i="3"/>
  <c r="DD293" i="3" s="1"/>
  <c r="DC326" i="3"/>
  <c r="DC341" i="3"/>
  <c r="DD341" i="3" s="1"/>
  <c r="DC349" i="3"/>
  <c r="DD349" i="3" s="1"/>
  <c r="DC354" i="3"/>
  <c r="DD354" i="3" s="1"/>
  <c r="DC362" i="3"/>
  <c r="DD362" i="3" s="1"/>
  <c r="DC371" i="3"/>
  <c r="DC377" i="3"/>
  <c r="DD377" i="3" s="1"/>
  <c r="DC383" i="3"/>
  <c r="DC427" i="3"/>
  <c r="DD427" i="3" s="1"/>
  <c r="DC437" i="3"/>
  <c r="DD437" i="3" s="1"/>
  <c r="DC451" i="3"/>
  <c r="DD451" i="3" s="1"/>
  <c r="DC458" i="3"/>
  <c r="DD458" i="3" s="1"/>
  <c r="DC478" i="3"/>
  <c r="DD478" i="3" s="1"/>
  <c r="DC489" i="3"/>
  <c r="DC495" i="3"/>
  <c r="DD495" i="3" s="1"/>
  <c r="DC502" i="3"/>
  <c r="DD502" i="3" s="1"/>
  <c r="DC514" i="3"/>
  <c r="DD514" i="3" s="1"/>
  <c r="DC461" i="3"/>
  <c r="DD461" i="3" s="1"/>
  <c r="DC480" i="3"/>
  <c r="DD480" i="3" s="1"/>
  <c r="DC499" i="3"/>
  <c r="DD499" i="3" s="1"/>
  <c r="DC509" i="3"/>
  <c r="DD509" i="3" s="1"/>
  <c r="DC464" i="3"/>
  <c r="DD464" i="3" s="1"/>
  <c r="DC469" i="3"/>
  <c r="DD469" i="3" s="1"/>
  <c r="DC483" i="3"/>
  <c r="DD483" i="3" s="1"/>
  <c r="DC488" i="3"/>
  <c r="DD488" i="3" s="1"/>
  <c r="DC506" i="3"/>
  <c r="DD506" i="3" s="1"/>
  <c r="DC409" i="3"/>
  <c r="DD409" i="3" s="1"/>
  <c r="DC414" i="3"/>
  <c r="DD414" i="3" s="1"/>
  <c r="DC431" i="3"/>
  <c r="DC459" i="3"/>
  <c r="DD459" i="3" s="1"/>
  <c r="DC484" i="3"/>
  <c r="DD484" i="3" s="1"/>
  <c r="DC493" i="3"/>
  <c r="DC507" i="3"/>
  <c r="DD507" i="3" s="1"/>
  <c r="DC512" i="3"/>
  <c r="DD512" i="3" s="1"/>
  <c r="DC301" i="3"/>
  <c r="DD301" i="3" s="1"/>
  <c r="DC306" i="3"/>
  <c r="DD306" i="3" s="1"/>
  <c r="DC315" i="3"/>
  <c r="DC346" i="3"/>
  <c r="DD346" i="3" s="1"/>
  <c r="DC350" i="3"/>
  <c r="DD350" i="3" s="1"/>
  <c r="DC359" i="3"/>
  <c r="DD359" i="3" s="1"/>
  <c r="DC367" i="3"/>
  <c r="DD367" i="3" s="1"/>
  <c r="DC396" i="3"/>
  <c r="DD396" i="3" s="1"/>
  <c r="DC404" i="3"/>
  <c r="DD404" i="3" s="1"/>
  <c r="DC410" i="3"/>
  <c r="DD410" i="3" s="1"/>
  <c r="DC436" i="3"/>
  <c r="DD436" i="3" s="1"/>
  <c r="DC441" i="3"/>
  <c r="DC445" i="3"/>
  <c r="DC460" i="3"/>
  <c r="DD460" i="3" s="1"/>
  <c r="DC479" i="3"/>
  <c r="DC485" i="3"/>
  <c r="DD485" i="3" s="1"/>
  <c r="DC498" i="3"/>
  <c r="DC508" i="3"/>
  <c r="DD508" i="3" s="1"/>
  <c r="BM189" i="3"/>
  <c r="BN189" i="3" s="1"/>
  <c r="BS292" i="3"/>
  <c r="BT292" i="3" s="1"/>
  <c r="BA496" i="3"/>
  <c r="BB496" i="3" s="1"/>
  <c r="BA395" i="3"/>
  <c r="BB395" i="3" s="1"/>
  <c r="BM24" i="3"/>
  <c r="BN24" i="3" s="1"/>
  <c r="BM32" i="3"/>
  <c r="BN32" i="3" s="1"/>
  <c r="BM40" i="3"/>
  <c r="BN40" i="3" s="1"/>
  <c r="BM71" i="3"/>
  <c r="BN71" i="3" s="1"/>
  <c r="BS245" i="3"/>
  <c r="BT245" i="3" s="1"/>
  <c r="BY454" i="3"/>
  <c r="BZ454" i="3" s="1"/>
  <c r="BY470" i="3"/>
  <c r="BZ470" i="3" s="1"/>
  <c r="CE67" i="3"/>
  <c r="CF67" i="3" s="1"/>
  <c r="CE147" i="3"/>
  <c r="CF147" i="3" s="1"/>
  <c r="CE155" i="3"/>
  <c r="CF155" i="3" s="1"/>
  <c r="BG422" i="3"/>
  <c r="BH422" i="3" s="1"/>
  <c r="BY2" i="3"/>
  <c r="BZ2" i="3" s="1"/>
  <c r="AI331" i="3"/>
  <c r="AJ331" i="3" s="1"/>
  <c r="AI339" i="3"/>
  <c r="AJ339" i="3" s="1"/>
  <c r="AI371" i="3"/>
  <c r="AJ371" i="3" s="1"/>
  <c r="AI465" i="3"/>
  <c r="AJ465" i="3" s="1"/>
  <c r="AI489" i="3"/>
  <c r="AJ489" i="3" s="1"/>
  <c r="AO182" i="3"/>
  <c r="AP182" i="3" s="1"/>
  <c r="K60" i="3"/>
  <c r="L60" i="3" s="1"/>
  <c r="K108" i="3"/>
  <c r="L108" i="3" s="1"/>
  <c r="K172" i="3"/>
  <c r="L172" i="3" s="1"/>
  <c r="K244" i="3"/>
  <c r="L244" i="3" s="1"/>
  <c r="K252" i="3"/>
  <c r="L252" i="3" s="1"/>
  <c r="K316" i="3"/>
  <c r="L316" i="3" s="1"/>
  <c r="K364" i="3"/>
  <c r="L364" i="3" s="1"/>
  <c r="K428" i="3"/>
  <c r="L428" i="3" s="1"/>
  <c r="K458" i="3"/>
  <c r="L458" i="3" s="1"/>
  <c r="K490" i="3"/>
  <c r="L490" i="3" s="1"/>
  <c r="W335" i="3"/>
  <c r="X335" i="3" s="1"/>
  <c r="AC27" i="3"/>
  <c r="AD27" i="3" s="1"/>
  <c r="AC282" i="3"/>
  <c r="AD282" i="3" s="1"/>
  <c r="AI60" i="3"/>
  <c r="AJ60" i="3" s="1"/>
  <c r="AI84" i="3"/>
  <c r="AJ84" i="3" s="1"/>
  <c r="AI92" i="3"/>
  <c r="AJ92" i="3" s="1"/>
  <c r="AI148" i="3"/>
  <c r="AJ148" i="3" s="1"/>
  <c r="AI164" i="3"/>
  <c r="AJ164" i="3" s="1"/>
  <c r="AI172" i="3"/>
  <c r="AJ172" i="3" s="1"/>
  <c r="AI188" i="3"/>
  <c r="AJ188" i="3" s="1"/>
  <c r="AO334" i="3"/>
  <c r="AP334" i="3" s="1"/>
  <c r="AI342" i="3"/>
  <c r="AJ342" i="3" s="1"/>
  <c r="AI358" i="3"/>
  <c r="AJ358" i="3" s="1"/>
  <c r="AI374" i="3"/>
  <c r="AJ374" i="3" s="1"/>
  <c r="AI382" i="3"/>
  <c r="AJ382" i="3" s="1"/>
  <c r="AU201" i="3"/>
  <c r="AV201" i="3" s="1"/>
  <c r="AU233" i="3"/>
  <c r="AV233" i="3" s="1"/>
  <c r="AU281" i="3"/>
  <c r="AV281" i="3" s="1"/>
  <c r="BG23" i="3"/>
  <c r="BH23" i="3" s="1"/>
  <c r="BG47" i="3"/>
  <c r="BH47" i="3" s="1"/>
  <c r="BG62" i="3"/>
  <c r="BH62" i="3" s="1"/>
  <c r="BG126" i="3"/>
  <c r="BH126" i="3" s="1"/>
  <c r="BG134" i="3"/>
  <c r="BH134" i="3" s="1"/>
  <c r="BG150" i="3"/>
  <c r="BH150" i="3" s="1"/>
  <c r="BG158" i="3"/>
  <c r="BH158" i="3" s="1"/>
  <c r="BG174" i="3"/>
  <c r="BH174" i="3" s="1"/>
  <c r="BM64" i="3"/>
  <c r="BN64" i="3" s="1"/>
  <c r="BM80" i="3"/>
  <c r="BN80" i="3" s="1"/>
  <c r="BM96" i="3"/>
  <c r="BN96" i="3" s="1"/>
  <c r="BM208" i="3"/>
  <c r="BN208" i="3" s="1"/>
  <c r="BM264" i="3"/>
  <c r="BN264" i="3" s="1"/>
  <c r="BS176" i="3"/>
  <c r="BT176" i="3" s="1"/>
  <c r="BS461" i="3"/>
  <c r="BT461" i="3" s="1"/>
  <c r="BY493" i="3"/>
  <c r="BZ493" i="3" s="1"/>
  <c r="BY19" i="3"/>
  <c r="BZ19" i="3" s="1"/>
  <c r="BY43" i="3"/>
  <c r="BZ43" i="3" s="1"/>
  <c r="BY58" i="3"/>
  <c r="BZ58" i="3" s="1"/>
  <c r="W9" i="3"/>
  <c r="X9" i="3" s="1"/>
  <c r="W49" i="3"/>
  <c r="X49" i="3" s="1"/>
  <c r="AO168" i="3"/>
  <c r="AP168" i="3" s="1"/>
  <c r="AO192" i="3"/>
  <c r="AP192" i="3" s="1"/>
  <c r="AO216" i="3"/>
  <c r="AP216" i="3" s="1"/>
  <c r="W2" i="3"/>
  <c r="X2" i="3" s="1"/>
  <c r="W10" i="3"/>
  <c r="X10" i="3" s="1"/>
  <c r="W233" i="3"/>
  <c r="X233" i="3" s="1"/>
  <c r="W385" i="3"/>
  <c r="X385" i="3" s="1"/>
  <c r="W393" i="3"/>
  <c r="X393" i="3" s="1"/>
  <c r="W447" i="3"/>
  <c r="X447" i="3" s="1"/>
  <c r="W495" i="3"/>
  <c r="X495" i="3" s="1"/>
  <c r="W511" i="3"/>
  <c r="X511" i="3" s="1"/>
  <c r="AI78" i="3"/>
  <c r="AJ78" i="3" s="1"/>
  <c r="AI318" i="3"/>
  <c r="AJ318" i="3" s="1"/>
  <c r="AO328" i="3"/>
  <c r="AP328" i="3" s="1"/>
  <c r="AO392" i="3"/>
  <c r="AP392" i="3" s="1"/>
  <c r="AO424" i="3"/>
  <c r="AP424" i="3" s="1"/>
  <c r="AO470" i="3"/>
  <c r="AP470" i="3" s="1"/>
  <c r="AO179" i="3"/>
  <c r="AP179" i="3" s="1"/>
  <c r="AO203" i="3"/>
  <c r="AP203" i="3" s="1"/>
  <c r="AU235" i="3"/>
  <c r="AV235" i="3" s="1"/>
  <c r="AO331" i="3"/>
  <c r="AP331" i="3" s="1"/>
  <c r="AU379" i="3"/>
  <c r="AV379" i="3" s="1"/>
  <c r="AU387" i="3"/>
  <c r="AV387" i="3" s="1"/>
  <c r="AU497" i="3"/>
  <c r="AV497" i="3" s="1"/>
  <c r="BA492" i="3"/>
  <c r="BB492" i="3" s="1"/>
  <c r="BA500" i="3"/>
  <c r="BB500" i="3" s="1"/>
  <c r="BG170" i="3"/>
  <c r="BH170" i="3" s="1"/>
  <c r="BS320" i="3"/>
  <c r="BT320" i="3" s="1"/>
  <c r="BS328" i="3"/>
  <c r="BT328" i="3" s="1"/>
  <c r="BS27" i="3"/>
  <c r="BT27" i="3" s="1"/>
  <c r="BS43" i="3"/>
  <c r="BT43" i="3" s="1"/>
  <c r="BS257" i="3"/>
  <c r="BT257" i="3" s="1"/>
  <c r="BY409" i="3"/>
  <c r="BZ409" i="3" s="1"/>
  <c r="BS495" i="3"/>
  <c r="BT495" i="3" s="1"/>
  <c r="CE212" i="3"/>
  <c r="CF212" i="3" s="1"/>
  <c r="CE276" i="3"/>
  <c r="CF276" i="3" s="1"/>
  <c r="BY300" i="3"/>
  <c r="BZ300" i="3" s="1"/>
  <c r="W112" i="3"/>
  <c r="X112" i="3" s="1"/>
  <c r="W144" i="3"/>
  <c r="X144" i="3" s="1"/>
  <c r="Q336" i="3"/>
  <c r="R336" i="3" s="1"/>
  <c r="Q486" i="3"/>
  <c r="R486" i="3" s="1"/>
  <c r="AO144" i="3"/>
  <c r="AP144" i="3" s="1"/>
  <c r="AO200" i="3"/>
  <c r="AP200" i="3" s="1"/>
  <c r="AO256" i="3"/>
  <c r="AP256" i="3" s="1"/>
  <c r="W314" i="3"/>
  <c r="X314" i="3" s="1"/>
  <c r="W434" i="3"/>
  <c r="X434" i="3" s="1"/>
  <c r="W456" i="3"/>
  <c r="X456" i="3" s="1"/>
  <c r="W30" i="3"/>
  <c r="X30" i="3" s="1"/>
  <c r="W38" i="3"/>
  <c r="X38" i="3" s="1"/>
  <c r="AC93" i="3"/>
  <c r="AD93" i="3" s="1"/>
  <c r="AI55" i="3"/>
  <c r="AJ55" i="3" s="1"/>
  <c r="AI151" i="3"/>
  <c r="AJ151" i="3" s="1"/>
  <c r="AI215" i="3"/>
  <c r="AJ215" i="3" s="1"/>
  <c r="AI279" i="3"/>
  <c r="AJ279" i="3" s="1"/>
  <c r="AI303" i="3"/>
  <c r="AJ303" i="3" s="1"/>
  <c r="AI311" i="3"/>
  <c r="AJ311" i="3" s="1"/>
  <c r="AI391" i="3"/>
  <c r="AJ391" i="3" s="1"/>
  <c r="AI439" i="3"/>
  <c r="AJ439" i="3" s="1"/>
  <c r="AI114" i="3"/>
  <c r="AJ114" i="3" s="1"/>
  <c r="AO122" i="3"/>
  <c r="AP122" i="3" s="1"/>
  <c r="AO130" i="3"/>
  <c r="AP130" i="3" s="1"/>
  <c r="AI146" i="3"/>
  <c r="AJ146" i="3" s="1"/>
  <c r="AO154" i="3"/>
  <c r="AP154" i="3" s="1"/>
  <c r="AO290" i="3"/>
  <c r="AP290" i="3" s="1"/>
  <c r="AO60" i="3"/>
  <c r="AP60" i="3" s="1"/>
  <c r="AU180" i="3"/>
  <c r="AV180" i="3" s="1"/>
  <c r="BA8" i="3"/>
  <c r="BB8" i="3" s="1"/>
  <c r="BA40" i="3"/>
  <c r="BB40" i="3" s="1"/>
  <c r="BA55" i="3"/>
  <c r="BB55" i="3" s="1"/>
  <c r="BA111" i="3"/>
  <c r="BB111" i="3" s="1"/>
  <c r="BA143" i="3"/>
  <c r="BB143" i="3" s="1"/>
  <c r="BG26" i="3"/>
  <c r="BH26" i="3" s="1"/>
  <c r="BA217" i="3"/>
  <c r="BB217" i="3" s="1"/>
  <c r="BA288" i="3"/>
  <c r="BB288" i="3" s="1"/>
  <c r="BA312" i="3"/>
  <c r="BB312" i="3" s="1"/>
  <c r="BA320" i="3"/>
  <c r="BB320" i="3" s="1"/>
  <c r="BG328" i="3"/>
  <c r="BH328" i="3" s="1"/>
  <c r="BG352" i="3"/>
  <c r="BH352" i="3" s="1"/>
  <c r="BG360" i="3"/>
  <c r="BH360" i="3" s="1"/>
  <c r="BG368" i="3"/>
  <c r="BH368" i="3" s="1"/>
  <c r="BG416" i="3"/>
  <c r="BH416" i="3" s="1"/>
  <c r="BG424" i="3"/>
  <c r="BH424" i="3" s="1"/>
  <c r="BG440" i="3"/>
  <c r="BH440" i="3" s="1"/>
  <c r="BG510" i="3"/>
  <c r="BH510" i="3" s="1"/>
  <c r="BS53" i="3"/>
  <c r="BT53" i="3" s="1"/>
  <c r="BS156" i="3"/>
  <c r="BT156" i="3" s="1"/>
  <c r="BM329" i="3"/>
  <c r="BN329" i="3" s="1"/>
  <c r="BS376" i="3"/>
  <c r="BT376" i="3" s="1"/>
  <c r="BS384" i="3"/>
  <c r="BT384" i="3" s="1"/>
  <c r="BS392" i="3"/>
  <c r="BT392" i="3" s="1"/>
  <c r="BS470" i="3"/>
  <c r="BT470" i="3" s="1"/>
  <c r="BS394" i="3"/>
  <c r="BT394" i="3" s="1"/>
  <c r="BS496" i="3"/>
  <c r="BT496" i="3" s="1"/>
  <c r="BY69" i="3"/>
  <c r="BZ69" i="3" s="1"/>
  <c r="CE494" i="3"/>
  <c r="CF494" i="3" s="1"/>
  <c r="AO208" i="3"/>
  <c r="AP208" i="3" s="1"/>
  <c r="AO264" i="3"/>
  <c r="AP264" i="3" s="1"/>
  <c r="AO280" i="3"/>
  <c r="AP280" i="3" s="1"/>
  <c r="AO304" i="3"/>
  <c r="AP304" i="3" s="1"/>
  <c r="W363" i="3"/>
  <c r="X363" i="3" s="1"/>
  <c r="Q371" i="3"/>
  <c r="R371" i="3" s="1"/>
  <c r="W318" i="3"/>
  <c r="X318" i="3" s="1"/>
  <c r="W382" i="3"/>
  <c r="X382" i="3" s="1"/>
  <c r="AI56" i="3"/>
  <c r="AJ56" i="3" s="1"/>
  <c r="AI280" i="3"/>
  <c r="AJ280" i="3" s="1"/>
  <c r="AI442" i="3"/>
  <c r="AJ442" i="3" s="1"/>
  <c r="AU181" i="3"/>
  <c r="AV181" i="3" s="1"/>
  <c r="AU213" i="3"/>
  <c r="AV213" i="3" s="1"/>
  <c r="AU221" i="3"/>
  <c r="AV221" i="3" s="1"/>
  <c r="AU253" i="3"/>
  <c r="AV253" i="3" s="1"/>
  <c r="AU365" i="3"/>
  <c r="AV365" i="3" s="1"/>
  <c r="AU381" i="3"/>
  <c r="AV381" i="3" s="1"/>
  <c r="AU397" i="3"/>
  <c r="AV397" i="3" s="1"/>
  <c r="AU405" i="3"/>
  <c r="AV405" i="3" s="1"/>
  <c r="AU437" i="3"/>
  <c r="AV437" i="3" s="1"/>
  <c r="AU160" i="3"/>
  <c r="AV160" i="3" s="1"/>
  <c r="AU192" i="3"/>
  <c r="AV192" i="3" s="1"/>
  <c r="BA186" i="3"/>
  <c r="BB186" i="3" s="1"/>
  <c r="BA297" i="3"/>
  <c r="BB297" i="3" s="1"/>
  <c r="BM284" i="3"/>
  <c r="BN284" i="3" s="1"/>
  <c r="BM315" i="3"/>
  <c r="BN315" i="3" s="1"/>
  <c r="BM323" i="3"/>
  <c r="BN323" i="3" s="1"/>
  <c r="BM411" i="3"/>
  <c r="BN411" i="3" s="1"/>
  <c r="BM465" i="3"/>
  <c r="BN465" i="3" s="1"/>
  <c r="BM481" i="3"/>
  <c r="BN481" i="3" s="1"/>
  <c r="BM489" i="3"/>
  <c r="BN489" i="3" s="1"/>
  <c r="BM505" i="3"/>
  <c r="BN505" i="3" s="1"/>
  <c r="BS69" i="3"/>
  <c r="BT69" i="3" s="1"/>
  <c r="BM77" i="3"/>
  <c r="BN77" i="3" s="1"/>
  <c r="BM85" i="3"/>
  <c r="BN85" i="3" s="1"/>
  <c r="BM282" i="3"/>
  <c r="BN282" i="3" s="1"/>
  <c r="BM290" i="3"/>
  <c r="BN290" i="3" s="1"/>
  <c r="BY267" i="3"/>
  <c r="BZ267" i="3" s="1"/>
  <c r="BS371" i="3"/>
  <c r="BT371" i="3" s="1"/>
  <c r="BS481" i="3"/>
  <c r="BT481" i="3" s="1"/>
  <c r="BS489" i="3"/>
  <c r="BT489" i="3" s="1"/>
  <c r="BS505" i="3"/>
  <c r="BT505" i="3" s="1"/>
  <c r="BS252" i="3"/>
  <c r="BT252" i="3" s="1"/>
  <c r="W162" i="3"/>
  <c r="X162" i="3" s="1"/>
  <c r="W186" i="3"/>
  <c r="X186" i="3" s="1"/>
  <c r="W108" i="3"/>
  <c r="X108" i="3" s="1"/>
  <c r="W188" i="3"/>
  <c r="X188" i="3" s="1"/>
  <c r="W220" i="3"/>
  <c r="X220" i="3" s="1"/>
  <c r="W228" i="3"/>
  <c r="X228" i="3" s="1"/>
  <c r="W338" i="3"/>
  <c r="X338" i="3" s="1"/>
  <c r="W346" i="3"/>
  <c r="X346" i="3" s="1"/>
  <c r="W163" i="3"/>
  <c r="X163" i="3" s="1"/>
  <c r="W219" i="3"/>
  <c r="X219" i="3" s="1"/>
  <c r="W370" i="3"/>
  <c r="X370" i="3" s="1"/>
  <c r="AC61" i="3"/>
  <c r="AD61" i="3" s="1"/>
  <c r="BY446" i="3"/>
  <c r="BZ446" i="3" s="1"/>
  <c r="BS446" i="3"/>
  <c r="BT446" i="3" s="1"/>
  <c r="Q192" i="3"/>
  <c r="R192" i="3" s="1"/>
  <c r="Q208" i="3"/>
  <c r="R208" i="3" s="1"/>
  <c r="Q224" i="3"/>
  <c r="R224" i="3" s="1"/>
  <c r="Q248" i="3"/>
  <c r="R248" i="3" s="1"/>
  <c r="Q264" i="3"/>
  <c r="R264" i="3" s="1"/>
  <c r="Q280" i="3"/>
  <c r="R280" i="3" s="1"/>
  <c r="Q288" i="3"/>
  <c r="R288" i="3" s="1"/>
  <c r="Q304" i="3"/>
  <c r="R304" i="3" s="1"/>
  <c r="Q312" i="3"/>
  <c r="R312" i="3" s="1"/>
  <c r="Q344" i="3"/>
  <c r="R344" i="3" s="1"/>
  <c r="Q352" i="3"/>
  <c r="R352" i="3" s="1"/>
  <c r="Q424" i="3"/>
  <c r="R424" i="3" s="1"/>
  <c r="Q454" i="3"/>
  <c r="R454" i="3" s="1"/>
  <c r="Q462" i="3"/>
  <c r="R462" i="3" s="1"/>
  <c r="Q478" i="3"/>
  <c r="R478" i="3" s="1"/>
  <c r="Q494" i="3"/>
  <c r="R494" i="3" s="1"/>
  <c r="Q502" i="3"/>
  <c r="R502" i="3" s="1"/>
  <c r="Q510" i="3"/>
  <c r="R510" i="3" s="1"/>
  <c r="BA224" i="3"/>
  <c r="BB224" i="3" s="1"/>
  <c r="BY425" i="3"/>
  <c r="BZ425" i="3" s="1"/>
  <c r="BS425" i="3"/>
  <c r="BT425" i="3" s="1"/>
  <c r="W168" i="3"/>
  <c r="X168" i="3" s="1"/>
  <c r="AU407" i="3"/>
  <c r="AV407" i="3" s="1"/>
  <c r="AI301" i="3"/>
  <c r="AJ301" i="3" s="1"/>
  <c r="AU101" i="3"/>
  <c r="AV101" i="3" s="1"/>
  <c r="AU283" i="3"/>
  <c r="AV283" i="3" s="1"/>
  <c r="AU339" i="3"/>
  <c r="AV339" i="3" s="1"/>
  <c r="BG29" i="3"/>
  <c r="BH29" i="3" s="1"/>
  <c r="BG37" i="3"/>
  <c r="BH37" i="3" s="1"/>
  <c r="BG60" i="3"/>
  <c r="BH60" i="3" s="1"/>
  <c r="BA318" i="3"/>
  <c r="BB318" i="3" s="1"/>
  <c r="BA326" i="3"/>
  <c r="BB326" i="3" s="1"/>
  <c r="BA334" i="3"/>
  <c r="BB334" i="3" s="1"/>
  <c r="BA390" i="3"/>
  <c r="BB390" i="3" s="1"/>
  <c r="BA413" i="3"/>
  <c r="BB413" i="3" s="1"/>
  <c r="BA444" i="3"/>
  <c r="BB444" i="3" s="1"/>
  <c r="BA483" i="3"/>
  <c r="BB483" i="3" s="1"/>
  <c r="BA491" i="3"/>
  <c r="BB491" i="3" s="1"/>
  <c r="BG441" i="3"/>
  <c r="BH441" i="3" s="1"/>
  <c r="BY465" i="3"/>
  <c r="BZ465" i="3" s="1"/>
  <c r="BS465" i="3"/>
  <c r="BT465" i="3" s="1"/>
  <c r="K6" i="3"/>
  <c r="L6" i="3" s="1"/>
  <c r="K46" i="3"/>
  <c r="L46" i="3" s="1"/>
  <c r="K69" i="3"/>
  <c r="L69" i="3" s="1"/>
  <c r="K93" i="3"/>
  <c r="L93" i="3" s="1"/>
  <c r="K101" i="3"/>
  <c r="L101" i="3" s="1"/>
  <c r="K125" i="3"/>
  <c r="L125" i="3" s="1"/>
  <c r="K181" i="3"/>
  <c r="L181" i="3" s="1"/>
  <c r="K189" i="3"/>
  <c r="L189" i="3" s="1"/>
  <c r="K197" i="3"/>
  <c r="L197" i="3" s="1"/>
  <c r="K245" i="3"/>
  <c r="L245" i="3" s="1"/>
  <c r="K253" i="3"/>
  <c r="L253" i="3" s="1"/>
  <c r="K261" i="3"/>
  <c r="L261" i="3" s="1"/>
  <c r="K309" i="3"/>
  <c r="L309" i="3" s="1"/>
  <c r="K317" i="3"/>
  <c r="L317" i="3" s="1"/>
  <c r="K325" i="3"/>
  <c r="L325" i="3" s="1"/>
  <c r="K373" i="3"/>
  <c r="L373" i="3" s="1"/>
  <c r="K381" i="3"/>
  <c r="L381" i="3" s="1"/>
  <c r="K389" i="3"/>
  <c r="L389" i="3" s="1"/>
  <c r="Q225" i="3"/>
  <c r="R225" i="3" s="1"/>
  <c r="Q265" i="3"/>
  <c r="R265" i="3" s="1"/>
  <c r="W329" i="3"/>
  <c r="X329" i="3" s="1"/>
  <c r="Q455" i="3"/>
  <c r="R455" i="3" s="1"/>
  <c r="W5" i="3"/>
  <c r="X5" i="3" s="1"/>
  <c r="AC209" i="3"/>
  <c r="AD209" i="3" s="1"/>
  <c r="AC272" i="3"/>
  <c r="AD272" i="3" s="1"/>
  <c r="W311" i="3"/>
  <c r="X311" i="3" s="1"/>
  <c r="AC335" i="3"/>
  <c r="AD335" i="3" s="1"/>
  <c r="AO41" i="3"/>
  <c r="AP41" i="3" s="1"/>
  <c r="AO49" i="3"/>
  <c r="AP49" i="3" s="1"/>
  <c r="AI104" i="3"/>
  <c r="AJ104" i="3" s="1"/>
  <c r="AI183" i="3"/>
  <c r="AJ183" i="3" s="1"/>
  <c r="AO207" i="3"/>
  <c r="AP207" i="3" s="1"/>
  <c r="AI230" i="3"/>
  <c r="AJ230" i="3" s="1"/>
  <c r="AO278" i="3"/>
  <c r="AP278" i="3" s="1"/>
  <c r="AI357" i="3"/>
  <c r="AJ357" i="3" s="1"/>
  <c r="AI504" i="3"/>
  <c r="AJ504" i="3" s="1"/>
  <c r="AO14" i="3"/>
  <c r="AP14" i="3" s="1"/>
  <c r="AU236" i="3"/>
  <c r="AV236" i="3" s="1"/>
  <c r="AO404" i="3"/>
  <c r="AP404" i="3" s="1"/>
  <c r="AU31" i="3"/>
  <c r="AV31" i="3" s="1"/>
  <c r="BA47" i="3"/>
  <c r="BB47" i="3" s="1"/>
  <c r="BA54" i="3"/>
  <c r="BB54" i="3" s="1"/>
  <c r="BA110" i="3"/>
  <c r="BB110" i="3" s="1"/>
  <c r="BA118" i="3"/>
  <c r="BB118" i="3" s="1"/>
  <c r="BA142" i="3"/>
  <c r="BB142" i="3" s="1"/>
  <c r="BA158" i="3"/>
  <c r="BB158" i="3" s="1"/>
  <c r="BA174" i="3"/>
  <c r="BB174" i="3" s="1"/>
  <c r="AU182" i="3"/>
  <c r="AV182" i="3" s="1"/>
  <c r="AU197" i="3"/>
  <c r="AV197" i="3" s="1"/>
  <c r="AU276" i="3"/>
  <c r="AV276" i="3" s="1"/>
  <c r="BA303" i="3"/>
  <c r="BB303" i="3" s="1"/>
  <c r="BG190" i="3"/>
  <c r="BH190" i="3" s="1"/>
  <c r="BG205" i="3"/>
  <c r="BH205" i="3" s="1"/>
  <c r="BG220" i="3"/>
  <c r="BH220" i="3" s="1"/>
  <c r="BG236" i="3"/>
  <c r="BH236" i="3" s="1"/>
  <c r="BG244" i="3"/>
  <c r="BH244" i="3" s="1"/>
  <c r="BM252" i="3"/>
  <c r="BN252" i="3" s="1"/>
  <c r="BG427" i="3"/>
  <c r="BH427" i="3" s="1"/>
  <c r="BM115" i="3"/>
  <c r="BN115" i="3" s="1"/>
  <c r="BM391" i="3"/>
  <c r="BN391" i="3" s="1"/>
  <c r="BM399" i="3"/>
  <c r="BN399" i="3" s="1"/>
  <c r="BS493" i="3"/>
  <c r="BT493" i="3" s="1"/>
  <c r="BS501" i="3"/>
  <c r="BT501" i="3" s="1"/>
  <c r="BY120" i="3"/>
  <c r="BZ120" i="3" s="1"/>
  <c r="BY184" i="3"/>
  <c r="BZ184" i="3" s="1"/>
  <c r="CE359" i="3"/>
  <c r="CF359" i="3" s="1"/>
  <c r="CE367" i="3"/>
  <c r="CF367" i="3" s="1"/>
  <c r="CE399" i="3"/>
  <c r="CF399" i="3" s="1"/>
  <c r="AI184" i="3"/>
  <c r="AJ184" i="3" s="1"/>
  <c r="AI224" i="3"/>
  <c r="AJ224" i="3" s="1"/>
  <c r="AO231" i="3"/>
  <c r="AP231" i="3" s="1"/>
  <c r="AI287" i="3"/>
  <c r="AJ287" i="3" s="1"/>
  <c r="AO490" i="3"/>
  <c r="AP490" i="3" s="1"/>
  <c r="AU32" i="3"/>
  <c r="AV32" i="3" s="1"/>
  <c r="AU167" i="3"/>
  <c r="AV167" i="3" s="1"/>
  <c r="AU175" i="3"/>
  <c r="AV175" i="3" s="1"/>
  <c r="AU183" i="3"/>
  <c r="AV183" i="3" s="1"/>
  <c r="AU190" i="3"/>
  <c r="AV190" i="3" s="1"/>
  <c r="AU214" i="3"/>
  <c r="AV214" i="3" s="1"/>
  <c r="AU230" i="3"/>
  <c r="AV230" i="3" s="1"/>
  <c r="AU261" i="3"/>
  <c r="AV261" i="3" s="1"/>
  <c r="AU277" i="3"/>
  <c r="AV277" i="3" s="1"/>
  <c r="BA220" i="3"/>
  <c r="BB220" i="3" s="1"/>
  <c r="BG160" i="3"/>
  <c r="BH160" i="3" s="1"/>
  <c r="BG191" i="3"/>
  <c r="BH191" i="3" s="1"/>
  <c r="BG199" i="3"/>
  <c r="BH199" i="3" s="1"/>
  <c r="BS232" i="3"/>
  <c r="BT232" i="3" s="1"/>
  <c r="CE470" i="3"/>
  <c r="CF470" i="3" s="1"/>
  <c r="AI360" i="3"/>
  <c r="AJ360" i="3" s="1"/>
  <c r="AI376" i="3"/>
  <c r="AJ376" i="3" s="1"/>
  <c r="AI193" i="3"/>
  <c r="AJ193" i="3" s="1"/>
  <c r="AI272" i="3"/>
  <c r="AJ272" i="3" s="1"/>
  <c r="AI351" i="3"/>
  <c r="AJ351" i="3" s="1"/>
  <c r="AO391" i="3"/>
  <c r="AP391" i="3" s="1"/>
  <c r="AO142" i="3"/>
  <c r="AP142" i="3" s="1"/>
  <c r="AO390" i="3"/>
  <c r="AP390" i="3" s="1"/>
  <c r="AO398" i="3"/>
  <c r="AP398" i="3" s="1"/>
  <c r="AO467" i="3"/>
  <c r="AP467" i="3" s="1"/>
  <c r="BA96" i="3"/>
  <c r="BB96" i="3" s="1"/>
  <c r="AU207" i="3"/>
  <c r="AV207" i="3" s="1"/>
  <c r="AU247" i="3"/>
  <c r="AV247" i="3" s="1"/>
  <c r="AU270" i="3"/>
  <c r="AV270" i="3" s="1"/>
  <c r="BA87" i="3"/>
  <c r="BB87" i="3" s="1"/>
  <c r="BA175" i="3"/>
  <c r="BB175" i="3" s="1"/>
  <c r="BA244" i="3"/>
  <c r="BB244" i="3" s="1"/>
  <c r="BY121" i="3"/>
  <c r="BZ121" i="3" s="1"/>
  <c r="BY129" i="3"/>
  <c r="BZ129" i="3" s="1"/>
  <c r="BY137" i="3"/>
  <c r="BZ137" i="3" s="1"/>
  <c r="BY145" i="3"/>
  <c r="BZ145" i="3" s="1"/>
  <c r="BY153" i="3"/>
  <c r="BZ153" i="3" s="1"/>
  <c r="BY185" i="3"/>
  <c r="BZ185" i="3" s="1"/>
  <c r="BY201" i="3"/>
  <c r="BZ201" i="3" s="1"/>
  <c r="CE249" i="3"/>
  <c r="CF249" i="3" s="1"/>
  <c r="CE257" i="3"/>
  <c r="CF257" i="3" s="1"/>
  <c r="CE305" i="3"/>
  <c r="CF305" i="3" s="1"/>
  <c r="CE337" i="3"/>
  <c r="CF337" i="3" s="1"/>
  <c r="CE345" i="3"/>
  <c r="CF345" i="3" s="1"/>
  <c r="K18" i="3"/>
  <c r="L18" i="3" s="1"/>
  <c r="K34" i="3"/>
  <c r="L34" i="3" s="1"/>
  <c r="K42" i="3"/>
  <c r="L42" i="3" s="1"/>
  <c r="K50" i="3"/>
  <c r="L50" i="3" s="1"/>
  <c r="K57" i="3"/>
  <c r="L57" i="3" s="1"/>
  <c r="K65" i="3"/>
  <c r="L65" i="3" s="1"/>
  <c r="K81" i="3"/>
  <c r="L81" i="3" s="1"/>
  <c r="K105" i="3"/>
  <c r="L105" i="3" s="1"/>
  <c r="K113" i="3"/>
  <c r="L113" i="3" s="1"/>
  <c r="K121" i="3"/>
  <c r="L121" i="3" s="1"/>
  <c r="K129" i="3"/>
  <c r="L129" i="3" s="1"/>
  <c r="K169" i="3"/>
  <c r="L169" i="3" s="1"/>
  <c r="K177" i="3"/>
  <c r="L177" i="3" s="1"/>
  <c r="K185" i="3"/>
  <c r="L185" i="3" s="1"/>
  <c r="K193" i="3"/>
  <c r="L193" i="3" s="1"/>
  <c r="K225" i="3"/>
  <c r="L225" i="3" s="1"/>
  <c r="K241" i="3"/>
  <c r="L241" i="3" s="1"/>
  <c r="K249" i="3"/>
  <c r="L249" i="3" s="1"/>
  <c r="K257" i="3"/>
  <c r="L257" i="3" s="1"/>
  <c r="K273" i="3"/>
  <c r="L273" i="3" s="1"/>
  <c r="K289" i="3"/>
  <c r="L289" i="3" s="1"/>
  <c r="K337" i="3"/>
  <c r="L337" i="3" s="1"/>
  <c r="K409" i="3"/>
  <c r="L409" i="3" s="1"/>
  <c r="W6" i="3"/>
  <c r="X6" i="3" s="1"/>
  <c r="W14" i="3"/>
  <c r="X14" i="3" s="1"/>
  <c r="W133" i="3"/>
  <c r="X133" i="3" s="1"/>
  <c r="W25" i="3"/>
  <c r="X25" i="3" s="1"/>
  <c r="AC33" i="3"/>
  <c r="AD33" i="3" s="1"/>
  <c r="W64" i="3"/>
  <c r="X64" i="3" s="1"/>
  <c r="W88" i="3"/>
  <c r="X88" i="3" s="1"/>
  <c r="AC96" i="3"/>
  <c r="AD96" i="3" s="1"/>
  <c r="W103" i="3"/>
  <c r="X103" i="3" s="1"/>
  <c r="W229" i="3"/>
  <c r="X229" i="3" s="1"/>
  <c r="AC376" i="3"/>
  <c r="AD376" i="3" s="1"/>
  <c r="AC440" i="3"/>
  <c r="AD440" i="3" s="1"/>
  <c r="AC98" i="3"/>
  <c r="AD98" i="3" s="1"/>
  <c r="AI456" i="3"/>
  <c r="AJ456" i="3" s="1"/>
  <c r="AI14" i="3"/>
  <c r="AJ14" i="3" s="1"/>
  <c r="AI45" i="3"/>
  <c r="AJ45" i="3" s="1"/>
  <c r="AI100" i="3"/>
  <c r="AJ100" i="3" s="1"/>
  <c r="AO155" i="3"/>
  <c r="AP155" i="3" s="1"/>
  <c r="AI171" i="3"/>
  <c r="AJ171" i="3" s="1"/>
  <c r="AI477" i="3"/>
  <c r="AJ477" i="3" s="1"/>
  <c r="AI492" i="3"/>
  <c r="AJ492" i="3" s="1"/>
  <c r="AO112" i="3"/>
  <c r="AP112" i="3" s="1"/>
  <c r="AO120" i="3"/>
  <c r="AP120" i="3" s="1"/>
  <c r="AO136" i="3"/>
  <c r="AP136" i="3" s="1"/>
  <c r="AO224" i="3"/>
  <c r="AP224" i="3" s="1"/>
  <c r="AO240" i="3"/>
  <c r="AP240" i="3" s="1"/>
  <c r="AO272" i="3"/>
  <c r="AP272" i="3" s="1"/>
  <c r="AO296" i="3"/>
  <c r="AP296" i="3" s="1"/>
  <c r="AO360" i="3"/>
  <c r="AP360" i="3" s="1"/>
  <c r="AU130" i="3"/>
  <c r="AV130" i="3" s="1"/>
  <c r="BA368" i="3"/>
  <c r="BB368" i="3" s="1"/>
  <c r="BA50" i="3"/>
  <c r="BB50" i="3" s="1"/>
  <c r="BA97" i="3"/>
  <c r="BB97" i="3" s="1"/>
  <c r="BG121" i="3"/>
  <c r="BH121" i="3" s="1"/>
  <c r="BG192" i="3"/>
  <c r="BH192" i="3" s="1"/>
  <c r="BG208" i="3"/>
  <c r="BH208" i="3" s="1"/>
  <c r="BG262" i="3"/>
  <c r="BH262" i="3" s="1"/>
  <c r="BG291" i="3"/>
  <c r="BH291" i="3" s="1"/>
  <c r="BA418" i="3"/>
  <c r="BB418" i="3" s="1"/>
  <c r="BA448" i="3"/>
  <c r="BB448" i="3" s="1"/>
  <c r="BG147" i="3"/>
  <c r="BH147" i="3" s="1"/>
  <c r="BM216" i="3"/>
  <c r="BN216" i="3" s="1"/>
  <c r="BM232" i="3"/>
  <c r="BN232" i="3" s="1"/>
  <c r="BG351" i="3"/>
  <c r="BH351" i="3" s="1"/>
  <c r="BG359" i="3"/>
  <c r="BH359" i="3" s="1"/>
  <c r="BG508" i="3"/>
  <c r="BH508" i="3" s="1"/>
  <c r="BM25" i="3"/>
  <c r="BN25" i="3" s="1"/>
  <c r="BM49" i="3"/>
  <c r="BN49" i="3" s="1"/>
  <c r="BM229" i="3"/>
  <c r="BN229" i="3" s="1"/>
  <c r="BY370" i="3"/>
  <c r="BZ370" i="3" s="1"/>
  <c r="CE68" i="3"/>
  <c r="CF68" i="3" s="1"/>
  <c r="CE92" i="3"/>
  <c r="CF92" i="3" s="1"/>
  <c r="CE457" i="3"/>
  <c r="CF457" i="3" s="1"/>
  <c r="Q27" i="3"/>
  <c r="R27" i="3" s="1"/>
  <c r="Q35" i="3"/>
  <c r="R35" i="3" s="1"/>
  <c r="Q90" i="3"/>
  <c r="R90" i="3" s="1"/>
  <c r="Q98" i="3"/>
  <c r="R98" i="3" s="1"/>
  <c r="Q154" i="3"/>
  <c r="R154" i="3" s="1"/>
  <c r="Q162" i="3"/>
  <c r="R162" i="3" s="1"/>
  <c r="Q170" i="3"/>
  <c r="R170" i="3" s="1"/>
  <c r="W390" i="3"/>
  <c r="X390" i="3" s="1"/>
  <c r="W57" i="3"/>
  <c r="X57" i="3" s="1"/>
  <c r="AC128" i="3"/>
  <c r="AD128" i="3" s="1"/>
  <c r="W214" i="3"/>
  <c r="X214" i="3" s="1"/>
  <c r="W269" i="3"/>
  <c r="X269" i="3" s="1"/>
  <c r="W332" i="3"/>
  <c r="X332" i="3" s="1"/>
  <c r="W355" i="3"/>
  <c r="X355" i="3" s="1"/>
  <c r="AC409" i="3"/>
  <c r="AD409" i="3" s="1"/>
  <c r="W441" i="3"/>
  <c r="X441" i="3" s="1"/>
  <c r="AC447" i="3"/>
  <c r="AD447" i="3" s="1"/>
  <c r="AC463" i="3"/>
  <c r="AD463" i="3" s="1"/>
  <c r="W471" i="3"/>
  <c r="X471" i="3" s="1"/>
  <c r="W479" i="3"/>
  <c r="X479" i="3" s="1"/>
  <c r="AC495" i="3"/>
  <c r="AD495" i="3" s="1"/>
  <c r="W503" i="3"/>
  <c r="X503" i="3" s="1"/>
  <c r="AI4" i="3"/>
  <c r="AJ4" i="3" s="1"/>
  <c r="AI20" i="3"/>
  <c r="AJ20" i="3" s="1"/>
  <c r="AI28" i="3"/>
  <c r="AJ28" i="3" s="1"/>
  <c r="AO23" i="3"/>
  <c r="AP23" i="3" s="1"/>
  <c r="AI31" i="3"/>
  <c r="AJ31" i="3" s="1"/>
  <c r="AI315" i="3"/>
  <c r="AJ315" i="3" s="1"/>
  <c r="AI401" i="3"/>
  <c r="AJ401" i="3" s="1"/>
  <c r="AI432" i="3"/>
  <c r="AJ432" i="3" s="1"/>
  <c r="AI454" i="3"/>
  <c r="AJ454" i="3" s="1"/>
  <c r="AI478" i="3"/>
  <c r="AJ478" i="3" s="1"/>
  <c r="AI486" i="3"/>
  <c r="AJ486" i="3" s="1"/>
  <c r="AO66" i="3"/>
  <c r="AP66" i="3" s="1"/>
  <c r="AU105" i="3"/>
  <c r="AV105" i="3" s="1"/>
  <c r="AO289" i="3"/>
  <c r="AP289" i="3" s="1"/>
  <c r="AO446" i="3"/>
  <c r="AP446" i="3" s="1"/>
  <c r="AU107" i="3"/>
  <c r="AV107" i="3" s="1"/>
  <c r="BA257" i="3"/>
  <c r="BB257" i="3" s="1"/>
  <c r="BA329" i="3"/>
  <c r="BB329" i="3" s="1"/>
  <c r="BA393" i="3"/>
  <c r="BB393" i="3" s="1"/>
  <c r="AU401" i="3"/>
  <c r="AV401" i="3" s="1"/>
  <c r="BA35" i="3"/>
  <c r="BB35" i="3" s="1"/>
  <c r="BA255" i="3"/>
  <c r="BB255" i="3" s="1"/>
  <c r="BA443" i="3"/>
  <c r="BB443" i="3" s="1"/>
  <c r="BA449" i="3"/>
  <c r="BB449" i="3" s="1"/>
  <c r="BG457" i="3"/>
  <c r="BH457" i="3" s="1"/>
  <c r="BA465" i="3"/>
  <c r="BB465" i="3" s="1"/>
  <c r="BA473" i="3"/>
  <c r="BB473" i="3" s="1"/>
  <c r="BG481" i="3"/>
  <c r="BH481" i="3" s="1"/>
  <c r="BG489" i="3"/>
  <c r="BH489" i="3" s="1"/>
  <c r="BM270" i="3"/>
  <c r="BN270" i="3" s="1"/>
  <c r="BM333" i="3"/>
  <c r="BN333" i="3" s="1"/>
  <c r="BM341" i="3"/>
  <c r="BN341" i="3" s="1"/>
  <c r="BS23" i="3"/>
  <c r="BT23" i="3" s="1"/>
  <c r="BS101" i="3"/>
  <c r="BT101" i="3" s="1"/>
  <c r="BS117" i="3"/>
  <c r="BT117" i="3" s="1"/>
  <c r="BY503" i="3"/>
  <c r="BZ503" i="3" s="1"/>
  <c r="BY252" i="3"/>
  <c r="BZ252" i="3" s="1"/>
  <c r="BY427" i="3"/>
  <c r="BZ427" i="3" s="1"/>
  <c r="CE481" i="3"/>
  <c r="CF481" i="3" s="1"/>
  <c r="BY481" i="3"/>
  <c r="BZ481" i="3" s="1"/>
  <c r="K28" i="3"/>
  <c r="L28" i="3" s="1"/>
  <c r="K36" i="3"/>
  <c r="L36" i="3" s="1"/>
  <c r="Q59" i="3"/>
  <c r="R59" i="3" s="1"/>
  <c r="K115" i="3"/>
  <c r="L115" i="3" s="1"/>
  <c r="Q123" i="3"/>
  <c r="R123" i="3" s="1"/>
  <c r="Q147" i="3"/>
  <c r="R147" i="3" s="1"/>
  <c r="K171" i="3"/>
  <c r="L171" i="3" s="1"/>
  <c r="K179" i="3"/>
  <c r="L179" i="3" s="1"/>
  <c r="Q187" i="3"/>
  <c r="R187" i="3" s="1"/>
  <c r="Q219" i="3"/>
  <c r="R219" i="3" s="1"/>
  <c r="K227" i="3"/>
  <c r="L227" i="3" s="1"/>
  <c r="K235" i="3"/>
  <c r="L235" i="3" s="1"/>
  <c r="Q243" i="3"/>
  <c r="R243" i="3" s="1"/>
  <c r="Q251" i="3"/>
  <c r="R251" i="3" s="1"/>
  <c r="Q259" i="3"/>
  <c r="R259" i="3" s="1"/>
  <c r="Q283" i="3"/>
  <c r="R283" i="3" s="1"/>
  <c r="Q299" i="3"/>
  <c r="R299" i="3" s="1"/>
  <c r="Q307" i="3"/>
  <c r="R307" i="3" s="1"/>
  <c r="Q331" i="3"/>
  <c r="R331" i="3" s="1"/>
  <c r="Q363" i="3"/>
  <c r="R363" i="3" s="1"/>
  <c r="K371" i="3"/>
  <c r="L371" i="3" s="1"/>
  <c r="Q427" i="3"/>
  <c r="R427" i="3" s="1"/>
  <c r="K449" i="3"/>
  <c r="L449" i="3" s="1"/>
  <c r="K457" i="3"/>
  <c r="L457" i="3" s="1"/>
  <c r="Q505" i="3"/>
  <c r="R505" i="3" s="1"/>
  <c r="Q513" i="3"/>
  <c r="R513" i="3" s="1"/>
  <c r="Q231" i="3"/>
  <c r="R231" i="3" s="1"/>
  <c r="W367" i="3"/>
  <c r="X367" i="3" s="1"/>
  <c r="W159" i="3"/>
  <c r="X159" i="3" s="1"/>
  <c r="AC175" i="3"/>
  <c r="AD175" i="3" s="1"/>
  <c r="W183" i="3"/>
  <c r="X183" i="3" s="1"/>
  <c r="AC199" i="3"/>
  <c r="AD199" i="3" s="1"/>
  <c r="AC215" i="3"/>
  <c r="AD215" i="3" s="1"/>
  <c r="W386" i="3"/>
  <c r="X386" i="3" s="1"/>
  <c r="W426" i="3"/>
  <c r="X426" i="3" s="1"/>
  <c r="AI5" i="3"/>
  <c r="AJ5" i="3" s="1"/>
  <c r="AI340" i="3"/>
  <c r="AJ340" i="3" s="1"/>
  <c r="AI474" i="3"/>
  <c r="AJ474" i="3" s="1"/>
  <c r="AC482" i="3"/>
  <c r="AD482" i="3" s="1"/>
  <c r="AI109" i="3"/>
  <c r="AJ109" i="3" s="1"/>
  <c r="AI244" i="3"/>
  <c r="AJ244" i="3" s="1"/>
  <c r="AI252" i="3"/>
  <c r="AJ252" i="3" s="1"/>
  <c r="AI323" i="3"/>
  <c r="AJ323" i="3" s="1"/>
  <c r="AO355" i="3"/>
  <c r="AP355" i="3" s="1"/>
  <c r="AO363" i="3"/>
  <c r="AP363" i="3" s="1"/>
  <c r="AO387" i="3"/>
  <c r="AP387" i="3" s="1"/>
  <c r="AI410" i="3"/>
  <c r="AJ410" i="3" s="1"/>
  <c r="AI425" i="3"/>
  <c r="AJ425" i="3" s="1"/>
  <c r="AI441" i="3"/>
  <c r="AJ441" i="3" s="1"/>
  <c r="AI447" i="3"/>
  <c r="AJ447" i="3" s="1"/>
  <c r="AO59" i="3"/>
  <c r="AP59" i="3" s="1"/>
  <c r="AO82" i="3"/>
  <c r="AP82" i="3" s="1"/>
  <c r="AO90" i="3"/>
  <c r="AP90" i="3" s="1"/>
  <c r="AO194" i="3"/>
  <c r="AP194" i="3" s="1"/>
  <c r="BA76" i="3"/>
  <c r="BB76" i="3" s="1"/>
  <c r="AU124" i="3"/>
  <c r="AV124" i="3" s="1"/>
  <c r="BA156" i="3"/>
  <c r="BB156" i="3" s="1"/>
  <c r="BA180" i="3"/>
  <c r="BB180" i="3" s="1"/>
  <c r="BA330" i="3"/>
  <c r="BB330" i="3" s="1"/>
  <c r="BA362" i="3"/>
  <c r="BB362" i="3" s="1"/>
  <c r="AU370" i="3"/>
  <c r="AV370" i="3" s="1"/>
  <c r="AU487" i="3"/>
  <c r="AV487" i="3" s="1"/>
  <c r="BA4" i="3"/>
  <c r="BB4" i="3" s="1"/>
  <c r="BG12" i="3"/>
  <c r="BH12" i="3" s="1"/>
  <c r="BA202" i="3"/>
  <c r="BB202" i="3" s="1"/>
  <c r="BA240" i="3"/>
  <c r="BB240" i="3" s="1"/>
  <c r="BA381" i="3"/>
  <c r="BB381" i="3" s="1"/>
  <c r="BA389" i="3"/>
  <c r="BB389" i="3" s="1"/>
  <c r="BG458" i="3"/>
  <c r="BH458" i="3" s="1"/>
  <c r="BG94" i="3"/>
  <c r="BH94" i="3" s="1"/>
  <c r="BG110" i="3"/>
  <c r="BH110" i="3" s="1"/>
  <c r="BG196" i="3"/>
  <c r="BH196" i="3" s="1"/>
  <c r="BG226" i="3"/>
  <c r="BH226" i="3" s="1"/>
  <c r="BM234" i="3"/>
  <c r="BN234" i="3" s="1"/>
  <c r="BG250" i="3"/>
  <c r="BH250" i="3" s="1"/>
  <c r="BM313" i="3"/>
  <c r="BN313" i="3" s="1"/>
  <c r="BM446" i="3"/>
  <c r="BN446" i="3" s="1"/>
  <c r="BG454" i="3"/>
  <c r="BH454" i="3" s="1"/>
  <c r="BM486" i="3"/>
  <c r="BN486" i="3" s="1"/>
  <c r="BS278" i="3"/>
  <c r="BT278" i="3" s="1"/>
  <c r="BS372" i="3"/>
  <c r="BT372" i="3" s="1"/>
  <c r="BM452" i="3"/>
  <c r="BN452" i="3" s="1"/>
  <c r="BM484" i="3"/>
  <c r="BN484" i="3" s="1"/>
  <c r="BS64" i="3"/>
  <c r="BT64" i="3" s="1"/>
  <c r="BS87" i="3"/>
  <c r="BT87" i="3" s="1"/>
  <c r="BS95" i="3"/>
  <c r="BT95" i="3" s="1"/>
  <c r="BY20" i="3"/>
  <c r="BZ20" i="3" s="1"/>
  <c r="CE290" i="3"/>
  <c r="CF290" i="3" s="1"/>
  <c r="CE385" i="3"/>
  <c r="CF385" i="3" s="1"/>
  <c r="BY433" i="3"/>
  <c r="BZ433" i="3" s="1"/>
  <c r="BY447" i="3"/>
  <c r="BZ447" i="3" s="1"/>
  <c r="CE486" i="3"/>
  <c r="CF486" i="3" s="1"/>
  <c r="CE248" i="3"/>
  <c r="CF248" i="3" s="1"/>
  <c r="CE256" i="3"/>
  <c r="CF256" i="3" s="1"/>
  <c r="CE272" i="3"/>
  <c r="CF272" i="3" s="1"/>
  <c r="CE320" i="3"/>
  <c r="CF320" i="3" s="1"/>
  <c r="CE344" i="3"/>
  <c r="CF344" i="3" s="1"/>
  <c r="CE368" i="3"/>
  <c r="CF368" i="3" s="1"/>
  <c r="CE477" i="3"/>
  <c r="CF477" i="3" s="1"/>
  <c r="BM362" i="3"/>
  <c r="BN362" i="3" s="1"/>
  <c r="BM377" i="3"/>
  <c r="BN377" i="3" s="1"/>
  <c r="BS471" i="3"/>
  <c r="BT471" i="3" s="1"/>
  <c r="BS130" i="3"/>
  <c r="BT130" i="3" s="1"/>
  <c r="BY217" i="3"/>
  <c r="BZ217" i="3" s="1"/>
  <c r="BS319" i="3"/>
  <c r="BT319" i="3" s="1"/>
  <c r="BS367" i="3"/>
  <c r="BT367" i="3" s="1"/>
  <c r="BY62" i="3"/>
  <c r="BZ62" i="3" s="1"/>
  <c r="BY309" i="3"/>
  <c r="BZ309" i="3" s="1"/>
  <c r="BY317" i="3"/>
  <c r="BZ317" i="3" s="1"/>
  <c r="BY388" i="3"/>
  <c r="BZ388" i="3" s="1"/>
  <c r="BY404" i="3"/>
  <c r="BZ404" i="3" s="1"/>
  <c r="BY420" i="3"/>
  <c r="BZ420" i="3" s="1"/>
  <c r="BY474" i="3"/>
  <c r="BZ474" i="3" s="1"/>
  <c r="BY489" i="3"/>
  <c r="BZ489" i="3" s="1"/>
  <c r="CE31" i="3"/>
  <c r="CF31" i="3" s="1"/>
  <c r="CE108" i="3"/>
  <c r="CF108" i="3" s="1"/>
  <c r="CE219" i="3"/>
  <c r="CF219" i="3" s="1"/>
  <c r="CE331" i="3"/>
  <c r="CF331" i="3" s="1"/>
  <c r="CE339" i="3"/>
  <c r="CF339" i="3" s="1"/>
  <c r="CE363" i="3"/>
  <c r="CF363" i="3" s="1"/>
  <c r="CE511" i="3"/>
  <c r="CF511" i="3" s="1"/>
  <c r="BS307" i="3"/>
  <c r="BT307" i="3" s="1"/>
  <c r="BS355" i="3"/>
  <c r="BT355" i="3" s="1"/>
  <c r="BM363" i="3"/>
  <c r="BN363" i="3" s="1"/>
  <c r="BM386" i="3"/>
  <c r="BN386" i="3" s="1"/>
  <c r="BS37" i="3"/>
  <c r="BT37" i="3" s="1"/>
  <c r="BY60" i="3"/>
  <c r="BZ60" i="3" s="1"/>
  <c r="BY195" i="3"/>
  <c r="BZ195" i="3" s="1"/>
  <c r="BS304" i="3"/>
  <c r="BT304" i="3" s="1"/>
  <c r="BY312" i="3"/>
  <c r="BZ312" i="3" s="1"/>
  <c r="BY328" i="3"/>
  <c r="BZ328" i="3" s="1"/>
  <c r="BY336" i="3"/>
  <c r="BZ336" i="3" s="1"/>
  <c r="BY375" i="3"/>
  <c r="BZ375" i="3" s="1"/>
  <c r="BS423" i="3"/>
  <c r="BT423" i="3" s="1"/>
  <c r="BS438" i="3"/>
  <c r="BT438" i="3" s="1"/>
  <c r="BS451" i="3"/>
  <c r="BT451" i="3" s="1"/>
  <c r="BS459" i="3"/>
  <c r="BT459" i="3" s="1"/>
  <c r="BS466" i="3"/>
  <c r="BT466" i="3" s="1"/>
  <c r="BY94" i="3"/>
  <c r="BZ94" i="3" s="1"/>
  <c r="BY102" i="3"/>
  <c r="BZ102" i="3" s="1"/>
  <c r="CE270" i="3"/>
  <c r="CF270" i="3" s="1"/>
  <c r="CE286" i="3"/>
  <c r="CF286" i="3" s="1"/>
  <c r="BY389" i="3"/>
  <c r="BZ389" i="3" s="1"/>
  <c r="CE16" i="3"/>
  <c r="CF16" i="3" s="1"/>
  <c r="CE24" i="3"/>
  <c r="CF24" i="3" s="1"/>
  <c r="CE133" i="3"/>
  <c r="CF133" i="3" s="1"/>
  <c r="BM23" i="3"/>
  <c r="BN23" i="3" s="1"/>
  <c r="BG54" i="3"/>
  <c r="BH54" i="3" s="1"/>
  <c r="BM101" i="3"/>
  <c r="BN101" i="3" s="1"/>
  <c r="BM109" i="3"/>
  <c r="BN109" i="3" s="1"/>
  <c r="BG209" i="3"/>
  <c r="BH209" i="3" s="1"/>
  <c r="BG257" i="3"/>
  <c r="BH257" i="3" s="1"/>
  <c r="BM289" i="3"/>
  <c r="BN289" i="3" s="1"/>
  <c r="BM328" i="3"/>
  <c r="BN328" i="3" s="1"/>
  <c r="BM360" i="3"/>
  <c r="BN360" i="3" s="1"/>
  <c r="BM416" i="3"/>
  <c r="BN416" i="3" s="1"/>
  <c r="BG485" i="3"/>
  <c r="BH485" i="3" s="1"/>
  <c r="BM493" i="3"/>
  <c r="BN493" i="3" s="1"/>
  <c r="BS96" i="3"/>
  <c r="BT96" i="3" s="1"/>
  <c r="BM128" i="3"/>
  <c r="BN128" i="3" s="1"/>
  <c r="BS144" i="3"/>
  <c r="BT144" i="3" s="1"/>
  <c r="BS160" i="3"/>
  <c r="BT160" i="3" s="1"/>
  <c r="BM253" i="3"/>
  <c r="BN253" i="3" s="1"/>
  <c r="BM340" i="3"/>
  <c r="BN340" i="3" s="1"/>
  <c r="BS356" i="3"/>
  <c r="BT356" i="3" s="1"/>
  <c r="BM371" i="3"/>
  <c r="BN371" i="3" s="1"/>
  <c r="BM379" i="3"/>
  <c r="BN379" i="3" s="1"/>
  <c r="BS411" i="3"/>
  <c r="BT411" i="3" s="1"/>
  <c r="BS449" i="3"/>
  <c r="BT449" i="3" s="1"/>
  <c r="BS6" i="3"/>
  <c r="BT6" i="3" s="1"/>
  <c r="BS22" i="3"/>
  <c r="BT22" i="3" s="1"/>
  <c r="BY61" i="3"/>
  <c r="BZ61" i="3" s="1"/>
  <c r="BS108" i="3"/>
  <c r="BT108" i="3" s="1"/>
  <c r="BS124" i="3"/>
  <c r="BT124" i="3" s="1"/>
  <c r="BY156" i="3"/>
  <c r="BZ156" i="3" s="1"/>
  <c r="BY188" i="3"/>
  <c r="BZ188" i="3" s="1"/>
  <c r="BS251" i="3"/>
  <c r="BT251" i="3" s="1"/>
  <c r="BS297" i="3"/>
  <c r="BT297" i="3" s="1"/>
  <c r="BY337" i="3"/>
  <c r="BZ337" i="3" s="1"/>
  <c r="BY392" i="3"/>
  <c r="BZ392" i="3" s="1"/>
  <c r="BY400" i="3"/>
  <c r="BZ400" i="3" s="1"/>
  <c r="BS408" i="3"/>
  <c r="BT408" i="3" s="1"/>
  <c r="BY431" i="3"/>
  <c r="BZ431" i="3" s="1"/>
  <c r="CE119" i="3"/>
  <c r="CF119" i="3" s="1"/>
  <c r="BY127" i="3"/>
  <c r="BZ127" i="3" s="1"/>
  <c r="CE159" i="3"/>
  <c r="CF159" i="3" s="1"/>
  <c r="CE183" i="3"/>
  <c r="CF183" i="3" s="1"/>
  <c r="BY239" i="3"/>
  <c r="BZ239" i="3" s="1"/>
  <c r="BY247" i="3"/>
  <c r="BZ247" i="3" s="1"/>
  <c r="CE279" i="3"/>
  <c r="CF279" i="3" s="1"/>
  <c r="CE452" i="3"/>
  <c r="CF452" i="3" s="1"/>
  <c r="BY507" i="3"/>
  <c r="BZ507" i="3" s="1"/>
  <c r="CE17" i="3"/>
  <c r="CF17" i="3" s="1"/>
  <c r="CE466" i="3"/>
  <c r="CF466" i="3" s="1"/>
  <c r="K10" i="3"/>
  <c r="L10" i="3" s="1"/>
  <c r="K26" i="3"/>
  <c r="L26" i="3" s="1"/>
  <c r="K73" i="3"/>
  <c r="L73" i="3" s="1"/>
  <c r="K97" i="3"/>
  <c r="L97" i="3" s="1"/>
  <c r="K137" i="3"/>
  <c r="L137" i="3" s="1"/>
  <c r="K145" i="3"/>
  <c r="L145" i="3" s="1"/>
  <c r="K161" i="3"/>
  <c r="L161" i="3" s="1"/>
  <c r="K201" i="3"/>
  <c r="L201" i="3" s="1"/>
  <c r="K209" i="3"/>
  <c r="L209" i="3" s="1"/>
  <c r="K217" i="3"/>
  <c r="L217" i="3" s="1"/>
  <c r="K265" i="3"/>
  <c r="L265" i="3" s="1"/>
  <c r="K281" i="3"/>
  <c r="L281" i="3" s="1"/>
  <c r="K13" i="3"/>
  <c r="L13" i="3" s="1"/>
  <c r="K37" i="3"/>
  <c r="L37" i="3" s="1"/>
  <c r="K68" i="3"/>
  <c r="L68" i="3" s="1"/>
  <c r="K84" i="3"/>
  <c r="L84" i="3" s="1"/>
  <c r="K92" i="3"/>
  <c r="L92" i="3" s="1"/>
  <c r="K116" i="3"/>
  <c r="L116" i="3" s="1"/>
  <c r="K124" i="3"/>
  <c r="L124" i="3" s="1"/>
  <c r="K148" i="3"/>
  <c r="L148" i="3" s="1"/>
  <c r="K196" i="3"/>
  <c r="L196" i="3" s="1"/>
  <c r="K212" i="3"/>
  <c r="L212" i="3" s="1"/>
  <c r="K236" i="3"/>
  <c r="L236" i="3" s="1"/>
  <c r="K260" i="3"/>
  <c r="L260" i="3" s="1"/>
  <c r="K268" i="3"/>
  <c r="L268" i="3" s="1"/>
  <c r="K300" i="3"/>
  <c r="L300" i="3" s="1"/>
  <c r="K308" i="3"/>
  <c r="L308" i="3" s="1"/>
  <c r="K324" i="3"/>
  <c r="L324" i="3" s="1"/>
  <c r="K332" i="3"/>
  <c r="L332" i="3" s="1"/>
  <c r="K340" i="3"/>
  <c r="L340" i="3" s="1"/>
  <c r="K372" i="3"/>
  <c r="L372" i="3" s="1"/>
  <c r="K380" i="3"/>
  <c r="L380" i="3" s="1"/>
  <c r="K388" i="3"/>
  <c r="L388" i="3" s="1"/>
  <c r="K396" i="3"/>
  <c r="L396" i="3" s="1"/>
  <c r="K404" i="3"/>
  <c r="L404" i="3" s="1"/>
  <c r="K412" i="3"/>
  <c r="L412" i="3" s="1"/>
  <c r="K420" i="3"/>
  <c r="L420" i="3" s="1"/>
  <c r="K436" i="3"/>
  <c r="L436" i="3" s="1"/>
  <c r="K450" i="3"/>
  <c r="L450" i="3" s="1"/>
  <c r="K466" i="3"/>
  <c r="L466" i="3" s="1"/>
  <c r="K474" i="3"/>
  <c r="L474" i="3" s="1"/>
  <c r="K482" i="3"/>
  <c r="L482" i="3" s="1"/>
  <c r="K498" i="3"/>
  <c r="L498" i="3" s="1"/>
  <c r="K514" i="3"/>
  <c r="L514" i="3" s="1"/>
  <c r="K180" i="3"/>
  <c r="L180" i="3" s="1"/>
  <c r="K243" i="3"/>
  <c r="L243" i="3" s="1"/>
  <c r="Q111" i="3"/>
  <c r="R111" i="3" s="1"/>
  <c r="Q127" i="3"/>
  <c r="R127" i="3" s="1"/>
  <c r="Q150" i="3"/>
  <c r="R150" i="3" s="1"/>
  <c r="Q315" i="3"/>
  <c r="R315" i="3" s="1"/>
  <c r="Q323" i="3"/>
  <c r="R323" i="3" s="1"/>
  <c r="W323" i="3"/>
  <c r="X323" i="3" s="1"/>
  <c r="W331" i="3"/>
  <c r="X331" i="3" s="1"/>
  <c r="Q419" i="3"/>
  <c r="R419" i="3" s="1"/>
  <c r="Q435" i="3"/>
  <c r="R435" i="3" s="1"/>
  <c r="W443" i="3"/>
  <c r="X443" i="3" s="1"/>
  <c r="Q493" i="3"/>
  <c r="R493" i="3" s="1"/>
  <c r="Q501" i="3"/>
  <c r="R501" i="3" s="1"/>
  <c r="W173" i="3"/>
  <c r="X173" i="3" s="1"/>
  <c r="W187" i="3"/>
  <c r="X187" i="3" s="1"/>
  <c r="W353" i="3"/>
  <c r="X353" i="3" s="1"/>
  <c r="AC361" i="3"/>
  <c r="AD361" i="3" s="1"/>
  <c r="W361" i="3"/>
  <c r="X361" i="3" s="1"/>
  <c r="W506" i="3"/>
  <c r="X506" i="3" s="1"/>
  <c r="K22" i="3"/>
  <c r="L22" i="3" s="1"/>
  <c r="Q22" i="3"/>
  <c r="R22" i="3" s="1"/>
  <c r="K157" i="3"/>
  <c r="L157" i="3" s="1"/>
  <c r="K165" i="3"/>
  <c r="L165" i="3" s="1"/>
  <c r="K205" i="3"/>
  <c r="L205" i="3" s="1"/>
  <c r="K213" i="3"/>
  <c r="L213" i="3" s="1"/>
  <c r="K221" i="3"/>
  <c r="L221" i="3" s="1"/>
  <c r="K229" i="3"/>
  <c r="L229" i="3" s="1"/>
  <c r="K237" i="3"/>
  <c r="L237" i="3" s="1"/>
  <c r="K269" i="3"/>
  <c r="L269" i="3" s="1"/>
  <c r="K277" i="3"/>
  <c r="L277" i="3" s="1"/>
  <c r="K285" i="3"/>
  <c r="L285" i="3" s="1"/>
  <c r="K293" i="3"/>
  <c r="L293" i="3" s="1"/>
  <c r="K301" i="3"/>
  <c r="L301" i="3" s="1"/>
  <c r="K333" i="3"/>
  <c r="L333" i="3" s="1"/>
  <c r="K341" i="3"/>
  <c r="L341" i="3" s="1"/>
  <c r="K349" i="3"/>
  <c r="L349" i="3" s="1"/>
  <c r="K357" i="3"/>
  <c r="L357" i="3" s="1"/>
  <c r="K365" i="3"/>
  <c r="L365" i="3" s="1"/>
  <c r="K397" i="3"/>
  <c r="L397" i="3" s="1"/>
  <c r="K405" i="3"/>
  <c r="L405" i="3" s="1"/>
  <c r="K413" i="3"/>
  <c r="L413" i="3" s="1"/>
  <c r="K421" i="3"/>
  <c r="L421" i="3" s="1"/>
  <c r="K429" i="3"/>
  <c r="L429" i="3" s="1"/>
  <c r="K437" i="3"/>
  <c r="L437" i="3" s="1"/>
  <c r="K444" i="3"/>
  <c r="L444" i="3" s="1"/>
  <c r="K451" i="3"/>
  <c r="L451" i="3" s="1"/>
  <c r="K459" i="3"/>
  <c r="L459" i="3" s="1"/>
  <c r="K467" i="3"/>
  <c r="L467" i="3" s="1"/>
  <c r="K475" i="3"/>
  <c r="L475" i="3" s="1"/>
  <c r="K483" i="3"/>
  <c r="L483" i="3" s="1"/>
  <c r="K491" i="3"/>
  <c r="L491" i="3" s="1"/>
  <c r="K499" i="3"/>
  <c r="L499" i="3" s="1"/>
  <c r="K507" i="3"/>
  <c r="L507" i="3" s="1"/>
  <c r="K515" i="3"/>
  <c r="L515" i="3" s="1"/>
  <c r="K133" i="3"/>
  <c r="L133" i="3" s="1"/>
  <c r="Q294" i="3"/>
  <c r="R294" i="3" s="1"/>
  <c r="Q337" i="3"/>
  <c r="R337" i="3" s="1"/>
  <c r="Q345" i="3"/>
  <c r="R345" i="3" s="1"/>
  <c r="Q353" i="3"/>
  <c r="R353" i="3" s="1"/>
  <c r="Q449" i="3"/>
  <c r="R449" i="3" s="1"/>
  <c r="W11" i="3"/>
  <c r="X11" i="3" s="1"/>
  <c r="AC11" i="3"/>
  <c r="AD11" i="3" s="1"/>
  <c r="W39" i="3"/>
  <c r="X39" i="3" s="1"/>
  <c r="W324" i="3"/>
  <c r="X324" i="3" s="1"/>
  <c r="W492" i="3"/>
  <c r="X492" i="3" s="1"/>
  <c r="W499" i="3"/>
  <c r="X499" i="3" s="1"/>
  <c r="W515" i="3"/>
  <c r="X515" i="3" s="1"/>
  <c r="AC167" i="3"/>
  <c r="AD167" i="3" s="1"/>
  <c r="Q23" i="3"/>
  <c r="R23" i="3" s="1"/>
  <c r="Q46" i="3"/>
  <c r="R46" i="3" s="1"/>
  <c r="Q272" i="3"/>
  <c r="R272" i="3" s="1"/>
  <c r="Q450" i="3"/>
  <c r="R450" i="3" s="1"/>
  <c r="Q457" i="3"/>
  <c r="R457" i="3" s="1"/>
  <c r="Q465" i="3"/>
  <c r="R465" i="3" s="1"/>
  <c r="W473" i="3"/>
  <c r="X473" i="3" s="1"/>
  <c r="Q473" i="3"/>
  <c r="R473" i="3" s="1"/>
  <c r="AC20" i="3"/>
  <c r="AD20" i="3" s="1"/>
  <c r="W20" i="3"/>
  <c r="X20" i="3" s="1"/>
  <c r="W280" i="3"/>
  <c r="X280" i="3" s="1"/>
  <c r="AC347" i="3"/>
  <c r="AD347" i="3" s="1"/>
  <c r="W347" i="3"/>
  <c r="X347" i="3" s="1"/>
  <c r="AC17" i="3"/>
  <c r="AD17" i="3" s="1"/>
  <c r="AC160" i="3"/>
  <c r="AD160" i="3" s="1"/>
  <c r="AC304" i="3"/>
  <c r="AD304" i="3" s="1"/>
  <c r="AC400" i="3"/>
  <c r="AD400" i="3" s="1"/>
  <c r="Q16" i="3"/>
  <c r="R16" i="3" s="1"/>
  <c r="Q32" i="3"/>
  <c r="R32" i="3" s="1"/>
  <c r="Q67" i="3"/>
  <c r="R67" i="3" s="1"/>
  <c r="Q245" i="3"/>
  <c r="R245" i="3" s="1"/>
  <c r="Q296" i="3"/>
  <c r="R296" i="3" s="1"/>
  <c r="W414" i="3"/>
  <c r="X414" i="3" s="1"/>
  <c r="AC385" i="3"/>
  <c r="AD385" i="3" s="1"/>
  <c r="Q17" i="3"/>
  <c r="R17" i="3" s="1"/>
  <c r="Q40" i="3"/>
  <c r="R40" i="3" s="1"/>
  <c r="Q83" i="3"/>
  <c r="R83" i="3" s="1"/>
  <c r="Q91" i="3"/>
  <c r="R91" i="3" s="1"/>
  <c r="Q107" i="3"/>
  <c r="R107" i="3" s="1"/>
  <c r="Q185" i="3"/>
  <c r="R185" i="3" s="1"/>
  <c r="Q200" i="3"/>
  <c r="R200" i="3" s="1"/>
  <c r="Q216" i="3"/>
  <c r="R216" i="3" s="1"/>
  <c r="Q260" i="3"/>
  <c r="R260" i="3" s="1"/>
  <c r="Q267" i="3"/>
  <c r="R267" i="3" s="1"/>
  <c r="Q392" i="3"/>
  <c r="R392" i="3" s="1"/>
  <c r="Q400" i="3"/>
  <c r="R400" i="3" s="1"/>
  <c r="Q415" i="3"/>
  <c r="R415" i="3" s="1"/>
  <c r="Q423" i="3"/>
  <c r="R423" i="3" s="1"/>
  <c r="W258" i="3"/>
  <c r="X258" i="3" s="1"/>
  <c r="W274" i="3"/>
  <c r="X274" i="3" s="1"/>
  <c r="W457" i="3"/>
  <c r="X457" i="3" s="1"/>
  <c r="W502" i="3"/>
  <c r="X502" i="3" s="1"/>
  <c r="AC502" i="3"/>
  <c r="AD502" i="3" s="1"/>
  <c r="AC146" i="3"/>
  <c r="AD146" i="3" s="1"/>
  <c r="K305" i="3"/>
  <c r="L305" i="3" s="1"/>
  <c r="K313" i="3"/>
  <c r="L313" i="3" s="1"/>
  <c r="K361" i="3"/>
  <c r="L361" i="3" s="1"/>
  <c r="K369" i="3"/>
  <c r="L369" i="3" s="1"/>
  <c r="K377" i="3"/>
  <c r="L377" i="3" s="1"/>
  <c r="K385" i="3"/>
  <c r="L385" i="3" s="1"/>
  <c r="K425" i="3"/>
  <c r="L425" i="3" s="1"/>
  <c r="K433" i="3"/>
  <c r="L433" i="3" s="1"/>
  <c r="K455" i="3"/>
  <c r="L455" i="3" s="1"/>
  <c r="K463" i="3"/>
  <c r="L463" i="3" s="1"/>
  <c r="K487" i="3"/>
  <c r="L487" i="3" s="1"/>
  <c r="K495" i="3"/>
  <c r="L495" i="3" s="1"/>
  <c r="K61" i="3"/>
  <c r="L61" i="3" s="1"/>
  <c r="K427" i="3"/>
  <c r="L427" i="3" s="1"/>
  <c r="K510" i="3"/>
  <c r="L510" i="3" s="1"/>
  <c r="Q55" i="3"/>
  <c r="R55" i="3" s="1"/>
  <c r="Q92" i="3"/>
  <c r="R92" i="3" s="1"/>
  <c r="Q155" i="3"/>
  <c r="R155" i="3" s="1"/>
  <c r="Q171" i="3"/>
  <c r="R171" i="3" s="1"/>
  <c r="Q193" i="3"/>
  <c r="R193" i="3" s="1"/>
  <c r="Q209" i="3"/>
  <c r="R209" i="3" s="1"/>
  <c r="Q239" i="3"/>
  <c r="R239" i="3" s="1"/>
  <c r="Q385" i="3"/>
  <c r="R385" i="3" s="1"/>
  <c r="Q401" i="3"/>
  <c r="R401" i="3" s="1"/>
  <c r="Q416" i="3"/>
  <c r="R416" i="3" s="1"/>
  <c r="W56" i="3"/>
  <c r="X56" i="3" s="1"/>
  <c r="W125" i="3"/>
  <c r="X125" i="3" s="1"/>
  <c r="W132" i="3"/>
  <c r="X132" i="3" s="1"/>
  <c r="W140" i="3"/>
  <c r="X140" i="3" s="1"/>
  <c r="W236" i="3"/>
  <c r="X236" i="3" s="1"/>
  <c r="W444" i="3"/>
  <c r="X444" i="3" s="1"/>
  <c r="K8" i="3"/>
  <c r="L8" i="3" s="1"/>
  <c r="K16" i="3"/>
  <c r="L16" i="3" s="1"/>
  <c r="K55" i="3"/>
  <c r="L55" i="3" s="1"/>
  <c r="K63" i="3"/>
  <c r="L63" i="3" s="1"/>
  <c r="K71" i="3"/>
  <c r="L71" i="3" s="1"/>
  <c r="K79" i="3"/>
  <c r="L79" i="3" s="1"/>
  <c r="K119" i="3"/>
  <c r="L119" i="3" s="1"/>
  <c r="K127" i="3"/>
  <c r="L127" i="3" s="1"/>
  <c r="K135" i="3"/>
  <c r="L135" i="3" s="1"/>
  <c r="K143" i="3"/>
  <c r="L143" i="3" s="1"/>
  <c r="K183" i="3"/>
  <c r="L183" i="3" s="1"/>
  <c r="K191" i="3"/>
  <c r="L191" i="3" s="1"/>
  <c r="K199" i="3"/>
  <c r="L199" i="3" s="1"/>
  <c r="K207" i="3"/>
  <c r="L207" i="3" s="1"/>
  <c r="K247" i="3"/>
  <c r="L247" i="3" s="1"/>
  <c r="K255" i="3"/>
  <c r="L255" i="3" s="1"/>
  <c r="K263" i="3"/>
  <c r="L263" i="3" s="1"/>
  <c r="K271" i="3"/>
  <c r="L271" i="3" s="1"/>
  <c r="K311" i="3"/>
  <c r="L311" i="3" s="1"/>
  <c r="K319" i="3"/>
  <c r="L319" i="3" s="1"/>
  <c r="K327" i="3"/>
  <c r="L327" i="3" s="1"/>
  <c r="K335" i="3"/>
  <c r="L335" i="3" s="1"/>
  <c r="K375" i="3"/>
  <c r="L375" i="3" s="1"/>
  <c r="K383" i="3"/>
  <c r="L383" i="3" s="1"/>
  <c r="K391" i="3"/>
  <c r="L391" i="3" s="1"/>
  <c r="K399" i="3"/>
  <c r="L399" i="3" s="1"/>
  <c r="K431" i="3"/>
  <c r="L431" i="3" s="1"/>
  <c r="K439" i="3"/>
  <c r="L439" i="3" s="1"/>
  <c r="K461" i="3"/>
  <c r="L461" i="3" s="1"/>
  <c r="K469" i="3"/>
  <c r="L469" i="3" s="1"/>
  <c r="K493" i="3"/>
  <c r="L493" i="3" s="1"/>
  <c r="K501" i="3"/>
  <c r="L501" i="3" s="1"/>
  <c r="K19" i="3"/>
  <c r="L19" i="3" s="1"/>
  <c r="K43" i="3"/>
  <c r="L43" i="3" s="1"/>
  <c r="K74" i="3"/>
  <c r="L74" i="3" s="1"/>
  <c r="K106" i="3"/>
  <c r="L106" i="3" s="1"/>
  <c r="K122" i="3"/>
  <c r="L122" i="3" s="1"/>
  <c r="K130" i="3"/>
  <c r="L130" i="3" s="1"/>
  <c r="K178" i="3"/>
  <c r="L178" i="3" s="1"/>
  <c r="K186" i="3"/>
  <c r="L186" i="3" s="1"/>
  <c r="K194" i="3"/>
  <c r="L194" i="3" s="1"/>
  <c r="K202" i="3"/>
  <c r="L202" i="3" s="1"/>
  <c r="K218" i="3"/>
  <c r="L218" i="3" s="1"/>
  <c r="K226" i="3"/>
  <c r="L226" i="3" s="1"/>
  <c r="K234" i="3"/>
  <c r="L234" i="3" s="1"/>
  <c r="K242" i="3"/>
  <c r="L242" i="3" s="1"/>
  <c r="K250" i="3"/>
  <c r="L250" i="3" s="1"/>
  <c r="K258" i="3"/>
  <c r="L258" i="3" s="1"/>
  <c r="K266" i="3"/>
  <c r="L266" i="3" s="1"/>
  <c r="K274" i="3"/>
  <c r="L274" i="3" s="1"/>
  <c r="K282" i="3"/>
  <c r="L282" i="3" s="1"/>
  <c r="K290" i="3"/>
  <c r="L290" i="3" s="1"/>
  <c r="K298" i="3"/>
  <c r="L298" i="3" s="1"/>
  <c r="K306" i="3"/>
  <c r="L306" i="3" s="1"/>
  <c r="K314" i="3"/>
  <c r="L314" i="3" s="1"/>
  <c r="K322" i="3"/>
  <c r="L322" i="3" s="1"/>
  <c r="K330" i="3"/>
  <c r="L330" i="3" s="1"/>
  <c r="K338" i="3"/>
  <c r="L338" i="3" s="1"/>
  <c r="K346" i="3"/>
  <c r="L346" i="3" s="1"/>
  <c r="K354" i="3"/>
  <c r="L354" i="3" s="1"/>
  <c r="K362" i="3"/>
  <c r="L362" i="3" s="1"/>
  <c r="K370" i="3"/>
  <c r="L370" i="3" s="1"/>
  <c r="K378" i="3"/>
  <c r="L378" i="3" s="1"/>
  <c r="K386" i="3"/>
  <c r="L386" i="3" s="1"/>
  <c r="K394" i="3"/>
  <c r="L394" i="3" s="1"/>
  <c r="K402" i="3"/>
  <c r="L402" i="3" s="1"/>
  <c r="K410" i="3"/>
  <c r="L410" i="3" s="1"/>
  <c r="K418" i="3"/>
  <c r="L418" i="3" s="1"/>
  <c r="K426" i="3"/>
  <c r="L426" i="3" s="1"/>
  <c r="K434" i="3"/>
  <c r="L434" i="3" s="1"/>
  <c r="K442" i="3"/>
  <c r="L442" i="3" s="1"/>
  <c r="K448" i="3"/>
  <c r="L448" i="3" s="1"/>
  <c r="K456" i="3"/>
  <c r="L456" i="3" s="1"/>
  <c r="K464" i="3"/>
  <c r="L464" i="3" s="1"/>
  <c r="K472" i="3"/>
  <c r="L472" i="3" s="1"/>
  <c r="K480" i="3"/>
  <c r="L480" i="3" s="1"/>
  <c r="K488" i="3"/>
  <c r="L488" i="3" s="1"/>
  <c r="K496" i="3"/>
  <c r="L496" i="3" s="1"/>
  <c r="K504" i="3"/>
  <c r="L504" i="3" s="1"/>
  <c r="K512" i="3"/>
  <c r="L512" i="3" s="1"/>
  <c r="K511" i="3"/>
  <c r="L511" i="3" s="1"/>
  <c r="Q62" i="3"/>
  <c r="R62" i="3" s="1"/>
  <c r="Q232" i="3"/>
  <c r="R232" i="3" s="1"/>
  <c r="Q313" i="3"/>
  <c r="R313" i="3" s="1"/>
  <c r="Q379" i="3"/>
  <c r="R379" i="3" s="1"/>
  <c r="Q417" i="3"/>
  <c r="R417" i="3" s="1"/>
  <c r="Q433" i="3"/>
  <c r="R433" i="3" s="1"/>
  <c r="W50" i="3"/>
  <c r="X50" i="3" s="1"/>
  <c r="W118" i="3"/>
  <c r="X118" i="3" s="1"/>
  <c r="W126" i="3"/>
  <c r="X126" i="3" s="1"/>
  <c r="W141" i="3"/>
  <c r="X141" i="3" s="1"/>
  <c r="W237" i="3"/>
  <c r="X237" i="3" s="1"/>
  <c r="W244" i="3"/>
  <c r="X244" i="3" s="1"/>
  <c r="W260" i="3"/>
  <c r="X260" i="3" s="1"/>
  <c r="W351" i="3"/>
  <c r="X351" i="3" s="1"/>
  <c r="W365" i="3"/>
  <c r="X365" i="3" s="1"/>
  <c r="W387" i="3"/>
  <c r="X387" i="3" s="1"/>
  <c r="K25" i="3"/>
  <c r="L25" i="3" s="1"/>
  <c r="K33" i="3"/>
  <c r="L33" i="3" s="1"/>
  <c r="K49" i="3"/>
  <c r="L49" i="3" s="1"/>
  <c r="K56" i="3"/>
  <c r="L56" i="3" s="1"/>
  <c r="K64" i="3"/>
  <c r="L64" i="3" s="1"/>
  <c r="K72" i="3"/>
  <c r="L72" i="3" s="1"/>
  <c r="K80" i="3"/>
  <c r="L80" i="3" s="1"/>
  <c r="K96" i="3"/>
  <c r="L96" i="3" s="1"/>
  <c r="K112" i="3"/>
  <c r="L112" i="3" s="1"/>
  <c r="K120" i="3"/>
  <c r="L120" i="3" s="1"/>
  <c r="K128" i="3"/>
  <c r="L128" i="3" s="1"/>
  <c r="K136" i="3"/>
  <c r="L136" i="3" s="1"/>
  <c r="K144" i="3"/>
  <c r="L144" i="3" s="1"/>
  <c r="K152" i="3"/>
  <c r="L152" i="3" s="1"/>
  <c r="K160" i="3"/>
  <c r="L160" i="3" s="1"/>
  <c r="K176" i="3"/>
  <c r="L176" i="3" s="1"/>
  <c r="K184" i="3"/>
  <c r="L184" i="3" s="1"/>
  <c r="K192" i="3"/>
  <c r="L192" i="3" s="1"/>
  <c r="K200" i="3"/>
  <c r="L200" i="3" s="1"/>
  <c r="K208" i="3"/>
  <c r="L208" i="3" s="1"/>
  <c r="K216" i="3"/>
  <c r="L216" i="3" s="1"/>
  <c r="K224" i="3"/>
  <c r="L224" i="3" s="1"/>
  <c r="K240" i="3"/>
  <c r="L240" i="3" s="1"/>
  <c r="K248" i="3"/>
  <c r="L248" i="3" s="1"/>
  <c r="K256" i="3"/>
  <c r="L256" i="3" s="1"/>
  <c r="K264" i="3"/>
  <c r="L264" i="3" s="1"/>
  <c r="K272" i="3"/>
  <c r="L272" i="3" s="1"/>
  <c r="K280" i="3"/>
  <c r="L280" i="3" s="1"/>
  <c r="K288" i="3"/>
  <c r="L288" i="3" s="1"/>
  <c r="K304" i="3"/>
  <c r="L304" i="3" s="1"/>
  <c r="K312" i="3"/>
  <c r="L312" i="3" s="1"/>
  <c r="K320" i="3"/>
  <c r="L320" i="3" s="1"/>
  <c r="K328" i="3"/>
  <c r="L328" i="3" s="1"/>
  <c r="K336" i="3"/>
  <c r="L336" i="3" s="1"/>
  <c r="K344" i="3"/>
  <c r="L344" i="3" s="1"/>
  <c r="K352" i="3"/>
  <c r="L352" i="3" s="1"/>
  <c r="K368" i="3"/>
  <c r="L368" i="3" s="1"/>
  <c r="K376" i="3"/>
  <c r="L376" i="3" s="1"/>
  <c r="K384" i="3"/>
  <c r="L384" i="3" s="1"/>
  <c r="K392" i="3"/>
  <c r="L392" i="3" s="1"/>
  <c r="K400" i="3"/>
  <c r="L400" i="3" s="1"/>
  <c r="K408" i="3"/>
  <c r="L408" i="3" s="1"/>
  <c r="K416" i="3"/>
  <c r="L416" i="3" s="1"/>
  <c r="K424" i="3"/>
  <c r="L424" i="3" s="1"/>
  <c r="K432" i="3"/>
  <c r="L432" i="3" s="1"/>
  <c r="K440" i="3"/>
  <c r="L440" i="3" s="1"/>
  <c r="K446" i="3"/>
  <c r="L446" i="3" s="1"/>
  <c r="K454" i="3"/>
  <c r="L454" i="3" s="1"/>
  <c r="K462" i="3"/>
  <c r="L462" i="3" s="1"/>
  <c r="K470" i="3"/>
  <c r="L470" i="3" s="1"/>
  <c r="K478" i="3"/>
  <c r="L478" i="3" s="1"/>
  <c r="K486" i="3"/>
  <c r="L486" i="3" s="1"/>
  <c r="K494" i="3"/>
  <c r="L494" i="3" s="1"/>
  <c r="K502" i="3"/>
  <c r="L502" i="3" s="1"/>
  <c r="K117" i="3"/>
  <c r="L117" i="3" s="1"/>
  <c r="K283" i="3"/>
  <c r="L283" i="3" s="1"/>
  <c r="K513" i="3"/>
  <c r="L513" i="3" s="1"/>
  <c r="Q12" i="3"/>
  <c r="R12" i="3" s="1"/>
  <c r="Q36" i="3"/>
  <c r="R36" i="3" s="1"/>
  <c r="Q134" i="3"/>
  <c r="R134" i="3" s="1"/>
  <c r="Q142" i="3"/>
  <c r="R142" i="3" s="1"/>
  <c r="Q256" i="3"/>
  <c r="R256" i="3" s="1"/>
  <c r="Q359" i="3"/>
  <c r="R359" i="3" s="1"/>
  <c r="Q373" i="3"/>
  <c r="R373" i="3" s="1"/>
  <c r="Q387" i="3"/>
  <c r="R387" i="3" s="1"/>
  <c r="Q395" i="3"/>
  <c r="R395" i="3" s="1"/>
  <c r="Q470" i="3"/>
  <c r="R470" i="3" s="1"/>
  <c r="W81" i="3"/>
  <c r="X81" i="3" s="1"/>
  <c r="W96" i="3"/>
  <c r="X96" i="3" s="1"/>
  <c r="W215" i="3"/>
  <c r="X215" i="3" s="1"/>
  <c r="W223" i="3"/>
  <c r="X223" i="3" s="1"/>
  <c r="W238" i="3"/>
  <c r="X238" i="3" s="1"/>
  <c r="W337" i="3"/>
  <c r="X337" i="3" s="1"/>
  <c r="W402" i="3"/>
  <c r="X402" i="3" s="1"/>
  <c r="W417" i="3"/>
  <c r="X417" i="3" s="1"/>
  <c r="Q72" i="3"/>
  <c r="R72" i="3" s="1"/>
  <c r="W131" i="3"/>
  <c r="X131" i="3" s="1"/>
  <c r="Q139" i="3"/>
  <c r="R139" i="3" s="1"/>
  <c r="Q176" i="3"/>
  <c r="R176" i="3" s="1"/>
  <c r="Q184" i="3"/>
  <c r="R184" i="3" s="1"/>
  <c r="Q191" i="3"/>
  <c r="R191" i="3" s="1"/>
  <c r="W222" i="3"/>
  <c r="X222" i="3" s="1"/>
  <c r="Q235" i="3"/>
  <c r="R235" i="3" s="1"/>
  <c r="Q257" i="3"/>
  <c r="R257" i="3" s="1"/>
  <c r="Q278" i="3"/>
  <c r="R278" i="3" s="1"/>
  <c r="Q320" i="3"/>
  <c r="R320" i="3" s="1"/>
  <c r="Q328" i="3"/>
  <c r="R328" i="3" s="1"/>
  <c r="Q355" i="3"/>
  <c r="R355" i="3" s="1"/>
  <c r="Q384" i="3"/>
  <c r="R384" i="3" s="1"/>
  <c r="Q391" i="3"/>
  <c r="R391" i="3" s="1"/>
  <c r="Q441" i="3"/>
  <c r="R441" i="3" s="1"/>
  <c r="Q461" i="3"/>
  <c r="R461" i="3" s="1"/>
  <c r="Q469" i="3"/>
  <c r="R469" i="3" s="1"/>
  <c r="W29" i="3"/>
  <c r="X29" i="3" s="1"/>
  <c r="W43" i="3"/>
  <c r="X43" i="3" s="1"/>
  <c r="W77" i="3"/>
  <c r="X77" i="3" s="1"/>
  <c r="W107" i="3"/>
  <c r="X107" i="3" s="1"/>
  <c r="W114" i="3"/>
  <c r="X114" i="3" s="1"/>
  <c r="W158" i="3"/>
  <c r="X158" i="3" s="1"/>
  <c r="W185" i="3"/>
  <c r="X185" i="3" s="1"/>
  <c r="W206" i="3"/>
  <c r="X206" i="3" s="1"/>
  <c r="W242" i="3"/>
  <c r="X242" i="3" s="1"/>
  <c r="W263" i="3"/>
  <c r="X263" i="3" s="1"/>
  <c r="W301" i="3"/>
  <c r="X301" i="3" s="1"/>
  <c r="W377" i="3"/>
  <c r="X377" i="3" s="1"/>
  <c r="W398" i="3"/>
  <c r="X398" i="3" s="1"/>
  <c r="W423" i="3"/>
  <c r="X423" i="3" s="1"/>
  <c r="W442" i="3"/>
  <c r="X442" i="3" s="1"/>
  <c r="W462" i="3"/>
  <c r="X462" i="3" s="1"/>
  <c r="AC18" i="3"/>
  <c r="AD18" i="3" s="1"/>
  <c r="AC101" i="3"/>
  <c r="AD101" i="3" s="1"/>
  <c r="AC117" i="3"/>
  <c r="AD117" i="3" s="1"/>
  <c r="AC161" i="3"/>
  <c r="AD161" i="3" s="1"/>
  <c r="AC191" i="3"/>
  <c r="AD191" i="3" s="1"/>
  <c r="AC212" i="3"/>
  <c r="AD212" i="3" s="1"/>
  <c r="AC235" i="3"/>
  <c r="AD235" i="3" s="1"/>
  <c r="AC290" i="3"/>
  <c r="AD290" i="3" s="1"/>
  <c r="AC493" i="3"/>
  <c r="AD493" i="3" s="1"/>
  <c r="AI15" i="3"/>
  <c r="AJ15" i="3" s="1"/>
  <c r="AI30" i="3"/>
  <c r="AJ30" i="3" s="1"/>
  <c r="AI220" i="3"/>
  <c r="AJ220" i="3" s="1"/>
  <c r="AI243" i="3"/>
  <c r="AJ243" i="3" s="1"/>
  <c r="AI251" i="3"/>
  <c r="AJ251" i="3" s="1"/>
  <c r="AO457" i="3"/>
  <c r="AP457" i="3" s="1"/>
  <c r="AI457" i="3"/>
  <c r="AJ457" i="3" s="1"/>
  <c r="AI481" i="3"/>
  <c r="AJ481" i="3" s="1"/>
  <c r="AO140" i="3"/>
  <c r="AP140" i="3" s="1"/>
  <c r="AO148" i="3"/>
  <c r="AP148" i="3" s="1"/>
  <c r="AO335" i="3"/>
  <c r="AP335" i="3" s="1"/>
  <c r="AO417" i="3"/>
  <c r="AP417" i="3" s="1"/>
  <c r="AO462" i="3"/>
  <c r="AP462" i="3" s="1"/>
  <c r="AO485" i="3"/>
  <c r="AP485" i="3" s="1"/>
  <c r="AC12" i="3"/>
  <c r="AD12" i="3" s="1"/>
  <c r="AC19" i="3"/>
  <c r="AD19" i="3" s="1"/>
  <c r="AC51" i="3"/>
  <c r="AD51" i="3" s="1"/>
  <c r="AC72" i="3"/>
  <c r="AD72" i="3" s="1"/>
  <c r="AC95" i="3"/>
  <c r="AD95" i="3" s="1"/>
  <c r="AC141" i="3"/>
  <c r="AD141" i="3" s="1"/>
  <c r="AC221" i="3"/>
  <c r="AD221" i="3" s="1"/>
  <c r="AC455" i="3"/>
  <c r="AD455" i="3" s="1"/>
  <c r="AC507" i="3"/>
  <c r="AD507" i="3" s="1"/>
  <c r="AC515" i="3"/>
  <c r="AD515" i="3" s="1"/>
  <c r="AO65" i="3"/>
  <c r="AP65" i="3" s="1"/>
  <c r="AO88" i="3"/>
  <c r="AP88" i="3" s="1"/>
  <c r="AO329" i="3"/>
  <c r="AP329" i="3" s="1"/>
  <c r="AO426" i="3"/>
  <c r="AP426" i="3" s="1"/>
  <c r="W513" i="3"/>
  <c r="X513" i="3" s="1"/>
  <c r="AC6" i="3"/>
  <c r="AD6" i="3" s="1"/>
  <c r="AC13" i="3"/>
  <c r="AD13" i="3" s="1"/>
  <c r="AC52" i="3"/>
  <c r="AD52" i="3" s="1"/>
  <c r="AC59" i="3"/>
  <c r="AD59" i="3" s="1"/>
  <c r="AC66" i="3"/>
  <c r="AD66" i="3" s="1"/>
  <c r="AC73" i="3"/>
  <c r="AD73" i="3" s="1"/>
  <c r="AC142" i="3"/>
  <c r="AD142" i="3" s="1"/>
  <c r="AC163" i="3"/>
  <c r="AD163" i="3" s="1"/>
  <c r="AI186" i="3"/>
  <c r="AJ186" i="3" s="1"/>
  <c r="AC186" i="3"/>
  <c r="AD186" i="3" s="1"/>
  <c r="AC276" i="3"/>
  <c r="AD276" i="3" s="1"/>
  <c r="AC300" i="3"/>
  <c r="AD300" i="3" s="1"/>
  <c r="AC494" i="3"/>
  <c r="AD494" i="3" s="1"/>
  <c r="AC508" i="3"/>
  <c r="AD508" i="3" s="1"/>
  <c r="AI2" i="3"/>
  <c r="AJ2" i="3" s="1"/>
  <c r="AI229" i="3"/>
  <c r="AJ229" i="3" s="1"/>
  <c r="AO13" i="3"/>
  <c r="AP13" i="3" s="1"/>
  <c r="AO103" i="3"/>
  <c r="AP103" i="3" s="1"/>
  <c r="AC231" i="3"/>
  <c r="AD231" i="3" s="1"/>
  <c r="AC353" i="3"/>
  <c r="AD353" i="3" s="1"/>
  <c r="AC384" i="3"/>
  <c r="AD384" i="3" s="1"/>
  <c r="AC405" i="3"/>
  <c r="AD405" i="3" s="1"/>
  <c r="AC436" i="3"/>
  <c r="AD436" i="3" s="1"/>
  <c r="AC449" i="3"/>
  <c r="AD449" i="3" s="1"/>
  <c r="AI292" i="3"/>
  <c r="AJ292" i="3" s="1"/>
  <c r="AI300" i="3"/>
  <c r="AJ300" i="3" s="1"/>
  <c r="AI505" i="3"/>
  <c r="AJ505" i="3" s="1"/>
  <c r="AO38" i="3"/>
  <c r="AP38" i="3" s="1"/>
  <c r="AO97" i="3"/>
  <c r="AP97" i="3" s="1"/>
  <c r="AO104" i="3"/>
  <c r="AP104" i="3" s="1"/>
  <c r="AO412" i="3"/>
  <c r="AP412" i="3" s="1"/>
  <c r="AU36" i="3"/>
  <c r="AV36" i="3" s="1"/>
  <c r="AU52" i="3"/>
  <c r="AV52" i="3" s="1"/>
  <c r="AU75" i="3"/>
  <c r="AV75" i="3" s="1"/>
  <c r="AU431" i="3"/>
  <c r="AV431" i="3" s="1"/>
  <c r="AC38" i="3"/>
  <c r="AD38" i="3" s="1"/>
  <c r="AC46" i="3"/>
  <c r="AD46" i="3" s="1"/>
  <c r="AC113" i="3"/>
  <c r="AD113" i="3" s="1"/>
  <c r="AC136" i="3"/>
  <c r="AD136" i="3" s="1"/>
  <c r="AC232" i="3"/>
  <c r="AD232" i="3" s="1"/>
  <c r="AC354" i="3"/>
  <c r="AD354" i="3" s="1"/>
  <c r="AC377" i="3"/>
  <c r="AD377" i="3" s="1"/>
  <c r="AC413" i="3"/>
  <c r="AD413" i="3" s="1"/>
  <c r="AI169" i="3"/>
  <c r="AJ169" i="3" s="1"/>
  <c r="AI247" i="3"/>
  <c r="AJ247" i="3" s="1"/>
  <c r="AI263" i="3"/>
  <c r="AJ263" i="3" s="1"/>
  <c r="AI286" i="3"/>
  <c r="AJ286" i="3" s="1"/>
  <c r="AI316" i="3"/>
  <c r="AJ316" i="3" s="1"/>
  <c r="AO98" i="3"/>
  <c r="AP98" i="3" s="1"/>
  <c r="AO184" i="3"/>
  <c r="AP184" i="3" s="1"/>
  <c r="AO300" i="3"/>
  <c r="AP300" i="3" s="1"/>
  <c r="AU37" i="3"/>
  <c r="AV37" i="3" s="1"/>
  <c r="W115" i="3"/>
  <c r="X115" i="3" s="1"/>
  <c r="Q121" i="3"/>
  <c r="R121" i="3" s="1"/>
  <c r="Q128" i="3"/>
  <c r="R128" i="3" s="1"/>
  <c r="Q166" i="3"/>
  <c r="R166" i="3" s="1"/>
  <c r="Q181" i="3"/>
  <c r="R181" i="3" s="1"/>
  <c r="Q195" i="3"/>
  <c r="R195" i="3" s="1"/>
  <c r="Q240" i="3"/>
  <c r="R240" i="3" s="1"/>
  <c r="Q289" i="3"/>
  <c r="R289" i="3" s="1"/>
  <c r="Q360" i="3"/>
  <c r="R360" i="3" s="1"/>
  <c r="Q374" i="3"/>
  <c r="R374" i="3" s="1"/>
  <c r="Q403" i="3"/>
  <c r="R403" i="3" s="1"/>
  <c r="Q481" i="3"/>
  <c r="R481" i="3" s="1"/>
  <c r="Q487" i="3"/>
  <c r="R487" i="3" s="1"/>
  <c r="W26" i="3"/>
  <c r="X26" i="3" s="1"/>
  <c r="W34" i="3"/>
  <c r="X34" i="3" s="1"/>
  <c r="W53" i="3"/>
  <c r="X53" i="3" s="1"/>
  <c r="W66" i="3"/>
  <c r="X66" i="3" s="1"/>
  <c r="W82" i="3"/>
  <c r="X82" i="3" s="1"/>
  <c r="W90" i="3"/>
  <c r="X90" i="3" s="1"/>
  <c r="W119" i="3"/>
  <c r="X119" i="3" s="1"/>
  <c r="W148" i="3"/>
  <c r="X148" i="3" s="1"/>
  <c r="W169" i="3"/>
  <c r="X169" i="3" s="1"/>
  <c r="W197" i="3"/>
  <c r="X197" i="3" s="1"/>
  <c r="W203" i="3"/>
  <c r="X203" i="3" s="1"/>
  <c r="W224" i="3"/>
  <c r="X224" i="3" s="1"/>
  <c r="W253" i="3"/>
  <c r="X253" i="3" s="1"/>
  <c r="W275" i="3"/>
  <c r="X275" i="3" s="1"/>
  <c r="W298" i="3"/>
  <c r="X298" i="3" s="1"/>
  <c r="W306" i="3"/>
  <c r="X306" i="3" s="1"/>
  <c r="W333" i="3"/>
  <c r="X333" i="3" s="1"/>
  <c r="W341" i="3"/>
  <c r="X341" i="3" s="1"/>
  <c r="W395" i="3"/>
  <c r="X395" i="3" s="1"/>
  <c r="W420" i="3"/>
  <c r="X420" i="3" s="1"/>
  <c r="W452" i="3"/>
  <c r="X452" i="3" s="1"/>
  <c r="W466" i="3"/>
  <c r="X466" i="3" s="1"/>
  <c r="W480" i="3"/>
  <c r="X480" i="3" s="1"/>
  <c r="W488" i="3"/>
  <c r="X488" i="3" s="1"/>
  <c r="W509" i="3"/>
  <c r="X509" i="3" s="1"/>
  <c r="AC47" i="3"/>
  <c r="AD47" i="3" s="1"/>
  <c r="AC152" i="3"/>
  <c r="AD152" i="3" s="1"/>
  <c r="AC173" i="3"/>
  <c r="AD173" i="3" s="1"/>
  <c r="AC196" i="3"/>
  <c r="AD196" i="3" s="1"/>
  <c r="AC240" i="3"/>
  <c r="AD240" i="3" s="1"/>
  <c r="AC248" i="3"/>
  <c r="AD248" i="3" s="1"/>
  <c r="AC256" i="3"/>
  <c r="AD256" i="3" s="1"/>
  <c r="AC264" i="3"/>
  <c r="AD264" i="3" s="1"/>
  <c r="AC309" i="3"/>
  <c r="AD309" i="3" s="1"/>
  <c r="AC317" i="3"/>
  <c r="AD317" i="3" s="1"/>
  <c r="AC393" i="3"/>
  <c r="AD393" i="3" s="1"/>
  <c r="AC422" i="3"/>
  <c r="AD422" i="3" s="1"/>
  <c r="AC497" i="3"/>
  <c r="AD497" i="3" s="1"/>
  <c r="AI80" i="3"/>
  <c r="AJ80" i="3" s="1"/>
  <c r="AI88" i="3"/>
  <c r="AJ88" i="3" s="1"/>
  <c r="AI96" i="3"/>
  <c r="AJ96" i="3" s="1"/>
  <c r="AI115" i="3"/>
  <c r="AJ115" i="3" s="1"/>
  <c r="AI123" i="3"/>
  <c r="AJ123" i="3" s="1"/>
  <c r="AI139" i="3"/>
  <c r="AJ139" i="3" s="1"/>
  <c r="AI147" i="3"/>
  <c r="AJ147" i="3" s="1"/>
  <c r="AI154" i="3"/>
  <c r="AJ154" i="3" s="1"/>
  <c r="AI170" i="3"/>
  <c r="AJ170" i="3" s="1"/>
  <c r="AI178" i="3"/>
  <c r="AJ178" i="3" s="1"/>
  <c r="AI379" i="3"/>
  <c r="AJ379" i="3" s="1"/>
  <c r="AI514" i="3"/>
  <c r="AJ514" i="3" s="1"/>
  <c r="AU24" i="3"/>
  <c r="AV24" i="3" s="1"/>
  <c r="AO24" i="3"/>
  <c r="AP24" i="3" s="1"/>
  <c r="AU15" i="3"/>
  <c r="AV15" i="3" s="1"/>
  <c r="BA15" i="3"/>
  <c r="BB15" i="3" s="1"/>
  <c r="Q78" i="3"/>
  <c r="R78" i="3" s="1"/>
  <c r="Q86" i="3"/>
  <c r="R86" i="3" s="1"/>
  <c r="Q101" i="3"/>
  <c r="R101" i="3" s="1"/>
  <c r="Q115" i="3"/>
  <c r="R115" i="3" s="1"/>
  <c r="Q129" i="3"/>
  <c r="R129" i="3" s="1"/>
  <c r="Q151" i="3"/>
  <c r="R151" i="3" s="1"/>
  <c r="W196" i="3"/>
  <c r="X196" i="3" s="1"/>
  <c r="Q212" i="3"/>
  <c r="R212" i="3" s="1"/>
  <c r="Q249" i="3"/>
  <c r="R249" i="3" s="1"/>
  <c r="Q339" i="3"/>
  <c r="R339" i="3" s="1"/>
  <c r="Q347" i="3"/>
  <c r="R347" i="3" s="1"/>
  <c r="Q361" i="3"/>
  <c r="R361" i="3" s="1"/>
  <c r="Q368" i="3"/>
  <c r="R368" i="3" s="1"/>
  <c r="Q411" i="3"/>
  <c r="R411" i="3" s="1"/>
  <c r="Q445" i="3"/>
  <c r="R445" i="3" s="1"/>
  <c r="W21" i="3"/>
  <c r="X21" i="3" s="1"/>
  <c r="W35" i="3"/>
  <c r="X35" i="3" s="1"/>
  <c r="W75" i="3"/>
  <c r="X75" i="3" s="1"/>
  <c r="W105" i="3"/>
  <c r="X105" i="3" s="1"/>
  <c r="W143" i="3"/>
  <c r="X143" i="3" s="1"/>
  <c r="W149" i="3"/>
  <c r="X149" i="3" s="1"/>
  <c r="W170" i="3"/>
  <c r="X170" i="3" s="1"/>
  <c r="W261" i="3"/>
  <c r="X261" i="3" s="1"/>
  <c r="W284" i="3"/>
  <c r="X284" i="3" s="1"/>
  <c r="W307" i="3"/>
  <c r="X307" i="3" s="1"/>
  <c r="W315" i="3"/>
  <c r="X315" i="3" s="1"/>
  <c r="W342" i="3"/>
  <c r="X342" i="3" s="1"/>
  <c r="W427" i="3"/>
  <c r="X427" i="3" s="1"/>
  <c r="W475" i="3"/>
  <c r="X475" i="3" s="1"/>
  <c r="W489" i="3"/>
  <c r="X489" i="3" s="1"/>
  <c r="W496" i="3"/>
  <c r="X496" i="3" s="1"/>
  <c r="AC24" i="3"/>
  <c r="AD24" i="3" s="1"/>
  <c r="AC99" i="3"/>
  <c r="AD99" i="3" s="1"/>
  <c r="AC123" i="3"/>
  <c r="AD123" i="3" s="1"/>
  <c r="AC182" i="3"/>
  <c r="AD182" i="3" s="1"/>
  <c r="AC204" i="3"/>
  <c r="AD204" i="3" s="1"/>
  <c r="AC296" i="3"/>
  <c r="AD296" i="3" s="1"/>
  <c r="AI36" i="3"/>
  <c r="AJ36" i="3" s="1"/>
  <c r="AI81" i="3"/>
  <c r="AJ81" i="3" s="1"/>
  <c r="AI89" i="3"/>
  <c r="AJ89" i="3" s="1"/>
  <c r="AI132" i="3"/>
  <c r="AJ132" i="3" s="1"/>
  <c r="AI140" i="3"/>
  <c r="AJ140" i="3" s="1"/>
  <c r="AI257" i="3"/>
  <c r="AJ257" i="3" s="1"/>
  <c r="AI341" i="3"/>
  <c r="AJ341" i="3" s="1"/>
  <c r="AI364" i="3"/>
  <c r="AJ364" i="3" s="1"/>
  <c r="AI387" i="3"/>
  <c r="AJ387" i="3" s="1"/>
  <c r="AI501" i="3"/>
  <c r="AJ501" i="3" s="1"/>
  <c r="AO302" i="3"/>
  <c r="AP302" i="3" s="1"/>
  <c r="AU203" i="3"/>
  <c r="AV203" i="3" s="1"/>
  <c r="Q7" i="3"/>
  <c r="R7" i="3" s="1"/>
  <c r="W160" i="3"/>
  <c r="X160" i="3" s="1"/>
  <c r="Q175" i="3"/>
  <c r="R175" i="3" s="1"/>
  <c r="Q319" i="3"/>
  <c r="R319" i="3" s="1"/>
  <c r="Q440" i="3"/>
  <c r="R440" i="3" s="1"/>
  <c r="Q446" i="3"/>
  <c r="R446" i="3" s="1"/>
  <c r="Q489" i="3"/>
  <c r="R489" i="3" s="1"/>
  <c r="Q497" i="3"/>
  <c r="R497" i="3" s="1"/>
  <c r="W505" i="3"/>
  <c r="X505" i="3" s="1"/>
  <c r="W15" i="3"/>
  <c r="X15" i="3" s="1"/>
  <c r="W61" i="3"/>
  <c r="X61" i="3" s="1"/>
  <c r="W68" i="3"/>
  <c r="X68" i="3" s="1"/>
  <c r="W99" i="3"/>
  <c r="X99" i="3" s="1"/>
  <c r="W179" i="3"/>
  <c r="X179" i="3" s="1"/>
  <c r="W199" i="3"/>
  <c r="X199" i="3" s="1"/>
  <c r="W205" i="3"/>
  <c r="X205" i="3" s="1"/>
  <c r="W234" i="3"/>
  <c r="X234" i="3" s="1"/>
  <c r="W247" i="3"/>
  <c r="X247" i="3" s="1"/>
  <c r="W262" i="3"/>
  <c r="X262" i="3" s="1"/>
  <c r="W343" i="3"/>
  <c r="X343" i="3" s="1"/>
  <c r="W356" i="3"/>
  <c r="X356" i="3" s="1"/>
  <c r="W369" i="3"/>
  <c r="X369" i="3" s="1"/>
  <c r="W409" i="3"/>
  <c r="X409" i="3" s="1"/>
  <c r="W435" i="3"/>
  <c r="X435" i="3" s="1"/>
  <c r="W476" i="3"/>
  <c r="X476" i="3" s="1"/>
  <c r="AC25" i="3"/>
  <c r="AD25" i="3" s="1"/>
  <c r="AC56" i="3"/>
  <c r="AD56" i="3" s="1"/>
  <c r="AC131" i="3"/>
  <c r="AD131" i="3" s="1"/>
  <c r="AC183" i="3"/>
  <c r="AD183" i="3" s="1"/>
  <c r="AI327" i="3"/>
  <c r="AJ327" i="3" s="1"/>
  <c r="AC327" i="3"/>
  <c r="AD327" i="3" s="1"/>
  <c r="AO29" i="3"/>
  <c r="AP29" i="3" s="1"/>
  <c r="AI44" i="3"/>
  <c r="AJ44" i="3" s="1"/>
  <c r="AI58" i="3"/>
  <c r="AJ58" i="3" s="1"/>
  <c r="AI117" i="3"/>
  <c r="AJ117" i="3" s="1"/>
  <c r="AI133" i="3"/>
  <c r="AJ133" i="3" s="1"/>
  <c r="AI219" i="3"/>
  <c r="AJ219" i="3" s="1"/>
  <c r="AI242" i="3"/>
  <c r="AJ242" i="3" s="1"/>
  <c r="AI273" i="3"/>
  <c r="AJ273" i="3" s="1"/>
  <c r="AI281" i="3"/>
  <c r="AJ281" i="3" s="1"/>
  <c r="AI296" i="3"/>
  <c r="AJ296" i="3" s="1"/>
  <c r="AI472" i="3"/>
  <c r="AJ472" i="3" s="1"/>
  <c r="AO258" i="3"/>
  <c r="AP258" i="3" s="1"/>
  <c r="AO273" i="3"/>
  <c r="AP273" i="3" s="1"/>
  <c r="AO440" i="3"/>
  <c r="AP440" i="3" s="1"/>
  <c r="AU166" i="3"/>
  <c r="AV166" i="3" s="1"/>
  <c r="AI209" i="3"/>
  <c r="AJ209" i="3" s="1"/>
  <c r="AI216" i="3"/>
  <c r="AJ216" i="3" s="1"/>
  <c r="AC254" i="3"/>
  <c r="AD254" i="3" s="1"/>
  <c r="AC270" i="3"/>
  <c r="AD270" i="3" s="1"/>
  <c r="AC285" i="3"/>
  <c r="AD285" i="3" s="1"/>
  <c r="AC315" i="3"/>
  <c r="AD315" i="3" s="1"/>
  <c r="AI412" i="3"/>
  <c r="AJ412" i="3" s="1"/>
  <c r="AI435" i="3"/>
  <c r="AJ435" i="3" s="1"/>
  <c r="AI443" i="3"/>
  <c r="AJ443" i="3" s="1"/>
  <c r="AC448" i="3"/>
  <c r="AD448" i="3" s="1"/>
  <c r="AC471" i="3"/>
  <c r="AD471" i="3" s="1"/>
  <c r="AC479" i="3"/>
  <c r="AD479" i="3" s="1"/>
  <c r="AI27" i="3"/>
  <c r="AJ27" i="3" s="1"/>
  <c r="AI50" i="3"/>
  <c r="AJ50" i="3" s="1"/>
  <c r="AI87" i="3"/>
  <c r="AJ87" i="3" s="1"/>
  <c r="AI95" i="3"/>
  <c r="AJ95" i="3" s="1"/>
  <c r="AI152" i="3"/>
  <c r="AJ152" i="3" s="1"/>
  <c r="AI159" i="3"/>
  <c r="AJ159" i="3" s="1"/>
  <c r="AI197" i="3"/>
  <c r="AJ197" i="3" s="1"/>
  <c r="AO232" i="3"/>
  <c r="AP232" i="3" s="1"/>
  <c r="AI262" i="3"/>
  <c r="AJ262" i="3" s="1"/>
  <c r="AI277" i="3"/>
  <c r="AJ277" i="3" s="1"/>
  <c r="AI291" i="3"/>
  <c r="AJ291" i="3" s="1"/>
  <c r="AI312" i="3"/>
  <c r="AJ312" i="3" s="1"/>
  <c r="AI347" i="3"/>
  <c r="AJ347" i="3" s="1"/>
  <c r="AI378" i="3"/>
  <c r="AJ378" i="3" s="1"/>
  <c r="AI416" i="3"/>
  <c r="AJ416" i="3" s="1"/>
  <c r="AI453" i="3"/>
  <c r="AJ453" i="3" s="1"/>
  <c r="AI468" i="3"/>
  <c r="AJ468" i="3" s="1"/>
  <c r="AI497" i="3"/>
  <c r="AJ497" i="3" s="1"/>
  <c r="AO20" i="3"/>
  <c r="AP20" i="3" s="1"/>
  <c r="AO43" i="3"/>
  <c r="AP43" i="3" s="1"/>
  <c r="AO51" i="3"/>
  <c r="AP51" i="3" s="1"/>
  <c r="AO64" i="3"/>
  <c r="AP64" i="3" s="1"/>
  <c r="AO87" i="3"/>
  <c r="AP87" i="3" s="1"/>
  <c r="AO102" i="3"/>
  <c r="AP102" i="3" s="1"/>
  <c r="AO131" i="3"/>
  <c r="AP131" i="3" s="1"/>
  <c r="AU239" i="3"/>
  <c r="AV239" i="3" s="1"/>
  <c r="AO247" i="3"/>
  <c r="AP247" i="3" s="1"/>
  <c r="AO314" i="3"/>
  <c r="AP314" i="3" s="1"/>
  <c r="AO394" i="3"/>
  <c r="AP394" i="3" s="1"/>
  <c r="AO422" i="3"/>
  <c r="AP422" i="3" s="1"/>
  <c r="AO451" i="3"/>
  <c r="AP451" i="3" s="1"/>
  <c r="AO466" i="3"/>
  <c r="AP466" i="3" s="1"/>
  <c r="AU6" i="3"/>
  <c r="AV6" i="3" s="1"/>
  <c r="AU43" i="3"/>
  <c r="AV43" i="3" s="1"/>
  <c r="AU89" i="3"/>
  <c r="AV89" i="3" s="1"/>
  <c r="AU136" i="3"/>
  <c r="AV136" i="3" s="1"/>
  <c r="AU196" i="3"/>
  <c r="AV196" i="3" s="1"/>
  <c r="AU219" i="3"/>
  <c r="AV219" i="3" s="1"/>
  <c r="AU322" i="3"/>
  <c r="AV322" i="3" s="1"/>
  <c r="AU345" i="3"/>
  <c r="AV345" i="3" s="1"/>
  <c r="AU376" i="3"/>
  <c r="AV376" i="3" s="1"/>
  <c r="AU445" i="3"/>
  <c r="AV445" i="3" s="1"/>
  <c r="AU476" i="3"/>
  <c r="AV476" i="3" s="1"/>
  <c r="BA64" i="3"/>
  <c r="BB64" i="3" s="1"/>
  <c r="BA80" i="3"/>
  <c r="BB80" i="3" s="1"/>
  <c r="BA112" i="3"/>
  <c r="BB112" i="3" s="1"/>
  <c r="BA128" i="3"/>
  <c r="BB128" i="3" s="1"/>
  <c r="BG152" i="3"/>
  <c r="BH152" i="3" s="1"/>
  <c r="BG168" i="3"/>
  <c r="BH168" i="3" s="1"/>
  <c r="BA317" i="3"/>
  <c r="BB317" i="3" s="1"/>
  <c r="BA325" i="3"/>
  <c r="BB325" i="3" s="1"/>
  <c r="BA356" i="3"/>
  <c r="BB356" i="3" s="1"/>
  <c r="BG89" i="3"/>
  <c r="BH89" i="3" s="1"/>
  <c r="BG105" i="3"/>
  <c r="BH105" i="3" s="1"/>
  <c r="BG296" i="3"/>
  <c r="BH296" i="3" s="1"/>
  <c r="BG319" i="3"/>
  <c r="BH319" i="3" s="1"/>
  <c r="BM210" i="3"/>
  <c r="BN210" i="3" s="1"/>
  <c r="AU323" i="3"/>
  <c r="AV323" i="3" s="1"/>
  <c r="AU331" i="3"/>
  <c r="AV331" i="3" s="1"/>
  <c r="AU469" i="3"/>
  <c r="AV469" i="3" s="1"/>
  <c r="BG82" i="3"/>
  <c r="BH82" i="3" s="1"/>
  <c r="BM203" i="3"/>
  <c r="BN203" i="3" s="1"/>
  <c r="BM249" i="3"/>
  <c r="BN249" i="3" s="1"/>
  <c r="AU316" i="3"/>
  <c r="AV316" i="3" s="1"/>
  <c r="BA371" i="3"/>
  <c r="BB371" i="3" s="1"/>
  <c r="AU371" i="3"/>
  <c r="AV371" i="3" s="1"/>
  <c r="BA66" i="3"/>
  <c r="BB66" i="3" s="1"/>
  <c r="BA98" i="3"/>
  <c r="BB98" i="3" s="1"/>
  <c r="BA185" i="3"/>
  <c r="BB185" i="3" s="1"/>
  <c r="BG13" i="3"/>
  <c r="BH13" i="3" s="1"/>
  <c r="BA67" i="3"/>
  <c r="BB67" i="3" s="1"/>
  <c r="BA246" i="3"/>
  <c r="BB246" i="3" s="1"/>
  <c r="BA254" i="3"/>
  <c r="BB254" i="3" s="1"/>
  <c r="BA283" i="3"/>
  <c r="BB283" i="3" s="1"/>
  <c r="BG497" i="3"/>
  <c r="BH497" i="3" s="1"/>
  <c r="BA497" i="3"/>
  <c r="BB497" i="3" s="1"/>
  <c r="BM18" i="3"/>
  <c r="BN18" i="3" s="1"/>
  <c r="AU155" i="3"/>
  <c r="AV155" i="3" s="1"/>
  <c r="AU294" i="3"/>
  <c r="AV294" i="3" s="1"/>
  <c r="AU310" i="3"/>
  <c r="AV310" i="3" s="1"/>
  <c r="BA140" i="3"/>
  <c r="BB140" i="3" s="1"/>
  <c r="BA262" i="3"/>
  <c r="BB262" i="3" s="1"/>
  <c r="BM462" i="3"/>
  <c r="BN462" i="3" s="1"/>
  <c r="BG462" i="3"/>
  <c r="BH462" i="3" s="1"/>
  <c r="BG509" i="3"/>
  <c r="BH509" i="3" s="1"/>
  <c r="AC334" i="3"/>
  <c r="AD334" i="3" s="1"/>
  <c r="AC349" i="3"/>
  <c r="AD349" i="3" s="1"/>
  <c r="AI372" i="3"/>
  <c r="AJ372" i="3" s="1"/>
  <c r="AC432" i="3"/>
  <c r="AD432" i="3" s="1"/>
  <c r="AI440" i="3"/>
  <c r="AJ440" i="3" s="1"/>
  <c r="AC483" i="3"/>
  <c r="AD483" i="3" s="1"/>
  <c r="AI17" i="3"/>
  <c r="AJ17" i="3" s="1"/>
  <c r="AI47" i="3"/>
  <c r="AJ47" i="3" s="1"/>
  <c r="AI68" i="3"/>
  <c r="AJ68" i="3" s="1"/>
  <c r="AI76" i="3"/>
  <c r="AJ76" i="3" s="1"/>
  <c r="AI105" i="3"/>
  <c r="AJ105" i="3" s="1"/>
  <c r="AI110" i="3"/>
  <c r="AJ110" i="3" s="1"/>
  <c r="AI126" i="3"/>
  <c r="AJ126" i="3" s="1"/>
  <c r="AI179" i="3"/>
  <c r="AJ179" i="3" s="1"/>
  <c r="AI202" i="3"/>
  <c r="AJ202" i="3" s="1"/>
  <c r="AI210" i="3"/>
  <c r="AJ210" i="3" s="1"/>
  <c r="AI217" i="3"/>
  <c r="AJ217" i="3" s="1"/>
  <c r="AI267" i="3"/>
  <c r="AJ267" i="3" s="1"/>
  <c r="AO288" i="3"/>
  <c r="AP288" i="3" s="1"/>
  <c r="AO303" i="3"/>
  <c r="AP303" i="3" s="1"/>
  <c r="AO310" i="3"/>
  <c r="AP310" i="3" s="1"/>
  <c r="AO336" i="3"/>
  <c r="AP336" i="3" s="1"/>
  <c r="AI352" i="3"/>
  <c r="AJ352" i="3" s="1"/>
  <c r="AI367" i="3"/>
  <c r="AJ367" i="3" s="1"/>
  <c r="AI375" i="3"/>
  <c r="AJ375" i="3" s="1"/>
  <c r="AI487" i="3"/>
  <c r="AJ487" i="3" s="1"/>
  <c r="AI502" i="3"/>
  <c r="AJ502" i="3" s="1"/>
  <c r="AO32" i="3"/>
  <c r="AP32" i="3" s="1"/>
  <c r="AO91" i="3"/>
  <c r="AP91" i="3" s="1"/>
  <c r="AO106" i="3"/>
  <c r="AP106" i="3" s="1"/>
  <c r="AO121" i="3"/>
  <c r="AP121" i="3" s="1"/>
  <c r="AO167" i="3"/>
  <c r="AP167" i="3" s="1"/>
  <c r="AO204" i="3"/>
  <c r="AP204" i="3" s="1"/>
  <c r="AO228" i="3"/>
  <c r="AP228" i="3" s="1"/>
  <c r="AO369" i="3"/>
  <c r="AP369" i="3" s="1"/>
  <c r="AO376" i="3"/>
  <c r="AP376" i="3" s="1"/>
  <c r="AO427" i="3"/>
  <c r="AP427" i="3" s="1"/>
  <c r="AO435" i="3"/>
  <c r="AP435" i="3" s="1"/>
  <c r="AO486" i="3"/>
  <c r="AP486" i="3" s="1"/>
  <c r="AU78" i="3"/>
  <c r="AV78" i="3" s="1"/>
  <c r="AU86" i="3"/>
  <c r="AV86" i="3" s="1"/>
  <c r="AU94" i="3"/>
  <c r="AV94" i="3" s="1"/>
  <c r="AU248" i="3"/>
  <c r="AV248" i="3" s="1"/>
  <c r="AU271" i="3"/>
  <c r="AV271" i="3" s="1"/>
  <c r="AU295" i="3"/>
  <c r="AV295" i="3" s="1"/>
  <c r="BA481" i="3"/>
  <c r="BB481" i="3" s="1"/>
  <c r="BA489" i="3"/>
  <c r="BB489" i="3" s="1"/>
  <c r="BA187" i="3"/>
  <c r="BB187" i="3" s="1"/>
  <c r="BA195" i="3"/>
  <c r="BB195" i="3" s="1"/>
  <c r="BA218" i="3"/>
  <c r="BB218" i="3" s="1"/>
  <c r="BA233" i="3"/>
  <c r="BB233" i="3" s="1"/>
  <c r="BA375" i="3"/>
  <c r="BB375" i="3" s="1"/>
  <c r="BG435" i="3"/>
  <c r="BH435" i="3" s="1"/>
  <c r="BM494" i="3"/>
  <c r="BN494" i="3" s="1"/>
  <c r="BG494" i="3"/>
  <c r="BH494" i="3" s="1"/>
  <c r="BM12" i="3"/>
  <c r="BN12" i="3" s="1"/>
  <c r="AC7" i="3"/>
  <c r="AD7" i="3" s="1"/>
  <c r="AC90" i="3"/>
  <c r="AD90" i="3" s="1"/>
  <c r="AC135" i="3"/>
  <c r="AD135" i="3" s="1"/>
  <c r="AC157" i="3"/>
  <c r="AD157" i="3" s="1"/>
  <c r="AC222" i="3"/>
  <c r="AD222" i="3" s="1"/>
  <c r="AC275" i="3"/>
  <c r="AD275" i="3" s="1"/>
  <c r="AC291" i="3"/>
  <c r="AD291" i="3" s="1"/>
  <c r="AC299" i="3"/>
  <c r="AD299" i="3" s="1"/>
  <c r="AC313" i="3"/>
  <c r="AD313" i="3" s="1"/>
  <c r="AC321" i="3"/>
  <c r="AD321" i="3" s="1"/>
  <c r="AI335" i="3"/>
  <c r="AJ335" i="3" s="1"/>
  <c r="AC395" i="3"/>
  <c r="AD395" i="3" s="1"/>
  <c r="AC417" i="3"/>
  <c r="AD417" i="3" s="1"/>
  <c r="AC425" i="3"/>
  <c r="AD425" i="3" s="1"/>
  <c r="AI446" i="3"/>
  <c r="AJ446" i="3" s="1"/>
  <c r="AC454" i="3"/>
  <c r="AD454" i="3" s="1"/>
  <c r="AC461" i="3"/>
  <c r="AD461" i="3" s="1"/>
  <c r="AC503" i="3"/>
  <c r="AD503" i="3" s="1"/>
  <c r="AC510" i="3"/>
  <c r="AD510" i="3" s="1"/>
  <c r="AI48" i="3"/>
  <c r="AJ48" i="3" s="1"/>
  <c r="AI61" i="3"/>
  <c r="AJ61" i="3" s="1"/>
  <c r="AI69" i="3"/>
  <c r="AJ69" i="3" s="1"/>
  <c r="AI85" i="3"/>
  <c r="AJ85" i="3" s="1"/>
  <c r="AI93" i="3"/>
  <c r="AJ93" i="3" s="1"/>
  <c r="AI127" i="3"/>
  <c r="AJ127" i="3" s="1"/>
  <c r="AI165" i="3"/>
  <c r="AJ165" i="3" s="1"/>
  <c r="AO180" i="3"/>
  <c r="AP180" i="3" s="1"/>
  <c r="AI211" i="3"/>
  <c r="AJ211" i="3" s="1"/>
  <c r="AI282" i="3"/>
  <c r="AJ282" i="3" s="1"/>
  <c r="AI337" i="3"/>
  <c r="AJ337" i="3" s="1"/>
  <c r="AI345" i="3"/>
  <c r="AJ345" i="3" s="1"/>
  <c r="AO353" i="3"/>
  <c r="AP353" i="3" s="1"/>
  <c r="AO368" i="3"/>
  <c r="AP368" i="3" s="1"/>
  <c r="AI406" i="3"/>
  <c r="AJ406" i="3" s="1"/>
  <c r="AI458" i="3"/>
  <c r="AJ458" i="3" s="1"/>
  <c r="AI495" i="3"/>
  <c r="AJ495" i="3" s="1"/>
  <c r="AO509" i="3"/>
  <c r="AP509" i="3" s="1"/>
  <c r="AO56" i="3"/>
  <c r="AP56" i="3" s="1"/>
  <c r="AU62" i="3"/>
  <c r="AV62" i="3" s="1"/>
  <c r="AO70" i="3"/>
  <c r="AP70" i="3" s="1"/>
  <c r="AO92" i="3"/>
  <c r="AP92" i="3" s="1"/>
  <c r="AO198" i="3"/>
  <c r="AP198" i="3" s="1"/>
  <c r="AO269" i="3"/>
  <c r="AP269" i="3" s="1"/>
  <c r="AO320" i="3"/>
  <c r="AP320" i="3" s="1"/>
  <c r="AO339" i="3"/>
  <c r="AP339" i="3" s="1"/>
  <c r="AU355" i="3"/>
  <c r="AV355" i="3" s="1"/>
  <c r="AO399" i="3"/>
  <c r="AP399" i="3" s="1"/>
  <c r="AU150" i="3"/>
  <c r="AV150" i="3" s="1"/>
  <c r="AU171" i="3"/>
  <c r="AV171" i="3" s="1"/>
  <c r="AU241" i="3"/>
  <c r="AV241" i="3" s="1"/>
  <c r="AU382" i="3"/>
  <c r="AV382" i="3" s="1"/>
  <c r="AU398" i="3"/>
  <c r="AV398" i="3" s="1"/>
  <c r="AU406" i="3"/>
  <c r="AV406" i="3" s="1"/>
  <c r="AU444" i="3"/>
  <c r="AV444" i="3" s="1"/>
  <c r="AU450" i="3"/>
  <c r="AV450" i="3" s="1"/>
  <c r="AU498" i="3"/>
  <c r="AV498" i="3" s="1"/>
  <c r="AU506" i="3"/>
  <c r="AV506" i="3" s="1"/>
  <c r="AU513" i="3"/>
  <c r="AV513" i="3" s="1"/>
  <c r="BA181" i="3"/>
  <c r="BB181" i="3" s="1"/>
  <c r="BA212" i="3"/>
  <c r="BB212" i="3" s="1"/>
  <c r="BA249" i="3"/>
  <c r="BB249" i="3" s="1"/>
  <c r="BA331" i="3"/>
  <c r="BB331" i="3" s="1"/>
  <c r="BA347" i="3"/>
  <c r="BB347" i="3" s="1"/>
  <c r="BA376" i="3"/>
  <c r="BB376" i="3" s="1"/>
  <c r="BG384" i="3"/>
  <c r="BH384" i="3" s="1"/>
  <c r="BA384" i="3"/>
  <c r="BB384" i="3" s="1"/>
  <c r="BG397" i="3"/>
  <c r="BH397" i="3" s="1"/>
  <c r="AI314" i="3"/>
  <c r="AJ314" i="3" s="1"/>
  <c r="AC322" i="3"/>
  <c r="AD322" i="3" s="1"/>
  <c r="AC359" i="3"/>
  <c r="AD359" i="3" s="1"/>
  <c r="AC426" i="3"/>
  <c r="AD426" i="3" s="1"/>
  <c r="AI470" i="3"/>
  <c r="AJ470" i="3" s="1"/>
  <c r="AC478" i="3"/>
  <c r="AD478" i="3" s="1"/>
  <c r="AC511" i="3"/>
  <c r="AD511" i="3" s="1"/>
  <c r="AI11" i="3"/>
  <c r="AJ11" i="3" s="1"/>
  <c r="AI26" i="3"/>
  <c r="AJ26" i="3" s="1"/>
  <c r="AI86" i="3"/>
  <c r="AJ86" i="3" s="1"/>
  <c r="AI166" i="3"/>
  <c r="AJ166" i="3" s="1"/>
  <c r="AO196" i="3"/>
  <c r="AP196" i="3" s="1"/>
  <c r="AO225" i="3"/>
  <c r="AP225" i="3" s="1"/>
  <c r="AI239" i="3"/>
  <c r="AJ239" i="3" s="1"/>
  <c r="AI297" i="3"/>
  <c r="AJ297" i="3" s="1"/>
  <c r="AI324" i="3"/>
  <c r="AJ324" i="3" s="1"/>
  <c r="AI346" i="3"/>
  <c r="AJ346" i="3" s="1"/>
  <c r="AI361" i="3"/>
  <c r="AJ361" i="3" s="1"/>
  <c r="AI415" i="3"/>
  <c r="AJ415" i="3" s="1"/>
  <c r="AI430" i="3"/>
  <c r="AJ430" i="3" s="1"/>
  <c r="AI452" i="3"/>
  <c r="AJ452" i="3" s="1"/>
  <c r="AI467" i="3"/>
  <c r="AJ467" i="3" s="1"/>
  <c r="AI496" i="3"/>
  <c r="AJ496" i="3" s="1"/>
  <c r="AI510" i="3"/>
  <c r="AJ510" i="3" s="1"/>
  <c r="AO3" i="3"/>
  <c r="AP3" i="3" s="1"/>
  <c r="AO19" i="3"/>
  <c r="AP19" i="3" s="1"/>
  <c r="AO42" i="3"/>
  <c r="AP42" i="3" s="1"/>
  <c r="AO71" i="3"/>
  <c r="AP71" i="3" s="1"/>
  <c r="AO78" i="3"/>
  <c r="AP78" i="3" s="1"/>
  <c r="AO137" i="3"/>
  <c r="AP137" i="3" s="1"/>
  <c r="AO153" i="3"/>
  <c r="AP153" i="3" s="1"/>
  <c r="AO199" i="3"/>
  <c r="AP199" i="3" s="1"/>
  <c r="AO246" i="3"/>
  <c r="AP246" i="3" s="1"/>
  <c r="AO340" i="3"/>
  <c r="AP340" i="3" s="1"/>
  <c r="AO364" i="3"/>
  <c r="AP364" i="3" s="1"/>
  <c r="AO393" i="3"/>
  <c r="AP393" i="3" s="1"/>
  <c r="AO465" i="3"/>
  <c r="AP465" i="3" s="1"/>
  <c r="AO481" i="3"/>
  <c r="AP481" i="3" s="1"/>
  <c r="AU5" i="3"/>
  <c r="AV5" i="3" s="1"/>
  <c r="AU42" i="3"/>
  <c r="AV42" i="3" s="1"/>
  <c r="AU50" i="3"/>
  <c r="AV50" i="3" s="1"/>
  <c r="AU57" i="3"/>
  <c r="AV57" i="3" s="1"/>
  <c r="AU88" i="3"/>
  <c r="AV88" i="3" s="1"/>
  <c r="AU119" i="3"/>
  <c r="AV119" i="3" s="1"/>
  <c r="AU135" i="3"/>
  <c r="AV135" i="3" s="1"/>
  <c r="AU242" i="3"/>
  <c r="AV242" i="3" s="1"/>
  <c r="AU383" i="3"/>
  <c r="AV383" i="3" s="1"/>
  <c r="AU391" i="3"/>
  <c r="AV391" i="3" s="1"/>
  <c r="AU415" i="3"/>
  <c r="AV415" i="3" s="1"/>
  <c r="AU438" i="3"/>
  <c r="AV438" i="3" s="1"/>
  <c r="AU499" i="3"/>
  <c r="AV499" i="3" s="1"/>
  <c r="AU507" i="3"/>
  <c r="AV507" i="3" s="1"/>
  <c r="BA197" i="3"/>
  <c r="BB197" i="3" s="1"/>
  <c r="BG18" i="3"/>
  <c r="BH18" i="3" s="1"/>
  <c r="BG42" i="3"/>
  <c r="BH42" i="3" s="1"/>
  <c r="BG88" i="3"/>
  <c r="BH88" i="3" s="1"/>
  <c r="BG104" i="3"/>
  <c r="BH104" i="3" s="1"/>
  <c r="BG310" i="3"/>
  <c r="BH310" i="3" s="1"/>
  <c r="BG350" i="3"/>
  <c r="BH350" i="3" s="1"/>
  <c r="BG382" i="3"/>
  <c r="BH382" i="3" s="1"/>
  <c r="BA511" i="3"/>
  <c r="BB511" i="3" s="1"/>
  <c r="BA10" i="3"/>
  <c r="BB10" i="3" s="1"/>
  <c r="BA86" i="3"/>
  <c r="BB86" i="3" s="1"/>
  <c r="BA94" i="3"/>
  <c r="BB94" i="3" s="1"/>
  <c r="BG102" i="3"/>
  <c r="BH102" i="3" s="1"/>
  <c r="BA201" i="3"/>
  <c r="BB201" i="3" s="1"/>
  <c r="BA209" i="3"/>
  <c r="BB209" i="3" s="1"/>
  <c r="BG217" i="3"/>
  <c r="BH217" i="3" s="1"/>
  <c r="BA245" i="3"/>
  <c r="BB245" i="3" s="1"/>
  <c r="BA273" i="3"/>
  <c r="BB273" i="3" s="1"/>
  <c r="BA324" i="3"/>
  <c r="BB324" i="3" s="1"/>
  <c r="BA367" i="3"/>
  <c r="BB367" i="3" s="1"/>
  <c r="BA374" i="3"/>
  <c r="BB374" i="3" s="1"/>
  <c r="BA386" i="3"/>
  <c r="BB386" i="3" s="1"/>
  <c r="BA394" i="3"/>
  <c r="BB394" i="3" s="1"/>
  <c r="BA479" i="3"/>
  <c r="BB479" i="3" s="1"/>
  <c r="BG240" i="3"/>
  <c r="BH240" i="3" s="1"/>
  <c r="BM248" i="3"/>
  <c r="BN248" i="3" s="1"/>
  <c r="BG286" i="3"/>
  <c r="BH286" i="3" s="1"/>
  <c r="BG331" i="3"/>
  <c r="BH331" i="3" s="1"/>
  <c r="BG476" i="3"/>
  <c r="BH476" i="3" s="1"/>
  <c r="BG498" i="3"/>
  <c r="BH498" i="3" s="1"/>
  <c r="BM31" i="3"/>
  <c r="BN31" i="3" s="1"/>
  <c r="BM39" i="3"/>
  <c r="BN39" i="3" s="1"/>
  <c r="BM91" i="3"/>
  <c r="BN91" i="3" s="1"/>
  <c r="BM184" i="3"/>
  <c r="BN184" i="3" s="1"/>
  <c r="BM352" i="3"/>
  <c r="BN352" i="3" s="1"/>
  <c r="BM454" i="3"/>
  <c r="BN454" i="3" s="1"/>
  <c r="BS31" i="3"/>
  <c r="BT31" i="3" s="1"/>
  <c r="BY168" i="3"/>
  <c r="BZ168" i="3" s="1"/>
  <c r="CE169" i="3"/>
  <c r="CF169" i="3" s="1"/>
  <c r="CE432" i="3"/>
  <c r="CF432" i="3" s="1"/>
  <c r="BM441" i="3"/>
  <c r="BN441" i="3" s="1"/>
  <c r="CE115" i="3"/>
  <c r="CF115" i="3" s="1"/>
  <c r="BS435" i="3"/>
  <c r="BT435" i="3" s="1"/>
  <c r="BM435" i="3"/>
  <c r="BN435" i="3" s="1"/>
  <c r="BS63" i="3"/>
  <c r="BT63" i="3" s="1"/>
  <c r="BS107" i="3"/>
  <c r="BT107" i="3" s="1"/>
  <c r="BY100" i="3"/>
  <c r="BZ100" i="3" s="1"/>
  <c r="BY115" i="3"/>
  <c r="BZ115" i="3" s="1"/>
  <c r="BY154" i="3"/>
  <c r="BZ154" i="3" s="1"/>
  <c r="BM405" i="3"/>
  <c r="BN405" i="3" s="1"/>
  <c r="BY63" i="3"/>
  <c r="BZ63" i="3" s="1"/>
  <c r="BY78" i="3"/>
  <c r="BZ78" i="3" s="1"/>
  <c r="BY101" i="3"/>
  <c r="BZ101" i="3" s="1"/>
  <c r="CE87" i="3"/>
  <c r="CF87" i="3" s="1"/>
  <c r="BY50" i="3"/>
  <c r="BZ50" i="3" s="1"/>
  <c r="BY64" i="3"/>
  <c r="BZ64" i="3" s="1"/>
  <c r="BY109" i="3"/>
  <c r="BZ109" i="3" s="1"/>
  <c r="BY124" i="3"/>
  <c r="BZ124" i="3" s="1"/>
  <c r="BY453" i="3"/>
  <c r="BZ453" i="3" s="1"/>
  <c r="AU154" i="3"/>
  <c r="AV154" i="3" s="1"/>
  <c r="AU258" i="3"/>
  <c r="AV258" i="3" s="1"/>
  <c r="AU349" i="3"/>
  <c r="AV349" i="3" s="1"/>
  <c r="AU357" i="3"/>
  <c r="AV357" i="3" s="1"/>
  <c r="AU402" i="3"/>
  <c r="AV402" i="3" s="1"/>
  <c r="BA30" i="3"/>
  <c r="BB30" i="3" s="1"/>
  <c r="BA68" i="3"/>
  <c r="BB68" i="3" s="1"/>
  <c r="BA139" i="3"/>
  <c r="BB139" i="3" s="1"/>
  <c r="BA176" i="3"/>
  <c r="BB176" i="3" s="1"/>
  <c r="BG184" i="3"/>
  <c r="BH184" i="3" s="1"/>
  <c r="BA228" i="3"/>
  <c r="BB228" i="3" s="1"/>
  <c r="BA236" i="3"/>
  <c r="BB236" i="3" s="1"/>
  <c r="BA263" i="3"/>
  <c r="BB263" i="3" s="1"/>
  <c r="BA278" i="3"/>
  <c r="BB278" i="3" s="1"/>
  <c r="BA299" i="3"/>
  <c r="BB299" i="3" s="1"/>
  <c r="BA357" i="3"/>
  <c r="BB357" i="3" s="1"/>
  <c r="BA438" i="3"/>
  <c r="BB438" i="3" s="1"/>
  <c r="BA460" i="3"/>
  <c r="BB460" i="3" s="1"/>
  <c r="BA468" i="3"/>
  <c r="BB468" i="3" s="1"/>
  <c r="BA484" i="3"/>
  <c r="BB484" i="3" s="1"/>
  <c r="BG7" i="3"/>
  <c r="BH7" i="3" s="1"/>
  <c r="BG75" i="3"/>
  <c r="BH75" i="3" s="1"/>
  <c r="BG141" i="3"/>
  <c r="BH141" i="3" s="1"/>
  <c r="BG185" i="3"/>
  <c r="BH185" i="3" s="1"/>
  <c r="BG314" i="3"/>
  <c r="BH314" i="3" s="1"/>
  <c r="BM197" i="3"/>
  <c r="BN197" i="3" s="1"/>
  <c r="BM204" i="3"/>
  <c r="BN204" i="3" s="1"/>
  <c r="BM228" i="3"/>
  <c r="BN228" i="3" s="1"/>
  <c r="BM242" i="3"/>
  <c r="BN242" i="3" s="1"/>
  <c r="BM256" i="3"/>
  <c r="BN256" i="3" s="1"/>
  <c r="BM356" i="3"/>
  <c r="BN356" i="3" s="1"/>
  <c r="BM392" i="3"/>
  <c r="BN392" i="3" s="1"/>
  <c r="BS298" i="3"/>
  <c r="BT298" i="3" s="1"/>
  <c r="BS344" i="3"/>
  <c r="BT344" i="3" s="1"/>
  <c r="BS352" i="3"/>
  <c r="BT352" i="3" s="1"/>
  <c r="BY95" i="3"/>
  <c r="BZ95" i="3" s="1"/>
  <c r="BY110" i="3"/>
  <c r="BZ110" i="3" s="1"/>
  <c r="BY213" i="3"/>
  <c r="BZ213" i="3" s="1"/>
  <c r="BY349" i="3"/>
  <c r="BZ349" i="3" s="1"/>
  <c r="BY403" i="3"/>
  <c r="BZ403" i="3" s="1"/>
  <c r="CE403" i="3"/>
  <c r="CF403" i="3" s="1"/>
  <c r="BY410" i="3"/>
  <c r="BZ410" i="3" s="1"/>
  <c r="AU220" i="3"/>
  <c r="AV220" i="3" s="1"/>
  <c r="AU259" i="3"/>
  <c r="AV259" i="3" s="1"/>
  <c r="BA275" i="3"/>
  <c r="BB275" i="3" s="1"/>
  <c r="AU327" i="3"/>
  <c r="AV327" i="3" s="1"/>
  <c r="AU335" i="3"/>
  <c r="AV335" i="3" s="1"/>
  <c r="BA387" i="3"/>
  <c r="BB387" i="3" s="1"/>
  <c r="BA403" i="3"/>
  <c r="BB403" i="3" s="1"/>
  <c r="BA411" i="3"/>
  <c r="BB411" i="3" s="1"/>
  <c r="BA419" i="3"/>
  <c r="BB419" i="3" s="1"/>
  <c r="BA442" i="3"/>
  <c r="BB442" i="3" s="1"/>
  <c r="AU455" i="3"/>
  <c r="AV455" i="3" s="1"/>
  <c r="AU493" i="3"/>
  <c r="AV493" i="3" s="1"/>
  <c r="AU509" i="3"/>
  <c r="AV509" i="3" s="1"/>
  <c r="BA31" i="3"/>
  <c r="BB31" i="3" s="1"/>
  <c r="BA39" i="3"/>
  <c r="BB39" i="3" s="1"/>
  <c r="BA61" i="3"/>
  <c r="BB61" i="3" s="1"/>
  <c r="BG124" i="3"/>
  <c r="BH124" i="3" s="1"/>
  <c r="BA162" i="3"/>
  <c r="BB162" i="3" s="1"/>
  <c r="BA191" i="3"/>
  <c r="BB191" i="3" s="1"/>
  <c r="BA264" i="3"/>
  <c r="BB264" i="3" s="1"/>
  <c r="BA279" i="3"/>
  <c r="BB279" i="3" s="1"/>
  <c r="BA292" i="3"/>
  <c r="BB292" i="3" s="1"/>
  <c r="BA307" i="3"/>
  <c r="BB307" i="3" s="1"/>
  <c r="BA336" i="3"/>
  <c r="BB336" i="3" s="1"/>
  <c r="BA358" i="3"/>
  <c r="BB358" i="3" s="1"/>
  <c r="BA423" i="3"/>
  <c r="BB423" i="3" s="1"/>
  <c r="BA439" i="3"/>
  <c r="BB439" i="3" s="1"/>
  <c r="BG76" i="3"/>
  <c r="BH76" i="3" s="1"/>
  <c r="BG142" i="3"/>
  <c r="BH142" i="3" s="1"/>
  <c r="BG193" i="3"/>
  <c r="BH193" i="3" s="1"/>
  <c r="BG300" i="3"/>
  <c r="BH300" i="3" s="1"/>
  <c r="BG329" i="3"/>
  <c r="BH329" i="3" s="1"/>
  <c r="BM384" i="3"/>
  <c r="BN384" i="3" s="1"/>
  <c r="BG392" i="3"/>
  <c r="BH392" i="3" s="1"/>
  <c r="BM152" i="3"/>
  <c r="BN152" i="3" s="1"/>
  <c r="BM190" i="3"/>
  <c r="BN190" i="3" s="1"/>
  <c r="BM198" i="3"/>
  <c r="BN198" i="3" s="1"/>
  <c r="BS111" i="3"/>
  <c r="BT111" i="3" s="1"/>
  <c r="BS143" i="3"/>
  <c r="BT143" i="3" s="1"/>
  <c r="BS166" i="3"/>
  <c r="BT166" i="3" s="1"/>
  <c r="BS190" i="3"/>
  <c r="BT190" i="3" s="1"/>
  <c r="BS221" i="3"/>
  <c r="BT221" i="3" s="1"/>
  <c r="BS407" i="3"/>
  <c r="BT407" i="3" s="1"/>
  <c r="BY37" i="3"/>
  <c r="BZ37" i="3" s="1"/>
  <c r="BY44" i="3"/>
  <c r="BZ44" i="3" s="1"/>
  <c r="BY166" i="3"/>
  <c r="BZ166" i="3" s="1"/>
  <c r="BY190" i="3"/>
  <c r="BZ190" i="3" s="1"/>
  <c r="BY198" i="3"/>
  <c r="BZ198" i="3" s="1"/>
  <c r="BY238" i="3"/>
  <c r="BZ238" i="3" s="1"/>
  <c r="BY246" i="3"/>
  <c r="BZ246" i="3" s="1"/>
  <c r="AO341" i="3"/>
  <c r="AP341" i="3" s="1"/>
  <c r="AO472" i="3"/>
  <c r="AP472" i="3" s="1"/>
  <c r="AU11" i="3"/>
  <c r="AV11" i="3" s="1"/>
  <c r="AU27" i="3"/>
  <c r="AV27" i="3" s="1"/>
  <c r="AU63" i="3"/>
  <c r="AV63" i="3" s="1"/>
  <c r="AU125" i="3"/>
  <c r="AV125" i="3" s="1"/>
  <c r="AU149" i="3"/>
  <c r="AV149" i="3" s="1"/>
  <c r="AU275" i="3"/>
  <c r="AV275" i="3" s="1"/>
  <c r="AU290" i="3"/>
  <c r="AV290" i="3" s="1"/>
  <c r="AU351" i="3"/>
  <c r="AV351" i="3" s="1"/>
  <c r="AU373" i="3"/>
  <c r="AV373" i="3" s="1"/>
  <c r="AU396" i="3"/>
  <c r="AV396" i="3" s="1"/>
  <c r="AU420" i="3"/>
  <c r="AV420" i="3" s="1"/>
  <c r="AU428" i="3"/>
  <c r="AV428" i="3" s="1"/>
  <c r="AU443" i="3"/>
  <c r="AV443" i="3" s="1"/>
  <c r="BA9" i="3"/>
  <c r="BB9" i="3" s="1"/>
  <c r="BA16" i="3"/>
  <c r="BB16" i="3" s="1"/>
  <c r="BA24" i="3"/>
  <c r="BB24" i="3" s="1"/>
  <c r="BA93" i="3"/>
  <c r="BB93" i="3" s="1"/>
  <c r="BA117" i="3"/>
  <c r="BB117" i="3" s="1"/>
  <c r="BA171" i="3"/>
  <c r="BB171" i="3" s="1"/>
  <c r="BA216" i="3"/>
  <c r="BB216" i="3" s="1"/>
  <c r="BA230" i="3"/>
  <c r="BB230" i="3" s="1"/>
  <c r="BA251" i="3"/>
  <c r="BB251" i="3" s="1"/>
  <c r="BA258" i="3"/>
  <c r="BB258" i="3" s="1"/>
  <c r="BG272" i="3"/>
  <c r="BH272" i="3" s="1"/>
  <c r="BG280" i="3"/>
  <c r="BH280" i="3" s="1"/>
  <c r="BA293" i="3"/>
  <c r="BB293" i="3" s="1"/>
  <c r="BA308" i="3"/>
  <c r="BB308" i="3" s="1"/>
  <c r="BG323" i="3"/>
  <c r="BH323" i="3" s="1"/>
  <c r="BA352" i="3"/>
  <c r="BB352" i="3" s="1"/>
  <c r="BG446" i="3"/>
  <c r="BH446" i="3" s="1"/>
  <c r="BA454" i="3"/>
  <c r="BB454" i="3" s="1"/>
  <c r="BA478" i="3"/>
  <c r="BB478" i="3" s="1"/>
  <c r="BG108" i="3"/>
  <c r="BH108" i="3" s="1"/>
  <c r="BG122" i="3"/>
  <c r="BH122" i="3" s="1"/>
  <c r="BG128" i="3"/>
  <c r="BH128" i="3" s="1"/>
  <c r="BG285" i="3"/>
  <c r="BH285" i="3" s="1"/>
  <c r="BG315" i="3"/>
  <c r="BH315" i="3" s="1"/>
  <c r="BG338" i="3"/>
  <c r="BH338" i="3" s="1"/>
  <c r="BG369" i="3"/>
  <c r="BH369" i="3" s="1"/>
  <c r="BG385" i="3"/>
  <c r="BH385" i="3" s="1"/>
  <c r="BG467" i="3"/>
  <c r="BH467" i="3" s="1"/>
  <c r="BM30" i="3"/>
  <c r="BN30" i="3" s="1"/>
  <c r="BM105" i="3"/>
  <c r="BN105" i="3" s="1"/>
  <c r="BM121" i="3"/>
  <c r="BN121" i="3" s="1"/>
  <c r="BM137" i="3"/>
  <c r="BN137" i="3" s="1"/>
  <c r="BM153" i="3"/>
  <c r="BN153" i="3" s="1"/>
  <c r="BM445" i="3"/>
  <c r="BN445" i="3" s="1"/>
  <c r="BM476" i="3"/>
  <c r="BN476" i="3" s="1"/>
  <c r="BM514" i="3"/>
  <c r="BN514" i="3" s="1"/>
  <c r="BY152" i="3"/>
  <c r="BZ152" i="3" s="1"/>
  <c r="BS167" i="3"/>
  <c r="BT167" i="3" s="1"/>
  <c r="BS175" i="3"/>
  <c r="BT175" i="3" s="1"/>
  <c r="BS268" i="3"/>
  <c r="BT268" i="3" s="1"/>
  <c r="BS377" i="3"/>
  <c r="BT377" i="3" s="1"/>
  <c r="BS393" i="3"/>
  <c r="BT393" i="3" s="1"/>
  <c r="BS400" i="3"/>
  <c r="BT400" i="3" s="1"/>
  <c r="BY424" i="3"/>
  <c r="BZ424" i="3" s="1"/>
  <c r="BS460" i="3"/>
  <c r="BT460" i="3" s="1"/>
  <c r="BS467" i="3"/>
  <c r="BT467" i="3" s="1"/>
  <c r="BY497" i="3"/>
  <c r="BZ497" i="3" s="1"/>
  <c r="BY143" i="3"/>
  <c r="BZ143" i="3" s="1"/>
  <c r="BY167" i="3"/>
  <c r="BZ167" i="3" s="1"/>
  <c r="BY231" i="3"/>
  <c r="BZ231" i="3" s="1"/>
  <c r="BY335" i="3"/>
  <c r="BZ335" i="3" s="1"/>
  <c r="BY351" i="3"/>
  <c r="BZ351" i="3" s="1"/>
  <c r="CE311" i="3"/>
  <c r="CF311" i="3" s="1"/>
  <c r="CE327" i="3"/>
  <c r="CF327" i="3" s="1"/>
  <c r="CE453" i="3"/>
  <c r="CF453" i="3" s="1"/>
  <c r="BM440" i="3"/>
  <c r="BN440" i="3" s="1"/>
  <c r="BG452" i="3"/>
  <c r="BH452" i="3" s="1"/>
  <c r="BG472" i="3"/>
  <c r="BH472" i="3" s="1"/>
  <c r="BG490" i="3"/>
  <c r="BH490" i="3" s="1"/>
  <c r="BM29" i="3"/>
  <c r="BN29" i="3" s="1"/>
  <c r="BM67" i="3"/>
  <c r="BN67" i="3" s="1"/>
  <c r="BM90" i="3"/>
  <c r="BN90" i="3" s="1"/>
  <c r="BM110" i="3"/>
  <c r="BN110" i="3" s="1"/>
  <c r="BM133" i="3"/>
  <c r="BN133" i="3" s="1"/>
  <c r="BM217" i="3"/>
  <c r="BN217" i="3" s="1"/>
  <c r="BM302" i="3"/>
  <c r="BN302" i="3" s="1"/>
  <c r="BM404" i="3"/>
  <c r="BN404" i="3" s="1"/>
  <c r="BS424" i="3"/>
  <c r="BT424" i="3" s="1"/>
  <c r="BS431" i="3"/>
  <c r="BT431" i="3" s="1"/>
  <c r="BM444" i="3"/>
  <c r="BN444" i="3" s="1"/>
  <c r="BM466" i="3"/>
  <c r="BN466" i="3" s="1"/>
  <c r="BS474" i="3"/>
  <c r="BT474" i="3" s="1"/>
  <c r="BS497" i="3"/>
  <c r="BT497" i="3" s="1"/>
  <c r="BS62" i="3"/>
  <c r="BT62" i="3" s="1"/>
  <c r="BS76" i="3"/>
  <c r="BT76" i="3" s="1"/>
  <c r="BS99" i="3"/>
  <c r="BT99" i="3" s="1"/>
  <c r="BS113" i="3"/>
  <c r="BT113" i="3" s="1"/>
  <c r="BS157" i="3"/>
  <c r="BT157" i="3" s="1"/>
  <c r="BS172" i="3"/>
  <c r="BT172" i="3" s="1"/>
  <c r="BS196" i="3"/>
  <c r="BT196" i="3" s="1"/>
  <c r="BY212" i="3"/>
  <c r="BZ212" i="3" s="1"/>
  <c r="BS264" i="3"/>
  <c r="BT264" i="3" s="1"/>
  <c r="BS288" i="3"/>
  <c r="BT288" i="3" s="1"/>
  <c r="BS348" i="3"/>
  <c r="BT348" i="3" s="1"/>
  <c r="BS383" i="3"/>
  <c r="BT383" i="3" s="1"/>
  <c r="BS406" i="3"/>
  <c r="BT406" i="3" s="1"/>
  <c r="BS486" i="3"/>
  <c r="BT486" i="3" s="1"/>
  <c r="BS515" i="3"/>
  <c r="BT515" i="3" s="1"/>
  <c r="BY9" i="3"/>
  <c r="BZ9" i="3" s="1"/>
  <c r="BY25" i="3"/>
  <c r="BZ25" i="3" s="1"/>
  <c r="BY114" i="3"/>
  <c r="BZ114" i="3" s="1"/>
  <c r="BY150" i="3"/>
  <c r="BZ150" i="3" s="1"/>
  <c r="BY173" i="3"/>
  <c r="BZ173" i="3" s="1"/>
  <c r="BY203" i="3"/>
  <c r="BZ203" i="3" s="1"/>
  <c r="BY251" i="3"/>
  <c r="BZ251" i="3" s="1"/>
  <c r="BY259" i="3"/>
  <c r="BZ259" i="3" s="1"/>
  <c r="BY275" i="3"/>
  <c r="BZ275" i="3" s="1"/>
  <c r="BY416" i="3"/>
  <c r="BZ416" i="3" s="1"/>
  <c r="BY487" i="3"/>
  <c r="BZ487" i="3" s="1"/>
  <c r="CE29" i="3"/>
  <c r="CF29" i="3" s="1"/>
  <c r="CE176" i="3"/>
  <c r="CF176" i="3" s="1"/>
  <c r="CE192" i="3"/>
  <c r="CF192" i="3" s="1"/>
  <c r="CE423" i="3"/>
  <c r="CF423" i="3" s="1"/>
  <c r="CE431" i="3"/>
  <c r="CF431" i="3" s="1"/>
  <c r="CE177" i="3"/>
  <c r="CF177" i="3" s="1"/>
  <c r="CE316" i="3"/>
  <c r="CF316" i="3" s="1"/>
  <c r="CE373" i="3"/>
  <c r="CF373" i="3" s="1"/>
  <c r="CE387" i="3"/>
  <c r="CF387" i="3" s="1"/>
  <c r="CE425" i="3"/>
  <c r="CF425" i="3" s="1"/>
  <c r="CE488" i="3"/>
  <c r="CF488" i="3" s="1"/>
  <c r="CE318" i="3"/>
  <c r="CF318" i="3" s="1"/>
  <c r="CE418" i="3"/>
  <c r="CF418" i="3" s="1"/>
  <c r="CE489" i="3"/>
  <c r="CF489" i="3" s="1"/>
  <c r="CE204" i="3"/>
  <c r="CF204" i="3" s="1"/>
  <c r="CE362" i="3"/>
  <c r="CF362" i="3" s="1"/>
  <c r="CE419" i="3"/>
  <c r="CF419" i="3" s="1"/>
  <c r="CE427" i="3"/>
  <c r="CF427" i="3" s="1"/>
  <c r="CE469" i="3"/>
  <c r="CF469" i="3" s="1"/>
  <c r="CE497" i="3"/>
  <c r="CF497" i="3" s="1"/>
  <c r="CE505" i="3"/>
  <c r="CF505" i="3" s="1"/>
  <c r="CE512" i="3"/>
  <c r="CF512" i="3" s="1"/>
  <c r="BG180" i="3"/>
  <c r="BH180" i="3" s="1"/>
  <c r="BG237" i="3"/>
  <c r="BH237" i="3" s="1"/>
  <c r="BG253" i="3"/>
  <c r="BH253" i="3" s="1"/>
  <c r="BG282" i="3"/>
  <c r="BH282" i="3" s="1"/>
  <c r="BG430" i="3"/>
  <c r="BH430" i="3" s="1"/>
  <c r="BM19" i="3"/>
  <c r="BN19" i="3" s="1"/>
  <c r="BM108" i="3"/>
  <c r="BN108" i="3" s="1"/>
  <c r="BM154" i="3"/>
  <c r="BN154" i="3" s="1"/>
  <c r="BM222" i="3"/>
  <c r="BN222" i="3" s="1"/>
  <c r="BM357" i="3"/>
  <c r="BN357" i="3" s="1"/>
  <c r="BM387" i="3"/>
  <c r="BN387" i="3" s="1"/>
  <c r="BM421" i="3"/>
  <c r="BN421" i="3" s="1"/>
  <c r="BM442" i="3"/>
  <c r="BN442" i="3" s="1"/>
  <c r="BM463" i="3"/>
  <c r="BN463" i="3" s="1"/>
  <c r="BS487" i="3"/>
  <c r="BT487" i="3" s="1"/>
  <c r="BS494" i="3"/>
  <c r="BT494" i="3" s="1"/>
  <c r="BM502" i="3"/>
  <c r="BN502" i="3" s="1"/>
  <c r="BM509" i="3"/>
  <c r="BN509" i="3" s="1"/>
  <c r="BS38" i="3"/>
  <c r="BT38" i="3" s="1"/>
  <c r="BS81" i="3"/>
  <c r="BT81" i="3" s="1"/>
  <c r="BS88" i="3"/>
  <c r="BT88" i="3" s="1"/>
  <c r="BS140" i="3"/>
  <c r="BT140" i="3" s="1"/>
  <c r="BS161" i="3"/>
  <c r="BT161" i="3" s="1"/>
  <c r="BS185" i="3"/>
  <c r="BT185" i="3" s="1"/>
  <c r="BS209" i="3"/>
  <c r="BT209" i="3" s="1"/>
  <c r="BS247" i="3"/>
  <c r="BT247" i="3" s="1"/>
  <c r="BS269" i="3"/>
  <c r="BT269" i="3" s="1"/>
  <c r="BS360" i="3"/>
  <c r="BT360" i="3" s="1"/>
  <c r="BS396" i="3"/>
  <c r="BT396" i="3" s="1"/>
  <c r="BS419" i="3"/>
  <c r="BT419" i="3" s="1"/>
  <c r="BS490" i="3"/>
  <c r="BT490" i="3" s="1"/>
  <c r="BY38" i="3"/>
  <c r="BZ38" i="3" s="1"/>
  <c r="CE216" i="3"/>
  <c r="CF216" i="3" s="1"/>
  <c r="CE224" i="3"/>
  <c r="CF224" i="3" s="1"/>
  <c r="BY232" i="3"/>
  <c r="BZ232" i="3" s="1"/>
  <c r="BY256" i="3"/>
  <c r="BZ256" i="3" s="1"/>
  <c r="CE280" i="3"/>
  <c r="CF280" i="3" s="1"/>
  <c r="CE304" i="3"/>
  <c r="CF304" i="3" s="1"/>
  <c r="CE352" i="3"/>
  <c r="CF352" i="3" s="1"/>
  <c r="CE382" i="3"/>
  <c r="CF382" i="3" s="1"/>
  <c r="BY500" i="3"/>
  <c r="BZ500" i="3" s="1"/>
  <c r="CE10" i="3"/>
  <c r="CF10" i="3" s="1"/>
  <c r="CE42" i="3"/>
  <c r="CF42" i="3" s="1"/>
  <c r="CE57" i="3"/>
  <c r="CF57" i="3" s="1"/>
  <c r="CE181" i="3"/>
  <c r="CF181" i="3" s="1"/>
  <c r="CE220" i="3"/>
  <c r="CF220" i="3" s="1"/>
  <c r="CE312" i="3"/>
  <c r="CF312" i="3" s="1"/>
  <c r="CE333" i="3"/>
  <c r="CF333" i="3" s="1"/>
  <c r="CE376" i="3"/>
  <c r="CF376" i="3" s="1"/>
  <c r="CE462" i="3"/>
  <c r="CF462" i="3" s="1"/>
  <c r="BG2" i="3"/>
  <c r="BH2" i="3" s="1"/>
  <c r="BG41" i="3"/>
  <c r="BH41" i="3" s="1"/>
  <c r="BG70" i="3"/>
  <c r="BH70" i="3" s="1"/>
  <c r="BG116" i="3"/>
  <c r="BH116" i="3" s="1"/>
  <c r="BG123" i="3"/>
  <c r="BH123" i="3" s="1"/>
  <c r="BG136" i="3"/>
  <c r="BH136" i="3" s="1"/>
  <c r="BM151" i="3"/>
  <c r="BN151" i="3" s="1"/>
  <c r="BG230" i="3"/>
  <c r="BH230" i="3" s="1"/>
  <c r="BG267" i="3"/>
  <c r="BH267" i="3" s="1"/>
  <c r="BM283" i="3"/>
  <c r="BN283" i="3" s="1"/>
  <c r="BG311" i="3"/>
  <c r="BH311" i="3" s="1"/>
  <c r="BG332" i="3"/>
  <c r="BH332" i="3" s="1"/>
  <c r="BM424" i="3"/>
  <c r="BN424" i="3" s="1"/>
  <c r="BG450" i="3"/>
  <c r="BH450" i="3" s="1"/>
  <c r="BM470" i="3"/>
  <c r="BN470" i="3" s="1"/>
  <c r="BG482" i="3"/>
  <c r="BH482" i="3" s="1"/>
  <c r="BM20" i="3"/>
  <c r="BN20" i="3" s="1"/>
  <c r="BM192" i="3"/>
  <c r="BN192" i="3" s="1"/>
  <c r="BM316" i="3"/>
  <c r="BN316" i="3" s="1"/>
  <c r="BM338" i="3"/>
  <c r="BN338" i="3" s="1"/>
  <c r="BM346" i="3"/>
  <c r="BN346" i="3" s="1"/>
  <c r="BM358" i="3"/>
  <c r="BN358" i="3" s="1"/>
  <c r="BM395" i="3"/>
  <c r="BN395" i="3" s="1"/>
  <c r="BS416" i="3"/>
  <c r="BT416" i="3" s="1"/>
  <c r="BM436" i="3"/>
  <c r="BN436" i="3" s="1"/>
  <c r="BM457" i="3"/>
  <c r="BN457" i="3" s="1"/>
  <c r="BM464" i="3"/>
  <c r="BN464" i="3" s="1"/>
  <c r="BM488" i="3"/>
  <c r="BN488" i="3" s="1"/>
  <c r="BS510" i="3"/>
  <c r="BT510" i="3" s="1"/>
  <c r="BS32" i="3"/>
  <c r="BT32" i="3" s="1"/>
  <c r="BS82" i="3"/>
  <c r="BT82" i="3" s="1"/>
  <c r="BS162" i="3"/>
  <c r="BT162" i="3" s="1"/>
  <c r="BS210" i="3"/>
  <c r="BT210" i="3" s="1"/>
  <c r="BS225" i="3"/>
  <c r="BT225" i="3" s="1"/>
  <c r="BS240" i="3"/>
  <c r="BT240" i="3" s="1"/>
  <c r="BS248" i="3"/>
  <c r="BT248" i="3" s="1"/>
  <c r="BY255" i="3"/>
  <c r="BZ255" i="3" s="1"/>
  <c r="BS293" i="3"/>
  <c r="BT293" i="3" s="1"/>
  <c r="BS323" i="3"/>
  <c r="BT323" i="3" s="1"/>
  <c r="BY331" i="3"/>
  <c r="BZ331" i="3" s="1"/>
  <c r="BS353" i="3"/>
  <c r="BT353" i="3" s="1"/>
  <c r="BY369" i="3"/>
  <c r="BZ369" i="3" s="1"/>
  <c r="BS382" i="3"/>
  <c r="BT382" i="3" s="1"/>
  <c r="BS412" i="3"/>
  <c r="BT412" i="3" s="1"/>
  <c r="BS443" i="3"/>
  <c r="BT443" i="3" s="1"/>
  <c r="BS513" i="3"/>
  <c r="BT513" i="3" s="1"/>
  <c r="BY7" i="3"/>
  <c r="BZ7" i="3" s="1"/>
  <c r="BY39" i="3"/>
  <c r="BZ39" i="3" s="1"/>
  <c r="BY90" i="3"/>
  <c r="BZ90" i="3" s="1"/>
  <c r="CE156" i="3"/>
  <c r="CF156" i="3" s="1"/>
  <c r="BY281" i="3"/>
  <c r="BZ281" i="3" s="1"/>
  <c r="CE407" i="3"/>
  <c r="CF407" i="3" s="1"/>
  <c r="BY449" i="3"/>
  <c r="BZ449" i="3" s="1"/>
  <c r="BY501" i="3"/>
  <c r="BZ501" i="3" s="1"/>
  <c r="CE73" i="3"/>
  <c r="CF73" i="3" s="1"/>
  <c r="CE89" i="3"/>
  <c r="CF89" i="3" s="1"/>
  <c r="CE127" i="3"/>
  <c r="CF127" i="3" s="1"/>
  <c r="CE237" i="3"/>
  <c r="CF237" i="3" s="1"/>
  <c r="CE391" i="3"/>
  <c r="CF391" i="3" s="1"/>
  <c r="CE413" i="3"/>
  <c r="CF413" i="3" s="1"/>
  <c r="CE463" i="3"/>
  <c r="CF463" i="3" s="1"/>
  <c r="BG189" i="3"/>
  <c r="BH189" i="3" s="1"/>
  <c r="BG195" i="3"/>
  <c r="BH195" i="3" s="1"/>
  <c r="BG215" i="3"/>
  <c r="BH215" i="3" s="1"/>
  <c r="BG223" i="3"/>
  <c r="BH223" i="3" s="1"/>
  <c r="BG231" i="3"/>
  <c r="BH231" i="3" s="1"/>
  <c r="BG305" i="3"/>
  <c r="BH305" i="3" s="1"/>
  <c r="BG364" i="3"/>
  <c r="BH364" i="3" s="1"/>
  <c r="BG380" i="3"/>
  <c r="BH380" i="3" s="1"/>
  <c r="BG393" i="3"/>
  <c r="BH393" i="3" s="1"/>
  <c r="BG432" i="3"/>
  <c r="BH432" i="3" s="1"/>
  <c r="BG463" i="3"/>
  <c r="BH463" i="3" s="1"/>
  <c r="BG471" i="3"/>
  <c r="BH471" i="3" s="1"/>
  <c r="BG477" i="3"/>
  <c r="BH477" i="3" s="1"/>
  <c r="BS21" i="3"/>
  <c r="BT21" i="3" s="1"/>
  <c r="BM44" i="3"/>
  <c r="BN44" i="3" s="1"/>
  <c r="BM66" i="3"/>
  <c r="BN66" i="3" s="1"/>
  <c r="BM178" i="3"/>
  <c r="BN178" i="3" s="1"/>
  <c r="BM265" i="3"/>
  <c r="BN265" i="3" s="1"/>
  <c r="BM301" i="3"/>
  <c r="BN301" i="3" s="1"/>
  <c r="BM309" i="3"/>
  <c r="BN309" i="3" s="1"/>
  <c r="BM325" i="3"/>
  <c r="BN325" i="3" s="1"/>
  <c r="BM339" i="3"/>
  <c r="BN339" i="3" s="1"/>
  <c r="BM347" i="3"/>
  <c r="BN347" i="3" s="1"/>
  <c r="BM353" i="3"/>
  <c r="BN353" i="3" s="1"/>
  <c r="BM410" i="3"/>
  <c r="BN410" i="3" s="1"/>
  <c r="BM430" i="3"/>
  <c r="BN430" i="3" s="1"/>
  <c r="BM504" i="3"/>
  <c r="BN504" i="3" s="1"/>
  <c r="BS112" i="3"/>
  <c r="BT112" i="3" s="1"/>
  <c r="BS226" i="3"/>
  <c r="BT226" i="3" s="1"/>
  <c r="BS263" i="3"/>
  <c r="BT263" i="3" s="1"/>
  <c r="BS287" i="3"/>
  <c r="BT287" i="3" s="1"/>
  <c r="BS308" i="3"/>
  <c r="BT308" i="3" s="1"/>
  <c r="BS347" i="3"/>
  <c r="BT347" i="3" s="1"/>
  <c r="BS405" i="3"/>
  <c r="BT405" i="3" s="1"/>
  <c r="BS485" i="3"/>
  <c r="BT485" i="3" s="1"/>
  <c r="BY24" i="3"/>
  <c r="BZ24" i="3" s="1"/>
  <c r="BY40" i="3"/>
  <c r="BZ40" i="3" s="1"/>
  <c r="BY54" i="3"/>
  <c r="BZ54" i="3" s="1"/>
  <c r="BY68" i="3"/>
  <c r="BZ68" i="3" s="1"/>
  <c r="BY75" i="3"/>
  <c r="BZ75" i="3" s="1"/>
  <c r="BY133" i="3"/>
  <c r="BZ133" i="3" s="1"/>
  <c r="BY234" i="3"/>
  <c r="BZ234" i="3" s="1"/>
  <c r="BY250" i="3"/>
  <c r="BZ250" i="3" s="1"/>
  <c r="BY330" i="3"/>
  <c r="BZ330" i="3" s="1"/>
  <c r="BY360" i="3"/>
  <c r="BZ360" i="3" s="1"/>
  <c r="BY376" i="3"/>
  <c r="BZ376" i="3" s="1"/>
  <c r="BY384" i="3"/>
  <c r="BZ384" i="3" s="1"/>
  <c r="BY437" i="3"/>
  <c r="BZ437" i="3" s="1"/>
  <c r="BY458" i="3"/>
  <c r="BZ458" i="3" s="1"/>
  <c r="BY471" i="3"/>
  <c r="BZ471" i="3" s="1"/>
  <c r="BY479" i="3"/>
  <c r="BZ479" i="3" s="1"/>
  <c r="BY494" i="3"/>
  <c r="BZ494" i="3" s="1"/>
  <c r="BY510" i="3"/>
  <c r="BZ510" i="3" s="1"/>
  <c r="CE4" i="3"/>
  <c r="CF4" i="3" s="1"/>
  <c r="CE12" i="3"/>
  <c r="CF12" i="3" s="1"/>
  <c r="CE52" i="3"/>
  <c r="CF52" i="3" s="1"/>
  <c r="CE66" i="3"/>
  <c r="CF66" i="3" s="1"/>
  <c r="CE230" i="3"/>
  <c r="CF230" i="3" s="1"/>
  <c r="CE392" i="3"/>
  <c r="CF392" i="3" s="1"/>
  <c r="K3" i="3"/>
  <c r="L3" i="3" s="1"/>
  <c r="Q3" i="3"/>
  <c r="R3" i="3" s="1"/>
  <c r="K82" i="3"/>
  <c r="L82" i="3" s="1"/>
  <c r="Q82" i="3"/>
  <c r="R82" i="3" s="1"/>
  <c r="K24" i="3"/>
  <c r="L24" i="3" s="1"/>
  <c r="K32" i="3"/>
  <c r="L32" i="3" s="1"/>
  <c r="K40" i="3"/>
  <c r="L40" i="3" s="1"/>
  <c r="K48" i="3"/>
  <c r="L48" i="3" s="1"/>
  <c r="K87" i="3"/>
  <c r="L87" i="3" s="1"/>
  <c r="K95" i="3"/>
  <c r="L95" i="3" s="1"/>
  <c r="K103" i="3"/>
  <c r="L103" i="3" s="1"/>
  <c r="K111" i="3"/>
  <c r="L111" i="3" s="1"/>
  <c r="K151" i="3"/>
  <c r="L151" i="3" s="1"/>
  <c r="K159" i="3"/>
  <c r="L159" i="3" s="1"/>
  <c r="K167" i="3"/>
  <c r="L167" i="3" s="1"/>
  <c r="K175" i="3"/>
  <c r="L175" i="3" s="1"/>
  <c r="K223" i="3"/>
  <c r="L223" i="3" s="1"/>
  <c r="K231" i="3"/>
  <c r="L231" i="3" s="1"/>
  <c r="K239" i="3"/>
  <c r="L239" i="3" s="1"/>
  <c r="K279" i="3"/>
  <c r="L279" i="3" s="1"/>
  <c r="K287" i="3"/>
  <c r="L287" i="3" s="1"/>
  <c r="K295" i="3"/>
  <c r="L295" i="3" s="1"/>
  <c r="K343" i="3"/>
  <c r="L343" i="3" s="1"/>
  <c r="K351" i="3"/>
  <c r="L351" i="3" s="1"/>
  <c r="K359" i="3"/>
  <c r="L359" i="3" s="1"/>
  <c r="K367" i="3"/>
  <c r="L367" i="3" s="1"/>
  <c r="K407" i="3"/>
  <c r="L407" i="3" s="1"/>
  <c r="K415" i="3"/>
  <c r="L415" i="3" s="1"/>
  <c r="K423" i="3"/>
  <c r="L423" i="3" s="1"/>
  <c r="K445" i="3"/>
  <c r="L445" i="3" s="1"/>
  <c r="K453" i="3"/>
  <c r="L453" i="3" s="1"/>
  <c r="K477" i="3"/>
  <c r="L477" i="3" s="1"/>
  <c r="K485" i="3"/>
  <c r="L485" i="3" s="1"/>
  <c r="K509" i="3"/>
  <c r="L509" i="3" s="1"/>
  <c r="K53" i="3"/>
  <c r="L53" i="3" s="1"/>
  <c r="K98" i="3"/>
  <c r="L98" i="3" s="1"/>
  <c r="K170" i="3"/>
  <c r="L170" i="3" s="1"/>
  <c r="Q68" i="3"/>
  <c r="R68" i="3" s="1"/>
  <c r="Q157" i="3"/>
  <c r="R157" i="3" s="1"/>
  <c r="W157" i="3"/>
  <c r="X157" i="3" s="1"/>
  <c r="Q266" i="3"/>
  <c r="R266" i="3" s="1"/>
  <c r="W266" i="3"/>
  <c r="X266" i="3" s="1"/>
  <c r="Q295" i="3"/>
  <c r="R295" i="3" s="1"/>
  <c r="W295" i="3"/>
  <c r="X295" i="3" s="1"/>
  <c r="W463" i="3"/>
  <c r="X463" i="3" s="1"/>
  <c r="Q463" i="3"/>
  <c r="R463" i="3" s="1"/>
  <c r="W45" i="3"/>
  <c r="X45" i="3" s="1"/>
  <c r="AC45" i="3"/>
  <c r="AD45" i="3" s="1"/>
  <c r="K35" i="3"/>
  <c r="L35" i="3" s="1"/>
  <c r="Q226" i="3"/>
  <c r="R226" i="3" s="1"/>
  <c r="AC257" i="3"/>
  <c r="AD257" i="3" s="1"/>
  <c r="W257" i="3"/>
  <c r="X257" i="3" s="1"/>
  <c r="AC487" i="3"/>
  <c r="AD487" i="3" s="1"/>
  <c r="W487" i="3"/>
  <c r="X487" i="3" s="1"/>
  <c r="Q146" i="3"/>
  <c r="R146" i="3" s="1"/>
  <c r="K146" i="3"/>
  <c r="L146" i="3" s="1"/>
  <c r="Q210" i="3"/>
  <c r="R210" i="3" s="1"/>
  <c r="K210" i="3"/>
  <c r="L210" i="3" s="1"/>
  <c r="K154" i="3"/>
  <c r="L154" i="3" s="1"/>
  <c r="Q410" i="3"/>
  <c r="R410" i="3" s="1"/>
  <c r="W175" i="3"/>
  <c r="X175" i="3" s="1"/>
  <c r="Q58" i="3"/>
  <c r="R58" i="3" s="1"/>
  <c r="K58" i="3"/>
  <c r="L58" i="3" s="1"/>
  <c r="Q116" i="3"/>
  <c r="R116" i="3" s="1"/>
  <c r="W116" i="3"/>
  <c r="X116" i="3" s="1"/>
  <c r="Q221" i="3"/>
  <c r="R221" i="3" s="1"/>
  <c r="W221" i="3"/>
  <c r="X221" i="3" s="1"/>
  <c r="Q277" i="3"/>
  <c r="R277" i="3" s="1"/>
  <c r="W277" i="3"/>
  <c r="X277" i="3" s="1"/>
  <c r="Q5" i="3"/>
  <c r="R5" i="3" s="1"/>
  <c r="K5" i="3"/>
  <c r="L5" i="3" s="1"/>
  <c r="K21" i="3"/>
  <c r="L21" i="3" s="1"/>
  <c r="Q21" i="3"/>
  <c r="R21" i="3" s="1"/>
  <c r="Q29" i="3"/>
  <c r="R29" i="3" s="1"/>
  <c r="K29" i="3"/>
  <c r="L29" i="3" s="1"/>
  <c r="K76" i="3"/>
  <c r="L76" i="3" s="1"/>
  <c r="Q76" i="3"/>
  <c r="R76" i="3" s="1"/>
  <c r="K100" i="3"/>
  <c r="L100" i="3" s="1"/>
  <c r="Q100" i="3"/>
  <c r="R100" i="3" s="1"/>
  <c r="Q132" i="3"/>
  <c r="R132" i="3" s="1"/>
  <c r="K132" i="3"/>
  <c r="L132" i="3" s="1"/>
  <c r="Q140" i="3"/>
  <c r="R140" i="3" s="1"/>
  <c r="K140" i="3"/>
  <c r="L140" i="3" s="1"/>
  <c r="K156" i="3"/>
  <c r="L156" i="3" s="1"/>
  <c r="Q156" i="3"/>
  <c r="R156" i="3" s="1"/>
  <c r="Q164" i="3"/>
  <c r="R164" i="3" s="1"/>
  <c r="K164" i="3"/>
  <c r="L164" i="3" s="1"/>
  <c r="K204" i="3"/>
  <c r="L204" i="3" s="1"/>
  <c r="Q204" i="3"/>
  <c r="R204" i="3" s="1"/>
  <c r="K220" i="3"/>
  <c r="L220" i="3" s="1"/>
  <c r="Q220" i="3"/>
  <c r="R220" i="3" s="1"/>
  <c r="Q228" i="3"/>
  <c r="R228" i="3" s="1"/>
  <c r="K228" i="3"/>
  <c r="L228" i="3" s="1"/>
  <c r="K276" i="3"/>
  <c r="L276" i="3" s="1"/>
  <c r="Q276" i="3"/>
  <c r="R276" i="3" s="1"/>
  <c r="Q284" i="3"/>
  <c r="R284" i="3" s="1"/>
  <c r="K284" i="3"/>
  <c r="L284" i="3" s="1"/>
  <c r="Q292" i="3"/>
  <c r="R292" i="3" s="1"/>
  <c r="K292" i="3"/>
  <c r="L292" i="3" s="1"/>
  <c r="Q348" i="3"/>
  <c r="R348" i="3" s="1"/>
  <c r="K348" i="3"/>
  <c r="L348" i="3" s="1"/>
  <c r="Q356" i="3"/>
  <c r="R356" i="3" s="1"/>
  <c r="K356" i="3"/>
  <c r="L356" i="3" s="1"/>
  <c r="K506" i="3"/>
  <c r="L506" i="3" s="1"/>
  <c r="Q506" i="3"/>
  <c r="R506" i="3" s="1"/>
  <c r="K90" i="3"/>
  <c r="L90" i="3" s="1"/>
  <c r="Q124" i="3"/>
  <c r="R124" i="3" s="1"/>
  <c r="W239" i="3"/>
  <c r="X239" i="3" s="1"/>
  <c r="W245" i="3"/>
  <c r="X245" i="3" s="1"/>
  <c r="AC403" i="3"/>
  <c r="AD403" i="3" s="1"/>
  <c r="W403" i="3"/>
  <c r="X403" i="3" s="1"/>
  <c r="W410" i="3"/>
  <c r="X410" i="3" s="1"/>
  <c r="Q11" i="3"/>
  <c r="R11" i="3" s="1"/>
  <c r="K11" i="3"/>
  <c r="L11" i="3" s="1"/>
  <c r="Q66" i="3"/>
  <c r="R66" i="3" s="1"/>
  <c r="K66" i="3"/>
  <c r="L66" i="3" s="1"/>
  <c r="Q114" i="3"/>
  <c r="R114" i="3" s="1"/>
  <c r="K114" i="3"/>
  <c r="L114" i="3" s="1"/>
  <c r="K138" i="3"/>
  <c r="L138" i="3" s="1"/>
  <c r="Q138" i="3"/>
  <c r="R138" i="3" s="1"/>
  <c r="K45" i="3"/>
  <c r="L45" i="3" s="1"/>
  <c r="K162" i="3"/>
  <c r="L162" i="3" s="1"/>
  <c r="K188" i="3"/>
  <c r="L188" i="3" s="1"/>
  <c r="Q74" i="3"/>
  <c r="R74" i="3" s="1"/>
  <c r="AC198" i="3"/>
  <c r="AD198" i="3" s="1"/>
  <c r="W198" i="3"/>
  <c r="X198" i="3" s="1"/>
  <c r="Q51" i="3"/>
  <c r="R51" i="3" s="1"/>
  <c r="K51" i="3"/>
  <c r="L51" i="3" s="1"/>
  <c r="K27" i="3"/>
  <c r="L27" i="3" s="1"/>
  <c r="Q106" i="3"/>
  <c r="R106" i="3" s="1"/>
  <c r="Q252" i="3"/>
  <c r="R252" i="3" s="1"/>
  <c r="AC431" i="3"/>
  <c r="AD431" i="3" s="1"/>
  <c r="W431" i="3"/>
  <c r="X431" i="3" s="1"/>
  <c r="K109" i="3"/>
  <c r="L109" i="3" s="1"/>
  <c r="K173" i="3"/>
  <c r="L173" i="3" s="1"/>
  <c r="Q93" i="3"/>
  <c r="R93" i="3" s="1"/>
  <c r="Q354" i="3"/>
  <c r="R354" i="3" s="1"/>
  <c r="K14" i="3"/>
  <c r="L14" i="3" s="1"/>
  <c r="K77" i="3"/>
  <c r="L77" i="3" s="1"/>
  <c r="K141" i="3"/>
  <c r="L141" i="3" s="1"/>
  <c r="K215" i="3"/>
  <c r="L215" i="3" s="1"/>
  <c r="K233" i="3"/>
  <c r="L233" i="3" s="1"/>
  <c r="K297" i="3"/>
  <c r="L297" i="3" s="1"/>
  <c r="Q37" i="3"/>
  <c r="R37" i="3" s="1"/>
  <c r="Q50" i="3"/>
  <c r="R50" i="3" s="1"/>
  <c r="Q71" i="3"/>
  <c r="R71" i="3" s="1"/>
  <c r="Q97" i="3"/>
  <c r="R97" i="3" s="1"/>
  <c r="Q102" i="3"/>
  <c r="R102" i="3" s="1"/>
  <c r="Q108" i="3"/>
  <c r="R108" i="3" s="1"/>
  <c r="Q120" i="3"/>
  <c r="R120" i="3" s="1"/>
  <c r="Q125" i="3"/>
  <c r="R125" i="3" s="1"/>
  <c r="Q143" i="3"/>
  <c r="R143" i="3" s="1"/>
  <c r="Q148" i="3"/>
  <c r="R148" i="3" s="1"/>
  <c r="Q213" i="3"/>
  <c r="R213" i="3" s="1"/>
  <c r="Q253" i="3"/>
  <c r="R253" i="3" s="1"/>
  <c r="Q305" i="3"/>
  <c r="R305" i="3" s="1"/>
  <c r="Q318" i="3"/>
  <c r="R318" i="3" s="1"/>
  <c r="Q340" i="3"/>
  <c r="R340" i="3" s="1"/>
  <c r="W340" i="3"/>
  <c r="X340" i="3" s="1"/>
  <c r="Q346" i="3"/>
  <c r="R346" i="3" s="1"/>
  <c r="Q358" i="3"/>
  <c r="R358" i="3" s="1"/>
  <c r="W358" i="3"/>
  <c r="X358" i="3" s="1"/>
  <c r="Q383" i="3"/>
  <c r="R383" i="3" s="1"/>
  <c r="Q408" i="3"/>
  <c r="R408" i="3" s="1"/>
  <c r="Q414" i="3"/>
  <c r="R414" i="3" s="1"/>
  <c r="Q425" i="3"/>
  <c r="R425" i="3" s="1"/>
  <c r="Q432" i="3"/>
  <c r="R432" i="3" s="1"/>
  <c r="Q438" i="3"/>
  <c r="R438" i="3" s="1"/>
  <c r="Q460" i="3"/>
  <c r="R460" i="3" s="1"/>
  <c r="Q491" i="3"/>
  <c r="R491" i="3" s="1"/>
  <c r="W12" i="3"/>
  <c r="X12" i="3" s="1"/>
  <c r="W72" i="3"/>
  <c r="X72" i="3" s="1"/>
  <c r="W78" i="3"/>
  <c r="X78" i="3" s="1"/>
  <c r="W85" i="3"/>
  <c r="X85" i="3" s="1"/>
  <c r="AC85" i="3"/>
  <c r="AD85" i="3" s="1"/>
  <c r="W98" i="3"/>
  <c r="X98" i="3" s="1"/>
  <c r="W111" i="3"/>
  <c r="X111" i="3" s="1"/>
  <c r="W128" i="3"/>
  <c r="X128" i="3" s="1"/>
  <c r="W139" i="3"/>
  <c r="X139" i="3" s="1"/>
  <c r="W195" i="3"/>
  <c r="X195" i="3" s="1"/>
  <c r="W288" i="3"/>
  <c r="X288" i="3" s="1"/>
  <c r="AC288" i="3"/>
  <c r="AD288" i="3" s="1"/>
  <c r="W294" i="3"/>
  <c r="X294" i="3" s="1"/>
  <c r="W305" i="3"/>
  <c r="X305" i="3" s="1"/>
  <c r="W328" i="3"/>
  <c r="X328" i="3" s="1"/>
  <c r="W339" i="3"/>
  <c r="X339" i="3" s="1"/>
  <c r="W401" i="3"/>
  <c r="X401" i="3" s="1"/>
  <c r="W418" i="3"/>
  <c r="X418" i="3" s="1"/>
  <c r="W455" i="3"/>
  <c r="X455" i="3" s="1"/>
  <c r="W465" i="3"/>
  <c r="X465" i="3" s="1"/>
  <c r="W497" i="3"/>
  <c r="X497" i="3" s="1"/>
  <c r="AC53" i="3"/>
  <c r="AD53" i="3" s="1"/>
  <c r="AI53" i="3"/>
  <c r="AJ53" i="3" s="1"/>
  <c r="AC78" i="3"/>
  <c r="AD78" i="3" s="1"/>
  <c r="AC112" i="3"/>
  <c r="AD112" i="3" s="1"/>
  <c r="AI112" i="3"/>
  <c r="AJ112" i="3" s="1"/>
  <c r="AI120" i="3"/>
  <c r="AJ120" i="3" s="1"/>
  <c r="AC120" i="3"/>
  <c r="AD120" i="3" s="1"/>
  <c r="AC149" i="3"/>
  <c r="AD149" i="3" s="1"/>
  <c r="AI149" i="3"/>
  <c r="AJ149" i="3" s="1"/>
  <c r="AC205" i="3"/>
  <c r="AD205" i="3" s="1"/>
  <c r="AC249" i="3"/>
  <c r="AD249" i="3" s="1"/>
  <c r="AI249" i="3"/>
  <c r="AJ249" i="3" s="1"/>
  <c r="AC284" i="3"/>
  <c r="AD284" i="3" s="1"/>
  <c r="AI284" i="3"/>
  <c r="AJ284" i="3" s="1"/>
  <c r="AC298" i="3"/>
  <c r="AD298" i="3" s="1"/>
  <c r="AI298" i="3"/>
  <c r="AJ298" i="3" s="1"/>
  <c r="AC305" i="3"/>
  <c r="AD305" i="3" s="1"/>
  <c r="AC332" i="3"/>
  <c r="AD332" i="3" s="1"/>
  <c r="AI332" i="3"/>
  <c r="AJ332" i="3" s="1"/>
  <c r="AC373" i="3"/>
  <c r="AD373" i="3" s="1"/>
  <c r="Q286" i="3"/>
  <c r="R286" i="3" s="1"/>
  <c r="W286" i="3"/>
  <c r="X286" i="3" s="1"/>
  <c r="Q293" i="3"/>
  <c r="R293" i="3" s="1"/>
  <c r="Q300" i="3"/>
  <c r="R300" i="3" s="1"/>
  <c r="Q330" i="3"/>
  <c r="R330" i="3" s="1"/>
  <c r="Q341" i="3"/>
  <c r="R341" i="3" s="1"/>
  <c r="Q420" i="3"/>
  <c r="R420" i="3" s="1"/>
  <c r="W86" i="3"/>
  <c r="X86" i="3" s="1"/>
  <c r="AC86" i="3"/>
  <c r="AD86" i="3" s="1"/>
  <c r="W129" i="3"/>
  <c r="X129" i="3" s="1"/>
  <c r="W184" i="3"/>
  <c r="X184" i="3" s="1"/>
  <c r="AC184" i="3"/>
  <c r="AD184" i="3" s="1"/>
  <c r="W207" i="3"/>
  <c r="X207" i="3" s="1"/>
  <c r="AC207" i="3"/>
  <c r="AD207" i="3" s="1"/>
  <c r="W249" i="3"/>
  <c r="X249" i="3" s="1"/>
  <c r="W300" i="3"/>
  <c r="X300" i="3" s="1"/>
  <c r="W352" i="3"/>
  <c r="X352" i="3" s="1"/>
  <c r="AC352" i="3"/>
  <c r="AD352" i="3" s="1"/>
  <c r="W374" i="3"/>
  <c r="X374" i="3" s="1"/>
  <c r="W391" i="3"/>
  <c r="X391" i="3" s="1"/>
  <c r="W396" i="3"/>
  <c r="X396" i="3" s="1"/>
  <c r="W461" i="3"/>
  <c r="X461" i="3" s="1"/>
  <c r="W498" i="3"/>
  <c r="X498" i="3" s="1"/>
  <c r="AC498" i="3"/>
  <c r="AD498" i="3" s="1"/>
  <c r="AC39" i="3"/>
  <c r="AD39" i="3" s="1"/>
  <c r="AC143" i="3"/>
  <c r="AD143" i="3" s="1"/>
  <c r="AC192" i="3"/>
  <c r="AD192" i="3" s="1"/>
  <c r="AI192" i="3"/>
  <c r="AJ192" i="3" s="1"/>
  <c r="AC244" i="3"/>
  <c r="AD244" i="3" s="1"/>
  <c r="AC250" i="3"/>
  <c r="AD250" i="3" s="1"/>
  <c r="AI250" i="3"/>
  <c r="AJ250" i="3" s="1"/>
  <c r="AC333" i="3"/>
  <c r="AD333" i="3" s="1"/>
  <c r="AI25" i="3"/>
  <c r="AJ25" i="3" s="1"/>
  <c r="AI173" i="3"/>
  <c r="AJ173" i="3" s="1"/>
  <c r="Q4" i="3"/>
  <c r="R4" i="3" s="1"/>
  <c r="W4" i="3"/>
  <c r="X4" i="3" s="1"/>
  <c r="Q60" i="3"/>
  <c r="R60" i="3" s="1"/>
  <c r="Q73" i="3"/>
  <c r="R73" i="3" s="1"/>
  <c r="W73" i="3"/>
  <c r="X73" i="3" s="1"/>
  <c r="Q122" i="3"/>
  <c r="R122" i="3" s="1"/>
  <c r="Q244" i="3"/>
  <c r="R244" i="3" s="1"/>
  <c r="Q301" i="3"/>
  <c r="R301" i="3" s="1"/>
  <c r="Q372" i="3"/>
  <c r="R372" i="3" s="1"/>
  <c r="Q378" i="3"/>
  <c r="R378" i="3" s="1"/>
  <c r="Q396" i="3"/>
  <c r="R396" i="3" s="1"/>
  <c r="Q474" i="3"/>
  <c r="R474" i="3" s="1"/>
  <c r="Q480" i="3"/>
  <c r="R480" i="3" s="1"/>
  <c r="W67" i="3"/>
  <c r="X67" i="3" s="1"/>
  <c r="W87" i="3"/>
  <c r="X87" i="3" s="1"/>
  <c r="AC87" i="3"/>
  <c r="AD87" i="3" s="1"/>
  <c r="W93" i="3"/>
  <c r="X93" i="3" s="1"/>
  <c r="W106" i="3"/>
  <c r="X106" i="3" s="1"/>
  <c r="W134" i="3"/>
  <c r="X134" i="3" s="1"/>
  <c r="W267" i="3"/>
  <c r="X267" i="3" s="1"/>
  <c r="W283" i="3"/>
  <c r="X283" i="3" s="1"/>
  <c r="AC283" i="3"/>
  <c r="AD283" i="3" s="1"/>
  <c r="W289" i="3"/>
  <c r="X289" i="3" s="1"/>
  <c r="W392" i="3"/>
  <c r="X392" i="3" s="1"/>
  <c r="W450" i="3"/>
  <c r="X450" i="3" s="1"/>
  <c r="W486" i="3"/>
  <c r="X486" i="3" s="1"/>
  <c r="AC106" i="3"/>
  <c r="AD106" i="3" s="1"/>
  <c r="AI200" i="3"/>
  <c r="AJ200" i="3" s="1"/>
  <c r="AC200" i="3"/>
  <c r="AD200" i="3" s="1"/>
  <c r="AC328" i="3"/>
  <c r="AD328" i="3" s="1"/>
  <c r="AI328" i="3"/>
  <c r="AJ328" i="3" s="1"/>
  <c r="AC355" i="3"/>
  <c r="AD355" i="3" s="1"/>
  <c r="AI355" i="3"/>
  <c r="AJ355" i="3" s="1"/>
  <c r="AC462" i="3"/>
  <c r="AD462" i="3" s="1"/>
  <c r="AI101" i="3"/>
  <c r="AJ101" i="3" s="1"/>
  <c r="AI276" i="3"/>
  <c r="AJ276" i="3" s="1"/>
  <c r="AC67" i="3"/>
  <c r="AD67" i="3" s="1"/>
  <c r="AC88" i="3"/>
  <c r="AD88" i="3" s="1"/>
  <c r="AC107" i="3"/>
  <c r="AD107" i="3" s="1"/>
  <c r="AC280" i="3"/>
  <c r="AD280" i="3" s="1"/>
  <c r="AC314" i="3"/>
  <c r="AD314" i="3" s="1"/>
  <c r="AC363" i="3"/>
  <c r="AD363" i="3" s="1"/>
  <c r="AI363" i="3"/>
  <c r="AJ363" i="3" s="1"/>
  <c r="AC394" i="3"/>
  <c r="AD394" i="3" s="1"/>
  <c r="AI394" i="3"/>
  <c r="AJ394" i="3" s="1"/>
  <c r="AI12" i="3"/>
  <c r="AJ12" i="3" s="1"/>
  <c r="AI400" i="3"/>
  <c r="AJ400" i="3" s="1"/>
  <c r="Q349" i="3"/>
  <c r="R349" i="3" s="1"/>
  <c r="W349" i="3"/>
  <c r="X349" i="3" s="1"/>
  <c r="Q380" i="3"/>
  <c r="R380" i="3" s="1"/>
  <c r="Q428" i="3"/>
  <c r="R428" i="3" s="1"/>
  <c r="Q451" i="3"/>
  <c r="R451" i="3" s="1"/>
  <c r="W22" i="3"/>
  <c r="X22" i="3" s="1"/>
  <c r="W46" i="3"/>
  <c r="X46" i="3" s="1"/>
  <c r="W62" i="3"/>
  <c r="X62" i="3" s="1"/>
  <c r="W181" i="3"/>
  <c r="X181" i="3" s="1"/>
  <c r="W210" i="3"/>
  <c r="X210" i="3" s="1"/>
  <c r="AC210" i="3"/>
  <c r="AD210" i="3" s="1"/>
  <c r="W336" i="3"/>
  <c r="X336" i="3" s="1"/>
  <c r="W360" i="3"/>
  <c r="X360" i="3" s="1"/>
  <c r="W451" i="3"/>
  <c r="X451" i="3" s="1"/>
  <c r="W493" i="3"/>
  <c r="X493" i="3" s="1"/>
  <c r="AC55" i="3"/>
  <c r="AD55" i="3" s="1"/>
  <c r="AI195" i="3"/>
  <c r="AJ195" i="3" s="1"/>
  <c r="AC195" i="3"/>
  <c r="AD195" i="3" s="1"/>
  <c r="AC261" i="3"/>
  <c r="AD261" i="3" s="1"/>
  <c r="AC323" i="3"/>
  <c r="AD323" i="3" s="1"/>
  <c r="AI72" i="3"/>
  <c r="AJ72" i="3" s="1"/>
  <c r="Q205" i="3"/>
  <c r="R205" i="3" s="1"/>
  <c r="Q314" i="3"/>
  <c r="R314" i="3" s="1"/>
  <c r="Q404" i="3"/>
  <c r="R404" i="3" s="1"/>
  <c r="Q434" i="3"/>
  <c r="R434" i="3" s="1"/>
  <c r="K7" i="3"/>
  <c r="L7" i="3" s="1"/>
  <c r="K15" i="3"/>
  <c r="L15" i="3" s="1"/>
  <c r="K23" i="3"/>
  <c r="L23" i="3" s="1"/>
  <c r="K31" i="3"/>
  <c r="L31" i="3" s="1"/>
  <c r="K39" i="3"/>
  <c r="L39" i="3" s="1"/>
  <c r="K47" i="3"/>
  <c r="L47" i="3" s="1"/>
  <c r="K54" i="3"/>
  <c r="L54" i="3" s="1"/>
  <c r="K62" i="3"/>
  <c r="L62" i="3" s="1"/>
  <c r="K70" i="3"/>
  <c r="L70" i="3" s="1"/>
  <c r="Q70" i="3"/>
  <c r="R70" i="3" s="1"/>
  <c r="K78" i="3"/>
  <c r="L78" i="3" s="1"/>
  <c r="K86" i="3"/>
  <c r="L86" i="3" s="1"/>
  <c r="Q94" i="3"/>
  <c r="R94" i="3" s="1"/>
  <c r="K94" i="3"/>
  <c r="L94" i="3" s="1"/>
  <c r="K102" i="3"/>
  <c r="L102" i="3" s="1"/>
  <c r="K110" i="3"/>
  <c r="L110" i="3" s="1"/>
  <c r="K118" i="3"/>
  <c r="L118" i="3" s="1"/>
  <c r="K126" i="3"/>
  <c r="L126" i="3" s="1"/>
  <c r="Q126" i="3"/>
  <c r="R126" i="3" s="1"/>
  <c r="K134" i="3"/>
  <c r="L134" i="3" s="1"/>
  <c r="K142" i="3"/>
  <c r="L142" i="3" s="1"/>
  <c r="K150" i="3"/>
  <c r="L150" i="3" s="1"/>
  <c r="Q158" i="3"/>
  <c r="R158" i="3" s="1"/>
  <c r="K158" i="3"/>
  <c r="L158" i="3" s="1"/>
  <c r="K166" i="3"/>
  <c r="L166" i="3" s="1"/>
  <c r="K174" i="3"/>
  <c r="L174" i="3" s="1"/>
  <c r="K182" i="3"/>
  <c r="L182" i="3" s="1"/>
  <c r="K190" i="3"/>
  <c r="L190" i="3" s="1"/>
  <c r="K198" i="3"/>
  <c r="L198" i="3" s="1"/>
  <c r="K206" i="3"/>
  <c r="L206" i="3" s="1"/>
  <c r="K214" i="3"/>
  <c r="L214" i="3" s="1"/>
  <c r="K222" i="3"/>
  <c r="L222" i="3" s="1"/>
  <c r="K230" i="3"/>
  <c r="L230" i="3" s="1"/>
  <c r="K238" i="3"/>
  <c r="L238" i="3" s="1"/>
  <c r="Q238" i="3"/>
  <c r="R238" i="3" s="1"/>
  <c r="K246" i="3"/>
  <c r="L246" i="3" s="1"/>
  <c r="K254" i="3"/>
  <c r="L254" i="3" s="1"/>
  <c r="K262" i="3"/>
  <c r="L262" i="3" s="1"/>
  <c r="K270" i="3"/>
  <c r="L270" i="3" s="1"/>
  <c r="K278" i="3"/>
  <c r="L278" i="3" s="1"/>
  <c r="K286" i="3"/>
  <c r="L286" i="3" s="1"/>
  <c r="K294" i="3"/>
  <c r="L294" i="3" s="1"/>
  <c r="K302" i="3"/>
  <c r="L302" i="3" s="1"/>
  <c r="K310" i="3"/>
  <c r="L310" i="3" s="1"/>
  <c r="K318" i="3"/>
  <c r="L318" i="3" s="1"/>
  <c r="K326" i="3"/>
  <c r="L326" i="3" s="1"/>
  <c r="K334" i="3"/>
  <c r="L334" i="3" s="1"/>
  <c r="K342" i="3"/>
  <c r="L342" i="3" s="1"/>
  <c r="K350" i="3"/>
  <c r="L350" i="3" s="1"/>
  <c r="K358" i="3"/>
  <c r="L358" i="3" s="1"/>
  <c r="K366" i="3"/>
  <c r="L366" i="3" s="1"/>
  <c r="K374" i="3"/>
  <c r="L374" i="3" s="1"/>
  <c r="K382" i="3"/>
  <c r="L382" i="3" s="1"/>
  <c r="K390" i="3"/>
  <c r="L390" i="3" s="1"/>
  <c r="K398" i="3"/>
  <c r="L398" i="3" s="1"/>
  <c r="K406" i="3"/>
  <c r="L406" i="3" s="1"/>
  <c r="K414" i="3"/>
  <c r="L414" i="3" s="1"/>
  <c r="K422" i="3"/>
  <c r="L422" i="3" s="1"/>
  <c r="K430" i="3"/>
  <c r="L430" i="3" s="1"/>
  <c r="K438" i="3"/>
  <c r="L438" i="3" s="1"/>
  <c r="K452" i="3"/>
  <c r="L452" i="3" s="1"/>
  <c r="K460" i="3"/>
  <c r="L460" i="3" s="1"/>
  <c r="K468" i="3"/>
  <c r="L468" i="3" s="1"/>
  <c r="K476" i="3"/>
  <c r="L476" i="3" s="1"/>
  <c r="K484" i="3"/>
  <c r="L484" i="3" s="1"/>
  <c r="K492" i="3"/>
  <c r="L492" i="3" s="1"/>
  <c r="K500" i="3"/>
  <c r="L500" i="3" s="1"/>
  <c r="K508" i="3"/>
  <c r="L508" i="3" s="1"/>
  <c r="K2" i="3"/>
  <c r="L2" i="3" s="1"/>
  <c r="K38" i="3"/>
  <c r="L38" i="3" s="1"/>
  <c r="K303" i="3"/>
  <c r="L303" i="3" s="1"/>
  <c r="K321" i="3"/>
  <c r="L321" i="3" s="1"/>
  <c r="Q6" i="3"/>
  <c r="R6" i="3" s="1"/>
  <c r="Q18" i="3"/>
  <c r="R18" i="3" s="1"/>
  <c r="W18" i="3"/>
  <c r="X18" i="3" s="1"/>
  <c r="Q41" i="3"/>
  <c r="R41" i="3" s="1"/>
  <c r="Q47" i="3"/>
  <c r="R47" i="3" s="1"/>
  <c r="Q87" i="3"/>
  <c r="R87" i="3" s="1"/>
  <c r="Q112" i="3"/>
  <c r="R112" i="3" s="1"/>
  <c r="Q130" i="3"/>
  <c r="R130" i="3" s="1"/>
  <c r="Q152" i="3"/>
  <c r="R152" i="3" s="1"/>
  <c r="Q165" i="3"/>
  <c r="R165" i="3" s="1"/>
  <c r="Q177" i="3"/>
  <c r="R177" i="3" s="1"/>
  <c r="Q194" i="3"/>
  <c r="R194" i="3" s="1"/>
  <c r="Q222" i="3"/>
  <c r="R222" i="3" s="1"/>
  <c r="Q234" i="3"/>
  <c r="R234" i="3" s="1"/>
  <c r="Q246" i="3"/>
  <c r="R246" i="3" s="1"/>
  <c r="Q261" i="3"/>
  <c r="R261" i="3" s="1"/>
  <c r="Q309" i="3"/>
  <c r="R309" i="3" s="1"/>
  <c r="Q327" i="3"/>
  <c r="R327" i="3" s="1"/>
  <c r="Q350" i="3"/>
  <c r="R350" i="3" s="1"/>
  <c r="Q375" i="3"/>
  <c r="R375" i="3" s="1"/>
  <c r="Q381" i="3"/>
  <c r="R381" i="3" s="1"/>
  <c r="Q386" i="3"/>
  <c r="R386" i="3" s="1"/>
  <c r="Q399" i="3"/>
  <c r="R399" i="3" s="1"/>
  <c r="Q405" i="3"/>
  <c r="R405" i="3" s="1"/>
  <c r="Q429" i="3"/>
  <c r="R429" i="3" s="1"/>
  <c r="Q442" i="3"/>
  <c r="R442" i="3" s="1"/>
  <c r="Q464" i="3"/>
  <c r="R464" i="3" s="1"/>
  <c r="Q482" i="3"/>
  <c r="R482" i="3" s="1"/>
  <c r="Q495" i="3"/>
  <c r="R495" i="3" s="1"/>
  <c r="W16" i="3"/>
  <c r="X16" i="3" s="1"/>
  <c r="W40" i="3"/>
  <c r="X40" i="3" s="1"/>
  <c r="W63" i="3"/>
  <c r="X63" i="3" s="1"/>
  <c r="AC63" i="3"/>
  <c r="AD63" i="3" s="1"/>
  <c r="W76" i="3"/>
  <c r="X76" i="3" s="1"/>
  <c r="AC76" i="3"/>
  <c r="AD76" i="3" s="1"/>
  <c r="W101" i="3"/>
  <c r="X101" i="3" s="1"/>
  <c r="W120" i="3"/>
  <c r="X120" i="3" s="1"/>
  <c r="W176" i="3"/>
  <c r="X176" i="3" s="1"/>
  <c r="W230" i="3"/>
  <c r="X230" i="3" s="1"/>
  <c r="AC230" i="3"/>
  <c r="AD230" i="3" s="1"/>
  <c r="W252" i="3"/>
  <c r="X252" i="3" s="1"/>
  <c r="W279" i="3"/>
  <c r="X279" i="3" s="1"/>
  <c r="W285" i="3"/>
  <c r="X285" i="3" s="1"/>
  <c r="W310" i="3"/>
  <c r="X310" i="3" s="1"/>
  <c r="W319" i="3"/>
  <c r="X319" i="3" s="1"/>
  <c r="W372" i="3"/>
  <c r="X372" i="3" s="1"/>
  <c r="W378" i="3"/>
  <c r="X378" i="3" s="1"/>
  <c r="W470" i="3"/>
  <c r="X470" i="3" s="1"/>
  <c r="AC470" i="3"/>
  <c r="AD470" i="3" s="1"/>
  <c r="W481" i="3"/>
  <c r="X481" i="3" s="1"/>
  <c r="W514" i="3"/>
  <c r="X514" i="3" s="1"/>
  <c r="AC227" i="3"/>
  <c r="AD227" i="3" s="1"/>
  <c r="AC262" i="3"/>
  <c r="AD262" i="3" s="1"/>
  <c r="AC336" i="3"/>
  <c r="AD336" i="3" s="1"/>
  <c r="AC383" i="3"/>
  <c r="AD383" i="3" s="1"/>
  <c r="AC401" i="3"/>
  <c r="AD401" i="3" s="1"/>
  <c r="AC423" i="3"/>
  <c r="AD423" i="3" s="1"/>
  <c r="AC444" i="3"/>
  <c r="AD444" i="3" s="1"/>
  <c r="AI6" i="3"/>
  <c r="AJ6" i="3" s="1"/>
  <c r="AI395" i="3"/>
  <c r="AJ395" i="3" s="1"/>
  <c r="K30" i="3"/>
  <c r="L30" i="3" s="1"/>
  <c r="Q19" i="3"/>
  <c r="R19" i="3" s="1"/>
  <c r="Q42" i="3"/>
  <c r="R42" i="3" s="1"/>
  <c r="W42" i="3"/>
  <c r="X42" i="3" s="1"/>
  <c r="Q63" i="3"/>
  <c r="R63" i="3" s="1"/>
  <c r="Q69" i="3"/>
  <c r="R69" i="3" s="1"/>
  <c r="Q88" i="3"/>
  <c r="R88" i="3" s="1"/>
  <c r="Q118" i="3"/>
  <c r="R118" i="3" s="1"/>
  <c r="Q160" i="3"/>
  <c r="R160" i="3" s="1"/>
  <c r="Q178" i="3"/>
  <c r="R178" i="3" s="1"/>
  <c r="Q189" i="3"/>
  <c r="R189" i="3" s="1"/>
  <c r="Q201" i="3"/>
  <c r="R201" i="3" s="1"/>
  <c r="Q223" i="3"/>
  <c r="R223" i="3" s="1"/>
  <c r="Q241" i="3"/>
  <c r="R241" i="3" s="1"/>
  <c r="Q262" i="3"/>
  <c r="R262" i="3" s="1"/>
  <c r="Q273" i="3"/>
  <c r="R273" i="3" s="1"/>
  <c r="Q290" i="3"/>
  <c r="R290" i="3" s="1"/>
  <c r="Q310" i="3"/>
  <c r="R310" i="3" s="1"/>
  <c r="Q369" i="3"/>
  <c r="R369" i="3" s="1"/>
  <c r="Q376" i="3"/>
  <c r="R376" i="3" s="1"/>
  <c r="Q382" i="3"/>
  <c r="R382" i="3" s="1"/>
  <c r="Q406" i="3"/>
  <c r="R406" i="3" s="1"/>
  <c r="Q412" i="3"/>
  <c r="R412" i="3" s="1"/>
  <c r="Q418" i="3"/>
  <c r="R418" i="3" s="1"/>
  <c r="Q430" i="3"/>
  <c r="R430" i="3" s="1"/>
  <c r="Q458" i="3"/>
  <c r="R458" i="3" s="1"/>
  <c r="Q477" i="3"/>
  <c r="R477" i="3" s="1"/>
  <c r="Q514" i="3"/>
  <c r="R514" i="3" s="1"/>
  <c r="W17" i="3"/>
  <c r="X17" i="3" s="1"/>
  <c r="W41" i="3"/>
  <c r="X41" i="3" s="1"/>
  <c r="W83" i="3"/>
  <c r="X83" i="3" s="1"/>
  <c r="W121" i="3"/>
  <c r="X121" i="3" s="1"/>
  <c r="W138" i="3"/>
  <c r="X138" i="3" s="1"/>
  <c r="AC138" i="3"/>
  <c r="AD138" i="3" s="1"/>
  <c r="W150" i="3"/>
  <c r="X150" i="3" s="1"/>
  <c r="W156" i="3"/>
  <c r="X156" i="3" s="1"/>
  <c r="W171" i="3"/>
  <c r="X171" i="3" s="1"/>
  <c r="W193" i="3"/>
  <c r="X193" i="3" s="1"/>
  <c r="W293" i="3"/>
  <c r="X293" i="3" s="1"/>
  <c r="W383" i="3"/>
  <c r="X383" i="3" s="1"/>
  <c r="W405" i="3"/>
  <c r="X405" i="3" s="1"/>
  <c r="W433" i="3"/>
  <c r="X433" i="3" s="1"/>
  <c r="W453" i="3"/>
  <c r="X453" i="3" s="1"/>
  <c r="AC453" i="3"/>
  <c r="AD453" i="3" s="1"/>
  <c r="W464" i="3"/>
  <c r="X464" i="3" s="1"/>
  <c r="AC77" i="3"/>
  <c r="AD77" i="3" s="1"/>
  <c r="AC140" i="3"/>
  <c r="AD140" i="3" s="1"/>
  <c r="AC155" i="3"/>
  <c r="AD155" i="3" s="1"/>
  <c r="AI155" i="3"/>
  <c r="AJ155" i="3" s="1"/>
  <c r="AI168" i="3"/>
  <c r="AJ168" i="3" s="1"/>
  <c r="AC168" i="3"/>
  <c r="AD168" i="3" s="1"/>
  <c r="AC176" i="3"/>
  <c r="AD176" i="3" s="1"/>
  <c r="AI176" i="3"/>
  <c r="AJ176" i="3" s="1"/>
  <c r="AC255" i="3"/>
  <c r="AD255" i="3" s="1"/>
  <c r="AI255" i="3"/>
  <c r="AJ255" i="3" s="1"/>
  <c r="AC310" i="3"/>
  <c r="AD310" i="3" s="1"/>
  <c r="AI310" i="3"/>
  <c r="AJ310" i="3" s="1"/>
  <c r="AI344" i="3"/>
  <c r="AJ344" i="3" s="1"/>
  <c r="AC344" i="3"/>
  <c r="AD344" i="3" s="1"/>
  <c r="AC372" i="3"/>
  <c r="AD372" i="3" s="1"/>
  <c r="AC424" i="3"/>
  <c r="AD424" i="3" s="1"/>
  <c r="AI424" i="3"/>
  <c r="AJ424" i="3" s="1"/>
  <c r="AI90" i="3"/>
  <c r="AJ90" i="3" s="1"/>
  <c r="Q308" i="3"/>
  <c r="R308" i="3" s="1"/>
  <c r="W308" i="3"/>
  <c r="X308" i="3" s="1"/>
  <c r="Q332" i="3"/>
  <c r="R332" i="3" s="1"/>
  <c r="Q362" i="3"/>
  <c r="R362" i="3" s="1"/>
  <c r="K85" i="3"/>
  <c r="L85" i="3" s="1"/>
  <c r="K149" i="3"/>
  <c r="L149" i="3" s="1"/>
  <c r="Q13" i="3"/>
  <c r="R13" i="3" s="1"/>
  <c r="Q26" i="3"/>
  <c r="R26" i="3" s="1"/>
  <c r="Q43" i="3"/>
  <c r="R43" i="3" s="1"/>
  <c r="Q64" i="3"/>
  <c r="R64" i="3" s="1"/>
  <c r="Q96" i="3"/>
  <c r="R96" i="3" s="1"/>
  <c r="Q119" i="3"/>
  <c r="R119" i="3" s="1"/>
  <c r="Q161" i="3"/>
  <c r="R161" i="3" s="1"/>
  <c r="Q172" i="3"/>
  <c r="R172" i="3" s="1"/>
  <c r="Q230" i="3"/>
  <c r="R230" i="3" s="1"/>
  <c r="Q285" i="3"/>
  <c r="R285" i="3" s="1"/>
  <c r="W291" i="3"/>
  <c r="X291" i="3" s="1"/>
  <c r="Q291" i="3"/>
  <c r="R291" i="3" s="1"/>
  <c r="Q311" i="3"/>
  <c r="R311" i="3" s="1"/>
  <c r="Q317" i="3"/>
  <c r="R317" i="3" s="1"/>
  <c r="W317" i="3"/>
  <c r="X317" i="3" s="1"/>
  <c r="Q322" i="3"/>
  <c r="R322" i="3" s="1"/>
  <c r="Q357" i="3"/>
  <c r="R357" i="3" s="1"/>
  <c r="Q364" i="3"/>
  <c r="R364" i="3" s="1"/>
  <c r="Q394" i="3"/>
  <c r="R394" i="3" s="1"/>
  <c r="Q407" i="3"/>
  <c r="R407" i="3" s="1"/>
  <c r="Q431" i="3"/>
  <c r="R431" i="3" s="1"/>
  <c r="Q443" i="3"/>
  <c r="R443" i="3" s="1"/>
  <c r="Q447" i="3"/>
  <c r="R447" i="3" s="1"/>
  <c r="Q459" i="3"/>
  <c r="R459" i="3" s="1"/>
  <c r="Q472" i="3"/>
  <c r="R472" i="3" s="1"/>
  <c r="Q490" i="3"/>
  <c r="R490" i="3" s="1"/>
  <c r="AC36" i="3"/>
  <c r="AD36" i="3" s="1"/>
  <c r="W36" i="3"/>
  <c r="X36" i="3" s="1"/>
  <c r="W58" i="3"/>
  <c r="X58" i="3" s="1"/>
  <c r="AC58" i="3"/>
  <c r="AD58" i="3" s="1"/>
  <c r="W92" i="3"/>
  <c r="X92" i="3" s="1"/>
  <c r="AC92" i="3"/>
  <c r="AD92" i="3" s="1"/>
  <c r="W97" i="3"/>
  <c r="X97" i="3" s="1"/>
  <c r="W110" i="3"/>
  <c r="X110" i="3" s="1"/>
  <c r="W151" i="3"/>
  <c r="X151" i="3" s="1"/>
  <c r="W194" i="3"/>
  <c r="X194" i="3" s="1"/>
  <c r="W212" i="3"/>
  <c r="X212" i="3" s="1"/>
  <c r="W225" i="3"/>
  <c r="X225" i="3" s="1"/>
  <c r="W231" i="3"/>
  <c r="X231" i="3" s="1"/>
  <c r="W248" i="3"/>
  <c r="X248" i="3" s="1"/>
  <c r="W299" i="3"/>
  <c r="X299" i="3" s="1"/>
  <c r="W350" i="3"/>
  <c r="X350" i="3" s="1"/>
  <c r="W373" i="3"/>
  <c r="X373" i="3" s="1"/>
  <c r="W379" i="3"/>
  <c r="X379" i="3" s="1"/>
  <c r="W400" i="3"/>
  <c r="X400" i="3" s="1"/>
  <c r="W428" i="3"/>
  <c r="X428" i="3" s="1"/>
  <c r="W440" i="3"/>
  <c r="X440" i="3" s="1"/>
  <c r="W477" i="3"/>
  <c r="X477" i="3" s="1"/>
  <c r="AC84" i="3"/>
  <c r="AD84" i="3" s="1"/>
  <c r="AC111" i="3"/>
  <c r="AD111" i="3" s="1"/>
  <c r="AC119" i="3"/>
  <c r="AD119" i="3" s="1"/>
  <c r="AC134" i="3"/>
  <c r="AD134" i="3" s="1"/>
  <c r="AC162" i="3"/>
  <c r="AD162" i="3" s="1"/>
  <c r="AC216" i="3"/>
  <c r="AD216" i="3" s="1"/>
  <c r="AC289" i="3"/>
  <c r="AD289" i="3" s="1"/>
  <c r="AC318" i="3"/>
  <c r="AD318" i="3" s="1"/>
  <c r="AC337" i="3"/>
  <c r="AD337" i="3" s="1"/>
  <c r="AI141" i="3"/>
  <c r="AJ141" i="3" s="1"/>
  <c r="Q20" i="3"/>
  <c r="R20" i="3" s="1"/>
  <c r="Q25" i="3"/>
  <c r="R25" i="3" s="1"/>
  <c r="Q44" i="3"/>
  <c r="R44" i="3" s="1"/>
  <c r="Q49" i="3"/>
  <c r="R49" i="3" s="1"/>
  <c r="Q81" i="3"/>
  <c r="R81" i="3" s="1"/>
  <c r="Q95" i="3"/>
  <c r="R95" i="3" s="1"/>
  <c r="Q105" i="3"/>
  <c r="R105" i="3" s="1"/>
  <c r="Q137" i="3"/>
  <c r="R137" i="3" s="1"/>
  <c r="Q159" i="3"/>
  <c r="R159" i="3" s="1"/>
  <c r="Q179" i="3"/>
  <c r="R179" i="3" s="1"/>
  <c r="Q199" i="3"/>
  <c r="R199" i="3" s="1"/>
  <c r="Q203" i="3"/>
  <c r="R203" i="3" s="1"/>
  <c r="Q211" i="3"/>
  <c r="R211" i="3" s="1"/>
  <c r="Q229" i="3"/>
  <c r="R229" i="3" s="1"/>
  <c r="Q247" i="3"/>
  <c r="R247" i="3" s="1"/>
  <c r="Q275" i="3"/>
  <c r="R275" i="3" s="1"/>
  <c r="Q298" i="3"/>
  <c r="R298" i="3" s="1"/>
  <c r="Q326" i="3"/>
  <c r="R326" i="3" s="1"/>
  <c r="Q338" i="3"/>
  <c r="R338" i="3" s="1"/>
  <c r="Q367" i="3"/>
  <c r="R367" i="3" s="1"/>
  <c r="Q390" i="3"/>
  <c r="R390" i="3" s="1"/>
  <c r="Q413" i="3"/>
  <c r="R413" i="3" s="1"/>
  <c r="Q422" i="3"/>
  <c r="R422" i="3" s="1"/>
  <c r="Q437" i="3"/>
  <c r="R437" i="3" s="1"/>
  <c r="Q448" i="3"/>
  <c r="R448" i="3" s="1"/>
  <c r="Q468" i="3"/>
  <c r="R468" i="3" s="1"/>
  <c r="Q476" i="3"/>
  <c r="R476" i="3" s="1"/>
  <c r="Q485" i="3"/>
  <c r="R485" i="3" s="1"/>
  <c r="Q500" i="3"/>
  <c r="R500" i="3" s="1"/>
  <c r="Q504" i="3"/>
  <c r="R504" i="3" s="1"/>
  <c r="Q509" i="3"/>
  <c r="R509" i="3" s="1"/>
  <c r="W23" i="3"/>
  <c r="X23" i="3" s="1"/>
  <c r="W28" i="3"/>
  <c r="X28" i="3" s="1"/>
  <c r="W48" i="3"/>
  <c r="X48" i="3" s="1"/>
  <c r="W71" i="3"/>
  <c r="X71" i="3" s="1"/>
  <c r="W91" i="3"/>
  <c r="X91" i="3" s="1"/>
  <c r="AC104" i="3"/>
  <c r="AD104" i="3" s="1"/>
  <c r="W104" i="3"/>
  <c r="X104" i="3" s="1"/>
  <c r="W124" i="3"/>
  <c r="X124" i="3" s="1"/>
  <c r="W137" i="3"/>
  <c r="X137" i="3" s="1"/>
  <c r="W142" i="3"/>
  <c r="X142" i="3" s="1"/>
  <c r="W192" i="3"/>
  <c r="X192" i="3" s="1"/>
  <c r="W201" i="3"/>
  <c r="X201" i="3" s="1"/>
  <c r="AC201" i="3"/>
  <c r="AD201" i="3" s="1"/>
  <c r="W270" i="3"/>
  <c r="X270" i="3" s="1"/>
  <c r="W278" i="3"/>
  <c r="X278" i="3" s="1"/>
  <c r="W296" i="3"/>
  <c r="X296" i="3" s="1"/>
  <c r="W309" i="3"/>
  <c r="X309" i="3" s="1"/>
  <c r="W322" i="3"/>
  <c r="X322" i="3" s="1"/>
  <c r="W327" i="3"/>
  <c r="X327" i="3" s="1"/>
  <c r="W345" i="3"/>
  <c r="X345" i="3" s="1"/>
  <c r="W354" i="3"/>
  <c r="X354" i="3" s="1"/>
  <c r="W368" i="3"/>
  <c r="X368" i="3" s="1"/>
  <c r="W394" i="3"/>
  <c r="X394" i="3" s="1"/>
  <c r="W408" i="3"/>
  <c r="X408" i="3" s="1"/>
  <c r="W412" i="3"/>
  <c r="X412" i="3" s="1"/>
  <c r="W421" i="3"/>
  <c r="X421" i="3" s="1"/>
  <c r="W425" i="3"/>
  <c r="X425" i="3" s="1"/>
  <c r="W429" i="3"/>
  <c r="X429" i="3" s="1"/>
  <c r="W439" i="3"/>
  <c r="X439" i="3" s="1"/>
  <c r="AC439" i="3"/>
  <c r="AD439" i="3" s="1"/>
  <c r="W446" i="3"/>
  <c r="X446" i="3" s="1"/>
  <c r="AC446" i="3"/>
  <c r="AD446" i="3" s="1"/>
  <c r="W469" i="3"/>
  <c r="X469" i="3" s="1"/>
  <c r="W474" i="3"/>
  <c r="X474" i="3" s="1"/>
  <c r="W485" i="3"/>
  <c r="X485" i="3" s="1"/>
  <c r="W491" i="3"/>
  <c r="X491" i="3" s="1"/>
  <c r="W501" i="3"/>
  <c r="X501" i="3" s="1"/>
  <c r="AC3" i="3"/>
  <c r="AD3" i="3" s="1"/>
  <c r="AC23" i="3"/>
  <c r="AD23" i="3" s="1"/>
  <c r="AC29" i="3"/>
  <c r="AD29" i="3" s="1"/>
  <c r="AC35" i="3"/>
  <c r="AD35" i="3" s="1"/>
  <c r="AC64" i="3"/>
  <c r="AD64" i="3" s="1"/>
  <c r="AC83" i="3"/>
  <c r="AD83" i="3" s="1"/>
  <c r="AI83" i="3"/>
  <c r="AJ83" i="3" s="1"/>
  <c r="AC110" i="3"/>
  <c r="AD110" i="3" s="1"/>
  <c r="AC118" i="3"/>
  <c r="AD118" i="3" s="1"/>
  <c r="AC125" i="3"/>
  <c r="AD125" i="3" s="1"/>
  <c r="AC132" i="3"/>
  <c r="AD132" i="3" s="1"/>
  <c r="AC180" i="3"/>
  <c r="AD180" i="3" s="1"/>
  <c r="AC203" i="3"/>
  <c r="AD203" i="3" s="1"/>
  <c r="AC226" i="3"/>
  <c r="AD226" i="3" s="1"/>
  <c r="AC260" i="3"/>
  <c r="AD260" i="3" s="1"/>
  <c r="AC273" i="3"/>
  <c r="AD273" i="3" s="1"/>
  <c r="AC295" i="3"/>
  <c r="AD295" i="3" s="1"/>
  <c r="AI295" i="3"/>
  <c r="AJ295" i="3" s="1"/>
  <c r="AC340" i="3"/>
  <c r="AD340" i="3" s="1"/>
  <c r="AC382" i="3"/>
  <c r="AD382" i="3" s="1"/>
  <c r="AC387" i="3"/>
  <c r="AD387" i="3" s="1"/>
  <c r="AC399" i="3"/>
  <c r="AD399" i="3" s="1"/>
  <c r="AI399" i="3"/>
  <c r="AJ399" i="3" s="1"/>
  <c r="AC404" i="3"/>
  <c r="AD404" i="3" s="1"/>
  <c r="AI404" i="3"/>
  <c r="AJ404" i="3" s="1"/>
  <c r="AC421" i="3"/>
  <c r="AD421" i="3" s="1"/>
  <c r="AI428" i="3"/>
  <c r="AJ428" i="3" s="1"/>
  <c r="AC428" i="3"/>
  <c r="AD428" i="3" s="1"/>
  <c r="AC433" i="3"/>
  <c r="AD433" i="3" s="1"/>
  <c r="AC475" i="3"/>
  <c r="AD475" i="3" s="1"/>
  <c r="AI18" i="3"/>
  <c r="AJ18" i="3" s="1"/>
  <c r="AI24" i="3"/>
  <c r="AJ24" i="3" s="1"/>
  <c r="AI46" i="3"/>
  <c r="AJ46" i="3" s="1"/>
  <c r="AI57" i="3"/>
  <c r="AJ57" i="3" s="1"/>
  <c r="AO57" i="3"/>
  <c r="AP57" i="3" s="1"/>
  <c r="AI63" i="3"/>
  <c r="AJ63" i="3" s="1"/>
  <c r="AI145" i="3"/>
  <c r="AJ145" i="3" s="1"/>
  <c r="AO145" i="3"/>
  <c r="AP145" i="3" s="1"/>
  <c r="AI156" i="3"/>
  <c r="AJ156" i="3" s="1"/>
  <c r="AI221" i="3"/>
  <c r="AJ221" i="3" s="1"/>
  <c r="AI225" i="3"/>
  <c r="AJ225" i="3" s="1"/>
  <c r="AI336" i="3"/>
  <c r="AJ336" i="3" s="1"/>
  <c r="AI348" i="3"/>
  <c r="AJ348" i="3" s="1"/>
  <c r="AI368" i="3"/>
  <c r="AJ368" i="3" s="1"/>
  <c r="AI392" i="3"/>
  <c r="AJ392" i="3" s="1"/>
  <c r="AI444" i="3"/>
  <c r="AJ444" i="3" s="1"/>
  <c r="AI462" i="3"/>
  <c r="AJ462" i="3" s="1"/>
  <c r="AI500" i="3"/>
  <c r="AJ500" i="3" s="1"/>
  <c r="AO500" i="3"/>
  <c r="AP500" i="3" s="1"/>
  <c r="AI511" i="3"/>
  <c r="AJ511" i="3" s="1"/>
  <c r="AO30" i="3"/>
  <c r="AP30" i="3" s="1"/>
  <c r="AO45" i="3"/>
  <c r="AP45" i="3" s="1"/>
  <c r="AO68" i="3"/>
  <c r="AP68" i="3" s="1"/>
  <c r="AO113" i="3"/>
  <c r="AP113" i="3" s="1"/>
  <c r="AO162" i="3"/>
  <c r="AP162" i="3" s="1"/>
  <c r="AO217" i="3"/>
  <c r="AP217" i="3" s="1"/>
  <c r="AU217" i="3"/>
  <c r="AV217" i="3" s="1"/>
  <c r="AO252" i="3"/>
  <c r="AP252" i="3" s="1"/>
  <c r="AO257" i="3"/>
  <c r="AP257" i="3" s="1"/>
  <c r="AU257" i="3"/>
  <c r="AV257" i="3" s="1"/>
  <c r="AO347" i="3"/>
  <c r="AP347" i="3" s="1"/>
  <c r="AO425" i="3"/>
  <c r="AP425" i="3" s="1"/>
  <c r="AO432" i="3"/>
  <c r="AP432" i="3" s="1"/>
  <c r="AO478" i="3"/>
  <c r="AP478" i="3" s="1"/>
  <c r="AO492" i="3"/>
  <c r="AP492" i="3" s="1"/>
  <c r="AU492" i="3"/>
  <c r="AV492" i="3" s="1"/>
  <c r="AU20" i="3"/>
  <c r="AV20" i="3" s="1"/>
  <c r="AU106" i="3"/>
  <c r="AV106" i="3" s="1"/>
  <c r="AU113" i="3"/>
  <c r="AV113" i="3" s="1"/>
  <c r="AU302" i="3"/>
  <c r="AV302" i="3" s="1"/>
  <c r="BA302" i="3"/>
  <c r="BB302" i="3" s="1"/>
  <c r="BA183" i="3"/>
  <c r="BB183" i="3" s="1"/>
  <c r="AI128" i="3"/>
  <c r="AJ128" i="3" s="1"/>
  <c r="AO128" i="3"/>
  <c r="AP128" i="3" s="1"/>
  <c r="AI187" i="3"/>
  <c r="AJ187" i="3" s="1"/>
  <c r="AI199" i="3"/>
  <c r="AJ199" i="3" s="1"/>
  <c r="AI238" i="3"/>
  <c r="AJ238" i="3" s="1"/>
  <c r="AO238" i="3"/>
  <c r="AP238" i="3" s="1"/>
  <c r="AI248" i="3"/>
  <c r="AJ248" i="3" s="1"/>
  <c r="AO76" i="3"/>
  <c r="AP76" i="3" s="1"/>
  <c r="AO96" i="3"/>
  <c r="AP96" i="3" s="1"/>
  <c r="AO211" i="3"/>
  <c r="AP211" i="3" s="1"/>
  <c r="AO388" i="3"/>
  <c r="AP388" i="3" s="1"/>
  <c r="AO400" i="3"/>
  <c r="AP400" i="3" s="1"/>
  <c r="AO506" i="3"/>
  <c r="AP506" i="3" s="1"/>
  <c r="AU70" i="3"/>
  <c r="AV70" i="3" s="1"/>
  <c r="BA70" i="3"/>
  <c r="BB70" i="3" s="1"/>
  <c r="AU77" i="3"/>
  <c r="AV77" i="3" s="1"/>
  <c r="AU100" i="3"/>
  <c r="AV100" i="3" s="1"/>
  <c r="BA100" i="3"/>
  <c r="BB100" i="3" s="1"/>
  <c r="AU137" i="3"/>
  <c r="AV137" i="3" s="1"/>
  <c r="AU208" i="3"/>
  <c r="AV208" i="3" s="1"/>
  <c r="BA208" i="3"/>
  <c r="BB208" i="3" s="1"/>
  <c r="AC466" i="3"/>
  <c r="AD466" i="3" s="1"/>
  <c r="AC488" i="3"/>
  <c r="AD488" i="3" s="1"/>
  <c r="AI94" i="3"/>
  <c r="AJ94" i="3" s="1"/>
  <c r="AO94" i="3"/>
  <c r="AP94" i="3" s="1"/>
  <c r="AI122" i="3"/>
  <c r="AJ122" i="3" s="1"/>
  <c r="AI129" i="3"/>
  <c r="AJ129" i="3" s="1"/>
  <c r="AO129" i="3"/>
  <c r="AP129" i="3" s="1"/>
  <c r="AI182" i="3"/>
  <c r="AJ182" i="3" s="1"/>
  <c r="AI290" i="3"/>
  <c r="AJ290" i="3" s="1"/>
  <c r="AO411" i="3"/>
  <c r="AP411" i="3" s="1"/>
  <c r="AI411" i="3"/>
  <c r="AJ411" i="3" s="1"/>
  <c r="AI445" i="3"/>
  <c r="AJ445" i="3" s="1"/>
  <c r="AO445" i="3"/>
  <c r="AP445" i="3" s="1"/>
  <c r="AI482" i="3"/>
  <c r="AJ482" i="3" s="1"/>
  <c r="AO18" i="3"/>
  <c r="AP18" i="3" s="1"/>
  <c r="AU18" i="3"/>
  <c r="AV18" i="3" s="1"/>
  <c r="AO25" i="3"/>
  <c r="AP25" i="3" s="1"/>
  <c r="AO31" i="3"/>
  <c r="AP31" i="3" s="1"/>
  <c r="AO77" i="3"/>
  <c r="AP77" i="3" s="1"/>
  <c r="AO123" i="3"/>
  <c r="AP123" i="3" s="1"/>
  <c r="AO239" i="3"/>
  <c r="AP239" i="3" s="1"/>
  <c r="AO291" i="3"/>
  <c r="AP291" i="3" s="1"/>
  <c r="AO325" i="3"/>
  <c r="AP325" i="3" s="1"/>
  <c r="AU325" i="3"/>
  <c r="AV325" i="3" s="1"/>
  <c r="AO342" i="3"/>
  <c r="AP342" i="3" s="1"/>
  <c r="AO374" i="3"/>
  <c r="AP374" i="3" s="1"/>
  <c r="AU374" i="3"/>
  <c r="AV374" i="3" s="1"/>
  <c r="AO458" i="3"/>
  <c r="AP458" i="3" s="1"/>
  <c r="AU7" i="3"/>
  <c r="AV7" i="3" s="1"/>
  <c r="AU173" i="3"/>
  <c r="AV173" i="3" s="1"/>
  <c r="AU246" i="3"/>
  <c r="AV246" i="3" s="1"/>
  <c r="AU296" i="3"/>
  <c r="AV296" i="3" s="1"/>
  <c r="BA296" i="3"/>
  <c r="BB296" i="3" s="1"/>
  <c r="AU427" i="3"/>
  <c r="AV427" i="3" s="1"/>
  <c r="AI7" i="3"/>
  <c r="AJ7" i="3" s="1"/>
  <c r="AI13" i="3"/>
  <c r="AJ13" i="3" s="1"/>
  <c r="AI38" i="3"/>
  <c r="AJ38" i="3" s="1"/>
  <c r="AI59" i="3"/>
  <c r="AJ59" i="3" s="1"/>
  <c r="AI106" i="3"/>
  <c r="AJ106" i="3" s="1"/>
  <c r="AI212" i="3"/>
  <c r="AJ212" i="3" s="1"/>
  <c r="AI377" i="3"/>
  <c r="AJ377" i="3" s="1"/>
  <c r="AI383" i="3"/>
  <c r="AJ383" i="3" s="1"/>
  <c r="AO383" i="3"/>
  <c r="AP383" i="3" s="1"/>
  <c r="AI405" i="3"/>
  <c r="AJ405" i="3" s="1"/>
  <c r="AI436" i="3"/>
  <c r="AJ436" i="3" s="1"/>
  <c r="AO26" i="3"/>
  <c r="AP26" i="3" s="1"/>
  <c r="AO178" i="3"/>
  <c r="AP178" i="3" s="1"/>
  <c r="AO267" i="3"/>
  <c r="AP267" i="3" s="1"/>
  <c r="AO292" i="3"/>
  <c r="AP292" i="3" s="1"/>
  <c r="AO312" i="3"/>
  <c r="AP312" i="3" s="1"/>
  <c r="AO413" i="3"/>
  <c r="AP413" i="3" s="1"/>
  <c r="AU413" i="3"/>
  <c r="AV413" i="3" s="1"/>
  <c r="AO452" i="3"/>
  <c r="AP452" i="3" s="1"/>
  <c r="AU71" i="3"/>
  <c r="AV71" i="3" s="1"/>
  <c r="BA71" i="3"/>
  <c r="BB71" i="3" s="1"/>
  <c r="AU282" i="3"/>
  <c r="AV282" i="3" s="1"/>
  <c r="BA282" i="3"/>
  <c r="BB282" i="3" s="1"/>
  <c r="AC489" i="3"/>
  <c r="AD489" i="3" s="1"/>
  <c r="AI49" i="3"/>
  <c r="AJ49" i="3" s="1"/>
  <c r="AI77" i="3"/>
  <c r="AJ77" i="3" s="1"/>
  <c r="AI107" i="3"/>
  <c r="AJ107" i="3" s="1"/>
  <c r="AI136" i="3"/>
  <c r="AJ136" i="3" s="1"/>
  <c r="AI160" i="3"/>
  <c r="AJ160" i="3" s="1"/>
  <c r="AO160" i="3"/>
  <c r="AP160" i="3" s="1"/>
  <c r="AI233" i="3"/>
  <c r="AJ233" i="3" s="1"/>
  <c r="AI256" i="3"/>
  <c r="AJ256" i="3" s="1"/>
  <c r="AI268" i="3"/>
  <c r="AJ268" i="3" s="1"/>
  <c r="AI308" i="3"/>
  <c r="AJ308" i="3" s="1"/>
  <c r="AI431" i="3"/>
  <c r="AJ431" i="3" s="1"/>
  <c r="AO431" i="3"/>
  <c r="AP431" i="3" s="1"/>
  <c r="AO72" i="3"/>
  <c r="AP72" i="3" s="1"/>
  <c r="AO117" i="3"/>
  <c r="AP117" i="3" s="1"/>
  <c r="AO173" i="3"/>
  <c r="AP173" i="3" s="1"/>
  <c r="AO193" i="3"/>
  <c r="AP193" i="3" s="1"/>
  <c r="AO206" i="3"/>
  <c r="AP206" i="3" s="1"/>
  <c r="AO279" i="3"/>
  <c r="AP279" i="3" s="1"/>
  <c r="AO326" i="3"/>
  <c r="AP326" i="3" s="1"/>
  <c r="AO421" i="3"/>
  <c r="AP421" i="3" s="1"/>
  <c r="AU421" i="3"/>
  <c r="AV421" i="3" s="1"/>
  <c r="AO453" i="3"/>
  <c r="AP453" i="3" s="1"/>
  <c r="AU453" i="3"/>
  <c r="AV453" i="3" s="1"/>
  <c r="AO496" i="3"/>
  <c r="AP496" i="3" s="1"/>
  <c r="AO502" i="3"/>
  <c r="AP502" i="3" s="1"/>
  <c r="AU65" i="3"/>
  <c r="AV65" i="3" s="1"/>
  <c r="BA198" i="3"/>
  <c r="BB198" i="3" s="1"/>
  <c r="AU198" i="3"/>
  <c r="AV198" i="3" s="1"/>
  <c r="BA291" i="3"/>
  <c r="BB291" i="3" s="1"/>
  <c r="AU291" i="3"/>
  <c r="AV291" i="3" s="1"/>
  <c r="Q8" i="3"/>
  <c r="R8" i="3" s="1"/>
  <c r="Q28" i="3"/>
  <c r="R28" i="3" s="1"/>
  <c r="Q33" i="3"/>
  <c r="R33" i="3" s="1"/>
  <c r="Q52" i="3"/>
  <c r="R52" i="3" s="1"/>
  <c r="Q56" i="3"/>
  <c r="R56" i="3" s="1"/>
  <c r="Q65" i="3"/>
  <c r="R65" i="3" s="1"/>
  <c r="Q89" i="3"/>
  <c r="R89" i="3" s="1"/>
  <c r="Q113" i="3"/>
  <c r="R113" i="3" s="1"/>
  <c r="Q144" i="3"/>
  <c r="R144" i="3" s="1"/>
  <c r="Q153" i="3"/>
  <c r="R153" i="3" s="1"/>
  <c r="Q167" i="3"/>
  <c r="R167" i="3" s="1"/>
  <c r="Q186" i="3"/>
  <c r="R186" i="3" s="1"/>
  <c r="Q196" i="3"/>
  <c r="R196" i="3" s="1"/>
  <c r="Q206" i="3"/>
  <c r="R206" i="3" s="1"/>
  <c r="Q218" i="3"/>
  <c r="R218" i="3" s="1"/>
  <c r="Q227" i="3"/>
  <c r="R227" i="3" s="1"/>
  <c r="Q236" i="3"/>
  <c r="R236" i="3" s="1"/>
  <c r="Q258" i="3"/>
  <c r="R258" i="3" s="1"/>
  <c r="Q263" i="3"/>
  <c r="R263" i="3" s="1"/>
  <c r="Q268" i="3"/>
  <c r="R268" i="3" s="1"/>
  <c r="Q282" i="3"/>
  <c r="R282" i="3" s="1"/>
  <c r="Q287" i="3"/>
  <c r="R287" i="3" s="1"/>
  <c r="Q302" i="3"/>
  <c r="R302" i="3" s="1"/>
  <c r="Q342" i="3"/>
  <c r="R342" i="3" s="1"/>
  <c r="Q351" i="3"/>
  <c r="R351" i="3" s="1"/>
  <c r="Q365" i="3"/>
  <c r="R365" i="3" s="1"/>
  <c r="Q397" i="3"/>
  <c r="R397" i="3" s="1"/>
  <c r="Q452" i="3"/>
  <c r="R452" i="3" s="1"/>
  <c r="Q507" i="3"/>
  <c r="R507" i="3" s="1"/>
  <c r="W7" i="3"/>
  <c r="X7" i="3" s="1"/>
  <c r="W31" i="3"/>
  <c r="X31" i="3" s="1"/>
  <c r="W54" i="3"/>
  <c r="X54" i="3" s="1"/>
  <c r="W59" i="3"/>
  <c r="X59" i="3" s="1"/>
  <c r="W69" i="3"/>
  <c r="X69" i="3" s="1"/>
  <c r="W79" i="3"/>
  <c r="X79" i="3" s="1"/>
  <c r="W89" i="3"/>
  <c r="X89" i="3" s="1"/>
  <c r="W94" i="3"/>
  <c r="X94" i="3" s="1"/>
  <c r="W122" i="3"/>
  <c r="X122" i="3" s="1"/>
  <c r="W127" i="3"/>
  <c r="X127" i="3" s="1"/>
  <c r="W154" i="3"/>
  <c r="X154" i="3" s="1"/>
  <c r="W166" i="3"/>
  <c r="X166" i="3" s="1"/>
  <c r="W177" i="3"/>
  <c r="X177" i="3" s="1"/>
  <c r="W189" i="3"/>
  <c r="X189" i="3" s="1"/>
  <c r="W217" i="3"/>
  <c r="X217" i="3" s="1"/>
  <c r="W226" i="3"/>
  <c r="X226" i="3" s="1"/>
  <c r="W232" i="3"/>
  <c r="X232" i="3" s="1"/>
  <c r="W240" i="3"/>
  <c r="X240" i="3" s="1"/>
  <c r="W254" i="3"/>
  <c r="X254" i="3" s="1"/>
  <c r="W259" i="3"/>
  <c r="X259" i="3" s="1"/>
  <c r="W268" i="3"/>
  <c r="X268" i="3" s="1"/>
  <c r="W273" i="3"/>
  <c r="X273" i="3" s="1"/>
  <c r="W281" i="3"/>
  <c r="X281" i="3" s="1"/>
  <c r="W290" i="3"/>
  <c r="X290" i="3" s="1"/>
  <c r="W312" i="3"/>
  <c r="X312" i="3" s="1"/>
  <c r="W320" i="3"/>
  <c r="X320" i="3" s="1"/>
  <c r="AC320" i="3"/>
  <c r="AD320" i="3" s="1"/>
  <c r="W325" i="3"/>
  <c r="X325" i="3" s="1"/>
  <c r="W330" i="3"/>
  <c r="X330" i="3" s="1"/>
  <c r="W348" i="3"/>
  <c r="X348" i="3" s="1"/>
  <c r="W357" i="3"/>
  <c r="X357" i="3" s="1"/>
  <c r="W366" i="3"/>
  <c r="X366" i="3" s="1"/>
  <c r="W384" i="3"/>
  <c r="X384" i="3" s="1"/>
  <c r="W388" i="3"/>
  <c r="X388" i="3" s="1"/>
  <c r="W406" i="3"/>
  <c r="X406" i="3" s="1"/>
  <c r="W415" i="3"/>
  <c r="X415" i="3" s="1"/>
  <c r="W424" i="3"/>
  <c r="X424" i="3" s="1"/>
  <c r="W432" i="3"/>
  <c r="X432" i="3" s="1"/>
  <c r="W436" i="3"/>
  <c r="X436" i="3" s="1"/>
  <c r="W448" i="3"/>
  <c r="X448" i="3" s="1"/>
  <c r="W478" i="3"/>
  <c r="X478" i="3" s="1"/>
  <c r="W483" i="3"/>
  <c r="X483" i="3" s="1"/>
  <c r="W494" i="3"/>
  <c r="X494" i="3" s="1"/>
  <c r="W500" i="3"/>
  <c r="X500" i="3" s="1"/>
  <c r="W504" i="3"/>
  <c r="X504" i="3" s="1"/>
  <c r="W510" i="3"/>
  <c r="X510" i="3" s="1"/>
  <c r="AC8" i="3"/>
  <c r="AD8" i="3" s="1"/>
  <c r="AC40" i="3"/>
  <c r="AD40" i="3" s="1"/>
  <c r="AC62" i="3"/>
  <c r="AD62" i="3" s="1"/>
  <c r="AC74" i="3"/>
  <c r="AD74" i="3" s="1"/>
  <c r="AC102" i="3"/>
  <c r="AD102" i="3" s="1"/>
  <c r="AC129" i="3"/>
  <c r="AD129" i="3" s="1"/>
  <c r="AC137" i="3"/>
  <c r="AD137" i="3" s="1"/>
  <c r="AC144" i="3"/>
  <c r="AD144" i="3" s="1"/>
  <c r="AC150" i="3"/>
  <c r="AD150" i="3" s="1"/>
  <c r="AC177" i="3"/>
  <c r="AD177" i="3" s="1"/>
  <c r="AC217" i="3"/>
  <c r="AD217" i="3" s="1"/>
  <c r="AC245" i="3"/>
  <c r="AD245" i="3" s="1"/>
  <c r="AC271" i="3"/>
  <c r="AD271" i="3" s="1"/>
  <c r="AC293" i="3"/>
  <c r="AD293" i="3" s="1"/>
  <c r="AC311" i="3"/>
  <c r="AD311" i="3" s="1"/>
  <c r="AC350" i="3"/>
  <c r="AD350" i="3" s="1"/>
  <c r="AC418" i="3"/>
  <c r="AD418" i="3" s="1"/>
  <c r="AC441" i="3"/>
  <c r="AD441" i="3" s="1"/>
  <c r="AC452" i="3"/>
  <c r="AD452" i="3" s="1"/>
  <c r="AC456" i="3"/>
  <c r="AD456" i="3" s="1"/>
  <c r="AC484" i="3"/>
  <c r="AD484" i="3" s="1"/>
  <c r="AC490" i="3"/>
  <c r="AD490" i="3" s="1"/>
  <c r="AC506" i="3"/>
  <c r="AD506" i="3" s="1"/>
  <c r="AI40" i="3"/>
  <c r="AJ40" i="3" s="1"/>
  <c r="AI118" i="3"/>
  <c r="AJ118" i="3" s="1"/>
  <c r="AI124" i="3"/>
  <c r="AJ124" i="3" s="1"/>
  <c r="AI142" i="3"/>
  <c r="AJ142" i="3" s="1"/>
  <c r="AI161" i="3"/>
  <c r="AJ161" i="3" s="1"/>
  <c r="AO161" i="3"/>
  <c r="AP161" i="3" s="1"/>
  <c r="AI201" i="3"/>
  <c r="AJ201" i="3" s="1"/>
  <c r="AI207" i="3"/>
  <c r="AJ207" i="3" s="1"/>
  <c r="AI234" i="3"/>
  <c r="AJ234" i="3" s="1"/>
  <c r="AI240" i="3"/>
  <c r="AJ240" i="3" s="1"/>
  <c r="AI293" i="3"/>
  <c r="AJ293" i="3" s="1"/>
  <c r="AI304" i="3"/>
  <c r="AJ304" i="3" s="1"/>
  <c r="AI319" i="3"/>
  <c r="AJ319" i="3" s="1"/>
  <c r="AO319" i="3"/>
  <c r="AP319" i="3" s="1"/>
  <c r="AO384" i="3"/>
  <c r="AP384" i="3" s="1"/>
  <c r="AI384" i="3"/>
  <c r="AJ384" i="3" s="1"/>
  <c r="AO407" i="3"/>
  <c r="AP407" i="3" s="1"/>
  <c r="AI407" i="3"/>
  <c r="AJ407" i="3" s="1"/>
  <c r="AI414" i="3"/>
  <c r="AJ414" i="3" s="1"/>
  <c r="AI466" i="3"/>
  <c r="AJ466" i="3" s="1"/>
  <c r="AI515" i="3"/>
  <c r="AJ515" i="3" s="1"/>
  <c r="AO21" i="3"/>
  <c r="AP21" i="3" s="1"/>
  <c r="AO80" i="3"/>
  <c r="AP80" i="3" s="1"/>
  <c r="AO86" i="3"/>
  <c r="AP86" i="3" s="1"/>
  <c r="AO105" i="3"/>
  <c r="AP105" i="3" s="1"/>
  <c r="AO118" i="3"/>
  <c r="AP118" i="3" s="1"/>
  <c r="AU118" i="3"/>
  <c r="AV118" i="3" s="1"/>
  <c r="AO126" i="3"/>
  <c r="AP126" i="3" s="1"/>
  <c r="AO174" i="3"/>
  <c r="AP174" i="3" s="1"/>
  <c r="AO337" i="3"/>
  <c r="AP337" i="3" s="1"/>
  <c r="AO351" i="3"/>
  <c r="AP351" i="3" s="1"/>
  <c r="AO358" i="3"/>
  <c r="AP358" i="3" s="1"/>
  <c r="AO447" i="3"/>
  <c r="AP447" i="3" s="1"/>
  <c r="AO461" i="3"/>
  <c r="AP461" i="3" s="1"/>
  <c r="AU461" i="3"/>
  <c r="AV461" i="3" s="1"/>
  <c r="AO510" i="3"/>
  <c r="AP510" i="3" s="1"/>
  <c r="AU25" i="3"/>
  <c r="AV25" i="3" s="1"/>
  <c r="AU148" i="3"/>
  <c r="AV148" i="3" s="1"/>
  <c r="BA148" i="3"/>
  <c r="BB148" i="3" s="1"/>
  <c r="Q9" i="3"/>
  <c r="R9" i="3" s="1"/>
  <c r="Q34" i="3"/>
  <c r="R34" i="3" s="1"/>
  <c r="Q57" i="3"/>
  <c r="R57" i="3" s="1"/>
  <c r="Q79" i="3"/>
  <c r="R79" i="3" s="1"/>
  <c r="Q84" i="3"/>
  <c r="R84" i="3" s="1"/>
  <c r="Q99" i="3"/>
  <c r="R99" i="3" s="1"/>
  <c r="Q103" i="3"/>
  <c r="R103" i="3" s="1"/>
  <c r="Q135" i="3"/>
  <c r="R135" i="3" s="1"/>
  <c r="Q145" i="3"/>
  <c r="R145" i="3" s="1"/>
  <c r="Q163" i="3"/>
  <c r="R163" i="3" s="1"/>
  <c r="Q168" i="3"/>
  <c r="R168" i="3" s="1"/>
  <c r="Q182" i="3"/>
  <c r="R182" i="3" s="1"/>
  <c r="Q197" i="3"/>
  <c r="R197" i="3" s="1"/>
  <c r="Q214" i="3"/>
  <c r="R214" i="3" s="1"/>
  <c r="Q237" i="3"/>
  <c r="R237" i="3" s="1"/>
  <c r="Q242" i="3"/>
  <c r="R242" i="3" s="1"/>
  <c r="Q254" i="3"/>
  <c r="R254" i="3" s="1"/>
  <c r="Q269" i="3"/>
  <c r="R269" i="3" s="1"/>
  <c r="Q279" i="3"/>
  <c r="R279" i="3" s="1"/>
  <c r="Q324" i="3"/>
  <c r="R324" i="3" s="1"/>
  <c r="Q333" i="3"/>
  <c r="R333" i="3" s="1"/>
  <c r="Q343" i="3"/>
  <c r="R343" i="3" s="1"/>
  <c r="Q366" i="3"/>
  <c r="R366" i="3" s="1"/>
  <c r="Q388" i="3"/>
  <c r="R388" i="3" s="1"/>
  <c r="Q398" i="3"/>
  <c r="R398" i="3" s="1"/>
  <c r="Q402" i="3"/>
  <c r="R402" i="3" s="1"/>
  <c r="Q444" i="3"/>
  <c r="R444" i="3" s="1"/>
  <c r="Q456" i="3"/>
  <c r="R456" i="3" s="1"/>
  <c r="Q466" i="3"/>
  <c r="R466" i="3" s="1"/>
  <c r="Q483" i="3"/>
  <c r="R483" i="3" s="1"/>
  <c r="Q488" i="3"/>
  <c r="R488" i="3" s="1"/>
  <c r="Q498" i="3"/>
  <c r="R498" i="3" s="1"/>
  <c r="Q508" i="3"/>
  <c r="R508" i="3" s="1"/>
  <c r="Q512" i="3"/>
  <c r="R512" i="3" s="1"/>
  <c r="W3" i="3"/>
  <c r="X3" i="3" s="1"/>
  <c r="W8" i="3"/>
  <c r="X8" i="3" s="1"/>
  <c r="W32" i="3"/>
  <c r="X32" i="3" s="1"/>
  <c r="W37" i="3"/>
  <c r="X37" i="3" s="1"/>
  <c r="W60" i="3"/>
  <c r="X60" i="3" s="1"/>
  <c r="AC60" i="3"/>
  <c r="AD60" i="3" s="1"/>
  <c r="W74" i="3"/>
  <c r="X74" i="3" s="1"/>
  <c r="W102" i="3"/>
  <c r="X102" i="3" s="1"/>
  <c r="W113" i="3"/>
  <c r="X113" i="3" s="1"/>
  <c r="W146" i="3"/>
  <c r="X146" i="3" s="1"/>
  <c r="W155" i="3"/>
  <c r="X155" i="3" s="1"/>
  <c r="W167" i="3"/>
  <c r="X167" i="3" s="1"/>
  <c r="W172" i="3"/>
  <c r="X172" i="3" s="1"/>
  <c r="W190" i="3"/>
  <c r="X190" i="3" s="1"/>
  <c r="W213" i="3"/>
  <c r="X213" i="3" s="1"/>
  <c r="W241" i="3"/>
  <c r="X241" i="3" s="1"/>
  <c r="W250" i="3"/>
  <c r="X250" i="3" s="1"/>
  <c r="W264" i="3"/>
  <c r="X264" i="3" s="1"/>
  <c r="W302" i="3"/>
  <c r="X302" i="3" s="1"/>
  <c r="W316" i="3"/>
  <c r="X316" i="3" s="1"/>
  <c r="W326" i="3"/>
  <c r="X326" i="3" s="1"/>
  <c r="W362" i="3"/>
  <c r="X362" i="3" s="1"/>
  <c r="W371" i="3"/>
  <c r="X371" i="3" s="1"/>
  <c r="W397" i="3"/>
  <c r="X397" i="3" s="1"/>
  <c r="W411" i="3"/>
  <c r="X411" i="3" s="1"/>
  <c r="W416" i="3"/>
  <c r="X416" i="3" s="1"/>
  <c r="AC416" i="3"/>
  <c r="AD416" i="3" s="1"/>
  <c r="W437" i="3"/>
  <c r="X437" i="3" s="1"/>
  <c r="W449" i="3"/>
  <c r="X449" i="3" s="1"/>
  <c r="W454" i="3"/>
  <c r="X454" i="3" s="1"/>
  <c r="W459" i="3"/>
  <c r="X459" i="3" s="1"/>
  <c r="W468" i="3"/>
  <c r="X468" i="3" s="1"/>
  <c r="W484" i="3"/>
  <c r="X484" i="3" s="1"/>
  <c r="AC9" i="3"/>
  <c r="AD9" i="3" s="1"/>
  <c r="AC41" i="3"/>
  <c r="AD41" i="3" s="1"/>
  <c r="AC68" i="3"/>
  <c r="AD68" i="3" s="1"/>
  <c r="AC91" i="3"/>
  <c r="AD91" i="3" s="1"/>
  <c r="AC97" i="3"/>
  <c r="AD97" i="3" s="1"/>
  <c r="AC108" i="3"/>
  <c r="AD108" i="3" s="1"/>
  <c r="AC116" i="3"/>
  <c r="AD116" i="3" s="1"/>
  <c r="AC130" i="3"/>
  <c r="AD130" i="3" s="1"/>
  <c r="AC145" i="3"/>
  <c r="AD145" i="3" s="1"/>
  <c r="AC151" i="3"/>
  <c r="AD151" i="3" s="1"/>
  <c r="AC178" i="3"/>
  <c r="AD178" i="3" s="1"/>
  <c r="AC218" i="3"/>
  <c r="AD218" i="3" s="1"/>
  <c r="AC224" i="3"/>
  <c r="AD224" i="3" s="1"/>
  <c r="AC234" i="3"/>
  <c r="AD234" i="3" s="1"/>
  <c r="AC312" i="3"/>
  <c r="AD312" i="3" s="1"/>
  <c r="AC339" i="3"/>
  <c r="AD339" i="3" s="1"/>
  <c r="AC351" i="3"/>
  <c r="AD351" i="3" s="1"/>
  <c r="AC358" i="3"/>
  <c r="AD358" i="3" s="1"/>
  <c r="AC369" i="3"/>
  <c r="AD369" i="3" s="1"/>
  <c r="AC391" i="3"/>
  <c r="AD391" i="3" s="1"/>
  <c r="AC419" i="3"/>
  <c r="AD419" i="3" s="1"/>
  <c r="AC457" i="3"/>
  <c r="AD457" i="3" s="1"/>
  <c r="AC474" i="3"/>
  <c r="AD474" i="3" s="1"/>
  <c r="AC485" i="3"/>
  <c r="AD485" i="3" s="1"/>
  <c r="AI16" i="3"/>
  <c r="AJ16" i="3" s="1"/>
  <c r="AO16" i="3"/>
  <c r="AP16" i="3" s="1"/>
  <c r="AI22" i="3"/>
  <c r="AJ22" i="3" s="1"/>
  <c r="AI73" i="3"/>
  <c r="AJ73" i="3" s="1"/>
  <c r="AI113" i="3"/>
  <c r="AJ113" i="3" s="1"/>
  <c r="AI119" i="3"/>
  <c r="AJ119" i="3" s="1"/>
  <c r="AI137" i="3"/>
  <c r="AJ137" i="3" s="1"/>
  <c r="AI162" i="3"/>
  <c r="AJ162" i="3" s="1"/>
  <c r="AI196" i="3"/>
  <c r="AJ196" i="3" s="1"/>
  <c r="AI264" i="3"/>
  <c r="AJ264" i="3" s="1"/>
  <c r="AI353" i="3"/>
  <c r="AJ353" i="3" s="1"/>
  <c r="AI420" i="3"/>
  <c r="AJ420" i="3" s="1"/>
  <c r="AI461" i="3"/>
  <c r="AJ461" i="3" s="1"/>
  <c r="AO473" i="3"/>
  <c r="AP473" i="3" s="1"/>
  <c r="AI473" i="3"/>
  <c r="AJ473" i="3" s="1"/>
  <c r="AO2" i="3"/>
  <c r="AP2" i="3" s="1"/>
  <c r="AO8" i="3"/>
  <c r="AP8" i="3" s="1"/>
  <c r="AO35" i="3"/>
  <c r="AP35" i="3" s="1"/>
  <c r="AU35" i="3"/>
  <c r="AV35" i="3" s="1"/>
  <c r="AO146" i="3"/>
  <c r="AP146" i="3" s="1"/>
  <c r="AO223" i="3"/>
  <c r="AP223" i="3" s="1"/>
  <c r="AU223" i="3"/>
  <c r="AV223" i="3" s="1"/>
  <c r="AO229" i="3"/>
  <c r="AP229" i="3" s="1"/>
  <c r="AU229" i="3"/>
  <c r="AV229" i="3" s="1"/>
  <c r="AO251" i="3"/>
  <c r="AP251" i="3" s="1"/>
  <c r="AU251" i="3"/>
  <c r="AV251" i="3" s="1"/>
  <c r="AO315" i="3"/>
  <c r="AP315" i="3" s="1"/>
  <c r="AU315" i="3"/>
  <c r="AV315" i="3" s="1"/>
  <c r="AO345" i="3"/>
  <c r="AP345" i="3" s="1"/>
  <c r="AO352" i="3"/>
  <c r="AP352" i="3" s="1"/>
  <c r="AO359" i="3"/>
  <c r="AP359" i="3" s="1"/>
  <c r="AU359" i="3"/>
  <c r="AV359" i="3" s="1"/>
  <c r="AO497" i="3"/>
  <c r="AP497" i="3" s="1"/>
  <c r="AU38" i="3"/>
  <c r="AV38" i="3" s="1"/>
  <c r="BA126" i="3"/>
  <c r="BB126" i="3" s="1"/>
  <c r="AU126" i="3"/>
  <c r="AV126" i="3" s="1"/>
  <c r="AU451" i="3"/>
  <c r="AV451" i="3" s="1"/>
  <c r="BA5" i="3"/>
  <c r="BB5" i="3" s="1"/>
  <c r="Q10" i="3"/>
  <c r="R10" i="3" s="1"/>
  <c r="Q24" i="3"/>
  <c r="R24" i="3" s="1"/>
  <c r="Q48" i="3"/>
  <c r="R48" i="3" s="1"/>
  <c r="Q75" i="3"/>
  <c r="R75" i="3" s="1"/>
  <c r="Q80" i="3"/>
  <c r="R80" i="3" s="1"/>
  <c r="Q104" i="3"/>
  <c r="R104" i="3" s="1"/>
  <c r="Q131" i="3"/>
  <c r="R131" i="3" s="1"/>
  <c r="Q136" i="3"/>
  <c r="R136" i="3" s="1"/>
  <c r="Q169" i="3"/>
  <c r="R169" i="3" s="1"/>
  <c r="Q198" i="3"/>
  <c r="R198" i="3" s="1"/>
  <c r="Q202" i="3"/>
  <c r="R202" i="3" s="1"/>
  <c r="Q250" i="3"/>
  <c r="R250" i="3" s="1"/>
  <c r="Q255" i="3"/>
  <c r="R255" i="3" s="1"/>
  <c r="Q270" i="3"/>
  <c r="R270" i="3" s="1"/>
  <c r="Q274" i="3"/>
  <c r="R274" i="3" s="1"/>
  <c r="Q306" i="3"/>
  <c r="R306" i="3" s="1"/>
  <c r="Q325" i="3"/>
  <c r="R325" i="3" s="1"/>
  <c r="Q334" i="3"/>
  <c r="R334" i="3" s="1"/>
  <c r="Q370" i="3"/>
  <c r="R370" i="3" s="1"/>
  <c r="Q389" i="3"/>
  <c r="R389" i="3" s="1"/>
  <c r="Q421" i="3"/>
  <c r="R421" i="3" s="1"/>
  <c r="Q426" i="3"/>
  <c r="R426" i="3" s="1"/>
  <c r="Q436" i="3"/>
  <c r="R436" i="3" s="1"/>
  <c r="Q453" i="3"/>
  <c r="R453" i="3" s="1"/>
  <c r="Q467" i="3"/>
  <c r="R467" i="3" s="1"/>
  <c r="Q475" i="3"/>
  <c r="R475" i="3" s="1"/>
  <c r="Q484" i="3"/>
  <c r="R484" i="3" s="1"/>
  <c r="Q499" i="3"/>
  <c r="R499" i="3" s="1"/>
  <c r="W13" i="3"/>
  <c r="X13" i="3" s="1"/>
  <c r="W27" i="3"/>
  <c r="X27" i="3" s="1"/>
  <c r="W33" i="3"/>
  <c r="X33" i="3" s="1"/>
  <c r="W47" i="3"/>
  <c r="X47" i="3" s="1"/>
  <c r="W65" i="3"/>
  <c r="X65" i="3" s="1"/>
  <c r="W70" i="3"/>
  <c r="X70" i="3" s="1"/>
  <c r="W80" i="3"/>
  <c r="X80" i="3" s="1"/>
  <c r="W95" i="3"/>
  <c r="X95" i="3" s="1"/>
  <c r="W109" i="3"/>
  <c r="X109" i="3" s="1"/>
  <c r="W136" i="3"/>
  <c r="X136" i="3" s="1"/>
  <c r="W178" i="3"/>
  <c r="X178" i="3" s="1"/>
  <c r="W200" i="3"/>
  <c r="X200" i="3" s="1"/>
  <c r="W209" i="3"/>
  <c r="X209" i="3" s="1"/>
  <c r="W218" i="3"/>
  <c r="X218" i="3" s="1"/>
  <c r="W227" i="3"/>
  <c r="X227" i="3" s="1"/>
  <c r="W246" i="3"/>
  <c r="X246" i="3" s="1"/>
  <c r="W256" i="3"/>
  <c r="X256" i="3" s="1"/>
  <c r="W265" i="3"/>
  <c r="X265" i="3" s="1"/>
  <c r="W282" i="3"/>
  <c r="X282" i="3" s="1"/>
  <c r="W303" i="3"/>
  <c r="X303" i="3" s="1"/>
  <c r="W344" i="3"/>
  <c r="X344" i="3" s="1"/>
  <c r="W376" i="3"/>
  <c r="X376" i="3" s="1"/>
  <c r="W381" i="3"/>
  <c r="X381" i="3" s="1"/>
  <c r="W389" i="3"/>
  <c r="X389" i="3" s="1"/>
  <c r="W407" i="3"/>
  <c r="X407" i="3" s="1"/>
  <c r="W438" i="3"/>
  <c r="X438" i="3" s="1"/>
  <c r="W460" i="3"/>
  <c r="X460" i="3" s="1"/>
  <c r="W490" i="3"/>
  <c r="X490" i="3" s="1"/>
  <c r="AC2" i="3"/>
  <c r="AD2" i="3" s="1"/>
  <c r="AC22" i="3"/>
  <c r="AD22" i="3" s="1"/>
  <c r="AC28" i="3"/>
  <c r="AD28" i="3" s="1"/>
  <c r="AC34" i="3"/>
  <c r="AD34" i="3" s="1"/>
  <c r="AC82" i="3"/>
  <c r="AD82" i="3" s="1"/>
  <c r="AC103" i="3"/>
  <c r="AD103" i="3" s="1"/>
  <c r="AC166" i="3"/>
  <c r="AD166" i="3" s="1"/>
  <c r="AC179" i="3"/>
  <c r="AD179" i="3" s="1"/>
  <c r="AC190" i="3"/>
  <c r="AD190" i="3" s="1"/>
  <c r="AC213" i="3"/>
  <c r="AD213" i="3" s="1"/>
  <c r="AC225" i="3"/>
  <c r="AD225" i="3" s="1"/>
  <c r="AC241" i="3"/>
  <c r="AD241" i="3" s="1"/>
  <c r="AC259" i="3"/>
  <c r="AD259" i="3" s="1"/>
  <c r="AC265" i="3"/>
  <c r="AD265" i="3" s="1"/>
  <c r="AI265" i="3"/>
  <c r="AJ265" i="3" s="1"/>
  <c r="AC345" i="3"/>
  <c r="AD345" i="3" s="1"/>
  <c r="AC381" i="3"/>
  <c r="AD381" i="3" s="1"/>
  <c r="AC386" i="3"/>
  <c r="AD386" i="3" s="1"/>
  <c r="AC392" i="3"/>
  <c r="AD392" i="3" s="1"/>
  <c r="AC414" i="3"/>
  <c r="AD414" i="3" s="1"/>
  <c r="AC420" i="3"/>
  <c r="AD420" i="3" s="1"/>
  <c r="AC464" i="3"/>
  <c r="AD464" i="3" s="1"/>
  <c r="AC486" i="3"/>
  <c r="AD486" i="3" s="1"/>
  <c r="AI29" i="3"/>
  <c r="AJ29" i="3" s="1"/>
  <c r="AI41" i="3"/>
  <c r="AJ41" i="3" s="1"/>
  <c r="AI52" i="3"/>
  <c r="AJ52" i="3" s="1"/>
  <c r="AI62" i="3"/>
  <c r="AJ62" i="3" s="1"/>
  <c r="AO62" i="3"/>
  <c r="AP62" i="3" s="1"/>
  <c r="AI91" i="3"/>
  <c r="AJ91" i="3" s="1"/>
  <c r="AI138" i="3"/>
  <c r="AJ138" i="3" s="1"/>
  <c r="AO138" i="3"/>
  <c r="AP138" i="3" s="1"/>
  <c r="AI150" i="3"/>
  <c r="AJ150" i="3" s="1"/>
  <c r="AI305" i="3"/>
  <c r="AJ305" i="3" s="1"/>
  <c r="AI373" i="3"/>
  <c r="AJ373" i="3" s="1"/>
  <c r="AI386" i="3"/>
  <c r="AJ386" i="3" s="1"/>
  <c r="AI409" i="3"/>
  <c r="AJ409" i="3" s="1"/>
  <c r="AI426" i="3"/>
  <c r="AJ426" i="3" s="1"/>
  <c r="AO449" i="3"/>
  <c r="AP449" i="3" s="1"/>
  <c r="AI449" i="3"/>
  <c r="AJ449" i="3" s="1"/>
  <c r="AO36" i="3"/>
  <c r="AP36" i="3" s="1"/>
  <c r="AO81" i="3"/>
  <c r="AP81" i="3" s="1"/>
  <c r="AO101" i="3"/>
  <c r="AP101" i="3" s="1"/>
  <c r="AO141" i="3"/>
  <c r="AP141" i="3" s="1"/>
  <c r="AO147" i="3"/>
  <c r="AP147" i="3" s="1"/>
  <c r="AO263" i="3"/>
  <c r="AP263" i="3" s="1"/>
  <c r="AO301" i="3"/>
  <c r="AP301" i="3" s="1"/>
  <c r="AU301" i="3"/>
  <c r="AV301" i="3" s="1"/>
  <c r="AO346" i="3"/>
  <c r="AP346" i="3" s="1"/>
  <c r="AO491" i="3"/>
  <c r="AP491" i="3" s="1"/>
  <c r="AU491" i="3"/>
  <c r="AV491" i="3" s="1"/>
  <c r="AU19" i="3"/>
  <c r="AV19" i="3" s="1"/>
  <c r="AU26" i="3"/>
  <c r="AV26" i="3" s="1"/>
  <c r="AU142" i="3"/>
  <c r="AV142" i="3" s="1"/>
  <c r="BA241" i="3"/>
  <c r="BB241" i="3" s="1"/>
  <c r="AC5" i="3"/>
  <c r="AD5" i="3" s="1"/>
  <c r="AC21" i="3"/>
  <c r="AD21" i="3" s="1"/>
  <c r="AC37" i="3"/>
  <c r="AD37" i="3" s="1"/>
  <c r="AC70" i="3"/>
  <c r="AD70" i="3" s="1"/>
  <c r="AC105" i="3"/>
  <c r="AD105" i="3" s="1"/>
  <c r="AC109" i="3"/>
  <c r="AD109" i="3" s="1"/>
  <c r="AC122" i="3"/>
  <c r="AD122" i="3" s="1"/>
  <c r="AC133" i="3"/>
  <c r="AD133" i="3" s="1"/>
  <c r="AC139" i="3"/>
  <c r="AD139" i="3" s="1"/>
  <c r="AC148" i="3"/>
  <c r="AD148" i="3" s="1"/>
  <c r="AC154" i="3"/>
  <c r="AD154" i="3" s="1"/>
  <c r="AC165" i="3"/>
  <c r="AD165" i="3" s="1"/>
  <c r="AC171" i="3"/>
  <c r="AD171" i="3" s="1"/>
  <c r="AC181" i="3"/>
  <c r="AD181" i="3" s="1"/>
  <c r="AC185" i="3"/>
  <c r="AD185" i="3" s="1"/>
  <c r="AC194" i="3"/>
  <c r="AD194" i="3" s="1"/>
  <c r="AC202" i="3"/>
  <c r="AD202" i="3" s="1"/>
  <c r="AC211" i="3"/>
  <c r="AD211" i="3" s="1"/>
  <c r="AC220" i="3"/>
  <c r="AD220" i="3" s="1"/>
  <c r="AC239" i="3"/>
  <c r="AD239" i="3" s="1"/>
  <c r="AC253" i="3"/>
  <c r="AD253" i="3" s="1"/>
  <c r="AC258" i="3"/>
  <c r="AD258" i="3" s="1"/>
  <c r="AC263" i="3"/>
  <c r="AD263" i="3" s="1"/>
  <c r="AC269" i="3"/>
  <c r="AD269" i="3" s="1"/>
  <c r="AC274" i="3"/>
  <c r="AD274" i="3" s="1"/>
  <c r="AC297" i="3"/>
  <c r="AD297" i="3" s="1"/>
  <c r="AC316" i="3"/>
  <c r="AD316" i="3" s="1"/>
  <c r="AC326" i="3"/>
  <c r="AD326" i="3" s="1"/>
  <c r="AC338" i="3"/>
  <c r="AD338" i="3" s="1"/>
  <c r="AC343" i="3"/>
  <c r="AD343" i="3" s="1"/>
  <c r="AC357" i="3"/>
  <c r="AD357" i="3" s="1"/>
  <c r="AC362" i="3"/>
  <c r="AD362" i="3" s="1"/>
  <c r="AC371" i="3"/>
  <c r="AD371" i="3" s="1"/>
  <c r="AC380" i="3"/>
  <c r="AD380" i="3" s="1"/>
  <c r="AC390" i="3"/>
  <c r="AD390" i="3" s="1"/>
  <c r="AC402" i="3"/>
  <c r="AD402" i="3" s="1"/>
  <c r="AC408" i="3"/>
  <c r="AD408" i="3" s="1"/>
  <c r="AC443" i="3"/>
  <c r="AD443" i="3" s="1"/>
  <c r="AC451" i="3"/>
  <c r="AD451" i="3" s="1"/>
  <c r="AC460" i="3"/>
  <c r="AD460" i="3" s="1"/>
  <c r="AC492" i="3"/>
  <c r="AD492" i="3" s="1"/>
  <c r="AC496" i="3"/>
  <c r="AD496" i="3" s="1"/>
  <c r="AC514" i="3"/>
  <c r="AD514" i="3" s="1"/>
  <c r="AI35" i="3"/>
  <c r="AJ35" i="3" s="1"/>
  <c r="AI39" i="3"/>
  <c r="AJ39" i="3" s="1"/>
  <c r="AI67" i="3"/>
  <c r="AJ67" i="3" s="1"/>
  <c r="AI71" i="3"/>
  <c r="AJ71" i="3" s="1"/>
  <c r="AI79" i="3"/>
  <c r="AJ79" i="3" s="1"/>
  <c r="AI116" i="3"/>
  <c r="AJ116" i="3" s="1"/>
  <c r="AI121" i="3"/>
  <c r="AJ121" i="3" s="1"/>
  <c r="AI125" i="3"/>
  <c r="AJ125" i="3" s="1"/>
  <c r="AI144" i="3"/>
  <c r="AJ144" i="3" s="1"/>
  <c r="AI158" i="3"/>
  <c r="AJ158" i="3" s="1"/>
  <c r="AI177" i="3"/>
  <c r="AJ177" i="3" s="1"/>
  <c r="AI191" i="3"/>
  <c r="AJ191" i="3" s="1"/>
  <c r="AI205" i="3"/>
  <c r="AJ205" i="3" s="1"/>
  <c r="AI232" i="3"/>
  <c r="AJ232" i="3" s="1"/>
  <c r="AI237" i="3"/>
  <c r="AJ237" i="3" s="1"/>
  <c r="AI246" i="3"/>
  <c r="AJ246" i="3" s="1"/>
  <c r="AI261" i="3"/>
  <c r="AJ261" i="3" s="1"/>
  <c r="AI266" i="3"/>
  <c r="AJ266" i="3" s="1"/>
  <c r="AI271" i="3"/>
  <c r="AJ271" i="3" s="1"/>
  <c r="AO271" i="3"/>
  <c r="AP271" i="3" s="1"/>
  <c r="AI275" i="3"/>
  <c r="AJ275" i="3" s="1"/>
  <c r="AI285" i="3"/>
  <c r="AJ285" i="3" s="1"/>
  <c r="AI289" i="3"/>
  <c r="AJ289" i="3" s="1"/>
  <c r="AI299" i="3"/>
  <c r="AJ299" i="3" s="1"/>
  <c r="AI322" i="3"/>
  <c r="AJ322" i="3" s="1"/>
  <c r="AI350" i="3"/>
  <c r="AJ350" i="3" s="1"/>
  <c r="AI366" i="3"/>
  <c r="AJ366" i="3" s="1"/>
  <c r="AI381" i="3"/>
  <c r="AJ381" i="3" s="1"/>
  <c r="AI413" i="3"/>
  <c r="AJ413" i="3" s="1"/>
  <c r="AI429" i="3"/>
  <c r="AJ429" i="3" s="1"/>
  <c r="AI451" i="3"/>
  <c r="AJ451" i="3" s="1"/>
  <c r="AI460" i="3"/>
  <c r="AJ460" i="3" s="1"/>
  <c r="AO460" i="3"/>
  <c r="AP460" i="3" s="1"/>
  <c r="AI475" i="3"/>
  <c r="AJ475" i="3" s="1"/>
  <c r="AI480" i="3"/>
  <c r="AJ480" i="3" s="1"/>
  <c r="AI485" i="3"/>
  <c r="AJ485" i="3" s="1"/>
  <c r="AO6" i="3"/>
  <c r="AP6" i="3" s="1"/>
  <c r="AO12" i="3"/>
  <c r="AP12" i="3" s="1"/>
  <c r="AU12" i="3"/>
  <c r="AV12" i="3" s="1"/>
  <c r="AO17" i="3"/>
  <c r="AP17" i="3" s="1"/>
  <c r="AO34" i="3"/>
  <c r="AP34" i="3" s="1"/>
  <c r="AO58" i="3"/>
  <c r="AP58" i="3" s="1"/>
  <c r="AO63" i="3"/>
  <c r="AP63" i="3" s="1"/>
  <c r="AO89" i="3"/>
  <c r="AP89" i="3" s="1"/>
  <c r="AO95" i="3"/>
  <c r="AP95" i="3" s="1"/>
  <c r="AO110" i="3"/>
  <c r="AP110" i="3" s="1"/>
  <c r="AU110" i="3"/>
  <c r="AV110" i="3" s="1"/>
  <c r="AO152" i="3"/>
  <c r="AP152" i="3" s="1"/>
  <c r="AO159" i="3"/>
  <c r="AP159" i="3" s="1"/>
  <c r="AO172" i="3"/>
  <c r="AP172" i="3" s="1"/>
  <c r="AO191" i="3"/>
  <c r="AP191" i="3" s="1"/>
  <c r="AO202" i="3"/>
  <c r="AP202" i="3" s="1"/>
  <c r="AO227" i="3"/>
  <c r="AP227" i="3" s="1"/>
  <c r="AU227" i="3"/>
  <c r="AV227" i="3" s="1"/>
  <c r="AO237" i="3"/>
  <c r="AP237" i="3" s="1"/>
  <c r="AU237" i="3"/>
  <c r="AV237" i="3" s="1"/>
  <c r="AO261" i="3"/>
  <c r="AP261" i="3" s="1"/>
  <c r="AO266" i="3"/>
  <c r="AP266" i="3" s="1"/>
  <c r="AO283" i="3"/>
  <c r="AP283" i="3" s="1"/>
  <c r="AO299" i="3"/>
  <c r="AP299" i="3" s="1"/>
  <c r="AO311" i="3"/>
  <c r="AP311" i="3" s="1"/>
  <c r="AU311" i="3"/>
  <c r="AV311" i="3" s="1"/>
  <c r="AO356" i="3"/>
  <c r="AP356" i="3" s="1"/>
  <c r="AO379" i="3"/>
  <c r="AP379" i="3" s="1"/>
  <c r="AU419" i="3"/>
  <c r="AV419" i="3" s="1"/>
  <c r="AO419" i="3"/>
  <c r="AP419" i="3" s="1"/>
  <c r="AO477" i="3"/>
  <c r="AP477" i="3" s="1"/>
  <c r="AO501" i="3"/>
  <c r="AP501" i="3" s="1"/>
  <c r="AO511" i="3"/>
  <c r="AP511" i="3" s="1"/>
  <c r="AU16" i="3"/>
  <c r="AV16" i="3" s="1"/>
  <c r="AU41" i="3"/>
  <c r="AV41" i="3" s="1"/>
  <c r="AU48" i="3"/>
  <c r="AV48" i="3" s="1"/>
  <c r="AU84" i="3"/>
  <c r="AV84" i="3" s="1"/>
  <c r="AU97" i="3"/>
  <c r="AV97" i="3" s="1"/>
  <c r="AU112" i="3"/>
  <c r="AV112" i="3" s="1"/>
  <c r="AU159" i="3"/>
  <c r="AV159" i="3" s="1"/>
  <c r="BA159" i="3"/>
  <c r="BB159" i="3" s="1"/>
  <c r="AU172" i="3"/>
  <c r="AV172" i="3" s="1"/>
  <c r="BA172" i="3"/>
  <c r="BB172" i="3" s="1"/>
  <c r="AU252" i="3"/>
  <c r="AV252" i="3" s="1"/>
  <c r="AU267" i="3"/>
  <c r="AV267" i="3" s="1"/>
  <c r="BA267" i="3"/>
  <c r="BB267" i="3" s="1"/>
  <c r="AU309" i="3"/>
  <c r="AV309" i="3" s="1"/>
  <c r="AU377" i="3"/>
  <c r="AV377" i="3" s="1"/>
  <c r="AU400" i="3"/>
  <c r="AV400" i="3" s="1"/>
  <c r="AU482" i="3"/>
  <c r="AV482" i="3" s="1"/>
  <c r="BA36" i="3"/>
  <c r="BB36" i="3" s="1"/>
  <c r="BA182" i="3"/>
  <c r="BB182" i="3" s="1"/>
  <c r="BA277" i="3"/>
  <c r="BB277" i="3" s="1"/>
  <c r="BA289" i="3"/>
  <c r="BB289" i="3" s="1"/>
  <c r="BG289" i="3"/>
  <c r="BH289" i="3" s="1"/>
  <c r="BA346" i="3"/>
  <c r="BB346" i="3" s="1"/>
  <c r="BA420" i="3"/>
  <c r="BB420" i="3" s="1"/>
  <c r="BA427" i="3"/>
  <c r="BB427" i="3" s="1"/>
  <c r="BG268" i="3"/>
  <c r="BH268" i="3" s="1"/>
  <c r="BM423" i="3"/>
  <c r="BN423" i="3" s="1"/>
  <c r="BG423" i="3"/>
  <c r="BH423" i="3" s="1"/>
  <c r="BS61" i="3"/>
  <c r="BT61" i="3" s="1"/>
  <c r="BM61" i="3"/>
  <c r="BN61" i="3" s="1"/>
  <c r="BM281" i="3"/>
  <c r="BN281" i="3" s="1"/>
  <c r="BS281" i="3"/>
  <c r="BT281" i="3" s="1"/>
  <c r="BS296" i="3"/>
  <c r="BT296" i="3" s="1"/>
  <c r="BM296" i="3"/>
  <c r="BN296" i="3" s="1"/>
  <c r="AU456" i="3"/>
  <c r="AV456" i="3" s="1"/>
  <c r="BA456" i="3"/>
  <c r="BB456" i="3" s="1"/>
  <c r="BA119" i="3"/>
  <c r="BB119" i="3" s="1"/>
  <c r="BG339" i="3"/>
  <c r="BH339" i="3" s="1"/>
  <c r="BA339" i="3"/>
  <c r="BB339" i="3" s="1"/>
  <c r="BA407" i="3"/>
  <c r="BB407" i="3" s="1"/>
  <c r="BG407" i="3"/>
  <c r="BH407" i="3" s="1"/>
  <c r="BA513" i="3"/>
  <c r="BB513" i="3" s="1"/>
  <c r="BG98" i="3"/>
  <c r="BH98" i="3" s="1"/>
  <c r="BG171" i="3"/>
  <c r="BH171" i="3" s="1"/>
  <c r="BM408" i="3"/>
  <c r="BN408" i="3" s="1"/>
  <c r="BG408" i="3"/>
  <c r="BH408" i="3" s="1"/>
  <c r="BA457" i="3"/>
  <c r="BB457" i="3" s="1"/>
  <c r="AU457" i="3"/>
  <c r="AV457" i="3" s="1"/>
  <c r="BA37" i="3"/>
  <c r="BB37" i="3" s="1"/>
  <c r="BA78" i="3"/>
  <c r="BB78" i="3" s="1"/>
  <c r="BA161" i="3"/>
  <c r="BB161" i="3" s="1"/>
  <c r="BA455" i="3"/>
  <c r="BB455" i="3" s="1"/>
  <c r="BG455" i="3"/>
  <c r="BH455" i="3" s="1"/>
  <c r="BG36" i="3"/>
  <c r="BH36" i="3" s="1"/>
  <c r="BM36" i="3"/>
  <c r="BN36" i="3" s="1"/>
  <c r="BA366" i="3"/>
  <c r="BB366" i="3" s="1"/>
  <c r="AU366" i="3"/>
  <c r="AV366" i="3" s="1"/>
  <c r="AU512" i="3"/>
  <c r="AV512" i="3" s="1"/>
  <c r="BA512" i="3"/>
  <c r="BB512" i="3" s="1"/>
  <c r="BA92" i="3"/>
  <c r="BB92" i="3" s="1"/>
  <c r="BA107" i="3"/>
  <c r="BB107" i="3" s="1"/>
  <c r="BA149" i="3"/>
  <c r="BB149" i="3" s="1"/>
  <c r="BA401" i="3"/>
  <c r="BB401" i="3" s="1"/>
  <c r="BG135" i="3"/>
  <c r="BH135" i="3" s="1"/>
  <c r="BM135" i="3"/>
  <c r="BN135" i="3" s="1"/>
  <c r="BG263" i="3"/>
  <c r="BH263" i="3" s="1"/>
  <c r="BS80" i="3"/>
  <c r="BT80" i="3" s="1"/>
  <c r="BY80" i="3"/>
  <c r="BZ80" i="3" s="1"/>
  <c r="AU426" i="3"/>
  <c r="AV426" i="3" s="1"/>
  <c r="AU432" i="3"/>
  <c r="AV432" i="3" s="1"/>
  <c r="BA363" i="3"/>
  <c r="BB363" i="3" s="1"/>
  <c r="BG363" i="3"/>
  <c r="BH363" i="3" s="1"/>
  <c r="BA402" i="3"/>
  <c r="BB402" i="3" s="1"/>
  <c r="BG31" i="3"/>
  <c r="BH31" i="3" s="1"/>
  <c r="BG344" i="3"/>
  <c r="BH344" i="3" s="1"/>
  <c r="BM344" i="3"/>
  <c r="BN344" i="3" s="1"/>
  <c r="BG495" i="3"/>
  <c r="BH495" i="3" s="1"/>
  <c r="BM495" i="3"/>
  <c r="BN495" i="3" s="1"/>
  <c r="BM380" i="3"/>
  <c r="BN380" i="3" s="1"/>
  <c r="BS17" i="3"/>
  <c r="BT17" i="3" s="1"/>
  <c r="BY17" i="3"/>
  <c r="BZ17" i="3" s="1"/>
  <c r="W507" i="3"/>
  <c r="X507" i="3" s="1"/>
  <c r="W512" i="3"/>
  <c r="X512" i="3" s="1"/>
  <c r="AC14" i="3"/>
  <c r="AD14" i="3" s="1"/>
  <c r="AC30" i="3"/>
  <c r="AD30" i="3" s="1"/>
  <c r="AC42" i="3"/>
  <c r="AD42" i="3" s="1"/>
  <c r="AC48" i="3"/>
  <c r="AD48" i="3" s="1"/>
  <c r="AC79" i="3"/>
  <c r="AD79" i="3" s="1"/>
  <c r="AC114" i="3"/>
  <c r="AD114" i="3" s="1"/>
  <c r="AC174" i="3"/>
  <c r="AD174" i="3" s="1"/>
  <c r="AC206" i="3"/>
  <c r="AD206" i="3" s="1"/>
  <c r="AC236" i="3"/>
  <c r="AD236" i="3" s="1"/>
  <c r="AC246" i="3"/>
  <c r="AD246" i="3" s="1"/>
  <c r="AC266" i="3"/>
  <c r="AD266" i="3" s="1"/>
  <c r="AC277" i="3"/>
  <c r="AD277" i="3" s="1"/>
  <c r="AC281" i="3"/>
  <c r="AD281" i="3" s="1"/>
  <c r="AC286" i="3"/>
  <c r="AD286" i="3" s="1"/>
  <c r="AC301" i="3"/>
  <c r="AD301" i="3" s="1"/>
  <c r="AC306" i="3"/>
  <c r="AD306" i="3" s="1"/>
  <c r="AC319" i="3"/>
  <c r="AD319" i="3" s="1"/>
  <c r="AC346" i="3"/>
  <c r="AD346" i="3" s="1"/>
  <c r="AC365" i="3"/>
  <c r="AD365" i="3" s="1"/>
  <c r="AC374" i="3"/>
  <c r="AD374" i="3" s="1"/>
  <c r="AC378" i="3"/>
  <c r="AD378" i="3" s="1"/>
  <c r="AC396" i="3"/>
  <c r="AD396" i="3" s="1"/>
  <c r="AC406" i="3"/>
  <c r="AD406" i="3" s="1"/>
  <c r="AC410" i="3"/>
  <c r="AD410" i="3" s="1"/>
  <c r="AC415" i="3"/>
  <c r="AD415" i="3" s="1"/>
  <c r="AC437" i="3"/>
  <c r="AD437" i="3" s="1"/>
  <c r="AC445" i="3"/>
  <c r="AD445" i="3" s="1"/>
  <c r="AC467" i="3"/>
  <c r="AD467" i="3" s="1"/>
  <c r="AC476" i="3"/>
  <c r="AD476" i="3" s="1"/>
  <c r="AC480" i="3"/>
  <c r="AD480" i="3" s="1"/>
  <c r="AC512" i="3"/>
  <c r="AD512" i="3" s="1"/>
  <c r="AI3" i="3"/>
  <c r="AJ3" i="3" s="1"/>
  <c r="AI8" i="3"/>
  <c r="AJ8" i="3" s="1"/>
  <c r="AI32" i="3"/>
  <c r="AJ32" i="3" s="1"/>
  <c r="AI42" i="3"/>
  <c r="AJ42" i="3" s="1"/>
  <c r="AI54" i="3"/>
  <c r="AJ54" i="3" s="1"/>
  <c r="AI64" i="3"/>
  <c r="AJ64" i="3" s="1"/>
  <c r="AI74" i="3"/>
  <c r="AJ74" i="3" s="1"/>
  <c r="AI82" i="3"/>
  <c r="AJ82" i="3" s="1"/>
  <c r="AI97" i="3"/>
  <c r="AJ97" i="3" s="1"/>
  <c r="AI130" i="3"/>
  <c r="AJ130" i="3" s="1"/>
  <c r="AI134" i="3"/>
  <c r="AJ134" i="3" s="1"/>
  <c r="AI163" i="3"/>
  <c r="AJ163" i="3" s="1"/>
  <c r="AI167" i="3"/>
  <c r="AJ167" i="3" s="1"/>
  <c r="AI175" i="3"/>
  <c r="AJ175" i="3" s="1"/>
  <c r="AI189" i="3"/>
  <c r="AJ189" i="3" s="1"/>
  <c r="AI194" i="3"/>
  <c r="AJ194" i="3" s="1"/>
  <c r="AI222" i="3"/>
  <c r="AJ222" i="3" s="1"/>
  <c r="AI226" i="3"/>
  <c r="AJ226" i="3" s="1"/>
  <c r="AO226" i="3"/>
  <c r="AP226" i="3" s="1"/>
  <c r="AI235" i="3"/>
  <c r="AJ235" i="3" s="1"/>
  <c r="AI253" i="3"/>
  <c r="AJ253" i="3" s="1"/>
  <c r="AI258" i="3"/>
  <c r="AJ258" i="3" s="1"/>
  <c r="AI269" i="3"/>
  <c r="AJ269" i="3" s="1"/>
  <c r="AI278" i="3"/>
  <c r="AJ278" i="3" s="1"/>
  <c r="AI283" i="3"/>
  <c r="AJ283" i="3" s="1"/>
  <c r="AI294" i="3"/>
  <c r="AJ294" i="3" s="1"/>
  <c r="AI309" i="3"/>
  <c r="AJ309" i="3" s="1"/>
  <c r="AI329" i="3"/>
  <c r="AJ329" i="3" s="1"/>
  <c r="AI333" i="3"/>
  <c r="AJ333" i="3" s="1"/>
  <c r="AI338" i="3"/>
  <c r="AJ338" i="3" s="1"/>
  <c r="AI343" i="3"/>
  <c r="AJ343" i="3" s="1"/>
  <c r="AI359" i="3"/>
  <c r="AJ359" i="3" s="1"/>
  <c r="AI369" i="3"/>
  <c r="AJ369" i="3" s="1"/>
  <c r="AI393" i="3"/>
  <c r="AJ393" i="3" s="1"/>
  <c r="AI397" i="3"/>
  <c r="AJ397" i="3" s="1"/>
  <c r="AI402" i="3"/>
  <c r="AJ402" i="3" s="1"/>
  <c r="AI421" i="3"/>
  <c r="AJ421" i="3" s="1"/>
  <c r="AI427" i="3"/>
  <c r="AJ427" i="3" s="1"/>
  <c r="AI433" i="3"/>
  <c r="AJ433" i="3" s="1"/>
  <c r="AI438" i="3"/>
  <c r="AJ438" i="3" s="1"/>
  <c r="AO438" i="3"/>
  <c r="AP438" i="3" s="1"/>
  <c r="AI463" i="3"/>
  <c r="AJ463" i="3" s="1"/>
  <c r="AI469" i="3"/>
  <c r="AJ469" i="3" s="1"/>
  <c r="AO469" i="3"/>
  <c r="AP469" i="3" s="1"/>
  <c r="AI493" i="3"/>
  <c r="AJ493" i="3" s="1"/>
  <c r="AO4" i="3"/>
  <c r="AP4" i="3" s="1"/>
  <c r="AU4" i="3"/>
  <c r="AV4" i="3" s="1"/>
  <c r="AO9" i="3"/>
  <c r="AP9" i="3" s="1"/>
  <c r="AO15" i="3"/>
  <c r="AP15" i="3" s="1"/>
  <c r="AO27" i="3"/>
  <c r="AP27" i="3" s="1"/>
  <c r="AO39" i="3"/>
  <c r="AP39" i="3" s="1"/>
  <c r="AU39" i="3"/>
  <c r="AV39" i="3" s="1"/>
  <c r="AO46" i="3"/>
  <c r="AP46" i="3" s="1"/>
  <c r="AO61" i="3"/>
  <c r="AP61" i="3" s="1"/>
  <c r="AO93" i="3"/>
  <c r="AP93" i="3" s="1"/>
  <c r="AO107" i="3"/>
  <c r="AP107" i="3" s="1"/>
  <c r="AO114" i="3"/>
  <c r="AP114" i="3" s="1"/>
  <c r="AO127" i="3"/>
  <c r="AP127" i="3" s="1"/>
  <c r="AO132" i="3"/>
  <c r="AP132" i="3" s="1"/>
  <c r="AO143" i="3"/>
  <c r="AP143" i="3" s="1"/>
  <c r="AO156" i="3"/>
  <c r="AP156" i="3" s="1"/>
  <c r="AO169" i="3"/>
  <c r="AP169" i="3" s="1"/>
  <c r="AO176" i="3"/>
  <c r="AP176" i="3" s="1"/>
  <c r="AO188" i="3"/>
  <c r="AP188" i="3" s="1"/>
  <c r="AO218" i="3"/>
  <c r="AP218" i="3" s="1"/>
  <c r="AO235" i="3"/>
  <c r="AP235" i="3" s="1"/>
  <c r="AO287" i="3"/>
  <c r="AP287" i="3" s="1"/>
  <c r="AO297" i="3"/>
  <c r="AP297" i="3" s="1"/>
  <c r="AO309" i="3"/>
  <c r="AP309" i="3" s="1"/>
  <c r="AO321" i="3"/>
  <c r="AP321" i="3" s="1"/>
  <c r="AO327" i="3"/>
  <c r="AP327" i="3" s="1"/>
  <c r="AO354" i="3"/>
  <c r="AP354" i="3" s="1"/>
  <c r="AO371" i="3"/>
  <c r="AP371" i="3" s="1"/>
  <c r="AO377" i="3"/>
  <c r="AP377" i="3" s="1"/>
  <c r="AO389" i="3"/>
  <c r="AP389" i="3" s="1"/>
  <c r="AU389" i="3"/>
  <c r="AV389" i="3" s="1"/>
  <c r="AU395" i="3"/>
  <c r="AV395" i="3" s="1"/>
  <c r="AO395" i="3"/>
  <c r="AP395" i="3" s="1"/>
  <c r="AO444" i="3"/>
  <c r="AP444" i="3" s="1"/>
  <c r="AO468" i="3"/>
  <c r="AP468" i="3" s="1"/>
  <c r="AO515" i="3"/>
  <c r="AP515" i="3" s="1"/>
  <c r="AU21" i="3"/>
  <c r="AV21" i="3" s="1"/>
  <c r="BA21" i="3"/>
  <c r="BB21" i="3" s="1"/>
  <c r="AU46" i="3"/>
  <c r="AV46" i="3" s="1"/>
  <c r="AU53" i="3"/>
  <c r="AV53" i="3" s="1"/>
  <c r="AU59" i="3"/>
  <c r="AV59" i="3" s="1"/>
  <c r="AU73" i="3"/>
  <c r="AV73" i="3" s="1"/>
  <c r="AU81" i="3"/>
  <c r="AV81" i="3" s="1"/>
  <c r="AU102" i="3"/>
  <c r="AV102" i="3" s="1"/>
  <c r="AU156" i="3"/>
  <c r="AV156" i="3" s="1"/>
  <c r="AU169" i="3"/>
  <c r="AV169" i="3" s="1"/>
  <c r="AU191" i="3"/>
  <c r="AV191" i="3" s="1"/>
  <c r="BA243" i="3"/>
  <c r="BB243" i="3" s="1"/>
  <c r="AU243" i="3"/>
  <c r="AV243" i="3" s="1"/>
  <c r="AU340" i="3"/>
  <c r="AV340" i="3" s="1"/>
  <c r="AU346" i="3"/>
  <c r="AV346" i="3" s="1"/>
  <c r="BA441" i="3"/>
  <c r="BB441" i="3" s="1"/>
  <c r="AU441" i="3"/>
  <c r="AV441" i="3" s="1"/>
  <c r="AU467" i="3"/>
  <c r="AV467" i="3" s="1"/>
  <c r="AU486" i="3"/>
  <c r="AV486" i="3" s="1"/>
  <c r="BA81" i="3"/>
  <c r="BB81" i="3" s="1"/>
  <c r="BA129" i="3"/>
  <c r="BB129" i="3" s="1"/>
  <c r="BA150" i="3"/>
  <c r="BB150" i="3" s="1"/>
  <c r="BA219" i="3"/>
  <c r="BB219" i="3" s="1"/>
  <c r="BA294" i="3"/>
  <c r="BB294" i="3" s="1"/>
  <c r="BA321" i="3"/>
  <c r="BB321" i="3" s="1"/>
  <c r="BA351" i="3"/>
  <c r="BB351" i="3" s="1"/>
  <c r="BA370" i="3"/>
  <c r="BB370" i="3" s="1"/>
  <c r="BG117" i="3"/>
  <c r="BH117" i="3" s="1"/>
  <c r="BG214" i="3"/>
  <c r="BH214" i="3" s="1"/>
  <c r="BM214" i="3"/>
  <c r="BN214" i="3" s="1"/>
  <c r="BG245" i="3"/>
  <c r="BH245" i="3" s="1"/>
  <c r="BG337" i="3"/>
  <c r="BH337" i="3" s="1"/>
  <c r="BM337" i="3"/>
  <c r="BN337" i="3" s="1"/>
  <c r="BG375" i="3"/>
  <c r="BH375" i="3" s="1"/>
  <c r="BG478" i="3"/>
  <c r="BH478" i="3" s="1"/>
  <c r="Q492" i="3"/>
  <c r="R492" i="3" s="1"/>
  <c r="Q496" i="3"/>
  <c r="R496" i="3" s="1"/>
  <c r="Q515" i="3"/>
  <c r="R515" i="3" s="1"/>
  <c r="W19" i="3"/>
  <c r="X19" i="3" s="1"/>
  <c r="W24" i="3"/>
  <c r="X24" i="3" s="1"/>
  <c r="W51" i="3"/>
  <c r="X51" i="3" s="1"/>
  <c r="W55" i="3"/>
  <c r="X55" i="3" s="1"/>
  <c r="W117" i="3"/>
  <c r="X117" i="3" s="1"/>
  <c r="W123" i="3"/>
  <c r="X123" i="3" s="1"/>
  <c r="W135" i="3"/>
  <c r="X135" i="3" s="1"/>
  <c r="W152" i="3"/>
  <c r="X152" i="3" s="1"/>
  <c r="W161" i="3"/>
  <c r="X161" i="3" s="1"/>
  <c r="W174" i="3"/>
  <c r="X174" i="3" s="1"/>
  <c r="W182" i="3"/>
  <c r="X182" i="3" s="1"/>
  <c r="W191" i="3"/>
  <c r="X191" i="3" s="1"/>
  <c r="W208" i="3"/>
  <c r="X208" i="3" s="1"/>
  <c r="W216" i="3"/>
  <c r="X216" i="3" s="1"/>
  <c r="W255" i="3"/>
  <c r="X255" i="3" s="1"/>
  <c r="W272" i="3"/>
  <c r="X272" i="3" s="1"/>
  <c r="W287" i="3"/>
  <c r="X287" i="3" s="1"/>
  <c r="W292" i="3"/>
  <c r="X292" i="3" s="1"/>
  <c r="W304" i="3"/>
  <c r="X304" i="3" s="1"/>
  <c r="W313" i="3"/>
  <c r="X313" i="3" s="1"/>
  <c r="W321" i="3"/>
  <c r="X321" i="3" s="1"/>
  <c r="W334" i="3"/>
  <c r="X334" i="3" s="1"/>
  <c r="W359" i="3"/>
  <c r="X359" i="3" s="1"/>
  <c r="W375" i="3"/>
  <c r="X375" i="3" s="1"/>
  <c r="W380" i="3"/>
  <c r="X380" i="3" s="1"/>
  <c r="W404" i="3"/>
  <c r="X404" i="3" s="1"/>
  <c r="W413" i="3"/>
  <c r="X413" i="3" s="1"/>
  <c r="W422" i="3"/>
  <c r="X422" i="3" s="1"/>
  <c r="W430" i="3"/>
  <c r="X430" i="3" s="1"/>
  <c r="W445" i="3"/>
  <c r="X445" i="3" s="1"/>
  <c r="W458" i="3"/>
  <c r="X458" i="3" s="1"/>
  <c r="W467" i="3"/>
  <c r="X467" i="3" s="1"/>
  <c r="W472" i="3"/>
  <c r="X472" i="3" s="1"/>
  <c r="W482" i="3"/>
  <c r="X482" i="3" s="1"/>
  <c r="W508" i="3"/>
  <c r="X508" i="3" s="1"/>
  <c r="AC15" i="3"/>
  <c r="AD15" i="3" s="1"/>
  <c r="AC31" i="3"/>
  <c r="AD31" i="3" s="1"/>
  <c r="AC43" i="3"/>
  <c r="AD43" i="3" s="1"/>
  <c r="AC49" i="3"/>
  <c r="AD49" i="3" s="1"/>
  <c r="AC80" i="3"/>
  <c r="AD80" i="3" s="1"/>
  <c r="AC115" i="3"/>
  <c r="AD115" i="3" s="1"/>
  <c r="AC121" i="3"/>
  <c r="AD121" i="3" s="1"/>
  <c r="AC126" i="3"/>
  <c r="AD126" i="3" s="1"/>
  <c r="AC147" i="3"/>
  <c r="AD147" i="3" s="1"/>
  <c r="AC153" i="3"/>
  <c r="AD153" i="3" s="1"/>
  <c r="AC158" i="3"/>
  <c r="AD158" i="3" s="1"/>
  <c r="AC164" i="3"/>
  <c r="AD164" i="3" s="1"/>
  <c r="AC169" i="3"/>
  <c r="AD169" i="3" s="1"/>
  <c r="AC188" i="3"/>
  <c r="AD188" i="3" s="1"/>
  <c r="AC197" i="3"/>
  <c r="AD197" i="3" s="1"/>
  <c r="AC214" i="3"/>
  <c r="AD214" i="3" s="1"/>
  <c r="AC223" i="3"/>
  <c r="AD223" i="3" s="1"/>
  <c r="AC228" i="3"/>
  <c r="AD228" i="3" s="1"/>
  <c r="AC237" i="3"/>
  <c r="AD237" i="3" s="1"/>
  <c r="AC242" i="3"/>
  <c r="AD242" i="3" s="1"/>
  <c r="AC251" i="3"/>
  <c r="AD251" i="3" s="1"/>
  <c r="AC267" i="3"/>
  <c r="AD267" i="3" s="1"/>
  <c r="AC278" i="3"/>
  <c r="AD278" i="3" s="1"/>
  <c r="AC287" i="3"/>
  <c r="AD287" i="3" s="1"/>
  <c r="AC302" i="3"/>
  <c r="AD302" i="3" s="1"/>
  <c r="AC307" i="3"/>
  <c r="AD307" i="3" s="1"/>
  <c r="AC324" i="3"/>
  <c r="AD324" i="3" s="1"/>
  <c r="AC329" i="3"/>
  <c r="AD329" i="3" s="1"/>
  <c r="AC341" i="3"/>
  <c r="AD341" i="3" s="1"/>
  <c r="AC366" i="3"/>
  <c r="AD366" i="3" s="1"/>
  <c r="AC370" i="3"/>
  <c r="AD370" i="3" s="1"/>
  <c r="AC388" i="3"/>
  <c r="AD388" i="3" s="1"/>
  <c r="AC397" i="3"/>
  <c r="AD397" i="3" s="1"/>
  <c r="AC407" i="3"/>
  <c r="AD407" i="3" s="1"/>
  <c r="AC429" i="3"/>
  <c r="AD429" i="3" s="1"/>
  <c r="AC438" i="3"/>
  <c r="AD438" i="3" s="1"/>
  <c r="AC442" i="3"/>
  <c r="AD442" i="3" s="1"/>
  <c r="AC458" i="3"/>
  <c r="AD458" i="3" s="1"/>
  <c r="AC468" i="3"/>
  <c r="AD468" i="3" s="1"/>
  <c r="AC472" i="3"/>
  <c r="AD472" i="3" s="1"/>
  <c r="AC477" i="3"/>
  <c r="AD477" i="3" s="1"/>
  <c r="AC499" i="3"/>
  <c r="AD499" i="3" s="1"/>
  <c r="AC509" i="3"/>
  <c r="AD509" i="3" s="1"/>
  <c r="AI9" i="3"/>
  <c r="AJ9" i="3" s="1"/>
  <c r="AI23" i="3"/>
  <c r="AJ23" i="3" s="1"/>
  <c r="AI33" i="3"/>
  <c r="AJ33" i="3" s="1"/>
  <c r="AI43" i="3"/>
  <c r="AJ43" i="3" s="1"/>
  <c r="AI51" i="3"/>
  <c r="AJ51" i="3" s="1"/>
  <c r="AI65" i="3"/>
  <c r="AJ65" i="3" s="1"/>
  <c r="AI98" i="3"/>
  <c r="AJ98" i="3" s="1"/>
  <c r="AI102" i="3"/>
  <c r="AJ102" i="3" s="1"/>
  <c r="AI131" i="3"/>
  <c r="AJ131" i="3" s="1"/>
  <c r="AI135" i="3"/>
  <c r="AJ135" i="3" s="1"/>
  <c r="AI143" i="3"/>
  <c r="AJ143" i="3" s="1"/>
  <c r="AI180" i="3"/>
  <c r="AJ180" i="3" s="1"/>
  <c r="AI203" i="3"/>
  <c r="AJ203" i="3" s="1"/>
  <c r="AI208" i="3"/>
  <c r="AJ208" i="3" s="1"/>
  <c r="AI213" i="3"/>
  <c r="AJ213" i="3" s="1"/>
  <c r="AI231" i="3"/>
  <c r="AJ231" i="3" s="1"/>
  <c r="AI254" i="3"/>
  <c r="AJ254" i="3" s="1"/>
  <c r="AI259" i="3"/>
  <c r="AJ259" i="3" s="1"/>
  <c r="AI270" i="3"/>
  <c r="AJ270" i="3" s="1"/>
  <c r="AI288" i="3"/>
  <c r="AJ288" i="3" s="1"/>
  <c r="AI302" i="3"/>
  <c r="AJ302" i="3" s="1"/>
  <c r="AI306" i="3"/>
  <c r="AJ306" i="3" s="1"/>
  <c r="AI313" i="3"/>
  <c r="AJ313" i="3" s="1"/>
  <c r="AI321" i="3"/>
  <c r="AJ321" i="3" s="1"/>
  <c r="AI354" i="3"/>
  <c r="AJ354" i="3" s="1"/>
  <c r="AI370" i="3"/>
  <c r="AJ370" i="3" s="1"/>
  <c r="AI389" i="3"/>
  <c r="AJ389" i="3" s="1"/>
  <c r="AI398" i="3"/>
  <c r="AJ398" i="3" s="1"/>
  <c r="AI403" i="3"/>
  <c r="AJ403" i="3" s="1"/>
  <c r="AI434" i="3"/>
  <c r="AJ434" i="3" s="1"/>
  <c r="AI455" i="3"/>
  <c r="AJ455" i="3" s="1"/>
  <c r="AI464" i="3"/>
  <c r="AJ464" i="3" s="1"/>
  <c r="AI479" i="3"/>
  <c r="AJ479" i="3" s="1"/>
  <c r="AI483" i="3"/>
  <c r="AJ483" i="3" s="1"/>
  <c r="AI488" i="3"/>
  <c r="AJ488" i="3" s="1"/>
  <c r="AI498" i="3"/>
  <c r="AJ498" i="3" s="1"/>
  <c r="AI507" i="3"/>
  <c r="AJ507" i="3" s="1"/>
  <c r="AI512" i="3"/>
  <c r="AJ512" i="3" s="1"/>
  <c r="AO5" i="3"/>
  <c r="AP5" i="3" s="1"/>
  <c r="AO22" i="3"/>
  <c r="AP22" i="3" s="1"/>
  <c r="AO28" i="3"/>
  <c r="AP28" i="3" s="1"/>
  <c r="AO40" i="3"/>
  <c r="AP40" i="3" s="1"/>
  <c r="AO47" i="3"/>
  <c r="AP47" i="3" s="1"/>
  <c r="AO52" i="3"/>
  <c r="AP52" i="3" s="1"/>
  <c r="AO83" i="3"/>
  <c r="AP83" i="3" s="1"/>
  <c r="AO115" i="3"/>
  <c r="AP115" i="3" s="1"/>
  <c r="AO133" i="3"/>
  <c r="AP133" i="3" s="1"/>
  <c r="AO157" i="3"/>
  <c r="AP157" i="3" s="1"/>
  <c r="AO163" i="3"/>
  <c r="AP163" i="3" s="1"/>
  <c r="AO170" i="3"/>
  <c r="AP170" i="3" s="1"/>
  <c r="AO189" i="3"/>
  <c r="AP189" i="3" s="1"/>
  <c r="AO195" i="3"/>
  <c r="AP195" i="3" s="1"/>
  <c r="AU195" i="3"/>
  <c r="AV195" i="3" s="1"/>
  <c r="AO212" i="3"/>
  <c r="AP212" i="3" s="1"/>
  <c r="AO219" i="3"/>
  <c r="AP219" i="3" s="1"/>
  <c r="AO241" i="3"/>
  <c r="AP241" i="3" s="1"/>
  <c r="AO248" i="3"/>
  <c r="AP248" i="3" s="1"/>
  <c r="AO270" i="3"/>
  <c r="AP270" i="3" s="1"/>
  <c r="AO298" i="3"/>
  <c r="AP298" i="3" s="1"/>
  <c r="AO316" i="3"/>
  <c r="AP316" i="3" s="1"/>
  <c r="AO333" i="3"/>
  <c r="AP333" i="3" s="1"/>
  <c r="AU333" i="3"/>
  <c r="AV333" i="3" s="1"/>
  <c r="AO361" i="3"/>
  <c r="AP361" i="3" s="1"/>
  <c r="AO423" i="3"/>
  <c r="AP423" i="3" s="1"/>
  <c r="AO456" i="3"/>
  <c r="AP456" i="3" s="1"/>
  <c r="AO475" i="3"/>
  <c r="AP475" i="3" s="1"/>
  <c r="AO494" i="3"/>
  <c r="AP494" i="3" s="1"/>
  <c r="AU2" i="3"/>
  <c r="AV2" i="3" s="1"/>
  <c r="AU9" i="3"/>
  <c r="AV9" i="3" s="1"/>
  <c r="AU22" i="3"/>
  <c r="AV22" i="3" s="1"/>
  <c r="AU34" i="3"/>
  <c r="AV34" i="3" s="1"/>
  <c r="AU40" i="3"/>
  <c r="AV40" i="3" s="1"/>
  <c r="AU82" i="3"/>
  <c r="AV82" i="3" s="1"/>
  <c r="AU95" i="3"/>
  <c r="AV95" i="3" s="1"/>
  <c r="AU123" i="3"/>
  <c r="AV123" i="3" s="1"/>
  <c r="AU143" i="3"/>
  <c r="AV143" i="3" s="1"/>
  <c r="AU272" i="3"/>
  <c r="AV272" i="3" s="1"/>
  <c r="AU347" i="3"/>
  <c r="AV347" i="3" s="1"/>
  <c r="AU481" i="3"/>
  <c r="AV481" i="3" s="1"/>
  <c r="AU501" i="3"/>
  <c r="AV501" i="3" s="1"/>
  <c r="BA41" i="3"/>
  <c r="BB41" i="3" s="1"/>
  <c r="BA48" i="3"/>
  <c r="BB48" i="3" s="1"/>
  <c r="BA60" i="3"/>
  <c r="BB60" i="3" s="1"/>
  <c r="BA130" i="3"/>
  <c r="BB130" i="3" s="1"/>
  <c r="BA144" i="3"/>
  <c r="BB144" i="3" s="1"/>
  <c r="BG144" i="3"/>
  <c r="BH144" i="3" s="1"/>
  <c r="BA151" i="3"/>
  <c r="BB151" i="3" s="1"/>
  <c r="BG151" i="3"/>
  <c r="BH151" i="3" s="1"/>
  <c r="BA192" i="3"/>
  <c r="BB192" i="3" s="1"/>
  <c r="BA213" i="3"/>
  <c r="BB213" i="3" s="1"/>
  <c r="BA235" i="3"/>
  <c r="BB235" i="3" s="1"/>
  <c r="BG235" i="3"/>
  <c r="BH235" i="3" s="1"/>
  <c r="BA295" i="3"/>
  <c r="BB295" i="3" s="1"/>
  <c r="BG295" i="3"/>
  <c r="BH295" i="3" s="1"/>
  <c r="BA426" i="3"/>
  <c r="BB426" i="3" s="1"/>
  <c r="BA432" i="3"/>
  <c r="BB432" i="3" s="1"/>
  <c r="BA502" i="3"/>
  <c r="BB502" i="3" s="1"/>
  <c r="BG502" i="3"/>
  <c r="BH502" i="3" s="1"/>
  <c r="BG345" i="3"/>
  <c r="BH345" i="3" s="1"/>
  <c r="BG473" i="3"/>
  <c r="BH473" i="3" s="1"/>
  <c r="BM7" i="3"/>
  <c r="BN7" i="3" s="1"/>
  <c r="BM310" i="3"/>
  <c r="BN310" i="3" s="1"/>
  <c r="AC10" i="3"/>
  <c r="AD10" i="3" s="1"/>
  <c r="AC16" i="3"/>
  <c r="AD16" i="3" s="1"/>
  <c r="AC26" i="3"/>
  <c r="AD26" i="3" s="1"/>
  <c r="AC32" i="3"/>
  <c r="AD32" i="3" s="1"/>
  <c r="AC44" i="3"/>
  <c r="AD44" i="3" s="1"/>
  <c r="AC50" i="3"/>
  <c r="AD50" i="3" s="1"/>
  <c r="AC57" i="3"/>
  <c r="AD57" i="3" s="1"/>
  <c r="AC65" i="3"/>
  <c r="AD65" i="3" s="1"/>
  <c r="AC69" i="3"/>
  <c r="AD69" i="3" s="1"/>
  <c r="AC75" i="3"/>
  <c r="AD75" i="3" s="1"/>
  <c r="AC81" i="3"/>
  <c r="AD81" i="3" s="1"/>
  <c r="AC89" i="3"/>
  <c r="AD89" i="3" s="1"/>
  <c r="AC127" i="3"/>
  <c r="AD127" i="3" s="1"/>
  <c r="AC159" i="3"/>
  <c r="AD159" i="3" s="1"/>
  <c r="AC170" i="3"/>
  <c r="AD170" i="3" s="1"/>
  <c r="AC189" i="3"/>
  <c r="AD189" i="3" s="1"/>
  <c r="AC193" i="3"/>
  <c r="AD193" i="3" s="1"/>
  <c r="AC219" i="3"/>
  <c r="AD219" i="3" s="1"/>
  <c r="AC229" i="3"/>
  <c r="AD229" i="3" s="1"/>
  <c r="AC238" i="3"/>
  <c r="AD238" i="3" s="1"/>
  <c r="AC243" i="3"/>
  <c r="AD243" i="3" s="1"/>
  <c r="AC252" i="3"/>
  <c r="AD252" i="3" s="1"/>
  <c r="AC268" i="3"/>
  <c r="AD268" i="3" s="1"/>
  <c r="AC303" i="3"/>
  <c r="AD303" i="3" s="1"/>
  <c r="AC325" i="3"/>
  <c r="AD325" i="3" s="1"/>
  <c r="AC330" i="3"/>
  <c r="AD330" i="3" s="1"/>
  <c r="AC342" i="3"/>
  <c r="AD342" i="3" s="1"/>
  <c r="AC356" i="3"/>
  <c r="AD356" i="3" s="1"/>
  <c r="AC375" i="3"/>
  <c r="AD375" i="3" s="1"/>
  <c r="AC389" i="3"/>
  <c r="AD389" i="3" s="1"/>
  <c r="AC398" i="3"/>
  <c r="AD398" i="3" s="1"/>
  <c r="AC430" i="3"/>
  <c r="AD430" i="3" s="1"/>
  <c r="AC434" i="3"/>
  <c r="AD434" i="3" s="1"/>
  <c r="AC450" i="3"/>
  <c r="AD450" i="3" s="1"/>
  <c r="AC459" i="3"/>
  <c r="AD459" i="3" s="1"/>
  <c r="AC469" i="3"/>
  <c r="AD469" i="3" s="1"/>
  <c r="AC491" i="3"/>
  <c r="AD491" i="3" s="1"/>
  <c r="AC500" i="3"/>
  <c r="AD500" i="3" s="1"/>
  <c r="AC504" i="3"/>
  <c r="AD504" i="3" s="1"/>
  <c r="AI19" i="3"/>
  <c r="AJ19" i="3" s="1"/>
  <c r="AI34" i="3"/>
  <c r="AJ34" i="3" s="1"/>
  <c r="AI66" i="3"/>
  <c r="AJ66" i="3" s="1"/>
  <c r="AI70" i="3"/>
  <c r="AJ70" i="3" s="1"/>
  <c r="AI75" i="3"/>
  <c r="AJ75" i="3" s="1"/>
  <c r="AI99" i="3"/>
  <c r="AJ99" i="3" s="1"/>
  <c r="AI103" i="3"/>
  <c r="AJ103" i="3" s="1"/>
  <c r="AI111" i="3"/>
  <c r="AJ111" i="3" s="1"/>
  <c r="AI153" i="3"/>
  <c r="AJ153" i="3" s="1"/>
  <c r="AI157" i="3"/>
  <c r="AJ157" i="3" s="1"/>
  <c r="AI181" i="3"/>
  <c r="AJ181" i="3" s="1"/>
  <c r="AI185" i="3"/>
  <c r="AJ185" i="3" s="1"/>
  <c r="AI190" i="3"/>
  <c r="AJ190" i="3" s="1"/>
  <c r="AI204" i="3"/>
  <c r="AJ204" i="3" s="1"/>
  <c r="AI214" i="3"/>
  <c r="AJ214" i="3" s="1"/>
  <c r="AI218" i="3"/>
  <c r="AJ218" i="3" s="1"/>
  <c r="AI223" i="3"/>
  <c r="AJ223" i="3" s="1"/>
  <c r="AI236" i="3"/>
  <c r="AJ236" i="3" s="1"/>
  <c r="AI245" i="3"/>
  <c r="AJ245" i="3" s="1"/>
  <c r="AI260" i="3"/>
  <c r="AJ260" i="3" s="1"/>
  <c r="AI274" i="3"/>
  <c r="AJ274" i="3" s="1"/>
  <c r="AI317" i="3"/>
  <c r="AJ317" i="3" s="1"/>
  <c r="AI326" i="3"/>
  <c r="AJ326" i="3" s="1"/>
  <c r="AI330" i="3"/>
  <c r="AJ330" i="3" s="1"/>
  <c r="AI349" i="3"/>
  <c r="AJ349" i="3" s="1"/>
  <c r="AI365" i="3"/>
  <c r="AJ365" i="3" s="1"/>
  <c r="AI380" i="3"/>
  <c r="AJ380" i="3" s="1"/>
  <c r="AI418" i="3"/>
  <c r="AJ418" i="3" s="1"/>
  <c r="AI423" i="3"/>
  <c r="AJ423" i="3" s="1"/>
  <c r="AI450" i="3"/>
  <c r="AJ450" i="3" s="1"/>
  <c r="AI459" i="3"/>
  <c r="AJ459" i="3" s="1"/>
  <c r="AI484" i="3"/>
  <c r="AJ484" i="3" s="1"/>
  <c r="AO484" i="3"/>
  <c r="AP484" i="3" s="1"/>
  <c r="AI503" i="3"/>
  <c r="AJ503" i="3" s="1"/>
  <c r="AI508" i="3"/>
  <c r="AJ508" i="3" s="1"/>
  <c r="AI513" i="3"/>
  <c r="AJ513" i="3" s="1"/>
  <c r="AO513" i="3"/>
  <c r="AP513" i="3" s="1"/>
  <c r="AO11" i="3"/>
  <c r="AP11" i="3" s="1"/>
  <c r="AO33" i="3"/>
  <c r="AP33" i="3" s="1"/>
  <c r="AO48" i="3"/>
  <c r="AP48" i="3" s="1"/>
  <c r="AO53" i="3"/>
  <c r="AP53" i="3" s="1"/>
  <c r="AO67" i="3"/>
  <c r="AP67" i="3" s="1"/>
  <c r="AO73" i="3"/>
  <c r="AP73" i="3" s="1"/>
  <c r="AO79" i="3"/>
  <c r="AP79" i="3" s="1"/>
  <c r="AO99" i="3"/>
  <c r="AP99" i="3" s="1"/>
  <c r="AO134" i="3"/>
  <c r="AP134" i="3" s="1"/>
  <c r="AO158" i="3"/>
  <c r="AP158" i="3" s="1"/>
  <c r="AU158" i="3"/>
  <c r="AV158" i="3" s="1"/>
  <c r="AO177" i="3"/>
  <c r="AP177" i="3" s="1"/>
  <c r="AO183" i="3"/>
  <c r="AP183" i="3" s="1"/>
  <c r="AO190" i="3"/>
  <c r="AP190" i="3" s="1"/>
  <c r="AO213" i="3"/>
  <c r="AP213" i="3" s="1"/>
  <c r="AO260" i="3"/>
  <c r="AP260" i="3" s="1"/>
  <c r="AO282" i="3"/>
  <c r="AP282" i="3" s="1"/>
  <c r="AO323" i="3"/>
  <c r="AP323" i="3" s="1"/>
  <c r="AO344" i="3"/>
  <c r="AP344" i="3" s="1"/>
  <c r="AO350" i="3"/>
  <c r="AP350" i="3" s="1"/>
  <c r="AO418" i="3"/>
  <c r="AP418" i="3" s="1"/>
  <c r="AO441" i="3"/>
  <c r="AP441" i="3" s="1"/>
  <c r="AO463" i="3"/>
  <c r="AP463" i="3" s="1"/>
  <c r="AU47" i="3"/>
  <c r="AV47" i="3" s="1"/>
  <c r="AU54" i="3"/>
  <c r="AV54" i="3" s="1"/>
  <c r="AU83" i="3"/>
  <c r="AV83" i="3" s="1"/>
  <c r="AU111" i="3"/>
  <c r="AV111" i="3" s="1"/>
  <c r="AU131" i="3"/>
  <c r="AV131" i="3" s="1"/>
  <c r="AU206" i="3"/>
  <c r="AV206" i="3" s="1"/>
  <c r="AU321" i="3"/>
  <c r="AV321" i="3" s="1"/>
  <c r="AU475" i="3"/>
  <c r="AV475" i="3" s="1"/>
  <c r="AU488" i="3"/>
  <c r="AV488" i="3" s="1"/>
  <c r="BA488" i="3"/>
  <c r="BB488" i="3" s="1"/>
  <c r="BA42" i="3"/>
  <c r="BB42" i="3" s="1"/>
  <c r="BA124" i="3"/>
  <c r="BB124" i="3" s="1"/>
  <c r="BA166" i="3"/>
  <c r="BB166" i="3" s="1"/>
  <c r="BA214" i="3"/>
  <c r="BB214" i="3" s="1"/>
  <c r="BA276" i="3"/>
  <c r="BB276" i="3" s="1"/>
  <c r="BG276" i="3"/>
  <c r="BH276" i="3" s="1"/>
  <c r="BA345" i="3"/>
  <c r="BB345" i="3" s="1"/>
  <c r="BA412" i="3"/>
  <c r="BB412" i="3" s="1"/>
  <c r="BG412" i="3"/>
  <c r="BH412" i="3" s="1"/>
  <c r="BA503" i="3"/>
  <c r="BB503" i="3" s="1"/>
  <c r="BG503" i="3"/>
  <c r="BH503" i="3" s="1"/>
  <c r="BG176" i="3"/>
  <c r="BH176" i="3" s="1"/>
  <c r="BM60" i="3"/>
  <c r="BN60" i="3" s="1"/>
  <c r="BS60" i="3"/>
  <c r="BT60" i="3" s="1"/>
  <c r="AO151" i="3"/>
  <c r="AP151" i="3" s="1"/>
  <c r="AO166" i="3"/>
  <c r="AP166" i="3" s="1"/>
  <c r="AO171" i="3"/>
  <c r="AP171" i="3" s="1"/>
  <c r="AO187" i="3"/>
  <c r="AP187" i="3" s="1"/>
  <c r="AO197" i="3"/>
  <c r="AP197" i="3" s="1"/>
  <c r="AO205" i="3"/>
  <c r="AP205" i="3" s="1"/>
  <c r="AO210" i="3"/>
  <c r="AP210" i="3" s="1"/>
  <c r="AO222" i="3"/>
  <c r="AP222" i="3" s="1"/>
  <c r="AO245" i="3"/>
  <c r="AP245" i="3" s="1"/>
  <c r="AU245" i="3"/>
  <c r="AV245" i="3" s="1"/>
  <c r="AO250" i="3"/>
  <c r="AP250" i="3" s="1"/>
  <c r="AO259" i="3"/>
  <c r="AP259" i="3" s="1"/>
  <c r="AO277" i="3"/>
  <c r="AP277" i="3" s="1"/>
  <c r="AO281" i="3"/>
  <c r="AP281" i="3" s="1"/>
  <c r="AO313" i="3"/>
  <c r="AP313" i="3" s="1"/>
  <c r="AU313" i="3"/>
  <c r="AV313" i="3" s="1"/>
  <c r="AO324" i="3"/>
  <c r="AP324" i="3" s="1"/>
  <c r="AO332" i="3"/>
  <c r="AP332" i="3" s="1"/>
  <c r="AO349" i="3"/>
  <c r="AP349" i="3" s="1"/>
  <c r="AO357" i="3"/>
  <c r="AP357" i="3" s="1"/>
  <c r="AO362" i="3"/>
  <c r="AP362" i="3" s="1"/>
  <c r="AO430" i="3"/>
  <c r="AP430" i="3" s="1"/>
  <c r="AO434" i="3"/>
  <c r="AP434" i="3" s="1"/>
  <c r="AO439" i="3"/>
  <c r="AP439" i="3" s="1"/>
  <c r="AU439" i="3"/>
  <c r="AV439" i="3" s="1"/>
  <c r="AO480" i="3"/>
  <c r="AP480" i="3" s="1"/>
  <c r="AO489" i="3"/>
  <c r="AP489" i="3" s="1"/>
  <c r="AO495" i="3"/>
  <c r="AP495" i="3" s="1"/>
  <c r="AU14" i="3"/>
  <c r="AV14" i="3" s="1"/>
  <c r="AU45" i="3"/>
  <c r="AV45" i="3" s="1"/>
  <c r="AU51" i="3"/>
  <c r="AV51" i="3" s="1"/>
  <c r="AU56" i="3"/>
  <c r="AV56" i="3" s="1"/>
  <c r="AU68" i="3"/>
  <c r="AV68" i="3" s="1"/>
  <c r="AU74" i="3"/>
  <c r="AV74" i="3" s="1"/>
  <c r="AU80" i="3"/>
  <c r="AV80" i="3" s="1"/>
  <c r="AU93" i="3"/>
  <c r="AV93" i="3" s="1"/>
  <c r="AU98" i="3"/>
  <c r="AV98" i="3" s="1"/>
  <c r="AU104" i="3"/>
  <c r="AV104" i="3" s="1"/>
  <c r="AU141" i="3"/>
  <c r="AV141" i="3" s="1"/>
  <c r="AU147" i="3"/>
  <c r="AV147" i="3" s="1"/>
  <c r="AU165" i="3"/>
  <c r="AV165" i="3" s="1"/>
  <c r="AU170" i="3"/>
  <c r="AV170" i="3" s="1"/>
  <c r="AU176" i="3"/>
  <c r="AV176" i="3" s="1"/>
  <c r="AU205" i="3"/>
  <c r="AV205" i="3" s="1"/>
  <c r="AU212" i="3"/>
  <c r="AV212" i="3" s="1"/>
  <c r="AU218" i="3"/>
  <c r="AV218" i="3" s="1"/>
  <c r="AU234" i="3"/>
  <c r="AV234" i="3" s="1"/>
  <c r="AU263" i="3"/>
  <c r="AV263" i="3" s="1"/>
  <c r="AU269" i="3"/>
  <c r="AV269" i="3" s="1"/>
  <c r="AU287" i="3"/>
  <c r="AV287" i="3" s="1"/>
  <c r="AU293" i="3"/>
  <c r="AV293" i="3" s="1"/>
  <c r="AU300" i="3"/>
  <c r="AV300" i="3" s="1"/>
  <c r="AU307" i="3"/>
  <c r="AV307" i="3" s="1"/>
  <c r="AU320" i="3"/>
  <c r="AV320" i="3" s="1"/>
  <c r="AU332" i="3"/>
  <c r="AV332" i="3" s="1"/>
  <c r="BA332" i="3"/>
  <c r="BB332" i="3" s="1"/>
  <c r="AU344" i="3"/>
  <c r="AV344" i="3" s="1"/>
  <c r="AU350" i="3"/>
  <c r="AV350" i="3" s="1"/>
  <c r="AU356" i="3"/>
  <c r="AV356" i="3" s="1"/>
  <c r="AU363" i="3"/>
  <c r="AV363" i="3" s="1"/>
  <c r="AU399" i="3"/>
  <c r="AV399" i="3" s="1"/>
  <c r="AU473" i="3"/>
  <c r="AV473" i="3" s="1"/>
  <c r="BA65" i="3"/>
  <c r="BB65" i="3" s="1"/>
  <c r="BA77" i="3"/>
  <c r="BB77" i="3" s="1"/>
  <c r="BA103" i="3"/>
  <c r="BB103" i="3" s="1"/>
  <c r="BA123" i="3"/>
  <c r="BB123" i="3" s="1"/>
  <c r="BA135" i="3"/>
  <c r="BB135" i="3" s="1"/>
  <c r="BA155" i="3"/>
  <c r="BB155" i="3" s="1"/>
  <c r="BA160" i="3"/>
  <c r="BB160" i="3" s="1"/>
  <c r="BA167" i="3"/>
  <c r="BB167" i="3" s="1"/>
  <c r="BA322" i="3"/>
  <c r="BB322" i="3" s="1"/>
  <c r="BA335" i="3"/>
  <c r="BB335" i="3" s="1"/>
  <c r="BA392" i="3"/>
  <c r="BB392" i="3" s="1"/>
  <c r="BA406" i="3"/>
  <c r="BB406" i="3" s="1"/>
  <c r="BA417" i="3"/>
  <c r="BB417" i="3" s="1"/>
  <c r="BA501" i="3"/>
  <c r="BB501" i="3" s="1"/>
  <c r="BG93" i="3"/>
  <c r="BH93" i="3" s="1"/>
  <c r="BG107" i="3"/>
  <c r="BH107" i="3" s="1"/>
  <c r="BG140" i="3"/>
  <c r="BH140" i="3" s="1"/>
  <c r="BG161" i="3"/>
  <c r="BH161" i="3" s="1"/>
  <c r="BG213" i="3"/>
  <c r="BH213" i="3" s="1"/>
  <c r="BM227" i="3"/>
  <c r="BN227" i="3" s="1"/>
  <c r="BG227" i="3"/>
  <c r="BH227" i="3" s="1"/>
  <c r="BG249" i="3"/>
  <c r="BH249" i="3" s="1"/>
  <c r="BM255" i="3"/>
  <c r="BN255" i="3" s="1"/>
  <c r="BG255" i="3"/>
  <c r="BH255" i="3" s="1"/>
  <c r="BG321" i="3"/>
  <c r="BH321" i="3" s="1"/>
  <c r="BG370" i="3"/>
  <c r="BH370" i="3" s="1"/>
  <c r="BG500" i="3"/>
  <c r="BH500" i="3" s="1"/>
  <c r="BM500" i="3"/>
  <c r="BN500" i="3" s="1"/>
  <c r="BM478" i="3"/>
  <c r="BN478" i="3" s="1"/>
  <c r="BS11" i="3"/>
  <c r="BT11" i="3" s="1"/>
  <c r="BY11" i="3"/>
  <c r="BZ11" i="3" s="1"/>
  <c r="BS18" i="3"/>
  <c r="BT18" i="3" s="1"/>
  <c r="BY18" i="3"/>
  <c r="BZ18" i="3" s="1"/>
  <c r="AO108" i="3"/>
  <c r="AP108" i="3" s="1"/>
  <c r="AO119" i="3"/>
  <c r="AP119" i="3" s="1"/>
  <c r="AO164" i="3"/>
  <c r="AP164" i="3" s="1"/>
  <c r="AO175" i="3"/>
  <c r="AP175" i="3" s="1"/>
  <c r="AO214" i="3"/>
  <c r="AP214" i="3" s="1"/>
  <c r="AO220" i="3"/>
  <c r="AP220" i="3" s="1"/>
  <c r="AO242" i="3"/>
  <c r="AP242" i="3" s="1"/>
  <c r="AO253" i="3"/>
  <c r="AP253" i="3" s="1"/>
  <c r="AO262" i="3"/>
  <c r="AP262" i="3" s="1"/>
  <c r="AO274" i="3"/>
  <c r="AP274" i="3" s="1"/>
  <c r="AO284" i="3"/>
  <c r="AP284" i="3" s="1"/>
  <c r="AO293" i="3"/>
  <c r="AP293" i="3" s="1"/>
  <c r="AO306" i="3"/>
  <c r="AP306" i="3" s="1"/>
  <c r="AO317" i="3"/>
  <c r="AP317" i="3" s="1"/>
  <c r="AO322" i="3"/>
  <c r="AP322" i="3" s="1"/>
  <c r="AO330" i="3"/>
  <c r="AP330" i="3" s="1"/>
  <c r="AO338" i="3"/>
  <c r="AP338" i="3" s="1"/>
  <c r="AO343" i="3"/>
  <c r="AP343" i="3" s="1"/>
  <c r="AO365" i="3"/>
  <c r="AP365" i="3" s="1"/>
  <c r="AO370" i="3"/>
  <c r="AP370" i="3" s="1"/>
  <c r="AO375" i="3"/>
  <c r="AP375" i="3" s="1"/>
  <c r="AO380" i="3"/>
  <c r="AP380" i="3" s="1"/>
  <c r="AO385" i="3"/>
  <c r="AP385" i="3" s="1"/>
  <c r="AO409" i="3"/>
  <c r="AP409" i="3" s="1"/>
  <c r="AU409" i="3"/>
  <c r="AV409" i="3" s="1"/>
  <c r="AO414" i="3"/>
  <c r="AP414" i="3" s="1"/>
  <c r="AO437" i="3"/>
  <c r="AP437" i="3" s="1"/>
  <c r="AO442" i="3"/>
  <c r="AP442" i="3" s="1"/>
  <c r="AO448" i="3"/>
  <c r="AP448" i="3" s="1"/>
  <c r="AO454" i="3"/>
  <c r="AP454" i="3" s="1"/>
  <c r="AO464" i="3"/>
  <c r="AP464" i="3" s="1"/>
  <c r="AO493" i="3"/>
  <c r="AP493" i="3" s="1"/>
  <c r="AO507" i="3"/>
  <c r="AP507" i="3" s="1"/>
  <c r="AU23" i="3"/>
  <c r="AV23" i="3" s="1"/>
  <c r="AU49" i="3"/>
  <c r="AV49" i="3" s="1"/>
  <c r="AU60" i="3"/>
  <c r="AV60" i="3" s="1"/>
  <c r="AU72" i="3"/>
  <c r="AV72" i="3" s="1"/>
  <c r="AU85" i="3"/>
  <c r="AV85" i="3" s="1"/>
  <c r="AU90" i="3"/>
  <c r="AV90" i="3" s="1"/>
  <c r="AU96" i="3"/>
  <c r="AV96" i="3" s="1"/>
  <c r="AU108" i="3"/>
  <c r="AV108" i="3" s="1"/>
  <c r="AU114" i="3"/>
  <c r="AV114" i="3" s="1"/>
  <c r="AU120" i="3"/>
  <c r="AV120" i="3" s="1"/>
  <c r="AU132" i="3"/>
  <c r="AV132" i="3" s="1"/>
  <c r="BA132" i="3"/>
  <c r="BB132" i="3" s="1"/>
  <c r="AU138" i="3"/>
  <c r="AV138" i="3" s="1"/>
  <c r="AU144" i="3"/>
  <c r="AV144" i="3" s="1"/>
  <c r="AU186" i="3"/>
  <c r="AV186" i="3" s="1"/>
  <c r="AU193" i="3"/>
  <c r="AV193" i="3" s="1"/>
  <c r="AU199" i="3"/>
  <c r="AV199" i="3" s="1"/>
  <c r="AU209" i="3"/>
  <c r="AV209" i="3" s="1"/>
  <c r="AU215" i="3"/>
  <c r="AV215" i="3" s="1"/>
  <c r="BA215" i="3"/>
  <c r="BB215" i="3" s="1"/>
  <c r="AU249" i="3"/>
  <c r="AV249" i="3" s="1"/>
  <c r="AU304" i="3"/>
  <c r="AV304" i="3" s="1"/>
  <c r="AU317" i="3"/>
  <c r="AV317" i="3" s="1"/>
  <c r="AU330" i="3"/>
  <c r="AV330" i="3" s="1"/>
  <c r="AU341" i="3"/>
  <c r="AV341" i="3" s="1"/>
  <c r="AU360" i="3"/>
  <c r="AV360" i="3" s="1"/>
  <c r="BA360" i="3"/>
  <c r="BB360" i="3" s="1"/>
  <c r="AU372" i="3"/>
  <c r="AV372" i="3" s="1"/>
  <c r="BA372" i="3"/>
  <c r="BB372" i="3" s="1"/>
  <c r="AU385" i="3"/>
  <c r="AV385" i="3" s="1"/>
  <c r="AU410" i="3"/>
  <c r="AV410" i="3" s="1"/>
  <c r="BA410" i="3"/>
  <c r="BB410" i="3" s="1"/>
  <c r="AU422" i="3"/>
  <c r="AV422" i="3" s="1"/>
  <c r="AU429" i="3"/>
  <c r="AV429" i="3" s="1"/>
  <c r="AU435" i="3"/>
  <c r="AV435" i="3" s="1"/>
  <c r="AU446" i="3"/>
  <c r="AV446" i="3" s="1"/>
  <c r="BA446" i="3"/>
  <c r="BB446" i="3" s="1"/>
  <c r="AU470" i="3"/>
  <c r="AV470" i="3" s="1"/>
  <c r="AU477" i="3"/>
  <c r="AV477" i="3" s="1"/>
  <c r="AU483" i="3"/>
  <c r="AV483" i="3" s="1"/>
  <c r="AU508" i="3"/>
  <c r="AV508" i="3" s="1"/>
  <c r="BA13" i="3"/>
  <c r="BB13" i="3" s="1"/>
  <c r="BA19" i="3"/>
  <c r="BB19" i="3" s="1"/>
  <c r="BA25" i="3"/>
  <c r="BB25" i="3" s="1"/>
  <c r="BA45" i="3"/>
  <c r="BB45" i="3" s="1"/>
  <c r="BA51" i="3"/>
  <c r="BB51" i="3" s="1"/>
  <c r="BG56" i="3"/>
  <c r="BH56" i="3" s="1"/>
  <c r="BA56" i="3"/>
  <c r="BB56" i="3" s="1"/>
  <c r="BA82" i="3"/>
  <c r="BB82" i="3" s="1"/>
  <c r="BA101" i="3"/>
  <c r="BB101" i="3" s="1"/>
  <c r="BA113" i="3"/>
  <c r="BB113" i="3" s="1"/>
  <c r="BA133" i="3"/>
  <c r="BB133" i="3" s="1"/>
  <c r="BA145" i="3"/>
  <c r="BB145" i="3" s="1"/>
  <c r="BA165" i="3"/>
  <c r="BB165" i="3" s="1"/>
  <c r="BA177" i="3"/>
  <c r="BB177" i="3" s="1"/>
  <c r="BA196" i="3"/>
  <c r="BB196" i="3" s="1"/>
  <c r="BA203" i="3"/>
  <c r="BB203" i="3" s="1"/>
  <c r="BA222" i="3"/>
  <c r="BB222" i="3" s="1"/>
  <c r="BA248" i="3"/>
  <c r="BB248" i="3" s="1"/>
  <c r="BA259" i="3"/>
  <c r="BB259" i="3" s="1"/>
  <c r="BA284" i="3"/>
  <c r="BB284" i="3" s="1"/>
  <c r="BG284" i="3"/>
  <c r="BH284" i="3" s="1"/>
  <c r="BA290" i="3"/>
  <c r="BB290" i="3" s="1"/>
  <c r="BA396" i="3"/>
  <c r="BB396" i="3" s="1"/>
  <c r="BA433" i="3"/>
  <c r="BB433" i="3" s="1"/>
  <c r="BG433" i="3"/>
  <c r="BH433" i="3" s="1"/>
  <c r="BA466" i="3"/>
  <c r="BB466" i="3" s="1"/>
  <c r="BA486" i="3"/>
  <c r="BB486" i="3" s="1"/>
  <c r="BG486" i="3"/>
  <c r="BH486" i="3" s="1"/>
  <c r="BG130" i="3"/>
  <c r="BH130" i="3" s="1"/>
  <c r="BG292" i="3"/>
  <c r="BH292" i="3" s="1"/>
  <c r="BG326" i="3"/>
  <c r="BH326" i="3" s="1"/>
  <c r="BG401" i="3"/>
  <c r="BH401" i="3" s="1"/>
  <c r="BG449" i="3"/>
  <c r="BH449" i="3" s="1"/>
  <c r="BM449" i="3"/>
  <c r="BN449" i="3" s="1"/>
  <c r="BG513" i="3"/>
  <c r="BH513" i="3" s="1"/>
  <c r="BM42" i="3"/>
  <c r="BN42" i="3" s="1"/>
  <c r="BM70" i="3"/>
  <c r="BN70" i="3" s="1"/>
  <c r="BM92" i="3"/>
  <c r="BN92" i="3" s="1"/>
  <c r="BS92" i="3"/>
  <c r="BT92" i="3" s="1"/>
  <c r="BM140" i="3"/>
  <c r="BN140" i="3" s="1"/>
  <c r="BM147" i="3"/>
  <c r="BN147" i="3" s="1"/>
  <c r="BM191" i="3"/>
  <c r="BN191" i="3" s="1"/>
  <c r="AO109" i="3"/>
  <c r="AP109" i="3" s="1"/>
  <c r="AO124" i="3"/>
  <c r="AP124" i="3" s="1"/>
  <c r="AO135" i="3"/>
  <c r="AP135" i="3" s="1"/>
  <c r="AO149" i="3"/>
  <c r="AP149" i="3" s="1"/>
  <c r="AO165" i="3"/>
  <c r="AP165" i="3" s="1"/>
  <c r="AO185" i="3"/>
  <c r="AP185" i="3" s="1"/>
  <c r="AO215" i="3"/>
  <c r="AP215" i="3" s="1"/>
  <c r="AO230" i="3"/>
  <c r="AP230" i="3" s="1"/>
  <c r="AO243" i="3"/>
  <c r="AP243" i="3" s="1"/>
  <c r="AO254" i="3"/>
  <c r="AP254" i="3" s="1"/>
  <c r="AO275" i="3"/>
  <c r="AP275" i="3" s="1"/>
  <c r="AO285" i="3"/>
  <c r="AP285" i="3" s="1"/>
  <c r="AO307" i="3"/>
  <c r="AP307" i="3" s="1"/>
  <c r="AO318" i="3"/>
  <c r="AP318" i="3" s="1"/>
  <c r="AO366" i="3"/>
  <c r="AP366" i="3" s="1"/>
  <c r="AO381" i="3"/>
  <c r="AP381" i="3" s="1"/>
  <c r="AO386" i="3"/>
  <c r="AP386" i="3" s="1"/>
  <c r="AO396" i="3"/>
  <c r="AP396" i="3" s="1"/>
  <c r="AO401" i="3"/>
  <c r="AP401" i="3" s="1"/>
  <c r="AO405" i="3"/>
  <c r="AP405" i="3" s="1"/>
  <c r="AO415" i="3"/>
  <c r="AP415" i="3" s="1"/>
  <c r="AO428" i="3"/>
  <c r="AP428" i="3" s="1"/>
  <c r="AO459" i="3"/>
  <c r="AP459" i="3" s="1"/>
  <c r="AO483" i="3"/>
  <c r="AP483" i="3" s="1"/>
  <c r="AO487" i="3"/>
  <c r="AP487" i="3" s="1"/>
  <c r="AO503" i="3"/>
  <c r="AP503" i="3" s="1"/>
  <c r="AO508" i="3"/>
  <c r="AP508" i="3" s="1"/>
  <c r="AO512" i="3"/>
  <c r="AP512" i="3" s="1"/>
  <c r="AU3" i="3"/>
  <c r="AV3" i="3" s="1"/>
  <c r="AU29" i="3"/>
  <c r="AV29" i="3" s="1"/>
  <c r="AU61" i="3"/>
  <c r="AV61" i="3" s="1"/>
  <c r="AU66" i="3"/>
  <c r="AV66" i="3" s="1"/>
  <c r="AU91" i="3"/>
  <c r="AV91" i="3" s="1"/>
  <c r="AU109" i="3"/>
  <c r="AV109" i="3" s="1"/>
  <c r="AU115" i="3"/>
  <c r="AV115" i="3" s="1"/>
  <c r="AU133" i="3"/>
  <c r="AV133" i="3" s="1"/>
  <c r="AU139" i="3"/>
  <c r="AV139" i="3" s="1"/>
  <c r="AU145" i="3"/>
  <c r="AV145" i="3" s="1"/>
  <c r="AU187" i="3"/>
  <c r="AV187" i="3" s="1"/>
  <c r="AU194" i="3"/>
  <c r="AV194" i="3" s="1"/>
  <c r="AU200" i="3"/>
  <c r="AV200" i="3" s="1"/>
  <c r="BA200" i="3"/>
  <c r="BB200" i="3" s="1"/>
  <c r="AU204" i="3"/>
  <c r="AV204" i="3" s="1"/>
  <c r="AU210" i="3"/>
  <c r="AV210" i="3" s="1"/>
  <c r="AU262" i="3"/>
  <c r="AV262" i="3" s="1"/>
  <c r="AU268" i="3"/>
  <c r="AV268" i="3" s="1"/>
  <c r="AU273" i="3"/>
  <c r="AV273" i="3" s="1"/>
  <c r="AU285" i="3"/>
  <c r="AV285" i="3" s="1"/>
  <c r="AU305" i="3"/>
  <c r="AV305" i="3" s="1"/>
  <c r="BA305" i="3"/>
  <c r="BB305" i="3" s="1"/>
  <c r="AU336" i="3"/>
  <c r="AV336" i="3" s="1"/>
  <c r="AU361" i="3"/>
  <c r="AV361" i="3" s="1"/>
  <c r="AU380" i="3"/>
  <c r="AV380" i="3" s="1"/>
  <c r="AU386" i="3"/>
  <c r="AV386" i="3" s="1"/>
  <c r="AU392" i="3"/>
  <c r="AV392" i="3" s="1"/>
  <c r="AU416" i="3"/>
  <c r="AV416" i="3" s="1"/>
  <c r="AU423" i="3"/>
  <c r="AV423" i="3" s="1"/>
  <c r="AU430" i="3"/>
  <c r="AV430" i="3" s="1"/>
  <c r="AU436" i="3"/>
  <c r="AV436" i="3" s="1"/>
  <c r="AU442" i="3"/>
  <c r="AV442" i="3" s="1"/>
  <c r="AU447" i="3"/>
  <c r="AV447" i="3" s="1"/>
  <c r="AU459" i="3"/>
  <c r="AV459" i="3" s="1"/>
  <c r="AU465" i="3"/>
  <c r="AV465" i="3" s="1"/>
  <c r="AU471" i="3"/>
  <c r="AV471" i="3" s="1"/>
  <c r="BA471" i="3"/>
  <c r="BB471" i="3" s="1"/>
  <c r="AU496" i="3"/>
  <c r="AV496" i="3" s="1"/>
  <c r="AU502" i="3"/>
  <c r="AV502" i="3" s="1"/>
  <c r="BA7" i="3"/>
  <c r="BB7" i="3" s="1"/>
  <c r="BA20" i="3"/>
  <c r="BB20" i="3" s="1"/>
  <c r="BA26" i="3"/>
  <c r="BB26" i="3" s="1"/>
  <c r="BA32" i="3"/>
  <c r="BB32" i="3" s="1"/>
  <c r="BA52" i="3"/>
  <c r="BB52" i="3" s="1"/>
  <c r="BA83" i="3"/>
  <c r="BB83" i="3" s="1"/>
  <c r="BA95" i="3"/>
  <c r="BB95" i="3" s="1"/>
  <c r="BA108" i="3"/>
  <c r="BB108" i="3" s="1"/>
  <c r="BA114" i="3"/>
  <c r="BB114" i="3" s="1"/>
  <c r="BA146" i="3"/>
  <c r="BB146" i="3" s="1"/>
  <c r="BA178" i="3"/>
  <c r="BB178" i="3" s="1"/>
  <c r="BG178" i="3"/>
  <c r="BH178" i="3" s="1"/>
  <c r="BA204" i="3"/>
  <c r="BB204" i="3" s="1"/>
  <c r="BA223" i="3"/>
  <c r="BB223" i="3" s="1"/>
  <c r="BA272" i="3"/>
  <c r="BB272" i="3" s="1"/>
  <c r="BA304" i="3"/>
  <c r="BB304" i="3" s="1"/>
  <c r="BA340" i="3"/>
  <c r="BB340" i="3" s="1"/>
  <c r="BA416" i="3"/>
  <c r="BB416" i="3" s="1"/>
  <c r="BA507" i="3"/>
  <c r="BB507" i="3" s="1"/>
  <c r="BG20" i="3"/>
  <c r="BH20" i="3" s="1"/>
  <c r="BG64" i="3"/>
  <c r="BH64" i="3" s="1"/>
  <c r="BG165" i="3"/>
  <c r="BH165" i="3" s="1"/>
  <c r="BG402" i="3"/>
  <c r="BH402" i="3" s="1"/>
  <c r="BM13" i="3"/>
  <c r="BN13" i="3" s="1"/>
  <c r="BM79" i="3"/>
  <c r="BN79" i="3" s="1"/>
  <c r="BS79" i="3"/>
  <c r="BT79" i="3" s="1"/>
  <c r="BM141" i="3"/>
  <c r="BN141" i="3" s="1"/>
  <c r="AI325" i="3"/>
  <c r="AJ325" i="3" s="1"/>
  <c r="AI334" i="3"/>
  <c r="AJ334" i="3" s="1"/>
  <c r="AI362" i="3"/>
  <c r="AJ362" i="3" s="1"/>
  <c r="AI385" i="3"/>
  <c r="AJ385" i="3" s="1"/>
  <c r="AI390" i="3"/>
  <c r="AJ390" i="3" s="1"/>
  <c r="AI417" i="3"/>
  <c r="AJ417" i="3" s="1"/>
  <c r="AI422" i="3"/>
  <c r="AJ422" i="3" s="1"/>
  <c r="AI437" i="3"/>
  <c r="AJ437" i="3" s="1"/>
  <c r="AI448" i="3"/>
  <c r="AJ448" i="3" s="1"/>
  <c r="AI471" i="3"/>
  <c r="AJ471" i="3" s="1"/>
  <c r="AI476" i="3"/>
  <c r="AJ476" i="3" s="1"/>
  <c r="AI499" i="3"/>
  <c r="AJ499" i="3" s="1"/>
  <c r="AI509" i="3"/>
  <c r="AJ509" i="3" s="1"/>
  <c r="AO10" i="3"/>
  <c r="AP10" i="3" s="1"/>
  <c r="AO37" i="3"/>
  <c r="AP37" i="3" s="1"/>
  <c r="AO44" i="3"/>
  <c r="AP44" i="3" s="1"/>
  <c r="AO50" i="3"/>
  <c r="AP50" i="3" s="1"/>
  <c r="AO55" i="3"/>
  <c r="AP55" i="3" s="1"/>
  <c r="AO69" i="3"/>
  <c r="AP69" i="3" s="1"/>
  <c r="AO75" i="3"/>
  <c r="AP75" i="3" s="1"/>
  <c r="AO85" i="3"/>
  <c r="AP85" i="3" s="1"/>
  <c r="AO100" i="3"/>
  <c r="AP100" i="3" s="1"/>
  <c r="AO125" i="3"/>
  <c r="AP125" i="3" s="1"/>
  <c r="AO139" i="3"/>
  <c r="AP139" i="3" s="1"/>
  <c r="AO150" i="3"/>
  <c r="AP150" i="3" s="1"/>
  <c r="AO181" i="3"/>
  <c r="AP181" i="3" s="1"/>
  <c r="AO186" i="3"/>
  <c r="AP186" i="3" s="1"/>
  <c r="AO209" i="3"/>
  <c r="AP209" i="3" s="1"/>
  <c r="AO221" i="3"/>
  <c r="AP221" i="3" s="1"/>
  <c r="AO234" i="3"/>
  <c r="AP234" i="3" s="1"/>
  <c r="AO244" i="3"/>
  <c r="AP244" i="3" s="1"/>
  <c r="AO249" i="3"/>
  <c r="AP249" i="3" s="1"/>
  <c r="AO255" i="3"/>
  <c r="AP255" i="3" s="1"/>
  <c r="AU255" i="3"/>
  <c r="AV255" i="3" s="1"/>
  <c r="AO276" i="3"/>
  <c r="AP276" i="3" s="1"/>
  <c r="AO286" i="3"/>
  <c r="AP286" i="3" s="1"/>
  <c r="AO294" i="3"/>
  <c r="AP294" i="3" s="1"/>
  <c r="AO348" i="3"/>
  <c r="AP348" i="3" s="1"/>
  <c r="AO367" i="3"/>
  <c r="AP367" i="3" s="1"/>
  <c r="AO382" i="3"/>
  <c r="AP382" i="3" s="1"/>
  <c r="AO397" i="3"/>
  <c r="AP397" i="3" s="1"/>
  <c r="AO402" i="3"/>
  <c r="AP402" i="3" s="1"/>
  <c r="AO406" i="3"/>
  <c r="AP406" i="3" s="1"/>
  <c r="AO410" i="3"/>
  <c r="AP410" i="3" s="1"/>
  <c r="AO416" i="3"/>
  <c r="AP416" i="3" s="1"/>
  <c r="AO429" i="3"/>
  <c r="AP429" i="3" s="1"/>
  <c r="AO455" i="3"/>
  <c r="AP455" i="3" s="1"/>
  <c r="AO479" i="3"/>
  <c r="AP479" i="3" s="1"/>
  <c r="AO488" i="3"/>
  <c r="AP488" i="3" s="1"/>
  <c r="AU13" i="3"/>
  <c r="AV13" i="3" s="1"/>
  <c r="AU30" i="3"/>
  <c r="AV30" i="3" s="1"/>
  <c r="AU44" i="3"/>
  <c r="AV44" i="3" s="1"/>
  <c r="AU55" i="3"/>
  <c r="AV55" i="3" s="1"/>
  <c r="AU67" i="3"/>
  <c r="AV67" i="3" s="1"/>
  <c r="AU79" i="3"/>
  <c r="AV79" i="3" s="1"/>
  <c r="AU92" i="3"/>
  <c r="AV92" i="3" s="1"/>
  <c r="AU103" i="3"/>
  <c r="AV103" i="3" s="1"/>
  <c r="AU116" i="3"/>
  <c r="AV116" i="3" s="1"/>
  <c r="BA116" i="3"/>
  <c r="BB116" i="3" s="1"/>
  <c r="AU127" i="3"/>
  <c r="AV127" i="3" s="1"/>
  <c r="AU134" i="3"/>
  <c r="AV134" i="3" s="1"/>
  <c r="AU146" i="3"/>
  <c r="AV146" i="3" s="1"/>
  <c r="AU152" i="3"/>
  <c r="AV152" i="3" s="1"/>
  <c r="AU164" i="3"/>
  <c r="AV164" i="3" s="1"/>
  <c r="BA164" i="3"/>
  <c r="BB164" i="3" s="1"/>
  <c r="AU188" i="3"/>
  <c r="AV188" i="3" s="1"/>
  <c r="AU211" i="3"/>
  <c r="AV211" i="3" s="1"/>
  <c r="AU222" i="3"/>
  <c r="AV222" i="3" s="1"/>
  <c r="AU228" i="3"/>
  <c r="AV228" i="3" s="1"/>
  <c r="AU280" i="3"/>
  <c r="AV280" i="3" s="1"/>
  <c r="AU286" i="3"/>
  <c r="AV286" i="3" s="1"/>
  <c r="AU299" i="3"/>
  <c r="AV299" i="3" s="1"/>
  <c r="AU306" i="3"/>
  <c r="AV306" i="3" s="1"/>
  <c r="AU319" i="3"/>
  <c r="AV319" i="3" s="1"/>
  <c r="AU343" i="3"/>
  <c r="AV343" i="3" s="1"/>
  <c r="AU362" i="3"/>
  <c r="AV362" i="3" s="1"/>
  <c r="AU367" i="3"/>
  <c r="AV367" i="3" s="1"/>
  <c r="AU411" i="3"/>
  <c r="AV411" i="3" s="1"/>
  <c r="AU417" i="3"/>
  <c r="AV417" i="3" s="1"/>
  <c r="AU460" i="3"/>
  <c r="AV460" i="3" s="1"/>
  <c r="AU466" i="3"/>
  <c r="AV466" i="3" s="1"/>
  <c r="AU472" i="3"/>
  <c r="AV472" i="3" s="1"/>
  <c r="BA472" i="3"/>
  <c r="BB472" i="3" s="1"/>
  <c r="AU503" i="3"/>
  <c r="AV503" i="3" s="1"/>
  <c r="BA14" i="3"/>
  <c r="BB14" i="3" s="1"/>
  <c r="BA46" i="3"/>
  <c r="BB46" i="3" s="1"/>
  <c r="BG46" i="3"/>
  <c r="BH46" i="3" s="1"/>
  <c r="BA53" i="3"/>
  <c r="BB53" i="3" s="1"/>
  <c r="BA84" i="3"/>
  <c r="BB84" i="3" s="1"/>
  <c r="BA102" i="3"/>
  <c r="BB102" i="3" s="1"/>
  <c r="BA127" i="3"/>
  <c r="BB127" i="3" s="1"/>
  <c r="BA134" i="3"/>
  <c r="BB134" i="3" s="1"/>
  <c r="BA311" i="3"/>
  <c r="BB311" i="3" s="1"/>
  <c r="BA341" i="3"/>
  <c r="BB341" i="3" s="1"/>
  <c r="BA361" i="3"/>
  <c r="BB361" i="3" s="1"/>
  <c r="BA391" i="3"/>
  <c r="BB391" i="3" s="1"/>
  <c r="BA405" i="3"/>
  <c r="BB405" i="3" s="1"/>
  <c r="BA453" i="3"/>
  <c r="BB453" i="3" s="1"/>
  <c r="BG453" i="3"/>
  <c r="BH453" i="3" s="1"/>
  <c r="BA508" i="3"/>
  <c r="BB508" i="3" s="1"/>
  <c r="BG65" i="3"/>
  <c r="BH65" i="3" s="1"/>
  <c r="BG112" i="3"/>
  <c r="BH112" i="3" s="1"/>
  <c r="BG139" i="3"/>
  <c r="BH139" i="3" s="1"/>
  <c r="BG219" i="3"/>
  <c r="BH219" i="3" s="1"/>
  <c r="BG320" i="3"/>
  <c r="BH320" i="3" s="1"/>
  <c r="BM320" i="3"/>
  <c r="BN320" i="3" s="1"/>
  <c r="BG376" i="3"/>
  <c r="BH376" i="3" s="1"/>
  <c r="BM376" i="3"/>
  <c r="BN376" i="3" s="1"/>
  <c r="BG396" i="3"/>
  <c r="BH396" i="3" s="1"/>
  <c r="BM403" i="3"/>
  <c r="BN403" i="3" s="1"/>
  <c r="BG403" i="3"/>
  <c r="BH403" i="3" s="1"/>
  <c r="BG468" i="3"/>
  <c r="BH468" i="3" s="1"/>
  <c r="BM65" i="3"/>
  <c r="BN65" i="3" s="1"/>
  <c r="BM122" i="3"/>
  <c r="BN122" i="3" s="1"/>
  <c r="BM385" i="3"/>
  <c r="BN385" i="3" s="1"/>
  <c r="BS385" i="3"/>
  <c r="BT385" i="3" s="1"/>
  <c r="AU232" i="3"/>
  <c r="AV232" i="3" s="1"/>
  <c r="AU240" i="3"/>
  <c r="AV240" i="3" s="1"/>
  <c r="AU256" i="3"/>
  <c r="AV256" i="3" s="1"/>
  <c r="AU266" i="3"/>
  <c r="AV266" i="3" s="1"/>
  <c r="AU284" i="3"/>
  <c r="AV284" i="3" s="1"/>
  <c r="AU289" i="3"/>
  <c r="AV289" i="3" s="1"/>
  <c r="AU314" i="3"/>
  <c r="AV314" i="3" s="1"/>
  <c r="AU329" i="3"/>
  <c r="AV329" i="3" s="1"/>
  <c r="AU348" i="3"/>
  <c r="AV348" i="3" s="1"/>
  <c r="AU354" i="3"/>
  <c r="AV354" i="3" s="1"/>
  <c r="AU369" i="3"/>
  <c r="AV369" i="3" s="1"/>
  <c r="AU390" i="3"/>
  <c r="AV390" i="3" s="1"/>
  <c r="AU414" i="3"/>
  <c r="AV414" i="3" s="1"/>
  <c r="AU425" i="3"/>
  <c r="AV425" i="3" s="1"/>
  <c r="AU440" i="3"/>
  <c r="AV440" i="3" s="1"/>
  <c r="AU454" i="3"/>
  <c r="AV454" i="3" s="1"/>
  <c r="AU464" i="3"/>
  <c r="AV464" i="3" s="1"/>
  <c r="AU474" i="3"/>
  <c r="AV474" i="3" s="1"/>
  <c r="AU480" i="3"/>
  <c r="AV480" i="3" s="1"/>
  <c r="BA480" i="3"/>
  <c r="BB480" i="3" s="1"/>
  <c r="AU495" i="3"/>
  <c r="AV495" i="3" s="1"/>
  <c r="AU500" i="3"/>
  <c r="AV500" i="3" s="1"/>
  <c r="AU505" i="3"/>
  <c r="AV505" i="3" s="1"/>
  <c r="BA18" i="3"/>
  <c r="BB18" i="3" s="1"/>
  <c r="BA23" i="3"/>
  <c r="BB23" i="3" s="1"/>
  <c r="BA29" i="3"/>
  <c r="BB29" i="3" s="1"/>
  <c r="BA34" i="3"/>
  <c r="BB34" i="3" s="1"/>
  <c r="BG34" i="3"/>
  <c r="BH34" i="3" s="1"/>
  <c r="BA49" i="3"/>
  <c r="BB49" i="3" s="1"/>
  <c r="BA59" i="3"/>
  <c r="BB59" i="3" s="1"/>
  <c r="BA63" i="3"/>
  <c r="BB63" i="3" s="1"/>
  <c r="BA69" i="3"/>
  <c r="BB69" i="3" s="1"/>
  <c r="BA75" i="3"/>
  <c r="BB75" i="3" s="1"/>
  <c r="BA79" i="3"/>
  <c r="BB79" i="3" s="1"/>
  <c r="BA85" i="3"/>
  <c r="BB85" i="3" s="1"/>
  <c r="BA91" i="3"/>
  <c r="BB91" i="3" s="1"/>
  <c r="BA106" i="3"/>
  <c r="BB106" i="3" s="1"/>
  <c r="BA122" i="3"/>
  <c r="BB122" i="3" s="1"/>
  <c r="BA138" i="3"/>
  <c r="BB138" i="3" s="1"/>
  <c r="BA154" i="3"/>
  <c r="BB154" i="3" s="1"/>
  <c r="BA170" i="3"/>
  <c r="BB170" i="3" s="1"/>
  <c r="BA190" i="3"/>
  <c r="BB190" i="3" s="1"/>
  <c r="BA271" i="3"/>
  <c r="BB271" i="3" s="1"/>
  <c r="BA310" i="3"/>
  <c r="BB310" i="3" s="1"/>
  <c r="BA323" i="3"/>
  <c r="BB323" i="3" s="1"/>
  <c r="BA338" i="3"/>
  <c r="BB338" i="3" s="1"/>
  <c r="BA350" i="3"/>
  <c r="BB350" i="3" s="1"/>
  <c r="BA369" i="3"/>
  <c r="BB369" i="3" s="1"/>
  <c r="BA373" i="3"/>
  <c r="BB373" i="3" s="1"/>
  <c r="BA388" i="3"/>
  <c r="BB388" i="3" s="1"/>
  <c r="BA399" i="3"/>
  <c r="BB399" i="3" s="1"/>
  <c r="BA431" i="3"/>
  <c r="BB431" i="3" s="1"/>
  <c r="BA437" i="3"/>
  <c r="BB437" i="3" s="1"/>
  <c r="BA459" i="3"/>
  <c r="BB459" i="3" s="1"/>
  <c r="BA464" i="3"/>
  <c r="BB464" i="3" s="1"/>
  <c r="BA482" i="3"/>
  <c r="BB482" i="3" s="1"/>
  <c r="BA506" i="3"/>
  <c r="BB506" i="3" s="1"/>
  <c r="BG17" i="3"/>
  <c r="BH17" i="3" s="1"/>
  <c r="BG52" i="3"/>
  <c r="BH52" i="3" s="1"/>
  <c r="BG57" i="3"/>
  <c r="BH57" i="3" s="1"/>
  <c r="BG69" i="3"/>
  <c r="BH69" i="3" s="1"/>
  <c r="BG74" i="3"/>
  <c r="BH74" i="3" s="1"/>
  <c r="BG86" i="3"/>
  <c r="BH86" i="3" s="1"/>
  <c r="BG97" i="3"/>
  <c r="BH97" i="3" s="1"/>
  <c r="BG103" i="3"/>
  <c r="BH103" i="3" s="1"/>
  <c r="BG114" i="3"/>
  <c r="BH114" i="3" s="1"/>
  <c r="BG146" i="3"/>
  <c r="BH146" i="3" s="1"/>
  <c r="BG157" i="3"/>
  <c r="BH157" i="3" s="1"/>
  <c r="BM157" i="3"/>
  <c r="BN157" i="3" s="1"/>
  <c r="BG169" i="3"/>
  <c r="BH169" i="3" s="1"/>
  <c r="BG182" i="3"/>
  <c r="BH182" i="3" s="1"/>
  <c r="BG188" i="3"/>
  <c r="BH188" i="3" s="1"/>
  <c r="BG194" i="3"/>
  <c r="BH194" i="3" s="1"/>
  <c r="BG200" i="3"/>
  <c r="BH200" i="3" s="1"/>
  <c r="BG218" i="3"/>
  <c r="BH218" i="3" s="1"/>
  <c r="BG224" i="3"/>
  <c r="BH224" i="3" s="1"/>
  <c r="BG241" i="3"/>
  <c r="BH241" i="3" s="1"/>
  <c r="BG254" i="3"/>
  <c r="BH254" i="3" s="1"/>
  <c r="BM254" i="3"/>
  <c r="BN254" i="3" s="1"/>
  <c r="BG281" i="3"/>
  <c r="BH281" i="3" s="1"/>
  <c r="BG307" i="3"/>
  <c r="BH307" i="3" s="1"/>
  <c r="BG318" i="3"/>
  <c r="BH318" i="3" s="1"/>
  <c r="BG324" i="3"/>
  <c r="BH324" i="3" s="1"/>
  <c r="BG330" i="3"/>
  <c r="BH330" i="3" s="1"/>
  <c r="BG336" i="3"/>
  <c r="BH336" i="3" s="1"/>
  <c r="BG343" i="3"/>
  <c r="BH343" i="3" s="1"/>
  <c r="BG356" i="3"/>
  <c r="BH356" i="3" s="1"/>
  <c r="BG374" i="3"/>
  <c r="BH374" i="3" s="1"/>
  <c r="BG390" i="3"/>
  <c r="BH390" i="3" s="1"/>
  <c r="BG431" i="3"/>
  <c r="BH431" i="3" s="1"/>
  <c r="BG437" i="3"/>
  <c r="BH437" i="3" s="1"/>
  <c r="BG448" i="3"/>
  <c r="BH448" i="3" s="1"/>
  <c r="BM4" i="3"/>
  <c r="BN4" i="3" s="1"/>
  <c r="BM97" i="3"/>
  <c r="BN97" i="3" s="1"/>
  <c r="BM160" i="3"/>
  <c r="BN160" i="3" s="1"/>
  <c r="BS168" i="3"/>
  <c r="BT168" i="3" s="1"/>
  <c r="BM168" i="3"/>
  <c r="BN168" i="3" s="1"/>
  <c r="BS218" i="3"/>
  <c r="BT218" i="3" s="1"/>
  <c r="BM218" i="3"/>
  <c r="BN218" i="3" s="1"/>
  <c r="BM334" i="3"/>
  <c r="BN334" i="3" s="1"/>
  <c r="BM369" i="3"/>
  <c r="BN369" i="3" s="1"/>
  <c r="BM417" i="3"/>
  <c r="BN417" i="3" s="1"/>
  <c r="BM432" i="3"/>
  <c r="BN432" i="3" s="1"/>
  <c r="BM482" i="3"/>
  <c r="BN482" i="3" s="1"/>
  <c r="BS482" i="3"/>
  <c r="BT482" i="3" s="1"/>
  <c r="BS174" i="3"/>
  <c r="BT174" i="3" s="1"/>
  <c r="BY174" i="3"/>
  <c r="BZ174" i="3" s="1"/>
  <c r="BS279" i="3"/>
  <c r="BT279" i="3" s="1"/>
  <c r="BY279" i="3"/>
  <c r="BZ279" i="3" s="1"/>
  <c r="BM477" i="3"/>
  <c r="BN477" i="3" s="1"/>
  <c r="BS12" i="3"/>
  <c r="BT12" i="3" s="1"/>
  <c r="BY12" i="3"/>
  <c r="BZ12" i="3" s="1"/>
  <c r="BS208" i="3"/>
  <c r="BT208" i="3" s="1"/>
  <c r="BY208" i="3"/>
  <c r="BZ208" i="3" s="1"/>
  <c r="BS13" i="3"/>
  <c r="BT13" i="3" s="1"/>
  <c r="AU157" i="3"/>
  <c r="AV157" i="3" s="1"/>
  <c r="AU162" i="3"/>
  <c r="AV162" i="3" s="1"/>
  <c r="AU178" i="3"/>
  <c r="AV178" i="3" s="1"/>
  <c r="AU184" i="3"/>
  <c r="AV184" i="3" s="1"/>
  <c r="AU216" i="3"/>
  <c r="AV216" i="3" s="1"/>
  <c r="AU224" i="3"/>
  <c r="AV224" i="3" s="1"/>
  <c r="AU238" i="3"/>
  <c r="AV238" i="3" s="1"/>
  <c r="AU244" i="3"/>
  <c r="AV244" i="3" s="1"/>
  <c r="AU254" i="3"/>
  <c r="AV254" i="3" s="1"/>
  <c r="AU264" i="3"/>
  <c r="AV264" i="3" s="1"/>
  <c r="AU292" i="3"/>
  <c r="AV292" i="3" s="1"/>
  <c r="AU297" i="3"/>
  <c r="AV297" i="3" s="1"/>
  <c r="AU312" i="3"/>
  <c r="AV312" i="3" s="1"/>
  <c r="AU388" i="3"/>
  <c r="AV388" i="3" s="1"/>
  <c r="AU393" i="3"/>
  <c r="AV393" i="3" s="1"/>
  <c r="AU412" i="3"/>
  <c r="AV412" i="3" s="1"/>
  <c r="AU418" i="3"/>
  <c r="AV418" i="3" s="1"/>
  <c r="AU433" i="3"/>
  <c r="AV433" i="3" s="1"/>
  <c r="AU452" i="3"/>
  <c r="AV452" i="3" s="1"/>
  <c r="BA452" i="3"/>
  <c r="BB452" i="3" s="1"/>
  <c r="AU462" i="3"/>
  <c r="AV462" i="3" s="1"/>
  <c r="AU514" i="3"/>
  <c r="AV514" i="3" s="1"/>
  <c r="BA11" i="3"/>
  <c r="BB11" i="3" s="1"/>
  <c r="BA27" i="3"/>
  <c r="BB27" i="3" s="1"/>
  <c r="BA43" i="3"/>
  <c r="BB43" i="3" s="1"/>
  <c r="BG43" i="3"/>
  <c r="BH43" i="3" s="1"/>
  <c r="BA72" i="3"/>
  <c r="BB72" i="3" s="1"/>
  <c r="BA88" i="3"/>
  <c r="BB88" i="3" s="1"/>
  <c r="BA99" i="3"/>
  <c r="BB99" i="3" s="1"/>
  <c r="BA109" i="3"/>
  <c r="BB109" i="3" s="1"/>
  <c r="BA115" i="3"/>
  <c r="BB115" i="3" s="1"/>
  <c r="BA125" i="3"/>
  <c r="BB125" i="3" s="1"/>
  <c r="BA131" i="3"/>
  <c r="BB131" i="3" s="1"/>
  <c r="BA141" i="3"/>
  <c r="BB141" i="3" s="1"/>
  <c r="BA147" i="3"/>
  <c r="BB147" i="3" s="1"/>
  <c r="BA157" i="3"/>
  <c r="BB157" i="3" s="1"/>
  <c r="BA163" i="3"/>
  <c r="BB163" i="3" s="1"/>
  <c r="BA173" i="3"/>
  <c r="BB173" i="3" s="1"/>
  <c r="BA179" i="3"/>
  <c r="BB179" i="3" s="1"/>
  <c r="BA188" i="3"/>
  <c r="BB188" i="3" s="1"/>
  <c r="BA210" i="3"/>
  <c r="BB210" i="3" s="1"/>
  <c r="BA225" i="3"/>
  <c r="BB225" i="3" s="1"/>
  <c r="BG225" i="3"/>
  <c r="BH225" i="3" s="1"/>
  <c r="BA231" i="3"/>
  <c r="BB231" i="3" s="1"/>
  <c r="BA237" i="3"/>
  <c r="BB237" i="3" s="1"/>
  <c r="BA242" i="3"/>
  <c r="BB242" i="3" s="1"/>
  <c r="BA247" i="3"/>
  <c r="BB247" i="3" s="1"/>
  <c r="BA285" i="3"/>
  <c r="BB285" i="3" s="1"/>
  <c r="BA313" i="3"/>
  <c r="BB313" i="3" s="1"/>
  <c r="BG313" i="3"/>
  <c r="BH313" i="3" s="1"/>
  <c r="BA327" i="3"/>
  <c r="BB327" i="3" s="1"/>
  <c r="BA342" i="3"/>
  <c r="BB342" i="3" s="1"/>
  <c r="BA353" i="3"/>
  <c r="BB353" i="3" s="1"/>
  <c r="BA359" i="3"/>
  <c r="BB359" i="3" s="1"/>
  <c r="BA364" i="3"/>
  <c r="BB364" i="3" s="1"/>
  <c r="BA377" i="3"/>
  <c r="BB377" i="3" s="1"/>
  <c r="BA382" i="3"/>
  <c r="BB382" i="3" s="1"/>
  <c r="BA408" i="3"/>
  <c r="BB408" i="3" s="1"/>
  <c r="BA414" i="3"/>
  <c r="BB414" i="3" s="1"/>
  <c r="BA428" i="3"/>
  <c r="BB428" i="3" s="1"/>
  <c r="BA434" i="3"/>
  <c r="BB434" i="3" s="1"/>
  <c r="BA440" i="3"/>
  <c r="BB440" i="3" s="1"/>
  <c r="BA469" i="3"/>
  <c r="BB469" i="3" s="1"/>
  <c r="BA474" i="3"/>
  <c r="BB474" i="3" s="1"/>
  <c r="BA487" i="3"/>
  <c r="BB487" i="3" s="1"/>
  <c r="BG8" i="3"/>
  <c r="BH8" i="3" s="1"/>
  <c r="BG21" i="3"/>
  <c r="BH21" i="3" s="1"/>
  <c r="BG27" i="3"/>
  <c r="BH27" i="3" s="1"/>
  <c r="BG32" i="3"/>
  <c r="BH32" i="3" s="1"/>
  <c r="BG55" i="3"/>
  <c r="BH55" i="3" s="1"/>
  <c r="BG66" i="3"/>
  <c r="BH66" i="3" s="1"/>
  <c r="BG72" i="3"/>
  <c r="BH72" i="3" s="1"/>
  <c r="BG78" i="3"/>
  <c r="BH78" i="3" s="1"/>
  <c r="BG83" i="3"/>
  <c r="BH83" i="3" s="1"/>
  <c r="BG95" i="3"/>
  <c r="BH95" i="3" s="1"/>
  <c r="BG118" i="3"/>
  <c r="BH118" i="3" s="1"/>
  <c r="BG154" i="3"/>
  <c r="BH154" i="3" s="1"/>
  <c r="BG166" i="3"/>
  <c r="BH166" i="3" s="1"/>
  <c r="BG179" i="3"/>
  <c r="BH179" i="3" s="1"/>
  <c r="BG198" i="3"/>
  <c r="BH198" i="3" s="1"/>
  <c r="BG204" i="3"/>
  <c r="BH204" i="3" s="1"/>
  <c r="BG246" i="3"/>
  <c r="BH246" i="3" s="1"/>
  <c r="BG252" i="3"/>
  <c r="BH252" i="3" s="1"/>
  <c r="BG347" i="3"/>
  <c r="BH347" i="3" s="1"/>
  <c r="BG354" i="3"/>
  <c r="BH354" i="3" s="1"/>
  <c r="BM398" i="3"/>
  <c r="BN398" i="3" s="1"/>
  <c r="BG398" i="3"/>
  <c r="BH398" i="3" s="1"/>
  <c r="BS8" i="3"/>
  <c r="BT8" i="3" s="1"/>
  <c r="BM8" i="3"/>
  <c r="BN8" i="3" s="1"/>
  <c r="BM102" i="3"/>
  <c r="BN102" i="3" s="1"/>
  <c r="BM116" i="3"/>
  <c r="BN116" i="3" s="1"/>
  <c r="BS116" i="3"/>
  <c r="BT116" i="3" s="1"/>
  <c r="BM123" i="3"/>
  <c r="BN123" i="3" s="1"/>
  <c r="BM165" i="3"/>
  <c r="BN165" i="3" s="1"/>
  <c r="BS165" i="3"/>
  <c r="BT165" i="3" s="1"/>
  <c r="BM179" i="3"/>
  <c r="BN179" i="3" s="1"/>
  <c r="BM230" i="3"/>
  <c r="BN230" i="3" s="1"/>
  <c r="BM422" i="3"/>
  <c r="BN422" i="3" s="1"/>
  <c r="BS42" i="3"/>
  <c r="BT42" i="3" s="1"/>
  <c r="BY42" i="3"/>
  <c r="BZ42" i="3" s="1"/>
  <c r="BS49" i="3"/>
  <c r="BT49" i="3" s="1"/>
  <c r="BY49" i="3"/>
  <c r="BZ49" i="3" s="1"/>
  <c r="BS141" i="3"/>
  <c r="BT141" i="3" s="1"/>
  <c r="AO373" i="3"/>
  <c r="AP373" i="3" s="1"/>
  <c r="AO378" i="3"/>
  <c r="AP378" i="3" s="1"/>
  <c r="AO433" i="3"/>
  <c r="AP433" i="3" s="1"/>
  <c r="AO471" i="3"/>
  <c r="AP471" i="3" s="1"/>
  <c r="AO476" i="3"/>
  <c r="AP476" i="3" s="1"/>
  <c r="AO499" i="3"/>
  <c r="AP499" i="3" s="1"/>
  <c r="AO504" i="3"/>
  <c r="AP504" i="3" s="1"/>
  <c r="AU17" i="3"/>
  <c r="AV17" i="3" s="1"/>
  <c r="AU28" i="3"/>
  <c r="AV28" i="3" s="1"/>
  <c r="AU33" i="3"/>
  <c r="AV33" i="3" s="1"/>
  <c r="AU58" i="3"/>
  <c r="AV58" i="3" s="1"/>
  <c r="AU64" i="3"/>
  <c r="AV64" i="3" s="1"/>
  <c r="AU76" i="3"/>
  <c r="AV76" i="3" s="1"/>
  <c r="AU87" i="3"/>
  <c r="AV87" i="3" s="1"/>
  <c r="AU99" i="3"/>
  <c r="AV99" i="3" s="1"/>
  <c r="AU117" i="3"/>
  <c r="AV117" i="3" s="1"/>
  <c r="AU122" i="3"/>
  <c r="AV122" i="3" s="1"/>
  <c r="AU128" i="3"/>
  <c r="AV128" i="3" s="1"/>
  <c r="AU140" i="3"/>
  <c r="AV140" i="3" s="1"/>
  <c r="AU151" i="3"/>
  <c r="AV151" i="3" s="1"/>
  <c r="AU163" i="3"/>
  <c r="AV163" i="3" s="1"/>
  <c r="AU168" i="3"/>
  <c r="AV168" i="3" s="1"/>
  <c r="AU174" i="3"/>
  <c r="AV174" i="3" s="1"/>
  <c r="AU179" i="3"/>
  <c r="AV179" i="3" s="1"/>
  <c r="AU185" i="3"/>
  <c r="AV185" i="3" s="1"/>
  <c r="AU202" i="3"/>
  <c r="AV202" i="3" s="1"/>
  <c r="AU225" i="3"/>
  <c r="AV225" i="3" s="1"/>
  <c r="AU260" i="3"/>
  <c r="AV260" i="3" s="1"/>
  <c r="AU278" i="3"/>
  <c r="AV278" i="3" s="1"/>
  <c r="AU288" i="3"/>
  <c r="AV288" i="3" s="1"/>
  <c r="AU298" i="3"/>
  <c r="AV298" i="3" s="1"/>
  <c r="AU308" i="3"/>
  <c r="AV308" i="3" s="1"/>
  <c r="AU318" i="3"/>
  <c r="AV318" i="3" s="1"/>
  <c r="AU328" i="3"/>
  <c r="AV328" i="3" s="1"/>
  <c r="AU337" i="3"/>
  <c r="AV337" i="3" s="1"/>
  <c r="AU342" i="3"/>
  <c r="AV342" i="3" s="1"/>
  <c r="AU352" i="3"/>
  <c r="AV352" i="3" s="1"/>
  <c r="AU378" i="3"/>
  <c r="AV378" i="3" s="1"/>
  <c r="AU394" i="3"/>
  <c r="AV394" i="3" s="1"/>
  <c r="AU403" i="3"/>
  <c r="AV403" i="3" s="1"/>
  <c r="AU408" i="3"/>
  <c r="AV408" i="3" s="1"/>
  <c r="AU434" i="3"/>
  <c r="AV434" i="3" s="1"/>
  <c r="AU458" i="3"/>
  <c r="AV458" i="3" s="1"/>
  <c r="AU478" i="3"/>
  <c r="AV478" i="3" s="1"/>
  <c r="AU489" i="3"/>
  <c r="AV489" i="3" s="1"/>
  <c r="AU504" i="3"/>
  <c r="AV504" i="3" s="1"/>
  <c r="BA504" i="3"/>
  <c r="BB504" i="3" s="1"/>
  <c r="AU515" i="3"/>
  <c r="AV515" i="3" s="1"/>
  <c r="BA6" i="3"/>
  <c r="BB6" i="3" s="1"/>
  <c r="BA12" i="3"/>
  <c r="BB12" i="3" s="1"/>
  <c r="BA22" i="3"/>
  <c r="BB22" i="3" s="1"/>
  <c r="BA28" i="3"/>
  <c r="BB28" i="3" s="1"/>
  <c r="BA38" i="3"/>
  <c r="BB38" i="3" s="1"/>
  <c r="BA44" i="3"/>
  <c r="BB44" i="3" s="1"/>
  <c r="BA57" i="3"/>
  <c r="BB57" i="3" s="1"/>
  <c r="BA62" i="3"/>
  <c r="BB62" i="3" s="1"/>
  <c r="BA73" i="3"/>
  <c r="BB73" i="3" s="1"/>
  <c r="BA89" i="3"/>
  <c r="BB89" i="3" s="1"/>
  <c r="BA104" i="3"/>
  <c r="BB104" i="3" s="1"/>
  <c r="BA120" i="3"/>
  <c r="BB120" i="3" s="1"/>
  <c r="BG120" i="3"/>
  <c r="BH120" i="3" s="1"/>
  <c r="BA189" i="3"/>
  <c r="BB189" i="3" s="1"/>
  <c r="BA194" i="3"/>
  <c r="BB194" i="3" s="1"/>
  <c r="BA206" i="3"/>
  <c r="BB206" i="3" s="1"/>
  <c r="BA211" i="3"/>
  <c r="BB211" i="3" s="1"/>
  <c r="BA226" i="3"/>
  <c r="BB226" i="3" s="1"/>
  <c r="BA238" i="3"/>
  <c r="BB238" i="3" s="1"/>
  <c r="BA256" i="3"/>
  <c r="BB256" i="3" s="1"/>
  <c r="BA269" i="3"/>
  <c r="BB269" i="3" s="1"/>
  <c r="BA280" i="3"/>
  <c r="BB280" i="3" s="1"/>
  <c r="BA343" i="3"/>
  <c r="BB343" i="3" s="1"/>
  <c r="BA348" i="3"/>
  <c r="BB348" i="3" s="1"/>
  <c r="BA354" i="3"/>
  <c r="BB354" i="3" s="1"/>
  <c r="BA365" i="3"/>
  <c r="BB365" i="3" s="1"/>
  <c r="BA383" i="3"/>
  <c r="BB383" i="3" s="1"/>
  <c r="BA397" i="3"/>
  <c r="BB397" i="3" s="1"/>
  <c r="BA409" i="3"/>
  <c r="BB409" i="3" s="1"/>
  <c r="BA415" i="3"/>
  <c r="BB415" i="3" s="1"/>
  <c r="BA424" i="3"/>
  <c r="BB424" i="3" s="1"/>
  <c r="BA429" i="3"/>
  <c r="BB429" i="3" s="1"/>
  <c r="BA435" i="3"/>
  <c r="BB435" i="3" s="1"/>
  <c r="BA445" i="3"/>
  <c r="BB445" i="3" s="1"/>
  <c r="BA470" i="3"/>
  <c r="BB470" i="3" s="1"/>
  <c r="BG470" i="3"/>
  <c r="BH470" i="3" s="1"/>
  <c r="BG3" i="3"/>
  <c r="BH3" i="3" s="1"/>
  <c r="BG15" i="3"/>
  <c r="BH15" i="3" s="1"/>
  <c r="BG22" i="3"/>
  <c r="BH22" i="3" s="1"/>
  <c r="BG28" i="3"/>
  <c r="BH28" i="3" s="1"/>
  <c r="BM28" i="3"/>
  <c r="BN28" i="3" s="1"/>
  <c r="BG33" i="3"/>
  <c r="BH33" i="3" s="1"/>
  <c r="BG39" i="3"/>
  <c r="BH39" i="3" s="1"/>
  <c r="BG45" i="3"/>
  <c r="BH45" i="3" s="1"/>
  <c r="BM45" i="3"/>
  <c r="BN45" i="3" s="1"/>
  <c r="BG50" i="3"/>
  <c r="BH50" i="3" s="1"/>
  <c r="BG61" i="3"/>
  <c r="BH61" i="3" s="1"/>
  <c r="BG84" i="3"/>
  <c r="BH84" i="3" s="1"/>
  <c r="BG131" i="3"/>
  <c r="BH131" i="3" s="1"/>
  <c r="BM131" i="3"/>
  <c r="BN131" i="3" s="1"/>
  <c r="BG155" i="3"/>
  <c r="BH155" i="3" s="1"/>
  <c r="BG186" i="3"/>
  <c r="BH186" i="3" s="1"/>
  <c r="BG228" i="3"/>
  <c r="BH228" i="3" s="1"/>
  <c r="BG247" i="3"/>
  <c r="BH247" i="3" s="1"/>
  <c r="BG258" i="3"/>
  <c r="BH258" i="3" s="1"/>
  <c r="BM258" i="3"/>
  <c r="BN258" i="3" s="1"/>
  <c r="BG264" i="3"/>
  <c r="BH264" i="3" s="1"/>
  <c r="BG287" i="3"/>
  <c r="BH287" i="3" s="1"/>
  <c r="BG334" i="3"/>
  <c r="BH334" i="3" s="1"/>
  <c r="BG366" i="3"/>
  <c r="BH366" i="3" s="1"/>
  <c r="BG388" i="3"/>
  <c r="BH388" i="3" s="1"/>
  <c r="BG417" i="3"/>
  <c r="BH417" i="3" s="1"/>
  <c r="BG491" i="3"/>
  <c r="BH491" i="3" s="1"/>
  <c r="BM2" i="3"/>
  <c r="BN2" i="3" s="1"/>
  <c r="BM50" i="3"/>
  <c r="BN50" i="3" s="1"/>
  <c r="BM55" i="3"/>
  <c r="BN55" i="3" s="1"/>
  <c r="BM83" i="3"/>
  <c r="BN83" i="3" s="1"/>
  <c r="BM103" i="3"/>
  <c r="BN103" i="3" s="1"/>
  <c r="BM117" i="3"/>
  <c r="BN117" i="3" s="1"/>
  <c r="BM180" i="3"/>
  <c r="BN180" i="3" s="1"/>
  <c r="BS180" i="3"/>
  <c r="BT180" i="3" s="1"/>
  <c r="BM186" i="3"/>
  <c r="BN186" i="3" s="1"/>
  <c r="BM223" i="3"/>
  <c r="BN223" i="3" s="1"/>
  <c r="BM276" i="3"/>
  <c r="BN276" i="3" s="1"/>
  <c r="BM291" i="3"/>
  <c r="BN291" i="3" s="1"/>
  <c r="BM305" i="3"/>
  <c r="BN305" i="3" s="1"/>
  <c r="BM450" i="3"/>
  <c r="BN450" i="3" s="1"/>
  <c r="BS7" i="3"/>
  <c r="BT7" i="3" s="1"/>
  <c r="BS121" i="3"/>
  <c r="BT121" i="3" s="1"/>
  <c r="BS128" i="3"/>
  <c r="BT128" i="3" s="1"/>
  <c r="BS299" i="3"/>
  <c r="BT299" i="3" s="1"/>
  <c r="BY299" i="3"/>
  <c r="BZ299" i="3" s="1"/>
  <c r="BS357" i="3"/>
  <c r="BT357" i="3" s="1"/>
  <c r="AU226" i="3"/>
  <c r="AV226" i="3" s="1"/>
  <c r="AU231" i="3"/>
  <c r="AV231" i="3" s="1"/>
  <c r="AU250" i="3"/>
  <c r="AV250" i="3" s="1"/>
  <c r="AU265" i="3"/>
  <c r="AV265" i="3" s="1"/>
  <c r="AU274" i="3"/>
  <c r="AV274" i="3" s="1"/>
  <c r="AU324" i="3"/>
  <c r="AV324" i="3" s="1"/>
  <c r="AU338" i="3"/>
  <c r="AV338" i="3" s="1"/>
  <c r="AU353" i="3"/>
  <c r="AV353" i="3" s="1"/>
  <c r="AU358" i="3"/>
  <c r="AV358" i="3" s="1"/>
  <c r="AU364" i="3"/>
  <c r="AV364" i="3" s="1"/>
  <c r="AU368" i="3"/>
  <c r="AV368" i="3" s="1"/>
  <c r="AU384" i="3"/>
  <c r="AV384" i="3" s="1"/>
  <c r="AU404" i="3"/>
  <c r="AV404" i="3" s="1"/>
  <c r="AU424" i="3"/>
  <c r="AV424" i="3" s="1"/>
  <c r="AU448" i="3"/>
  <c r="AV448" i="3" s="1"/>
  <c r="AU463" i="3"/>
  <c r="AV463" i="3" s="1"/>
  <c r="BA463" i="3"/>
  <c r="BB463" i="3" s="1"/>
  <c r="AU468" i="3"/>
  <c r="AV468" i="3" s="1"/>
  <c r="AU479" i="3"/>
  <c r="AV479" i="3" s="1"/>
  <c r="AU484" i="3"/>
  <c r="AV484" i="3" s="1"/>
  <c r="AU490" i="3"/>
  <c r="AV490" i="3" s="1"/>
  <c r="AU494" i="3"/>
  <c r="AV494" i="3" s="1"/>
  <c r="AU510" i="3"/>
  <c r="AV510" i="3" s="1"/>
  <c r="BA2" i="3"/>
  <c r="BB2" i="3" s="1"/>
  <c r="BA17" i="3"/>
  <c r="BB17" i="3" s="1"/>
  <c r="BA33" i="3"/>
  <c r="BB33" i="3" s="1"/>
  <c r="BA58" i="3"/>
  <c r="BB58" i="3" s="1"/>
  <c r="BA74" i="3"/>
  <c r="BB74" i="3" s="1"/>
  <c r="BA90" i="3"/>
  <c r="BB90" i="3" s="1"/>
  <c r="BA105" i="3"/>
  <c r="BB105" i="3" s="1"/>
  <c r="BA121" i="3"/>
  <c r="BB121" i="3" s="1"/>
  <c r="BA137" i="3"/>
  <c r="BB137" i="3" s="1"/>
  <c r="BG137" i="3"/>
  <c r="BH137" i="3" s="1"/>
  <c r="BA153" i="3"/>
  <c r="BB153" i="3" s="1"/>
  <c r="BA169" i="3"/>
  <c r="BB169" i="3" s="1"/>
  <c r="BA184" i="3"/>
  <c r="BB184" i="3" s="1"/>
  <c r="BA207" i="3"/>
  <c r="BB207" i="3" s="1"/>
  <c r="BA221" i="3"/>
  <c r="BB221" i="3" s="1"/>
  <c r="BA232" i="3"/>
  <c r="BB232" i="3" s="1"/>
  <c r="BA239" i="3"/>
  <c r="BB239" i="3" s="1"/>
  <c r="BA252" i="3"/>
  <c r="BB252" i="3" s="1"/>
  <c r="BA260" i="3"/>
  <c r="BB260" i="3" s="1"/>
  <c r="BA265" i="3"/>
  <c r="BB265" i="3" s="1"/>
  <c r="BA281" i="3"/>
  <c r="BB281" i="3" s="1"/>
  <c r="BA287" i="3"/>
  <c r="BB287" i="3" s="1"/>
  <c r="BA301" i="3"/>
  <c r="BB301" i="3" s="1"/>
  <c r="BA309" i="3"/>
  <c r="BB309" i="3" s="1"/>
  <c r="BA314" i="3"/>
  <c r="BB314" i="3" s="1"/>
  <c r="BA319" i="3"/>
  <c r="BB319" i="3" s="1"/>
  <c r="BA328" i="3"/>
  <c r="BB328" i="3" s="1"/>
  <c r="BA337" i="3"/>
  <c r="BB337" i="3" s="1"/>
  <c r="BA344" i="3"/>
  <c r="BB344" i="3" s="1"/>
  <c r="BA378" i="3"/>
  <c r="BB378" i="3" s="1"/>
  <c r="BA398" i="3"/>
  <c r="BB398" i="3" s="1"/>
  <c r="BA458" i="3"/>
  <c r="BB458" i="3" s="1"/>
  <c r="BG4" i="3"/>
  <c r="BH4" i="3" s="1"/>
  <c r="BG10" i="3"/>
  <c r="BH10" i="3" s="1"/>
  <c r="BG16" i="3"/>
  <c r="BH16" i="3" s="1"/>
  <c r="BG51" i="3"/>
  <c r="BH51" i="3" s="1"/>
  <c r="BG73" i="3"/>
  <c r="BH73" i="3" s="1"/>
  <c r="BG85" i="3"/>
  <c r="BH85" i="3" s="1"/>
  <c r="BG145" i="3"/>
  <c r="BH145" i="3" s="1"/>
  <c r="BG156" i="3"/>
  <c r="BH156" i="3" s="1"/>
  <c r="BG181" i="3"/>
  <c r="BH181" i="3" s="1"/>
  <c r="BM206" i="3"/>
  <c r="BN206" i="3" s="1"/>
  <c r="BG206" i="3"/>
  <c r="BH206" i="3" s="1"/>
  <c r="BG265" i="3"/>
  <c r="BH265" i="3" s="1"/>
  <c r="BG271" i="3"/>
  <c r="BH271" i="3" s="1"/>
  <c r="BG288" i="3"/>
  <c r="BH288" i="3" s="1"/>
  <c r="BG301" i="3"/>
  <c r="BH301" i="3" s="1"/>
  <c r="BG306" i="3"/>
  <c r="BH306" i="3" s="1"/>
  <c r="BG312" i="3"/>
  <c r="BH312" i="3" s="1"/>
  <c r="BG348" i="3"/>
  <c r="BH348" i="3" s="1"/>
  <c r="BG389" i="3"/>
  <c r="BH389" i="3" s="1"/>
  <c r="BG418" i="3"/>
  <c r="BH418" i="3" s="1"/>
  <c r="BG443" i="3"/>
  <c r="BH443" i="3" s="1"/>
  <c r="BG492" i="3"/>
  <c r="BH492" i="3" s="1"/>
  <c r="BM69" i="3"/>
  <c r="BN69" i="3" s="1"/>
  <c r="BM76" i="3"/>
  <c r="BN76" i="3" s="1"/>
  <c r="BM84" i="3"/>
  <c r="BN84" i="3" s="1"/>
  <c r="BM146" i="3"/>
  <c r="BN146" i="3" s="1"/>
  <c r="BM159" i="3"/>
  <c r="BN159" i="3" s="1"/>
  <c r="BS159" i="3"/>
  <c r="BT159" i="3" s="1"/>
  <c r="BM209" i="3"/>
  <c r="BN209" i="3" s="1"/>
  <c r="BM224" i="3"/>
  <c r="BN224" i="3" s="1"/>
  <c r="BM257" i="3"/>
  <c r="BN257" i="3" s="1"/>
  <c r="BM473" i="3"/>
  <c r="BN473" i="3" s="1"/>
  <c r="BS30" i="3"/>
  <c r="BT30" i="3" s="1"/>
  <c r="BS122" i="3"/>
  <c r="BT122" i="3" s="1"/>
  <c r="BY122" i="3"/>
  <c r="BZ122" i="3" s="1"/>
  <c r="BY151" i="3"/>
  <c r="BZ151" i="3" s="1"/>
  <c r="BS151" i="3"/>
  <c r="BT151" i="3" s="1"/>
  <c r="BA400" i="3"/>
  <c r="BB400" i="3" s="1"/>
  <c r="BA404" i="3"/>
  <c r="BB404" i="3" s="1"/>
  <c r="BA422" i="3"/>
  <c r="BB422" i="3" s="1"/>
  <c r="BA436" i="3"/>
  <c r="BB436" i="3" s="1"/>
  <c r="BA447" i="3"/>
  <c r="BB447" i="3" s="1"/>
  <c r="BA467" i="3"/>
  <c r="BB467" i="3" s="1"/>
  <c r="BA477" i="3"/>
  <c r="BB477" i="3" s="1"/>
  <c r="BA490" i="3"/>
  <c r="BB490" i="3" s="1"/>
  <c r="BA515" i="3"/>
  <c r="BB515" i="3" s="1"/>
  <c r="BG6" i="3"/>
  <c r="BH6" i="3" s="1"/>
  <c r="BG11" i="3"/>
  <c r="BH11" i="3" s="1"/>
  <c r="BG35" i="3"/>
  <c r="BH35" i="3" s="1"/>
  <c r="BG44" i="3"/>
  <c r="BH44" i="3" s="1"/>
  <c r="BG59" i="3"/>
  <c r="BH59" i="3" s="1"/>
  <c r="BG68" i="3"/>
  <c r="BH68" i="3" s="1"/>
  <c r="BG87" i="3"/>
  <c r="BH87" i="3" s="1"/>
  <c r="BG106" i="3"/>
  <c r="BH106" i="3" s="1"/>
  <c r="BG115" i="3"/>
  <c r="BH115" i="3" s="1"/>
  <c r="BG125" i="3"/>
  <c r="BH125" i="3" s="1"/>
  <c r="BG129" i="3"/>
  <c r="BH129" i="3" s="1"/>
  <c r="BG138" i="3"/>
  <c r="BH138" i="3" s="1"/>
  <c r="BG159" i="3"/>
  <c r="BH159" i="3" s="1"/>
  <c r="BG197" i="3"/>
  <c r="BH197" i="3" s="1"/>
  <c r="BG212" i="3"/>
  <c r="BH212" i="3" s="1"/>
  <c r="BG222" i="3"/>
  <c r="BH222" i="3" s="1"/>
  <c r="BG229" i="3"/>
  <c r="BH229" i="3" s="1"/>
  <c r="BG234" i="3"/>
  <c r="BH234" i="3" s="1"/>
  <c r="BG239" i="3"/>
  <c r="BH239" i="3" s="1"/>
  <c r="BG243" i="3"/>
  <c r="BH243" i="3" s="1"/>
  <c r="BG266" i="3"/>
  <c r="BH266" i="3" s="1"/>
  <c r="BG270" i="3"/>
  <c r="BH270" i="3" s="1"/>
  <c r="BG294" i="3"/>
  <c r="BH294" i="3" s="1"/>
  <c r="BG299" i="3"/>
  <c r="BH299" i="3" s="1"/>
  <c r="BG309" i="3"/>
  <c r="BH309" i="3" s="1"/>
  <c r="BG322" i="3"/>
  <c r="BH322" i="3" s="1"/>
  <c r="BG342" i="3"/>
  <c r="BH342" i="3" s="1"/>
  <c r="BG353" i="3"/>
  <c r="BH353" i="3" s="1"/>
  <c r="BG400" i="3"/>
  <c r="BH400" i="3" s="1"/>
  <c r="BG406" i="3"/>
  <c r="BH406" i="3" s="1"/>
  <c r="BG421" i="3"/>
  <c r="BH421" i="3" s="1"/>
  <c r="BG426" i="3"/>
  <c r="BH426" i="3" s="1"/>
  <c r="BG434" i="3"/>
  <c r="BH434" i="3" s="1"/>
  <c r="BG444" i="3"/>
  <c r="BH444" i="3" s="1"/>
  <c r="BG447" i="3"/>
  <c r="BH447" i="3" s="1"/>
  <c r="BG461" i="3"/>
  <c r="BH461" i="3" s="1"/>
  <c r="BG507" i="3"/>
  <c r="BH507" i="3" s="1"/>
  <c r="BG512" i="3"/>
  <c r="BH512" i="3" s="1"/>
  <c r="BM17" i="3"/>
  <c r="BN17" i="3" s="1"/>
  <c r="BM41" i="3"/>
  <c r="BN41" i="3" s="1"/>
  <c r="BM59" i="3"/>
  <c r="BN59" i="3" s="1"/>
  <c r="BM75" i="3"/>
  <c r="BN75" i="3" s="1"/>
  <c r="BM127" i="3"/>
  <c r="BN127" i="3" s="1"/>
  <c r="BM132" i="3"/>
  <c r="BN132" i="3" s="1"/>
  <c r="BM164" i="3"/>
  <c r="BN164" i="3" s="1"/>
  <c r="BM177" i="3"/>
  <c r="BN177" i="3" s="1"/>
  <c r="BM188" i="3"/>
  <c r="BN188" i="3" s="1"/>
  <c r="BM195" i="3"/>
  <c r="BN195" i="3" s="1"/>
  <c r="BM246" i="3"/>
  <c r="BN246" i="3" s="1"/>
  <c r="BM262" i="3"/>
  <c r="BN262" i="3" s="1"/>
  <c r="BM288" i="3"/>
  <c r="BN288" i="3" s="1"/>
  <c r="BM300" i="3"/>
  <c r="BN300" i="3" s="1"/>
  <c r="BM306" i="3"/>
  <c r="BN306" i="3" s="1"/>
  <c r="BM314" i="3"/>
  <c r="BN314" i="3" s="1"/>
  <c r="BM326" i="3"/>
  <c r="BN326" i="3" s="1"/>
  <c r="BM361" i="3"/>
  <c r="BN361" i="3" s="1"/>
  <c r="BS361" i="3"/>
  <c r="BT361" i="3" s="1"/>
  <c r="BM390" i="3"/>
  <c r="BN390" i="3" s="1"/>
  <c r="BM409" i="3"/>
  <c r="BN409" i="3" s="1"/>
  <c r="BS427" i="3"/>
  <c r="BT427" i="3" s="1"/>
  <c r="BM427" i="3"/>
  <c r="BN427" i="3" s="1"/>
  <c r="BM455" i="3"/>
  <c r="BN455" i="3" s="1"/>
  <c r="BM468" i="3"/>
  <c r="BN468" i="3" s="1"/>
  <c r="BS29" i="3"/>
  <c r="BT29" i="3" s="1"/>
  <c r="BS40" i="3"/>
  <c r="BT40" i="3" s="1"/>
  <c r="BS93" i="3"/>
  <c r="BT93" i="3" s="1"/>
  <c r="BS148" i="3"/>
  <c r="BT148" i="3" s="1"/>
  <c r="BS214" i="3"/>
  <c r="BT214" i="3" s="1"/>
  <c r="BS220" i="3"/>
  <c r="BT220" i="3" s="1"/>
  <c r="BY220" i="3"/>
  <c r="BZ220" i="3" s="1"/>
  <c r="BS311" i="3"/>
  <c r="BT311" i="3" s="1"/>
  <c r="BS324" i="3"/>
  <c r="BT324" i="3" s="1"/>
  <c r="BY13" i="3"/>
  <c r="BZ13" i="3" s="1"/>
  <c r="BY27" i="3"/>
  <c r="BZ27" i="3" s="1"/>
  <c r="BY76" i="3"/>
  <c r="BZ76" i="3" s="1"/>
  <c r="BY377" i="3"/>
  <c r="BZ377" i="3" s="1"/>
  <c r="BY495" i="3"/>
  <c r="BZ495" i="3" s="1"/>
  <c r="BM393" i="3"/>
  <c r="BN393" i="3" s="1"/>
  <c r="BS44" i="3"/>
  <c r="BT44" i="3" s="1"/>
  <c r="BS70" i="3"/>
  <c r="BT70" i="3" s="1"/>
  <c r="BY70" i="3"/>
  <c r="BZ70" i="3" s="1"/>
  <c r="BS123" i="3"/>
  <c r="BT123" i="3" s="1"/>
  <c r="BS253" i="3"/>
  <c r="BT253" i="3" s="1"/>
  <c r="BS280" i="3"/>
  <c r="BT280" i="3" s="1"/>
  <c r="BY280" i="3"/>
  <c r="BZ280" i="3" s="1"/>
  <c r="BS502" i="3"/>
  <c r="BT502" i="3" s="1"/>
  <c r="BA425" i="3"/>
  <c r="BB425" i="3" s="1"/>
  <c r="BA430" i="3"/>
  <c r="BB430" i="3" s="1"/>
  <c r="BA450" i="3"/>
  <c r="BB450" i="3" s="1"/>
  <c r="BA461" i="3"/>
  <c r="BB461" i="3" s="1"/>
  <c r="BA493" i="3"/>
  <c r="BB493" i="3" s="1"/>
  <c r="BA498" i="3"/>
  <c r="BB498" i="3" s="1"/>
  <c r="BG9" i="3"/>
  <c r="BH9" i="3" s="1"/>
  <c r="BG14" i="3"/>
  <c r="BH14" i="3" s="1"/>
  <c r="BG19" i="3"/>
  <c r="BH19" i="3" s="1"/>
  <c r="BG38" i="3"/>
  <c r="BH38" i="3" s="1"/>
  <c r="BG71" i="3"/>
  <c r="BH71" i="3" s="1"/>
  <c r="BG90" i="3"/>
  <c r="BH90" i="3" s="1"/>
  <c r="BG99" i="3"/>
  <c r="BH99" i="3" s="1"/>
  <c r="BG109" i="3"/>
  <c r="BH109" i="3" s="1"/>
  <c r="BG113" i="3"/>
  <c r="BH113" i="3" s="1"/>
  <c r="BG132" i="3"/>
  <c r="BH132" i="3" s="1"/>
  <c r="BG172" i="3"/>
  <c r="BH172" i="3" s="1"/>
  <c r="BG187" i="3"/>
  <c r="BH187" i="3" s="1"/>
  <c r="BG251" i="3"/>
  <c r="BH251" i="3" s="1"/>
  <c r="BG259" i="3"/>
  <c r="BH259" i="3" s="1"/>
  <c r="BM259" i="3"/>
  <c r="BN259" i="3" s="1"/>
  <c r="BG273" i="3"/>
  <c r="BH273" i="3" s="1"/>
  <c r="BM273" i="3"/>
  <c r="BN273" i="3" s="1"/>
  <c r="BG277" i="3"/>
  <c r="BH277" i="3" s="1"/>
  <c r="BG316" i="3"/>
  <c r="BH316" i="3" s="1"/>
  <c r="BG335" i="3"/>
  <c r="BH335" i="3" s="1"/>
  <c r="BG346" i="3"/>
  <c r="BH346" i="3" s="1"/>
  <c r="BG361" i="3"/>
  <c r="BH361" i="3" s="1"/>
  <c r="BG381" i="3"/>
  <c r="BH381" i="3" s="1"/>
  <c r="BG394" i="3"/>
  <c r="BH394" i="3" s="1"/>
  <c r="BG409" i="3"/>
  <c r="BH409" i="3" s="1"/>
  <c r="BG414" i="3"/>
  <c r="BH414" i="3" s="1"/>
  <c r="BG429" i="3"/>
  <c r="BH429" i="3" s="1"/>
  <c r="BG438" i="3"/>
  <c r="BH438" i="3" s="1"/>
  <c r="BG451" i="3"/>
  <c r="BH451" i="3" s="1"/>
  <c r="BG459" i="3"/>
  <c r="BH459" i="3" s="1"/>
  <c r="BG464" i="3"/>
  <c r="BH464" i="3" s="1"/>
  <c r="BG487" i="3"/>
  <c r="BH487" i="3" s="1"/>
  <c r="BG505" i="3"/>
  <c r="BH505" i="3" s="1"/>
  <c r="BM3" i="3"/>
  <c r="BN3" i="3" s="1"/>
  <c r="BM14" i="3"/>
  <c r="BN14" i="3" s="1"/>
  <c r="BM33" i="3"/>
  <c r="BN33" i="3" s="1"/>
  <c r="BM51" i="3"/>
  <c r="BN51" i="3" s="1"/>
  <c r="BM56" i="3"/>
  <c r="BN56" i="3" s="1"/>
  <c r="BS56" i="3"/>
  <c r="BT56" i="3" s="1"/>
  <c r="BM86" i="3"/>
  <c r="BN86" i="3" s="1"/>
  <c r="BM93" i="3"/>
  <c r="BN93" i="3" s="1"/>
  <c r="BM99" i="3"/>
  <c r="BN99" i="3" s="1"/>
  <c r="BM111" i="3"/>
  <c r="BN111" i="3" s="1"/>
  <c r="BM136" i="3"/>
  <c r="BN136" i="3" s="1"/>
  <c r="BS136" i="3"/>
  <c r="BT136" i="3" s="1"/>
  <c r="BM148" i="3"/>
  <c r="BN148" i="3" s="1"/>
  <c r="BM174" i="3"/>
  <c r="BN174" i="3" s="1"/>
  <c r="BS199" i="3"/>
  <c r="BT199" i="3" s="1"/>
  <c r="BM199" i="3"/>
  <c r="BN199" i="3" s="1"/>
  <c r="BM213" i="3"/>
  <c r="BN213" i="3" s="1"/>
  <c r="BM225" i="3"/>
  <c r="BN225" i="3" s="1"/>
  <c r="BM244" i="3"/>
  <c r="BN244" i="3" s="1"/>
  <c r="BS244" i="3"/>
  <c r="BT244" i="3" s="1"/>
  <c r="BM266" i="3"/>
  <c r="BN266" i="3" s="1"/>
  <c r="BM272" i="3"/>
  <c r="BN272" i="3" s="1"/>
  <c r="BS272" i="3"/>
  <c r="BT272" i="3" s="1"/>
  <c r="BM285" i="3"/>
  <c r="BN285" i="3" s="1"/>
  <c r="BM292" i="3"/>
  <c r="BN292" i="3" s="1"/>
  <c r="BM311" i="3"/>
  <c r="BN311" i="3" s="1"/>
  <c r="BM342" i="3"/>
  <c r="BN342" i="3" s="1"/>
  <c r="BM348" i="3"/>
  <c r="BN348" i="3" s="1"/>
  <c r="BM359" i="3"/>
  <c r="BN359" i="3" s="1"/>
  <c r="BM381" i="3"/>
  <c r="BN381" i="3" s="1"/>
  <c r="BM400" i="3"/>
  <c r="BN400" i="3" s="1"/>
  <c r="BM406" i="3"/>
  <c r="BN406" i="3" s="1"/>
  <c r="BM431" i="3"/>
  <c r="BN431" i="3" s="1"/>
  <c r="BM472" i="3"/>
  <c r="BN472" i="3" s="1"/>
  <c r="BM485" i="3"/>
  <c r="BN485" i="3" s="1"/>
  <c r="BM491" i="3"/>
  <c r="BN491" i="3" s="1"/>
  <c r="BM508" i="3"/>
  <c r="BN508" i="3" s="1"/>
  <c r="BS26" i="3"/>
  <c r="BT26" i="3" s="1"/>
  <c r="BY26" i="3"/>
  <c r="BZ26" i="3" s="1"/>
  <c r="BS45" i="3"/>
  <c r="BT45" i="3" s="1"/>
  <c r="BS57" i="3"/>
  <c r="BT57" i="3" s="1"/>
  <c r="BY57" i="3"/>
  <c r="BZ57" i="3" s="1"/>
  <c r="BS71" i="3"/>
  <c r="BT71" i="3" s="1"/>
  <c r="BS105" i="3"/>
  <c r="BT105" i="3" s="1"/>
  <c r="BS184" i="3"/>
  <c r="BT184" i="3" s="1"/>
  <c r="BS273" i="3"/>
  <c r="BT273" i="3" s="1"/>
  <c r="BY273" i="3"/>
  <c r="BZ273" i="3" s="1"/>
  <c r="BS343" i="3"/>
  <c r="BT343" i="3" s="1"/>
  <c r="BS368" i="3"/>
  <c r="BT368" i="3" s="1"/>
  <c r="BS387" i="3"/>
  <c r="BT387" i="3" s="1"/>
  <c r="BY387" i="3"/>
  <c r="BZ387" i="3" s="1"/>
  <c r="BS436" i="3"/>
  <c r="BT436" i="3" s="1"/>
  <c r="BY240" i="3"/>
  <c r="BZ240" i="3" s="1"/>
  <c r="BA451" i="3"/>
  <c r="BB451" i="3" s="1"/>
  <c r="BA462" i="3"/>
  <c r="BB462" i="3" s="1"/>
  <c r="BA475" i="3"/>
  <c r="BB475" i="3" s="1"/>
  <c r="BA494" i="3"/>
  <c r="BB494" i="3" s="1"/>
  <c r="BA499" i="3"/>
  <c r="BB499" i="3" s="1"/>
  <c r="BA509" i="3"/>
  <c r="BB509" i="3" s="1"/>
  <c r="BG24" i="3"/>
  <c r="BH24" i="3" s="1"/>
  <c r="BG53" i="3"/>
  <c r="BH53" i="3" s="1"/>
  <c r="BG80" i="3"/>
  <c r="BH80" i="3" s="1"/>
  <c r="BG91" i="3"/>
  <c r="BH91" i="3" s="1"/>
  <c r="BG100" i="3"/>
  <c r="BH100" i="3" s="1"/>
  <c r="BG119" i="3"/>
  <c r="BH119" i="3" s="1"/>
  <c r="BG133" i="3"/>
  <c r="BH133" i="3" s="1"/>
  <c r="BG143" i="3"/>
  <c r="BH143" i="3" s="1"/>
  <c r="BG162" i="3"/>
  <c r="BH162" i="3" s="1"/>
  <c r="BG167" i="3"/>
  <c r="BH167" i="3" s="1"/>
  <c r="BM167" i="3"/>
  <c r="BN167" i="3" s="1"/>
  <c r="BG173" i="3"/>
  <c r="BH173" i="3" s="1"/>
  <c r="BG177" i="3"/>
  <c r="BH177" i="3" s="1"/>
  <c r="BG183" i="3"/>
  <c r="BH183" i="3" s="1"/>
  <c r="BG201" i="3"/>
  <c r="BH201" i="3" s="1"/>
  <c r="BG210" i="3"/>
  <c r="BH210" i="3" s="1"/>
  <c r="BG216" i="3"/>
  <c r="BH216" i="3" s="1"/>
  <c r="BG238" i="3"/>
  <c r="BH238" i="3" s="1"/>
  <c r="BG260" i="3"/>
  <c r="BH260" i="3" s="1"/>
  <c r="BG274" i="3"/>
  <c r="BH274" i="3" s="1"/>
  <c r="BG278" i="3"/>
  <c r="BH278" i="3" s="1"/>
  <c r="BG297" i="3"/>
  <c r="BH297" i="3" s="1"/>
  <c r="BG303" i="3"/>
  <c r="BH303" i="3" s="1"/>
  <c r="BG340" i="3"/>
  <c r="BH340" i="3" s="1"/>
  <c r="BG357" i="3"/>
  <c r="BH357" i="3" s="1"/>
  <c r="BG362" i="3"/>
  <c r="BH362" i="3" s="1"/>
  <c r="BG367" i="3"/>
  <c r="BH367" i="3" s="1"/>
  <c r="BG395" i="3"/>
  <c r="BH395" i="3" s="1"/>
  <c r="BG404" i="3"/>
  <c r="BH404" i="3" s="1"/>
  <c r="BG410" i="3"/>
  <c r="BH410" i="3" s="1"/>
  <c r="BG415" i="3"/>
  <c r="BH415" i="3" s="1"/>
  <c r="BG439" i="3"/>
  <c r="BH439" i="3" s="1"/>
  <c r="BG469" i="3"/>
  <c r="BH469" i="3" s="1"/>
  <c r="BG474" i="3"/>
  <c r="BH474" i="3" s="1"/>
  <c r="BG483" i="3"/>
  <c r="BH483" i="3" s="1"/>
  <c r="BG488" i="3"/>
  <c r="BH488" i="3" s="1"/>
  <c r="BG496" i="3"/>
  <c r="BH496" i="3" s="1"/>
  <c r="BM9" i="3"/>
  <c r="BN9" i="3" s="1"/>
  <c r="BM15" i="3"/>
  <c r="BN15" i="3" s="1"/>
  <c r="BS15" i="3"/>
  <c r="BT15" i="3" s="1"/>
  <c r="BM34" i="3"/>
  <c r="BN34" i="3" s="1"/>
  <c r="BM52" i="3"/>
  <c r="BN52" i="3" s="1"/>
  <c r="BM74" i="3"/>
  <c r="BN74" i="3" s="1"/>
  <c r="BM87" i="3"/>
  <c r="BN87" i="3" s="1"/>
  <c r="BM100" i="3"/>
  <c r="BN100" i="3" s="1"/>
  <c r="BM106" i="3"/>
  <c r="BN106" i="3" s="1"/>
  <c r="BM112" i="3"/>
  <c r="BN112" i="3" s="1"/>
  <c r="BM125" i="3"/>
  <c r="BN125" i="3" s="1"/>
  <c r="BM142" i="3"/>
  <c r="BN142" i="3" s="1"/>
  <c r="BM162" i="3"/>
  <c r="BN162" i="3" s="1"/>
  <c r="BM169" i="3"/>
  <c r="BN169" i="3" s="1"/>
  <c r="BM175" i="3"/>
  <c r="BN175" i="3" s="1"/>
  <c r="BM187" i="3"/>
  <c r="BN187" i="3" s="1"/>
  <c r="BM193" i="3"/>
  <c r="BN193" i="3" s="1"/>
  <c r="BM200" i="3"/>
  <c r="BN200" i="3" s="1"/>
  <c r="BM207" i="3"/>
  <c r="BN207" i="3" s="1"/>
  <c r="BM219" i="3"/>
  <c r="BN219" i="3" s="1"/>
  <c r="BM245" i="3"/>
  <c r="BN245" i="3" s="1"/>
  <c r="BM250" i="3"/>
  <c r="BN250" i="3" s="1"/>
  <c r="BM267" i="3"/>
  <c r="BN267" i="3" s="1"/>
  <c r="BM286" i="3"/>
  <c r="BN286" i="3" s="1"/>
  <c r="BS312" i="3"/>
  <c r="BT312" i="3" s="1"/>
  <c r="BM312" i="3"/>
  <c r="BN312" i="3" s="1"/>
  <c r="BM318" i="3"/>
  <c r="BN318" i="3" s="1"/>
  <c r="BM324" i="3"/>
  <c r="BN324" i="3" s="1"/>
  <c r="BM330" i="3"/>
  <c r="BN330" i="3" s="1"/>
  <c r="BM336" i="3"/>
  <c r="BN336" i="3" s="1"/>
  <c r="BM372" i="3"/>
  <c r="BN372" i="3" s="1"/>
  <c r="BM425" i="3"/>
  <c r="BN425" i="3" s="1"/>
  <c r="BM437" i="3"/>
  <c r="BN437" i="3" s="1"/>
  <c r="BM448" i="3"/>
  <c r="BN448" i="3" s="1"/>
  <c r="BM459" i="3"/>
  <c r="BN459" i="3" s="1"/>
  <c r="BS479" i="3"/>
  <c r="BT479" i="3" s="1"/>
  <c r="BM479" i="3"/>
  <c r="BN479" i="3" s="1"/>
  <c r="BM492" i="3"/>
  <c r="BN492" i="3" s="1"/>
  <c r="BM497" i="3"/>
  <c r="BN497" i="3" s="1"/>
  <c r="BM503" i="3"/>
  <c r="BN503" i="3" s="1"/>
  <c r="BM515" i="3"/>
  <c r="BN515" i="3" s="1"/>
  <c r="BS33" i="3"/>
  <c r="BT33" i="3" s="1"/>
  <c r="BS46" i="3"/>
  <c r="BT46" i="3" s="1"/>
  <c r="BS106" i="3"/>
  <c r="BT106" i="3" s="1"/>
  <c r="BS132" i="3"/>
  <c r="BT132" i="3" s="1"/>
  <c r="BS146" i="3"/>
  <c r="BT146" i="3" s="1"/>
  <c r="BS152" i="3"/>
  <c r="BT152" i="3" s="1"/>
  <c r="BS191" i="3"/>
  <c r="BT191" i="3" s="1"/>
  <c r="BY191" i="3"/>
  <c r="BZ191" i="3" s="1"/>
  <c r="BS198" i="3"/>
  <c r="BT198" i="3" s="1"/>
  <c r="BS233" i="3"/>
  <c r="BT233" i="3" s="1"/>
  <c r="BS274" i="3"/>
  <c r="BT274" i="3" s="1"/>
  <c r="BS282" i="3"/>
  <c r="BT282" i="3" s="1"/>
  <c r="BY282" i="3"/>
  <c r="BZ282" i="3" s="1"/>
  <c r="BS329" i="3"/>
  <c r="BT329" i="3" s="1"/>
  <c r="BS395" i="3"/>
  <c r="BT395" i="3" s="1"/>
  <c r="BS401" i="3"/>
  <c r="BT401" i="3" s="1"/>
  <c r="BS455" i="3"/>
  <c r="BT455" i="3" s="1"/>
  <c r="BY82" i="3"/>
  <c r="BZ82" i="3" s="1"/>
  <c r="BY225" i="3"/>
  <c r="BZ225" i="3" s="1"/>
  <c r="BA136" i="3"/>
  <c r="BB136" i="3" s="1"/>
  <c r="BA152" i="3"/>
  <c r="BB152" i="3" s="1"/>
  <c r="BA168" i="3"/>
  <c r="BB168" i="3" s="1"/>
  <c r="BA193" i="3"/>
  <c r="BB193" i="3" s="1"/>
  <c r="BA199" i="3"/>
  <c r="BB199" i="3" s="1"/>
  <c r="BA205" i="3"/>
  <c r="BB205" i="3" s="1"/>
  <c r="BA229" i="3"/>
  <c r="BB229" i="3" s="1"/>
  <c r="BA234" i="3"/>
  <c r="BB234" i="3" s="1"/>
  <c r="BA253" i="3"/>
  <c r="BB253" i="3" s="1"/>
  <c r="BA261" i="3"/>
  <c r="BB261" i="3" s="1"/>
  <c r="BA270" i="3"/>
  <c r="BB270" i="3" s="1"/>
  <c r="BA286" i="3"/>
  <c r="BB286" i="3" s="1"/>
  <c r="BA300" i="3"/>
  <c r="BB300" i="3" s="1"/>
  <c r="BA316" i="3"/>
  <c r="BB316" i="3" s="1"/>
  <c r="BA333" i="3"/>
  <c r="BB333" i="3" s="1"/>
  <c r="BA349" i="3"/>
  <c r="BB349" i="3" s="1"/>
  <c r="BA380" i="3"/>
  <c r="BB380" i="3" s="1"/>
  <c r="BA385" i="3"/>
  <c r="BB385" i="3" s="1"/>
  <c r="BA421" i="3"/>
  <c r="BB421" i="3" s="1"/>
  <c r="BA476" i="3"/>
  <c r="BB476" i="3" s="1"/>
  <c r="BA485" i="3"/>
  <c r="BB485" i="3" s="1"/>
  <c r="BA495" i="3"/>
  <c r="BB495" i="3" s="1"/>
  <c r="BA510" i="3"/>
  <c r="BB510" i="3" s="1"/>
  <c r="BA514" i="3"/>
  <c r="BB514" i="3" s="1"/>
  <c r="BG5" i="3"/>
  <c r="BH5" i="3" s="1"/>
  <c r="BG25" i="3"/>
  <c r="BH25" i="3" s="1"/>
  <c r="BG30" i="3"/>
  <c r="BH30" i="3" s="1"/>
  <c r="BG48" i="3"/>
  <c r="BH48" i="3" s="1"/>
  <c r="BG58" i="3"/>
  <c r="BH58" i="3" s="1"/>
  <c r="BG67" i="3"/>
  <c r="BH67" i="3" s="1"/>
  <c r="BG77" i="3"/>
  <c r="BH77" i="3" s="1"/>
  <c r="BG81" i="3"/>
  <c r="BH81" i="3" s="1"/>
  <c r="BG101" i="3"/>
  <c r="BH101" i="3" s="1"/>
  <c r="BG149" i="3"/>
  <c r="BH149" i="3" s="1"/>
  <c r="BM149" i="3"/>
  <c r="BN149" i="3" s="1"/>
  <c r="BG153" i="3"/>
  <c r="BH153" i="3" s="1"/>
  <c r="BG163" i="3"/>
  <c r="BH163" i="3" s="1"/>
  <c r="BG202" i="3"/>
  <c r="BH202" i="3" s="1"/>
  <c r="BG207" i="3"/>
  <c r="BH207" i="3" s="1"/>
  <c r="BG211" i="3"/>
  <c r="BH211" i="3" s="1"/>
  <c r="BG221" i="3"/>
  <c r="BH221" i="3" s="1"/>
  <c r="BG233" i="3"/>
  <c r="BH233" i="3" s="1"/>
  <c r="BG242" i="3"/>
  <c r="BH242" i="3" s="1"/>
  <c r="BG248" i="3"/>
  <c r="BH248" i="3" s="1"/>
  <c r="BG261" i="3"/>
  <c r="BH261" i="3" s="1"/>
  <c r="BG269" i="3"/>
  <c r="BH269" i="3" s="1"/>
  <c r="BG279" i="3"/>
  <c r="BH279" i="3" s="1"/>
  <c r="BG293" i="3"/>
  <c r="BH293" i="3" s="1"/>
  <c r="BG298" i="3"/>
  <c r="BH298" i="3" s="1"/>
  <c r="BG304" i="3"/>
  <c r="BH304" i="3" s="1"/>
  <c r="BM304" i="3"/>
  <c r="BN304" i="3" s="1"/>
  <c r="BG317" i="3"/>
  <c r="BH317" i="3" s="1"/>
  <c r="BG327" i="3"/>
  <c r="BH327" i="3" s="1"/>
  <c r="BG341" i="3"/>
  <c r="BH341" i="3" s="1"/>
  <c r="BG358" i="3"/>
  <c r="BH358" i="3" s="1"/>
  <c r="BG372" i="3"/>
  <c r="BH372" i="3" s="1"/>
  <c r="BG377" i="3"/>
  <c r="BH377" i="3" s="1"/>
  <c r="BG386" i="3"/>
  <c r="BH386" i="3" s="1"/>
  <c r="BG391" i="3"/>
  <c r="BH391" i="3" s="1"/>
  <c r="BG405" i="3"/>
  <c r="BH405" i="3" s="1"/>
  <c r="BG420" i="3"/>
  <c r="BH420" i="3" s="1"/>
  <c r="BG425" i="3"/>
  <c r="BH425" i="3" s="1"/>
  <c r="BG456" i="3"/>
  <c r="BH456" i="3" s="1"/>
  <c r="BG460" i="3"/>
  <c r="BH460" i="3" s="1"/>
  <c r="BG465" i="3"/>
  <c r="BH465" i="3" s="1"/>
  <c r="BG475" i="3"/>
  <c r="BH475" i="3" s="1"/>
  <c r="BG479" i="3"/>
  <c r="BH479" i="3" s="1"/>
  <c r="BG484" i="3"/>
  <c r="BH484" i="3" s="1"/>
  <c r="BG506" i="3"/>
  <c r="BH506" i="3" s="1"/>
  <c r="BM506" i="3"/>
  <c r="BN506" i="3" s="1"/>
  <c r="BG511" i="3"/>
  <c r="BH511" i="3" s="1"/>
  <c r="BM16" i="3"/>
  <c r="BN16" i="3" s="1"/>
  <c r="BM35" i="3"/>
  <c r="BN35" i="3" s="1"/>
  <c r="BM46" i="3"/>
  <c r="BN46" i="3" s="1"/>
  <c r="BM81" i="3"/>
  <c r="BN81" i="3" s="1"/>
  <c r="BM119" i="3"/>
  <c r="BN119" i="3" s="1"/>
  <c r="BM126" i="3"/>
  <c r="BN126" i="3" s="1"/>
  <c r="BM163" i="3"/>
  <c r="BN163" i="3" s="1"/>
  <c r="BM170" i="3"/>
  <c r="BN170" i="3" s="1"/>
  <c r="BM176" i="3"/>
  <c r="BN176" i="3" s="1"/>
  <c r="BM233" i="3"/>
  <c r="BN233" i="3" s="1"/>
  <c r="BM239" i="3"/>
  <c r="BN239" i="3" s="1"/>
  <c r="BM251" i="3"/>
  <c r="BN251" i="3" s="1"/>
  <c r="BM261" i="3"/>
  <c r="BN261" i="3" s="1"/>
  <c r="BM274" i="3"/>
  <c r="BN274" i="3" s="1"/>
  <c r="BM287" i="3"/>
  <c r="BN287" i="3" s="1"/>
  <c r="BM299" i="3"/>
  <c r="BN299" i="3" s="1"/>
  <c r="BM319" i="3"/>
  <c r="BN319" i="3" s="1"/>
  <c r="BM331" i="3"/>
  <c r="BN331" i="3" s="1"/>
  <c r="BM343" i="3"/>
  <c r="BN343" i="3" s="1"/>
  <c r="BM367" i="3"/>
  <c r="BN367" i="3" s="1"/>
  <c r="BM401" i="3"/>
  <c r="BN401" i="3" s="1"/>
  <c r="BM426" i="3"/>
  <c r="BN426" i="3" s="1"/>
  <c r="BM467" i="3"/>
  <c r="BN467" i="3" s="1"/>
  <c r="BS2" i="3"/>
  <c r="BT2" i="3" s="1"/>
  <c r="BS28" i="3"/>
  <c r="BT28" i="3" s="1"/>
  <c r="BY28" i="3"/>
  <c r="BZ28" i="3" s="1"/>
  <c r="BS100" i="3"/>
  <c r="BT100" i="3" s="1"/>
  <c r="BS147" i="3"/>
  <c r="BT147" i="3" s="1"/>
  <c r="BS192" i="3"/>
  <c r="BT192" i="3" s="1"/>
  <c r="BY192" i="3"/>
  <c r="BZ192" i="3" s="1"/>
  <c r="BS219" i="3"/>
  <c r="BT219" i="3" s="1"/>
  <c r="BS256" i="3"/>
  <c r="BT256" i="3" s="1"/>
  <c r="BS262" i="3"/>
  <c r="BT262" i="3" s="1"/>
  <c r="BY262" i="3"/>
  <c r="BZ262" i="3" s="1"/>
  <c r="BS275" i="3"/>
  <c r="BT275" i="3" s="1"/>
  <c r="BS310" i="3"/>
  <c r="BT310" i="3" s="1"/>
  <c r="BS337" i="3"/>
  <c r="BT337" i="3" s="1"/>
  <c r="BS417" i="3"/>
  <c r="BT417" i="3" s="1"/>
  <c r="BS477" i="3"/>
  <c r="BT477" i="3" s="1"/>
  <c r="BS491" i="3"/>
  <c r="BT491" i="3" s="1"/>
  <c r="BY33" i="3"/>
  <c r="BZ33" i="3" s="1"/>
  <c r="BM95" i="3"/>
  <c r="BN95" i="3" s="1"/>
  <c r="BM104" i="3"/>
  <c r="BN104" i="3" s="1"/>
  <c r="BM120" i="3"/>
  <c r="BN120" i="3" s="1"/>
  <c r="BM145" i="3"/>
  <c r="BN145" i="3" s="1"/>
  <c r="BM161" i="3"/>
  <c r="BN161" i="3" s="1"/>
  <c r="BM183" i="3"/>
  <c r="BN183" i="3" s="1"/>
  <c r="BM196" i="3"/>
  <c r="BN196" i="3" s="1"/>
  <c r="BM201" i="3"/>
  <c r="BN201" i="3" s="1"/>
  <c r="BM212" i="3"/>
  <c r="BN212" i="3" s="1"/>
  <c r="BM226" i="3"/>
  <c r="BN226" i="3" s="1"/>
  <c r="BM243" i="3"/>
  <c r="BN243" i="3" s="1"/>
  <c r="BM294" i="3"/>
  <c r="BN294" i="3" s="1"/>
  <c r="BM317" i="3"/>
  <c r="BN317" i="3" s="1"/>
  <c r="BM345" i="3"/>
  <c r="BN345" i="3" s="1"/>
  <c r="BM370" i="3"/>
  <c r="BN370" i="3" s="1"/>
  <c r="BM394" i="3"/>
  <c r="BN394" i="3" s="1"/>
  <c r="BM447" i="3"/>
  <c r="BN447" i="3" s="1"/>
  <c r="BS447" i="3"/>
  <c r="BT447" i="3" s="1"/>
  <c r="BM453" i="3"/>
  <c r="BN453" i="3" s="1"/>
  <c r="BM471" i="3"/>
  <c r="BN471" i="3" s="1"/>
  <c r="BM490" i="3"/>
  <c r="BN490" i="3" s="1"/>
  <c r="BM507" i="3"/>
  <c r="BN507" i="3" s="1"/>
  <c r="BM513" i="3"/>
  <c r="BN513" i="3" s="1"/>
  <c r="BS10" i="3"/>
  <c r="BT10" i="3" s="1"/>
  <c r="BS25" i="3"/>
  <c r="BT25" i="3" s="1"/>
  <c r="BS41" i="3"/>
  <c r="BT41" i="3" s="1"/>
  <c r="BY41" i="3"/>
  <c r="BZ41" i="3" s="1"/>
  <c r="BS47" i="3"/>
  <c r="BT47" i="3" s="1"/>
  <c r="BS68" i="3"/>
  <c r="BT68" i="3" s="1"/>
  <c r="BS86" i="3"/>
  <c r="BT86" i="3" s="1"/>
  <c r="BS98" i="3"/>
  <c r="BT98" i="3" s="1"/>
  <c r="BS104" i="3"/>
  <c r="BT104" i="3" s="1"/>
  <c r="BS120" i="3"/>
  <c r="BT120" i="3" s="1"/>
  <c r="BS138" i="3"/>
  <c r="BT138" i="3" s="1"/>
  <c r="BS150" i="3"/>
  <c r="BT150" i="3" s="1"/>
  <c r="BS171" i="3"/>
  <c r="BT171" i="3" s="1"/>
  <c r="BS189" i="3"/>
  <c r="BT189" i="3" s="1"/>
  <c r="BS195" i="3"/>
  <c r="BT195" i="3" s="1"/>
  <c r="BS200" i="3"/>
  <c r="BT200" i="3" s="1"/>
  <c r="BS207" i="3"/>
  <c r="BT207" i="3" s="1"/>
  <c r="BS239" i="3"/>
  <c r="BT239" i="3" s="1"/>
  <c r="BS250" i="3"/>
  <c r="BT250" i="3" s="1"/>
  <c r="BS309" i="3"/>
  <c r="BT309" i="3" s="1"/>
  <c r="BS322" i="3"/>
  <c r="BT322" i="3" s="1"/>
  <c r="BS334" i="3"/>
  <c r="BT334" i="3" s="1"/>
  <c r="BY334" i="3"/>
  <c r="BZ334" i="3" s="1"/>
  <c r="BS363" i="3"/>
  <c r="BT363" i="3" s="1"/>
  <c r="BS381" i="3"/>
  <c r="BT381" i="3" s="1"/>
  <c r="BS386" i="3"/>
  <c r="BT386" i="3" s="1"/>
  <c r="BS442" i="3"/>
  <c r="BT442" i="3" s="1"/>
  <c r="BS457" i="3"/>
  <c r="BT457" i="3" s="1"/>
  <c r="BS476" i="3"/>
  <c r="BT476" i="3" s="1"/>
  <c r="BY81" i="3"/>
  <c r="BZ81" i="3" s="1"/>
  <c r="CE81" i="3"/>
  <c r="CF81" i="3" s="1"/>
  <c r="BY87" i="3"/>
  <c r="BZ87" i="3" s="1"/>
  <c r="BY93" i="3"/>
  <c r="BZ93" i="3" s="1"/>
  <c r="BY162" i="3"/>
  <c r="BZ162" i="3" s="1"/>
  <c r="BY308" i="3"/>
  <c r="BZ308" i="3" s="1"/>
  <c r="BY322" i="3"/>
  <c r="BZ322" i="3" s="1"/>
  <c r="BY329" i="3"/>
  <c r="BZ329" i="3" s="1"/>
  <c r="BY344" i="3"/>
  <c r="BZ344" i="3" s="1"/>
  <c r="BY395" i="3"/>
  <c r="BZ395" i="3" s="1"/>
  <c r="BY202" i="3"/>
  <c r="BZ202" i="3" s="1"/>
  <c r="CE202" i="3"/>
  <c r="CF202" i="3" s="1"/>
  <c r="BY245" i="3"/>
  <c r="BZ245" i="3" s="1"/>
  <c r="BY274" i="3"/>
  <c r="BZ274" i="3" s="1"/>
  <c r="BY288" i="3"/>
  <c r="BZ288" i="3" s="1"/>
  <c r="BY323" i="3"/>
  <c r="BZ323" i="3" s="1"/>
  <c r="CE323" i="3"/>
  <c r="CF323" i="3" s="1"/>
  <c r="CE411" i="3"/>
  <c r="CF411" i="3" s="1"/>
  <c r="BY411" i="3"/>
  <c r="BZ411" i="3" s="1"/>
  <c r="CE2" i="3"/>
  <c r="CF2" i="3" s="1"/>
  <c r="BY268" i="3"/>
  <c r="BZ268" i="3" s="1"/>
  <c r="BY324" i="3"/>
  <c r="BZ324" i="3" s="1"/>
  <c r="BY460" i="3"/>
  <c r="BZ460" i="3" s="1"/>
  <c r="CE18" i="3"/>
  <c r="CF18" i="3" s="1"/>
  <c r="BY157" i="3"/>
  <c r="BZ157" i="3" s="1"/>
  <c r="BY269" i="3"/>
  <c r="BZ269" i="3" s="1"/>
  <c r="BY502" i="3"/>
  <c r="BZ502" i="3" s="1"/>
  <c r="BY130" i="3"/>
  <c r="BZ130" i="3" s="1"/>
  <c r="BY138" i="3"/>
  <c r="BZ138" i="3" s="1"/>
  <c r="CE138" i="3"/>
  <c r="CF138" i="3" s="1"/>
  <c r="BY179" i="3"/>
  <c r="BZ179" i="3" s="1"/>
  <c r="CE179" i="3"/>
  <c r="CF179" i="3" s="1"/>
  <c r="BY298" i="3"/>
  <c r="BZ298" i="3" s="1"/>
  <c r="BY304" i="3"/>
  <c r="BZ304" i="3" s="1"/>
  <c r="BY383" i="3"/>
  <c r="BZ383" i="3" s="1"/>
  <c r="BG504" i="3"/>
  <c r="BH504" i="3" s="1"/>
  <c r="BM10" i="3"/>
  <c r="BN10" i="3" s="1"/>
  <c r="BM26" i="3"/>
  <c r="BN26" i="3" s="1"/>
  <c r="BM57" i="3"/>
  <c r="BN57" i="3" s="1"/>
  <c r="BM62" i="3"/>
  <c r="BN62" i="3" s="1"/>
  <c r="BM82" i="3"/>
  <c r="BN82" i="3" s="1"/>
  <c r="BM98" i="3"/>
  <c r="BN98" i="3" s="1"/>
  <c r="BM107" i="3"/>
  <c r="BN107" i="3" s="1"/>
  <c r="BM118" i="3"/>
  <c r="BN118" i="3" s="1"/>
  <c r="BM124" i="3"/>
  <c r="BN124" i="3" s="1"/>
  <c r="BM138" i="3"/>
  <c r="BN138" i="3" s="1"/>
  <c r="BM143" i="3"/>
  <c r="BN143" i="3" s="1"/>
  <c r="BM181" i="3"/>
  <c r="BN181" i="3" s="1"/>
  <c r="BM185" i="3"/>
  <c r="BN185" i="3" s="1"/>
  <c r="BM194" i="3"/>
  <c r="BN194" i="3" s="1"/>
  <c r="BM235" i="3"/>
  <c r="BN235" i="3" s="1"/>
  <c r="BM241" i="3"/>
  <c r="BN241" i="3" s="1"/>
  <c r="BM277" i="3"/>
  <c r="BN277" i="3" s="1"/>
  <c r="BM335" i="3"/>
  <c r="BN335" i="3" s="1"/>
  <c r="BM349" i="3"/>
  <c r="BN349" i="3" s="1"/>
  <c r="BM354" i="3"/>
  <c r="BN354" i="3" s="1"/>
  <c r="BM373" i="3"/>
  <c r="BN373" i="3" s="1"/>
  <c r="BM378" i="3"/>
  <c r="BN378" i="3" s="1"/>
  <c r="BM382" i="3"/>
  <c r="BN382" i="3" s="1"/>
  <c r="BM412" i="3"/>
  <c r="BN412" i="3" s="1"/>
  <c r="BM438" i="3"/>
  <c r="BN438" i="3" s="1"/>
  <c r="BM443" i="3"/>
  <c r="BN443" i="3" s="1"/>
  <c r="BM456" i="3"/>
  <c r="BN456" i="3" s="1"/>
  <c r="BM475" i="3"/>
  <c r="BN475" i="3" s="1"/>
  <c r="BS3" i="3"/>
  <c r="BT3" i="3" s="1"/>
  <c r="BS19" i="3"/>
  <c r="BT19" i="3" s="1"/>
  <c r="BS51" i="3"/>
  <c r="BT51" i="3" s="1"/>
  <c r="BS65" i="3"/>
  <c r="BT65" i="3" s="1"/>
  <c r="BY65" i="3"/>
  <c r="BZ65" i="3" s="1"/>
  <c r="BS83" i="3"/>
  <c r="BT83" i="3" s="1"/>
  <c r="BS125" i="3"/>
  <c r="BT125" i="3" s="1"/>
  <c r="BS131" i="3"/>
  <c r="BT131" i="3" s="1"/>
  <c r="BS142" i="3"/>
  <c r="BT142" i="3" s="1"/>
  <c r="BS164" i="3"/>
  <c r="BT164" i="3" s="1"/>
  <c r="BS186" i="3"/>
  <c r="BT186" i="3" s="1"/>
  <c r="BS193" i="3"/>
  <c r="BT193" i="3" s="1"/>
  <c r="BS204" i="3"/>
  <c r="BT204" i="3" s="1"/>
  <c r="BS211" i="3"/>
  <c r="BT211" i="3" s="1"/>
  <c r="BY216" i="3"/>
  <c r="BZ216" i="3" s="1"/>
  <c r="BS216" i="3"/>
  <c r="BT216" i="3" s="1"/>
  <c r="BS313" i="3"/>
  <c r="BT313" i="3" s="1"/>
  <c r="BY313" i="3"/>
  <c r="BZ313" i="3" s="1"/>
  <c r="BS331" i="3"/>
  <c r="BT331" i="3" s="1"/>
  <c r="BS338" i="3"/>
  <c r="BT338" i="3" s="1"/>
  <c r="BS373" i="3"/>
  <c r="BT373" i="3" s="1"/>
  <c r="BS409" i="3"/>
  <c r="BT409" i="3" s="1"/>
  <c r="BS426" i="3"/>
  <c r="BT426" i="3" s="1"/>
  <c r="BS432" i="3"/>
  <c r="BT432" i="3" s="1"/>
  <c r="BS439" i="3"/>
  <c r="BT439" i="3" s="1"/>
  <c r="BY439" i="3"/>
  <c r="BZ439" i="3" s="1"/>
  <c r="BS462" i="3"/>
  <c r="BT462" i="3" s="1"/>
  <c r="BS480" i="3"/>
  <c r="BT480" i="3" s="1"/>
  <c r="BS492" i="3"/>
  <c r="BT492" i="3" s="1"/>
  <c r="BY91" i="3"/>
  <c r="BZ91" i="3" s="1"/>
  <c r="CE91" i="3"/>
  <c r="CF91" i="3" s="1"/>
  <c r="BY131" i="3"/>
  <c r="BZ131" i="3" s="1"/>
  <c r="BY226" i="3"/>
  <c r="BZ226" i="3" s="1"/>
  <c r="BY263" i="3"/>
  <c r="BZ263" i="3" s="1"/>
  <c r="BY270" i="3"/>
  <c r="BZ270" i="3" s="1"/>
  <c r="BY292" i="3"/>
  <c r="BZ292" i="3" s="1"/>
  <c r="BY443" i="3"/>
  <c r="BZ443" i="3" s="1"/>
  <c r="CE44" i="3"/>
  <c r="CF44" i="3" s="1"/>
  <c r="BG501" i="3"/>
  <c r="BH501" i="3" s="1"/>
  <c r="BM5" i="3"/>
  <c r="BN5" i="3" s="1"/>
  <c r="BM11" i="3"/>
  <c r="BN11" i="3" s="1"/>
  <c r="BM21" i="3"/>
  <c r="BN21" i="3" s="1"/>
  <c r="BM27" i="3"/>
  <c r="BN27" i="3" s="1"/>
  <c r="BM37" i="3"/>
  <c r="BN37" i="3" s="1"/>
  <c r="BM47" i="3"/>
  <c r="BN47" i="3" s="1"/>
  <c r="BM53" i="3"/>
  <c r="BN53" i="3" s="1"/>
  <c r="BM58" i="3"/>
  <c r="BN58" i="3" s="1"/>
  <c r="BM63" i="3"/>
  <c r="BN63" i="3" s="1"/>
  <c r="BM72" i="3"/>
  <c r="BN72" i="3" s="1"/>
  <c r="BM88" i="3"/>
  <c r="BN88" i="3" s="1"/>
  <c r="BM113" i="3"/>
  <c r="BN113" i="3" s="1"/>
  <c r="BM129" i="3"/>
  <c r="BN129" i="3" s="1"/>
  <c r="BM155" i="3"/>
  <c r="BN155" i="3" s="1"/>
  <c r="BM166" i="3"/>
  <c r="BN166" i="3" s="1"/>
  <c r="BM171" i="3"/>
  <c r="BN171" i="3" s="1"/>
  <c r="BM205" i="3"/>
  <c r="BN205" i="3" s="1"/>
  <c r="BM215" i="3"/>
  <c r="BN215" i="3" s="1"/>
  <c r="BM220" i="3"/>
  <c r="BN220" i="3" s="1"/>
  <c r="BM236" i="3"/>
  <c r="BN236" i="3" s="1"/>
  <c r="BM247" i="3"/>
  <c r="BN247" i="3" s="1"/>
  <c r="BM263" i="3"/>
  <c r="BN263" i="3" s="1"/>
  <c r="BM268" i="3"/>
  <c r="BN268" i="3" s="1"/>
  <c r="BM278" i="3"/>
  <c r="BN278" i="3" s="1"/>
  <c r="BM297" i="3"/>
  <c r="BN297" i="3" s="1"/>
  <c r="BM303" i="3"/>
  <c r="BN303" i="3" s="1"/>
  <c r="BM307" i="3"/>
  <c r="BN307" i="3" s="1"/>
  <c r="BM321" i="3"/>
  <c r="BN321" i="3" s="1"/>
  <c r="BM327" i="3"/>
  <c r="BN327" i="3" s="1"/>
  <c r="BM350" i="3"/>
  <c r="BN350" i="3" s="1"/>
  <c r="BM364" i="3"/>
  <c r="BN364" i="3" s="1"/>
  <c r="BM374" i="3"/>
  <c r="BN374" i="3" s="1"/>
  <c r="BM383" i="3"/>
  <c r="BN383" i="3" s="1"/>
  <c r="BM388" i="3"/>
  <c r="BN388" i="3" s="1"/>
  <c r="BM397" i="3"/>
  <c r="BN397" i="3" s="1"/>
  <c r="BM402" i="3"/>
  <c r="BN402" i="3" s="1"/>
  <c r="BM407" i="3"/>
  <c r="BN407" i="3" s="1"/>
  <c r="BM413" i="3"/>
  <c r="BN413" i="3" s="1"/>
  <c r="BM418" i="3"/>
  <c r="BN418" i="3" s="1"/>
  <c r="BM428" i="3"/>
  <c r="BN428" i="3" s="1"/>
  <c r="BM433" i="3"/>
  <c r="BN433" i="3" s="1"/>
  <c r="BM461" i="3"/>
  <c r="BN461" i="3" s="1"/>
  <c r="BM480" i="3"/>
  <c r="BN480" i="3" s="1"/>
  <c r="BM498" i="3"/>
  <c r="BN498" i="3" s="1"/>
  <c r="BM511" i="3"/>
  <c r="BN511" i="3" s="1"/>
  <c r="BS4" i="3"/>
  <c r="BT4" i="3" s="1"/>
  <c r="BY4" i="3"/>
  <c r="BZ4" i="3" s="1"/>
  <c r="BS14" i="3"/>
  <c r="BT14" i="3" s="1"/>
  <c r="BS35" i="3"/>
  <c r="BT35" i="3" s="1"/>
  <c r="BS52" i="3"/>
  <c r="BT52" i="3" s="1"/>
  <c r="BS66" i="3"/>
  <c r="BT66" i="3" s="1"/>
  <c r="BY66" i="3"/>
  <c r="BZ66" i="3" s="1"/>
  <c r="BS72" i="3"/>
  <c r="BT72" i="3" s="1"/>
  <c r="BS77" i="3"/>
  <c r="BT77" i="3" s="1"/>
  <c r="BS84" i="3"/>
  <c r="BT84" i="3" s="1"/>
  <c r="BS91" i="3"/>
  <c r="BT91" i="3" s="1"/>
  <c r="BS102" i="3"/>
  <c r="BT102" i="3" s="1"/>
  <c r="BS119" i="3"/>
  <c r="BT119" i="3" s="1"/>
  <c r="BS169" i="3"/>
  <c r="BT169" i="3" s="1"/>
  <c r="BS181" i="3"/>
  <c r="BT181" i="3" s="1"/>
  <c r="BS194" i="3"/>
  <c r="BT194" i="3" s="1"/>
  <c r="BS205" i="3"/>
  <c r="BT205" i="3" s="1"/>
  <c r="BS230" i="3"/>
  <c r="BT230" i="3" s="1"/>
  <c r="BS237" i="3"/>
  <c r="BT237" i="3" s="1"/>
  <c r="BS243" i="3"/>
  <c r="BT243" i="3" s="1"/>
  <c r="BS258" i="3"/>
  <c r="BT258" i="3" s="1"/>
  <c r="BY258" i="3"/>
  <c r="BZ258" i="3" s="1"/>
  <c r="BS271" i="3"/>
  <c r="BT271" i="3" s="1"/>
  <c r="BS314" i="3"/>
  <c r="BT314" i="3" s="1"/>
  <c r="BS332" i="3"/>
  <c r="BT332" i="3" s="1"/>
  <c r="BS339" i="3"/>
  <c r="BT339" i="3" s="1"/>
  <c r="BS345" i="3"/>
  <c r="BT345" i="3" s="1"/>
  <c r="BS379" i="3"/>
  <c r="BT379" i="3" s="1"/>
  <c r="BS391" i="3"/>
  <c r="BT391" i="3" s="1"/>
  <c r="BY391" i="3"/>
  <c r="BZ391" i="3" s="1"/>
  <c r="BS440" i="3"/>
  <c r="BT440" i="3" s="1"/>
  <c r="BS450" i="3"/>
  <c r="BT450" i="3" s="1"/>
  <c r="BS511" i="3"/>
  <c r="BT511" i="3" s="1"/>
  <c r="BY511" i="3"/>
  <c r="BZ511" i="3" s="1"/>
  <c r="BY3" i="3"/>
  <c r="BZ3" i="3" s="1"/>
  <c r="BY10" i="3"/>
  <c r="BZ10" i="3" s="1"/>
  <c r="CE34" i="3"/>
  <c r="CF34" i="3" s="1"/>
  <c r="BY34" i="3"/>
  <c r="BZ34" i="3" s="1"/>
  <c r="BY48" i="3"/>
  <c r="BZ48" i="3" s="1"/>
  <c r="BY86" i="3"/>
  <c r="BZ86" i="3" s="1"/>
  <c r="BY98" i="3"/>
  <c r="BZ98" i="3" s="1"/>
  <c r="BY132" i="3"/>
  <c r="BZ132" i="3" s="1"/>
  <c r="CE132" i="3"/>
  <c r="CF132" i="3" s="1"/>
  <c r="BY160" i="3"/>
  <c r="BZ160" i="3" s="1"/>
  <c r="BY180" i="3"/>
  <c r="BZ180" i="3" s="1"/>
  <c r="CE180" i="3"/>
  <c r="CF180" i="3" s="1"/>
  <c r="BY264" i="3"/>
  <c r="BZ264" i="3" s="1"/>
  <c r="BY293" i="3"/>
  <c r="BZ293" i="3" s="1"/>
  <c r="BY371" i="3"/>
  <c r="BZ371" i="3" s="1"/>
  <c r="BY401" i="3"/>
  <c r="BZ401" i="3" s="1"/>
  <c r="BY421" i="3"/>
  <c r="BZ421" i="3" s="1"/>
  <c r="CE37" i="3"/>
  <c r="CF37" i="3" s="1"/>
  <c r="BG290" i="3"/>
  <c r="BH290" i="3" s="1"/>
  <c r="BG308" i="3"/>
  <c r="BH308" i="3" s="1"/>
  <c r="BG325" i="3"/>
  <c r="BH325" i="3" s="1"/>
  <c r="BG333" i="3"/>
  <c r="BH333" i="3" s="1"/>
  <c r="BG349" i="3"/>
  <c r="BH349" i="3" s="1"/>
  <c r="BG373" i="3"/>
  <c r="BH373" i="3" s="1"/>
  <c r="BG378" i="3"/>
  <c r="BH378" i="3" s="1"/>
  <c r="BG399" i="3"/>
  <c r="BH399" i="3" s="1"/>
  <c r="BG413" i="3"/>
  <c r="BH413" i="3" s="1"/>
  <c r="BG428" i="3"/>
  <c r="BH428" i="3" s="1"/>
  <c r="BG436" i="3"/>
  <c r="BH436" i="3" s="1"/>
  <c r="BG442" i="3"/>
  <c r="BH442" i="3" s="1"/>
  <c r="BG466" i="3"/>
  <c r="BH466" i="3" s="1"/>
  <c r="BG480" i="3"/>
  <c r="BH480" i="3" s="1"/>
  <c r="BG493" i="3"/>
  <c r="BH493" i="3" s="1"/>
  <c r="BG514" i="3"/>
  <c r="BH514" i="3" s="1"/>
  <c r="BM6" i="3"/>
  <c r="BN6" i="3" s="1"/>
  <c r="BM22" i="3"/>
  <c r="BN22" i="3" s="1"/>
  <c r="BM38" i="3"/>
  <c r="BN38" i="3" s="1"/>
  <c r="BM43" i="3"/>
  <c r="BN43" i="3" s="1"/>
  <c r="BM48" i="3"/>
  <c r="BN48" i="3" s="1"/>
  <c r="BM68" i="3"/>
  <c r="BN68" i="3" s="1"/>
  <c r="BM89" i="3"/>
  <c r="BN89" i="3" s="1"/>
  <c r="BM94" i="3"/>
  <c r="BN94" i="3" s="1"/>
  <c r="BM114" i="3"/>
  <c r="BN114" i="3" s="1"/>
  <c r="BM130" i="3"/>
  <c r="BN130" i="3" s="1"/>
  <c r="BM139" i="3"/>
  <c r="BN139" i="3" s="1"/>
  <c r="BM144" i="3"/>
  <c r="BN144" i="3" s="1"/>
  <c r="BM150" i="3"/>
  <c r="BN150" i="3" s="1"/>
  <c r="BM156" i="3"/>
  <c r="BN156" i="3" s="1"/>
  <c r="BM172" i="3"/>
  <c r="BN172" i="3" s="1"/>
  <c r="BM182" i="3"/>
  <c r="BN182" i="3" s="1"/>
  <c r="BM211" i="3"/>
  <c r="BN211" i="3" s="1"/>
  <c r="BM221" i="3"/>
  <c r="BN221" i="3" s="1"/>
  <c r="BM231" i="3"/>
  <c r="BN231" i="3" s="1"/>
  <c r="BM237" i="3"/>
  <c r="BN237" i="3" s="1"/>
  <c r="BM269" i="3"/>
  <c r="BN269" i="3" s="1"/>
  <c r="BM279" i="3"/>
  <c r="BN279" i="3" s="1"/>
  <c r="BM293" i="3"/>
  <c r="BN293" i="3" s="1"/>
  <c r="BM298" i="3"/>
  <c r="BN298" i="3" s="1"/>
  <c r="BM308" i="3"/>
  <c r="BN308" i="3" s="1"/>
  <c r="BM322" i="3"/>
  <c r="BN322" i="3" s="1"/>
  <c r="BM351" i="3"/>
  <c r="BN351" i="3" s="1"/>
  <c r="BM355" i="3"/>
  <c r="BN355" i="3" s="1"/>
  <c r="BM365" i="3"/>
  <c r="BN365" i="3" s="1"/>
  <c r="BM375" i="3"/>
  <c r="BN375" i="3" s="1"/>
  <c r="BM389" i="3"/>
  <c r="BN389" i="3" s="1"/>
  <c r="BM414" i="3"/>
  <c r="BN414" i="3" s="1"/>
  <c r="BM419" i="3"/>
  <c r="BN419" i="3" s="1"/>
  <c r="BM434" i="3"/>
  <c r="BN434" i="3" s="1"/>
  <c r="BM499" i="3"/>
  <c r="BN499" i="3" s="1"/>
  <c r="BM512" i="3"/>
  <c r="BN512" i="3" s="1"/>
  <c r="BS5" i="3"/>
  <c r="BT5" i="3" s="1"/>
  <c r="BS36" i="3"/>
  <c r="BT36" i="3" s="1"/>
  <c r="BS67" i="3"/>
  <c r="BT67" i="3" s="1"/>
  <c r="BS85" i="3"/>
  <c r="BT85" i="3" s="1"/>
  <c r="BS97" i="3"/>
  <c r="BT97" i="3" s="1"/>
  <c r="BY97" i="3"/>
  <c r="BZ97" i="3" s="1"/>
  <c r="BS103" i="3"/>
  <c r="BT103" i="3" s="1"/>
  <c r="BS126" i="3"/>
  <c r="BT126" i="3" s="1"/>
  <c r="BY126" i="3"/>
  <c r="BZ126" i="3" s="1"/>
  <c r="BS137" i="3"/>
  <c r="BT137" i="3" s="1"/>
  <c r="BS149" i="3"/>
  <c r="BT149" i="3" s="1"/>
  <c r="BS170" i="3"/>
  <c r="BT170" i="3" s="1"/>
  <c r="BS182" i="3"/>
  <c r="BT182" i="3" s="1"/>
  <c r="BS206" i="3"/>
  <c r="BT206" i="3" s="1"/>
  <c r="BY206" i="3"/>
  <c r="BZ206" i="3" s="1"/>
  <c r="BS212" i="3"/>
  <c r="BT212" i="3" s="1"/>
  <c r="BS224" i="3"/>
  <c r="BT224" i="3" s="1"/>
  <c r="BS231" i="3"/>
  <c r="BT231" i="3" s="1"/>
  <c r="BS238" i="3"/>
  <c r="BT238" i="3" s="1"/>
  <c r="BS249" i="3"/>
  <c r="BT249" i="3" s="1"/>
  <c r="BY249" i="3"/>
  <c r="BZ249" i="3" s="1"/>
  <c r="BS259" i="3"/>
  <c r="BT259" i="3" s="1"/>
  <c r="BY284" i="3"/>
  <c r="BZ284" i="3" s="1"/>
  <c r="BS284" i="3"/>
  <c r="BT284" i="3" s="1"/>
  <c r="BS303" i="3"/>
  <c r="BT303" i="3" s="1"/>
  <c r="BS315" i="3"/>
  <c r="BT315" i="3" s="1"/>
  <c r="BS321" i="3"/>
  <c r="BT321" i="3" s="1"/>
  <c r="BS333" i="3"/>
  <c r="BT333" i="3" s="1"/>
  <c r="BS362" i="3"/>
  <c r="BT362" i="3" s="1"/>
  <c r="BS403" i="3"/>
  <c r="BT403" i="3" s="1"/>
  <c r="BS421" i="3"/>
  <c r="BT421" i="3" s="1"/>
  <c r="BS433" i="3"/>
  <c r="BT433" i="3" s="1"/>
  <c r="BY441" i="3"/>
  <c r="BZ441" i="3" s="1"/>
  <c r="BS441" i="3"/>
  <c r="BT441" i="3" s="1"/>
  <c r="BS475" i="3"/>
  <c r="BT475" i="3" s="1"/>
  <c r="BS500" i="3"/>
  <c r="BT500" i="3" s="1"/>
  <c r="BS506" i="3"/>
  <c r="BT506" i="3" s="1"/>
  <c r="BY23" i="3"/>
  <c r="BZ23" i="3" s="1"/>
  <c r="BY35" i="3"/>
  <c r="BZ35" i="3" s="1"/>
  <c r="BY125" i="3"/>
  <c r="BZ125" i="3" s="1"/>
  <c r="BY161" i="3"/>
  <c r="BZ161" i="3" s="1"/>
  <c r="CE161" i="3"/>
  <c r="CF161" i="3" s="1"/>
  <c r="BY214" i="3"/>
  <c r="BZ214" i="3" s="1"/>
  <c r="BY221" i="3"/>
  <c r="BZ221" i="3" s="1"/>
  <c r="BY343" i="3"/>
  <c r="BZ343" i="3" s="1"/>
  <c r="BY350" i="3"/>
  <c r="BZ350" i="3" s="1"/>
  <c r="CE350" i="3"/>
  <c r="CF350" i="3" s="1"/>
  <c r="CE38" i="3"/>
  <c r="CF38" i="3" s="1"/>
  <c r="CE214" i="3"/>
  <c r="CF214" i="3" s="1"/>
  <c r="BS261" i="3"/>
  <c r="BT261" i="3" s="1"/>
  <c r="BS277" i="3"/>
  <c r="BT277" i="3" s="1"/>
  <c r="BS286" i="3"/>
  <c r="BT286" i="3" s="1"/>
  <c r="BS302" i="3"/>
  <c r="BT302" i="3" s="1"/>
  <c r="BS318" i="3"/>
  <c r="BT318" i="3" s="1"/>
  <c r="BS327" i="3"/>
  <c r="BT327" i="3" s="1"/>
  <c r="BS342" i="3"/>
  <c r="BT342" i="3" s="1"/>
  <c r="BS366" i="3"/>
  <c r="BT366" i="3" s="1"/>
  <c r="BS370" i="3"/>
  <c r="BT370" i="3" s="1"/>
  <c r="BS380" i="3"/>
  <c r="BT380" i="3" s="1"/>
  <c r="BS390" i="3"/>
  <c r="BT390" i="3" s="1"/>
  <c r="BS404" i="3"/>
  <c r="BT404" i="3" s="1"/>
  <c r="BS410" i="3"/>
  <c r="BT410" i="3" s="1"/>
  <c r="BS448" i="3"/>
  <c r="BT448" i="3" s="1"/>
  <c r="BS454" i="3"/>
  <c r="BT454" i="3" s="1"/>
  <c r="BS464" i="3"/>
  <c r="BT464" i="3" s="1"/>
  <c r="BS484" i="3"/>
  <c r="BT484" i="3" s="1"/>
  <c r="BS499" i="3"/>
  <c r="BT499" i="3" s="1"/>
  <c r="BS504" i="3"/>
  <c r="BT504" i="3" s="1"/>
  <c r="BS514" i="3"/>
  <c r="BT514" i="3" s="1"/>
  <c r="BY6" i="3"/>
  <c r="BZ6" i="3" s="1"/>
  <c r="BY21" i="3"/>
  <c r="BZ21" i="3" s="1"/>
  <c r="BY32" i="3"/>
  <c r="BZ32" i="3" s="1"/>
  <c r="CE36" i="3"/>
  <c r="CF36" i="3" s="1"/>
  <c r="BY36" i="3"/>
  <c r="BZ36" i="3" s="1"/>
  <c r="BY99" i="3"/>
  <c r="BZ99" i="3" s="1"/>
  <c r="BY112" i="3"/>
  <c r="BZ112" i="3" s="1"/>
  <c r="BY128" i="3"/>
  <c r="BZ128" i="3" s="1"/>
  <c r="BY142" i="3"/>
  <c r="BZ142" i="3" s="1"/>
  <c r="BY149" i="3"/>
  <c r="BZ149" i="3" s="1"/>
  <c r="BY158" i="3"/>
  <c r="BZ158" i="3" s="1"/>
  <c r="BY178" i="3"/>
  <c r="BZ178" i="3" s="1"/>
  <c r="BY189" i="3"/>
  <c r="BZ189" i="3" s="1"/>
  <c r="BY207" i="3"/>
  <c r="BZ207" i="3" s="1"/>
  <c r="BY218" i="3"/>
  <c r="BZ218" i="3" s="1"/>
  <c r="BY230" i="3"/>
  <c r="BZ230" i="3" s="1"/>
  <c r="BY260" i="3"/>
  <c r="BZ260" i="3" s="1"/>
  <c r="BY297" i="3"/>
  <c r="BZ297" i="3" s="1"/>
  <c r="CE297" i="3"/>
  <c r="CF297" i="3" s="1"/>
  <c r="BY303" i="3"/>
  <c r="BZ303" i="3" s="1"/>
  <c r="BY314" i="3"/>
  <c r="BZ314" i="3" s="1"/>
  <c r="BY348" i="3"/>
  <c r="BZ348" i="3" s="1"/>
  <c r="BY367" i="3"/>
  <c r="BZ367" i="3" s="1"/>
  <c r="BY393" i="3"/>
  <c r="BZ393" i="3" s="1"/>
  <c r="BY426" i="3"/>
  <c r="BZ426" i="3" s="1"/>
  <c r="BY499" i="3"/>
  <c r="BZ499" i="3" s="1"/>
  <c r="BY514" i="3"/>
  <c r="BZ514" i="3" s="1"/>
  <c r="CE43" i="3"/>
  <c r="CF43" i="3" s="1"/>
  <c r="CE251" i="3"/>
  <c r="CF251" i="3" s="1"/>
  <c r="CE121" i="3"/>
  <c r="CF121" i="3" s="1"/>
  <c r="CE203" i="3"/>
  <c r="CF203" i="3" s="1"/>
  <c r="CE299" i="3"/>
  <c r="CF299" i="3" s="1"/>
  <c r="CE109" i="3"/>
  <c r="CF109" i="3" s="1"/>
  <c r="CE292" i="3"/>
  <c r="CF292" i="3" s="1"/>
  <c r="BS58" i="3"/>
  <c r="BT58" i="3" s="1"/>
  <c r="BS73" i="3"/>
  <c r="BT73" i="3" s="1"/>
  <c r="BS94" i="3"/>
  <c r="BT94" i="3" s="1"/>
  <c r="BS114" i="3"/>
  <c r="BT114" i="3" s="1"/>
  <c r="BS118" i="3"/>
  <c r="BT118" i="3" s="1"/>
  <c r="BS133" i="3"/>
  <c r="BT133" i="3" s="1"/>
  <c r="BS139" i="3"/>
  <c r="BT139" i="3" s="1"/>
  <c r="BS153" i="3"/>
  <c r="BT153" i="3" s="1"/>
  <c r="BS163" i="3"/>
  <c r="BT163" i="3" s="1"/>
  <c r="BS177" i="3"/>
  <c r="BT177" i="3" s="1"/>
  <c r="BS197" i="3"/>
  <c r="BT197" i="3" s="1"/>
  <c r="BS201" i="3"/>
  <c r="BT201" i="3" s="1"/>
  <c r="BS227" i="3"/>
  <c r="BT227" i="3" s="1"/>
  <c r="BS234" i="3"/>
  <c r="BT234" i="3" s="1"/>
  <c r="BS246" i="3"/>
  <c r="BT246" i="3" s="1"/>
  <c r="BS255" i="3"/>
  <c r="BT255" i="3" s="1"/>
  <c r="BS270" i="3"/>
  <c r="BT270" i="3" s="1"/>
  <c r="BS289" i="3"/>
  <c r="BT289" i="3" s="1"/>
  <c r="BS294" i="3"/>
  <c r="BT294" i="3" s="1"/>
  <c r="BS305" i="3"/>
  <c r="BT305" i="3" s="1"/>
  <c r="BS325" i="3"/>
  <c r="BT325" i="3" s="1"/>
  <c r="BS335" i="3"/>
  <c r="BT335" i="3" s="1"/>
  <c r="BS349" i="3"/>
  <c r="BT349" i="3" s="1"/>
  <c r="BS359" i="3"/>
  <c r="BT359" i="3" s="1"/>
  <c r="BS374" i="3"/>
  <c r="BT374" i="3" s="1"/>
  <c r="BS378" i="3"/>
  <c r="BT378" i="3" s="1"/>
  <c r="BS397" i="3"/>
  <c r="BT397" i="3" s="1"/>
  <c r="BS402" i="3"/>
  <c r="BT402" i="3" s="1"/>
  <c r="BS413" i="3"/>
  <c r="BT413" i="3" s="1"/>
  <c r="BS418" i="3"/>
  <c r="BT418" i="3" s="1"/>
  <c r="BS428" i="3"/>
  <c r="BT428" i="3" s="1"/>
  <c r="BY428" i="3"/>
  <c r="BZ428" i="3" s="1"/>
  <c r="BS452" i="3"/>
  <c r="BT452" i="3" s="1"/>
  <c r="BS456" i="3"/>
  <c r="BT456" i="3" s="1"/>
  <c r="BS468" i="3"/>
  <c r="BT468" i="3" s="1"/>
  <c r="BS472" i="3"/>
  <c r="BT472" i="3" s="1"/>
  <c r="BS478" i="3"/>
  <c r="BT478" i="3" s="1"/>
  <c r="BS508" i="3"/>
  <c r="BT508" i="3" s="1"/>
  <c r="BS512" i="3"/>
  <c r="BT512" i="3" s="1"/>
  <c r="BY14" i="3"/>
  <c r="BZ14" i="3" s="1"/>
  <c r="BY29" i="3"/>
  <c r="BZ29" i="3" s="1"/>
  <c r="BY51" i="3"/>
  <c r="BZ51" i="3" s="1"/>
  <c r="BY55" i="3"/>
  <c r="BZ55" i="3" s="1"/>
  <c r="BY77" i="3"/>
  <c r="BZ77" i="3" s="1"/>
  <c r="BY83" i="3"/>
  <c r="BZ83" i="3" s="1"/>
  <c r="BY92" i="3"/>
  <c r="BZ92" i="3" s="1"/>
  <c r="BY103" i="3"/>
  <c r="BZ103" i="3" s="1"/>
  <c r="BY116" i="3"/>
  <c r="BZ116" i="3" s="1"/>
  <c r="BY139" i="3"/>
  <c r="BZ139" i="3" s="1"/>
  <c r="BY222" i="3"/>
  <c r="BZ222" i="3" s="1"/>
  <c r="BY294" i="3"/>
  <c r="BZ294" i="3" s="1"/>
  <c r="BY318" i="3"/>
  <c r="BZ318" i="3" s="1"/>
  <c r="BY338" i="3"/>
  <c r="BZ338" i="3" s="1"/>
  <c r="BY345" i="3"/>
  <c r="BZ345" i="3" s="1"/>
  <c r="BY372" i="3"/>
  <c r="BZ372" i="3" s="1"/>
  <c r="BY378" i="3"/>
  <c r="BZ378" i="3" s="1"/>
  <c r="BY398" i="3"/>
  <c r="BZ398" i="3" s="1"/>
  <c r="BY405" i="3"/>
  <c r="BZ405" i="3" s="1"/>
  <c r="BY417" i="3"/>
  <c r="BZ417" i="3" s="1"/>
  <c r="CE455" i="3"/>
  <c r="CF455" i="3" s="1"/>
  <c r="BY455" i="3"/>
  <c r="BZ455" i="3" s="1"/>
  <c r="BY475" i="3"/>
  <c r="BZ475" i="3" s="1"/>
  <c r="BY490" i="3"/>
  <c r="BZ490" i="3" s="1"/>
  <c r="CE5" i="3"/>
  <c r="CF5" i="3" s="1"/>
  <c r="CE11" i="3"/>
  <c r="CF11" i="3" s="1"/>
  <c r="CE103" i="3"/>
  <c r="CF103" i="3" s="1"/>
  <c r="CE174" i="3"/>
  <c r="CF174" i="3" s="1"/>
  <c r="CE263" i="3"/>
  <c r="CF263" i="3" s="1"/>
  <c r="CE293" i="3"/>
  <c r="CF293" i="3" s="1"/>
  <c r="BS59" i="3"/>
  <c r="BT59" i="3" s="1"/>
  <c r="BS74" i="3"/>
  <c r="BT74" i="3" s="1"/>
  <c r="BS78" i="3"/>
  <c r="BT78" i="3" s="1"/>
  <c r="BS89" i="3"/>
  <c r="BT89" i="3" s="1"/>
  <c r="BS109" i="3"/>
  <c r="BT109" i="3" s="1"/>
  <c r="BS115" i="3"/>
  <c r="BT115" i="3" s="1"/>
  <c r="BS134" i="3"/>
  <c r="BT134" i="3" s="1"/>
  <c r="BY134" i="3"/>
  <c r="BZ134" i="3" s="1"/>
  <c r="BS154" i="3"/>
  <c r="BT154" i="3" s="1"/>
  <c r="BS158" i="3"/>
  <c r="BT158" i="3" s="1"/>
  <c r="BS178" i="3"/>
  <c r="BT178" i="3" s="1"/>
  <c r="BS183" i="3"/>
  <c r="BT183" i="3" s="1"/>
  <c r="BS187" i="3"/>
  <c r="BT187" i="3" s="1"/>
  <c r="BS202" i="3"/>
  <c r="BT202" i="3" s="1"/>
  <c r="BS213" i="3"/>
  <c r="BT213" i="3" s="1"/>
  <c r="BS222" i="3"/>
  <c r="BT222" i="3" s="1"/>
  <c r="BS228" i="3"/>
  <c r="BT228" i="3" s="1"/>
  <c r="BY228" i="3"/>
  <c r="BZ228" i="3" s="1"/>
  <c r="BS235" i="3"/>
  <c r="BT235" i="3" s="1"/>
  <c r="BS241" i="3"/>
  <c r="BT241" i="3" s="1"/>
  <c r="BS265" i="3"/>
  <c r="BT265" i="3" s="1"/>
  <c r="BS290" i="3"/>
  <c r="BT290" i="3" s="1"/>
  <c r="BS295" i="3"/>
  <c r="BT295" i="3" s="1"/>
  <c r="BS300" i="3"/>
  <c r="BT300" i="3" s="1"/>
  <c r="BS306" i="3"/>
  <c r="BT306" i="3" s="1"/>
  <c r="BS316" i="3"/>
  <c r="BT316" i="3" s="1"/>
  <c r="BY316" i="3"/>
  <c r="BZ316" i="3" s="1"/>
  <c r="BS326" i="3"/>
  <c r="BT326" i="3" s="1"/>
  <c r="BS340" i="3"/>
  <c r="BT340" i="3" s="1"/>
  <c r="BS350" i="3"/>
  <c r="BT350" i="3" s="1"/>
  <c r="BS354" i="3"/>
  <c r="BT354" i="3" s="1"/>
  <c r="BS364" i="3"/>
  <c r="BT364" i="3" s="1"/>
  <c r="BS388" i="3"/>
  <c r="BT388" i="3" s="1"/>
  <c r="BS398" i="3"/>
  <c r="BT398" i="3" s="1"/>
  <c r="BS414" i="3"/>
  <c r="BT414" i="3" s="1"/>
  <c r="BS429" i="3"/>
  <c r="BT429" i="3" s="1"/>
  <c r="BS434" i="3"/>
  <c r="BT434" i="3" s="1"/>
  <c r="BS444" i="3"/>
  <c r="BT444" i="3" s="1"/>
  <c r="BS469" i="3"/>
  <c r="BT469" i="3" s="1"/>
  <c r="BS473" i="3"/>
  <c r="BT473" i="3" s="1"/>
  <c r="BY15" i="3"/>
  <c r="BZ15" i="3" s="1"/>
  <c r="BY30" i="3"/>
  <c r="BZ30" i="3" s="1"/>
  <c r="BY45" i="3"/>
  <c r="BZ45" i="3" s="1"/>
  <c r="BY52" i="3"/>
  <c r="BZ52" i="3" s="1"/>
  <c r="BY56" i="3"/>
  <c r="BZ56" i="3" s="1"/>
  <c r="BY88" i="3"/>
  <c r="BZ88" i="3" s="1"/>
  <c r="BY104" i="3"/>
  <c r="BZ104" i="3" s="1"/>
  <c r="BY117" i="3"/>
  <c r="BZ117" i="3" s="1"/>
  <c r="BY140" i="3"/>
  <c r="BZ140" i="3" s="1"/>
  <c r="CE140" i="3"/>
  <c r="CF140" i="3" s="1"/>
  <c r="BY176" i="3"/>
  <c r="BZ176" i="3" s="1"/>
  <c r="BY193" i="3"/>
  <c r="BZ193" i="3" s="1"/>
  <c r="BY199" i="3"/>
  <c r="BZ199" i="3" s="1"/>
  <c r="BY223" i="3"/>
  <c r="BZ223" i="3" s="1"/>
  <c r="BY229" i="3"/>
  <c r="BZ229" i="3" s="1"/>
  <c r="BY235" i="3"/>
  <c r="BZ235" i="3" s="1"/>
  <c r="BY248" i="3"/>
  <c r="BZ248" i="3" s="1"/>
  <c r="BY254" i="3"/>
  <c r="BZ254" i="3" s="1"/>
  <c r="BY265" i="3"/>
  <c r="BZ265" i="3" s="1"/>
  <c r="BY272" i="3"/>
  <c r="BZ272" i="3" s="1"/>
  <c r="CE319" i="3"/>
  <c r="CF319" i="3" s="1"/>
  <c r="BY319" i="3"/>
  <c r="BZ319" i="3" s="1"/>
  <c r="BY333" i="3"/>
  <c r="BZ333" i="3" s="1"/>
  <c r="BY339" i="3"/>
  <c r="BZ339" i="3" s="1"/>
  <c r="BY354" i="3"/>
  <c r="BZ354" i="3" s="1"/>
  <c r="BY365" i="3"/>
  <c r="BZ365" i="3" s="1"/>
  <c r="BY379" i="3"/>
  <c r="BZ379" i="3" s="1"/>
  <c r="BY438" i="3"/>
  <c r="BZ438" i="3" s="1"/>
  <c r="BY476" i="3"/>
  <c r="BZ476" i="3" s="1"/>
  <c r="CE49" i="3"/>
  <c r="CF49" i="3" s="1"/>
  <c r="CE61" i="3"/>
  <c r="CF61" i="3" s="1"/>
  <c r="CE167" i="3"/>
  <c r="CF167" i="3" s="1"/>
  <c r="CE234" i="3"/>
  <c r="CF234" i="3" s="1"/>
  <c r="CE264" i="3"/>
  <c r="CF264" i="3" s="1"/>
  <c r="BM415" i="3"/>
  <c r="BN415" i="3" s="1"/>
  <c r="BM429" i="3"/>
  <c r="BN429" i="3" s="1"/>
  <c r="BM439" i="3"/>
  <c r="BN439" i="3" s="1"/>
  <c r="BM451" i="3"/>
  <c r="BN451" i="3" s="1"/>
  <c r="BM469" i="3"/>
  <c r="BN469" i="3" s="1"/>
  <c r="BM474" i="3"/>
  <c r="BN474" i="3" s="1"/>
  <c r="BM483" i="3"/>
  <c r="BN483" i="3" s="1"/>
  <c r="BM487" i="3"/>
  <c r="BN487" i="3" s="1"/>
  <c r="BM496" i="3"/>
  <c r="BN496" i="3" s="1"/>
  <c r="BM501" i="3"/>
  <c r="BN501" i="3" s="1"/>
  <c r="BS9" i="3"/>
  <c r="BT9" i="3" s="1"/>
  <c r="BS20" i="3"/>
  <c r="BT20" i="3" s="1"/>
  <c r="BS34" i="3"/>
  <c r="BT34" i="3" s="1"/>
  <c r="BS39" i="3"/>
  <c r="BT39" i="3" s="1"/>
  <c r="BS50" i="3"/>
  <c r="BT50" i="3" s="1"/>
  <c r="BS54" i="3"/>
  <c r="BT54" i="3" s="1"/>
  <c r="BS75" i="3"/>
  <c r="BT75" i="3" s="1"/>
  <c r="BS90" i="3"/>
  <c r="BT90" i="3" s="1"/>
  <c r="BS110" i="3"/>
  <c r="BT110" i="3" s="1"/>
  <c r="BS129" i="3"/>
  <c r="BT129" i="3" s="1"/>
  <c r="BS145" i="3"/>
  <c r="BT145" i="3" s="1"/>
  <c r="BS155" i="3"/>
  <c r="BT155" i="3" s="1"/>
  <c r="BS173" i="3"/>
  <c r="BT173" i="3" s="1"/>
  <c r="BS179" i="3"/>
  <c r="BT179" i="3" s="1"/>
  <c r="BS188" i="3"/>
  <c r="BT188" i="3" s="1"/>
  <c r="BS203" i="3"/>
  <c r="BT203" i="3" s="1"/>
  <c r="BS217" i="3"/>
  <c r="BT217" i="3" s="1"/>
  <c r="BS223" i="3"/>
  <c r="BT223" i="3" s="1"/>
  <c r="BS229" i="3"/>
  <c r="BT229" i="3" s="1"/>
  <c r="BS236" i="3"/>
  <c r="BT236" i="3" s="1"/>
  <c r="BS242" i="3"/>
  <c r="BT242" i="3" s="1"/>
  <c r="BS260" i="3"/>
  <c r="BT260" i="3" s="1"/>
  <c r="BS266" i="3"/>
  <c r="BT266" i="3" s="1"/>
  <c r="BS276" i="3"/>
  <c r="BT276" i="3" s="1"/>
  <c r="BS285" i="3"/>
  <c r="BT285" i="3" s="1"/>
  <c r="BS301" i="3"/>
  <c r="BT301" i="3" s="1"/>
  <c r="BS317" i="3"/>
  <c r="BT317" i="3" s="1"/>
  <c r="BS330" i="3"/>
  <c r="BT330" i="3" s="1"/>
  <c r="BS336" i="3"/>
  <c r="BT336" i="3" s="1"/>
  <c r="BS341" i="3"/>
  <c r="BT341" i="3" s="1"/>
  <c r="BS346" i="3"/>
  <c r="BT346" i="3" s="1"/>
  <c r="BS351" i="3"/>
  <c r="BT351" i="3" s="1"/>
  <c r="BS365" i="3"/>
  <c r="BT365" i="3" s="1"/>
  <c r="BS369" i="3"/>
  <c r="BT369" i="3" s="1"/>
  <c r="BS375" i="3"/>
  <c r="BT375" i="3" s="1"/>
  <c r="BS389" i="3"/>
  <c r="BT389" i="3" s="1"/>
  <c r="BS399" i="3"/>
  <c r="BT399" i="3" s="1"/>
  <c r="BS415" i="3"/>
  <c r="BT415" i="3" s="1"/>
  <c r="BS430" i="3"/>
  <c r="BT430" i="3" s="1"/>
  <c r="BS453" i="3"/>
  <c r="BT453" i="3" s="1"/>
  <c r="BS463" i="3"/>
  <c r="BT463" i="3" s="1"/>
  <c r="BS483" i="3"/>
  <c r="BT483" i="3" s="1"/>
  <c r="BS488" i="3"/>
  <c r="BT488" i="3" s="1"/>
  <c r="BS498" i="3"/>
  <c r="BT498" i="3" s="1"/>
  <c r="BS503" i="3"/>
  <c r="BT503" i="3" s="1"/>
  <c r="BS509" i="3"/>
  <c r="BT509" i="3" s="1"/>
  <c r="BY5" i="3"/>
  <c r="BZ5" i="3" s="1"/>
  <c r="BY16" i="3"/>
  <c r="BZ16" i="3" s="1"/>
  <c r="BY31" i="3"/>
  <c r="BZ31" i="3" s="1"/>
  <c r="BY46" i="3"/>
  <c r="BZ46" i="3" s="1"/>
  <c r="BY71" i="3"/>
  <c r="BZ71" i="3" s="1"/>
  <c r="BY89" i="3"/>
  <c r="BZ89" i="3" s="1"/>
  <c r="BY105" i="3"/>
  <c r="BZ105" i="3" s="1"/>
  <c r="BY111" i="3"/>
  <c r="BZ111" i="3" s="1"/>
  <c r="BY118" i="3"/>
  <c r="BZ118" i="3" s="1"/>
  <c r="BY123" i="3"/>
  <c r="BZ123" i="3" s="1"/>
  <c r="BY194" i="3"/>
  <c r="BZ194" i="3" s="1"/>
  <c r="CE194" i="3"/>
  <c r="CF194" i="3" s="1"/>
  <c r="BY236" i="3"/>
  <c r="BZ236" i="3" s="1"/>
  <c r="BY302" i="3"/>
  <c r="BZ302" i="3" s="1"/>
  <c r="BY320" i="3"/>
  <c r="BZ320" i="3" s="1"/>
  <c r="BY340" i="3"/>
  <c r="BZ340" i="3" s="1"/>
  <c r="BY347" i="3"/>
  <c r="BZ347" i="3" s="1"/>
  <c r="BY366" i="3"/>
  <c r="BZ366" i="3" s="1"/>
  <c r="BY419" i="3"/>
  <c r="BZ419" i="3" s="1"/>
  <c r="BY432" i="3"/>
  <c r="BZ432" i="3" s="1"/>
  <c r="BY464" i="3"/>
  <c r="BZ464" i="3" s="1"/>
  <c r="BY506" i="3"/>
  <c r="BZ506" i="3" s="1"/>
  <c r="BY513" i="3"/>
  <c r="BZ513" i="3" s="1"/>
  <c r="CE6" i="3"/>
  <c r="CF6" i="3" s="1"/>
  <c r="CE50" i="3"/>
  <c r="CF50" i="3" s="1"/>
  <c r="CE105" i="3"/>
  <c r="CF105" i="3" s="1"/>
  <c r="CE139" i="3"/>
  <c r="CF139" i="3" s="1"/>
  <c r="CE168" i="3"/>
  <c r="CF168" i="3" s="1"/>
  <c r="CE250" i="3"/>
  <c r="CF250" i="3" s="1"/>
  <c r="CE265" i="3"/>
  <c r="CF265" i="3" s="1"/>
  <c r="CE351" i="3"/>
  <c r="CF351" i="3" s="1"/>
  <c r="BY136" i="3"/>
  <c r="BZ136" i="3" s="1"/>
  <c r="BY148" i="3"/>
  <c r="BZ148" i="3" s="1"/>
  <c r="BY172" i="3"/>
  <c r="BZ172" i="3" s="1"/>
  <c r="BY177" i="3"/>
  <c r="BZ177" i="3" s="1"/>
  <c r="BY197" i="3"/>
  <c r="BZ197" i="3" s="1"/>
  <c r="BY233" i="3"/>
  <c r="BZ233" i="3" s="1"/>
  <c r="BY244" i="3"/>
  <c r="BZ244" i="3" s="1"/>
  <c r="BY253" i="3"/>
  <c r="BZ253" i="3" s="1"/>
  <c r="BY287" i="3"/>
  <c r="BZ287" i="3" s="1"/>
  <c r="BY307" i="3"/>
  <c r="BZ307" i="3" s="1"/>
  <c r="BY321" i="3"/>
  <c r="BZ321" i="3" s="1"/>
  <c r="BY327" i="3"/>
  <c r="BZ327" i="3" s="1"/>
  <c r="BY332" i="3"/>
  <c r="BZ332" i="3" s="1"/>
  <c r="BY342" i="3"/>
  <c r="BZ342" i="3" s="1"/>
  <c r="CE342" i="3"/>
  <c r="CF342" i="3" s="1"/>
  <c r="BY386" i="3"/>
  <c r="BZ386" i="3" s="1"/>
  <c r="BY397" i="3"/>
  <c r="BZ397" i="3" s="1"/>
  <c r="BY415" i="3"/>
  <c r="BZ415" i="3" s="1"/>
  <c r="BY436" i="3"/>
  <c r="BZ436" i="3" s="1"/>
  <c r="BY442" i="3"/>
  <c r="BZ442" i="3" s="1"/>
  <c r="BY452" i="3"/>
  <c r="BZ452" i="3" s="1"/>
  <c r="BY457" i="3"/>
  <c r="BZ457" i="3" s="1"/>
  <c r="BY505" i="3"/>
  <c r="BZ505" i="3" s="1"/>
  <c r="CE3" i="3"/>
  <c r="CF3" i="3" s="1"/>
  <c r="CE15" i="3"/>
  <c r="CF15" i="3" s="1"/>
  <c r="CE23" i="3"/>
  <c r="CF23" i="3" s="1"/>
  <c r="CE78" i="3"/>
  <c r="CF78" i="3" s="1"/>
  <c r="CE99" i="3"/>
  <c r="CF99" i="3" s="1"/>
  <c r="CE153" i="3"/>
  <c r="CF153" i="3" s="1"/>
  <c r="CE218" i="3"/>
  <c r="CF218" i="3" s="1"/>
  <c r="CE226" i="3"/>
  <c r="CF226" i="3" s="1"/>
  <c r="CE240" i="3"/>
  <c r="CF240" i="3" s="1"/>
  <c r="CE262" i="3"/>
  <c r="CF262" i="3" s="1"/>
  <c r="CE397" i="3"/>
  <c r="CF397" i="3" s="1"/>
  <c r="CE443" i="3"/>
  <c r="CF443" i="3" s="1"/>
  <c r="CE449" i="3"/>
  <c r="CF449" i="3" s="1"/>
  <c r="CE476" i="3"/>
  <c r="CF476" i="3" s="1"/>
  <c r="CE398" i="3"/>
  <c r="CF398" i="3" s="1"/>
  <c r="CE437" i="3"/>
  <c r="CF437" i="3" s="1"/>
  <c r="CE438" i="3"/>
  <c r="CF438" i="3" s="1"/>
  <c r="CE465" i="3"/>
  <c r="CF465" i="3" s="1"/>
  <c r="CE471" i="3"/>
  <c r="CF471" i="3" s="1"/>
  <c r="CE458" i="3"/>
  <c r="CF458" i="3" s="1"/>
  <c r="BY59" i="3"/>
  <c r="BZ59" i="3" s="1"/>
  <c r="BY67" i="3"/>
  <c r="BZ67" i="3" s="1"/>
  <c r="BY72" i="3"/>
  <c r="BZ72" i="3" s="1"/>
  <c r="BY84" i="3"/>
  <c r="BZ84" i="3" s="1"/>
  <c r="BY106" i="3"/>
  <c r="BZ106" i="3" s="1"/>
  <c r="BY141" i="3"/>
  <c r="BZ141" i="3" s="1"/>
  <c r="CE141" i="3"/>
  <c r="CF141" i="3" s="1"/>
  <c r="BY146" i="3"/>
  <c r="BZ146" i="3" s="1"/>
  <c r="BY163" i="3"/>
  <c r="BZ163" i="3" s="1"/>
  <c r="CE163" i="3"/>
  <c r="CF163" i="3" s="1"/>
  <c r="BY169" i="3"/>
  <c r="BZ169" i="3" s="1"/>
  <c r="BY175" i="3"/>
  <c r="BZ175" i="3" s="1"/>
  <c r="BY181" i="3"/>
  <c r="BZ181" i="3" s="1"/>
  <c r="BY204" i="3"/>
  <c r="BZ204" i="3" s="1"/>
  <c r="BY209" i="3"/>
  <c r="BZ209" i="3" s="1"/>
  <c r="BY237" i="3"/>
  <c r="BZ237" i="3" s="1"/>
  <c r="BY241" i="3"/>
  <c r="BZ241" i="3" s="1"/>
  <c r="BY261" i="3"/>
  <c r="BZ261" i="3" s="1"/>
  <c r="BY271" i="3"/>
  <c r="BZ271" i="3" s="1"/>
  <c r="BY276" i="3"/>
  <c r="BZ276" i="3" s="1"/>
  <c r="BY285" i="3"/>
  <c r="BZ285" i="3" s="1"/>
  <c r="BY289" i="3"/>
  <c r="BZ289" i="3" s="1"/>
  <c r="BY310" i="3"/>
  <c r="BZ310" i="3" s="1"/>
  <c r="BY315" i="3"/>
  <c r="BZ315" i="3" s="1"/>
  <c r="CE315" i="3"/>
  <c r="CF315" i="3" s="1"/>
  <c r="BY346" i="3"/>
  <c r="BZ346" i="3" s="1"/>
  <c r="BY356" i="3"/>
  <c r="BZ356" i="3" s="1"/>
  <c r="BY368" i="3"/>
  <c r="BZ368" i="3" s="1"/>
  <c r="BY373" i="3"/>
  <c r="BZ373" i="3" s="1"/>
  <c r="BY406" i="3"/>
  <c r="BZ406" i="3" s="1"/>
  <c r="BY412" i="3"/>
  <c r="BZ412" i="3" s="1"/>
  <c r="BY434" i="3"/>
  <c r="BZ434" i="3" s="1"/>
  <c r="CE440" i="3"/>
  <c r="CF440" i="3" s="1"/>
  <c r="BY440" i="3"/>
  <c r="BZ440" i="3" s="1"/>
  <c r="BY461" i="3"/>
  <c r="BZ461" i="3" s="1"/>
  <c r="BY485" i="3"/>
  <c r="BZ485" i="3" s="1"/>
  <c r="BY496" i="3"/>
  <c r="BZ496" i="3" s="1"/>
  <c r="CE7" i="3"/>
  <c r="CF7" i="3" s="1"/>
  <c r="CE32" i="3"/>
  <c r="CF32" i="3" s="1"/>
  <c r="CE39" i="3"/>
  <c r="CF39" i="3" s="1"/>
  <c r="CE45" i="3"/>
  <c r="CF45" i="3" s="1"/>
  <c r="CE62" i="3"/>
  <c r="CF62" i="3" s="1"/>
  <c r="CE69" i="3"/>
  <c r="CF69" i="3" s="1"/>
  <c r="CE75" i="3"/>
  <c r="CF75" i="3" s="1"/>
  <c r="CE116" i="3"/>
  <c r="CF116" i="3" s="1"/>
  <c r="CE143" i="3"/>
  <c r="CF143" i="3" s="1"/>
  <c r="CE150" i="3"/>
  <c r="CF150" i="3" s="1"/>
  <c r="CE162" i="3"/>
  <c r="CF162" i="3" s="1"/>
  <c r="CE170" i="3"/>
  <c r="CF170" i="3" s="1"/>
  <c r="CE244" i="3"/>
  <c r="CF244" i="3" s="1"/>
  <c r="CE267" i="3"/>
  <c r="CF267" i="3" s="1"/>
  <c r="CE274" i="3"/>
  <c r="CF274" i="3" s="1"/>
  <c r="CE287" i="3"/>
  <c r="CF287" i="3" s="1"/>
  <c r="CE302" i="3"/>
  <c r="CF302" i="3" s="1"/>
  <c r="CE321" i="3"/>
  <c r="CF321" i="3" s="1"/>
  <c r="CE334" i="3"/>
  <c r="CF334" i="3" s="1"/>
  <c r="CE355" i="3"/>
  <c r="CF355" i="3" s="1"/>
  <c r="CE374" i="3"/>
  <c r="CF374" i="3" s="1"/>
  <c r="CE420" i="3"/>
  <c r="CF420" i="3" s="1"/>
  <c r="CE446" i="3"/>
  <c r="CF446" i="3" s="1"/>
  <c r="CE499" i="3"/>
  <c r="CF499" i="3" s="1"/>
  <c r="CE507" i="3"/>
  <c r="CF507" i="3" s="1"/>
  <c r="BY73" i="3"/>
  <c r="BZ73" i="3" s="1"/>
  <c r="BY79" i="3"/>
  <c r="BZ79" i="3" s="1"/>
  <c r="BY85" i="3"/>
  <c r="BZ85" i="3" s="1"/>
  <c r="BY96" i="3"/>
  <c r="BZ96" i="3" s="1"/>
  <c r="BY107" i="3"/>
  <c r="BZ107" i="3" s="1"/>
  <c r="CE107" i="3"/>
  <c r="CF107" i="3" s="1"/>
  <c r="BY147" i="3"/>
  <c r="BZ147" i="3" s="1"/>
  <c r="BY155" i="3"/>
  <c r="BZ155" i="3" s="1"/>
  <c r="BY164" i="3"/>
  <c r="BZ164" i="3" s="1"/>
  <c r="CE164" i="3"/>
  <c r="CF164" i="3" s="1"/>
  <c r="BY170" i="3"/>
  <c r="BZ170" i="3" s="1"/>
  <c r="BY182" i="3"/>
  <c r="BZ182" i="3" s="1"/>
  <c r="CE182" i="3"/>
  <c r="CF182" i="3" s="1"/>
  <c r="BY186" i="3"/>
  <c r="BZ186" i="3" s="1"/>
  <c r="BY205" i="3"/>
  <c r="BZ205" i="3" s="1"/>
  <c r="BY210" i="3"/>
  <c r="BZ210" i="3" s="1"/>
  <c r="BY215" i="3"/>
  <c r="BZ215" i="3" s="1"/>
  <c r="BY219" i="3"/>
  <c r="BZ219" i="3" s="1"/>
  <c r="BY227" i="3"/>
  <c r="BZ227" i="3" s="1"/>
  <c r="BY242" i="3"/>
  <c r="BZ242" i="3" s="1"/>
  <c r="BY266" i="3"/>
  <c r="BZ266" i="3" s="1"/>
  <c r="BY277" i="3"/>
  <c r="BZ277" i="3" s="1"/>
  <c r="BY295" i="3"/>
  <c r="BZ295" i="3" s="1"/>
  <c r="BY305" i="3"/>
  <c r="BZ305" i="3" s="1"/>
  <c r="BY357" i="3"/>
  <c r="BZ357" i="3" s="1"/>
  <c r="BY362" i="3"/>
  <c r="BZ362" i="3" s="1"/>
  <c r="BY374" i="3"/>
  <c r="BZ374" i="3" s="1"/>
  <c r="BY407" i="3"/>
  <c r="BZ407" i="3" s="1"/>
  <c r="BY429" i="3"/>
  <c r="BZ429" i="3" s="1"/>
  <c r="BY445" i="3"/>
  <c r="BZ445" i="3" s="1"/>
  <c r="CE445" i="3"/>
  <c r="CF445" i="3" s="1"/>
  <c r="BY450" i="3"/>
  <c r="BZ450" i="3" s="1"/>
  <c r="BY462" i="3"/>
  <c r="BZ462" i="3" s="1"/>
  <c r="BY491" i="3"/>
  <c r="BZ491" i="3" s="1"/>
  <c r="CE13" i="3"/>
  <c r="CF13" i="3" s="1"/>
  <c r="CE21" i="3"/>
  <c r="CF21" i="3" s="1"/>
  <c r="CE33" i="3"/>
  <c r="CF33" i="3" s="1"/>
  <c r="CE83" i="3"/>
  <c r="CF83" i="3" s="1"/>
  <c r="CE97" i="3"/>
  <c r="CF97" i="3" s="1"/>
  <c r="CE123" i="3"/>
  <c r="CF123" i="3" s="1"/>
  <c r="CE157" i="3"/>
  <c r="CF157" i="3" s="1"/>
  <c r="CE171" i="3"/>
  <c r="CF171" i="3" s="1"/>
  <c r="CE232" i="3"/>
  <c r="CF232" i="3" s="1"/>
  <c r="CE238" i="3"/>
  <c r="CF238" i="3" s="1"/>
  <c r="CE281" i="3"/>
  <c r="CF281" i="3" s="1"/>
  <c r="CE288" i="3"/>
  <c r="CF288" i="3" s="1"/>
  <c r="CE322" i="3"/>
  <c r="CF322" i="3" s="1"/>
  <c r="CE349" i="3"/>
  <c r="CF349" i="3" s="1"/>
  <c r="CE375" i="3"/>
  <c r="CF375" i="3" s="1"/>
  <c r="CE447" i="3"/>
  <c r="CF447" i="3" s="1"/>
  <c r="CE460" i="3"/>
  <c r="CF460" i="3" s="1"/>
  <c r="BS422" i="3"/>
  <c r="BT422" i="3" s="1"/>
  <c r="BS437" i="3"/>
  <c r="BT437" i="3" s="1"/>
  <c r="BS445" i="3"/>
  <c r="BT445" i="3" s="1"/>
  <c r="BS458" i="3"/>
  <c r="BT458" i="3" s="1"/>
  <c r="BS507" i="3"/>
  <c r="BT507" i="3" s="1"/>
  <c r="BY8" i="3"/>
  <c r="BZ8" i="3" s="1"/>
  <c r="BY22" i="3"/>
  <c r="BZ22" i="3" s="1"/>
  <c r="BY47" i="3"/>
  <c r="BZ47" i="3" s="1"/>
  <c r="BY53" i="3"/>
  <c r="BZ53" i="3" s="1"/>
  <c r="BY74" i="3"/>
  <c r="BZ74" i="3" s="1"/>
  <c r="BY108" i="3"/>
  <c r="BZ108" i="3" s="1"/>
  <c r="BY113" i="3"/>
  <c r="BZ113" i="3" s="1"/>
  <c r="BY135" i="3"/>
  <c r="BZ135" i="3" s="1"/>
  <c r="BY171" i="3"/>
  <c r="BZ171" i="3" s="1"/>
  <c r="BY187" i="3"/>
  <c r="BZ187" i="3" s="1"/>
  <c r="BY196" i="3"/>
  <c r="BZ196" i="3" s="1"/>
  <c r="BY200" i="3"/>
  <c r="BZ200" i="3" s="1"/>
  <c r="BY211" i="3"/>
  <c r="BZ211" i="3" s="1"/>
  <c r="BY243" i="3"/>
  <c r="BZ243" i="3" s="1"/>
  <c r="BY257" i="3"/>
  <c r="BZ257" i="3" s="1"/>
  <c r="BY278" i="3"/>
  <c r="BZ278" i="3" s="1"/>
  <c r="BY286" i="3"/>
  <c r="BZ286" i="3" s="1"/>
  <c r="BY290" i="3"/>
  <c r="BZ290" i="3" s="1"/>
  <c r="BY296" i="3"/>
  <c r="BZ296" i="3" s="1"/>
  <c r="BY306" i="3"/>
  <c r="BZ306" i="3" s="1"/>
  <c r="BY326" i="3"/>
  <c r="BZ326" i="3" s="1"/>
  <c r="BY341" i="3"/>
  <c r="BZ341" i="3" s="1"/>
  <c r="BY352" i="3"/>
  <c r="BZ352" i="3" s="1"/>
  <c r="BY363" i="3"/>
  <c r="BZ363" i="3" s="1"/>
  <c r="BY385" i="3"/>
  <c r="BZ385" i="3" s="1"/>
  <c r="BY396" i="3"/>
  <c r="BZ396" i="3" s="1"/>
  <c r="BY408" i="3"/>
  <c r="BZ408" i="3" s="1"/>
  <c r="BY414" i="3"/>
  <c r="BZ414" i="3" s="1"/>
  <c r="BY430" i="3"/>
  <c r="BZ430" i="3" s="1"/>
  <c r="BY435" i="3"/>
  <c r="BZ435" i="3" s="1"/>
  <c r="BY451" i="3"/>
  <c r="BZ451" i="3" s="1"/>
  <c r="BY463" i="3"/>
  <c r="BZ463" i="3" s="1"/>
  <c r="BY480" i="3"/>
  <c r="BZ480" i="3" s="1"/>
  <c r="BY486" i="3"/>
  <c r="BZ486" i="3" s="1"/>
  <c r="BY492" i="3"/>
  <c r="BZ492" i="3" s="1"/>
  <c r="BY498" i="3"/>
  <c r="BZ498" i="3" s="1"/>
  <c r="BY504" i="3"/>
  <c r="BZ504" i="3" s="1"/>
  <c r="CE22" i="3"/>
  <c r="CF22" i="3" s="1"/>
  <c r="CE27" i="3"/>
  <c r="CF27" i="3" s="1"/>
  <c r="CE40" i="3"/>
  <c r="CF40" i="3" s="1"/>
  <c r="CE84" i="3"/>
  <c r="CF84" i="3" s="1"/>
  <c r="CE98" i="3"/>
  <c r="CF98" i="3" s="1"/>
  <c r="CE145" i="3"/>
  <c r="CF145" i="3" s="1"/>
  <c r="CE152" i="3"/>
  <c r="CF152" i="3" s="1"/>
  <c r="CE185" i="3"/>
  <c r="CF185" i="3" s="1"/>
  <c r="CE206" i="3"/>
  <c r="CF206" i="3" s="1"/>
  <c r="CE225" i="3"/>
  <c r="CF225" i="3" s="1"/>
  <c r="CE233" i="3"/>
  <c r="CF233" i="3" s="1"/>
  <c r="CE239" i="3"/>
  <c r="CF239" i="3" s="1"/>
  <c r="CE282" i="3"/>
  <c r="CF282" i="3" s="1"/>
  <c r="CE343" i="3"/>
  <c r="CF343" i="3" s="1"/>
  <c r="CE357" i="3"/>
  <c r="CF357" i="3" s="1"/>
  <c r="CE383" i="3"/>
  <c r="CF383" i="3" s="1"/>
  <c r="CE408" i="3"/>
  <c r="CF408" i="3" s="1"/>
  <c r="CE414" i="3"/>
  <c r="CF414" i="3" s="1"/>
  <c r="CE442" i="3"/>
  <c r="CF442" i="3" s="1"/>
  <c r="CE454" i="3"/>
  <c r="CF454" i="3" s="1"/>
  <c r="CE475" i="3"/>
  <c r="CF475" i="3" s="1"/>
  <c r="CE501" i="3"/>
  <c r="CF501" i="3" s="1"/>
  <c r="CE113" i="3"/>
  <c r="CF113" i="3" s="1"/>
  <c r="CE124" i="3"/>
  <c r="CF124" i="3" s="1"/>
  <c r="CE131" i="3"/>
  <c r="CF131" i="3" s="1"/>
  <c r="CE142" i="3"/>
  <c r="CF142" i="3" s="1"/>
  <c r="CE148" i="3"/>
  <c r="CF148" i="3" s="1"/>
  <c r="CE166" i="3"/>
  <c r="CF166" i="3" s="1"/>
  <c r="CE173" i="3"/>
  <c r="CF173" i="3" s="1"/>
  <c r="CE191" i="3"/>
  <c r="CF191" i="3" s="1"/>
  <c r="CE197" i="3"/>
  <c r="CF197" i="3" s="1"/>
  <c r="CE231" i="3"/>
  <c r="CF231" i="3" s="1"/>
  <c r="CE241" i="3"/>
  <c r="CF241" i="3" s="1"/>
  <c r="CE247" i="3"/>
  <c r="CF247" i="3" s="1"/>
  <c r="CE273" i="3"/>
  <c r="CF273" i="3" s="1"/>
  <c r="CE309" i="3"/>
  <c r="CF309" i="3" s="1"/>
  <c r="CE326" i="3"/>
  <c r="CF326" i="3" s="1"/>
  <c r="CE348" i="3"/>
  <c r="CF348" i="3" s="1"/>
  <c r="CE354" i="3"/>
  <c r="CF354" i="3" s="1"/>
  <c r="CE372" i="3"/>
  <c r="CF372" i="3" s="1"/>
  <c r="CE384" i="3"/>
  <c r="CF384" i="3" s="1"/>
  <c r="CE390" i="3"/>
  <c r="CF390" i="3" s="1"/>
  <c r="CE396" i="3"/>
  <c r="CF396" i="3" s="1"/>
  <c r="CE401" i="3"/>
  <c r="CF401" i="3" s="1"/>
  <c r="CE417" i="3"/>
  <c r="CF417" i="3" s="1"/>
  <c r="CE424" i="3"/>
  <c r="CF424" i="3" s="1"/>
  <c r="CE441" i="3"/>
  <c r="CF441" i="3" s="1"/>
  <c r="CE479" i="3"/>
  <c r="CF479" i="3" s="1"/>
  <c r="CE492" i="3"/>
  <c r="CF492" i="3" s="1"/>
  <c r="CE498" i="3"/>
  <c r="CF498" i="3" s="1"/>
  <c r="CE504" i="3"/>
  <c r="CF504" i="3" s="1"/>
  <c r="CE510" i="3"/>
  <c r="CF510" i="3" s="1"/>
  <c r="BY380" i="3"/>
  <c r="BZ380" i="3" s="1"/>
  <c r="BY390" i="3"/>
  <c r="BZ390" i="3" s="1"/>
  <c r="BY402" i="3"/>
  <c r="BZ402" i="3" s="1"/>
  <c r="BY422" i="3"/>
  <c r="BZ422" i="3" s="1"/>
  <c r="BY444" i="3"/>
  <c r="BZ444" i="3" s="1"/>
  <c r="BY456" i="3"/>
  <c r="BZ456" i="3" s="1"/>
  <c r="BY466" i="3"/>
  <c r="BZ466" i="3" s="1"/>
  <c r="BY477" i="3"/>
  <c r="BZ477" i="3" s="1"/>
  <c r="BY482" i="3"/>
  <c r="BZ482" i="3" s="1"/>
  <c r="BY488" i="3"/>
  <c r="BZ488" i="3" s="1"/>
  <c r="BY508" i="3"/>
  <c r="BZ508" i="3" s="1"/>
  <c r="BY512" i="3"/>
  <c r="BZ512" i="3" s="1"/>
  <c r="CE8" i="3"/>
  <c r="CF8" i="3" s="1"/>
  <c r="CE25" i="3"/>
  <c r="CF25" i="3" s="1"/>
  <c r="CE35" i="3"/>
  <c r="CF35" i="3" s="1"/>
  <c r="CE46" i="3"/>
  <c r="CF46" i="3" s="1"/>
  <c r="CE53" i="3"/>
  <c r="CF53" i="3" s="1"/>
  <c r="CE63" i="3"/>
  <c r="CF63" i="3" s="1"/>
  <c r="CE76" i="3"/>
  <c r="CF76" i="3" s="1"/>
  <c r="CE128" i="3"/>
  <c r="CF128" i="3" s="1"/>
  <c r="CE158" i="3"/>
  <c r="CF158" i="3" s="1"/>
  <c r="CE210" i="3"/>
  <c r="CF210" i="3" s="1"/>
  <c r="CE215" i="3"/>
  <c r="CF215" i="3" s="1"/>
  <c r="CE229" i="3"/>
  <c r="CF229" i="3" s="1"/>
  <c r="CE271" i="3"/>
  <c r="CF271" i="3" s="1"/>
  <c r="CE277" i="3"/>
  <c r="CF277" i="3" s="1"/>
  <c r="CE296" i="3"/>
  <c r="CF296" i="3" s="1"/>
  <c r="CE301" i="3"/>
  <c r="CF301" i="3" s="1"/>
  <c r="CE306" i="3"/>
  <c r="CF306" i="3" s="1"/>
  <c r="CE340" i="3"/>
  <c r="CF340" i="3" s="1"/>
  <c r="CE364" i="3"/>
  <c r="CF364" i="3" s="1"/>
  <c r="CE369" i="3"/>
  <c r="CF369" i="3" s="1"/>
  <c r="CE393" i="3"/>
  <c r="CF393" i="3" s="1"/>
  <c r="CE409" i="3"/>
  <c r="CF409" i="3" s="1"/>
  <c r="CE415" i="3"/>
  <c r="CF415" i="3" s="1"/>
  <c r="CE422" i="3"/>
  <c r="CF422" i="3" s="1"/>
  <c r="CE439" i="3"/>
  <c r="CF439" i="3" s="1"/>
  <c r="CE461" i="3"/>
  <c r="CF461" i="3" s="1"/>
  <c r="CE483" i="3"/>
  <c r="CF483" i="3" s="1"/>
  <c r="CE502" i="3"/>
  <c r="CF502" i="3" s="1"/>
  <c r="CE508" i="3"/>
  <c r="CF508" i="3" s="1"/>
  <c r="CE513" i="3"/>
  <c r="CF513" i="3" s="1"/>
  <c r="BY358" i="3"/>
  <c r="BZ358" i="3" s="1"/>
  <c r="BY381" i="3"/>
  <c r="BZ381" i="3" s="1"/>
  <c r="BY399" i="3"/>
  <c r="BZ399" i="3" s="1"/>
  <c r="BY423" i="3"/>
  <c r="BZ423" i="3" s="1"/>
  <c r="BY467" i="3"/>
  <c r="BZ467" i="3" s="1"/>
  <c r="BY472" i="3"/>
  <c r="BZ472" i="3" s="1"/>
  <c r="BY478" i="3"/>
  <c r="BZ478" i="3" s="1"/>
  <c r="BY483" i="3"/>
  <c r="BZ483" i="3" s="1"/>
  <c r="CE9" i="3"/>
  <c r="CF9" i="3" s="1"/>
  <c r="CE19" i="3"/>
  <c r="CF19" i="3" s="1"/>
  <c r="CE47" i="3"/>
  <c r="CF47" i="3" s="1"/>
  <c r="CE58" i="3"/>
  <c r="CF58" i="3" s="1"/>
  <c r="CE93" i="3"/>
  <c r="CF93" i="3" s="1"/>
  <c r="CE106" i="3"/>
  <c r="CF106" i="3" s="1"/>
  <c r="CE129" i="3"/>
  <c r="CF129" i="3" s="1"/>
  <c r="CE189" i="3"/>
  <c r="CF189" i="3" s="1"/>
  <c r="CE201" i="3"/>
  <c r="CF201" i="3" s="1"/>
  <c r="CE211" i="3"/>
  <c r="CF211" i="3" s="1"/>
  <c r="CE223" i="3"/>
  <c r="CF223" i="3" s="1"/>
  <c r="CE235" i="3"/>
  <c r="CF235" i="3" s="1"/>
  <c r="CE245" i="3"/>
  <c r="CF245" i="3" s="1"/>
  <c r="CE260" i="3"/>
  <c r="CF260" i="3" s="1"/>
  <c r="CE307" i="3"/>
  <c r="CF307" i="3" s="1"/>
  <c r="CE314" i="3"/>
  <c r="CF314" i="3" s="1"/>
  <c r="CE324" i="3"/>
  <c r="CF324" i="3" s="1"/>
  <c r="CE329" i="3"/>
  <c r="CF329" i="3" s="1"/>
  <c r="CE335" i="3"/>
  <c r="CF335" i="3" s="1"/>
  <c r="CE341" i="3"/>
  <c r="CF341" i="3" s="1"/>
  <c r="CE388" i="3"/>
  <c r="CF388" i="3" s="1"/>
  <c r="CE405" i="3"/>
  <c r="CF405" i="3" s="1"/>
  <c r="CE416" i="3"/>
  <c r="CF416" i="3" s="1"/>
  <c r="CE467" i="3"/>
  <c r="CF467" i="3" s="1"/>
  <c r="CE473" i="3"/>
  <c r="CF473" i="3" s="1"/>
  <c r="CE478" i="3"/>
  <c r="CF478" i="3" s="1"/>
  <c r="CE484" i="3"/>
  <c r="CF484" i="3" s="1"/>
  <c r="BY283" i="3"/>
  <c r="BZ283" i="3" s="1"/>
  <c r="BY291" i="3"/>
  <c r="BZ291" i="3" s="1"/>
  <c r="BY301" i="3"/>
  <c r="BZ301" i="3" s="1"/>
  <c r="BY311" i="3"/>
  <c r="BZ311" i="3" s="1"/>
  <c r="BY325" i="3"/>
  <c r="BZ325" i="3" s="1"/>
  <c r="BY353" i="3"/>
  <c r="BZ353" i="3" s="1"/>
  <c r="BY359" i="3"/>
  <c r="BZ359" i="3" s="1"/>
  <c r="BY382" i="3"/>
  <c r="BZ382" i="3" s="1"/>
  <c r="BY394" i="3"/>
  <c r="BZ394" i="3" s="1"/>
  <c r="BY413" i="3"/>
  <c r="BZ413" i="3" s="1"/>
  <c r="BY418" i="3"/>
  <c r="BZ418" i="3" s="1"/>
  <c r="BY448" i="3"/>
  <c r="BZ448" i="3" s="1"/>
  <c r="BY468" i="3"/>
  <c r="BZ468" i="3" s="1"/>
  <c r="BY473" i="3"/>
  <c r="BZ473" i="3" s="1"/>
  <c r="BY484" i="3"/>
  <c r="BZ484" i="3" s="1"/>
  <c r="BY509" i="3"/>
  <c r="BZ509" i="3" s="1"/>
  <c r="CE20" i="3"/>
  <c r="CF20" i="3" s="1"/>
  <c r="CE30" i="3"/>
  <c r="CF30" i="3" s="1"/>
  <c r="CE48" i="3"/>
  <c r="CF48" i="3" s="1"/>
  <c r="CE54" i="3"/>
  <c r="CF54" i="3" s="1"/>
  <c r="CE59" i="3"/>
  <c r="CF59" i="3" s="1"/>
  <c r="CE65" i="3"/>
  <c r="CF65" i="3" s="1"/>
  <c r="CE72" i="3"/>
  <c r="CF72" i="3" s="1"/>
  <c r="CE77" i="3"/>
  <c r="CF77" i="3" s="1"/>
  <c r="CE118" i="3"/>
  <c r="CF118" i="3" s="1"/>
  <c r="CE137" i="3"/>
  <c r="CF137" i="3" s="1"/>
  <c r="CE160" i="3"/>
  <c r="CF160" i="3" s="1"/>
  <c r="CE172" i="3"/>
  <c r="CF172" i="3" s="1"/>
  <c r="CE196" i="3"/>
  <c r="CF196" i="3" s="1"/>
  <c r="CE236" i="3"/>
  <c r="CF236" i="3" s="1"/>
  <c r="CE254" i="3"/>
  <c r="CF254" i="3" s="1"/>
  <c r="CE285" i="3"/>
  <c r="CF285" i="3" s="1"/>
  <c r="CE308" i="3"/>
  <c r="CF308" i="3" s="1"/>
  <c r="CE325" i="3"/>
  <c r="CF325" i="3" s="1"/>
  <c r="CE336" i="3"/>
  <c r="CF336" i="3" s="1"/>
  <c r="CE347" i="3"/>
  <c r="CF347" i="3" s="1"/>
  <c r="CE353" i="3"/>
  <c r="CF353" i="3" s="1"/>
  <c r="CE360" i="3"/>
  <c r="CF360" i="3" s="1"/>
  <c r="CE371" i="3"/>
  <c r="CF371" i="3" s="1"/>
  <c r="CE378" i="3"/>
  <c r="CF378" i="3" s="1"/>
  <c r="CE395" i="3"/>
  <c r="CF395" i="3" s="1"/>
  <c r="CE406" i="3"/>
  <c r="CF406" i="3" s="1"/>
  <c r="CE456" i="3"/>
  <c r="CF456" i="3" s="1"/>
  <c r="CE468" i="3"/>
  <c r="CF468" i="3" s="1"/>
  <c r="CE474" i="3"/>
  <c r="CF474" i="3" s="1"/>
  <c r="CE485" i="3"/>
  <c r="CF485" i="3" s="1"/>
  <c r="CE503" i="3"/>
  <c r="CF503" i="3" s="1"/>
  <c r="CE509" i="3"/>
  <c r="CF509" i="3" s="1"/>
  <c r="CE82" i="3"/>
  <c r="CF82" i="3" s="1"/>
  <c r="CE88" i="3"/>
  <c r="CF88" i="3" s="1"/>
  <c r="CE104" i="3"/>
  <c r="CF104" i="3" s="1"/>
  <c r="CE117" i="3"/>
  <c r="CF117" i="3" s="1"/>
  <c r="CE122" i="3"/>
  <c r="CF122" i="3" s="1"/>
  <c r="CE146" i="3"/>
  <c r="CF146" i="3" s="1"/>
  <c r="CE151" i="3"/>
  <c r="CF151" i="3" s="1"/>
  <c r="CE165" i="3"/>
  <c r="CF165" i="3" s="1"/>
  <c r="CE175" i="3"/>
  <c r="CF175" i="3" s="1"/>
  <c r="CE190" i="3"/>
  <c r="CF190" i="3" s="1"/>
  <c r="CE195" i="3"/>
  <c r="CF195" i="3" s="1"/>
  <c r="CE205" i="3"/>
  <c r="CF205" i="3" s="1"/>
  <c r="CE213" i="3"/>
  <c r="CF213" i="3" s="1"/>
  <c r="CE217" i="3"/>
  <c r="CF217" i="3" s="1"/>
  <c r="CE243" i="3"/>
  <c r="CF243" i="3" s="1"/>
  <c r="CE255" i="3"/>
  <c r="CF255" i="3" s="1"/>
  <c r="CE261" i="3"/>
  <c r="CF261" i="3" s="1"/>
  <c r="CE266" i="3"/>
  <c r="CF266" i="3" s="1"/>
  <c r="CE275" i="3"/>
  <c r="CF275" i="3" s="1"/>
  <c r="CE300" i="3"/>
  <c r="CF300" i="3" s="1"/>
  <c r="CE310" i="3"/>
  <c r="CF310" i="3" s="1"/>
  <c r="CE332" i="3"/>
  <c r="CF332" i="3" s="1"/>
  <c r="CE358" i="3"/>
  <c r="CF358" i="3" s="1"/>
  <c r="CE377" i="3"/>
  <c r="CF377" i="3" s="1"/>
  <c r="CE386" i="3"/>
  <c r="CF386" i="3" s="1"/>
  <c r="CE404" i="3"/>
  <c r="CF404" i="3" s="1"/>
  <c r="CE412" i="3"/>
  <c r="CF412" i="3" s="1"/>
  <c r="CE421" i="3"/>
  <c r="CF421" i="3" s="1"/>
  <c r="CE426" i="3"/>
  <c r="CF426" i="3" s="1"/>
  <c r="CE436" i="3"/>
  <c r="CF436" i="3" s="1"/>
  <c r="CE482" i="3"/>
  <c r="CF482" i="3" s="1"/>
  <c r="CE487" i="3"/>
  <c r="CF487" i="3" s="1"/>
  <c r="CE64" i="3"/>
  <c r="CF64" i="3" s="1"/>
  <c r="CE70" i="3"/>
  <c r="CF70" i="3" s="1"/>
  <c r="CE74" i="3"/>
  <c r="CF74" i="3" s="1"/>
  <c r="CE79" i="3"/>
  <c r="CF79" i="3" s="1"/>
  <c r="CE85" i="3"/>
  <c r="CF85" i="3" s="1"/>
  <c r="CE94" i="3"/>
  <c r="CF94" i="3" s="1"/>
  <c r="CE100" i="3"/>
  <c r="CF100" i="3" s="1"/>
  <c r="CE110" i="3"/>
  <c r="CF110" i="3" s="1"/>
  <c r="CE120" i="3"/>
  <c r="CF120" i="3" s="1"/>
  <c r="CE134" i="3"/>
  <c r="CF134" i="3" s="1"/>
  <c r="CE144" i="3"/>
  <c r="CF144" i="3" s="1"/>
  <c r="CE186" i="3"/>
  <c r="CF186" i="3" s="1"/>
  <c r="CE198" i="3"/>
  <c r="CF198" i="3" s="1"/>
  <c r="CE221" i="3"/>
  <c r="CF221" i="3" s="1"/>
  <c r="CE246" i="3"/>
  <c r="CF246" i="3" s="1"/>
  <c r="CE268" i="3"/>
  <c r="CF268" i="3" s="1"/>
  <c r="CE298" i="3"/>
  <c r="CF298" i="3" s="1"/>
  <c r="CE317" i="3"/>
  <c r="CF317" i="3" s="1"/>
  <c r="CE338" i="3"/>
  <c r="CF338" i="3" s="1"/>
  <c r="CE346" i="3"/>
  <c r="CF346" i="3" s="1"/>
  <c r="CE365" i="3"/>
  <c r="CF365" i="3" s="1"/>
  <c r="CE370" i="3"/>
  <c r="CF370" i="3" s="1"/>
  <c r="CE380" i="3"/>
  <c r="CF380" i="3" s="1"/>
  <c r="CE389" i="3"/>
  <c r="CF389" i="3" s="1"/>
  <c r="CE428" i="3"/>
  <c r="CF428" i="3" s="1"/>
  <c r="CE433" i="3"/>
  <c r="CF433" i="3" s="1"/>
  <c r="CE450" i="3"/>
  <c r="CF450" i="3" s="1"/>
  <c r="CE480" i="3"/>
  <c r="CF480" i="3" s="1"/>
  <c r="CE500" i="3"/>
  <c r="CF500" i="3" s="1"/>
  <c r="CE41" i="3"/>
  <c r="CF41" i="3" s="1"/>
  <c r="CE55" i="3"/>
  <c r="CF55" i="3" s="1"/>
  <c r="CE80" i="3"/>
  <c r="CF80" i="3" s="1"/>
  <c r="CE86" i="3"/>
  <c r="CF86" i="3" s="1"/>
  <c r="CE90" i="3"/>
  <c r="CF90" i="3" s="1"/>
  <c r="CE95" i="3"/>
  <c r="CF95" i="3" s="1"/>
  <c r="CE101" i="3"/>
  <c r="CF101" i="3" s="1"/>
  <c r="CE111" i="3"/>
  <c r="CF111" i="3" s="1"/>
  <c r="CE125" i="3"/>
  <c r="CF125" i="3" s="1"/>
  <c r="CE135" i="3"/>
  <c r="CF135" i="3" s="1"/>
  <c r="CE154" i="3"/>
  <c r="CF154" i="3" s="1"/>
  <c r="CE178" i="3"/>
  <c r="CF178" i="3" s="1"/>
  <c r="CE187" i="3"/>
  <c r="CF187" i="3" s="1"/>
  <c r="CE193" i="3"/>
  <c r="CF193" i="3" s="1"/>
  <c r="CE199" i="3"/>
  <c r="CF199" i="3" s="1"/>
  <c r="CE207" i="3"/>
  <c r="CF207" i="3" s="1"/>
  <c r="CE227" i="3"/>
  <c r="CF227" i="3" s="1"/>
  <c r="CE252" i="3"/>
  <c r="CF252" i="3" s="1"/>
  <c r="CE269" i="3"/>
  <c r="CF269" i="3" s="1"/>
  <c r="CE278" i="3"/>
  <c r="CF278" i="3" s="1"/>
  <c r="CE283" i="3"/>
  <c r="CF283" i="3" s="1"/>
  <c r="CE289" i="3"/>
  <c r="CF289" i="3" s="1"/>
  <c r="CE294" i="3"/>
  <c r="CF294" i="3" s="1"/>
  <c r="CE303" i="3"/>
  <c r="CF303" i="3" s="1"/>
  <c r="CE330" i="3"/>
  <c r="CF330" i="3" s="1"/>
  <c r="CE366" i="3"/>
  <c r="CF366" i="3" s="1"/>
  <c r="CE381" i="3"/>
  <c r="CF381" i="3" s="1"/>
  <c r="CE402" i="3"/>
  <c r="CF402" i="3" s="1"/>
  <c r="CE410" i="3"/>
  <c r="CF410" i="3" s="1"/>
  <c r="CE429" i="3"/>
  <c r="CF429" i="3" s="1"/>
  <c r="CE434" i="3"/>
  <c r="CF434" i="3" s="1"/>
  <c r="CE451" i="3"/>
  <c r="CF451" i="3" s="1"/>
  <c r="CE490" i="3"/>
  <c r="CF490" i="3" s="1"/>
  <c r="CE495" i="3"/>
  <c r="CF495" i="3" s="1"/>
  <c r="CE514" i="3"/>
  <c r="CF514" i="3" s="1"/>
  <c r="BY459" i="3"/>
  <c r="BZ459" i="3" s="1"/>
  <c r="BY469" i="3"/>
  <c r="BZ469" i="3" s="1"/>
  <c r="BY515" i="3"/>
  <c r="BZ515" i="3" s="1"/>
  <c r="CE14" i="3"/>
  <c r="CF14" i="3" s="1"/>
  <c r="CE51" i="3"/>
  <c r="CF51" i="3" s="1"/>
  <c r="CE56" i="3"/>
  <c r="CF56" i="3" s="1"/>
  <c r="CE71" i="3"/>
  <c r="CF71" i="3" s="1"/>
  <c r="CE96" i="3"/>
  <c r="CF96" i="3" s="1"/>
  <c r="CE102" i="3"/>
  <c r="CF102" i="3" s="1"/>
  <c r="CE112" i="3"/>
  <c r="CF112" i="3" s="1"/>
  <c r="CE126" i="3"/>
  <c r="CF126" i="3" s="1"/>
  <c r="CE130" i="3"/>
  <c r="CF130" i="3" s="1"/>
  <c r="CE136" i="3"/>
  <c r="CF136" i="3" s="1"/>
  <c r="CE149" i="3"/>
  <c r="CF149" i="3" s="1"/>
  <c r="CE188" i="3"/>
  <c r="CF188" i="3" s="1"/>
  <c r="CE222" i="3"/>
  <c r="CF222" i="3" s="1"/>
  <c r="CE228" i="3"/>
  <c r="CF228" i="3" s="1"/>
  <c r="CE253" i="3"/>
  <c r="CF253" i="3" s="1"/>
  <c r="CE259" i="3"/>
  <c r="CF259" i="3" s="1"/>
  <c r="CE284" i="3"/>
  <c r="CF284" i="3" s="1"/>
  <c r="CE295" i="3"/>
  <c r="CF295" i="3" s="1"/>
  <c r="CE313" i="3"/>
  <c r="CF313" i="3" s="1"/>
  <c r="CE356" i="3"/>
  <c r="CF356" i="3" s="1"/>
  <c r="CE361" i="3"/>
  <c r="CF361" i="3" s="1"/>
  <c r="CE394" i="3"/>
  <c r="CF394" i="3" s="1"/>
  <c r="CE430" i="3"/>
  <c r="CF430" i="3" s="1"/>
  <c r="CE444" i="3"/>
  <c r="CF444" i="3" s="1"/>
  <c r="CE464" i="3"/>
  <c r="CF464" i="3" s="1"/>
  <c r="CE472" i="3"/>
  <c r="CF472" i="3" s="1"/>
  <c r="CE491" i="3"/>
  <c r="CF491" i="3" s="1"/>
  <c r="CE496" i="3"/>
  <c r="CF496" i="3" s="1"/>
  <c r="CE506" i="3"/>
  <c r="CF506" i="3" s="1"/>
  <c r="CE515" i="3"/>
  <c r="CF515" i="3" s="1"/>
  <c r="ES38" i="1" l="1"/>
  <c r="ES452" i="1"/>
  <c r="ES468" i="1"/>
  <c r="ES190" i="1"/>
  <c r="ES31" i="1"/>
  <c r="ES94" i="1"/>
  <c r="ES117" i="1"/>
  <c r="ES271" i="1"/>
  <c r="ES174" i="1"/>
  <c r="ES215" i="1"/>
  <c r="ES50" i="1"/>
  <c r="ES408" i="1"/>
  <c r="ES248" i="1"/>
  <c r="ES469" i="1"/>
  <c r="ES69" i="1"/>
  <c r="ES167" i="1"/>
  <c r="ES134" i="1"/>
  <c r="ES62" i="1"/>
  <c r="ES12" i="1"/>
  <c r="ES30" i="1"/>
  <c r="ES280" i="1"/>
  <c r="ES289" i="1"/>
  <c r="ES133" i="1"/>
  <c r="ES8" i="1"/>
  <c r="ES294" i="1"/>
  <c r="ES42" i="1"/>
  <c r="ES509" i="1"/>
  <c r="ES304" i="1"/>
  <c r="ES288" i="1"/>
  <c r="ES206" i="1"/>
  <c r="ES77" i="1"/>
  <c r="ES17" i="1"/>
  <c r="ES319" i="1"/>
  <c r="ES328" i="1"/>
  <c r="ES93" i="1"/>
  <c r="ES370" i="1"/>
  <c r="ES183" i="1"/>
  <c r="ES182" i="1"/>
  <c r="ES217" i="1"/>
  <c r="ES213" i="1"/>
  <c r="ES256" i="1"/>
  <c r="ES155" i="1"/>
  <c r="ES502" i="1"/>
  <c r="ES303" i="1"/>
  <c r="ES470" i="1"/>
  <c r="ES286" i="1"/>
  <c r="ES350" i="1"/>
  <c r="ES47" i="1"/>
  <c r="ES113" i="1"/>
  <c r="ES250" i="1"/>
  <c r="ES194" i="1"/>
  <c r="ES492" i="1"/>
  <c r="ES5" i="1"/>
  <c r="ES238" i="1"/>
  <c r="ES376" i="1"/>
  <c r="ES157" i="1"/>
  <c r="ES154" i="1"/>
  <c r="ES101" i="1"/>
  <c r="ES149" i="1"/>
  <c r="ES366" i="1"/>
  <c r="ES11" i="1"/>
  <c r="ES390" i="1"/>
  <c r="ES454" i="1"/>
  <c r="ES240" i="1"/>
  <c r="ES477" i="1"/>
  <c r="ES298" i="1"/>
  <c r="ES220" i="1"/>
  <c r="ES246" i="1"/>
  <c r="ES184" i="1"/>
  <c r="ES158" i="1"/>
  <c r="ES384" i="1"/>
  <c r="ES262" i="1"/>
  <c r="ES32" i="1"/>
  <c r="ES382" i="1"/>
  <c r="ES310" i="1"/>
  <c r="ES385" i="1"/>
  <c r="ES89" i="1"/>
  <c r="ES200" i="1"/>
  <c r="ES270" i="1"/>
  <c r="ES290" i="1"/>
  <c r="ES143" i="1"/>
  <c r="ES254" i="1"/>
  <c r="ES398" i="1"/>
  <c r="ES224" i="1"/>
  <c r="ES232" i="1"/>
  <c r="ES126" i="1"/>
  <c r="ES391" i="1"/>
  <c r="ES334" i="1"/>
  <c r="ES78" i="1"/>
  <c r="DX495" i="3"/>
  <c r="DX194" i="3"/>
  <c r="DX12" i="3"/>
  <c r="DX204" i="3"/>
  <c r="DX248" i="3"/>
  <c r="DX496" i="3"/>
  <c r="DX395" i="3"/>
  <c r="DX154" i="3"/>
  <c r="DX515" i="3"/>
  <c r="DX72" i="3"/>
  <c r="DX387" i="3"/>
  <c r="DX142" i="3"/>
  <c r="DX224" i="3"/>
  <c r="DX199" i="3"/>
  <c r="DX317" i="3"/>
  <c r="DX399" i="3"/>
  <c r="DX319" i="3"/>
  <c r="DX93" i="3"/>
  <c r="DX328" i="3"/>
  <c r="DX228" i="3"/>
  <c r="DX264" i="3"/>
  <c r="DX138" i="3"/>
  <c r="DX391" i="3"/>
  <c r="DX268" i="3"/>
  <c r="DX312" i="3"/>
  <c r="DX10" i="3"/>
  <c r="DX185" i="3"/>
  <c r="DX396" i="3"/>
  <c r="DX446" i="3"/>
  <c r="DX321" i="3"/>
  <c r="DX300" i="3"/>
  <c r="DX329" i="3"/>
  <c r="DX34" i="3"/>
  <c r="DX74" i="3"/>
  <c r="DX77" i="3"/>
  <c r="DX146" i="3"/>
  <c r="DX255" i="3"/>
  <c r="DX265" i="3"/>
  <c r="DX192" i="3"/>
  <c r="DX25" i="3"/>
  <c r="DX17" i="3"/>
  <c r="DX200" i="3"/>
  <c r="DX11" i="3"/>
  <c r="DX16" i="3"/>
  <c r="DX401" i="3"/>
  <c r="DX84" i="3"/>
  <c r="DX392" i="3"/>
  <c r="DX415" i="3"/>
  <c r="DX111" i="3"/>
  <c r="DX6" i="3"/>
  <c r="DX509" i="3"/>
  <c r="DX186" i="3"/>
  <c r="DX172" i="3"/>
  <c r="DX375" i="3"/>
  <c r="DX153" i="3"/>
  <c r="DX427" i="3"/>
  <c r="DX307" i="3"/>
  <c r="DX81" i="3"/>
  <c r="DX2" i="3"/>
  <c r="DX18" i="3"/>
  <c r="DX363" i="3"/>
  <c r="DX474" i="3"/>
  <c r="DX352" i="3"/>
  <c r="DX369" i="3"/>
  <c r="DX281" i="3"/>
  <c r="DX176" i="3"/>
  <c r="DX53" i="3"/>
  <c r="DX403" i="3"/>
  <c r="DX367" i="3"/>
  <c r="DX3" i="3"/>
  <c r="DX24" i="3"/>
  <c r="DX513" i="3"/>
  <c r="DX362" i="3"/>
  <c r="DX184" i="3"/>
  <c r="DX257" i="3"/>
  <c r="DX481" i="3"/>
  <c r="DX208" i="3"/>
  <c r="DX502" i="3"/>
  <c r="DX313" i="3"/>
  <c r="DX117" i="3"/>
  <c r="DX213" i="3"/>
  <c r="ES387" i="1"/>
  <c r="ES314" i="1"/>
  <c r="ES221" i="1"/>
  <c r="ES92" i="1"/>
  <c r="ES482" i="1"/>
  <c r="ES515" i="1"/>
  <c r="ES410" i="1"/>
  <c r="ES428" i="1"/>
  <c r="ES425" i="1"/>
  <c r="ES219" i="1"/>
  <c r="ES121" i="1"/>
  <c r="ES19" i="1"/>
  <c r="ES412" i="1"/>
  <c r="ES292" i="1"/>
  <c r="ES161" i="1"/>
  <c r="ES39" i="1"/>
  <c r="ES399" i="1"/>
  <c r="ES282" i="1"/>
  <c r="ES160" i="1"/>
  <c r="ES73" i="1"/>
  <c r="ES369" i="1"/>
  <c r="ES261" i="1"/>
  <c r="ES64" i="1"/>
  <c r="ES307" i="1"/>
  <c r="ES170" i="1"/>
  <c r="ES53" i="1"/>
  <c r="ES368" i="1"/>
  <c r="ES255" i="1"/>
  <c r="ES58" i="1"/>
  <c r="ES355" i="1"/>
  <c r="ES103" i="1"/>
  <c r="ES478" i="1"/>
  <c r="ES320" i="1"/>
  <c r="ES165" i="1"/>
  <c r="ES43" i="1"/>
  <c r="ES353" i="1"/>
  <c r="ES118" i="1"/>
  <c r="ES380" i="1"/>
  <c r="ES179" i="1"/>
  <c r="ES414" i="1"/>
  <c r="ES278" i="1"/>
  <c r="ES88" i="1"/>
  <c r="ES195" i="1"/>
  <c r="ES27" i="1"/>
  <c r="ES281" i="1"/>
  <c r="ES48" i="1"/>
  <c r="ES234" i="1"/>
  <c r="ES404" i="1"/>
  <c r="ES172" i="1"/>
  <c r="ES123" i="1"/>
  <c r="ES505" i="1"/>
  <c r="ES372" i="1"/>
  <c r="ES301" i="1"/>
  <c r="ES203" i="1"/>
  <c r="ES87" i="1"/>
  <c r="ES472" i="1"/>
  <c r="ES499" i="1"/>
  <c r="ES512" i="1"/>
  <c r="ES423" i="1"/>
  <c r="ES406" i="1"/>
  <c r="ES209" i="1"/>
  <c r="ES116" i="1"/>
  <c r="ES513" i="1"/>
  <c r="ES405" i="1"/>
  <c r="ES283" i="1"/>
  <c r="ES151" i="1"/>
  <c r="ES506" i="1"/>
  <c r="ES394" i="1"/>
  <c r="ES277" i="1"/>
  <c r="ES141" i="1"/>
  <c r="ES489" i="1"/>
  <c r="ES363" i="1"/>
  <c r="ES210" i="1"/>
  <c r="ES498" i="1"/>
  <c r="ES274" i="1"/>
  <c r="ES135" i="1"/>
  <c r="ES41" i="1"/>
  <c r="ES349" i="1"/>
  <c r="ES227" i="1"/>
  <c r="ES7" i="1"/>
  <c r="ES348" i="1"/>
  <c r="ES70" i="1"/>
  <c r="ES424" i="1"/>
  <c r="ES299" i="1"/>
  <c r="ES148" i="1"/>
  <c r="ES14" i="1"/>
  <c r="ES312" i="1"/>
  <c r="ES494" i="1"/>
  <c r="ES359" i="1"/>
  <c r="ES144" i="1"/>
  <c r="ES503" i="1"/>
  <c r="ES258" i="1"/>
  <c r="ES66" i="1"/>
  <c r="ES197" i="1"/>
  <c r="ES460" i="1"/>
  <c r="ES247" i="1"/>
  <c r="ES29" i="1"/>
  <c r="ES233" i="1"/>
  <c r="ES188" i="1"/>
  <c r="ES466" i="1"/>
  <c r="ES226" i="1"/>
  <c r="ES300" i="1"/>
  <c r="ES252" i="1"/>
  <c r="ES108" i="1"/>
  <c r="ES75" i="1"/>
  <c r="ES488" i="1"/>
  <c r="ES356" i="1"/>
  <c r="ES293" i="1"/>
  <c r="ES169" i="1"/>
  <c r="ES71" i="1"/>
  <c r="ES467" i="1"/>
  <c r="ES471" i="1"/>
  <c r="ES507" i="1"/>
  <c r="ES418" i="1"/>
  <c r="ES378" i="1"/>
  <c r="ES189" i="1"/>
  <c r="ES96" i="1"/>
  <c r="ES501" i="1"/>
  <c r="ES395" i="1"/>
  <c r="ES259" i="1"/>
  <c r="ES120" i="1"/>
  <c r="ES500" i="1"/>
  <c r="ES388" i="1"/>
  <c r="ES251" i="1"/>
  <c r="ES136" i="1"/>
  <c r="ES439" i="1"/>
  <c r="ES337" i="1"/>
  <c r="ES176" i="1"/>
  <c r="ES491" i="1"/>
  <c r="ES268" i="1"/>
  <c r="ES129" i="1"/>
  <c r="ES26" i="1"/>
  <c r="ES336" i="1"/>
  <c r="ES187" i="1"/>
  <c r="ES2" i="1"/>
  <c r="ES342" i="1"/>
  <c r="ES52" i="1"/>
  <c r="ES417" i="1"/>
  <c r="ES287" i="1"/>
  <c r="ES142" i="1"/>
  <c r="ES9" i="1"/>
  <c r="ES253" i="1"/>
  <c r="ES22" i="1"/>
  <c r="ES338" i="1"/>
  <c r="ES82" i="1"/>
  <c r="ES318" i="1"/>
  <c r="ES465" i="1"/>
  <c r="ES223" i="1"/>
  <c r="ES45" i="1"/>
  <c r="ES508" i="1"/>
  <c r="ES510" i="1"/>
  <c r="ES177" i="1"/>
  <c r="ES447" i="1"/>
  <c r="ES198" i="1"/>
  <c r="ES23" i="1"/>
  <c r="ES114" i="1"/>
  <c r="ES434" i="1"/>
  <c r="ES37" i="1"/>
  <c r="ES44" i="1"/>
  <c r="ES10" i="1"/>
  <c r="ES340" i="1"/>
  <c r="ES514" i="1"/>
  <c r="ES458" i="1"/>
  <c r="ES163" i="1"/>
  <c r="ES28" i="1"/>
  <c r="ES483" i="1"/>
  <c r="ES345" i="1"/>
  <c r="ES267" i="1"/>
  <c r="ES159" i="1"/>
  <c r="ES55" i="1"/>
  <c r="ES457" i="1"/>
  <c r="ES461" i="1"/>
  <c r="ES495" i="1"/>
  <c r="ES413" i="1"/>
  <c r="ES362" i="1"/>
  <c r="ES162" i="1"/>
  <c r="ES68" i="1"/>
  <c r="ES480" i="1"/>
  <c r="ES389" i="1"/>
  <c r="ES243" i="1"/>
  <c r="ES95" i="1"/>
  <c r="ES486" i="1"/>
  <c r="ES373" i="1"/>
  <c r="ES235" i="1"/>
  <c r="ES119" i="1"/>
  <c r="ES432" i="1"/>
  <c r="ES305" i="1"/>
  <c r="ES122" i="1"/>
  <c r="ES484" i="1"/>
  <c r="ES245" i="1"/>
  <c r="ES111" i="1"/>
  <c r="ES497" i="1"/>
  <c r="ES330" i="1"/>
  <c r="ES175" i="1"/>
  <c r="ES496" i="1"/>
  <c r="ES295" i="1"/>
  <c r="ES34" i="1"/>
  <c r="ES397" i="1"/>
  <c r="ES264" i="1"/>
  <c r="ES131" i="1"/>
  <c r="ES459" i="1"/>
  <c r="ES205" i="1"/>
  <c r="ES15" i="1"/>
  <c r="ES351" i="1"/>
  <c r="ES317" i="1"/>
  <c r="ES21" i="1"/>
  <c r="ES430" i="1"/>
  <c r="ES171" i="1"/>
  <c r="ES33" i="1"/>
  <c r="ES392" i="1"/>
  <c r="ES115" i="1"/>
  <c r="ES441" i="1"/>
  <c r="ES173" i="1"/>
  <c r="ES16" i="1"/>
  <c r="ES249" i="1"/>
  <c r="ES403" i="1"/>
  <c r="ES3" i="1"/>
  <c r="ES396" i="1"/>
  <c r="ES244" i="1"/>
  <c r="ES204" i="1"/>
  <c r="ES147" i="1"/>
  <c r="ES473" i="1"/>
  <c r="ES341" i="1"/>
  <c r="ES263" i="1"/>
  <c r="ES146" i="1"/>
  <c r="ES40" i="1"/>
  <c r="ES451" i="1"/>
  <c r="ES456" i="1"/>
  <c r="ES490" i="1"/>
  <c r="ES481" i="1"/>
  <c r="ES347" i="1"/>
  <c r="ES156" i="1"/>
  <c r="ES63" i="1"/>
  <c r="ES462" i="1"/>
  <c r="ES383" i="1"/>
  <c r="ES225" i="1"/>
  <c r="ES80" i="1"/>
  <c r="ES479" i="1"/>
  <c r="ES367" i="1"/>
  <c r="ES214" i="1"/>
  <c r="ES100" i="1"/>
  <c r="ES420" i="1"/>
  <c r="ES284" i="1"/>
  <c r="ES102" i="1"/>
  <c r="ES476" i="1"/>
  <c r="ES239" i="1"/>
  <c r="ES105" i="1"/>
  <c r="ES475" i="1"/>
  <c r="ES324" i="1"/>
  <c r="ES128" i="1"/>
  <c r="ES448" i="1"/>
  <c r="ES272" i="1"/>
  <c r="ES24" i="1"/>
  <c r="ES371" i="1"/>
  <c r="ES218" i="1"/>
  <c r="ES107" i="1"/>
  <c r="ES446" i="1"/>
  <c r="ES185" i="1"/>
  <c r="ES311" i="1"/>
  <c r="ES393" i="1"/>
  <c r="ES164" i="1"/>
  <c r="ES13" i="1"/>
  <c r="ES365" i="1"/>
  <c r="ES433" i="1"/>
  <c r="ES125" i="1"/>
  <c r="ES266" i="1"/>
  <c r="ES332" i="1"/>
  <c r="ES276" i="1"/>
  <c r="ES99" i="1"/>
  <c r="ES59" i="1"/>
  <c r="ES20" i="1"/>
  <c r="ES437" i="1"/>
  <c r="ES335" i="1"/>
  <c r="ES257" i="1"/>
  <c r="ES137" i="1"/>
  <c r="ES504" i="1"/>
  <c r="ES436" i="1"/>
  <c r="ES450" i="1"/>
  <c r="ES464" i="1"/>
  <c r="ES463" i="1"/>
  <c r="ES315" i="1"/>
  <c r="ES152" i="1"/>
  <c r="ES57" i="1"/>
  <c r="ES357" i="1"/>
  <c r="ES208" i="1"/>
  <c r="ES74" i="1"/>
  <c r="ES455" i="1"/>
  <c r="ES326" i="1"/>
  <c r="ES207" i="1"/>
  <c r="ES90" i="1"/>
  <c r="ES407" i="1"/>
  <c r="ES279" i="1"/>
  <c r="ES97" i="1"/>
  <c r="ES429" i="1"/>
  <c r="ES222" i="1"/>
  <c r="ES85" i="1"/>
  <c r="ES422" i="1"/>
  <c r="ES313" i="1"/>
  <c r="ES110" i="1"/>
  <c r="ES435" i="1"/>
  <c r="ES196" i="1"/>
  <c r="ES18" i="1"/>
  <c r="ES364" i="1"/>
  <c r="ES212" i="1"/>
  <c r="ES67" i="1"/>
  <c r="ES440" i="1"/>
  <c r="ES166" i="1"/>
  <c r="ES343" i="1"/>
  <c r="ES237" i="1"/>
  <c r="ES302" i="1"/>
  <c r="ES386" i="1"/>
  <c r="ES150" i="1"/>
  <c r="ES329" i="1"/>
  <c r="ES409" i="1"/>
  <c r="ES76" i="1"/>
  <c r="ES377" i="1"/>
  <c r="ES193" i="1"/>
  <c r="ES106" i="1"/>
  <c r="ES153" i="1"/>
  <c r="ES236" i="1"/>
  <c r="ES140" i="1"/>
  <c r="ES139" i="1"/>
  <c r="ES427" i="1"/>
  <c r="ES331" i="1"/>
  <c r="ES241" i="1"/>
  <c r="ES112" i="1"/>
  <c r="ES493" i="1"/>
  <c r="ES426" i="1"/>
  <c r="ES445" i="1"/>
  <c r="ES453" i="1"/>
  <c r="ES444" i="1"/>
  <c r="ES260" i="1"/>
  <c r="ES138" i="1"/>
  <c r="ES35" i="1"/>
  <c r="ES438" i="1"/>
  <c r="ES346" i="1"/>
  <c r="ES202" i="1"/>
  <c r="ES56" i="1"/>
  <c r="ES449" i="1"/>
  <c r="ES309" i="1"/>
  <c r="ES201" i="1"/>
  <c r="ES84" i="1"/>
  <c r="ES401" i="1"/>
  <c r="ES273" i="1"/>
  <c r="ES86" i="1"/>
  <c r="ES415" i="1"/>
  <c r="ES211" i="1"/>
  <c r="ES72" i="1"/>
  <c r="ES381" i="1"/>
  <c r="ES296" i="1"/>
  <c r="ES104" i="1"/>
  <c r="ES400" i="1"/>
  <c r="ES168" i="1"/>
  <c r="ES6" i="1"/>
  <c r="ES339" i="1"/>
  <c r="ES199" i="1"/>
  <c r="ES60" i="1"/>
  <c r="ES416" i="1"/>
  <c r="ES145" i="1"/>
  <c r="ES230" i="1"/>
  <c r="ES344" i="1"/>
  <c r="ES130" i="1"/>
  <c r="ES265" i="1"/>
  <c r="ES51" i="1"/>
  <c r="ES354" i="1"/>
  <c r="ES61" i="1"/>
  <c r="ES352" i="1"/>
  <c r="ES308" i="1"/>
  <c r="ES306" i="1"/>
  <c r="ES186" i="1"/>
  <c r="ES316" i="1"/>
  <c r="ES83" i="1"/>
  <c r="ES4" i="1"/>
  <c r="ES402" i="1"/>
  <c r="ES321" i="1"/>
  <c r="ES229" i="1"/>
  <c r="ES98" i="1"/>
  <c r="ES487" i="1"/>
  <c r="ES411" i="1"/>
  <c r="ES421" i="1"/>
  <c r="ES442" i="1"/>
  <c r="ES431" i="1"/>
  <c r="ES231" i="1"/>
  <c r="ES132" i="1"/>
  <c r="ES25" i="1"/>
  <c r="ES419" i="1"/>
  <c r="ES297" i="1"/>
  <c r="ES181" i="1"/>
  <c r="ES46" i="1"/>
  <c r="ES443" i="1"/>
  <c r="ES291" i="1"/>
  <c r="ES180" i="1"/>
  <c r="ES79" i="1"/>
  <c r="ES379" i="1"/>
  <c r="ES269" i="1"/>
  <c r="ES81" i="1"/>
  <c r="ES325" i="1"/>
  <c r="ES192" i="1"/>
  <c r="ES65" i="1"/>
  <c r="ES375" i="1"/>
  <c r="ES285" i="1"/>
  <c r="ES91" i="1"/>
  <c r="ES374" i="1"/>
  <c r="ES127" i="1"/>
  <c r="ES485" i="1"/>
  <c r="ES327" i="1"/>
  <c r="ES178" i="1"/>
  <c r="ES49" i="1"/>
  <c r="ES360" i="1"/>
  <c r="ES124" i="1"/>
  <c r="ES191" i="1"/>
  <c r="ES358" i="1"/>
  <c r="ES323" i="1"/>
  <c r="ES109" i="1"/>
  <c r="ES216" i="1"/>
  <c r="ES333" i="1"/>
  <c r="ES54" i="1"/>
  <c r="ES511" i="1"/>
  <c r="ES242" i="1"/>
  <c r="ES361" i="1"/>
  <c r="ES322" i="1"/>
  <c r="ES275" i="1"/>
  <c r="ES228" i="1"/>
  <c r="ES474" i="1"/>
  <c r="ES36" i="1"/>
  <c r="DX512" i="3"/>
  <c r="DX453" i="3"/>
  <c r="DX501" i="3"/>
  <c r="DX311" i="3"/>
  <c r="DX482" i="3"/>
  <c r="DX323" i="3"/>
  <c r="DX439" i="3"/>
  <c r="DX508" i="3"/>
  <c r="DX386" i="3"/>
  <c r="DX147" i="3"/>
  <c r="DX430" i="3"/>
  <c r="DX411" i="3"/>
  <c r="DX290" i="3"/>
  <c r="DX159" i="3"/>
  <c r="DX76" i="3"/>
  <c r="DX464" i="3"/>
  <c r="DX324" i="3"/>
  <c r="DX178" i="3"/>
  <c r="DX60" i="3"/>
  <c r="DX218" i="3"/>
  <c r="DX379" i="3"/>
  <c r="DX163" i="3"/>
  <c r="DX252" i="3"/>
  <c r="DX455" i="3"/>
  <c r="DX277" i="3"/>
  <c r="DX155" i="3"/>
  <c r="DX347" i="3"/>
  <c r="DX55" i="3"/>
  <c r="DX282" i="3"/>
  <c r="DX292" i="3"/>
  <c r="DX42" i="3"/>
  <c r="DX385" i="3"/>
  <c r="DX143" i="3"/>
  <c r="DX35" i="3"/>
  <c r="DX71" i="3"/>
  <c r="DX350" i="3"/>
  <c r="DX30" i="3"/>
  <c r="DX46" i="3"/>
  <c r="DX226" i="3"/>
  <c r="DX388" i="3"/>
  <c r="DX168" i="3"/>
  <c r="DX499" i="3"/>
  <c r="DX494" i="3"/>
  <c r="DX293" i="3"/>
  <c r="DX444" i="3"/>
  <c r="DX314" i="3"/>
  <c r="DX434" i="3"/>
  <c r="DX301" i="3"/>
  <c r="DX467" i="3"/>
  <c r="DX365" i="3"/>
  <c r="DX132" i="3"/>
  <c r="DX424" i="3"/>
  <c r="DX285" i="3"/>
  <c r="DX140" i="3"/>
  <c r="DX505" i="3"/>
  <c r="DX405" i="3"/>
  <c r="DX284" i="3"/>
  <c r="DX410" i="3"/>
  <c r="DX296" i="3"/>
  <c r="DX169" i="3"/>
  <c r="DX38" i="3"/>
  <c r="DX351" i="3"/>
  <c r="DX115" i="3"/>
  <c r="DX359" i="3"/>
  <c r="DX157" i="3"/>
  <c r="DX239" i="3"/>
  <c r="DX87" i="3"/>
  <c r="DX447" i="3"/>
  <c r="DX258" i="3"/>
  <c r="DX118" i="3"/>
  <c r="DX341" i="3"/>
  <c r="DX110" i="3"/>
  <c r="DX276" i="3"/>
  <c r="DX69" i="3"/>
  <c r="DX40" i="3"/>
  <c r="DX303" i="3"/>
  <c r="DX14" i="3"/>
  <c r="DX137" i="3"/>
  <c r="DX27" i="3"/>
  <c r="DX9" i="3"/>
  <c r="DX438" i="3"/>
  <c r="DX141" i="3"/>
  <c r="DX344" i="3"/>
  <c r="DX270" i="3"/>
  <c r="DX217" i="3"/>
  <c r="DX50" i="3"/>
  <c r="DX480" i="3"/>
  <c r="DX418" i="3"/>
  <c r="DX250" i="3"/>
  <c r="DX426" i="3"/>
  <c r="DX402" i="3"/>
  <c r="DX283" i="3"/>
  <c r="DX338" i="3"/>
  <c r="DX412" i="3"/>
  <c r="DX279" i="3"/>
  <c r="DX129" i="3"/>
  <c r="DX5" i="3"/>
  <c r="DX263" i="3"/>
  <c r="DX128" i="3"/>
  <c r="DX52" i="3"/>
  <c r="DX400" i="3"/>
  <c r="DX278" i="3"/>
  <c r="DX149" i="3"/>
  <c r="DX487" i="3"/>
  <c r="DX334" i="3"/>
  <c r="DX198" i="3"/>
  <c r="DX107" i="3"/>
  <c r="DX151" i="3"/>
  <c r="DX220" i="3"/>
  <c r="DX428" i="3"/>
  <c r="DX238" i="3"/>
  <c r="DX94" i="3"/>
  <c r="DX308" i="3"/>
  <c r="DX104" i="3"/>
  <c r="DX23" i="3"/>
  <c r="DX232" i="3"/>
  <c r="DX62" i="3"/>
  <c r="DX289" i="3"/>
  <c r="DX345" i="3"/>
  <c r="DX121" i="3"/>
  <c r="DX85" i="3"/>
  <c r="DX215" i="3"/>
  <c r="DX125" i="3"/>
  <c r="DX465" i="3"/>
  <c r="DX476" i="3"/>
  <c r="DX507" i="3"/>
  <c r="DX472" i="3"/>
  <c r="DX254" i="3"/>
  <c r="DX394" i="3"/>
  <c r="DX274" i="3"/>
  <c r="DX450" i="3"/>
  <c r="DX306" i="3"/>
  <c r="DX112" i="3"/>
  <c r="DX406" i="3"/>
  <c r="DX243" i="3"/>
  <c r="DX124" i="3"/>
  <c r="DX491" i="3"/>
  <c r="DX337" i="3"/>
  <c r="DX242" i="3"/>
  <c r="DX123" i="3"/>
  <c r="DX44" i="3"/>
  <c r="DX389" i="3"/>
  <c r="DX144" i="3"/>
  <c r="DX468" i="3"/>
  <c r="DX327" i="3"/>
  <c r="DX189" i="3"/>
  <c r="DX95" i="3"/>
  <c r="DX240" i="3"/>
  <c r="DX470" i="3"/>
  <c r="DX510" i="3"/>
  <c r="DX409" i="3"/>
  <c r="DX64" i="3"/>
  <c r="DX287" i="3"/>
  <c r="DX97" i="3"/>
  <c r="DX7" i="3"/>
  <c r="DX316" i="3"/>
  <c r="DX473" i="3"/>
  <c r="DX22" i="3"/>
  <c r="DX109" i="3"/>
  <c r="DX13" i="3"/>
  <c r="DX269" i="3"/>
  <c r="DX78" i="3"/>
  <c r="DX436" i="3"/>
  <c r="DX471" i="3"/>
  <c r="DX26" i="3"/>
  <c r="DX45" i="3"/>
  <c r="DX150" i="3"/>
  <c r="DX384" i="3"/>
  <c r="DX49" i="3"/>
  <c r="DX514" i="3"/>
  <c r="DX261" i="3"/>
  <c r="DX90" i="3"/>
  <c r="DX443" i="3"/>
  <c r="DX177" i="3"/>
  <c r="DX219" i="3"/>
  <c r="DX57" i="3"/>
  <c r="DX63" i="3"/>
  <c r="DX135" i="3"/>
  <c r="DX488" i="3"/>
  <c r="DX382" i="3"/>
  <c r="DX266" i="3"/>
  <c r="DX108" i="3"/>
  <c r="DX101" i="3"/>
  <c r="DX331" i="3"/>
  <c r="DX139" i="3"/>
  <c r="DX175" i="3"/>
  <c r="DX485" i="3"/>
  <c r="DX483" i="3"/>
  <c r="DX421" i="3"/>
  <c r="DX506" i="3"/>
  <c r="DX354" i="3"/>
  <c r="DX492" i="3"/>
  <c r="DX381" i="3"/>
  <c r="DX262" i="3"/>
  <c r="DX422" i="3"/>
  <c r="DX195" i="3"/>
  <c r="DX98" i="3"/>
  <c r="DX349" i="3"/>
  <c r="DX222" i="3"/>
  <c r="DX440" i="3"/>
  <c r="DX325" i="3"/>
  <c r="DX211" i="3"/>
  <c r="DX100" i="3"/>
  <c r="DX504" i="3"/>
  <c r="DX370" i="3"/>
  <c r="DX234" i="3"/>
  <c r="DX127" i="3"/>
  <c r="DX414" i="3"/>
  <c r="DX259" i="3"/>
  <c r="DX167" i="3"/>
  <c r="DX227" i="3"/>
  <c r="DX33" i="3"/>
  <c r="DX348" i="3"/>
  <c r="DX358" i="3"/>
  <c r="DX133" i="3"/>
  <c r="DX478" i="3"/>
  <c r="DX377" i="3"/>
  <c r="DX43" i="3"/>
  <c r="DX437" i="3"/>
  <c r="DX205" i="3"/>
  <c r="DX83" i="3"/>
  <c r="DX407" i="3"/>
  <c r="DX130" i="3"/>
  <c r="DX247" i="3"/>
  <c r="DX79" i="3"/>
  <c r="DX216" i="3"/>
  <c r="DX92" i="3"/>
  <c r="DX206" i="3"/>
  <c r="DX203" i="3"/>
  <c r="DX58" i="3"/>
  <c r="DX126" i="3"/>
  <c r="DX4" i="3"/>
  <c r="DX458" i="3"/>
  <c r="DX235" i="3"/>
  <c r="DX390" i="3"/>
  <c r="DX251" i="3"/>
  <c r="DX230" i="3"/>
  <c r="DX459" i="3"/>
  <c r="DX241" i="3"/>
  <c r="DX475" i="3"/>
  <c r="DX456" i="3"/>
  <c r="DX343" i="3"/>
  <c r="DX500" i="3"/>
  <c r="DX346" i="3"/>
  <c r="DX460" i="3"/>
  <c r="DX342" i="3"/>
  <c r="DX253" i="3"/>
  <c r="DX413" i="3"/>
  <c r="DX187" i="3"/>
  <c r="DX452" i="3"/>
  <c r="DX212" i="3"/>
  <c r="DX429" i="3"/>
  <c r="DX309" i="3"/>
  <c r="DX179" i="3"/>
  <c r="DX88" i="3"/>
  <c r="DX366" i="3"/>
  <c r="DX229" i="3"/>
  <c r="DX99" i="3"/>
  <c r="DX397" i="3"/>
  <c r="DX249" i="3"/>
  <c r="DX156" i="3"/>
  <c r="DX442" i="3"/>
  <c r="DX21" i="3"/>
  <c r="DX299" i="3"/>
  <c r="DX119" i="3"/>
  <c r="DX357" i="3"/>
  <c r="DX190" i="3"/>
  <c r="DX37" i="3"/>
  <c r="DX373" i="3"/>
  <c r="DX164" i="3"/>
  <c r="DX355" i="3"/>
  <c r="DX103" i="3"/>
  <c r="DX302" i="3"/>
  <c r="DX61" i="3"/>
  <c r="DX182" i="3"/>
  <c r="DX188" i="3"/>
  <c r="DX295" i="3"/>
  <c r="DX231" i="3"/>
  <c r="DX408" i="3"/>
  <c r="DX461" i="3"/>
  <c r="DX245" i="3"/>
  <c r="DX432" i="3"/>
  <c r="DX372" i="3"/>
  <c r="DX221" i="3"/>
  <c r="DX378" i="3"/>
  <c r="DX425" i="3"/>
  <c r="DX305" i="3"/>
  <c r="DX466" i="3"/>
  <c r="DX451" i="3"/>
  <c r="DX333" i="3"/>
  <c r="DX448" i="3"/>
  <c r="DX322" i="3"/>
  <c r="DX244" i="3"/>
  <c r="DX404" i="3"/>
  <c r="DX435" i="3"/>
  <c r="DX298" i="3"/>
  <c r="DX197" i="3"/>
  <c r="DX29" i="3"/>
  <c r="DX423" i="3"/>
  <c r="DX297" i="3"/>
  <c r="DX165" i="3"/>
  <c r="DX80" i="3"/>
  <c r="DX484" i="3"/>
  <c r="DX330" i="3"/>
  <c r="DX210" i="3"/>
  <c r="DX65" i="3"/>
  <c r="DX374" i="3"/>
  <c r="DX237" i="3"/>
  <c r="DX398" i="3"/>
  <c r="DX181" i="3"/>
  <c r="DX271" i="3"/>
  <c r="DX113" i="3"/>
  <c r="DX469" i="3"/>
  <c r="DX318" i="3"/>
  <c r="DX173" i="3"/>
  <c r="DX353" i="3"/>
  <c r="DX158" i="3"/>
  <c r="DX68" i="3"/>
  <c r="DX116" i="3"/>
  <c r="DX170" i="3"/>
  <c r="DX340" i="3"/>
  <c r="DX54" i="3"/>
  <c r="DX288" i="3"/>
  <c r="DX48" i="3"/>
  <c r="DX273" i="3"/>
  <c r="DX8" i="3"/>
  <c r="DX336" i="3"/>
  <c r="DD498" i="3"/>
  <c r="DX498" i="3" s="1"/>
  <c r="DD463" i="3"/>
  <c r="DX463" i="3" s="1"/>
  <c r="DD417" i="3"/>
  <c r="DX417" i="3" s="1"/>
  <c r="DD225" i="3"/>
  <c r="DX225" i="3" s="1"/>
  <c r="DD420" i="3"/>
  <c r="DX420" i="3" s="1"/>
  <c r="DD67" i="3"/>
  <c r="DX67" i="3" s="1"/>
  <c r="DD380" i="3"/>
  <c r="DX380" i="3" s="1"/>
  <c r="DD216" i="3"/>
  <c r="DD416" i="3"/>
  <c r="DX416" i="3" s="1"/>
  <c r="DD102" i="3"/>
  <c r="DX102" i="3" s="1"/>
  <c r="DD106" i="3"/>
  <c r="DX106" i="3" s="1"/>
  <c r="DD493" i="3"/>
  <c r="DX493" i="3" s="1"/>
  <c r="DD326" i="3"/>
  <c r="DX326" i="3" s="1"/>
  <c r="DD152" i="3"/>
  <c r="DX152" i="3" s="1"/>
  <c r="DD201" i="3"/>
  <c r="DX201" i="3" s="1"/>
  <c r="DD214" i="3"/>
  <c r="DX214" i="3" s="1"/>
  <c r="DD393" i="3"/>
  <c r="DX393" i="3" s="1"/>
  <c r="DD223" i="3"/>
  <c r="DX223" i="3" s="1"/>
  <c r="DD256" i="3"/>
  <c r="DX256" i="3" s="1"/>
  <c r="DD56" i="3"/>
  <c r="DX56" i="3" s="1"/>
  <c r="DD160" i="3"/>
  <c r="DX160" i="3" s="1"/>
  <c r="DD75" i="3"/>
  <c r="DX75" i="3" s="1"/>
  <c r="DD294" i="3"/>
  <c r="DX294" i="3" s="1"/>
  <c r="DD41" i="3"/>
  <c r="DX41" i="3" s="1"/>
  <c r="DD320" i="3"/>
  <c r="DX320" i="3" s="1"/>
  <c r="DD122" i="3"/>
  <c r="DX122" i="3" s="1"/>
  <c r="DD174" i="3"/>
  <c r="DX174" i="3" s="1"/>
  <c r="DD479" i="3"/>
  <c r="DX479" i="3" s="1"/>
  <c r="DD383" i="3"/>
  <c r="DX383" i="3" s="1"/>
  <c r="DD196" i="3"/>
  <c r="DX196" i="3" s="1"/>
  <c r="DD206" i="3"/>
  <c r="DD91" i="3"/>
  <c r="DX91" i="3" s="1"/>
  <c r="DD47" i="3"/>
  <c r="DX47" i="3" s="1"/>
  <c r="DD356" i="3"/>
  <c r="DX356" i="3" s="1"/>
  <c r="DD180" i="3"/>
  <c r="DX180" i="3" s="1"/>
  <c r="DD286" i="3"/>
  <c r="DX286" i="3" s="1"/>
  <c r="DD275" i="3"/>
  <c r="DX275" i="3" s="1"/>
  <c r="DD486" i="3"/>
  <c r="DX486" i="3" s="1"/>
  <c r="DD364" i="3"/>
  <c r="DX364" i="3" s="1"/>
  <c r="DD166" i="3"/>
  <c r="DX166" i="3" s="1"/>
  <c r="DD291" i="3"/>
  <c r="DX291" i="3" s="1"/>
  <c r="DD490" i="3"/>
  <c r="DX490" i="3" s="1"/>
  <c r="DD136" i="3"/>
  <c r="DX136" i="3" s="1"/>
  <c r="DD15" i="3"/>
  <c r="DX15" i="3" s="1"/>
  <c r="DD51" i="3"/>
  <c r="DX51" i="3" s="1"/>
  <c r="DD368" i="3"/>
  <c r="DX368" i="3" s="1"/>
  <c r="DD86" i="3"/>
  <c r="DX86" i="3" s="1"/>
  <c r="DD272" i="3"/>
  <c r="DX272" i="3" s="1"/>
  <c r="DD162" i="3"/>
  <c r="DX162" i="3" s="1"/>
  <c r="DD304" i="3"/>
  <c r="DX304" i="3" s="1"/>
  <c r="DD445" i="3"/>
  <c r="DX445" i="3" s="1"/>
  <c r="DD489" i="3"/>
  <c r="DX489" i="3" s="1"/>
  <c r="DD371" i="3"/>
  <c r="DX371" i="3" s="1"/>
  <c r="DD202" i="3"/>
  <c r="DX202" i="3" s="1"/>
  <c r="DD267" i="3"/>
  <c r="DX267" i="3" s="1"/>
  <c r="DD332" i="3"/>
  <c r="DX332" i="3" s="1"/>
  <c r="DD131" i="3"/>
  <c r="DX131" i="3" s="1"/>
  <c r="DD145" i="3"/>
  <c r="DX145" i="3" s="1"/>
  <c r="DD36" i="3"/>
  <c r="DX36" i="3" s="1"/>
  <c r="DD310" i="3"/>
  <c r="DX310" i="3" s="1"/>
  <c r="DD20" i="3"/>
  <c r="DX20" i="3" s="1"/>
  <c r="DD28" i="3"/>
  <c r="DX28" i="3" s="1"/>
  <c r="DD70" i="3"/>
  <c r="DX70" i="3" s="1"/>
  <c r="DD73" i="3"/>
  <c r="DX73" i="3" s="1"/>
  <c r="DD441" i="3"/>
  <c r="DX441" i="3" s="1"/>
  <c r="DD431" i="3"/>
  <c r="DX431" i="3" s="1"/>
  <c r="DD161" i="3"/>
  <c r="DX161" i="3" s="1"/>
  <c r="DD457" i="3"/>
  <c r="DX457" i="3" s="1"/>
  <c r="DD280" i="3"/>
  <c r="DX280" i="3" s="1"/>
  <c r="DD207" i="3"/>
  <c r="DX207" i="3" s="1"/>
  <c r="DD31" i="3"/>
  <c r="DX31" i="3" s="1"/>
  <c r="DD419" i="3"/>
  <c r="DX419" i="3" s="1"/>
  <c r="DD260" i="3"/>
  <c r="DX260" i="3" s="1"/>
  <c r="DD114" i="3"/>
  <c r="DX114" i="3" s="1"/>
  <c r="DD503" i="3"/>
  <c r="DX503" i="3" s="1"/>
  <c r="DD209" i="3"/>
  <c r="DX209" i="3" s="1"/>
  <c r="DD183" i="3"/>
  <c r="DX183" i="3" s="1"/>
  <c r="DD191" i="3"/>
  <c r="DX191" i="3" s="1"/>
  <c r="DD236" i="3"/>
  <c r="DX236" i="3" s="1"/>
  <c r="DD315" i="3"/>
  <c r="DX315" i="3" s="1"/>
  <c r="DD477" i="3"/>
  <c r="DX477" i="3" s="1"/>
  <c r="DD335" i="3"/>
  <c r="DX335" i="3" s="1"/>
  <c r="DD134" i="3"/>
  <c r="DX134" i="3" s="1"/>
  <c r="DD449" i="3"/>
  <c r="DX449" i="3" s="1"/>
  <c r="DD120" i="3"/>
  <c r="DX120" i="3" s="1"/>
  <c r="DD96" i="3"/>
  <c r="DX96" i="3" s="1"/>
  <c r="DD361" i="3"/>
  <c r="DX361" i="3" s="1"/>
  <c r="DD105" i="3"/>
  <c r="DX105" i="3" s="1"/>
  <c r="DD511" i="3"/>
  <c r="DX511" i="3" s="1"/>
  <c r="DD82" i="3"/>
  <c r="DX82" i="3" s="1"/>
  <c r="DD360" i="3"/>
  <c r="DX360" i="3" s="1"/>
  <c r="DD59" i="3"/>
  <c r="DX59" i="3" s="1"/>
  <c r="DD148" i="3"/>
  <c r="DX148" i="3" s="1"/>
  <c r="DD376" i="3"/>
  <c r="DX376" i="3" s="1"/>
  <c r="DD39" i="3"/>
  <c r="DX39" i="3" s="1"/>
  <c r="DD171" i="3"/>
  <c r="DX171" i="3" s="1"/>
  <c r="DD233" i="3"/>
  <c r="DX233" i="3" s="1"/>
  <c r="DD32" i="3"/>
  <c r="DX32" i="3" s="1"/>
  <c r="DD497" i="3"/>
  <c r="DX497" i="3" s="1"/>
  <c r="DD454" i="3"/>
  <c r="DX454" i="3" s="1"/>
  <c r="DD339" i="3"/>
  <c r="DX339" i="3" s="1"/>
  <c r="DD193" i="3"/>
  <c r="DX193" i="3" s="1"/>
  <c r="DD89" i="3"/>
  <c r="DX89" i="3" s="1"/>
  <c r="DD433" i="3"/>
  <c r="DX433" i="3" s="1"/>
  <c r="DD66" i="3"/>
  <c r="DX66" i="3" s="1"/>
  <c r="DD462" i="3"/>
  <c r="DX462" i="3" s="1"/>
  <c r="DD246" i="3"/>
  <c r="DX246" i="3" s="1"/>
  <c r="DD19" i="3"/>
  <c r="DX19" i="3" s="1"/>
</calcChain>
</file>

<file path=xl/sharedStrings.xml><?xml version="1.0" encoding="utf-8"?>
<sst xmlns="http://schemas.openxmlformats.org/spreadsheetml/2006/main" count="2413" uniqueCount="582">
  <si>
    <t>COUNTY DISTRICT CODE</t>
  </si>
  <si>
    <t>DISTRICT NAME</t>
  </si>
  <si>
    <t>ADAIR CO. R-I</t>
  </si>
  <si>
    <t>KIRKSVILLE R-III</t>
  </si>
  <si>
    <t>ADAIR CO. R-II</t>
  </si>
  <si>
    <t>NORTH ANDREW CO. R-VI</t>
  </si>
  <si>
    <t>AVENUE CITY R-IX</t>
  </si>
  <si>
    <t>SAVANNAH R-III</t>
  </si>
  <si>
    <t>TARKIO R-I</t>
  </si>
  <si>
    <t>ROCK PORT R-II</t>
  </si>
  <si>
    <t>FAIRFAX R-III</t>
  </si>
  <si>
    <t>COMMUNITY R-VI</t>
  </si>
  <si>
    <t>VAN-FAR R-I</t>
  </si>
  <si>
    <t>MEXICO 59</t>
  </si>
  <si>
    <t>WHEATON R-III</t>
  </si>
  <si>
    <t>SOUTHWEST R-V</t>
  </si>
  <si>
    <t>EXETER R-VI</t>
  </si>
  <si>
    <t>CASSVILLE R-IV</t>
  </si>
  <si>
    <t>PURDY R-II</t>
  </si>
  <si>
    <t>SHELL KNOB 78</t>
  </si>
  <si>
    <t>MONETT R-I</t>
  </si>
  <si>
    <t>LIBERAL R-II</t>
  </si>
  <si>
    <t>GOLDEN CITY R-III</t>
  </si>
  <si>
    <t>LAMAR R-I</t>
  </si>
  <si>
    <t>MIAMI R-I</t>
  </si>
  <si>
    <t>BALLARD R-II</t>
  </si>
  <si>
    <t>ADRIAN R-III</t>
  </si>
  <si>
    <t>RICH HILL R-IV</t>
  </si>
  <si>
    <t>HUME R-VIII</t>
  </si>
  <si>
    <t>HUDSON R-IX</t>
  </si>
  <si>
    <t>BUTLER R-V</t>
  </si>
  <si>
    <t>LINCOLN R-II</t>
  </si>
  <si>
    <t>WARSAW R-IX</t>
  </si>
  <si>
    <t>COLE CAMP R-I</t>
  </si>
  <si>
    <t>MEADOW HEIGHTS R-II</t>
  </si>
  <si>
    <t>LEOPOLD R-III</t>
  </si>
  <si>
    <t>ZALMA R-V</t>
  </si>
  <si>
    <t>WOODLAND R-IV</t>
  </si>
  <si>
    <t>SOUTHERN BOONE CO. R-I</t>
  </si>
  <si>
    <t>HALLSVILLE R-IV</t>
  </si>
  <si>
    <t>STURGEON R-V</t>
  </si>
  <si>
    <t>CENTRALIA R-VI</t>
  </si>
  <si>
    <t>HARRISBURG R-VIII</t>
  </si>
  <si>
    <t>COLUMBIA 93</t>
  </si>
  <si>
    <t>EAST BUCHANAN CO. C-1</t>
  </si>
  <si>
    <t>MID-BUCHANAN CO. R-V</t>
  </si>
  <si>
    <t>BUCHANAN CO. R-IV</t>
  </si>
  <si>
    <t>ST. JOSEPH</t>
  </si>
  <si>
    <t>NEELYVILLE R-IV</t>
  </si>
  <si>
    <t>POPLAR BLUFF R-I</t>
  </si>
  <si>
    <t>TWIN RIVERS R-X</t>
  </si>
  <si>
    <t>BRECKENRIDGE R-I</t>
  </si>
  <si>
    <t>HAMILTON R-II</t>
  </si>
  <si>
    <t>NEW YORK R-IV</t>
  </si>
  <si>
    <t>POLO R-VII</t>
  </si>
  <si>
    <t>MIRABILE C-1</t>
  </si>
  <si>
    <t>BRAYMER C-4</t>
  </si>
  <si>
    <t>KINGSTON 42</t>
  </si>
  <si>
    <t>NORTH CALLAWAY CO. R-I</t>
  </si>
  <si>
    <t>NEW BLOOMFIELD R-III</t>
  </si>
  <si>
    <t>FULTON 58</t>
  </si>
  <si>
    <t>SOUTH CALLAWAY CO. R-II</t>
  </si>
  <si>
    <t>STOUTLAND R-II</t>
  </si>
  <si>
    <t>CAMDENTON R-III</t>
  </si>
  <si>
    <t>CLIMAX SPRINGS R-IV</t>
  </si>
  <si>
    <t>MACKS CREEK R-V</t>
  </si>
  <si>
    <t>JACKSON R-II</t>
  </si>
  <si>
    <t>DELTA R-V</t>
  </si>
  <si>
    <t>OAK RIDGE R-VI</t>
  </si>
  <si>
    <t>CAPE GIRARDEAU 63</t>
  </si>
  <si>
    <t>NELL HOLCOMB R-IV</t>
  </si>
  <si>
    <t>HALE R-I</t>
  </si>
  <si>
    <t>TINA-AVALON R-II</t>
  </si>
  <si>
    <t>BOSWORTH R-V</t>
  </si>
  <si>
    <t>CARROLLTON R-VII</t>
  </si>
  <si>
    <t>NORBORNE R-VIII</t>
  </si>
  <si>
    <t>EAST CARTER CO. R-II</t>
  </si>
  <si>
    <t>VAN BUREN R-I</t>
  </si>
  <si>
    <t>ARCHIE R-V</t>
  </si>
  <si>
    <t>STRASBURG C-3</t>
  </si>
  <si>
    <t>RAYMORE-PECULIAR R-II</t>
  </si>
  <si>
    <t>SHERWOOD CASS R-VIII</t>
  </si>
  <si>
    <t>EAST LYNNE 40</t>
  </si>
  <si>
    <t>PLEASANT HILL R-III</t>
  </si>
  <si>
    <t>HARRISONVILLE R-IX</t>
  </si>
  <si>
    <t>DREXEL R-IV</t>
  </si>
  <si>
    <t>MIDWAY R-I</t>
  </si>
  <si>
    <t>BELTON 124</t>
  </si>
  <si>
    <t>STOCKTON R-I</t>
  </si>
  <si>
    <t>EL DORADO SPRINGS R-II</t>
  </si>
  <si>
    <t>NORTHWESTERN R-I</t>
  </si>
  <si>
    <t>BRUNSWICK R-II</t>
  </si>
  <si>
    <t>KEYTESVILLE R-III</t>
  </si>
  <si>
    <t>SALISBURY R-IV</t>
  </si>
  <si>
    <t>CHADWICK R-I</t>
  </si>
  <si>
    <t>Nixa Public Schools</t>
  </si>
  <si>
    <t>SPARTA R-III</t>
  </si>
  <si>
    <t>BILLINGS R-IV</t>
  </si>
  <si>
    <t>CLEVER R-V</t>
  </si>
  <si>
    <t>OZARK R-VI</t>
  </si>
  <si>
    <t>SPOKANE R-VII</t>
  </si>
  <si>
    <t>CLARK CO. R-I</t>
  </si>
  <si>
    <t>KEARNEY R-I</t>
  </si>
  <si>
    <t>SMITHVILLE R-II</t>
  </si>
  <si>
    <t>EXCELSIOR SPRINGS 40</t>
  </si>
  <si>
    <t>LIBERTY 53</t>
  </si>
  <si>
    <t>MISSOURI CITY 56</t>
  </si>
  <si>
    <t>NORTH KANSAS CITY 74</t>
  </si>
  <si>
    <t>CAMERON R-I</t>
  </si>
  <si>
    <t>LATHROP R-II</t>
  </si>
  <si>
    <t>CLINTON CO. R-III</t>
  </si>
  <si>
    <t>COLE CO. R-I</t>
  </si>
  <si>
    <t>BLAIR OAKS R-II</t>
  </si>
  <si>
    <t>COLE CO. R-V</t>
  </si>
  <si>
    <t>JEFFERSON CITY</t>
  </si>
  <si>
    <t>BLACKWATER R-II</t>
  </si>
  <si>
    <t>COOPER CO. R-IV</t>
  </si>
  <si>
    <t>PRAIRIE HOME R-V</t>
  </si>
  <si>
    <t>OTTERVILLE R-VI</t>
  </si>
  <si>
    <t>PILOT GROVE C-4</t>
  </si>
  <si>
    <t>BOONVILLE R-I</t>
  </si>
  <si>
    <t>CRAWFORD CO. R-I</t>
  </si>
  <si>
    <t>CRAWFORD CO. R-II</t>
  </si>
  <si>
    <t>STEELVILLE R-III</t>
  </si>
  <si>
    <t>LOCKWOOD R-I</t>
  </si>
  <si>
    <t>DADEVILLE R-II</t>
  </si>
  <si>
    <t>EVERTON R-III</t>
  </si>
  <si>
    <t>GREENFIELD R-IV</t>
  </si>
  <si>
    <t>DALLAS CO. R-I</t>
  </si>
  <si>
    <t>PATTONSBURG R-II</t>
  </si>
  <si>
    <t>WINSTON R-VI</t>
  </si>
  <si>
    <t>NORTH DAVIESS R-III</t>
  </si>
  <si>
    <t>GALLATIN R-V</t>
  </si>
  <si>
    <t>TRI-COUNTY R-VII</t>
  </si>
  <si>
    <t>OSBORN R-O</t>
  </si>
  <si>
    <t>MAYSVILLE R-I</t>
  </si>
  <si>
    <t>UNION STAR R-II</t>
  </si>
  <si>
    <t>STEWARTSVILLE C-2</t>
  </si>
  <si>
    <t>SALEM R-80</t>
  </si>
  <si>
    <t>OAK HILL R-I</t>
  </si>
  <si>
    <t>GREEN FOREST R-II</t>
  </si>
  <si>
    <t>DENT-PHELPS R-III</t>
  </si>
  <si>
    <t>NORTH WOOD R-IV</t>
  </si>
  <si>
    <t>SKYLINE R-II</t>
  </si>
  <si>
    <t>PLAINVIEW R-VIII</t>
  </si>
  <si>
    <t>AVA R-I</t>
  </si>
  <si>
    <t>MALDEN R-I</t>
  </si>
  <si>
    <t>CAMPBELL R-II</t>
  </si>
  <si>
    <t>HOLCOMB R-III</t>
  </si>
  <si>
    <t>CLARKTON C-4</t>
  </si>
  <si>
    <t>SENATH-HORNERSVILLE C-8</t>
  </si>
  <si>
    <t>SOUTHLAND C-9</t>
  </si>
  <si>
    <t>KENNETT 39</t>
  </si>
  <si>
    <t>FRANKLIN CO. R-II</t>
  </si>
  <si>
    <t>MERAMEC VALLEY R-III</t>
  </si>
  <si>
    <t>UNION R-XI</t>
  </si>
  <si>
    <t>LONEDELL R-XIV</t>
  </si>
  <si>
    <t>SPRING BLUFF R-XV</t>
  </si>
  <si>
    <t>STRAIN-JAPAN R-XVI</t>
  </si>
  <si>
    <t>ST. CLAIR R-XIII</t>
  </si>
  <si>
    <t>SULLIVAN</t>
  </si>
  <si>
    <t>NEW HAVEN</t>
  </si>
  <si>
    <t>WASHINGTON</t>
  </si>
  <si>
    <t>GASCONADE CO. R-II</t>
  </si>
  <si>
    <t>GASCONADE CO. R-I</t>
  </si>
  <si>
    <t>KING CITY R-I</t>
  </si>
  <si>
    <t>STANBERRY R-II</t>
  </si>
  <si>
    <t>ALBANY R-III</t>
  </si>
  <si>
    <t>WILLARD R-II</t>
  </si>
  <si>
    <t>REPUBLIC R-III</t>
  </si>
  <si>
    <t>ASH GROVE R-IV</t>
  </si>
  <si>
    <t>WALNUT GROVE R-V</t>
  </si>
  <si>
    <t>STRAFFORD R-VI</t>
  </si>
  <si>
    <t>LOGAN-ROGERSVILLE R-VIII</t>
  </si>
  <si>
    <t>SPRINGFIELD R-XII</t>
  </si>
  <si>
    <t>FAIR GROVE R-X</t>
  </si>
  <si>
    <t>GRUNDY CO. R-V</t>
  </si>
  <si>
    <t>SPICKARD R-II</t>
  </si>
  <si>
    <t>PLEASANT VIEW R-VI</t>
  </si>
  <si>
    <t>LAREDO R-VII</t>
  </si>
  <si>
    <t>TRENTON R-IX</t>
  </si>
  <si>
    <t>CAINSVILLE R-I</t>
  </si>
  <si>
    <t>SOUTH HARRISON CO. R-II</t>
  </si>
  <si>
    <t>NORTH HARRISON R-III</t>
  </si>
  <si>
    <t>GILMAN CITY R-IV</t>
  </si>
  <si>
    <t>RIDGEWAY R-V</t>
  </si>
  <si>
    <t>HENRY CO. R-I</t>
  </si>
  <si>
    <t>SHAWNEE R-III</t>
  </si>
  <si>
    <t>CALHOUN R-VIII</t>
  </si>
  <si>
    <t>LEESVILLE R-IX</t>
  </si>
  <si>
    <t>DAVIS R-XII</t>
  </si>
  <si>
    <t>MONTROSE R-XIV</t>
  </si>
  <si>
    <t>CLINTON</t>
  </si>
  <si>
    <t>HICKORY CO. R-I</t>
  </si>
  <si>
    <t>WHEATLAND R-II</t>
  </si>
  <si>
    <t>WEAUBLEAU R-III</t>
  </si>
  <si>
    <t>HERMITAGE R-IV</t>
  </si>
  <si>
    <t>CRAIG R-III</t>
  </si>
  <si>
    <t>MOUND CITY R-II</t>
  </si>
  <si>
    <t>SOUTH HOLT CO. R-I</t>
  </si>
  <si>
    <t>NEW FRANKLIN R-I</t>
  </si>
  <si>
    <t>FAYETTE R-III</t>
  </si>
  <si>
    <t>GLASGOW</t>
  </si>
  <si>
    <t>HOWELL VALLEY R-I</t>
  </si>
  <si>
    <t>MOUNTAIN VIEW-BIRCH TREE R-III</t>
  </si>
  <si>
    <t>WILLOW SPRINGS R-IV</t>
  </si>
  <si>
    <t>RICHARDS R-V</t>
  </si>
  <si>
    <t>WEST PLAINS R-VII</t>
  </si>
  <si>
    <t>GLENWOOD R-VIII</t>
  </si>
  <si>
    <t>JUNCTION HILL C-12</t>
  </si>
  <si>
    <t>FAIRVIEW R-XI</t>
  </si>
  <si>
    <t>SOUTH IRON CO. R-I</t>
  </si>
  <si>
    <t>ARCADIA VALLEY R-II</t>
  </si>
  <si>
    <t>BELLEVIEW R-III</t>
  </si>
  <si>
    <t>IRON CO. C-4</t>
  </si>
  <si>
    <t>FORT OSAGE R-I</t>
  </si>
  <si>
    <t>BLUE SPRINGS R-IV</t>
  </si>
  <si>
    <t>GRAIN VALLEY R-V</t>
  </si>
  <si>
    <t>OAK GROVE R-VI</t>
  </si>
  <si>
    <t>LEE'S SUMMIT R-VII</t>
  </si>
  <si>
    <t>HICKMAN MILLS C-1</t>
  </si>
  <si>
    <t>RAYTOWN C-2</t>
  </si>
  <si>
    <t>GRANDVIEW C-4</t>
  </si>
  <si>
    <t>LONE JACK C-6</t>
  </si>
  <si>
    <t>INDEPENDENCE 30</t>
  </si>
  <si>
    <t>KANSAS CITY 33</t>
  </si>
  <si>
    <t>CENTER 58</t>
  </si>
  <si>
    <t>CARL JUNCTION R-I</t>
  </si>
  <si>
    <t>AVILLA R-XIII</t>
  </si>
  <si>
    <t>JASPER CO. R-V</t>
  </si>
  <si>
    <t>SARCOXIE R-II</t>
  </si>
  <si>
    <t>CARTHAGE R-IX</t>
  </si>
  <si>
    <t>WEBB CITY R-VII</t>
  </si>
  <si>
    <t>JOPLIN SCHOOLS</t>
  </si>
  <si>
    <t>NORTHWEST R-I</t>
  </si>
  <si>
    <t>GRANDVIEW R-II</t>
  </si>
  <si>
    <t>HILLSBORO R-III</t>
  </si>
  <si>
    <t>DUNKLIN R-V</t>
  </si>
  <si>
    <t>FESTUS R-VI</t>
  </si>
  <si>
    <t>JEFFERSON CO. R-VII</t>
  </si>
  <si>
    <t>SUNRISE R-IX</t>
  </si>
  <si>
    <t>WINDSOR C-1</t>
  </si>
  <si>
    <t>FOX C-6</t>
  </si>
  <si>
    <t>CRYSTAL CITY 47</t>
  </si>
  <si>
    <t>DESOTO 73</t>
  </si>
  <si>
    <t>KINGSVILLE R-I</t>
  </si>
  <si>
    <t>HOLDEN R-III</t>
  </si>
  <si>
    <t>CHILHOWEE R-IV</t>
  </si>
  <si>
    <t>JOHNSON CO. R-VII</t>
  </si>
  <si>
    <t>KNOB NOSTER R-VIII</t>
  </si>
  <si>
    <t>LEETON R-X</t>
  </si>
  <si>
    <t>WARRENSBURG R-VI</t>
  </si>
  <si>
    <t>KNOX CO. R-I</t>
  </si>
  <si>
    <t>LACLEDE CO. R-I</t>
  </si>
  <si>
    <t>GASCONADE C-4</t>
  </si>
  <si>
    <t>LEBANON R-III</t>
  </si>
  <si>
    <t>LACLEDE CO. C-5</t>
  </si>
  <si>
    <t>CONCORDIA R-II</t>
  </si>
  <si>
    <t>LAFAYETTE CO. C-1</t>
  </si>
  <si>
    <t>ODESSA R-VII</t>
  </si>
  <si>
    <t>SANTA FE R-X</t>
  </si>
  <si>
    <t>WELLINGTON-NAPOLEON R-IX</t>
  </si>
  <si>
    <t>LEXINGTON R-V</t>
  </si>
  <si>
    <t>MILLER R-II</t>
  </si>
  <si>
    <t>PIERCE CITY R-VI</t>
  </si>
  <si>
    <t>MARIONVILLE R-IX</t>
  </si>
  <si>
    <t>MT. VERNON R-V</t>
  </si>
  <si>
    <t>AURORA R-VIII</t>
  </si>
  <si>
    <t>VERONA R-VII</t>
  </si>
  <si>
    <t>CANTON R-V</t>
  </si>
  <si>
    <t>LEWIS CO. C-1</t>
  </si>
  <si>
    <t>SILEX R-I</t>
  </si>
  <si>
    <t>ELSBERRY R-II</t>
  </si>
  <si>
    <t>TROY R-III</t>
  </si>
  <si>
    <t>WINFIELD R-IV</t>
  </si>
  <si>
    <t>LINN CO. R-I</t>
  </si>
  <si>
    <t>BUCKLIN R-II</t>
  </si>
  <si>
    <t>MEADVILLE R-IV</t>
  </si>
  <si>
    <t>MARCELINE R-V</t>
  </si>
  <si>
    <t>BROOKFIELD R-III</t>
  </si>
  <si>
    <t>SOUTHWEST LIVINGSTON CO. R-I</t>
  </si>
  <si>
    <t>LIVINGSTON CO. R-III</t>
  </si>
  <si>
    <t>CHILLICOTHE R-II</t>
  </si>
  <si>
    <t>MCDONALD CO. R-I</t>
  </si>
  <si>
    <t>ATLANTA C-3</t>
  </si>
  <si>
    <t>BEVIER C-4</t>
  </si>
  <si>
    <t>LA PLATA R-II</t>
  </si>
  <si>
    <t>MACON CO. R-I</t>
  </si>
  <si>
    <t>CALLAO C-8</t>
  </si>
  <si>
    <t>MACON CO. R-IV</t>
  </si>
  <si>
    <t>MARQUAND-ZION R-VI</t>
  </si>
  <si>
    <t>FREDERICKTOWN R-I</t>
  </si>
  <si>
    <t>MARIES CO. R-I</t>
  </si>
  <si>
    <t>MARIES CO. R-II</t>
  </si>
  <si>
    <t>MARION CO. R-II</t>
  </si>
  <si>
    <t>PALMYRA R-I</t>
  </si>
  <si>
    <t>HANNIBAL 60</t>
  </si>
  <si>
    <t>NORTH MERCER CO. R-III</t>
  </si>
  <si>
    <t>PRINCETON R-V</t>
  </si>
  <si>
    <t>ELDON R-I</t>
  </si>
  <si>
    <t>MILLER CO. R-III</t>
  </si>
  <si>
    <t>ST. ELIZABETH R-IV</t>
  </si>
  <si>
    <t>SCHOOL OF THE OSAGE</t>
  </si>
  <si>
    <t>IBERIA R-V</t>
  </si>
  <si>
    <t>EAST PRAIRIE R-II</t>
  </si>
  <si>
    <t>CHARLESTON R-I</t>
  </si>
  <si>
    <t>MONITEAU CO. R-I</t>
  </si>
  <si>
    <t>HIGH POINT R-III</t>
  </si>
  <si>
    <t>MONITEAU CO. R-V</t>
  </si>
  <si>
    <t>TIPTON R-VI</t>
  </si>
  <si>
    <t>JAMESTOWN C-1</t>
  </si>
  <si>
    <t>CLARKSBURG C-2</t>
  </si>
  <si>
    <t>MIDDLE GROVE C-1</t>
  </si>
  <si>
    <t>MONROE CITY R-I</t>
  </si>
  <si>
    <t>HOLLIDAY C-2</t>
  </si>
  <si>
    <t>MADISON C-3</t>
  </si>
  <si>
    <t>PARIS R-II</t>
  </si>
  <si>
    <t>WELLSVILLE MIDDLETOWN R-I</t>
  </si>
  <si>
    <t>MONTGOMERY CO. R-II</t>
  </si>
  <si>
    <t>MORGAN CO. R-I</t>
  </si>
  <si>
    <t>MORGAN CO. R-II</t>
  </si>
  <si>
    <t>RISCO R-II</t>
  </si>
  <si>
    <t>PORTAGEVILLE</t>
  </si>
  <si>
    <t>GIDEON 37</t>
  </si>
  <si>
    <t>NEW MADRID CO. R-I</t>
  </si>
  <si>
    <t>EAST NEWTON CO. R-VI</t>
  </si>
  <si>
    <t>DIAMOND R-IV</t>
  </si>
  <si>
    <t>WESTVIEW C-6</t>
  </si>
  <si>
    <t>SENECA R-VII</t>
  </si>
  <si>
    <t>NEOSHO R-V</t>
  </si>
  <si>
    <t>NODAWAY-HOLT R-VII</t>
  </si>
  <si>
    <t>WEST NODAWAY CO. R-I</t>
  </si>
  <si>
    <t>NORTHEAST NODAWAY CO. R-V</t>
  </si>
  <si>
    <t>JEFFERSON C-123</t>
  </si>
  <si>
    <t>NORTH NODAWAY CO. R-VI</t>
  </si>
  <si>
    <t>MARYVILLE R-II</t>
  </si>
  <si>
    <t>SOUTH NODAWAY CO. R-IV</t>
  </si>
  <si>
    <t>COUCH R-I</t>
  </si>
  <si>
    <t>THAYER R-II</t>
  </si>
  <si>
    <t>OREGON-HOWELL R-III</t>
  </si>
  <si>
    <t>ALTON R-IV</t>
  </si>
  <si>
    <t>OSAGE CO. R-I</t>
  </si>
  <si>
    <t>OSAGE CO. R-II</t>
  </si>
  <si>
    <t>OSAGE CO. R-III</t>
  </si>
  <si>
    <t>THORNFIELD R-I</t>
  </si>
  <si>
    <t>BAKERSFIELD R-IV</t>
  </si>
  <si>
    <t>GAINESVILLE R-V</t>
  </si>
  <si>
    <t>DORA R-III</t>
  </si>
  <si>
    <t>LUTIE R-VI</t>
  </si>
  <si>
    <t>NORTH PEMISCOT CO. R-I</t>
  </si>
  <si>
    <t>HAYTI R-II</t>
  </si>
  <si>
    <t>PEMISCOT CO. R-III</t>
  </si>
  <si>
    <t>COOTER R-IV</t>
  </si>
  <si>
    <t>SOUTH PEMISCOT CO. R-V</t>
  </si>
  <si>
    <t>DELTA C-7</t>
  </si>
  <si>
    <t>CARUTHERSVILLE 18</t>
  </si>
  <si>
    <t>PERRY CO. 32</t>
  </si>
  <si>
    <t>ALTENBURG 48</t>
  </si>
  <si>
    <t>PETTIS CO. R-V</t>
  </si>
  <si>
    <t>LA MONTE R-IV</t>
  </si>
  <si>
    <t>SMITHTON R-VI</t>
  </si>
  <si>
    <t>GREEN RIDGE R-VIII</t>
  </si>
  <si>
    <t>PETTIS CO. R-XII</t>
  </si>
  <si>
    <t>SEDALIA 200</t>
  </si>
  <si>
    <t>ST. JAMES R-I</t>
  </si>
  <si>
    <t>NEWBURG R-II</t>
  </si>
  <si>
    <t>ROLLA 31</t>
  </si>
  <si>
    <t>PHELPS CO. R-III</t>
  </si>
  <si>
    <t>BOWLING GREEN R-I</t>
  </si>
  <si>
    <t>PIKE CO. R-III</t>
  </si>
  <si>
    <t>BONCL R-X</t>
  </si>
  <si>
    <t>LOUISIANA R-II</t>
  </si>
  <si>
    <t>NORTH PLATTE CO. R-I</t>
  </si>
  <si>
    <t>WEST PLATTE CO. R-II</t>
  </si>
  <si>
    <t>PLATTE CO. R-III</t>
  </si>
  <si>
    <t>PARK HILL</t>
  </si>
  <si>
    <t>BOLIVAR R-I</t>
  </si>
  <si>
    <t>FAIR PLAY R-II</t>
  </si>
  <si>
    <t>HALFWAY R-III</t>
  </si>
  <si>
    <t>HUMANSVILLE R-IV</t>
  </si>
  <si>
    <t>MARION C. EARLY R-V</t>
  </si>
  <si>
    <t>PLEASANT HOPE R-VI</t>
  </si>
  <si>
    <t>SWEDEBORG R-III</t>
  </si>
  <si>
    <t>RICHLAND R-IV</t>
  </si>
  <si>
    <t>LAQUEY R-V</t>
  </si>
  <si>
    <t>WAYNESVILLE R-VI</t>
  </si>
  <si>
    <t>DIXON R-I</t>
  </si>
  <si>
    <t>CROCKER R-II</t>
  </si>
  <si>
    <t>PUTNAM CO. R-I</t>
  </si>
  <si>
    <t>RALLS CO. R-II</t>
  </si>
  <si>
    <t>NORTHEAST RANDOLPH CO. R-IV</t>
  </si>
  <si>
    <t>RENICK R-V</t>
  </si>
  <si>
    <t>HIGBEE R-VIII</t>
  </si>
  <si>
    <t>WESTRAN R-I</t>
  </si>
  <si>
    <t>MOBERLY</t>
  </si>
  <si>
    <t>LAWSON R-XIV</t>
  </si>
  <si>
    <t>ORRICK R-XI</t>
  </si>
  <si>
    <t>HARDIN-CENTRAL C-2</t>
  </si>
  <si>
    <t>RICHMOND R-XVI</t>
  </si>
  <si>
    <t>CENTERVILLE R-I</t>
  </si>
  <si>
    <t>SOUTHERN REYNOLDS CO. R-II</t>
  </si>
  <si>
    <t>BUNKER R-III</t>
  </si>
  <si>
    <t>LESTERVILLE R-IV</t>
  </si>
  <si>
    <t>NAYLOR R-II</t>
  </si>
  <si>
    <t>DONIPHAN R-I</t>
  </si>
  <si>
    <t>RIPLEY CO. R-IV</t>
  </si>
  <si>
    <t>RIPLEY CO. R-III</t>
  </si>
  <si>
    <t>FT. ZUMWALT R-II</t>
  </si>
  <si>
    <t>FRANCIS HOWELL R-III</t>
  </si>
  <si>
    <t>WENTZVILLE R-IV</t>
  </si>
  <si>
    <t>ST. CHARLES R-VI</t>
  </si>
  <si>
    <t>ORCHARD FARM R-V</t>
  </si>
  <si>
    <t>APPLETON CITY R-II</t>
  </si>
  <si>
    <t>ROSCOE C-1</t>
  </si>
  <si>
    <t>LAKELAND R-III</t>
  </si>
  <si>
    <t>OSCEOLA</t>
  </si>
  <si>
    <t>BISMARCK R-V</t>
  </si>
  <si>
    <t>FARMINGTON R-VII</t>
  </si>
  <si>
    <t>NORTH ST. FRANCOIS CO. R-I</t>
  </si>
  <si>
    <t>CENTRAL R-III</t>
  </si>
  <si>
    <t>WEST ST. FRANCOIS CO. R-IV</t>
  </si>
  <si>
    <t>STE. GENEVIEVE CO. R-II</t>
  </si>
  <si>
    <t>HAZELWOOD</t>
  </si>
  <si>
    <t>FERGUSON-FLORISSANT R-II</t>
  </si>
  <si>
    <t>PATTONVILLE R-III</t>
  </si>
  <si>
    <t>ROCKWOOD R-VI</t>
  </si>
  <si>
    <t>KIRKWOOD R-VII</t>
  </si>
  <si>
    <t>LINDBERGH SCHOOLS</t>
  </si>
  <si>
    <t>MEHLVILLE R-IX</t>
  </si>
  <si>
    <t>PARKWAY C-2</t>
  </si>
  <si>
    <t>AFFTON 101</t>
  </si>
  <si>
    <t>BAYLESS</t>
  </si>
  <si>
    <t>BRENTWOOD</t>
  </si>
  <si>
    <t>CLAYTON</t>
  </si>
  <si>
    <t>HANCOCK PLACE</t>
  </si>
  <si>
    <t>JENNINGS</t>
  </si>
  <si>
    <t>LADUE</t>
  </si>
  <si>
    <t>MAPLEWOOD-RICHMOND HEIGHTS</t>
  </si>
  <si>
    <t>NORMANDY SCHOOLS COLLABORATIVE</t>
  </si>
  <si>
    <t>RITENOUR</t>
  </si>
  <si>
    <t>RIVERVIEW GARDENS</t>
  </si>
  <si>
    <t>UNIVERSITY CITY</t>
  </si>
  <si>
    <t>VALLEY PARK</t>
  </si>
  <si>
    <t>WEBSTER GROVES</t>
  </si>
  <si>
    <t>MALTA BEND R-V</t>
  </si>
  <si>
    <t>HARDEMAN R-X</t>
  </si>
  <si>
    <t>GILLIAM C-4</t>
  </si>
  <si>
    <t>MARSHALL</t>
  </si>
  <si>
    <t>SLATER</t>
  </si>
  <si>
    <t>SWEET SPRINGS R-VII</t>
  </si>
  <si>
    <t>SCHUYLER CO. R-I</t>
  </si>
  <si>
    <t>SCOTLAND CO. R-I</t>
  </si>
  <si>
    <t>SCOTT CITY R-I</t>
  </si>
  <si>
    <t>CHAFFEE R-II</t>
  </si>
  <si>
    <t>SCOTT CO. R-IV</t>
  </si>
  <si>
    <t>SCOTT CO. CENTRAL</t>
  </si>
  <si>
    <t>SIKESTON R-6</t>
  </si>
  <si>
    <t>KELSO C-7</t>
  </si>
  <si>
    <t>ORAN R-III</t>
  </si>
  <si>
    <t>WINONA R-III</t>
  </si>
  <si>
    <t>EMINENCE R-I</t>
  </si>
  <si>
    <t>NORTH SHELBY</t>
  </si>
  <si>
    <t>SHELBY CO. R-IV</t>
  </si>
  <si>
    <t>RICHLAND R-I</t>
  </si>
  <si>
    <t>BELL CITY R-II</t>
  </si>
  <si>
    <t>ADVANCE R-IV</t>
  </si>
  <si>
    <t>PUXICO R-VIII</t>
  </si>
  <si>
    <t>BLOOMFIELD R-XIV</t>
  </si>
  <si>
    <t>DEXTER R-XI</t>
  </si>
  <si>
    <t>BERNIE R-XIII</t>
  </si>
  <si>
    <t>HURLEY R-I</t>
  </si>
  <si>
    <t>GALENA R-II</t>
  </si>
  <si>
    <t>CRANE R-III</t>
  </si>
  <si>
    <t>REEDS SPRING R-IV</t>
  </si>
  <si>
    <t>BLUE EYE R-V</t>
  </si>
  <si>
    <t>GREEN CITY R-I</t>
  </si>
  <si>
    <t>MILAN C-2</t>
  </si>
  <si>
    <t>NEWTOWN-HARRIS R-III</t>
  </si>
  <si>
    <t>BRADLEYVILLE R-I</t>
  </si>
  <si>
    <t>TANEYVILLE R-II</t>
  </si>
  <si>
    <t>FORSYTH R-III</t>
  </si>
  <si>
    <t>BRANSON R-IV</t>
  </si>
  <si>
    <t>HOLLISTER R-V</t>
  </si>
  <si>
    <t>KIRBYVILLE R-VI</t>
  </si>
  <si>
    <t>MARK TWAIN R-VIII</t>
  </si>
  <si>
    <t>SUCCESS R-VI</t>
  </si>
  <si>
    <t>HOUSTON R-I</t>
  </si>
  <si>
    <t>SUMMERSVILLE R-II</t>
  </si>
  <si>
    <t>LICKING R-VIII</t>
  </si>
  <si>
    <t>CABOOL R-IV</t>
  </si>
  <si>
    <t>PLATO R-V</t>
  </si>
  <si>
    <t>RAYMONDVILLE R-VII</t>
  </si>
  <si>
    <t>NEVADA R-V</t>
  </si>
  <si>
    <t>BRONAUGH R-VII</t>
  </si>
  <si>
    <t>SHELDON R-VIII</t>
  </si>
  <si>
    <t>NORTHEAST VERNON CO. R-I</t>
  </si>
  <si>
    <t>WRIGHT CITY R-II OF WARREN CO.</t>
  </si>
  <si>
    <t>WARREN CO. R-III</t>
  </si>
  <si>
    <t>KINGSTON K-14</t>
  </si>
  <si>
    <t>POTOSI R-III</t>
  </si>
  <si>
    <t>RICHWOODS R-VII</t>
  </si>
  <si>
    <t>VALLEY R-VI</t>
  </si>
  <si>
    <t>GREENVILLE R-II</t>
  </si>
  <si>
    <t>CLEARWATER R-I</t>
  </si>
  <si>
    <t>NIANGUA R-V</t>
  </si>
  <si>
    <t>FORDLAND R-III</t>
  </si>
  <si>
    <t>MARSHFIELD R-I</t>
  </si>
  <si>
    <t>SEYMOUR R-II</t>
  </si>
  <si>
    <t>WORTH CO. R-III</t>
  </si>
  <si>
    <t>NORWOOD R-I</t>
  </si>
  <si>
    <t>HARTVILLE R-II</t>
  </si>
  <si>
    <t>MOUNTAIN GROVE R-III</t>
  </si>
  <si>
    <t>MANSFIELD R-IV</t>
  </si>
  <si>
    <t>MANES R-V</t>
  </si>
  <si>
    <t>ST. LOUIS CITY</t>
  </si>
  <si>
    <t>YEAR</t>
  </si>
  <si>
    <t>AVERAGE DAILY ATTENDANCE</t>
  </si>
  <si>
    <t>TOTAL EXPENDITURE</t>
  </si>
  <si>
    <t>ASSESSED VALUATION</t>
  </si>
  <si>
    <t>ENROLLMENT</t>
  </si>
  <si>
    <t>Total Expenditure per enrolled student</t>
  </si>
  <si>
    <t>Valuation/enrolled student</t>
  </si>
  <si>
    <t>Valuation/ enrolled student</t>
  </si>
  <si>
    <t>Change in V/E</t>
  </si>
  <si>
    <t>Percent Change in V/E</t>
  </si>
  <si>
    <t>Change in Total Expenditure per enrolled student</t>
  </si>
  <si>
    <t>% Change in Total Exp/Enrolled Student</t>
  </si>
  <si>
    <t>Valuation/ Enrolled student</t>
  </si>
  <si>
    <t>Valuation/Enrolled Student</t>
  </si>
  <si>
    <t>Average percent change in valuation/enrolled student</t>
  </si>
  <si>
    <t>Average % Change in Exp/Enrolled Student</t>
  </si>
  <si>
    <t>2019 S1_ELA_CURR_PERCENT_PROF_OR_ADVANCED</t>
  </si>
  <si>
    <t>2018 S1_ELA_REPORT_PRIOR_PERCENT_PROFICIENT</t>
  </si>
  <si>
    <t>2017 S1_ELA_REPORT_2_PRIOR_PERCENT_PROFICIENT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</si>
  <si>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</si>
  <si>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</si>
  <si>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</si>
  <si>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</si>
  <si>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</si>
  <si>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</si>
  <si>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</si>
  <si>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</si>
  <si>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</si>
  <si>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</si>
  <si>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</si>
  <si>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</si>
  <si>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</si>
  <si>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</si>
  <si>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</si>
  <si>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</si>
  <si>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</si>
  <si>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</si>
  <si>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</si>
  <si>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</si>
  <si>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</si>
  <si>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</si>
  <si>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</si>
  <si>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</si>
  <si>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</si>
  <si>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S1_MA_CURR_PERCENT_PROF_OR_ADVANCED</t>
  </si>
  <si>
    <t>S1_MA_REPORT_PRIOR_PERCENT_PROFICIENT</t>
  </si>
  <si>
    <t>S1_MA_REPORT_2_PRIOR_PERCENT_PROFICIENT</t>
  </si>
  <si>
    <t>Average 2017-2019</t>
  </si>
  <si>
    <t>S2_ELA_CURR_PERCENT_PROF_OR_ADVANCED</t>
  </si>
  <si>
    <t>S2_ELA_REPORT_PRIOR_PERCENT_PROFICIENT</t>
  </si>
  <si>
    <t>S2_ELA_REPORT_2_PRIOR_PERCENT_PROFICIENT</t>
  </si>
  <si>
    <t>S2_MA_CURR_PERCENT_PROF_OR_ADVANCED</t>
  </si>
  <si>
    <t>S2_MA_REPORT_PRIOR_PERCENT_PROFICIENT</t>
  </si>
  <si>
    <t>S2_MA_REPORT_2_PRIOR_PERCENT_PROFICIENT</t>
  </si>
  <si>
    <t>Average</t>
  </si>
  <si>
    <t>Average attendance 2017-2019</t>
  </si>
  <si>
    <t>Average % Change in Exp/Enrolled Student 2017-2019</t>
  </si>
  <si>
    <t>Average total exp per enrolled 2000-2020</t>
  </si>
  <si>
    <t>Average enrollment 2000-2020</t>
  </si>
  <si>
    <t xml:space="preserve">Min </t>
  </si>
  <si>
    <t>Max</t>
  </si>
  <si>
    <t>Student Mobility Rate</t>
  </si>
  <si>
    <t>Student to Teacher Ratio</t>
  </si>
  <si>
    <t>Average Salary</t>
  </si>
  <si>
    <t>Average Admin Salary</t>
  </si>
  <si>
    <t>Three-Year Teacher Retention Rate</t>
  </si>
  <si>
    <t>Average assessed valuation per student 2000-2020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</si>
</sst>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00\-000"/>
    <numFmt numFmtId="165" formatCode="&quot;$&quot;#,##0.00"/>
    <numFmt numFmtId="167" formatCode="_(* #,##0_);_(* \(#,##0\);_(* &quot;-&quot;??_);_(@_)"/>
    <numFmt numFmtId="168" formatCode="#,##0.0000"/>
    <numFmt numFmtId="169" formatCode="_(* #,##0.0000_);_(* \(#,##0.0000\);_(* &quot;-&quot;??_);_(@_)"/>
    <numFmt numFmtId="174" formatCode="&quot;$&quot;#,##0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color rgb="FF000000"/>
      <name val="Arial"/>
      <family val="2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16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16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 wrapText="1"/>
    </xf>
    <xf numFmtId="4" fontId="0" fillId="0" borderId="0" xfId="0" applyNumberFormat="1" applyAlignment="1">
      <alignment horizontal="center"/>
    </xf>
    <xf numFmtId="165" fontId="2" fillId="0" borderId="0" xfId="0" applyNumberFormat="1" applyFont="1" applyAlignment="1">
      <alignment horizontal="center" wrapText="1"/>
    </xf>
    <xf numFmtId="165" fontId="0" fillId="0" borderId="0" xfId="0" applyNumberFormat="1" applyAlignment="1">
      <alignment horizontal="center"/>
    </xf>
    <xf numFmtId="3" fontId="2" fillId="0" borderId="0" xfId="0" applyNumberFormat="1" applyFont="1" applyAlignment="1">
      <alignment horizontal="center" wrapText="1"/>
    </xf>
    <xf numFmtId="3" fontId="0" fillId="0" borderId="0" xfId="0" applyNumberFormat="1"/>
    <xf numFmtId="3" fontId="0" fillId="0" borderId="0" xfId="0" applyNumberFormat="1" applyAlignment="1">
      <alignment horizontal="center"/>
    </xf>
    <xf numFmtId="10" fontId="0" fillId="0" borderId="0" xfId="0" applyNumberFormat="1"/>
    <xf numFmtId="165" fontId="0" fillId="0" borderId="0" xfId="0" applyNumberFormat="1"/>
    <xf numFmtId="0" fontId="2" fillId="2" borderId="0" xfId="0" applyFont="1" applyFill="1" applyAlignment="1">
      <alignment horizontal="center" wrapText="1"/>
    </xf>
    <xf numFmtId="0" fontId="0" fillId="2" borderId="0" xfId="0" applyFill="1"/>
    <xf numFmtId="0" fontId="2" fillId="3" borderId="0" xfId="0" applyFont="1" applyFill="1" applyAlignment="1">
      <alignment horizontal="center" wrapText="1"/>
    </xf>
    <xf numFmtId="0" fontId="0" fillId="3" borderId="0" xfId="0" applyFill="1"/>
    <xf numFmtId="3" fontId="2" fillId="4" borderId="0" xfId="0" applyNumberFormat="1" applyFont="1" applyFill="1" applyAlignment="1">
      <alignment horizontal="center" wrapText="1"/>
    </xf>
    <xf numFmtId="10" fontId="0" fillId="4" borderId="0" xfId="3" applyNumberFormat="1" applyFont="1" applyFill="1"/>
    <xf numFmtId="0" fontId="0" fillId="4" borderId="0" xfId="0" applyFill="1"/>
    <xf numFmtId="165" fontId="2" fillId="4" borderId="0" xfId="0" applyNumberFormat="1" applyFont="1" applyFill="1" applyAlignment="1">
      <alignment horizontal="center" wrapText="1"/>
    </xf>
    <xf numFmtId="165" fontId="0" fillId="4" borderId="0" xfId="0" applyNumberFormat="1" applyFill="1"/>
    <xf numFmtId="10" fontId="0" fillId="4" borderId="0" xfId="0" applyNumberFormat="1" applyFill="1"/>
    <xf numFmtId="4" fontId="0" fillId="0" borderId="0" xfId="0" applyNumberFormat="1"/>
    <xf numFmtId="167" fontId="3" fillId="0" borderId="0" xfId="1" applyNumberFormat="1" applyFont="1"/>
    <xf numFmtId="37" fontId="3" fillId="0" borderId="0" xfId="1" applyNumberFormat="1" applyFont="1"/>
    <xf numFmtId="167" fontId="3" fillId="0" borderId="0" xfId="1" applyNumberFormat="1" applyFont="1" applyFill="1"/>
    <xf numFmtId="168" fontId="0" fillId="0" borderId="0" xfId="0" applyNumberFormat="1"/>
    <xf numFmtId="168" fontId="2" fillId="0" borderId="0" xfId="0" applyNumberFormat="1" applyFont="1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44" fontId="0" fillId="0" borderId="0" xfId="0" applyNumberFormat="1"/>
    <xf numFmtId="169" fontId="2" fillId="0" borderId="0" xfId="1" applyNumberFormat="1" applyFont="1" applyAlignment="1">
      <alignment horizontal="center" wrapText="1"/>
    </xf>
    <xf numFmtId="169" fontId="3" fillId="0" borderId="0" xfId="1" applyNumberFormat="1" applyFont="1"/>
    <xf numFmtId="44" fontId="2" fillId="0" borderId="0" xfId="2" applyFont="1" applyAlignment="1">
      <alignment horizontal="center" wrapText="1"/>
    </xf>
    <xf numFmtId="44" fontId="3" fillId="0" borderId="0" xfId="2" applyFont="1"/>
    <xf numFmtId="44" fontId="3" fillId="0" borderId="0" xfId="2" applyFont="1" applyFill="1"/>
    <xf numFmtId="169" fontId="3" fillId="0" borderId="0" xfId="1" applyNumberFormat="1" applyFont="1" applyFill="1"/>
    <xf numFmtId="0" fontId="4" fillId="0" borderId="0" xfId="0" applyFont="1" applyAlignment="1">
      <alignment horizontal="center" wrapText="1"/>
    </xf>
    <xf numFmtId="0" fontId="0" fillId="0" borderId="0" xfId="0" applyAlignment="1">
      <alignment textRotation="90"/>
    </xf>
    <xf numFmtId="0" fontId="5" fillId="0" borderId="0" xfId="0" applyFont="1" applyAlignment="1">
      <alignment textRotation="90"/>
    </xf>
    <xf numFmtId="0" fontId="5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6" fillId="0" borderId="2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Continuous"/>
    </xf>
    <xf numFmtId="37" fontId="0" fillId="0" borderId="0" xfId="0" applyNumberFormat="1"/>
    <xf numFmtId="0" fontId="7" fillId="0" borderId="0" xfId="0" applyFont="1"/>
    <xf numFmtId="174" fontId="0" fillId="0" borderId="0" xfId="0" applyNumberFormat="1"/>
    <xf numFmtId="10" fontId="4" fillId="0" borderId="0" xfId="0" applyNumberFormat="1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1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63B2B-D368-FB41-9265-F498A78BA465}">
  <dimension ref="A1:FF518"/>
  <sheetViews>
    <sheetView topLeftCell="DV1" workbookViewId="0">
      <selection activeCell="B1" sqref="B1:B1048576"/>
    </sheetView>
  </sheetViews>
  <sheetFormatPr baseColWidth="10" defaultRowHeight="16" x14ac:dyDescent="0.2"/>
  <cols>
    <col min="2" max="2" width="34.33203125" bestFit="1" customWidth="1"/>
    <col min="3" max="3" width="10.83203125" style="14"/>
    <col min="4" max="4" width="7.6640625" bestFit="1" customWidth="1"/>
    <col min="5" max="5" width="12.83203125" bestFit="1" customWidth="1"/>
    <col min="6" max="6" width="14.83203125" bestFit="1" customWidth="1"/>
    <col min="8" max="8" width="10.83203125" style="14"/>
    <col min="9" max="9" width="7.6640625" bestFit="1" customWidth="1"/>
    <col min="10" max="10" width="12.83203125" bestFit="1" customWidth="1"/>
    <col min="11" max="11" width="14.83203125" bestFit="1" customWidth="1"/>
    <col min="13" max="14" width="10.83203125" style="19"/>
    <col min="15" max="15" width="5.5" style="16" bestFit="1" customWidth="1"/>
    <col min="16" max="16" width="7.6640625" bestFit="1" customWidth="1"/>
    <col min="17" max="17" width="12.83203125" bestFit="1" customWidth="1"/>
    <col min="18" max="18" width="14.83203125" bestFit="1" customWidth="1"/>
    <col min="22" max="22" width="5.5" style="14" bestFit="1" customWidth="1"/>
    <col min="23" max="23" width="7.6640625" bestFit="1" customWidth="1"/>
    <col min="24" max="24" width="10.1640625" style="23" bestFit="1" customWidth="1"/>
    <col min="25" max="25" width="14.83203125" bestFit="1" customWidth="1"/>
    <col min="27" max="28" width="10.83203125" style="19"/>
    <col min="29" max="29" width="5.5" style="14" bestFit="1" customWidth="1"/>
    <col min="30" max="30" width="7.6640625" bestFit="1" customWidth="1"/>
    <col min="31" max="31" width="12.83203125" bestFit="1" customWidth="1"/>
    <col min="32" max="32" width="14.83203125" bestFit="1" customWidth="1"/>
    <col min="34" max="35" width="10.83203125" style="19"/>
    <col min="36" max="36" width="5.5" style="14" bestFit="1" customWidth="1"/>
    <col min="37" max="37" width="7.6640625" bestFit="1" customWidth="1"/>
    <col min="38" max="38" width="12.83203125" bestFit="1" customWidth="1"/>
    <col min="39" max="39" width="14.83203125" bestFit="1" customWidth="1"/>
    <col min="41" max="42" width="10.83203125" style="19"/>
    <col min="43" max="43" width="5.5" style="14" bestFit="1" customWidth="1"/>
    <col min="44" max="44" width="7.6640625" bestFit="1" customWidth="1"/>
    <col min="45" max="45" width="12.83203125" bestFit="1" customWidth="1"/>
    <col min="46" max="46" width="14.83203125" bestFit="1" customWidth="1"/>
    <col min="48" max="49" width="10.83203125" style="19"/>
    <col min="50" max="50" width="5.5" style="14" bestFit="1" customWidth="1"/>
    <col min="51" max="51" width="7.6640625" bestFit="1" customWidth="1"/>
    <col min="52" max="52" width="12.83203125" bestFit="1" customWidth="1"/>
    <col min="53" max="53" width="14.83203125" bestFit="1" customWidth="1"/>
    <col min="55" max="56" width="10.83203125" style="19"/>
    <col min="57" max="57" width="5.5" style="14" bestFit="1" customWidth="1"/>
    <col min="58" max="58" width="7.6640625" bestFit="1" customWidth="1"/>
    <col min="59" max="59" width="12.83203125" bestFit="1" customWidth="1"/>
    <col min="60" max="60" width="14.83203125" bestFit="1" customWidth="1"/>
    <col min="62" max="63" width="10.83203125" style="19"/>
    <col min="64" max="64" width="5.5" style="14" bestFit="1" customWidth="1"/>
    <col min="65" max="65" width="7.6640625" bestFit="1" customWidth="1"/>
    <col min="66" max="66" width="12.83203125" bestFit="1" customWidth="1"/>
    <col min="67" max="67" width="14.83203125" bestFit="1" customWidth="1"/>
    <col min="69" max="70" width="10.83203125" style="19"/>
    <col min="71" max="71" width="5.5" style="14" bestFit="1" customWidth="1"/>
    <col min="72" max="72" width="7.6640625" bestFit="1" customWidth="1"/>
    <col min="73" max="73" width="12.83203125" bestFit="1" customWidth="1"/>
    <col min="74" max="74" width="14.83203125" bestFit="1" customWidth="1"/>
    <col min="76" max="77" width="10.83203125" style="19"/>
    <col min="78" max="78" width="5.5" style="14" bestFit="1" customWidth="1"/>
    <col min="79" max="79" width="7.6640625" bestFit="1" customWidth="1"/>
    <col min="80" max="80" width="12.83203125" bestFit="1" customWidth="1"/>
    <col min="81" max="81" width="14.83203125" bestFit="1" customWidth="1"/>
    <col min="83" max="84" width="10.83203125" style="19"/>
    <col min="85" max="85" width="5.5" style="14" bestFit="1" customWidth="1"/>
    <col min="86" max="86" width="7.6640625" bestFit="1" customWidth="1"/>
    <col min="87" max="87" width="12.83203125" bestFit="1" customWidth="1"/>
    <col min="88" max="88" width="14.83203125" bestFit="1" customWidth="1"/>
    <col min="90" max="91" width="10.83203125" style="19"/>
    <col min="92" max="92" width="5.5" style="14" bestFit="1" customWidth="1"/>
    <col min="93" max="93" width="12.83203125" customWidth="1"/>
    <col min="94" max="94" width="12.83203125" bestFit="1" customWidth="1"/>
    <col min="95" max="95" width="14.83203125" bestFit="1" customWidth="1"/>
    <col min="97" max="98" width="10.83203125" style="19"/>
    <col min="99" max="99" width="5.5" style="14" bestFit="1" customWidth="1"/>
    <col min="100" max="100" width="15" customWidth="1"/>
    <col min="101" max="101" width="12.83203125" bestFit="1" customWidth="1"/>
    <col min="102" max="102" width="14.83203125" bestFit="1" customWidth="1"/>
    <col min="104" max="105" width="10.83203125" style="19"/>
    <col min="106" max="106" width="5.5" style="14" bestFit="1" customWidth="1"/>
    <col min="107" max="107" width="13.1640625" style="9" customWidth="1"/>
    <col min="108" max="108" width="13.83203125" style="27" bestFit="1" customWidth="1"/>
    <col min="109" max="109" width="15.1640625" style="12" customWidth="1"/>
    <col min="111" max="112" width="10.83203125" style="19"/>
    <col min="113" max="113" width="5.5" style="14" bestFit="1" customWidth="1"/>
    <col min="114" max="114" width="14.5" customWidth="1"/>
    <col min="115" max="115" width="12.83203125" style="27" bestFit="1" customWidth="1"/>
    <col min="116" max="116" width="14.83203125" style="12" bestFit="1" customWidth="1"/>
    <col min="118" max="119" width="10.83203125" style="19"/>
    <col min="120" max="120" width="8.83203125" style="14" customWidth="1"/>
    <col min="121" max="121" width="13" style="9" customWidth="1"/>
    <col min="122" max="122" width="13.5" style="27" customWidth="1"/>
    <col min="123" max="123" width="18.5" style="30" bestFit="1" customWidth="1"/>
    <col min="125" max="126" width="10.83203125" style="19"/>
    <col min="127" max="127" width="5.5" style="14" bestFit="1" customWidth="1"/>
    <col min="128" max="128" width="13.5" customWidth="1"/>
    <col min="129" max="129" width="14.33203125" style="32" customWidth="1"/>
    <col min="130" max="130" width="21" style="34" bestFit="1" customWidth="1"/>
    <col min="132" max="133" width="10.83203125" style="19"/>
    <col min="134" max="134" width="5.5" style="14" bestFit="1" customWidth="1"/>
    <col min="135" max="135" width="13.5" customWidth="1"/>
    <col min="136" max="136" width="14.33203125" style="32" customWidth="1"/>
    <col min="137" max="137" width="21" style="34" bestFit="1" customWidth="1"/>
    <col min="139" max="140" width="10.83203125" style="19"/>
    <col min="141" max="141" width="5.5" bestFit="1" customWidth="1"/>
    <col min="142" max="142" width="13.5" customWidth="1"/>
    <col min="143" max="143" width="14.33203125" style="32" customWidth="1"/>
    <col min="144" max="144" width="21" style="34" bestFit="1" customWidth="1"/>
    <col min="146" max="147" width="10.83203125" style="19"/>
  </cols>
  <sheetData>
    <row r="1" spans="1:162" ht="80" x14ac:dyDescent="0.2">
      <c r="A1" s="1" t="s">
        <v>0</v>
      </c>
      <c r="B1" s="2" t="s">
        <v>1</v>
      </c>
      <c r="C1" s="13" t="s">
        <v>515</v>
      </c>
      <c r="D1" s="8" t="s">
        <v>519</v>
      </c>
      <c r="E1" s="4" t="s">
        <v>516</v>
      </c>
      <c r="F1" s="6" t="s">
        <v>517</v>
      </c>
      <c r="G1" s="6" t="s">
        <v>520</v>
      </c>
      <c r="H1" s="13" t="s">
        <v>515</v>
      </c>
      <c r="I1" s="8" t="s">
        <v>519</v>
      </c>
      <c r="J1" s="4" t="s">
        <v>516</v>
      </c>
      <c r="K1" s="6" t="s">
        <v>517</v>
      </c>
      <c r="L1" s="6" t="s">
        <v>520</v>
      </c>
      <c r="M1" s="20" t="s">
        <v>525</v>
      </c>
      <c r="N1" s="20" t="s">
        <v>526</v>
      </c>
      <c r="O1" s="15" t="s">
        <v>515</v>
      </c>
      <c r="P1" s="8" t="s">
        <v>519</v>
      </c>
      <c r="Q1" s="4" t="s">
        <v>516</v>
      </c>
      <c r="R1" s="6" t="s">
        <v>517</v>
      </c>
      <c r="S1" s="6" t="s">
        <v>520</v>
      </c>
      <c r="T1" s="20" t="s">
        <v>525</v>
      </c>
      <c r="U1" s="20" t="s">
        <v>526</v>
      </c>
      <c r="V1" s="13" t="s">
        <v>515</v>
      </c>
      <c r="W1" s="8" t="s">
        <v>519</v>
      </c>
      <c r="X1" s="4" t="s">
        <v>516</v>
      </c>
      <c r="Y1" s="6" t="s">
        <v>517</v>
      </c>
      <c r="Z1" s="6" t="s">
        <v>520</v>
      </c>
      <c r="AA1" s="20" t="s">
        <v>525</v>
      </c>
      <c r="AB1" s="20" t="s">
        <v>526</v>
      </c>
      <c r="AC1" s="13" t="s">
        <v>515</v>
      </c>
      <c r="AD1" s="8" t="s">
        <v>519</v>
      </c>
      <c r="AE1" s="4" t="s">
        <v>516</v>
      </c>
      <c r="AF1" s="6" t="s">
        <v>517</v>
      </c>
      <c r="AG1" s="6" t="s">
        <v>520</v>
      </c>
      <c r="AH1" s="20" t="s">
        <v>525</v>
      </c>
      <c r="AI1" s="20" t="s">
        <v>526</v>
      </c>
      <c r="AJ1" s="13" t="s">
        <v>515</v>
      </c>
      <c r="AK1" s="8" t="s">
        <v>519</v>
      </c>
      <c r="AL1" s="4" t="s">
        <v>516</v>
      </c>
      <c r="AM1" s="6" t="s">
        <v>517</v>
      </c>
      <c r="AN1" s="6" t="s">
        <v>520</v>
      </c>
      <c r="AO1" s="20" t="s">
        <v>525</v>
      </c>
      <c r="AP1" s="20" t="s">
        <v>526</v>
      </c>
      <c r="AQ1" s="13" t="s">
        <v>515</v>
      </c>
      <c r="AR1" s="8" t="s">
        <v>519</v>
      </c>
      <c r="AS1" s="4" t="s">
        <v>516</v>
      </c>
      <c r="AT1" s="6" t="s">
        <v>517</v>
      </c>
      <c r="AU1" s="6" t="s">
        <v>520</v>
      </c>
      <c r="AV1" s="20" t="s">
        <v>525</v>
      </c>
      <c r="AW1" s="20" t="s">
        <v>526</v>
      </c>
      <c r="AX1" s="13" t="s">
        <v>515</v>
      </c>
      <c r="AY1" s="8" t="s">
        <v>519</v>
      </c>
      <c r="AZ1" s="4" t="s">
        <v>516</v>
      </c>
      <c r="BA1" s="6" t="s">
        <v>517</v>
      </c>
      <c r="BB1" s="6" t="s">
        <v>520</v>
      </c>
      <c r="BC1" s="20" t="s">
        <v>525</v>
      </c>
      <c r="BD1" s="20" t="s">
        <v>526</v>
      </c>
      <c r="BE1" s="13" t="s">
        <v>515</v>
      </c>
      <c r="BF1" s="8" t="s">
        <v>519</v>
      </c>
      <c r="BG1" s="4" t="s">
        <v>516</v>
      </c>
      <c r="BH1" s="6" t="s">
        <v>517</v>
      </c>
      <c r="BI1" s="6" t="s">
        <v>520</v>
      </c>
      <c r="BJ1" s="20" t="s">
        <v>525</v>
      </c>
      <c r="BK1" s="20" t="s">
        <v>526</v>
      </c>
      <c r="BL1" s="13" t="s">
        <v>515</v>
      </c>
      <c r="BM1" s="8" t="s">
        <v>519</v>
      </c>
      <c r="BN1" s="4" t="s">
        <v>516</v>
      </c>
      <c r="BO1" s="6" t="s">
        <v>517</v>
      </c>
      <c r="BP1" s="6" t="s">
        <v>520</v>
      </c>
      <c r="BQ1" s="20" t="s">
        <v>525</v>
      </c>
      <c r="BR1" s="20" t="s">
        <v>526</v>
      </c>
      <c r="BS1" s="13" t="s">
        <v>515</v>
      </c>
      <c r="BT1" s="8" t="s">
        <v>519</v>
      </c>
      <c r="BU1" s="4" t="s">
        <v>516</v>
      </c>
      <c r="BV1" s="6" t="s">
        <v>517</v>
      </c>
      <c r="BW1" s="6" t="s">
        <v>520</v>
      </c>
      <c r="BX1" s="20" t="s">
        <v>525</v>
      </c>
      <c r="BY1" s="20" t="s">
        <v>526</v>
      </c>
      <c r="BZ1" s="13" t="s">
        <v>515</v>
      </c>
      <c r="CA1" s="8" t="s">
        <v>519</v>
      </c>
      <c r="CB1" s="4" t="s">
        <v>516</v>
      </c>
      <c r="CC1" s="6" t="s">
        <v>517</v>
      </c>
      <c r="CD1" s="6" t="s">
        <v>520</v>
      </c>
      <c r="CE1" s="20" t="s">
        <v>525</v>
      </c>
      <c r="CF1" s="20" t="s">
        <v>526</v>
      </c>
      <c r="CG1" s="13" t="s">
        <v>515</v>
      </c>
      <c r="CH1" s="8" t="s">
        <v>519</v>
      </c>
      <c r="CI1" s="4" t="s">
        <v>516</v>
      </c>
      <c r="CJ1" s="6" t="s">
        <v>517</v>
      </c>
      <c r="CK1" s="6" t="s">
        <v>520</v>
      </c>
      <c r="CL1" s="20" t="s">
        <v>525</v>
      </c>
      <c r="CM1" s="20" t="s">
        <v>526</v>
      </c>
      <c r="CN1" s="13" t="s">
        <v>515</v>
      </c>
      <c r="CO1" s="8" t="s">
        <v>519</v>
      </c>
      <c r="CP1" s="4" t="s">
        <v>516</v>
      </c>
      <c r="CQ1" s="6" t="s">
        <v>517</v>
      </c>
      <c r="CR1" s="6" t="s">
        <v>520</v>
      </c>
      <c r="CS1" s="20" t="s">
        <v>525</v>
      </c>
      <c r="CT1" s="20" t="s">
        <v>526</v>
      </c>
      <c r="CU1" s="13" t="s">
        <v>515</v>
      </c>
      <c r="CV1" s="8" t="s">
        <v>519</v>
      </c>
      <c r="CW1" s="4" t="s">
        <v>516</v>
      </c>
      <c r="CX1" s="6" t="s">
        <v>517</v>
      </c>
      <c r="CY1" s="6" t="s">
        <v>520</v>
      </c>
      <c r="CZ1" s="20" t="s">
        <v>525</v>
      </c>
      <c r="DA1" s="20" t="s">
        <v>526</v>
      </c>
      <c r="DB1" s="13" t="s">
        <v>515</v>
      </c>
      <c r="DC1" s="8" t="s">
        <v>519</v>
      </c>
      <c r="DD1" s="28" t="s">
        <v>516</v>
      </c>
      <c r="DE1" s="6" t="s">
        <v>517</v>
      </c>
      <c r="DF1" s="6" t="s">
        <v>520</v>
      </c>
      <c r="DG1" s="20" t="s">
        <v>525</v>
      </c>
      <c r="DH1" s="20" t="s">
        <v>526</v>
      </c>
      <c r="DI1" s="13" t="s">
        <v>515</v>
      </c>
      <c r="DJ1" s="8" t="s">
        <v>519</v>
      </c>
      <c r="DK1" s="28" t="s">
        <v>516</v>
      </c>
      <c r="DL1" s="6" t="s">
        <v>517</v>
      </c>
      <c r="DM1" s="6" t="s">
        <v>520</v>
      </c>
      <c r="DN1" s="20" t="s">
        <v>525</v>
      </c>
      <c r="DO1" s="20" t="s">
        <v>526</v>
      </c>
      <c r="DP1" s="13" t="s">
        <v>515</v>
      </c>
      <c r="DQ1" s="8" t="s">
        <v>519</v>
      </c>
      <c r="DR1" s="28" t="s">
        <v>516</v>
      </c>
      <c r="DS1" s="29" t="s">
        <v>517</v>
      </c>
      <c r="DT1" s="6" t="s">
        <v>520</v>
      </c>
      <c r="DU1" s="20" t="s">
        <v>525</v>
      </c>
      <c r="DV1" s="20" t="s">
        <v>526</v>
      </c>
      <c r="DW1" s="13" t="s">
        <v>515</v>
      </c>
      <c r="DX1" s="8" t="s">
        <v>519</v>
      </c>
      <c r="DY1" s="31" t="s">
        <v>516</v>
      </c>
      <c r="DZ1" s="33" t="s">
        <v>517</v>
      </c>
      <c r="EA1" s="6" t="s">
        <v>520</v>
      </c>
      <c r="EB1" s="20" t="s">
        <v>525</v>
      </c>
      <c r="EC1" s="20" t="s">
        <v>526</v>
      </c>
      <c r="ED1" s="13" t="s">
        <v>515</v>
      </c>
      <c r="EE1" s="8" t="s">
        <v>519</v>
      </c>
      <c r="EF1" s="31" t="s">
        <v>516</v>
      </c>
      <c r="EG1" s="33" t="s">
        <v>517</v>
      </c>
      <c r="EH1" s="6" t="s">
        <v>520</v>
      </c>
      <c r="EI1" s="20" t="s">
        <v>525</v>
      </c>
      <c r="EJ1" s="20" t="s">
        <v>526</v>
      </c>
      <c r="EK1" s="2" t="s">
        <v>515</v>
      </c>
      <c r="EL1" s="8" t="s">
        <v>519</v>
      </c>
      <c r="EM1" s="31" t="s">
        <v>516</v>
      </c>
      <c r="EN1" s="33" t="s">
        <v>517</v>
      </c>
      <c r="EO1" s="6" t="s">
        <v>520</v>
      </c>
      <c r="EP1" s="20" t="s">
        <v>525</v>
      </c>
      <c r="EQ1" s="20" t="s">
        <v>526</v>
      </c>
      <c r="ES1" s="20" t="s">
        <v>530</v>
      </c>
      <c r="EU1" s="20" t="s">
        <v>562</v>
      </c>
      <c r="EV1" t="s">
        <v>570</v>
      </c>
      <c r="EY1" t="s">
        <v>571</v>
      </c>
      <c r="FC1" t="s">
        <v>572</v>
      </c>
      <c r="FF1" t="s">
        <v>573</v>
      </c>
    </row>
    <row r="2" spans="1:162" x14ac:dyDescent="0.2">
      <c r="A2" s="3">
        <v>1090</v>
      </c>
      <c r="B2" t="s">
        <v>2</v>
      </c>
      <c r="C2" s="14">
        <v>2000</v>
      </c>
      <c r="D2" s="10">
        <v>325</v>
      </c>
      <c r="E2" s="5">
        <v>308.52999999999997</v>
      </c>
      <c r="F2" s="7">
        <v>2295878</v>
      </c>
      <c r="G2" s="12">
        <f>F2/E2</f>
        <v>7441.3444397627463</v>
      </c>
      <c r="H2" s="14">
        <v>2001</v>
      </c>
      <c r="I2" s="10">
        <v>323</v>
      </c>
      <c r="J2" s="5">
        <v>300.86</v>
      </c>
      <c r="K2" s="7">
        <v>2440925</v>
      </c>
      <c r="L2" s="12">
        <f>K2/I2</f>
        <v>7557.0433436532512</v>
      </c>
      <c r="M2" s="21">
        <f>L2-G2</f>
        <v>115.69890389050488</v>
      </c>
      <c r="N2" s="18">
        <f>M2/G2</f>
        <v>1.5548118330911952E-2</v>
      </c>
      <c r="O2" s="16">
        <v>2002</v>
      </c>
      <c r="P2" s="10">
        <v>322</v>
      </c>
      <c r="Q2" s="5">
        <v>301.16000000000003</v>
      </c>
      <c r="R2" s="7">
        <v>2775521</v>
      </c>
      <c r="S2" s="12">
        <f>R2/Q2</f>
        <v>9216.1010758400844</v>
      </c>
      <c r="T2" s="21">
        <f>S2-L2</f>
        <v>1659.0577321868332</v>
      </c>
      <c r="U2" s="18">
        <f>T2/L2</f>
        <v>0.21953794053334169</v>
      </c>
      <c r="V2" s="14">
        <v>2003</v>
      </c>
      <c r="W2" s="10">
        <v>322</v>
      </c>
      <c r="X2" s="5">
        <v>301.75</v>
      </c>
      <c r="Y2" s="7">
        <v>3063542.84</v>
      </c>
      <c r="Z2" s="12">
        <f>Y2/X2</f>
        <v>10152.586048053023</v>
      </c>
      <c r="AA2" s="21">
        <f>Z2-S2</f>
        <v>936.48497221293837</v>
      </c>
      <c r="AB2" s="22">
        <f>AA2/S2</f>
        <v>0.10161400840838478</v>
      </c>
      <c r="AC2" s="14">
        <v>2004</v>
      </c>
      <c r="AD2" s="10">
        <v>311</v>
      </c>
      <c r="AE2" s="5">
        <v>295</v>
      </c>
      <c r="AF2" s="7">
        <v>3164052</v>
      </c>
      <c r="AG2" s="12">
        <f>AF2/AE2</f>
        <v>10725.6</v>
      </c>
      <c r="AH2" s="21">
        <f>AG2-Z2</f>
        <v>573.01395194697761</v>
      </c>
      <c r="AI2" s="22">
        <f>AH2/Z2</f>
        <v>5.6440196540551893E-2</v>
      </c>
      <c r="AJ2" s="14">
        <v>2005</v>
      </c>
      <c r="AK2" s="10">
        <v>307</v>
      </c>
      <c r="AL2" s="5">
        <v>297.69</v>
      </c>
      <c r="AM2" s="7">
        <v>2663065</v>
      </c>
      <c r="AN2" s="12">
        <f>AM2/AL2</f>
        <v>8945.7657294500987</v>
      </c>
      <c r="AO2" s="21">
        <f>AN2-AG2</f>
        <v>-1779.8342705499017</v>
      </c>
      <c r="AP2" s="22">
        <f>AO2/AG2</f>
        <v>-0.16594262983421923</v>
      </c>
      <c r="AQ2" s="14">
        <v>2006</v>
      </c>
      <c r="AR2" s="10">
        <v>303</v>
      </c>
      <c r="AS2" s="5">
        <v>287.24</v>
      </c>
      <c r="AT2" s="7">
        <v>2639917</v>
      </c>
      <c r="AU2" s="12">
        <f>AT2/AS2</f>
        <v>9190.6315276423902</v>
      </c>
      <c r="AV2" s="21">
        <f>AU2-AN2</f>
        <v>244.86579819229155</v>
      </c>
      <c r="AW2" s="22">
        <f>AV2/AN2</f>
        <v>2.7372256953496543E-2</v>
      </c>
      <c r="AX2" s="14">
        <v>2007</v>
      </c>
      <c r="AY2" s="10">
        <v>293</v>
      </c>
      <c r="AZ2" s="5">
        <v>285.88</v>
      </c>
      <c r="BA2" s="7">
        <v>3376694</v>
      </c>
      <c r="BB2" s="12">
        <f>BA2/AZ2</f>
        <v>11811.578284594934</v>
      </c>
      <c r="BC2" s="21">
        <f>BB2-AU2</f>
        <v>2620.9467569525441</v>
      </c>
      <c r="BD2" s="22">
        <f>BC2/AU2</f>
        <v>0.28517591517727592</v>
      </c>
      <c r="BE2" s="14">
        <v>2008</v>
      </c>
      <c r="BF2" s="10">
        <v>287</v>
      </c>
      <c r="BG2" s="5">
        <v>276.83</v>
      </c>
      <c r="BH2" s="7">
        <v>3033340</v>
      </c>
      <c r="BI2" s="12">
        <f>BH2/BG2</f>
        <v>10957.410685258101</v>
      </c>
      <c r="BJ2" s="21">
        <f>BI2-BB2</f>
        <v>-854.16759933683352</v>
      </c>
      <c r="BK2" s="22">
        <f>BJ2/BB2</f>
        <v>-7.2316127341836123E-2</v>
      </c>
      <c r="BL2" s="14">
        <v>2009</v>
      </c>
      <c r="BM2" s="10">
        <v>266</v>
      </c>
      <c r="BN2" s="5">
        <v>274.08999999999997</v>
      </c>
      <c r="BO2" s="7">
        <v>3179914</v>
      </c>
      <c r="BP2" s="12">
        <f>BO2/BN2</f>
        <v>11601.714765223103</v>
      </c>
      <c r="BQ2" s="21">
        <f>BP2-BI2</f>
        <v>644.30407996500253</v>
      </c>
      <c r="BR2" s="22">
        <f>BQ2/BI2</f>
        <v>5.8800760368673356E-2</v>
      </c>
      <c r="BS2" s="14">
        <v>2010</v>
      </c>
      <c r="BT2" s="10">
        <v>260</v>
      </c>
      <c r="BU2" s="5">
        <v>268.44</v>
      </c>
      <c r="BV2" s="7">
        <v>3156273</v>
      </c>
      <c r="BW2" s="12">
        <f>BV2/BU2</f>
        <v>11757.834152883326</v>
      </c>
      <c r="BX2" s="21">
        <f>BW2-BP2</f>
        <v>156.11938766022286</v>
      </c>
      <c r="BY2" s="22">
        <f>BX2/BP2</f>
        <v>1.3456578688540154E-2</v>
      </c>
      <c r="BZ2" s="14">
        <v>2011</v>
      </c>
      <c r="CA2" s="10">
        <v>253</v>
      </c>
      <c r="CB2" s="5">
        <v>244.56530000000001</v>
      </c>
      <c r="CC2" s="7">
        <v>2723297</v>
      </c>
      <c r="CD2" s="12">
        <f>CC2/CB2</f>
        <v>11135.255083202726</v>
      </c>
      <c r="CE2" s="21">
        <f>CD2-BW2</f>
        <v>-622.57906968059979</v>
      </c>
      <c r="CF2" s="22">
        <f>CE2/BW2</f>
        <v>-5.295014894626042E-2</v>
      </c>
      <c r="CG2" s="14">
        <v>2012</v>
      </c>
      <c r="CH2" s="10">
        <v>255</v>
      </c>
      <c r="CI2" s="5">
        <v>246.25</v>
      </c>
      <c r="CJ2" s="7">
        <v>2810109</v>
      </c>
      <c r="CK2" s="12">
        <f>CJ2/CI2</f>
        <v>11411.610152284264</v>
      </c>
      <c r="CL2" s="21">
        <f>CK2-CD2</f>
        <v>276.35506908153729</v>
      </c>
      <c r="CM2" s="22">
        <f>CL2/CD2</f>
        <v>2.4818027698208053E-2</v>
      </c>
      <c r="CN2" s="14">
        <v>2013</v>
      </c>
      <c r="CO2" s="10">
        <v>263</v>
      </c>
      <c r="CP2" s="5">
        <v>255.11799999999999</v>
      </c>
      <c r="CQ2" s="7">
        <v>4138507</v>
      </c>
      <c r="CR2" s="12">
        <f>CQ2/CP2</f>
        <v>16221.9325958968</v>
      </c>
      <c r="CS2" s="21">
        <f>CR2-CK2</f>
        <v>4810.3224436125365</v>
      </c>
      <c r="CT2" s="22">
        <f>CS2/CK2</f>
        <v>0.42152880964389178</v>
      </c>
      <c r="CU2" s="14">
        <v>2014</v>
      </c>
      <c r="CV2" s="10">
        <v>279</v>
      </c>
      <c r="CW2" s="5">
        <v>278.1936</v>
      </c>
      <c r="CX2" s="7">
        <v>2950875</v>
      </c>
      <c r="CY2" s="12">
        <f>CX2/CW2</f>
        <v>10607.271339096227</v>
      </c>
      <c r="CZ2" s="21">
        <f>CY2-CR2</f>
        <v>-5614.661256800573</v>
      </c>
      <c r="DA2" s="22">
        <f>CZ2/CR2</f>
        <v>-0.34611543498958647</v>
      </c>
      <c r="DB2" s="14">
        <v>2015</v>
      </c>
      <c r="DC2" s="9">
        <v>258</v>
      </c>
      <c r="DD2" s="27">
        <v>253.19280000000001</v>
      </c>
      <c r="DE2" s="12">
        <v>2936751.1</v>
      </c>
      <c r="DF2" s="12">
        <f>DE2/DD2</f>
        <v>11598.872874742094</v>
      </c>
      <c r="DG2" s="21">
        <f>DF2-CY2</f>
        <v>991.60153564586653</v>
      </c>
      <c r="DH2" s="22">
        <f>DG2/CY2</f>
        <v>9.3483187517889407E-2</v>
      </c>
      <c r="DI2" s="14">
        <v>2016</v>
      </c>
      <c r="DJ2" s="9">
        <v>232</v>
      </c>
      <c r="DK2" s="27">
        <v>228.68350000000001</v>
      </c>
      <c r="DL2" s="12">
        <v>2858285.69</v>
      </c>
      <c r="DM2" s="12">
        <f>DL2/DK2</f>
        <v>12498.871540797652</v>
      </c>
      <c r="DN2" s="21">
        <f>DM2-DF2</f>
        <v>899.99866605555872</v>
      </c>
      <c r="DO2" s="22">
        <f>DN2/DF2</f>
        <v>7.7593631361837875E-2</v>
      </c>
      <c r="DP2" s="14">
        <v>2017</v>
      </c>
      <c r="DQ2" s="9">
        <v>230</v>
      </c>
      <c r="DR2" s="27">
        <v>221.74170000000001</v>
      </c>
      <c r="DS2" s="30">
        <v>2822686.63</v>
      </c>
      <c r="DT2" s="12">
        <f>DS2/DR2</f>
        <v>12729.61571955117</v>
      </c>
      <c r="DU2" s="21">
        <f>DT2-DM2</f>
        <v>230.74417875351719</v>
      </c>
      <c r="DV2" s="22">
        <f>DU2/DM2</f>
        <v>1.846120091724629E-2</v>
      </c>
      <c r="DW2" s="14">
        <v>2018</v>
      </c>
      <c r="DX2" s="24">
        <v>221</v>
      </c>
      <c r="DY2" s="32">
        <v>221.86850000000001</v>
      </c>
      <c r="DZ2" s="34">
        <v>2894687.94</v>
      </c>
      <c r="EA2" s="12">
        <f>DZ2/DY2</f>
        <v>13046.863074298513</v>
      </c>
      <c r="EB2" s="21">
        <f>EA2-DT2</f>
        <v>317.24735474734371</v>
      </c>
      <c r="EC2" s="22">
        <f>EB2/DT2</f>
        <v>2.4921989927794101E-2</v>
      </c>
      <c r="ED2" s="14">
        <v>2019</v>
      </c>
      <c r="EE2" s="24">
        <v>219</v>
      </c>
      <c r="EF2" s="32">
        <v>214.28319999999999</v>
      </c>
      <c r="EG2" s="34">
        <v>3085586.95</v>
      </c>
      <c r="EH2" s="12">
        <f>EG2/EF2</f>
        <v>14399.574721676736</v>
      </c>
      <c r="EI2" s="21">
        <f>EH2-EA2</f>
        <v>1352.7116473782226</v>
      </c>
      <c r="EJ2" s="22">
        <f>EI2/EA2</f>
        <v>0.10368098750441998</v>
      </c>
      <c r="EK2">
        <v>2020</v>
      </c>
      <c r="EL2" s="25">
        <v>225</v>
      </c>
      <c r="EM2" s="32">
        <v>219.0838</v>
      </c>
      <c r="EN2" s="34">
        <v>2805458.64</v>
      </c>
      <c r="EO2" s="12">
        <f>EN2/EM2</f>
        <v>12805.413453664763</v>
      </c>
      <c r="EP2" s="21">
        <f>EO2-EH2</f>
        <v>-1594.1612680119724</v>
      </c>
      <c r="EQ2" s="22">
        <f>EP2/EH2</f>
        <v>-0.11070891320228816</v>
      </c>
      <c r="ES2" s="11">
        <f>AVERAGE(EQ2, EJ2, EC2, DV2, DO2, DH2, DA2, CT2, CM2, CF2, BY2, BR2, BK2, BD2, AW2, AP2, AI2, AB2, U2, N2)</f>
        <v>3.9720017762913666E-2</v>
      </c>
      <c r="EU2" s="12">
        <f>AVERAGE(EH2, EA2, DT2)</f>
        <v>13392.017838508807</v>
      </c>
      <c r="EV2">
        <f>AVERAGE((EF2/EE2), (DY2/DX2), (DR2/DQ2))</f>
        <v>0.98216210417870053</v>
      </c>
      <c r="EY2" s="11">
        <f>AVERAGE(EJ2, EC2, DV2)</f>
        <v>4.9021392783153456E-2</v>
      </c>
      <c r="FC2" s="12">
        <f>AVERAGE(EO2, EH2, EA2, DT2, DM2, DF2, CY2, CR2, CK2, CK2, CD2, BW2, BP2, BI2, BB2, AU2, AN2, AG2, Z2, S2, L2, G2)</f>
        <v>11237.477307266196</v>
      </c>
      <c r="FF2" s="45">
        <f>AVERAGE(EL2, EE2, DX2, DQ2, DJ2, DC2, CV2, CO2, CH2, CA2, BT2, BM2, BF2, AY2, AR2, AK2, AD2, W2, P2, I2, D2)</f>
        <v>274</v>
      </c>
    </row>
    <row r="3" spans="1:162" x14ac:dyDescent="0.2">
      <c r="A3" s="3">
        <v>1091</v>
      </c>
      <c r="B3" t="s">
        <v>3</v>
      </c>
      <c r="C3" s="14">
        <v>2000</v>
      </c>
      <c r="D3" s="10">
        <v>2353</v>
      </c>
      <c r="E3" s="5">
        <v>2229.56</v>
      </c>
      <c r="F3" s="7">
        <v>15348229</v>
      </c>
      <c r="G3" s="12">
        <f>F3/E3</f>
        <v>6883.9721738818425</v>
      </c>
      <c r="H3" s="14">
        <v>2001</v>
      </c>
      <c r="I3" s="10">
        <v>2342</v>
      </c>
      <c r="J3" s="5">
        <v>2248.5700000000002</v>
      </c>
      <c r="K3" s="7">
        <v>17346833</v>
      </c>
      <c r="L3" s="12">
        <f>K3/I3</f>
        <v>7406.8458582408202</v>
      </c>
      <c r="M3" s="21">
        <f>L3-G3</f>
        <v>522.8736843589777</v>
      </c>
      <c r="N3" s="18">
        <f>M3/G3</f>
        <v>7.5955229212399833E-2</v>
      </c>
      <c r="O3" s="16">
        <v>2002</v>
      </c>
      <c r="P3" s="10">
        <v>2346</v>
      </c>
      <c r="Q3" s="5">
        <v>2262.91</v>
      </c>
      <c r="R3" s="7">
        <v>17783503</v>
      </c>
      <c r="S3" s="12">
        <f>R3/Q3</f>
        <v>7858.687707420976</v>
      </c>
      <c r="T3" s="21">
        <f>S3-L3</f>
        <v>451.8418491801558</v>
      </c>
      <c r="U3" s="18">
        <f>T3/L3</f>
        <v>6.1003274244925562E-2</v>
      </c>
      <c r="V3" s="14">
        <v>2003</v>
      </c>
      <c r="W3" s="10">
        <v>2346</v>
      </c>
      <c r="X3" s="5">
        <v>2370.54</v>
      </c>
      <c r="Y3" s="7">
        <v>19035095.120000001</v>
      </c>
      <c r="Z3" s="12">
        <f>Y3/X3</f>
        <v>8029.8561171716156</v>
      </c>
      <c r="AA3" s="21">
        <f>Z3-S3</f>
        <v>171.16840975063951</v>
      </c>
      <c r="AB3" s="22">
        <f>AA3/S3</f>
        <v>2.1780787852023285E-2</v>
      </c>
      <c r="AC3" s="14">
        <v>2004</v>
      </c>
      <c r="AD3" s="10">
        <v>2394</v>
      </c>
      <c r="AE3" s="5">
        <v>2414.87</v>
      </c>
      <c r="AF3" s="7">
        <v>23585857</v>
      </c>
      <c r="AG3" s="12">
        <f>AF3/AE3</f>
        <v>9766.9261699387553</v>
      </c>
      <c r="AH3" s="21">
        <f>AG3-Z3</f>
        <v>1737.0700527671397</v>
      </c>
      <c r="AI3" s="22">
        <f>AH3/Z3</f>
        <v>0.21632642321603565</v>
      </c>
      <c r="AJ3" s="14">
        <v>2005</v>
      </c>
      <c r="AK3" s="10">
        <v>2421</v>
      </c>
      <c r="AL3" s="5">
        <v>2437.54</v>
      </c>
      <c r="AM3" s="7">
        <v>21945812</v>
      </c>
      <c r="AN3" s="12">
        <f>AM3/AL3</f>
        <v>9003.2623054390897</v>
      </c>
      <c r="AO3" s="21">
        <f>AN3-AG3</f>
        <v>-763.66386449966558</v>
      </c>
      <c r="AP3" s="22">
        <f>AO3/AG3</f>
        <v>-7.8188761869636844E-2</v>
      </c>
      <c r="AQ3" s="14">
        <v>2006</v>
      </c>
      <c r="AR3" s="10">
        <v>2443</v>
      </c>
      <c r="AS3" s="5">
        <v>2359.14</v>
      </c>
      <c r="AT3" s="7">
        <v>29807474</v>
      </c>
      <c r="AU3" s="12">
        <f>AT3/AS3</f>
        <v>12634.889832735658</v>
      </c>
      <c r="AV3" s="21">
        <f>AU3-AN3</f>
        <v>3631.6275272965686</v>
      </c>
      <c r="AW3" s="22">
        <f>AV3/AN3</f>
        <v>0.40336795753497195</v>
      </c>
      <c r="AX3" s="14">
        <v>2007</v>
      </c>
      <c r="AY3" s="10">
        <v>2471</v>
      </c>
      <c r="AZ3" s="5">
        <v>2384.9299999999998</v>
      </c>
      <c r="BA3" s="7">
        <v>28846261</v>
      </c>
      <c r="BB3" s="12">
        <f>BA3/AZ3</f>
        <v>12095.223339888384</v>
      </c>
      <c r="BC3" s="21">
        <f>BB3-AU3</f>
        <v>-539.66649284727464</v>
      </c>
      <c r="BD3" s="22">
        <f>BC3/AU3</f>
        <v>-4.271240192764135E-2</v>
      </c>
      <c r="BE3" s="14">
        <v>2008</v>
      </c>
      <c r="BF3" s="10">
        <v>2524</v>
      </c>
      <c r="BG3" s="5">
        <v>2543.3000000000002</v>
      </c>
      <c r="BH3" s="7">
        <v>25679779</v>
      </c>
      <c r="BI3" s="12">
        <f>BH3/BG3</f>
        <v>10097.031022687059</v>
      </c>
      <c r="BJ3" s="21">
        <f>BI3-BB3</f>
        <v>-1998.1923172013248</v>
      </c>
      <c r="BK3" s="22">
        <f>BJ3/BB3</f>
        <v>-0.16520507815771879</v>
      </c>
      <c r="BL3" s="14">
        <v>2009</v>
      </c>
      <c r="BM3" s="10">
        <v>2435</v>
      </c>
      <c r="BN3" s="5">
        <v>2521.84</v>
      </c>
      <c r="BO3" s="7">
        <v>29214672</v>
      </c>
      <c r="BP3" s="12">
        <f>BO3/BN3</f>
        <v>11584.665165117533</v>
      </c>
      <c r="BQ3" s="21">
        <f>BP3-BI3</f>
        <v>1487.6341424304737</v>
      </c>
      <c r="BR3" s="22">
        <f>BQ3/BI3</f>
        <v>0.14733381912840543</v>
      </c>
      <c r="BS3" s="14">
        <v>2010</v>
      </c>
      <c r="BT3" s="10">
        <v>2494</v>
      </c>
      <c r="BU3" s="5">
        <v>2587.2600000000002</v>
      </c>
      <c r="BV3" s="7">
        <v>35572518</v>
      </c>
      <c r="BW3" s="12">
        <f>BV3/BU3</f>
        <v>13749.108323090837</v>
      </c>
      <c r="BX3" s="21">
        <f>BW3-BP3</f>
        <v>2164.4431579733046</v>
      </c>
      <c r="BY3" s="22">
        <f>BX3/BP3</f>
        <v>0.18683691993883753</v>
      </c>
      <c r="BZ3" s="14">
        <v>2011</v>
      </c>
      <c r="CA3" s="10">
        <v>2419</v>
      </c>
      <c r="CB3" s="5">
        <v>2412.1079</v>
      </c>
      <c r="CC3" s="7">
        <v>25458679</v>
      </c>
      <c r="CD3" s="12">
        <f>CC3/CB3</f>
        <v>10554.535723712857</v>
      </c>
      <c r="CE3" s="21">
        <f>CD3-BW3</f>
        <v>-3194.5725993779797</v>
      </c>
      <c r="CF3" s="22">
        <f>CE3/BW3</f>
        <v>-0.23234762024624381</v>
      </c>
      <c r="CG3" s="14">
        <v>2012</v>
      </c>
      <c r="CH3" s="10">
        <v>2457</v>
      </c>
      <c r="CI3" s="5">
        <v>2426.67</v>
      </c>
      <c r="CJ3" s="7">
        <v>33008527</v>
      </c>
      <c r="CK3" s="12">
        <f>CJ3/CI3</f>
        <v>13602.396287917187</v>
      </c>
      <c r="CL3" s="21">
        <f>CK3-CD3</f>
        <v>3047.8605642043294</v>
      </c>
      <c r="CM3" s="22">
        <f>CL3/CD3</f>
        <v>0.28877258498038016</v>
      </c>
      <c r="CN3" s="14">
        <v>2013</v>
      </c>
      <c r="CO3" s="10">
        <v>2457</v>
      </c>
      <c r="CP3" s="5">
        <v>2380.2386000000001</v>
      </c>
      <c r="CQ3" s="7">
        <v>27085937</v>
      </c>
      <c r="CR3" s="12">
        <f>CQ3/CP3</f>
        <v>11379.504979038655</v>
      </c>
      <c r="CS3" s="21">
        <f>CR3-CK3</f>
        <v>-2222.8913088785321</v>
      </c>
      <c r="CT3" s="22">
        <f>CS3/CK3</f>
        <v>-0.16341909629945825</v>
      </c>
      <c r="CU3" s="14">
        <v>2014</v>
      </c>
      <c r="CV3" s="10">
        <v>2436</v>
      </c>
      <c r="CW3" s="5">
        <v>2290.1808000000001</v>
      </c>
      <c r="CX3" s="7">
        <v>27362332</v>
      </c>
      <c r="CY3" s="12">
        <f>CX3/CW3</f>
        <v>11947.67330160134</v>
      </c>
      <c r="CZ3" s="21">
        <f>CY3-CR3</f>
        <v>568.16832256268572</v>
      </c>
      <c r="DA3" s="22">
        <f>CZ3/CR3</f>
        <v>4.9929089499874256E-2</v>
      </c>
      <c r="DB3" s="14">
        <v>2015</v>
      </c>
      <c r="DC3" s="9">
        <v>2382</v>
      </c>
      <c r="DD3" s="27">
        <v>2249.2685999999999</v>
      </c>
      <c r="DE3" s="12">
        <v>28344066.02</v>
      </c>
      <c r="DF3" s="12">
        <f>DE3/DD3</f>
        <v>12601.458989824516</v>
      </c>
      <c r="DG3" s="21">
        <f>DF3-CY3</f>
        <v>653.78568822317538</v>
      </c>
      <c r="DH3" s="22">
        <f>DG3/CY3</f>
        <v>5.472075371658755E-2</v>
      </c>
      <c r="DI3" s="14">
        <v>2016</v>
      </c>
      <c r="DJ3" s="9">
        <v>2394</v>
      </c>
      <c r="DK3" s="27">
        <v>2283.5491999999999</v>
      </c>
      <c r="DL3" s="12">
        <v>29061991.170000002</v>
      </c>
      <c r="DM3" s="12">
        <f>DL3/DK3</f>
        <v>12726.676162703217</v>
      </c>
      <c r="DN3" s="21">
        <f>DM3-DF3</f>
        <v>125.2171728787016</v>
      </c>
      <c r="DO3" s="22">
        <f>DN3/DF3</f>
        <v>9.9367202622976068E-3</v>
      </c>
      <c r="DP3" s="14">
        <v>2017</v>
      </c>
      <c r="DQ3" s="9">
        <v>2416</v>
      </c>
      <c r="DR3" s="27">
        <v>2321.7271999999998</v>
      </c>
      <c r="DS3" s="30">
        <v>28865322.449999999</v>
      </c>
      <c r="DT3" s="12">
        <f>DS3/DR3</f>
        <v>12432.693406012559</v>
      </c>
      <c r="DU3" s="21">
        <f>DT3-DM3</f>
        <v>-293.98275669065879</v>
      </c>
      <c r="DV3" s="22">
        <f>DU3/DM3</f>
        <v>-2.3099727920492259E-2</v>
      </c>
      <c r="DW3" s="14">
        <v>2018</v>
      </c>
      <c r="DX3" s="24">
        <v>2440</v>
      </c>
      <c r="DY3" s="32">
        <v>2312.6776</v>
      </c>
      <c r="DZ3" s="34">
        <v>41804265.780000001</v>
      </c>
      <c r="EA3" s="12">
        <f>DZ3/DY3</f>
        <v>18076.132090352759</v>
      </c>
      <c r="EB3" s="21">
        <f>EA3-DT3</f>
        <v>5643.4386843402008</v>
      </c>
      <c r="EC3" s="22">
        <f>EB3/DT3</f>
        <v>0.45391923536142093</v>
      </c>
      <c r="ED3" s="14">
        <v>2019</v>
      </c>
      <c r="EE3" s="24">
        <v>2419</v>
      </c>
      <c r="EF3" s="32">
        <v>2395.6100999999999</v>
      </c>
      <c r="EG3" s="34">
        <v>29716073.559999999</v>
      </c>
      <c r="EH3" s="12">
        <f t="shared" ref="EH3:EH65" si="0">EG3/EF3</f>
        <v>12404.38649010538</v>
      </c>
      <c r="EI3" s="21">
        <f>EH3-EA3</f>
        <v>-5671.7456002473791</v>
      </c>
      <c r="EJ3" s="22">
        <f>EI3/EA3</f>
        <v>-0.31376986912340571</v>
      </c>
      <c r="EK3">
        <v>2020</v>
      </c>
      <c r="EL3" s="25">
        <v>2373</v>
      </c>
      <c r="EM3" s="32">
        <v>2328.4933000000001</v>
      </c>
      <c r="EN3" s="34">
        <v>29862061.98</v>
      </c>
      <c r="EO3" s="12">
        <f t="shared" ref="EO3:EO65" si="1">EN3/EM3</f>
        <v>12824.628690149118</v>
      </c>
      <c r="EP3" s="21">
        <f>EO3-EH3</f>
        <v>420.24220004373819</v>
      </c>
      <c r="EQ3" s="22">
        <f>EP3/EH3</f>
        <v>3.3878515505700604E-2</v>
      </c>
      <c r="ES3" s="11">
        <f t="shared" ref="ES3:ES65" si="2">AVERAGE(EQ3, EJ3, EC3, DV3, DO3, DH3, DA3, CT3, CM3, CF3, BY3, BR3, BK3, BD3, AW3, AP3, AI3, AB3, U3, N3)</f>
        <v>4.9250937745463165E-2</v>
      </c>
      <c r="EU3" s="12">
        <f t="shared" ref="EU3:EU66" si="3">AVERAGE(EH3, EA3, DT3)</f>
        <v>14304.403995490233</v>
      </c>
      <c r="EV3">
        <f t="shared" ref="EV3:EV66" si="4">AVERAGE((EF3/EE3), (DY3/DX3), (DR3/DQ3))</f>
        <v>0.9663764154533494</v>
      </c>
      <c r="EY3" s="11">
        <f t="shared" ref="EY3:EY66" si="5">AVERAGE(EJ3, EC3, DV3)</f>
        <v>3.9016546105840988E-2</v>
      </c>
      <c r="FC3" s="12">
        <f t="shared" ref="FC3:FC66" si="6">AVERAGE(EO3, EH3, EA3, DT3, DM3, DF3, CY3, CR3, CK3, CK3, CD3, BW3, BP3, BI3, BB3, AU3, AN3, AG3, Z3, S3, L3, G3)</f>
        <v>11421.043201133969</v>
      </c>
      <c r="FF3" s="45">
        <f t="shared" ref="FF3:FF66" si="7">AVERAGE(EL3, EE3, DX3, DQ3, DJ3, DC3, CV3, CO3, CH3, CA3, BT3, BM3, BF3, AY3, AR3, AK3, AD3, W3, P3, I3, D3)</f>
        <v>2417.2380952380954</v>
      </c>
    </row>
    <row r="4" spans="1:162" x14ac:dyDescent="0.2">
      <c r="A4" s="3">
        <v>1092</v>
      </c>
      <c r="B4" t="s">
        <v>4</v>
      </c>
      <c r="C4" s="14">
        <v>2000</v>
      </c>
      <c r="D4" s="10">
        <v>276</v>
      </c>
      <c r="E4" s="5">
        <v>261.81</v>
      </c>
      <c r="F4" s="7">
        <v>1637575</v>
      </c>
      <c r="G4" s="12">
        <f>F4/E4</f>
        <v>6254.8221993048392</v>
      </c>
      <c r="H4" s="14">
        <v>2001</v>
      </c>
      <c r="I4" s="10">
        <v>269</v>
      </c>
      <c r="J4" s="5">
        <v>264.61</v>
      </c>
      <c r="K4" s="7">
        <v>1797532</v>
      </c>
      <c r="L4" s="12">
        <f>K4/I4</f>
        <v>6682.275092936803</v>
      </c>
      <c r="M4" s="21">
        <f>L4-G4</f>
        <v>427.45289363196389</v>
      </c>
      <c r="N4" s="18">
        <f>M4/G4</f>
        <v>6.8339735329242618E-2</v>
      </c>
      <c r="O4" s="16">
        <v>2002</v>
      </c>
      <c r="P4" s="10">
        <v>281</v>
      </c>
      <c r="Q4" s="5">
        <v>265.04000000000002</v>
      </c>
      <c r="R4" s="7">
        <v>1926388</v>
      </c>
      <c r="S4" s="12">
        <f>R4/Q4</f>
        <v>7268.2915786296398</v>
      </c>
      <c r="T4" s="21">
        <f>S4-L4</f>
        <v>586.0164856928368</v>
      </c>
      <c r="U4" s="18">
        <f>T4/L4</f>
        <v>8.7697150677358227E-2</v>
      </c>
      <c r="V4" s="14">
        <v>2003</v>
      </c>
      <c r="W4" s="10">
        <v>281</v>
      </c>
      <c r="X4" s="5">
        <v>260.49</v>
      </c>
      <c r="Y4" s="7">
        <v>3084651.22</v>
      </c>
      <c r="Z4" s="12">
        <f>Y4/X4</f>
        <v>11841.726054742985</v>
      </c>
      <c r="AA4" s="21">
        <f>Z4-S4</f>
        <v>4573.4344761133452</v>
      </c>
      <c r="AB4" s="22">
        <f>AA4/S4</f>
        <v>0.62923101345579457</v>
      </c>
      <c r="AC4" s="14">
        <v>2004</v>
      </c>
      <c r="AD4" s="10">
        <v>258</v>
      </c>
      <c r="AE4" s="5">
        <v>252.26</v>
      </c>
      <c r="AF4" s="7">
        <v>2313322</v>
      </c>
      <c r="AG4" s="12">
        <f>AF4/AE4</f>
        <v>9170.3876952350747</v>
      </c>
      <c r="AH4" s="21">
        <f>AG4-Z4</f>
        <v>-2671.3383595079104</v>
      </c>
      <c r="AI4" s="22">
        <f>AH4/Z4</f>
        <v>-0.22558690744563839</v>
      </c>
      <c r="AJ4" s="14">
        <v>2005</v>
      </c>
      <c r="AK4" s="10">
        <v>252</v>
      </c>
      <c r="AL4" s="5">
        <v>241.84</v>
      </c>
      <c r="AM4" s="7">
        <v>2204775</v>
      </c>
      <c r="AN4" s="12">
        <f>AM4/AL4</f>
        <v>9116.6680449884225</v>
      </c>
      <c r="AO4" s="21">
        <f>AN4-AG4</f>
        <v>-53.719650246652236</v>
      </c>
      <c r="AP4" s="22">
        <f>AO4/AG4</f>
        <v>-5.8579475625185314E-3</v>
      </c>
      <c r="AQ4" s="14">
        <v>2006</v>
      </c>
      <c r="AR4" s="10">
        <v>248</v>
      </c>
      <c r="AS4" s="5">
        <v>248.43</v>
      </c>
      <c r="AT4" s="7">
        <v>2289677</v>
      </c>
      <c r="AU4" s="12">
        <f>AT4/AS4</f>
        <v>9216.5881737310301</v>
      </c>
      <c r="AV4" s="21">
        <f>AU4-AN4</f>
        <v>99.920128742607631</v>
      </c>
      <c r="AW4" s="22">
        <f>AV4/AN4</f>
        <v>1.0960158716926774E-2</v>
      </c>
      <c r="AX4" s="14">
        <v>2007</v>
      </c>
      <c r="AY4" s="10">
        <v>249</v>
      </c>
      <c r="AZ4" s="5">
        <v>246.08</v>
      </c>
      <c r="BA4" s="7">
        <v>3449264</v>
      </c>
      <c r="BB4" s="12">
        <f>BA4/AZ4</f>
        <v>14016.840052015605</v>
      </c>
      <c r="BC4" s="21">
        <f>BB4-AU4</f>
        <v>4800.2518782845746</v>
      </c>
      <c r="BD4" s="22">
        <f>BC4/AU4</f>
        <v>0.52082742418351446</v>
      </c>
      <c r="BE4" s="14">
        <v>2008</v>
      </c>
      <c r="BF4" s="10">
        <v>251</v>
      </c>
      <c r="BG4" s="5">
        <v>237.77</v>
      </c>
      <c r="BH4" s="7">
        <v>2580821</v>
      </c>
      <c r="BI4" s="12">
        <f>BH4/BG4</f>
        <v>10854.275139841022</v>
      </c>
      <c r="BJ4" s="21">
        <f>BI4-BB4</f>
        <v>-3162.5649121745828</v>
      </c>
      <c r="BK4" s="22">
        <f>BJ4/BB4</f>
        <v>-0.22562609692616203</v>
      </c>
      <c r="BL4" s="14">
        <v>2009</v>
      </c>
      <c r="BM4" s="10">
        <v>257</v>
      </c>
      <c r="BN4" s="5">
        <v>238.43</v>
      </c>
      <c r="BO4" s="7">
        <v>2621355</v>
      </c>
      <c r="BP4" s="12">
        <f>BO4/BN4</f>
        <v>10994.2331082498</v>
      </c>
      <c r="BQ4" s="21">
        <f>BP4-BI4</f>
        <v>139.95796840877847</v>
      </c>
      <c r="BR4" s="22">
        <f>BQ4/BI4</f>
        <v>1.2894271299154518E-2</v>
      </c>
      <c r="BS4" s="14">
        <v>2010</v>
      </c>
      <c r="BT4" s="10">
        <v>241</v>
      </c>
      <c r="BU4" s="5">
        <v>228.89</v>
      </c>
      <c r="BV4" s="7">
        <v>3199557</v>
      </c>
      <c r="BW4" s="12">
        <f>BV4/BU4</f>
        <v>13978.579230197913</v>
      </c>
      <c r="BX4" s="21">
        <f>BW4-BP4</f>
        <v>2984.3461219481123</v>
      </c>
      <c r="BY4" s="22">
        <f>BX4/BP4</f>
        <v>0.27144650223113176</v>
      </c>
      <c r="BZ4" s="14">
        <v>2011</v>
      </c>
      <c r="CA4" s="10">
        <v>237</v>
      </c>
      <c r="CB4" s="5">
        <v>212.84630000000001</v>
      </c>
      <c r="CC4" s="7">
        <v>2409899</v>
      </c>
      <c r="CD4" s="12">
        <f>CC4/CB4</f>
        <v>11322.249905213292</v>
      </c>
      <c r="CE4" s="21">
        <f>CD4-BW4</f>
        <v>-2656.3293249846211</v>
      </c>
      <c r="CF4" s="22">
        <f>CE4/BW4</f>
        <v>-0.19002856307786667</v>
      </c>
      <c r="CG4" s="14">
        <v>2012</v>
      </c>
      <c r="CH4" s="10">
        <v>215</v>
      </c>
      <c r="CI4" s="5">
        <v>208.27</v>
      </c>
      <c r="CJ4" s="7">
        <v>2506757</v>
      </c>
      <c r="CK4" s="12">
        <f>CJ4/CI4</f>
        <v>12036.09257214193</v>
      </c>
      <c r="CL4" s="21">
        <f>CK4-CD4</f>
        <v>713.84266692863821</v>
      </c>
      <c r="CM4" s="22">
        <f>CL4/CD4</f>
        <v>6.3047775212941706E-2</v>
      </c>
      <c r="CN4" s="14">
        <v>2013</v>
      </c>
      <c r="CO4" s="10">
        <v>210</v>
      </c>
      <c r="CP4" s="5">
        <v>194.8091</v>
      </c>
      <c r="CQ4" s="7">
        <v>2428183</v>
      </c>
      <c r="CR4" s="12">
        <f>CQ4/CP4</f>
        <v>12464.422863203003</v>
      </c>
      <c r="CS4" s="21">
        <f>CR4-CK4</f>
        <v>428.33029106107278</v>
      </c>
      <c r="CT4" s="22">
        <f>CS4/CK4</f>
        <v>3.558715492538353E-2</v>
      </c>
      <c r="CU4" s="14">
        <v>2014</v>
      </c>
      <c r="CV4" s="10">
        <v>192</v>
      </c>
      <c r="CW4" s="5">
        <v>183.9545</v>
      </c>
      <c r="CX4" s="7">
        <v>2471651</v>
      </c>
      <c r="CY4" s="12">
        <f>CX4/CW4</f>
        <v>13436.208410231879</v>
      </c>
      <c r="CZ4" s="21">
        <f>CY4-CR4</f>
        <v>971.78554702887595</v>
      </c>
      <c r="DA4" s="22">
        <f>CZ4/CR4</f>
        <v>7.7964744753465043E-2</v>
      </c>
      <c r="DB4" s="14">
        <v>2015</v>
      </c>
      <c r="DC4" s="9">
        <v>181</v>
      </c>
      <c r="DD4" s="27">
        <v>172.0694</v>
      </c>
      <c r="DE4" s="12">
        <v>2259897.7599999998</v>
      </c>
      <c r="DF4" s="12">
        <f>DE4/DD4</f>
        <v>13133.641193611413</v>
      </c>
      <c r="DG4" s="21">
        <f>DF4-CY4</f>
        <v>-302.56721662046584</v>
      </c>
      <c r="DH4" s="22">
        <f>DG4/CY4</f>
        <v>-2.2518794542518133E-2</v>
      </c>
      <c r="DI4" s="14">
        <v>2016</v>
      </c>
      <c r="DJ4" s="9">
        <v>180</v>
      </c>
      <c r="DK4" s="27">
        <v>169.66540000000001</v>
      </c>
      <c r="DL4" s="12">
        <v>2410239.59</v>
      </c>
      <c r="DM4" s="12">
        <f>DL4/DK4</f>
        <v>14205.840377590244</v>
      </c>
      <c r="DN4" s="21">
        <f>DM4-DF4</f>
        <v>1072.1991839788316</v>
      </c>
      <c r="DO4" s="22">
        <f>DN4/DF4</f>
        <v>8.163761809637228E-2</v>
      </c>
      <c r="DP4" s="14">
        <v>2017</v>
      </c>
      <c r="DQ4" s="9">
        <v>175</v>
      </c>
      <c r="DR4" s="27">
        <v>161.50640000000001</v>
      </c>
      <c r="DS4" s="30">
        <v>3139608.15</v>
      </c>
      <c r="DT4" s="12">
        <f>DS4/DR4</f>
        <v>19439.527783419107</v>
      </c>
      <c r="DU4" s="21">
        <f>DT4-DM4</f>
        <v>5233.6874058288631</v>
      </c>
      <c r="DV4" s="22">
        <f>DU4/DM4</f>
        <v>0.36841800743340891</v>
      </c>
      <c r="DW4" s="14">
        <v>2018</v>
      </c>
      <c r="DX4" s="24">
        <v>155</v>
      </c>
      <c r="DY4" s="32">
        <v>143.5462</v>
      </c>
      <c r="DZ4" s="34">
        <v>2476713.89</v>
      </c>
      <c r="EA4" s="12">
        <f>DZ4/DY4</f>
        <v>17253.775369880917</v>
      </c>
      <c r="EB4" s="21">
        <f>EA4-DT4</f>
        <v>-2185.75241353819</v>
      </c>
      <c r="EC4" s="22">
        <f>EB4/DT4</f>
        <v>-0.11243855498396013</v>
      </c>
      <c r="ED4" s="14">
        <v>2019</v>
      </c>
      <c r="EE4" s="24">
        <v>149</v>
      </c>
      <c r="EF4" s="32">
        <v>138.13919999999999</v>
      </c>
      <c r="EG4" s="34">
        <v>2540367.71</v>
      </c>
      <c r="EH4" s="12">
        <f t="shared" si="0"/>
        <v>18389.91184254723</v>
      </c>
      <c r="EI4" s="21">
        <f>EH4-EA4</f>
        <v>1136.1364726663123</v>
      </c>
      <c r="EJ4" s="22">
        <f>EI4/EA4</f>
        <v>6.58485721710282E-2</v>
      </c>
      <c r="EK4">
        <v>2020</v>
      </c>
      <c r="EL4" s="25">
        <v>149</v>
      </c>
      <c r="EM4" s="32">
        <v>141.9684</v>
      </c>
      <c r="EN4" s="34">
        <v>2416863.87</v>
      </c>
      <c r="EO4" s="12">
        <f t="shared" si="1"/>
        <v>17023.956528354196</v>
      </c>
      <c r="EP4" s="21">
        <f>EO4-EH4</f>
        <v>-1365.9553141930337</v>
      </c>
      <c r="EQ4" s="22">
        <f>EP4/EH4</f>
        <v>-7.4277425900038024E-2</v>
      </c>
      <c r="ES4" s="11">
        <f t="shared" si="2"/>
        <v>7.1878291902351038E-2</v>
      </c>
      <c r="EU4" s="12">
        <f t="shared" si="3"/>
        <v>18361.071665282419</v>
      </c>
      <c r="EV4">
        <f t="shared" si="4"/>
        <v>0.92536898508232035</v>
      </c>
      <c r="EY4" s="11">
        <f t="shared" si="5"/>
        <v>0.10727600820682566</v>
      </c>
      <c r="FC4" s="12">
        <f t="shared" si="6"/>
        <v>12278.927535827648</v>
      </c>
      <c r="FF4" s="45">
        <f t="shared" si="7"/>
        <v>224.0952380952381</v>
      </c>
    </row>
    <row r="5" spans="1:162" x14ac:dyDescent="0.2">
      <c r="A5" s="3">
        <v>2089</v>
      </c>
      <c r="B5" t="s">
        <v>5</v>
      </c>
      <c r="C5" s="14">
        <v>2000</v>
      </c>
      <c r="D5" s="10">
        <v>363</v>
      </c>
      <c r="E5" s="5">
        <v>348.64</v>
      </c>
      <c r="F5" s="7">
        <v>2809313</v>
      </c>
      <c r="G5" s="12">
        <f>F5/E5</f>
        <v>8057.9193437356589</v>
      </c>
      <c r="H5" s="14">
        <v>2001</v>
      </c>
      <c r="I5" s="10">
        <v>362</v>
      </c>
      <c r="J5" s="5">
        <v>350.1</v>
      </c>
      <c r="K5" s="7">
        <v>3046891</v>
      </c>
      <c r="L5" s="12">
        <f>K5/I5</f>
        <v>8416.825966850829</v>
      </c>
      <c r="M5" s="21">
        <f>L5-G5</f>
        <v>358.90662311517008</v>
      </c>
      <c r="N5" s="18">
        <f>M5/G5</f>
        <v>4.4540855747605516E-2</v>
      </c>
      <c r="O5" s="16">
        <v>2002</v>
      </c>
      <c r="P5" s="10">
        <v>351</v>
      </c>
      <c r="Q5" s="5">
        <v>349.73</v>
      </c>
      <c r="R5" s="7">
        <v>3248326</v>
      </c>
      <c r="S5" s="12">
        <f>R5/Q5</f>
        <v>9288.0965316100992</v>
      </c>
      <c r="T5" s="21">
        <f>S5-L5</f>
        <v>871.2705647592702</v>
      </c>
      <c r="U5" s="18">
        <f>T5/L5</f>
        <v>0.10351533561353386</v>
      </c>
      <c r="V5" s="14">
        <v>2003</v>
      </c>
      <c r="W5" s="10">
        <v>351</v>
      </c>
      <c r="X5" s="5">
        <v>357.98</v>
      </c>
      <c r="Y5" s="7">
        <v>3284500.91</v>
      </c>
      <c r="Z5" s="12">
        <f>Y5/X5</f>
        <v>9175.0961226884192</v>
      </c>
      <c r="AA5" s="21">
        <f>Z5-S5</f>
        <v>-113.00040892167999</v>
      </c>
      <c r="AB5" s="22">
        <f>AA5/S5</f>
        <v>-1.216615358562507E-2</v>
      </c>
      <c r="AC5" s="14">
        <v>2004</v>
      </c>
      <c r="AD5" s="10">
        <v>379</v>
      </c>
      <c r="AE5" s="5">
        <v>377.77</v>
      </c>
      <c r="AF5" s="7">
        <v>3052590</v>
      </c>
      <c r="AG5" s="12">
        <f>AF5/AE5</f>
        <v>8080.551658416497</v>
      </c>
      <c r="AH5" s="21">
        <f>AG5-Z5</f>
        <v>-1094.5444642719222</v>
      </c>
      <c r="AI5" s="22">
        <f>AH5/Z5</f>
        <v>-0.11929514956963816</v>
      </c>
      <c r="AJ5" s="14">
        <v>2005</v>
      </c>
      <c r="AK5" s="10">
        <v>369</v>
      </c>
      <c r="AL5" s="5">
        <v>380.38</v>
      </c>
      <c r="AM5" s="7">
        <v>3469251</v>
      </c>
      <c r="AN5" s="12">
        <f>AM5/AL5</f>
        <v>9120.4874073295123</v>
      </c>
      <c r="AO5" s="21">
        <f>AN5-AG5</f>
        <v>1039.9357489130152</v>
      </c>
      <c r="AP5" s="22">
        <f>AO5/AG5</f>
        <v>0.12869613274854133</v>
      </c>
      <c r="AQ5" s="14">
        <v>2006</v>
      </c>
      <c r="AR5" s="10">
        <v>399</v>
      </c>
      <c r="AS5" s="5">
        <v>401.72</v>
      </c>
      <c r="AT5" s="7">
        <v>3812380</v>
      </c>
      <c r="AU5" s="12">
        <f>AT5/AS5</f>
        <v>9490.1423877327488</v>
      </c>
      <c r="AV5" s="21">
        <f>AU5-AN5</f>
        <v>369.65498040323655</v>
      </c>
      <c r="AW5" s="22">
        <f>AV5/AN5</f>
        <v>4.0530178256281579E-2</v>
      </c>
      <c r="AX5" s="14">
        <v>2007</v>
      </c>
      <c r="AY5" s="10">
        <v>388</v>
      </c>
      <c r="AZ5" s="5">
        <v>386.23</v>
      </c>
      <c r="BA5" s="7">
        <v>3987941</v>
      </c>
      <c r="BB5" s="12">
        <f>BA5/AZ5</f>
        <v>10325.300986458846</v>
      </c>
      <c r="BC5" s="21">
        <f>BB5-AU5</f>
        <v>835.1585987260969</v>
      </c>
      <c r="BD5" s="22">
        <f>BC5/AU5</f>
        <v>8.8002746914066191E-2</v>
      </c>
      <c r="BE5" s="14">
        <v>2008</v>
      </c>
      <c r="BF5" s="10">
        <v>366</v>
      </c>
      <c r="BG5" s="5">
        <v>363.27</v>
      </c>
      <c r="BH5" s="7">
        <v>4369312</v>
      </c>
      <c r="BI5" s="12">
        <f>BH5/BG5</f>
        <v>12027.725933878382</v>
      </c>
      <c r="BJ5" s="21">
        <f>BI5-BB5</f>
        <v>1702.4249474195367</v>
      </c>
      <c r="BK5" s="22">
        <f>BJ5/BB5</f>
        <v>0.16487896572237343</v>
      </c>
      <c r="BL5" s="14">
        <v>2009</v>
      </c>
      <c r="BM5" s="10">
        <v>368</v>
      </c>
      <c r="BN5" s="5">
        <v>362.19</v>
      </c>
      <c r="BO5" s="7">
        <v>4611732</v>
      </c>
      <c r="BP5" s="12">
        <f>BO5/BN5</f>
        <v>12732.908142135344</v>
      </c>
      <c r="BQ5" s="21">
        <f>BP5-BI5</f>
        <v>705.18220825696153</v>
      </c>
      <c r="BR5" s="22">
        <f>BQ5/BI5</f>
        <v>5.8629720375543433E-2</v>
      </c>
      <c r="BS5" s="14">
        <v>2010</v>
      </c>
      <c r="BT5" s="10">
        <v>358</v>
      </c>
      <c r="BU5" s="5">
        <v>334.15</v>
      </c>
      <c r="BV5" s="7">
        <v>4336769</v>
      </c>
      <c r="BW5" s="12">
        <f>BV5/BU5</f>
        <v>12978.509651354183</v>
      </c>
      <c r="BX5" s="21">
        <f>BW5-BP5</f>
        <v>245.60150921883906</v>
      </c>
      <c r="BY5" s="22">
        <f>BX5/BP5</f>
        <v>1.928872072877854E-2</v>
      </c>
      <c r="BZ5" s="14">
        <v>2011</v>
      </c>
      <c r="CA5" s="10">
        <v>384</v>
      </c>
      <c r="CB5" s="5">
        <v>355.73630000000003</v>
      </c>
      <c r="CC5" s="7">
        <v>3740616</v>
      </c>
      <c r="CD5" s="12">
        <f>CC5/CB5</f>
        <v>10515.13719572616</v>
      </c>
      <c r="CE5" s="21">
        <f>CD5-BW5</f>
        <v>-2463.3724556280231</v>
      </c>
      <c r="CF5" s="22">
        <f>CE5/BW5</f>
        <v>-0.18980395452192725</v>
      </c>
      <c r="CG5" s="14">
        <v>2012</v>
      </c>
      <c r="CH5" s="10">
        <v>379</v>
      </c>
      <c r="CI5" s="5">
        <v>347.64</v>
      </c>
      <c r="CJ5" s="7">
        <v>3906488</v>
      </c>
      <c r="CK5" s="12">
        <f>CJ5/CI5</f>
        <v>11237.164883212519</v>
      </c>
      <c r="CL5" s="21">
        <f>CK5-CD5</f>
        <v>722.02768748635935</v>
      </c>
      <c r="CM5" s="22">
        <f>CL5/CD5</f>
        <v>6.8665550819424867E-2</v>
      </c>
      <c r="CN5" s="14">
        <v>2013</v>
      </c>
      <c r="CO5" s="10">
        <v>387</v>
      </c>
      <c r="CP5" s="5">
        <v>349.61200000000002</v>
      </c>
      <c r="CQ5" s="7">
        <v>3897803</v>
      </c>
      <c r="CR5" s="12">
        <f>CQ5/CP5</f>
        <v>11148.939395672916</v>
      </c>
      <c r="CS5" s="21">
        <f>CR5-CK5</f>
        <v>-88.225487539602909</v>
      </c>
      <c r="CT5" s="22">
        <f>CS5/CK5</f>
        <v>-7.8512230136807155E-3</v>
      </c>
      <c r="CU5" s="14">
        <v>2014</v>
      </c>
      <c r="CV5" s="10">
        <v>360</v>
      </c>
      <c r="CW5" s="5">
        <v>331.40109999999999</v>
      </c>
      <c r="CX5" s="7">
        <v>4159077</v>
      </c>
      <c r="CY5" s="12">
        <f>CX5/CW5</f>
        <v>12549.979465970391</v>
      </c>
      <c r="CZ5" s="21">
        <f>CY5-CR5</f>
        <v>1401.0400702974748</v>
      </c>
      <c r="DA5" s="22">
        <f>CZ5/CR5</f>
        <v>0.12566577147609584</v>
      </c>
      <c r="DB5" s="14">
        <v>2015</v>
      </c>
      <c r="DC5" s="9">
        <v>341</v>
      </c>
      <c r="DD5" s="27">
        <v>319.46809999999999</v>
      </c>
      <c r="DE5" s="12">
        <v>4502097.68</v>
      </c>
      <c r="DF5" s="12">
        <f>DE5/DD5</f>
        <v>14092.479593424194</v>
      </c>
      <c r="DG5" s="21">
        <f>DF5-CY5</f>
        <v>1542.5001274538026</v>
      </c>
      <c r="DH5" s="22">
        <f>DG5/CY5</f>
        <v>0.122908577789815</v>
      </c>
      <c r="DI5" s="14">
        <v>2016</v>
      </c>
      <c r="DJ5" s="9">
        <v>364</v>
      </c>
      <c r="DK5" s="27">
        <v>338.58069999999998</v>
      </c>
      <c r="DL5" s="12">
        <v>4395896.57</v>
      </c>
      <c r="DM5" s="12">
        <f>DL5/DK5</f>
        <v>12983.30522088235</v>
      </c>
      <c r="DN5" s="21">
        <f>DM5-DF5</f>
        <v>-1109.1743725418437</v>
      </c>
      <c r="DO5" s="22">
        <f>DN5/DF5</f>
        <v>-7.8706828361092995E-2</v>
      </c>
      <c r="DP5" s="14">
        <v>2017</v>
      </c>
      <c r="DQ5" s="9">
        <v>370</v>
      </c>
      <c r="DR5" s="27">
        <v>342.8458</v>
      </c>
      <c r="DS5" s="30">
        <v>4501588.87</v>
      </c>
      <c r="DT5" s="12">
        <f>DS5/DR5</f>
        <v>13130.068590602539</v>
      </c>
      <c r="DU5" s="21">
        <f>DT5-DM5</f>
        <v>146.76336972018908</v>
      </c>
      <c r="DV5" s="22">
        <f>DU5/DM5</f>
        <v>1.1304006739680959E-2</v>
      </c>
      <c r="DW5" s="14">
        <v>2018</v>
      </c>
      <c r="DX5" s="24">
        <v>356</v>
      </c>
      <c r="DY5" s="32">
        <v>339.911</v>
      </c>
      <c r="DZ5" s="34">
        <v>4720083.16</v>
      </c>
      <c r="EA5" s="12">
        <f>DZ5/DY5</f>
        <v>13886.232454966153</v>
      </c>
      <c r="EB5" s="21">
        <f>EA5-DT5</f>
        <v>756.16386436361427</v>
      </c>
      <c r="EC5" s="22">
        <f>EB5/DT5</f>
        <v>5.7590244799240145E-2</v>
      </c>
      <c r="ED5" s="14">
        <v>2019</v>
      </c>
      <c r="EE5" s="24">
        <v>359</v>
      </c>
      <c r="EF5" s="32">
        <v>332.6979</v>
      </c>
      <c r="EG5" s="34">
        <v>4702172.33</v>
      </c>
      <c r="EH5" s="12">
        <f t="shared" si="0"/>
        <v>14133.459604043188</v>
      </c>
      <c r="EI5" s="21">
        <f>EH5-EA5</f>
        <v>247.22714907703448</v>
      </c>
      <c r="EJ5" s="22">
        <f>EI5/EA5</f>
        <v>1.7803759938399871E-2</v>
      </c>
      <c r="EK5">
        <v>2020</v>
      </c>
      <c r="EL5" s="25">
        <v>350</v>
      </c>
      <c r="EM5" s="32">
        <v>333.0917</v>
      </c>
      <c r="EN5" s="34">
        <v>4427524.21</v>
      </c>
      <c r="EO5" s="12">
        <f t="shared" si="1"/>
        <v>13292.208151689159</v>
      </c>
      <c r="EP5" s="21">
        <f>EO5-EH5</f>
        <v>-841.25145235402852</v>
      </c>
      <c r="EQ5" s="22">
        <f>EP5/EH5</f>
        <v>-5.9521976637154715E-2</v>
      </c>
      <c r="ES5" s="11">
        <f t="shared" si="2"/>
        <v>2.9233764099013078E-2</v>
      </c>
      <c r="EU5" s="12">
        <f t="shared" si="3"/>
        <v>13716.586883203961</v>
      </c>
      <c r="EV5">
        <f t="shared" si="4"/>
        <v>0.93605051584619581</v>
      </c>
      <c r="EY5" s="11">
        <f t="shared" si="5"/>
        <v>2.8899337159106992E-2</v>
      </c>
      <c r="FC5" s="12">
        <f t="shared" si="6"/>
        <v>11268.168344163299</v>
      </c>
      <c r="FF5" s="45">
        <f t="shared" si="7"/>
        <v>366.85714285714283</v>
      </c>
    </row>
    <row r="6" spans="1:162" x14ac:dyDescent="0.2">
      <c r="A6" s="3">
        <v>2090</v>
      </c>
      <c r="B6" t="s">
        <v>6</v>
      </c>
      <c r="C6" s="14">
        <v>2000</v>
      </c>
      <c r="D6" s="10">
        <v>134</v>
      </c>
      <c r="E6" s="5">
        <v>189.25</v>
      </c>
      <c r="F6" s="7">
        <v>1972683</v>
      </c>
      <c r="G6" s="12">
        <f>F6/E6</f>
        <v>10423.688243064729</v>
      </c>
      <c r="H6" s="14">
        <v>2001</v>
      </c>
      <c r="I6" s="10">
        <v>132</v>
      </c>
      <c r="J6" s="5">
        <v>179.75</v>
      </c>
      <c r="K6" s="7">
        <v>1211830</v>
      </c>
      <c r="L6" s="12">
        <f>K6/I6</f>
        <v>9180.5303030303039</v>
      </c>
      <c r="M6" s="21">
        <f>L6-G6</f>
        <v>-1243.1579400344253</v>
      </c>
      <c r="N6" s="18">
        <f>M6/G6</f>
        <v>-0.11926277062838529</v>
      </c>
      <c r="O6" s="16">
        <v>2002</v>
      </c>
      <c r="P6" s="10">
        <v>130</v>
      </c>
      <c r="Q6" s="5">
        <v>174.4</v>
      </c>
      <c r="R6" s="7">
        <v>1293728</v>
      </c>
      <c r="S6" s="12">
        <f>R6/Q6</f>
        <v>7418.1651376146783</v>
      </c>
      <c r="T6" s="21">
        <f>S6-L6</f>
        <v>-1762.3651654156256</v>
      </c>
      <c r="U6" s="18">
        <f>T6/L6</f>
        <v>-0.19196768675050341</v>
      </c>
      <c r="V6" s="14">
        <v>2003</v>
      </c>
      <c r="W6" s="10">
        <v>130</v>
      </c>
      <c r="X6" s="5">
        <v>174.83</v>
      </c>
      <c r="Y6" s="7">
        <v>1369082.16</v>
      </c>
      <c r="Z6" s="12">
        <f>Y6/X6</f>
        <v>7830.9338214265272</v>
      </c>
      <c r="AA6" s="21">
        <f>Z6-S6</f>
        <v>412.76868381184886</v>
      </c>
      <c r="AB6" s="22">
        <f>AA6/S6</f>
        <v>5.5642962397649619E-2</v>
      </c>
      <c r="AC6" s="14">
        <v>2004</v>
      </c>
      <c r="AD6" s="10">
        <v>120</v>
      </c>
      <c r="AE6" s="5">
        <v>177.62</v>
      </c>
      <c r="AF6" s="7">
        <v>1239143</v>
      </c>
      <c r="AG6" s="12">
        <f>AF6/AE6</f>
        <v>6976.3709041774573</v>
      </c>
      <c r="AH6" s="21">
        <f>AG6-Z6</f>
        <v>-854.56291724906987</v>
      </c>
      <c r="AI6" s="22">
        <f>AH6/Z6</f>
        <v>-0.10912656609494854</v>
      </c>
      <c r="AJ6" s="14">
        <v>2005</v>
      </c>
      <c r="AK6" s="10">
        <v>117</v>
      </c>
      <c r="AL6" s="5">
        <v>171.81</v>
      </c>
      <c r="AM6" s="7">
        <v>1277940</v>
      </c>
      <c r="AN6" s="12">
        <f>AM6/AL6</f>
        <v>7438.1002269949358</v>
      </c>
      <c r="AO6" s="21">
        <f>AN6-AG6</f>
        <v>461.72932281747853</v>
      </c>
      <c r="AP6" s="22">
        <f>AO6/AG6</f>
        <v>6.6184744068150766E-2</v>
      </c>
      <c r="AQ6" s="14">
        <v>2006</v>
      </c>
      <c r="AR6" s="10">
        <v>134</v>
      </c>
      <c r="AS6" s="5">
        <v>178.35</v>
      </c>
      <c r="AT6" s="7">
        <v>1478193</v>
      </c>
      <c r="AU6" s="12">
        <f>AT6/AS6</f>
        <v>8288.1581160639198</v>
      </c>
      <c r="AV6" s="21">
        <f>AU6-AN6</f>
        <v>850.05788906898397</v>
      </c>
      <c r="AW6" s="22">
        <f>AV6/AN6</f>
        <v>0.11428427463021906</v>
      </c>
      <c r="AX6" s="14">
        <v>2007</v>
      </c>
      <c r="AY6" s="10">
        <v>137</v>
      </c>
      <c r="AZ6" s="5">
        <v>181.46</v>
      </c>
      <c r="BA6" s="7">
        <v>1447747</v>
      </c>
      <c r="BB6" s="12">
        <f>BA6/AZ6</f>
        <v>7978.3258018296037</v>
      </c>
      <c r="BC6" s="21">
        <f>BB6-AU6</f>
        <v>-309.83231423431607</v>
      </c>
      <c r="BD6" s="22">
        <f>BC6/AU6</f>
        <v>-3.7382529374506757E-2</v>
      </c>
      <c r="BE6" s="14">
        <v>2008</v>
      </c>
      <c r="BF6" s="10">
        <v>138</v>
      </c>
      <c r="BG6" s="5">
        <v>188.06</v>
      </c>
      <c r="BH6" s="7">
        <v>1545027</v>
      </c>
      <c r="BI6" s="12">
        <f>BH6/BG6</f>
        <v>8215.6067212591734</v>
      </c>
      <c r="BJ6" s="21">
        <f>BI6-BB6</f>
        <v>237.28091942956962</v>
      </c>
      <c r="BK6" s="22">
        <f>BJ6/BB6</f>
        <v>2.9740690631505164E-2</v>
      </c>
      <c r="BL6" s="14">
        <v>2009</v>
      </c>
      <c r="BM6" s="10">
        <v>128</v>
      </c>
      <c r="BN6" s="5">
        <v>175.02</v>
      </c>
      <c r="BO6" s="7">
        <v>2667666</v>
      </c>
      <c r="BP6" s="12">
        <f>BO6/BN6</f>
        <v>15242.06376414124</v>
      </c>
      <c r="BQ6" s="21">
        <f>BP6-BI6</f>
        <v>7026.4570428820662</v>
      </c>
      <c r="BR6" s="22">
        <f>BQ6/BI6</f>
        <v>0.85525722947521388</v>
      </c>
      <c r="BS6" s="14">
        <v>2010</v>
      </c>
      <c r="BT6" s="10">
        <v>133</v>
      </c>
      <c r="BU6" s="5">
        <v>180.66</v>
      </c>
      <c r="BV6" s="7">
        <v>2126961</v>
      </c>
      <c r="BW6" s="12">
        <f>BV6/BU6</f>
        <v>11773.281301893059</v>
      </c>
      <c r="BX6" s="21">
        <f>BW6-BP6</f>
        <v>-3468.7824622481803</v>
      </c>
      <c r="BY6" s="22">
        <f>BX6/BP6</f>
        <v>-0.22757957950608382</v>
      </c>
      <c r="BZ6" s="14">
        <v>2011</v>
      </c>
      <c r="CA6" s="10">
        <v>139</v>
      </c>
      <c r="CB6" s="5">
        <v>188.0367</v>
      </c>
      <c r="CC6" s="7">
        <v>1637931</v>
      </c>
      <c r="CD6" s="12">
        <f>CC6/CB6</f>
        <v>8710.6984966232649</v>
      </c>
      <c r="CE6" s="21">
        <f>CD6-BW6</f>
        <v>-3062.5828052697943</v>
      </c>
      <c r="CF6" s="22">
        <f>CE6/BW6</f>
        <v>-0.26012992697094167</v>
      </c>
      <c r="CG6" s="14">
        <v>2012</v>
      </c>
      <c r="CH6" s="10">
        <v>138</v>
      </c>
      <c r="CI6" s="5">
        <v>187.52</v>
      </c>
      <c r="CJ6" s="7">
        <v>1877633</v>
      </c>
      <c r="CK6" s="12">
        <f>CJ6/CI6</f>
        <v>10012.974616040956</v>
      </c>
      <c r="CL6" s="21">
        <f>CK6-CD6</f>
        <v>1302.276119417691</v>
      </c>
      <c r="CM6" s="22">
        <f>CL6/CD6</f>
        <v>0.14950306452720447</v>
      </c>
      <c r="CN6" s="14">
        <v>2013</v>
      </c>
      <c r="CO6" s="10">
        <v>141</v>
      </c>
      <c r="CP6" s="5">
        <v>186.87909999999999</v>
      </c>
      <c r="CQ6" s="7">
        <v>1882190</v>
      </c>
      <c r="CR6" s="12">
        <f>CQ6/CP6</f>
        <v>10071.698761391724</v>
      </c>
      <c r="CS6" s="21">
        <f>CR6-CK6</f>
        <v>58.724145350768595</v>
      </c>
      <c r="CT6" s="22">
        <f>CS6/CK6</f>
        <v>5.8648051755460871E-3</v>
      </c>
      <c r="CU6" s="14">
        <v>2014</v>
      </c>
      <c r="CV6" s="10">
        <v>152</v>
      </c>
      <c r="CW6" s="5">
        <v>207.58860000000001</v>
      </c>
      <c r="CX6" s="7">
        <v>2057252</v>
      </c>
      <c r="CY6" s="12">
        <f>CX6/CW6</f>
        <v>9910.2359185427322</v>
      </c>
      <c r="CZ6" s="21">
        <f>CY6-CR6</f>
        <v>-161.4628428489923</v>
      </c>
      <c r="DA6" s="22">
        <f>CZ6/CR6</f>
        <v>-1.6031341551629278E-2</v>
      </c>
      <c r="DB6" s="14">
        <v>2015</v>
      </c>
      <c r="DC6" s="9">
        <v>165</v>
      </c>
      <c r="DD6" s="27">
        <v>215.98169999999999</v>
      </c>
      <c r="DE6" s="12">
        <v>3551784.76</v>
      </c>
      <c r="DF6" s="12">
        <f>DE6/DD6</f>
        <v>16444.841206454064</v>
      </c>
      <c r="DG6" s="21">
        <f>DF6-CY6</f>
        <v>6534.6052879113322</v>
      </c>
      <c r="DH6" s="22">
        <f>DG6/CY6</f>
        <v>0.65937938729436674</v>
      </c>
      <c r="DI6" s="14">
        <v>2016</v>
      </c>
      <c r="DJ6" s="9">
        <v>151</v>
      </c>
      <c r="DK6" s="27">
        <v>199.76650000000001</v>
      </c>
      <c r="DL6" s="12">
        <v>3260725.15</v>
      </c>
      <c r="DM6" s="12">
        <f>DL6/DK6</f>
        <v>16322.682481797498</v>
      </c>
      <c r="DN6" s="21">
        <f>DM6-DF6</f>
        <v>-122.15872465656685</v>
      </c>
      <c r="DO6" s="22">
        <f>DN6/DF6</f>
        <v>-7.428391866053625E-3</v>
      </c>
      <c r="DP6" s="14">
        <v>2017</v>
      </c>
      <c r="DQ6" s="9">
        <v>151</v>
      </c>
      <c r="DR6" s="27">
        <v>207.60929999999999</v>
      </c>
      <c r="DS6" s="30">
        <v>2424195.54</v>
      </c>
      <c r="DT6" s="12">
        <f>DS6/DR6</f>
        <v>11676.71939551841</v>
      </c>
      <c r="DU6" s="21">
        <f>DT6-DM6</f>
        <v>-4645.9630862790873</v>
      </c>
      <c r="DV6" s="22">
        <f>DU6/DM6</f>
        <v>-0.28463232630176494</v>
      </c>
      <c r="DW6" s="14">
        <v>2018</v>
      </c>
      <c r="DX6" s="24">
        <v>158</v>
      </c>
      <c r="DY6" s="32">
        <v>198.1104</v>
      </c>
      <c r="DZ6" s="34">
        <v>2334049.6900000004</v>
      </c>
      <c r="EA6" s="12">
        <f>DZ6/DY6</f>
        <v>11781.560634878333</v>
      </c>
      <c r="EB6" s="21">
        <f>EA6-DT6</f>
        <v>104.84123935992284</v>
      </c>
      <c r="EC6" s="22">
        <f>EB6/DT6</f>
        <v>8.9786553747417692E-3</v>
      </c>
      <c r="ED6" s="14">
        <v>2019</v>
      </c>
      <c r="EE6" s="24">
        <v>159</v>
      </c>
      <c r="EF6" s="32">
        <v>203.5307</v>
      </c>
      <c r="EG6" s="34">
        <v>4454248.3</v>
      </c>
      <c r="EH6" s="12">
        <f t="shared" si="0"/>
        <v>21884.896479990486</v>
      </c>
      <c r="EI6" s="21">
        <f>EH6-EA6</f>
        <v>10103.335845112153</v>
      </c>
      <c r="EJ6" s="22">
        <f>EI6/EA6</f>
        <v>0.85755496731070291</v>
      </c>
      <c r="EK6">
        <v>2020</v>
      </c>
      <c r="EL6" s="25">
        <v>163</v>
      </c>
      <c r="EM6" s="32">
        <v>203.15450000000001</v>
      </c>
      <c r="EN6" s="34">
        <v>2545862.52</v>
      </c>
      <c r="EO6" s="12">
        <f t="shared" si="1"/>
        <v>12531.657039346901</v>
      </c>
      <c r="EP6" s="21">
        <f>EO6-EH6</f>
        <v>-9353.2394406435851</v>
      </c>
      <c r="EQ6" s="22">
        <f>EP6/EH6</f>
        <v>-0.42738330744197567</v>
      </c>
      <c r="ES6" s="11">
        <f t="shared" si="2"/>
        <v>5.6073317719925374E-2</v>
      </c>
      <c r="EU6" s="12">
        <f t="shared" si="3"/>
        <v>15114.392170129076</v>
      </c>
      <c r="EV6">
        <f t="shared" si="4"/>
        <v>1.3029422044089303</v>
      </c>
      <c r="EY6" s="11">
        <f t="shared" si="5"/>
        <v>0.19396709879455989</v>
      </c>
      <c r="FC6" s="12">
        <f t="shared" si="6"/>
        <v>10914.825635823679</v>
      </c>
      <c r="FF6" s="45">
        <f t="shared" si="7"/>
        <v>140.47619047619048</v>
      </c>
    </row>
    <row r="7" spans="1:162" x14ac:dyDescent="0.2">
      <c r="A7" s="3">
        <v>2097</v>
      </c>
      <c r="B7" t="s">
        <v>7</v>
      </c>
      <c r="C7" s="14">
        <v>2000</v>
      </c>
      <c r="D7" s="10">
        <v>2372</v>
      </c>
      <c r="E7" s="5">
        <v>2252.14</v>
      </c>
      <c r="F7" s="7">
        <v>12664383</v>
      </c>
      <c r="G7" s="12">
        <f>F7/E7</f>
        <v>5623.2663155931696</v>
      </c>
      <c r="H7" s="14">
        <v>2001</v>
      </c>
      <c r="I7" s="10">
        <v>2405</v>
      </c>
      <c r="J7" s="5">
        <v>2270.08</v>
      </c>
      <c r="K7" s="7">
        <v>14527073</v>
      </c>
      <c r="L7" s="12">
        <f>K7/I7</f>
        <v>6040.3629937629939</v>
      </c>
      <c r="M7" s="21">
        <f>L7-G7</f>
        <v>417.09667816982437</v>
      </c>
      <c r="N7" s="18">
        <f>M7/G7</f>
        <v>7.4173381583089212E-2</v>
      </c>
      <c r="O7" s="16">
        <v>2002</v>
      </c>
      <c r="P7" s="10">
        <v>2399</v>
      </c>
      <c r="Q7" s="5">
        <v>2293.83</v>
      </c>
      <c r="R7" s="7">
        <v>15158930</v>
      </c>
      <c r="S7" s="12">
        <f>R7/Q7</f>
        <v>6608.5673306217113</v>
      </c>
      <c r="T7" s="21">
        <f>S7-L7</f>
        <v>568.2043368587174</v>
      </c>
      <c r="U7" s="18">
        <f>T7/L7</f>
        <v>9.406791238298419E-2</v>
      </c>
      <c r="V7" s="14">
        <v>2003</v>
      </c>
      <c r="W7" s="10">
        <v>2399</v>
      </c>
      <c r="X7" s="5">
        <v>2281.5300000000002</v>
      </c>
      <c r="Y7" s="7">
        <v>15292579.43</v>
      </c>
      <c r="Z7" s="12">
        <f>Y7/X7</f>
        <v>6702.7737658501082</v>
      </c>
      <c r="AA7" s="21">
        <f>Z7-S7</f>
        <v>94.206435228396913</v>
      </c>
      <c r="AB7" s="22">
        <f>AA7/S7</f>
        <v>1.4255197914361613E-2</v>
      </c>
      <c r="AC7" s="14">
        <v>2004</v>
      </c>
      <c r="AD7" s="10">
        <v>2387</v>
      </c>
      <c r="AE7" s="5">
        <v>2281.33</v>
      </c>
      <c r="AF7" s="7">
        <v>15355914</v>
      </c>
      <c r="AG7" s="12">
        <f>AF7/AE7</f>
        <v>6731.1235112850836</v>
      </c>
      <c r="AH7" s="21">
        <f>AG7-Z7</f>
        <v>28.349745434975375</v>
      </c>
      <c r="AI7" s="22">
        <f>AH7/Z7</f>
        <v>4.2295542748905235E-3</v>
      </c>
      <c r="AJ7" s="14">
        <v>2005</v>
      </c>
      <c r="AK7" s="10">
        <v>2378</v>
      </c>
      <c r="AL7" s="5">
        <v>2353.75</v>
      </c>
      <c r="AM7" s="7">
        <v>16918864</v>
      </c>
      <c r="AN7" s="12">
        <f>AM7/AL7</f>
        <v>7188.0463090812536</v>
      </c>
      <c r="AO7" s="21">
        <f>AN7-AG7</f>
        <v>456.92279779617002</v>
      </c>
      <c r="AP7" s="22">
        <f>AO7/AG7</f>
        <v>6.7882099775782578E-2</v>
      </c>
      <c r="AQ7" s="14">
        <v>2006</v>
      </c>
      <c r="AR7" s="10">
        <v>2351</v>
      </c>
      <c r="AS7" s="5">
        <v>2324.23</v>
      </c>
      <c r="AT7" s="7">
        <v>18207366</v>
      </c>
      <c r="AU7" s="12">
        <f>AT7/AS7</f>
        <v>7833.7195544330807</v>
      </c>
      <c r="AV7" s="21">
        <f>AU7-AN7</f>
        <v>645.67324535182706</v>
      </c>
      <c r="AW7" s="22">
        <f>AV7/AN7</f>
        <v>8.982597184106822E-2</v>
      </c>
      <c r="AX7" s="14">
        <v>2007</v>
      </c>
      <c r="AY7" s="10">
        <v>2362</v>
      </c>
      <c r="AZ7" s="5">
        <v>2333.84</v>
      </c>
      <c r="BA7" s="7">
        <v>18080262</v>
      </c>
      <c r="BB7" s="12">
        <f>BA7/AZ7</f>
        <v>7747.001508243924</v>
      </c>
      <c r="BC7" s="21">
        <f>BB7-AU7</f>
        <v>-86.718046189156667</v>
      </c>
      <c r="BD7" s="22">
        <f>BC7/AU7</f>
        <v>-1.1069843078577297E-2</v>
      </c>
      <c r="BE7" s="14">
        <v>2008</v>
      </c>
      <c r="BF7" s="10">
        <v>2383</v>
      </c>
      <c r="BG7" s="5">
        <v>2302.2199999999998</v>
      </c>
      <c r="BH7" s="7">
        <v>20597498</v>
      </c>
      <c r="BI7" s="12">
        <f>BH7/BG7</f>
        <v>8946.7983077203753</v>
      </c>
      <c r="BJ7" s="21">
        <f>BI7-BB7</f>
        <v>1199.7967994764513</v>
      </c>
      <c r="BK7" s="22">
        <f>BJ7/BB7</f>
        <v>0.15487241072558136</v>
      </c>
      <c r="BL7" s="14">
        <v>2009</v>
      </c>
      <c r="BM7" s="10">
        <v>2356</v>
      </c>
      <c r="BN7" s="5">
        <v>2334.11</v>
      </c>
      <c r="BO7" s="7">
        <v>21175781</v>
      </c>
      <c r="BP7" s="12">
        <f>BO7/BN7</f>
        <v>9072.3149294591931</v>
      </c>
      <c r="BQ7" s="21">
        <f>BP7-BI7</f>
        <v>125.51662173881778</v>
      </c>
      <c r="BR7" s="22">
        <f>BQ7/BI7</f>
        <v>1.4029222233668431E-2</v>
      </c>
      <c r="BS7" s="14">
        <v>2010</v>
      </c>
      <c r="BT7" s="10">
        <v>2349</v>
      </c>
      <c r="BU7" s="5">
        <v>2342.4499999999998</v>
      </c>
      <c r="BV7" s="7">
        <v>20628789</v>
      </c>
      <c r="BW7" s="12">
        <f>BV7/BU7</f>
        <v>8806.5013127281272</v>
      </c>
      <c r="BX7" s="21">
        <f>BW7-BP7</f>
        <v>-265.81361673106585</v>
      </c>
      <c r="BY7" s="22">
        <f>BX7/BP7</f>
        <v>-2.9299425648014975E-2</v>
      </c>
      <c r="BZ7" s="14">
        <v>2011</v>
      </c>
      <c r="CA7" s="10">
        <v>2322</v>
      </c>
      <c r="CB7" s="5">
        <v>2271.3542000000002</v>
      </c>
      <c r="CC7" s="7">
        <v>20360676</v>
      </c>
      <c r="CD7" s="12">
        <f>CC7/CB7</f>
        <v>8964.1131268738263</v>
      </c>
      <c r="CE7" s="21">
        <f>CD7-BW7</f>
        <v>157.6118141456991</v>
      </c>
      <c r="CF7" s="22">
        <f>CE7/BW7</f>
        <v>1.789721122483694E-2</v>
      </c>
      <c r="CG7" s="14">
        <v>2012</v>
      </c>
      <c r="CH7" s="10">
        <v>2319</v>
      </c>
      <c r="CI7" s="5">
        <v>2261.77</v>
      </c>
      <c r="CJ7" s="7">
        <v>20415447</v>
      </c>
      <c r="CK7" s="12">
        <f>CJ7/CI7</f>
        <v>9026.3143467284481</v>
      </c>
      <c r="CL7" s="21">
        <f>CK7-CD7</f>
        <v>62.201219854621741</v>
      </c>
      <c r="CM7" s="22">
        <f>CL7/CD7</f>
        <v>6.938915091125584E-3</v>
      </c>
      <c r="CN7" s="14">
        <v>2013</v>
      </c>
      <c r="CO7" s="10">
        <v>2288</v>
      </c>
      <c r="CP7" s="5">
        <v>2228.5138999999999</v>
      </c>
      <c r="CQ7" s="7">
        <v>20909843</v>
      </c>
      <c r="CR7" s="12">
        <f>CQ7/CP7</f>
        <v>9382.8640691897872</v>
      </c>
      <c r="CS7" s="21">
        <f>CR7-CK7</f>
        <v>356.54972246133912</v>
      </c>
      <c r="CT7" s="22">
        <f>CS7/CK7</f>
        <v>3.9501141746804899E-2</v>
      </c>
      <c r="CU7" s="14">
        <v>2014</v>
      </c>
      <c r="CV7" s="10">
        <v>2250</v>
      </c>
      <c r="CW7" s="5">
        <v>2268.8870000000002</v>
      </c>
      <c r="CX7" s="7">
        <v>20812663</v>
      </c>
      <c r="CY7" s="12">
        <f>CX7/CW7</f>
        <v>9173.0716426159597</v>
      </c>
      <c r="CZ7" s="21">
        <f>CY7-CR7</f>
        <v>-209.79242657382747</v>
      </c>
      <c r="DA7" s="22">
        <f>CZ7/CR7</f>
        <v>-2.2359103257470841E-2</v>
      </c>
      <c r="DB7" s="14">
        <v>2015</v>
      </c>
      <c r="DC7" s="9">
        <v>2310</v>
      </c>
      <c r="DD7" s="27">
        <v>2248.1385</v>
      </c>
      <c r="DE7" s="12">
        <v>21006110.219999999</v>
      </c>
      <c r="DF7" s="12">
        <f>DE7/DD7</f>
        <v>9343.7794068292496</v>
      </c>
      <c r="DG7" s="21">
        <f>DF7-CY7</f>
        <v>170.70776421328992</v>
      </c>
      <c r="DH7" s="22">
        <f>DG7/CY7</f>
        <v>1.8609662157245268E-2</v>
      </c>
      <c r="DI7" s="14">
        <v>2016</v>
      </c>
      <c r="DJ7" s="9">
        <v>2252</v>
      </c>
      <c r="DK7" s="27">
        <v>2302.482</v>
      </c>
      <c r="DL7" s="12">
        <v>21608799.670000002</v>
      </c>
      <c r="DM7" s="12">
        <f>DL7/DK7</f>
        <v>9385.002649314958</v>
      </c>
      <c r="DN7" s="21">
        <f>DM7-DF7</f>
        <v>41.223242485708397</v>
      </c>
      <c r="DO7" s="22">
        <f>DN7/DF7</f>
        <v>4.4118381535825698E-3</v>
      </c>
      <c r="DP7" s="14">
        <v>2017</v>
      </c>
      <c r="DQ7" s="9">
        <v>2312</v>
      </c>
      <c r="DR7" s="27">
        <v>2248.8604999999998</v>
      </c>
      <c r="DS7" s="30">
        <v>23474364.43</v>
      </c>
      <c r="DT7" s="12">
        <f>DS7/DR7</f>
        <v>10438.337295710429</v>
      </c>
      <c r="DU7" s="21">
        <f>DT7-DM7</f>
        <v>1053.3346463954713</v>
      </c>
      <c r="DV7" s="22">
        <f>DU7/DM7</f>
        <v>0.11223594555643067</v>
      </c>
      <c r="DW7" s="14">
        <v>2018</v>
      </c>
      <c r="DX7" s="24">
        <v>2306</v>
      </c>
      <c r="DY7" s="32">
        <v>2223.6876999999999</v>
      </c>
      <c r="DZ7" s="34">
        <v>22758304.850000001</v>
      </c>
      <c r="EA7" s="12">
        <f>DZ7/DY7</f>
        <v>10234.487895939705</v>
      </c>
      <c r="EB7" s="21">
        <f>EA7-DT7</f>
        <v>-203.84939977072463</v>
      </c>
      <c r="EC7" s="22">
        <f>EB7/DT7</f>
        <v>-1.9528914806623013E-2</v>
      </c>
      <c r="ED7" s="14">
        <v>2019</v>
      </c>
      <c r="EE7" s="24">
        <v>2293</v>
      </c>
      <c r="EF7" s="32">
        <v>2234.5095999999999</v>
      </c>
      <c r="EG7" s="34">
        <v>23581959.199999999</v>
      </c>
      <c r="EH7" s="12">
        <f t="shared" si="0"/>
        <v>10553.527807622755</v>
      </c>
      <c r="EI7" s="21">
        <f>EH7-EA7</f>
        <v>319.03991168305038</v>
      </c>
      <c r="EJ7" s="22">
        <f>EI7/EA7</f>
        <v>3.1173021545086006E-2</v>
      </c>
      <c r="EK7">
        <v>2020</v>
      </c>
      <c r="EL7" s="25">
        <v>2320</v>
      </c>
      <c r="EM7" s="32">
        <v>2256.4475000000002</v>
      </c>
      <c r="EN7" s="34">
        <v>22201317.349999998</v>
      </c>
      <c r="EO7" s="12">
        <f t="shared" si="1"/>
        <v>9839.0577888472908</v>
      </c>
      <c r="EP7" s="21">
        <f>EO7-EH7</f>
        <v>-714.47001877546427</v>
      </c>
      <c r="EQ7" s="22">
        <f>EP7/EH7</f>
        <v>-6.7699638623153716E-2</v>
      </c>
      <c r="ES7" s="11">
        <f t="shared" si="2"/>
        <v>2.9707328039634912E-2</v>
      </c>
      <c r="EU7" s="12">
        <f t="shared" si="3"/>
        <v>10408.784333090962</v>
      </c>
      <c r="EV7">
        <f t="shared" si="4"/>
        <v>0.97049581521851802</v>
      </c>
      <c r="EY7" s="11">
        <f t="shared" si="5"/>
        <v>4.129335076496455E-2</v>
      </c>
      <c r="FC7" s="12">
        <f t="shared" si="6"/>
        <v>8484.8793734172687</v>
      </c>
      <c r="FF7" s="45">
        <f t="shared" si="7"/>
        <v>2338.7142857142858</v>
      </c>
    </row>
    <row r="8" spans="1:162" x14ac:dyDescent="0.2">
      <c r="A8" s="3">
        <v>3031</v>
      </c>
      <c r="B8" t="s">
        <v>8</v>
      </c>
      <c r="C8" s="14">
        <v>2000</v>
      </c>
      <c r="D8" s="10">
        <v>628</v>
      </c>
      <c r="E8" s="5">
        <v>648.15</v>
      </c>
      <c r="F8" s="7">
        <v>4029467</v>
      </c>
      <c r="G8" s="12">
        <f>F8/E8</f>
        <v>6216.8741803594849</v>
      </c>
      <c r="H8" s="14">
        <v>2001</v>
      </c>
      <c r="I8" s="10">
        <v>602</v>
      </c>
      <c r="J8" s="5">
        <v>553.15</v>
      </c>
      <c r="K8" s="7">
        <v>4701038</v>
      </c>
      <c r="L8" s="12">
        <f>K8/I8</f>
        <v>7809.0332225913626</v>
      </c>
      <c r="M8" s="21">
        <f>L8-G8</f>
        <v>1592.1590422318777</v>
      </c>
      <c r="N8" s="18">
        <f>M8/G8</f>
        <v>0.2561028253172421</v>
      </c>
      <c r="O8" s="16">
        <v>2002</v>
      </c>
      <c r="P8" s="10">
        <v>592</v>
      </c>
      <c r="Q8" s="5">
        <v>589.44000000000005</v>
      </c>
      <c r="R8" s="7">
        <v>5037744</v>
      </c>
      <c r="S8" s="12">
        <f>R8/Q8</f>
        <v>8546.6612377850161</v>
      </c>
      <c r="T8" s="21">
        <f>S8-L8</f>
        <v>737.62801519365348</v>
      </c>
      <c r="U8" s="18">
        <f>T8/L8</f>
        <v>9.4458301580752885E-2</v>
      </c>
      <c r="V8" s="14">
        <v>2003</v>
      </c>
      <c r="W8" s="10">
        <v>592</v>
      </c>
      <c r="X8" s="5">
        <v>559.87</v>
      </c>
      <c r="Y8" s="7">
        <v>4566241.8600000003</v>
      </c>
      <c r="Z8" s="12">
        <f>Y8/X8</f>
        <v>8155.8966545805279</v>
      </c>
      <c r="AA8" s="21">
        <f>Z8-S8</f>
        <v>-390.76458320448819</v>
      </c>
      <c r="AB8" s="22">
        <f>AA8/S8</f>
        <v>-4.5721314128715856E-2</v>
      </c>
      <c r="AC8" s="14">
        <v>2004</v>
      </c>
      <c r="AD8" s="10">
        <v>561</v>
      </c>
      <c r="AE8" s="5">
        <v>535.91</v>
      </c>
      <c r="AF8" s="7">
        <v>5282618</v>
      </c>
      <c r="AG8" s="12">
        <f>AF8/AE8</f>
        <v>9857.2857382769507</v>
      </c>
      <c r="AH8" s="21">
        <f>AG8-Z8</f>
        <v>1701.3890836964229</v>
      </c>
      <c r="AI8" s="22">
        <f>AH8/Z8</f>
        <v>0.20860846523121232</v>
      </c>
      <c r="AJ8" s="14">
        <v>2005</v>
      </c>
      <c r="AK8" s="10">
        <v>439</v>
      </c>
      <c r="AL8" s="5">
        <v>427.55</v>
      </c>
      <c r="AM8" s="7">
        <v>4228160</v>
      </c>
      <c r="AN8" s="12">
        <f>AM8/AL8</f>
        <v>9889.2761080575365</v>
      </c>
      <c r="AO8" s="21">
        <f>AN8-AG8</f>
        <v>31.990369780585752</v>
      </c>
      <c r="AP8" s="22">
        <f>AO8/AG8</f>
        <v>3.2453527908157865E-3</v>
      </c>
      <c r="AQ8" s="14">
        <v>2006</v>
      </c>
      <c r="AR8" s="10">
        <v>417</v>
      </c>
      <c r="AS8" s="5">
        <v>398.83</v>
      </c>
      <c r="AT8" s="7">
        <v>3888919</v>
      </c>
      <c r="AU8" s="12">
        <f>AT8/AS8</f>
        <v>9750.8186445352658</v>
      </c>
      <c r="AV8" s="21">
        <f>AU8-AN8</f>
        <v>-138.4574635222707</v>
      </c>
      <c r="AW8" s="22">
        <f>AV8/AN8</f>
        <v>-1.4000768307951175E-2</v>
      </c>
      <c r="AX8" s="14">
        <v>2007</v>
      </c>
      <c r="AY8" s="10">
        <v>403</v>
      </c>
      <c r="AZ8" s="5">
        <v>383.8</v>
      </c>
      <c r="BA8" s="7">
        <v>4210231</v>
      </c>
      <c r="BB8" s="12">
        <f>BA8/AZ8</f>
        <v>10969.856696195935</v>
      </c>
      <c r="BC8" s="21">
        <f>BB8-AU8</f>
        <v>1219.0380516606692</v>
      </c>
      <c r="BD8" s="22">
        <f>BC8/AU8</f>
        <v>0.1250190467180789</v>
      </c>
      <c r="BE8" s="14">
        <v>2008</v>
      </c>
      <c r="BF8" s="10">
        <v>366</v>
      </c>
      <c r="BG8" s="5">
        <v>349.7</v>
      </c>
      <c r="BH8" s="7">
        <v>4397766</v>
      </c>
      <c r="BI8" s="12">
        <f>BH8/BG8</f>
        <v>12575.824992851016</v>
      </c>
      <c r="BJ8" s="21">
        <f>BI8-BB8</f>
        <v>1605.9682966550808</v>
      </c>
      <c r="BK8" s="22">
        <f>BJ8/BB8</f>
        <v>0.14639829317113956</v>
      </c>
      <c r="BL8" s="14">
        <v>2009</v>
      </c>
      <c r="BM8" s="10">
        <v>349</v>
      </c>
      <c r="BN8" s="5">
        <v>332.32</v>
      </c>
      <c r="BO8" s="7">
        <v>4024190</v>
      </c>
      <c r="BP8" s="12">
        <f>BO8/BN8</f>
        <v>12109.382522869524</v>
      </c>
      <c r="BQ8" s="21">
        <f>BP8-BI8</f>
        <v>-466.44246998149174</v>
      </c>
      <c r="BR8" s="22">
        <f>BQ8/BI8</f>
        <v>-3.7090407209598615E-2</v>
      </c>
      <c r="BS8" s="14">
        <v>2010</v>
      </c>
      <c r="BT8" s="10">
        <v>331</v>
      </c>
      <c r="BU8" s="5">
        <v>313.86</v>
      </c>
      <c r="BV8" s="7">
        <v>4483924</v>
      </c>
      <c r="BW8" s="12">
        <f>BV8/BU8</f>
        <v>14286.382463518767</v>
      </c>
      <c r="BX8" s="21">
        <f>BW8-BP8</f>
        <v>2176.9999406492425</v>
      </c>
      <c r="BY8" s="22">
        <f>BX8/BP8</f>
        <v>0.1797779479290382</v>
      </c>
      <c r="BZ8" s="14">
        <v>2011</v>
      </c>
      <c r="CA8" s="10">
        <v>330</v>
      </c>
      <c r="CB8" s="5">
        <v>304.78919999999999</v>
      </c>
      <c r="CC8" s="7">
        <v>5198986</v>
      </c>
      <c r="CD8" s="12">
        <f>CC8/CB8</f>
        <v>17057.64508716188</v>
      </c>
      <c r="CE8" s="21">
        <f>CD8-BW8</f>
        <v>2771.2626236431133</v>
      </c>
      <c r="CF8" s="22">
        <f>CE8/BW8</f>
        <v>0.19397931076811906</v>
      </c>
      <c r="CG8" s="14">
        <v>2012</v>
      </c>
      <c r="CH8" s="10">
        <v>320</v>
      </c>
      <c r="CI8" s="5">
        <v>305.05</v>
      </c>
      <c r="CJ8" s="7">
        <v>4412933</v>
      </c>
      <c r="CK8" s="12">
        <f>CJ8/CI8</f>
        <v>14466.261268644485</v>
      </c>
      <c r="CL8" s="21">
        <f>CK8-CD8</f>
        <v>-2591.3838185173954</v>
      </c>
      <c r="CM8" s="22">
        <f>CL8/CD8</f>
        <v>-0.15191920134789019</v>
      </c>
      <c r="CN8" s="14">
        <v>2013</v>
      </c>
      <c r="CO8" s="10">
        <v>291</v>
      </c>
      <c r="CP8" s="5">
        <v>282.41059999999999</v>
      </c>
      <c r="CQ8" s="7">
        <v>5298962</v>
      </c>
      <c r="CR8" s="12">
        <f>CQ8/CP8</f>
        <v>18763.32545591419</v>
      </c>
      <c r="CS8" s="21">
        <f>CR8-CK8</f>
        <v>4297.0641872697051</v>
      </c>
      <c r="CT8" s="22">
        <f>CS8/CK8</f>
        <v>0.29704041061276559</v>
      </c>
      <c r="CU8" s="14">
        <v>2014</v>
      </c>
      <c r="CV8" s="10">
        <v>302</v>
      </c>
      <c r="CW8" s="5">
        <v>289.42959999999999</v>
      </c>
      <c r="CX8" s="7">
        <v>5035385</v>
      </c>
      <c r="CY8" s="12">
        <f>CX8/CW8</f>
        <v>17397.615862372058</v>
      </c>
      <c r="CZ8" s="21">
        <f>CY8-CR8</f>
        <v>-1365.7095935421312</v>
      </c>
      <c r="DA8" s="22">
        <f>CZ8/CR8</f>
        <v>-7.2786116552258612E-2</v>
      </c>
      <c r="DB8" s="14">
        <v>2015</v>
      </c>
      <c r="DC8" s="9">
        <v>276</v>
      </c>
      <c r="DD8" s="27">
        <v>284.39920000000001</v>
      </c>
      <c r="DE8" s="12">
        <v>4694600.8099999996</v>
      </c>
      <c r="DF8" s="12">
        <f>DE8/DD8</f>
        <v>16507.081630328074</v>
      </c>
      <c r="DG8" s="21">
        <f>DF8-CY8</f>
        <v>-890.53423204398496</v>
      </c>
      <c r="DH8" s="22">
        <f>DG8/CY8</f>
        <v>-5.1187141910062038E-2</v>
      </c>
      <c r="DI8" s="14">
        <v>2016</v>
      </c>
      <c r="DJ8" s="9">
        <v>296</v>
      </c>
      <c r="DK8" s="27">
        <v>279.9624</v>
      </c>
      <c r="DL8" s="12">
        <v>5432254.75</v>
      </c>
      <c r="DM8" s="12">
        <f>DL8/DK8</f>
        <v>19403.515436358597</v>
      </c>
      <c r="DN8" s="21">
        <f>DM8-DF8</f>
        <v>2896.4338060305236</v>
      </c>
      <c r="DO8" s="22">
        <f>DN8/DF8</f>
        <v>0.17546613452913287</v>
      </c>
      <c r="DP8" s="14">
        <v>2017</v>
      </c>
      <c r="DQ8" s="9">
        <v>290</v>
      </c>
      <c r="DR8" s="27">
        <v>277.22070000000002</v>
      </c>
      <c r="DS8" s="30">
        <v>5182448.83</v>
      </c>
      <c r="DT8" s="12">
        <f>DS8/DR8</f>
        <v>18694.306846494506</v>
      </c>
      <c r="DU8" s="21">
        <f>DT8-DM8</f>
        <v>-709.20858986409075</v>
      </c>
      <c r="DV8" s="22">
        <f>DU8/DM8</f>
        <v>-3.655052055851514E-2</v>
      </c>
      <c r="DW8" s="14">
        <v>2018</v>
      </c>
      <c r="DX8" s="24">
        <v>319</v>
      </c>
      <c r="DY8" s="32">
        <v>298.36410000000001</v>
      </c>
      <c r="DZ8" s="34">
        <v>5689843.29</v>
      </c>
      <c r="EA8" s="12">
        <f>DZ8/DY8</f>
        <v>19070.133739280296</v>
      </c>
      <c r="EB8" s="21">
        <f>EA8-DT8</f>
        <v>375.82689278578982</v>
      </c>
      <c r="EC8" s="22">
        <f>EB8/DT8</f>
        <v>2.0103815341849043E-2</v>
      </c>
      <c r="ED8" s="14">
        <v>2019</v>
      </c>
      <c r="EE8" s="24">
        <v>334</v>
      </c>
      <c r="EF8" s="32">
        <v>312.25319999999999</v>
      </c>
      <c r="EG8" s="34">
        <v>6077119.4000000004</v>
      </c>
      <c r="EH8" s="12">
        <f t="shared" si="0"/>
        <v>19462.152509565956</v>
      </c>
      <c r="EI8" s="21">
        <f>EH8-EA8</f>
        <v>392.01877028566014</v>
      </c>
      <c r="EJ8" s="22">
        <f>EI8/EA8</f>
        <v>2.0556686997857145E-2</v>
      </c>
      <c r="EK8">
        <v>2020</v>
      </c>
      <c r="EL8" s="25">
        <v>321</v>
      </c>
      <c r="EM8" s="32">
        <v>305.94880000000001</v>
      </c>
      <c r="EN8" s="34">
        <v>5725987.4199999999</v>
      </c>
      <c r="EO8" s="12">
        <f t="shared" si="1"/>
        <v>18715.508673346652</v>
      </c>
      <c r="EP8" s="21">
        <f>EO8-EH8</f>
        <v>-746.64383621930392</v>
      </c>
      <c r="EQ8" s="22">
        <f>EP8/EH8</f>
        <v>-3.8363887851167372E-2</v>
      </c>
      <c r="ES8" s="11">
        <f t="shared" si="2"/>
        <v>6.3656861656092231E-2</v>
      </c>
      <c r="EU8" s="12">
        <f t="shared" si="3"/>
        <v>19075.531031780254</v>
      </c>
      <c r="EV8">
        <f t="shared" si="4"/>
        <v>0.94204464231411789</v>
      </c>
      <c r="EY8" s="11">
        <f t="shared" si="5"/>
        <v>1.3699939270636827E-3</v>
      </c>
      <c r="FC8" s="12">
        <f t="shared" si="6"/>
        <v>13825.959101806027</v>
      </c>
      <c r="FF8" s="45">
        <f t="shared" si="7"/>
        <v>398.04761904761904</v>
      </c>
    </row>
    <row r="9" spans="1:162" x14ac:dyDescent="0.2">
      <c r="A9" s="3">
        <v>3032</v>
      </c>
      <c r="B9" t="s">
        <v>9</v>
      </c>
      <c r="C9" s="14">
        <v>2000</v>
      </c>
      <c r="D9" s="10">
        <v>417</v>
      </c>
      <c r="E9" s="5">
        <v>405.32</v>
      </c>
      <c r="F9" s="7">
        <v>2876824</v>
      </c>
      <c r="G9" s="12">
        <f>F9/E9</f>
        <v>7097.6611072732658</v>
      </c>
      <c r="H9" s="14">
        <v>2001</v>
      </c>
      <c r="I9" s="10">
        <v>411</v>
      </c>
      <c r="J9" s="5">
        <v>388.82</v>
      </c>
      <c r="K9" s="7">
        <v>2999682</v>
      </c>
      <c r="L9" s="12">
        <f>K9/I9</f>
        <v>7298.4963503649633</v>
      </c>
      <c r="M9" s="21">
        <f>L9-G9</f>
        <v>200.83524309169752</v>
      </c>
      <c r="N9" s="18">
        <f>M9/G9</f>
        <v>2.8295975259496873E-2</v>
      </c>
      <c r="O9" s="16">
        <v>2002</v>
      </c>
      <c r="P9" s="10">
        <v>382</v>
      </c>
      <c r="Q9" s="5">
        <v>372.44</v>
      </c>
      <c r="R9" s="7">
        <v>3102812</v>
      </c>
      <c r="S9" s="12">
        <f>R9/Q9</f>
        <v>8331.0385565460201</v>
      </c>
      <c r="T9" s="21">
        <f>S9-L9</f>
        <v>1032.5422061810568</v>
      </c>
      <c r="U9" s="18">
        <f>T9/L9</f>
        <v>0.1414732784143167</v>
      </c>
      <c r="V9" s="14">
        <v>2003</v>
      </c>
      <c r="W9" s="10">
        <v>382</v>
      </c>
      <c r="X9" s="5">
        <v>363.36</v>
      </c>
      <c r="Y9" s="7">
        <v>3145336.05</v>
      </c>
      <c r="Z9" s="12">
        <f>Y9/X9</f>
        <v>8656.2528896961685</v>
      </c>
      <c r="AA9" s="21">
        <f>Z9-S9</f>
        <v>325.21433315014838</v>
      </c>
      <c r="AB9" s="22">
        <f>AA9/S9</f>
        <v>3.9036469576126838E-2</v>
      </c>
      <c r="AC9" s="14">
        <v>2004</v>
      </c>
      <c r="AD9" s="10">
        <v>369</v>
      </c>
      <c r="AE9" s="5">
        <v>355.02</v>
      </c>
      <c r="AF9" s="7">
        <v>3049794</v>
      </c>
      <c r="AG9" s="12">
        <f>AF9/AE9</f>
        <v>8590.4850430961633</v>
      </c>
      <c r="AH9" s="21">
        <f>AG9-Z9</f>
        <v>-65.767846600005214</v>
      </c>
      <c r="AI9" s="22">
        <f>AH9/Z9</f>
        <v>-7.5977270347878717E-3</v>
      </c>
      <c r="AJ9" s="14">
        <v>2005</v>
      </c>
      <c r="AK9" s="10">
        <v>355</v>
      </c>
      <c r="AL9" s="5">
        <v>353.26</v>
      </c>
      <c r="AM9" s="7">
        <v>3158510</v>
      </c>
      <c r="AN9" s="12">
        <f>AM9/AL9</f>
        <v>8941.034931778293</v>
      </c>
      <c r="AO9" s="21">
        <f>AN9-AG9</f>
        <v>350.54988868212968</v>
      </c>
      <c r="AP9" s="22">
        <f>AO9/AG9</f>
        <v>4.0806763171522299E-2</v>
      </c>
      <c r="AQ9" s="14">
        <v>2006</v>
      </c>
      <c r="AR9" s="10">
        <v>354</v>
      </c>
      <c r="AS9" s="5">
        <v>348.49</v>
      </c>
      <c r="AT9" s="7">
        <v>3193829</v>
      </c>
      <c r="AU9" s="12">
        <f>AT9/AS9</f>
        <v>9164.7651295589549</v>
      </c>
      <c r="AV9" s="21">
        <f>AU9-AN9</f>
        <v>223.73019778066191</v>
      </c>
      <c r="AW9" s="22">
        <f>AV9/AN9</f>
        <v>2.5022852442448063E-2</v>
      </c>
      <c r="AX9" s="14">
        <v>2007</v>
      </c>
      <c r="AY9" s="10">
        <v>360</v>
      </c>
      <c r="AZ9" s="5">
        <v>360.63</v>
      </c>
      <c r="BA9" s="7">
        <v>3372217</v>
      </c>
      <c r="BB9" s="12">
        <f>BA9/AZ9</f>
        <v>9350.9053600643329</v>
      </c>
      <c r="BC9" s="21">
        <f>BB9-AU9</f>
        <v>186.14023050537799</v>
      </c>
      <c r="BD9" s="22">
        <f>BC9/AU9</f>
        <v>2.0310420166145142E-2</v>
      </c>
      <c r="BE9" s="14">
        <v>2008</v>
      </c>
      <c r="BF9" s="10">
        <v>375</v>
      </c>
      <c r="BG9" s="5">
        <v>366.98</v>
      </c>
      <c r="BH9" s="7">
        <v>3534937</v>
      </c>
      <c r="BI9" s="12">
        <f>BH9/BG9</f>
        <v>9632.5058586298983</v>
      </c>
      <c r="BJ9" s="21">
        <f>BI9-BB9</f>
        <v>281.60049856556543</v>
      </c>
      <c r="BK9" s="22">
        <f>BJ9/BB9</f>
        <v>3.0114784368176738E-2</v>
      </c>
      <c r="BL9" s="14">
        <v>2009</v>
      </c>
      <c r="BM9" s="10">
        <v>384</v>
      </c>
      <c r="BN9" s="5">
        <v>377.7</v>
      </c>
      <c r="BO9" s="7">
        <v>3621256</v>
      </c>
      <c r="BP9" s="12">
        <f>BO9/BN9</f>
        <v>9587.6515753243311</v>
      </c>
      <c r="BQ9" s="21">
        <f>BP9-BI9</f>
        <v>-44.854283305567151</v>
      </c>
      <c r="BR9" s="22">
        <f>BQ9/BI9</f>
        <v>-4.6565539605025585E-3</v>
      </c>
      <c r="BS9" s="14">
        <v>2010</v>
      </c>
      <c r="BT9" s="10">
        <v>374</v>
      </c>
      <c r="BU9" s="5">
        <v>363.15</v>
      </c>
      <c r="BV9" s="7">
        <v>4109135</v>
      </c>
      <c r="BW9" s="12">
        <f>BV9/BU9</f>
        <v>11315.255404102989</v>
      </c>
      <c r="BX9" s="21">
        <f>BW9-BP9</f>
        <v>1727.6038287786578</v>
      </c>
      <c r="BY9" s="22">
        <f>BX9/BP9</f>
        <v>0.180190510179258</v>
      </c>
      <c r="BZ9" s="14">
        <v>2011</v>
      </c>
      <c r="CA9" s="10">
        <v>363</v>
      </c>
      <c r="CB9" s="5">
        <v>344.7946</v>
      </c>
      <c r="CC9" s="7">
        <v>6300506</v>
      </c>
      <c r="CD9" s="12">
        <f>CC9/CB9</f>
        <v>18273.215415786675</v>
      </c>
      <c r="CE9" s="21">
        <f>CD9-BW9</f>
        <v>6957.9600116836864</v>
      </c>
      <c r="CF9" s="22">
        <f>CE9/BW9</f>
        <v>0.61491851161933853</v>
      </c>
      <c r="CG9" s="14">
        <v>2012</v>
      </c>
      <c r="CH9" s="10">
        <v>347</v>
      </c>
      <c r="CI9" s="5">
        <v>328.06</v>
      </c>
      <c r="CJ9" s="7">
        <v>5520568</v>
      </c>
      <c r="CK9" s="12">
        <f>CJ9/CI9</f>
        <v>16827.921721636285</v>
      </c>
      <c r="CL9" s="21">
        <f>CK9-CD9</f>
        <v>-1445.2936941503904</v>
      </c>
      <c r="CM9" s="22">
        <f>CL9/CD9</f>
        <v>-7.9093561875364635E-2</v>
      </c>
      <c r="CN9" s="14">
        <v>2013</v>
      </c>
      <c r="CO9" s="10">
        <v>338</v>
      </c>
      <c r="CP9" s="5">
        <v>339.072</v>
      </c>
      <c r="CQ9" s="7">
        <v>4600279</v>
      </c>
      <c r="CR9" s="12">
        <f>CQ9/CP9</f>
        <v>13567.26300018875</v>
      </c>
      <c r="CS9" s="21">
        <f>CR9-CK9</f>
        <v>-3260.6587214475348</v>
      </c>
      <c r="CT9" s="22">
        <f>CS9/CK9</f>
        <v>-0.19376479017341663</v>
      </c>
      <c r="CU9" s="14">
        <v>2014</v>
      </c>
      <c r="CV9" s="10">
        <v>339</v>
      </c>
      <c r="CW9" s="5">
        <v>330.34120000000001</v>
      </c>
      <c r="CX9" s="7">
        <v>4723878</v>
      </c>
      <c r="CY9" s="12">
        <f>CX9/CW9</f>
        <v>14299.996488479184</v>
      </c>
      <c r="CZ9" s="21">
        <f>CY9-CR9</f>
        <v>732.73348829043425</v>
      </c>
      <c r="DA9" s="22">
        <f>CZ9/CR9</f>
        <v>5.4007465491030901E-2</v>
      </c>
      <c r="DB9" s="14">
        <v>2015</v>
      </c>
      <c r="DC9" s="9">
        <v>318</v>
      </c>
      <c r="DD9" s="27">
        <v>319.42079999999999</v>
      </c>
      <c r="DE9" s="12">
        <v>7090309.7000000002</v>
      </c>
      <c r="DF9" s="12">
        <f>DE9/DD9</f>
        <v>22197.395097626704</v>
      </c>
      <c r="DG9" s="21">
        <f>DF9-CY9</f>
        <v>7897.3986091475199</v>
      </c>
      <c r="DH9" s="22">
        <f>DG9/CY9</f>
        <v>0.55226577261820109</v>
      </c>
      <c r="DI9" s="14">
        <v>2016</v>
      </c>
      <c r="DJ9" s="9">
        <v>327</v>
      </c>
      <c r="DK9" s="27">
        <v>325.03030000000001</v>
      </c>
      <c r="DL9" s="12">
        <v>6663447.7599999998</v>
      </c>
      <c r="DM9" s="12">
        <f>DL9/DK9</f>
        <v>20501.004860162266</v>
      </c>
      <c r="DN9" s="21">
        <f>DM9-DF9</f>
        <v>-1696.3902374644385</v>
      </c>
      <c r="DO9" s="22">
        <f>DN9/DF9</f>
        <v>-7.6422941971502442E-2</v>
      </c>
      <c r="DP9" s="14">
        <v>2017</v>
      </c>
      <c r="DQ9" s="9">
        <v>341</v>
      </c>
      <c r="DR9" s="27">
        <v>338.2002</v>
      </c>
      <c r="DS9" s="30">
        <v>4781359.22</v>
      </c>
      <c r="DT9" s="12">
        <f>DS9/DR9</f>
        <v>14137.659350881519</v>
      </c>
      <c r="DU9" s="21">
        <f>DT9-DM9</f>
        <v>-6363.3455092807471</v>
      </c>
      <c r="DV9" s="22">
        <f>DU9/DM9</f>
        <v>-0.31039188335816925</v>
      </c>
      <c r="DW9" s="14">
        <v>2018</v>
      </c>
      <c r="DX9" s="24">
        <v>338</v>
      </c>
      <c r="DY9" s="32">
        <v>331.98869999999999</v>
      </c>
      <c r="DZ9" s="34">
        <v>4800680.38</v>
      </c>
      <c r="EA9" s="12">
        <f>DZ9/DY9</f>
        <v>14460.372837991172</v>
      </c>
      <c r="EB9" s="21">
        <f>EA9-DT9</f>
        <v>322.71348710965322</v>
      </c>
      <c r="EC9" s="22">
        <f>EB9/DT9</f>
        <v>2.2826514566538288E-2</v>
      </c>
      <c r="ED9" s="14">
        <v>2019</v>
      </c>
      <c r="EE9" s="24">
        <v>346</v>
      </c>
      <c r="EF9" s="32">
        <v>342.16199999999998</v>
      </c>
      <c r="EG9" s="34">
        <v>7347623.2699999996</v>
      </c>
      <c r="EH9" s="12">
        <f t="shared" si="0"/>
        <v>21474.106622009458</v>
      </c>
      <c r="EI9" s="21">
        <f>EH9-EA9</f>
        <v>7013.7337840182863</v>
      </c>
      <c r="EJ9" s="22">
        <f>EI9/EA9</f>
        <v>0.48503132406042659</v>
      </c>
      <c r="EK9">
        <v>2020</v>
      </c>
      <c r="EL9" s="25">
        <v>335</v>
      </c>
      <c r="EM9" s="32">
        <v>325.80079999999998</v>
      </c>
      <c r="EN9" s="34">
        <v>4622894.2</v>
      </c>
      <c r="EO9" s="12">
        <f t="shared" si="1"/>
        <v>14189.327343579269</v>
      </c>
      <c r="EP9" s="21">
        <f>EO9-EH9</f>
        <v>-7284.7792784301892</v>
      </c>
      <c r="EQ9" s="22">
        <f>EP9/EH9</f>
        <v>-0.33923549913661133</v>
      </c>
      <c r="ES9" s="11">
        <f t="shared" si="2"/>
        <v>6.1156884221133578E-2</v>
      </c>
      <c r="EU9" s="12">
        <f t="shared" si="3"/>
        <v>16690.712936960717</v>
      </c>
      <c r="EV9">
        <f t="shared" si="4"/>
        <v>0.98763734867450426</v>
      </c>
      <c r="EY9" s="11">
        <f t="shared" si="5"/>
        <v>6.5821985089598536E-2</v>
      </c>
      <c r="FC9" s="12">
        <f t="shared" si="6"/>
        <v>12941.919848473317</v>
      </c>
      <c r="FF9" s="45">
        <f t="shared" si="7"/>
        <v>359.76190476190476</v>
      </c>
    </row>
    <row r="10" spans="1:162" x14ac:dyDescent="0.2">
      <c r="A10" s="3">
        <v>3033</v>
      </c>
      <c r="B10" t="s">
        <v>10</v>
      </c>
      <c r="C10" s="14">
        <v>2000</v>
      </c>
      <c r="D10" s="10">
        <v>192</v>
      </c>
      <c r="E10" s="5">
        <v>186.76</v>
      </c>
      <c r="F10" s="7">
        <v>1692424</v>
      </c>
      <c r="G10" s="12">
        <f>F10/E10</f>
        <v>9062.026129792248</v>
      </c>
      <c r="H10" s="14">
        <v>2001</v>
      </c>
      <c r="I10" s="10">
        <v>182</v>
      </c>
      <c r="J10" s="5">
        <v>179.31</v>
      </c>
      <c r="K10" s="7">
        <v>1736163</v>
      </c>
      <c r="L10" s="12">
        <f>K10/I10</f>
        <v>9539.3571428571431</v>
      </c>
      <c r="M10" s="21">
        <f>L10-G10</f>
        <v>477.33101306489516</v>
      </c>
      <c r="N10" s="18">
        <f>M10/G10</f>
        <v>5.2673762603224608E-2</v>
      </c>
      <c r="O10" s="16">
        <v>2002</v>
      </c>
      <c r="P10" s="10">
        <v>166</v>
      </c>
      <c r="Q10" s="5">
        <v>160.63999999999999</v>
      </c>
      <c r="R10" s="7">
        <v>1740598</v>
      </c>
      <c r="S10" s="12">
        <f>R10/Q10</f>
        <v>10835.395916334663</v>
      </c>
      <c r="T10" s="21">
        <f>S10-L10</f>
        <v>1296.0387734775195</v>
      </c>
      <c r="U10" s="18">
        <f>T10/L10</f>
        <v>0.13586227604948875</v>
      </c>
      <c r="V10" s="14">
        <v>2003</v>
      </c>
      <c r="W10" s="10">
        <v>166</v>
      </c>
      <c r="X10" s="5">
        <v>154.94</v>
      </c>
      <c r="Y10" s="7">
        <v>1656663.53</v>
      </c>
      <c r="Z10" s="12">
        <f>Y10/X10</f>
        <v>10692.290757712663</v>
      </c>
      <c r="AA10" s="21">
        <f>Z10-S10</f>
        <v>-143.10515862200009</v>
      </c>
      <c r="AB10" s="22">
        <f>AA10/S10</f>
        <v>-1.3207192402288232E-2</v>
      </c>
      <c r="AC10" s="14">
        <v>2004</v>
      </c>
      <c r="AD10" s="10">
        <v>167</v>
      </c>
      <c r="AE10" s="5">
        <v>159.27000000000001</v>
      </c>
      <c r="AF10" s="7">
        <v>1769638</v>
      </c>
      <c r="AG10" s="12">
        <f>AF10/AE10</f>
        <v>11110.931123249826</v>
      </c>
      <c r="AH10" s="21">
        <f>AG10-Z10</f>
        <v>418.64036553716323</v>
      </c>
      <c r="AI10" s="22">
        <f>AH10/Z10</f>
        <v>3.9153477493603109E-2</v>
      </c>
      <c r="AJ10" s="14">
        <v>2005</v>
      </c>
      <c r="AK10" s="10">
        <v>160</v>
      </c>
      <c r="AL10" s="5">
        <v>155.76</v>
      </c>
      <c r="AM10" s="7">
        <v>1732814</v>
      </c>
      <c r="AN10" s="12">
        <f>AM10/AL10</f>
        <v>11124.89727786338</v>
      </c>
      <c r="AO10" s="21">
        <f>AN10-AG10</f>
        <v>13.966154613553954</v>
      </c>
      <c r="AP10" s="22">
        <f>AO10/AG10</f>
        <v>1.2569742768299159E-3</v>
      </c>
      <c r="AQ10" s="14">
        <v>2006</v>
      </c>
      <c r="AR10" s="10">
        <v>150</v>
      </c>
      <c r="AS10" s="5">
        <v>148.79</v>
      </c>
      <c r="AT10" s="7">
        <v>1748892</v>
      </c>
      <c r="AU10" s="12">
        <f>AT10/AS10</f>
        <v>11754.096377444721</v>
      </c>
      <c r="AV10" s="21">
        <f>AU10-AN10</f>
        <v>629.19909958134122</v>
      </c>
      <c r="AW10" s="22">
        <f>AV10/AN10</f>
        <v>5.6557744657412569E-2</v>
      </c>
      <c r="AX10" s="14">
        <v>2007</v>
      </c>
      <c r="AY10" s="10">
        <v>170</v>
      </c>
      <c r="AZ10" s="5">
        <v>164.57</v>
      </c>
      <c r="BA10" s="7">
        <v>1762103</v>
      </c>
      <c r="BB10" s="12">
        <f>BA10/AZ10</f>
        <v>10707.316035729476</v>
      </c>
      <c r="BC10" s="21">
        <f>BB10-AU10</f>
        <v>-1046.7803417152445</v>
      </c>
      <c r="BD10" s="22">
        <f>BC10/AU10</f>
        <v>-8.9056641029755537E-2</v>
      </c>
      <c r="BE10" s="14">
        <v>2008</v>
      </c>
      <c r="BF10" s="10">
        <v>169</v>
      </c>
      <c r="BG10" s="5">
        <v>163.97</v>
      </c>
      <c r="BH10" s="7">
        <v>1789647</v>
      </c>
      <c r="BI10" s="12">
        <f>BH10/BG10</f>
        <v>10914.478258217967</v>
      </c>
      <c r="BJ10" s="21">
        <f>BI10-BB10</f>
        <v>207.16222248849044</v>
      </c>
      <c r="BK10" s="22">
        <f>BJ10/BB10</f>
        <v>1.9347726526162699E-2</v>
      </c>
      <c r="BL10" s="14">
        <v>2009</v>
      </c>
      <c r="BM10" s="10">
        <v>164</v>
      </c>
      <c r="BN10" s="5">
        <v>155.69999999999999</v>
      </c>
      <c r="BO10" s="7">
        <v>1920139</v>
      </c>
      <c r="BP10" s="12">
        <f>BO10/BN10</f>
        <v>12332.299293513168</v>
      </c>
      <c r="BQ10" s="21">
        <f>BP10-BI10</f>
        <v>1417.821035295201</v>
      </c>
      <c r="BR10" s="22">
        <f>BQ10/BI10</f>
        <v>0.12990277700426625</v>
      </c>
      <c r="BS10" s="14">
        <v>2010</v>
      </c>
      <c r="BT10" s="10">
        <v>165</v>
      </c>
      <c r="BU10" s="5">
        <v>158.01</v>
      </c>
      <c r="BV10" s="7">
        <v>1997715</v>
      </c>
      <c r="BW10" s="12">
        <f>BV10/BU10</f>
        <v>12642.965635086388</v>
      </c>
      <c r="BX10" s="21">
        <f>BW10-BP10</f>
        <v>310.66634157322005</v>
      </c>
      <c r="BY10" s="22">
        <f>BX10/BP10</f>
        <v>2.5191274893614658E-2</v>
      </c>
      <c r="BZ10" s="14">
        <v>2011</v>
      </c>
      <c r="CA10" s="10">
        <v>154</v>
      </c>
      <c r="CB10" s="5">
        <v>142.72399999999999</v>
      </c>
      <c r="CC10" s="7">
        <v>1941832</v>
      </c>
      <c r="CD10" s="12">
        <f>CC10/CB10</f>
        <v>13605.504330035594</v>
      </c>
      <c r="CE10" s="21">
        <f>CD10-BW10</f>
        <v>962.53869494920582</v>
      </c>
      <c r="CF10" s="22">
        <f>CE10/BW10</f>
        <v>7.6132350805257001E-2</v>
      </c>
      <c r="CG10" s="14">
        <v>2012</v>
      </c>
      <c r="CH10" s="10">
        <v>141</v>
      </c>
      <c r="CI10" s="5">
        <v>131.15</v>
      </c>
      <c r="CJ10" s="7">
        <v>1905123</v>
      </c>
      <c r="CK10" s="12">
        <f>CJ10/CI10</f>
        <v>14526.290507052992</v>
      </c>
      <c r="CL10" s="21">
        <f>CK10-CD10</f>
        <v>920.78617701739859</v>
      </c>
      <c r="CM10" s="22">
        <f>CL10/CD10</f>
        <v>6.7677474842638904E-2</v>
      </c>
      <c r="CN10" s="14">
        <v>2013</v>
      </c>
      <c r="CO10" s="10">
        <v>137</v>
      </c>
      <c r="CP10" s="5">
        <v>127.0763</v>
      </c>
      <c r="CQ10" s="7">
        <v>1861973</v>
      </c>
      <c r="CR10" s="12">
        <f>CQ10/CP10</f>
        <v>14652.401746037616</v>
      </c>
      <c r="CS10" s="21">
        <f>CR10-CK10</f>
        <v>126.11123898462392</v>
      </c>
      <c r="CT10" s="22">
        <f>CS10/CK10</f>
        <v>8.6815859095887397E-3</v>
      </c>
      <c r="CU10" s="14">
        <v>2014</v>
      </c>
      <c r="CV10" s="10">
        <v>124</v>
      </c>
      <c r="CW10" s="5">
        <v>118.1254</v>
      </c>
      <c r="CX10" s="7">
        <v>1861878</v>
      </c>
      <c r="CY10" s="12">
        <f>CX10/CW10</f>
        <v>15761.87678517914</v>
      </c>
      <c r="CZ10" s="21">
        <f>CY10-CR10</f>
        <v>1109.4750391415237</v>
      </c>
      <c r="DA10" s="22">
        <f>CZ10/CR10</f>
        <v>7.5719670970771327E-2</v>
      </c>
      <c r="DB10" s="14">
        <v>2015</v>
      </c>
      <c r="DC10" s="9">
        <v>125</v>
      </c>
      <c r="DD10" s="27">
        <v>121.91379999999999</v>
      </c>
      <c r="DE10" s="12">
        <v>1898114.51</v>
      </c>
      <c r="DF10" s="12">
        <f>DE10/DD10</f>
        <v>15569.316271004596</v>
      </c>
      <c r="DG10" s="21">
        <f>DF10-CY10</f>
        <v>-192.56051417454364</v>
      </c>
      <c r="DH10" s="22">
        <f>DG10/CY10</f>
        <v>-1.2216851888831405E-2</v>
      </c>
      <c r="DI10" s="14">
        <v>2016</v>
      </c>
      <c r="DJ10" s="9">
        <v>135</v>
      </c>
      <c r="DK10" s="27">
        <v>130.4967</v>
      </c>
      <c r="DL10" s="12">
        <v>1900553.45</v>
      </c>
      <c r="DM10" s="12">
        <f>DL10/DK10</f>
        <v>14563.996254311411</v>
      </c>
      <c r="DN10" s="21">
        <f>DM10-DF10</f>
        <v>-1005.3200166931856</v>
      </c>
      <c r="DO10" s="22">
        <f>DN10/DF10</f>
        <v>-6.4570595085503918E-2</v>
      </c>
      <c r="DP10" s="14">
        <v>2017</v>
      </c>
      <c r="DQ10" s="9">
        <v>141</v>
      </c>
      <c r="DR10" s="27">
        <v>130.00749999999999</v>
      </c>
      <c r="DS10" s="30">
        <v>1872848.24</v>
      </c>
      <c r="DT10" s="12">
        <f>DS10/DR10</f>
        <v>14405.693825356229</v>
      </c>
      <c r="DU10" s="21">
        <f>DT10-DM10</f>
        <v>-158.30242895518131</v>
      </c>
      <c r="DV10" s="22">
        <f>DU10/DM10</f>
        <v>-1.0869436258493867E-2</v>
      </c>
      <c r="DW10" s="14">
        <v>2018</v>
      </c>
      <c r="DX10" s="24">
        <v>141</v>
      </c>
      <c r="DY10" s="32">
        <v>130.90809999999999</v>
      </c>
      <c r="DZ10" s="34">
        <v>1988026.5699999998</v>
      </c>
      <c r="EA10" s="12">
        <f>DZ10/DY10</f>
        <v>15186.429029219735</v>
      </c>
      <c r="EB10" s="21">
        <f>EA10-DT10</f>
        <v>780.73520386350538</v>
      </c>
      <c r="EC10" s="22">
        <f>EB10/DT10</f>
        <v>5.4196293030280271E-2</v>
      </c>
      <c r="ED10" s="14">
        <v>2019</v>
      </c>
      <c r="EE10" s="24">
        <v>139</v>
      </c>
      <c r="EF10" s="32">
        <v>127.7346</v>
      </c>
      <c r="EG10" s="34">
        <v>2146209.9300000002</v>
      </c>
      <c r="EH10" s="12">
        <f t="shared" si="0"/>
        <v>16802.103188955851</v>
      </c>
      <c r="EI10" s="21">
        <f>EH10-EA10</f>
        <v>1615.6741597361161</v>
      </c>
      <c r="EJ10" s="22">
        <f>EI10/EA10</f>
        <v>0.10638933989204755</v>
      </c>
      <c r="EK10">
        <v>2020</v>
      </c>
      <c r="EL10" s="25">
        <v>145</v>
      </c>
      <c r="EM10" s="32">
        <v>132.36930000000001</v>
      </c>
      <c r="EN10" s="34">
        <v>2056169.3299999998</v>
      </c>
      <c r="EO10" s="12">
        <f t="shared" si="1"/>
        <v>15533.581653752039</v>
      </c>
      <c r="EP10" s="21">
        <f>EO10-EH10</f>
        <v>-1268.5215352038122</v>
      </c>
      <c r="EQ10" s="22">
        <f>EP10/EH10</f>
        <v>-7.5497782684588025E-2</v>
      </c>
      <c r="ES10" s="11">
        <f t="shared" si="2"/>
        <v>2.916621148028627E-2</v>
      </c>
      <c r="EU10" s="12">
        <f t="shared" si="3"/>
        <v>15464.742014510606</v>
      </c>
      <c r="EV10">
        <f t="shared" si="4"/>
        <v>0.92313973502049418</v>
      </c>
      <c r="EY10" s="11">
        <f t="shared" si="5"/>
        <v>4.9905398887944645E-2</v>
      </c>
      <c r="FC10" s="12">
        <f t="shared" si="6"/>
        <v>12993.160820261814</v>
      </c>
      <c r="FF10" s="45">
        <f t="shared" si="7"/>
        <v>153.95238095238096</v>
      </c>
    </row>
    <row r="11" spans="1:162" x14ac:dyDescent="0.2">
      <c r="A11" s="3">
        <v>4106</v>
      </c>
      <c r="B11" t="s">
        <v>11</v>
      </c>
      <c r="C11" s="14">
        <v>2000</v>
      </c>
      <c r="D11" s="10">
        <v>396</v>
      </c>
      <c r="E11" s="5">
        <v>367.78</v>
      </c>
      <c r="F11" s="7">
        <v>2647485</v>
      </c>
      <c r="G11" s="12">
        <f>F11/E11</f>
        <v>7198.5562020773295</v>
      </c>
      <c r="H11" s="14">
        <v>2001</v>
      </c>
      <c r="I11" s="10">
        <v>388</v>
      </c>
      <c r="J11" s="5">
        <v>363.11</v>
      </c>
      <c r="K11" s="7">
        <v>2955271</v>
      </c>
      <c r="L11" s="12">
        <f>K11/I11</f>
        <v>7616.677835051546</v>
      </c>
      <c r="M11" s="21">
        <f>L11-G11</f>
        <v>418.12163297421648</v>
      </c>
      <c r="N11" s="18">
        <f>M11/G11</f>
        <v>5.8084096482230237E-2</v>
      </c>
      <c r="O11" s="16">
        <v>2002</v>
      </c>
      <c r="P11" s="10">
        <v>392</v>
      </c>
      <c r="Q11" s="5">
        <v>372.48</v>
      </c>
      <c r="R11" s="7">
        <v>3496844</v>
      </c>
      <c r="S11" s="12">
        <f>R11/Q11</f>
        <v>9388.0047250859097</v>
      </c>
      <c r="T11" s="21">
        <f>S11-L11</f>
        <v>1771.3268900343637</v>
      </c>
      <c r="U11" s="18">
        <f>T11/L11</f>
        <v>0.23255898810408018</v>
      </c>
      <c r="V11" s="14">
        <v>2003</v>
      </c>
      <c r="W11" s="10">
        <v>392</v>
      </c>
      <c r="X11" s="5">
        <v>352.55</v>
      </c>
      <c r="Y11" s="7">
        <v>2820979.88</v>
      </c>
      <c r="Z11" s="12">
        <f>Y11/X11</f>
        <v>8001.6448163381074</v>
      </c>
      <c r="AA11" s="21">
        <f>Z11-S11</f>
        <v>-1386.3599087478024</v>
      </c>
      <c r="AB11" s="22">
        <f>AA11/S11</f>
        <v>-0.14767354185956866</v>
      </c>
      <c r="AC11" s="14">
        <v>2004</v>
      </c>
      <c r="AD11" s="10">
        <v>356</v>
      </c>
      <c r="AE11" s="5">
        <v>354.61</v>
      </c>
      <c r="AF11" s="7">
        <v>3627243</v>
      </c>
      <c r="AG11" s="12">
        <f>AF11/AE11</f>
        <v>10228.823214235357</v>
      </c>
      <c r="AH11" s="21">
        <f>AG11-Z11</f>
        <v>2227.1783978972499</v>
      </c>
      <c r="AI11" s="22">
        <f>AH11/Z11</f>
        <v>0.27834007244981679</v>
      </c>
      <c r="AJ11" s="14">
        <v>2005</v>
      </c>
      <c r="AK11" s="10">
        <v>370</v>
      </c>
      <c r="AL11" s="5">
        <v>353.97</v>
      </c>
      <c r="AM11" s="7">
        <v>2795765</v>
      </c>
      <c r="AN11" s="12">
        <f>AM11/AL11</f>
        <v>7898.3105912930469</v>
      </c>
      <c r="AO11" s="21">
        <f>AN11-AG11</f>
        <v>-2330.5126229423104</v>
      </c>
      <c r="AP11" s="22">
        <f>AO11/AG11</f>
        <v>-0.22783780442103621</v>
      </c>
      <c r="AQ11" s="14">
        <v>2006</v>
      </c>
      <c r="AR11" s="10">
        <v>372</v>
      </c>
      <c r="AS11" s="5">
        <v>355.19</v>
      </c>
      <c r="AT11" s="7">
        <v>3115283</v>
      </c>
      <c r="AU11" s="12">
        <f>AT11/AS11</f>
        <v>8770.7508657338331</v>
      </c>
      <c r="AV11" s="21">
        <f>AU11-AN11</f>
        <v>872.4402744407862</v>
      </c>
      <c r="AW11" s="22">
        <f>AV11/AN11</f>
        <v>0.11045909936772408</v>
      </c>
      <c r="AX11" s="14">
        <v>2007</v>
      </c>
      <c r="AY11" s="10">
        <v>328</v>
      </c>
      <c r="AZ11" s="5">
        <v>330.9</v>
      </c>
      <c r="BA11" s="7">
        <v>3808568</v>
      </c>
      <c r="BB11" s="12">
        <f>BA11/AZ11</f>
        <v>11509.724992444848</v>
      </c>
      <c r="BC11" s="21">
        <f>BB11-AU11</f>
        <v>2738.9741267110148</v>
      </c>
      <c r="BD11" s="22">
        <f>BC11/AU11</f>
        <v>0.3122850219599585</v>
      </c>
      <c r="BE11" s="14">
        <v>2008</v>
      </c>
      <c r="BF11" s="10">
        <v>334</v>
      </c>
      <c r="BG11" s="5">
        <v>326.51</v>
      </c>
      <c r="BH11" s="7">
        <v>3468688</v>
      </c>
      <c r="BI11" s="12">
        <f>BH11/BG11</f>
        <v>10623.527610180394</v>
      </c>
      <c r="BJ11" s="21">
        <f>BI11-BB11</f>
        <v>-886.19738226445406</v>
      </c>
      <c r="BK11" s="22">
        <f>BJ11/BB11</f>
        <v>-7.6995530548833013E-2</v>
      </c>
      <c r="BL11" s="14">
        <v>2009</v>
      </c>
      <c r="BM11" s="10">
        <v>318</v>
      </c>
      <c r="BN11" s="5">
        <v>312.61</v>
      </c>
      <c r="BO11" s="7">
        <v>4262521</v>
      </c>
      <c r="BP11" s="12">
        <f>BO11/BN11</f>
        <v>13635.267585809794</v>
      </c>
      <c r="BQ11" s="21">
        <f>BP11-BI11</f>
        <v>3011.7399756293999</v>
      </c>
      <c r="BR11" s="22">
        <f>BQ11/BI11</f>
        <v>0.28349716649140977</v>
      </c>
      <c r="BS11" s="14">
        <v>2010</v>
      </c>
      <c r="BT11" s="10">
        <v>320</v>
      </c>
      <c r="BU11" s="5">
        <v>301.3</v>
      </c>
      <c r="BV11" s="7">
        <v>4966020</v>
      </c>
      <c r="BW11" s="12">
        <f>BV11/BU11</f>
        <v>16481.978094922004</v>
      </c>
      <c r="BX11" s="21">
        <f>BW11-BP11</f>
        <v>2846.7105091122103</v>
      </c>
      <c r="BY11" s="22">
        <f>BX11/BP11</f>
        <v>0.20877555142920542</v>
      </c>
      <c r="BZ11" s="14">
        <v>2011</v>
      </c>
      <c r="CA11" s="10">
        <v>290</v>
      </c>
      <c r="CB11" s="5">
        <v>283.94650000000001</v>
      </c>
      <c r="CC11" s="7">
        <v>3455125</v>
      </c>
      <c r="CD11" s="12">
        <f>CC11/CB11</f>
        <v>12168.225352311087</v>
      </c>
      <c r="CE11" s="21">
        <f>CD11-BW11</f>
        <v>-4313.7527426109173</v>
      </c>
      <c r="CF11" s="22">
        <f>CE11/BW11</f>
        <v>-0.26172542626664197</v>
      </c>
      <c r="CG11" s="14">
        <v>2012</v>
      </c>
      <c r="CH11" s="10">
        <v>278</v>
      </c>
      <c r="CI11" s="5">
        <v>277.16000000000003</v>
      </c>
      <c r="CJ11" s="7">
        <v>3498549</v>
      </c>
      <c r="CK11" s="12">
        <f>CJ11/CI11</f>
        <v>12622.849617549429</v>
      </c>
      <c r="CL11" s="21">
        <f>CK11-CD11</f>
        <v>454.62426523834256</v>
      </c>
      <c r="CM11" s="22">
        <f>CL11/CD11</f>
        <v>3.736159152838147E-2</v>
      </c>
      <c r="CN11" s="14">
        <v>2013</v>
      </c>
      <c r="CO11" s="10">
        <v>255</v>
      </c>
      <c r="CP11" s="5">
        <v>256.738</v>
      </c>
      <c r="CQ11" s="7">
        <v>3389812</v>
      </c>
      <c r="CR11" s="12">
        <f>CQ11/CP11</f>
        <v>13203.390226612344</v>
      </c>
      <c r="CS11" s="21">
        <f>CR11-CK11</f>
        <v>580.54060906291488</v>
      </c>
      <c r="CT11" s="22">
        <f>CS11/CK11</f>
        <v>4.5991248145410425E-2</v>
      </c>
      <c r="CU11" s="14">
        <v>2014</v>
      </c>
      <c r="CV11" s="10">
        <v>250</v>
      </c>
      <c r="CW11" s="5">
        <v>247.381</v>
      </c>
      <c r="CX11" s="7">
        <v>3507606</v>
      </c>
      <c r="CY11" s="12">
        <f>CX11/CW11</f>
        <v>14178.962814444116</v>
      </c>
      <c r="CZ11" s="21">
        <f>CY11-CR11</f>
        <v>975.57258783177167</v>
      </c>
      <c r="DA11" s="22">
        <f>CZ11/CR11</f>
        <v>7.3888037169835205E-2</v>
      </c>
      <c r="DB11" s="14">
        <v>2015</v>
      </c>
      <c r="DC11" s="9">
        <v>268</v>
      </c>
      <c r="DD11" s="27">
        <v>266.73439999999999</v>
      </c>
      <c r="DE11" s="12">
        <v>4834483.97</v>
      </c>
      <c r="DF11" s="12">
        <f>DE11/DD11</f>
        <v>18124.711210852442</v>
      </c>
      <c r="DG11" s="21">
        <f>DF11-CY11</f>
        <v>3945.7483964083258</v>
      </c>
      <c r="DH11" s="22">
        <f>DG11/CY11</f>
        <v>0.27828187773994228</v>
      </c>
      <c r="DI11" s="14">
        <v>2016</v>
      </c>
      <c r="DJ11" s="9">
        <v>267</v>
      </c>
      <c r="DK11" s="27">
        <v>272.66340000000002</v>
      </c>
      <c r="DL11" s="12">
        <v>3710632.52</v>
      </c>
      <c r="DM11" s="12">
        <f>DL11/DK11</f>
        <v>13608.839763605969</v>
      </c>
      <c r="DN11" s="21">
        <f>DM11-DF11</f>
        <v>-4515.8714472464726</v>
      </c>
      <c r="DO11" s="22">
        <f>DN11/DF11</f>
        <v>-0.2491554979669153</v>
      </c>
      <c r="DP11" s="14">
        <v>2017</v>
      </c>
      <c r="DQ11" s="9">
        <v>291</v>
      </c>
      <c r="DR11" s="27">
        <v>285.60629999999998</v>
      </c>
      <c r="DS11" s="30">
        <v>3734694.8</v>
      </c>
      <c r="DT11" s="12">
        <f>DS11/DR11</f>
        <v>13076.37401555918</v>
      </c>
      <c r="DU11" s="21">
        <f>DT11-DM11</f>
        <v>-532.46574804678858</v>
      </c>
      <c r="DV11" s="22">
        <f>DU11/DM11</f>
        <v>-3.9126461718710086E-2</v>
      </c>
      <c r="DW11" s="14">
        <v>2018</v>
      </c>
      <c r="DX11" s="24">
        <v>295</v>
      </c>
      <c r="DY11" s="32">
        <v>296.8535</v>
      </c>
      <c r="DZ11" s="34">
        <v>4026352.01</v>
      </c>
      <c r="EA11" s="12">
        <f>DZ11/DY11</f>
        <v>13563.431153750924</v>
      </c>
      <c r="EB11" s="21">
        <f>EA11-DT11</f>
        <v>487.05713819174343</v>
      </c>
      <c r="EC11" s="22">
        <f>EB11/DT11</f>
        <v>3.7247109757812751E-2</v>
      </c>
      <c r="ED11" s="14">
        <v>2019</v>
      </c>
      <c r="EE11" s="24">
        <v>292</v>
      </c>
      <c r="EF11" s="32">
        <v>300.18689999999998</v>
      </c>
      <c r="EG11" s="34">
        <v>5604317.9000000004</v>
      </c>
      <c r="EH11" s="12">
        <f t="shared" si="0"/>
        <v>18669.428612640993</v>
      </c>
      <c r="EI11" s="21">
        <f>EH11-EA11</f>
        <v>5105.9974588900695</v>
      </c>
      <c r="EJ11" s="22">
        <f>EI11/EA11</f>
        <v>0.37645322934956782</v>
      </c>
      <c r="EK11">
        <v>2020</v>
      </c>
      <c r="EL11" s="25">
        <v>295</v>
      </c>
      <c r="EM11" s="32">
        <v>284.911</v>
      </c>
      <c r="EN11" s="34">
        <v>6836449.6100000003</v>
      </c>
      <c r="EO11" s="12">
        <f t="shared" si="1"/>
        <v>23995.035677808159</v>
      </c>
      <c r="EP11" s="21">
        <f>EO11-EH11</f>
        <v>5325.6070651671653</v>
      </c>
      <c r="EQ11" s="22">
        <f>EP11/EH11</f>
        <v>0.28525817129514175</v>
      </c>
      <c r="ES11" s="11">
        <f t="shared" si="2"/>
        <v>8.0798349924440571E-2</v>
      </c>
      <c r="EU11" s="12">
        <f t="shared" si="3"/>
        <v>15103.077927317034</v>
      </c>
      <c r="EV11">
        <f t="shared" si="4"/>
        <v>1.0052617760227296</v>
      </c>
      <c r="EY11" s="11">
        <f t="shared" si="5"/>
        <v>0.12485795912955683</v>
      </c>
      <c r="FC11" s="12">
        <f t="shared" si="6"/>
        <v>12599.425663448013</v>
      </c>
      <c r="FF11" s="45">
        <f t="shared" si="7"/>
        <v>321.28571428571428</v>
      </c>
    </row>
    <row r="12" spans="1:162" x14ac:dyDescent="0.2">
      <c r="A12" s="3">
        <v>4109</v>
      </c>
      <c r="B12" t="s">
        <v>12</v>
      </c>
      <c r="C12" s="14">
        <v>2000</v>
      </c>
      <c r="D12" s="10">
        <v>655</v>
      </c>
      <c r="E12" s="5">
        <v>632.24</v>
      </c>
      <c r="F12" s="7">
        <v>4671441</v>
      </c>
      <c r="G12" s="12">
        <f>F12/E12</f>
        <v>7388.714728584082</v>
      </c>
      <c r="H12" s="14">
        <v>2001</v>
      </c>
      <c r="I12" s="10">
        <v>633</v>
      </c>
      <c r="J12" s="5">
        <v>624.89</v>
      </c>
      <c r="K12" s="7">
        <v>5006203</v>
      </c>
      <c r="L12" s="12">
        <f>K12/I12</f>
        <v>7908.6935229067931</v>
      </c>
      <c r="M12" s="21">
        <f>L12-G12</f>
        <v>519.97879432271111</v>
      </c>
      <c r="N12" s="18">
        <f>M12/G12</f>
        <v>7.0374728680634283E-2</v>
      </c>
      <c r="O12" s="16">
        <v>2002</v>
      </c>
      <c r="P12" s="10">
        <v>654</v>
      </c>
      <c r="Q12" s="5">
        <v>634.27</v>
      </c>
      <c r="R12" s="7">
        <v>5268227</v>
      </c>
      <c r="S12" s="12">
        <f>R12/Q12</f>
        <v>8305.9690668012045</v>
      </c>
      <c r="T12" s="21">
        <f>S12-L12</f>
        <v>397.27554389441138</v>
      </c>
      <c r="U12" s="18">
        <f>T12/L12</f>
        <v>5.0232765088663485E-2</v>
      </c>
      <c r="V12" s="14">
        <v>2003</v>
      </c>
      <c r="W12" s="10">
        <v>654</v>
      </c>
      <c r="X12" s="5">
        <v>642.6</v>
      </c>
      <c r="Y12" s="7">
        <v>5197656.76</v>
      </c>
      <c r="Z12" s="12">
        <f>Y12/X12</f>
        <v>8088.4792405851222</v>
      </c>
      <c r="AA12" s="21">
        <f>Z12-S12</f>
        <v>-217.48982621608229</v>
      </c>
      <c r="AB12" s="22">
        <f>AA12/S12</f>
        <v>-2.6184762363898616E-2</v>
      </c>
      <c r="AC12" s="14">
        <v>2004</v>
      </c>
      <c r="AD12" s="10">
        <v>630</v>
      </c>
      <c r="AE12" s="5">
        <v>609.89</v>
      </c>
      <c r="AF12" s="7">
        <v>5313579</v>
      </c>
      <c r="AG12" s="12">
        <f>AF12/AE12</f>
        <v>8712.3563265506891</v>
      </c>
      <c r="AH12" s="21">
        <f>AG12-Z12</f>
        <v>623.87708596556695</v>
      </c>
      <c r="AI12" s="22">
        <f>AH12/Z12</f>
        <v>7.7131567926288641E-2</v>
      </c>
      <c r="AJ12" s="14">
        <v>2005</v>
      </c>
      <c r="AK12" s="10">
        <v>626</v>
      </c>
      <c r="AL12" s="5">
        <v>604.41</v>
      </c>
      <c r="AM12" s="7">
        <v>5678621</v>
      </c>
      <c r="AN12" s="12">
        <f>AM12/AL12</f>
        <v>9395.3127843682269</v>
      </c>
      <c r="AO12" s="21">
        <f>AN12-AG12</f>
        <v>682.95645781753774</v>
      </c>
      <c r="AP12" s="22">
        <f>AO12/AG12</f>
        <v>7.8389408355147835E-2</v>
      </c>
      <c r="AQ12" s="14">
        <v>2006</v>
      </c>
      <c r="AR12" s="10">
        <v>621</v>
      </c>
      <c r="AS12" s="5">
        <v>622.80999999999995</v>
      </c>
      <c r="AT12" s="7">
        <v>5985040</v>
      </c>
      <c r="AU12" s="12">
        <f>AT12/AS12</f>
        <v>9609.7365167547086</v>
      </c>
      <c r="AV12" s="21">
        <f>AU12-AN12</f>
        <v>214.42373238648179</v>
      </c>
      <c r="AW12" s="22">
        <f>AV12/AN12</f>
        <v>2.2822415528649203E-2</v>
      </c>
      <c r="AX12" s="14">
        <v>2007</v>
      </c>
      <c r="AY12" s="10">
        <v>604</v>
      </c>
      <c r="AZ12" s="5">
        <v>592.21</v>
      </c>
      <c r="BA12" s="7">
        <v>7109242</v>
      </c>
      <c r="BB12" s="12">
        <f>BA12/AZ12</f>
        <v>12004.596342513634</v>
      </c>
      <c r="BC12" s="21">
        <f>BB12-AU12</f>
        <v>2394.8598257589256</v>
      </c>
      <c r="BD12" s="22">
        <f>BC12/AU12</f>
        <v>0.24921180945840235</v>
      </c>
      <c r="BE12" s="14">
        <v>2008</v>
      </c>
      <c r="BF12" s="10">
        <v>636</v>
      </c>
      <c r="BG12" s="5">
        <v>623.66</v>
      </c>
      <c r="BH12" s="7">
        <v>7207994</v>
      </c>
      <c r="BI12" s="12">
        <f>BH12/BG12</f>
        <v>11557.56982971491</v>
      </c>
      <c r="BJ12" s="21">
        <f>BI12-BB12</f>
        <v>-447.02651279872407</v>
      </c>
      <c r="BK12" s="22">
        <f>BJ12/BB12</f>
        <v>-3.7237946203622328E-2</v>
      </c>
      <c r="BL12" s="14">
        <v>2009</v>
      </c>
      <c r="BM12" s="10">
        <v>621</v>
      </c>
      <c r="BN12" s="5">
        <v>619.02</v>
      </c>
      <c r="BO12" s="7">
        <v>6451004</v>
      </c>
      <c r="BP12" s="12">
        <f>BO12/BN12</f>
        <v>10421.317566476044</v>
      </c>
      <c r="BQ12" s="21">
        <f>BP12-BI12</f>
        <v>-1136.2522632388664</v>
      </c>
      <c r="BR12" s="22">
        <f>BQ12/BI12</f>
        <v>-9.8312385733333202E-2</v>
      </c>
      <c r="BS12" s="14">
        <v>2010</v>
      </c>
      <c r="BT12" s="10">
        <v>613</v>
      </c>
      <c r="BU12" s="5">
        <v>620.32000000000005</v>
      </c>
      <c r="BV12" s="7">
        <v>6450987</v>
      </c>
      <c r="BW12" s="12">
        <f>BV12/BU12</f>
        <v>10399.450283724529</v>
      </c>
      <c r="BX12" s="21">
        <f>BW12-BP12</f>
        <v>-21.867282751514722</v>
      </c>
      <c r="BY12" s="22">
        <f>BX12/BP12</f>
        <v>-2.0983222718266243E-3</v>
      </c>
      <c r="BZ12" s="14">
        <v>2011</v>
      </c>
      <c r="CA12" s="10">
        <v>608</v>
      </c>
      <c r="CB12" s="5">
        <v>594.92669999999998</v>
      </c>
      <c r="CC12" s="7">
        <v>6213934</v>
      </c>
      <c r="CD12" s="12">
        <f>CC12/CB12</f>
        <v>10444.873292793885</v>
      </c>
      <c r="CE12" s="21">
        <f>CD12-BW12</f>
        <v>45.42300906935634</v>
      </c>
      <c r="CF12" s="22">
        <f>CE12/BW12</f>
        <v>4.3678278976384734E-3</v>
      </c>
      <c r="CG12" s="14">
        <v>2012</v>
      </c>
      <c r="CH12" s="10">
        <v>603</v>
      </c>
      <c r="CI12" s="5">
        <v>586.20000000000005</v>
      </c>
      <c r="CJ12" s="7">
        <v>6782209</v>
      </c>
      <c r="CK12" s="12">
        <f>CJ12/CI12</f>
        <v>11569.786762197202</v>
      </c>
      <c r="CL12" s="21">
        <f>CK12-CD12</f>
        <v>1124.9134694033164</v>
      </c>
      <c r="CM12" s="22">
        <f>CL12/CD12</f>
        <v>0.10770005895422545</v>
      </c>
      <c r="CN12" s="14">
        <v>2013</v>
      </c>
      <c r="CO12" s="10">
        <v>591</v>
      </c>
      <c r="CP12" s="5">
        <v>574.61369999999999</v>
      </c>
      <c r="CQ12" s="7">
        <v>8023201</v>
      </c>
      <c r="CR12" s="12">
        <f>CQ12/CP12</f>
        <v>13962.773599028356</v>
      </c>
      <c r="CS12" s="21">
        <f>CR12-CK12</f>
        <v>2392.9868368311545</v>
      </c>
      <c r="CT12" s="22">
        <f>CS12/CK12</f>
        <v>0.20683067769666533</v>
      </c>
      <c r="CU12" s="14">
        <v>2014</v>
      </c>
      <c r="CV12" s="10">
        <v>611</v>
      </c>
      <c r="CW12" s="5">
        <v>587.83479999999997</v>
      </c>
      <c r="CX12" s="7">
        <v>6798385</v>
      </c>
      <c r="CY12" s="12">
        <f>CX12/CW12</f>
        <v>11565.128502089363</v>
      </c>
      <c r="CZ12" s="21">
        <f>CY12-CR12</f>
        <v>-2397.6450969389934</v>
      </c>
      <c r="DA12" s="22">
        <f>CZ12/CR12</f>
        <v>-0.17171696439350997</v>
      </c>
      <c r="DB12" s="14">
        <v>2015</v>
      </c>
      <c r="DC12" s="9">
        <v>589</v>
      </c>
      <c r="DD12" s="27">
        <v>578.26229999999998</v>
      </c>
      <c r="DE12" s="12">
        <v>6749589.1399999997</v>
      </c>
      <c r="DF12" s="12">
        <f>DE12/DD12</f>
        <v>11672.192947733234</v>
      </c>
      <c r="DG12" s="21">
        <f>DF12-CY12</f>
        <v>107.0644456438713</v>
      </c>
      <c r="DH12" s="22">
        <f>DG12/CY12</f>
        <v>9.2575232194375499E-3</v>
      </c>
      <c r="DI12" s="14">
        <v>2016</v>
      </c>
      <c r="DJ12" s="9">
        <v>596</v>
      </c>
      <c r="DK12" s="27">
        <v>585.55619999999999</v>
      </c>
      <c r="DL12" s="12">
        <v>9197136.25</v>
      </c>
      <c r="DM12" s="12">
        <f>DL12/DK12</f>
        <v>15706.667011637825</v>
      </c>
      <c r="DN12" s="21">
        <f>DM12-DF12</f>
        <v>4034.4740639045904</v>
      </c>
      <c r="DO12" s="22">
        <f>DN12/DF12</f>
        <v>0.34564833549021257</v>
      </c>
      <c r="DP12" s="14">
        <v>2017</v>
      </c>
      <c r="DQ12" s="9">
        <v>561</v>
      </c>
      <c r="DR12" s="27">
        <v>554.45429999999999</v>
      </c>
      <c r="DS12" s="30">
        <v>7422807.5499999998</v>
      </c>
      <c r="DT12" s="12">
        <f>DS12/DR12</f>
        <v>13387.591276684119</v>
      </c>
      <c r="DU12" s="21">
        <f>DT12-DM12</f>
        <v>-2319.0757349537053</v>
      </c>
      <c r="DV12" s="22">
        <f>DU12/DM12</f>
        <v>-0.14764913098593041</v>
      </c>
      <c r="DW12" s="14">
        <v>2018</v>
      </c>
      <c r="DX12" s="24">
        <v>563</v>
      </c>
      <c r="DY12" s="32">
        <v>561.92499999999995</v>
      </c>
      <c r="DZ12" s="34">
        <v>6304633.2499999991</v>
      </c>
      <c r="EA12" s="12">
        <f>DZ12/DY12</f>
        <v>11219.705921608755</v>
      </c>
      <c r="EB12" s="21">
        <f>EA12-DT12</f>
        <v>-2167.8853550753647</v>
      </c>
      <c r="EC12" s="22">
        <f>EB12/DT12</f>
        <v>-0.16193244253362904</v>
      </c>
      <c r="ED12" s="14">
        <v>2019</v>
      </c>
      <c r="EE12" s="24">
        <v>601</v>
      </c>
      <c r="EF12" s="32">
        <v>583.59640000000002</v>
      </c>
      <c r="EG12" s="34">
        <v>6348438.3300000001</v>
      </c>
      <c r="EH12" s="12">
        <f t="shared" si="0"/>
        <v>10878.131410680395</v>
      </c>
      <c r="EI12" s="21">
        <f>EH12-EA12</f>
        <v>-341.57451092835981</v>
      </c>
      <c r="EJ12" s="22">
        <f>EI12/EA12</f>
        <v>-3.0444158992661247E-2</v>
      </c>
      <c r="EK12">
        <v>2020</v>
      </c>
      <c r="EL12" s="25">
        <v>575</v>
      </c>
      <c r="EM12" s="32">
        <v>561.63580000000002</v>
      </c>
      <c r="EN12" s="34">
        <v>8894176.6799999997</v>
      </c>
      <c r="EO12" s="12">
        <f t="shared" si="1"/>
        <v>15836.199686700882</v>
      </c>
      <c r="EP12" s="21">
        <f>EO12-EH12</f>
        <v>4958.0682760204872</v>
      </c>
      <c r="EQ12" s="22">
        <f>EP12/EH12</f>
        <v>0.45578308340277485</v>
      </c>
      <c r="ES12" s="11">
        <f t="shared" si="2"/>
        <v>5.0108704411016426E-2</v>
      </c>
      <c r="EU12" s="12">
        <f t="shared" si="3"/>
        <v>11828.476202991091</v>
      </c>
      <c r="EV12">
        <f t="shared" si="4"/>
        <v>0.98582164486744006</v>
      </c>
      <c r="EY12" s="11">
        <f t="shared" si="5"/>
        <v>-0.1133419108374069</v>
      </c>
      <c r="FC12" s="12">
        <f t="shared" si="6"/>
        <v>10982.046971924141</v>
      </c>
      <c r="FF12" s="45">
        <f t="shared" si="7"/>
        <v>611.66666666666663</v>
      </c>
    </row>
    <row r="13" spans="1:162" x14ac:dyDescent="0.2">
      <c r="A13" s="3">
        <v>4110</v>
      </c>
      <c r="B13" t="s">
        <v>13</v>
      </c>
      <c r="C13" s="14">
        <v>2000</v>
      </c>
      <c r="D13" s="10">
        <v>2590</v>
      </c>
      <c r="E13" s="5">
        <v>2459</v>
      </c>
      <c r="F13" s="7">
        <v>19371748</v>
      </c>
      <c r="G13" s="12">
        <f>F13/E13</f>
        <v>7877.8967059780398</v>
      </c>
      <c r="H13" s="14">
        <v>2001</v>
      </c>
      <c r="I13" s="10">
        <v>2584</v>
      </c>
      <c r="J13" s="5">
        <v>2413.4499999999998</v>
      </c>
      <c r="K13" s="7">
        <v>18021387</v>
      </c>
      <c r="L13" s="12">
        <f>K13/I13</f>
        <v>6974.2209752321978</v>
      </c>
      <c r="M13" s="21">
        <f>L13-G13</f>
        <v>-903.67573074584197</v>
      </c>
      <c r="N13" s="18">
        <f>M13/G13</f>
        <v>-0.11471027921197537</v>
      </c>
      <c r="O13" s="16">
        <v>2002</v>
      </c>
      <c r="P13" s="10">
        <v>2553</v>
      </c>
      <c r="Q13" s="5">
        <v>2538.1</v>
      </c>
      <c r="R13" s="7">
        <v>22800443</v>
      </c>
      <c r="S13" s="12">
        <f>R13/Q13</f>
        <v>8983.272132697688</v>
      </c>
      <c r="T13" s="21">
        <f>S13-L13</f>
        <v>2009.0511574654902</v>
      </c>
      <c r="U13" s="18">
        <f>T13/L13</f>
        <v>0.28806818203786572</v>
      </c>
      <c r="V13" s="14">
        <v>2003</v>
      </c>
      <c r="W13" s="10">
        <v>2553</v>
      </c>
      <c r="X13" s="5">
        <v>2452.33</v>
      </c>
      <c r="Y13" s="7">
        <v>19970183.379999999</v>
      </c>
      <c r="Z13" s="12">
        <f>Y13/X13</f>
        <v>8143.3507643751045</v>
      </c>
      <c r="AA13" s="21">
        <f>Z13-S13</f>
        <v>-839.92136832258348</v>
      </c>
      <c r="AB13" s="22">
        <f>AA13/S13</f>
        <v>-9.3498377419225981E-2</v>
      </c>
      <c r="AC13" s="14">
        <v>2004</v>
      </c>
      <c r="AD13" s="10">
        <v>2433</v>
      </c>
      <c r="AE13" s="5">
        <v>2457.33</v>
      </c>
      <c r="AF13" s="7">
        <v>18178037</v>
      </c>
      <c r="AG13" s="12">
        <f>AF13/AE13</f>
        <v>7397.4749016208652</v>
      </c>
      <c r="AH13" s="21">
        <f>AG13-Z13</f>
        <v>-745.87586275423928</v>
      </c>
      <c r="AI13" s="22">
        <f>AH13/Z13</f>
        <v>-9.1593237763653607E-2</v>
      </c>
      <c r="AJ13" s="14">
        <v>2005</v>
      </c>
      <c r="AK13" s="10">
        <v>2393</v>
      </c>
      <c r="AL13" s="5">
        <v>2332.41</v>
      </c>
      <c r="AM13" s="7">
        <v>18393852</v>
      </c>
      <c r="AN13" s="12">
        <f>AM13/AL13</f>
        <v>7886.2001106152011</v>
      </c>
      <c r="AO13" s="21">
        <f>AN13-AG13</f>
        <v>488.72520899433584</v>
      </c>
      <c r="AP13" s="22">
        <f>AO13/AG13</f>
        <v>6.6066490997793173E-2</v>
      </c>
      <c r="AQ13" s="14">
        <v>2006</v>
      </c>
      <c r="AR13" s="10">
        <v>2378</v>
      </c>
      <c r="AS13" s="5">
        <v>2295.46</v>
      </c>
      <c r="AT13" s="7">
        <v>21154036</v>
      </c>
      <c r="AU13" s="12">
        <f>AT13/AS13</f>
        <v>9215.597745114268</v>
      </c>
      <c r="AV13" s="21">
        <f>AU13-AN13</f>
        <v>1329.397634499067</v>
      </c>
      <c r="AW13" s="22">
        <f>AV13/AN13</f>
        <v>0.16857264789789375</v>
      </c>
      <c r="AX13" s="14">
        <v>2007</v>
      </c>
      <c r="AY13" s="10">
        <v>2389</v>
      </c>
      <c r="AZ13" s="5">
        <v>2297.41</v>
      </c>
      <c r="BA13" s="7">
        <v>23138146</v>
      </c>
      <c r="BB13" s="12">
        <f>BA13/AZ13</f>
        <v>10071.404755790216</v>
      </c>
      <c r="BC13" s="21">
        <f>BB13-AU13</f>
        <v>855.80701067594782</v>
      </c>
      <c r="BD13" s="22">
        <f>BC13/AU13</f>
        <v>9.2865057085381314E-2</v>
      </c>
      <c r="BE13" s="14">
        <v>2008</v>
      </c>
      <c r="BF13" s="10">
        <v>2361</v>
      </c>
      <c r="BG13" s="5">
        <v>2282.62</v>
      </c>
      <c r="BH13" s="7">
        <v>21446895</v>
      </c>
      <c r="BI13" s="12">
        <f>BH13/BG13</f>
        <v>9395.7360401643728</v>
      </c>
      <c r="BJ13" s="21">
        <f>BI13-BB13</f>
        <v>-675.66871562584311</v>
      </c>
      <c r="BK13" s="22">
        <f>BJ13/BB13</f>
        <v>-6.7087832532734828E-2</v>
      </c>
      <c r="BL13" s="14">
        <v>2009</v>
      </c>
      <c r="BM13" s="10">
        <v>2397</v>
      </c>
      <c r="BN13" s="5">
        <v>2313.4899999999998</v>
      </c>
      <c r="BO13" s="7">
        <v>28383378</v>
      </c>
      <c r="BP13" s="12">
        <f>BO13/BN13</f>
        <v>12268.640884551047</v>
      </c>
      <c r="BQ13" s="21">
        <f>BP13-BI13</f>
        <v>2872.9048443866741</v>
      </c>
      <c r="BR13" s="22">
        <f>BQ13/BI13</f>
        <v>0.30576687468717079</v>
      </c>
      <c r="BS13" s="14">
        <v>2010</v>
      </c>
      <c r="BT13" s="10">
        <v>2330</v>
      </c>
      <c r="BU13" s="5">
        <v>2265.02</v>
      </c>
      <c r="BV13" s="7">
        <v>25118268</v>
      </c>
      <c r="BW13" s="12">
        <f>BV13/BU13</f>
        <v>11089.645124546361</v>
      </c>
      <c r="BX13" s="21">
        <f>BW13-BP13</f>
        <v>-1178.9957600046855</v>
      </c>
      <c r="BY13" s="22">
        <f>BX13/BP13</f>
        <v>-9.6098318558602847E-2</v>
      </c>
      <c r="BZ13" s="14">
        <v>2011</v>
      </c>
      <c r="CA13" s="10">
        <v>2327</v>
      </c>
      <c r="CB13" s="5">
        <v>2244.3593999999998</v>
      </c>
      <c r="CC13" s="7">
        <v>26021593</v>
      </c>
      <c r="CD13" s="12">
        <f>CC13/CB13</f>
        <v>11594.218376967612</v>
      </c>
      <c r="CE13" s="21">
        <f>CD13-BW13</f>
        <v>504.5732524212508</v>
      </c>
      <c r="CF13" s="22">
        <f>CE13/BW13</f>
        <v>4.5499494957183417E-2</v>
      </c>
      <c r="CG13" s="14">
        <v>2012</v>
      </c>
      <c r="CH13" s="10">
        <v>2308</v>
      </c>
      <c r="CI13" s="5">
        <v>2257.85</v>
      </c>
      <c r="CJ13" s="7">
        <v>28329169</v>
      </c>
      <c r="CK13" s="12">
        <f>CJ13/CI13</f>
        <v>12546.96680470359</v>
      </c>
      <c r="CL13" s="21">
        <f>CK13-CD13</f>
        <v>952.74842773597811</v>
      </c>
      <c r="CM13" s="22">
        <f>CL13/CD13</f>
        <v>8.2174442188242006E-2</v>
      </c>
      <c r="CN13" s="14">
        <v>2013</v>
      </c>
      <c r="CO13" s="10">
        <v>2388</v>
      </c>
      <c r="CP13" s="5">
        <v>2282.8226</v>
      </c>
      <c r="CQ13" s="7">
        <v>23341185</v>
      </c>
      <c r="CR13" s="12">
        <f>CQ13/CP13</f>
        <v>10224.703838134423</v>
      </c>
      <c r="CS13" s="21">
        <f>CR13-CK13</f>
        <v>-2322.2629665691675</v>
      </c>
      <c r="CT13" s="22">
        <f>CS13/CK13</f>
        <v>-0.18508560696108645</v>
      </c>
      <c r="CU13" s="14">
        <v>2014</v>
      </c>
      <c r="CV13" s="10">
        <v>2276</v>
      </c>
      <c r="CW13" s="5">
        <v>2261.6113</v>
      </c>
      <c r="CX13" s="7">
        <v>27820503</v>
      </c>
      <c r="CY13" s="12">
        <f>CX13/CW13</f>
        <v>12301.186768920017</v>
      </c>
      <c r="CZ13" s="21">
        <f>CY13-CR13</f>
        <v>2076.4829307855944</v>
      </c>
      <c r="DA13" s="22">
        <f>CZ13/CR13</f>
        <v>0.20308489748535005</v>
      </c>
      <c r="DB13" s="14">
        <v>2015</v>
      </c>
      <c r="DC13" s="9">
        <v>2328</v>
      </c>
      <c r="DD13" s="27">
        <v>2271.2782999999999</v>
      </c>
      <c r="DE13" s="12">
        <v>28088463.879999999</v>
      </c>
      <c r="DF13" s="12">
        <f>DE13/DD13</f>
        <v>12366.808541251858</v>
      </c>
      <c r="DG13" s="21">
        <f>DF13-CY13</f>
        <v>65.621772331840475</v>
      </c>
      <c r="DH13" s="22">
        <f>DG13/CY13</f>
        <v>5.334588732335924E-3</v>
      </c>
      <c r="DI13" s="14">
        <v>2016</v>
      </c>
      <c r="DJ13" s="9">
        <v>2282</v>
      </c>
      <c r="DK13" s="27">
        <v>2259.2541999999999</v>
      </c>
      <c r="DL13" s="12">
        <v>24856839.960000001</v>
      </c>
      <c r="DM13" s="12">
        <f>DL13/DK13</f>
        <v>11002.232488933738</v>
      </c>
      <c r="DN13" s="21">
        <f>DM13-DF13</f>
        <v>-1364.5760523181198</v>
      </c>
      <c r="DO13" s="22">
        <f>DN13/DF13</f>
        <v>-0.11034181112825633</v>
      </c>
      <c r="DP13" s="14">
        <v>2017</v>
      </c>
      <c r="DQ13" s="9">
        <v>2279</v>
      </c>
      <c r="DR13" s="27">
        <v>2246.5299</v>
      </c>
      <c r="DS13" s="30">
        <v>33071971.23</v>
      </c>
      <c r="DT13" s="12">
        <f>DS13/DR13</f>
        <v>14721.358139947302</v>
      </c>
      <c r="DU13" s="21">
        <f>DT13-DM13</f>
        <v>3719.1256510135645</v>
      </c>
      <c r="DV13" s="22">
        <f>DU13/DM13</f>
        <v>0.33803372676902932</v>
      </c>
      <c r="DW13" s="14">
        <v>2018</v>
      </c>
      <c r="DX13" s="24">
        <v>2307</v>
      </c>
      <c r="DY13" s="32">
        <v>2252.1224999999999</v>
      </c>
      <c r="DZ13" s="34">
        <v>33690924.990000002</v>
      </c>
      <c r="EA13" s="12">
        <f>DZ13/DY13</f>
        <v>14959.632519989478</v>
      </c>
      <c r="EB13" s="21">
        <f>EA13-DT13</f>
        <v>238.27438004217584</v>
      </c>
      <c r="EC13" s="22">
        <f>EB13/DT13</f>
        <v>1.6185624843648345E-2</v>
      </c>
      <c r="ED13" s="14">
        <v>2019</v>
      </c>
      <c r="EE13" s="24">
        <v>2291</v>
      </c>
      <c r="EF13" s="32">
        <v>2243.0136000000002</v>
      </c>
      <c r="EG13" s="34">
        <v>26112008.719999999</v>
      </c>
      <c r="EH13" s="12">
        <f t="shared" si="0"/>
        <v>11641.484795277209</v>
      </c>
      <c r="EI13" s="21">
        <f>EH13-EA13</f>
        <v>-3318.1477247122693</v>
      </c>
      <c r="EJ13" s="22">
        <f>EI13/EA13</f>
        <v>-0.22180676699634619</v>
      </c>
      <c r="EK13">
        <v>2020</v>
      </c>
      <c r="EL13" s="25">
        <v>2311</v>
      </c>
      <c r="EM13" s="32">
        <v>2247.1397000000002</v>
      </c>
      <c r="EN13" s="34">
        <v>27535788.239999998</v>
      </c>
      <c r="EO13" s="12">
        <f t="shared" si="1"/>
        <v>12253.705561785944</v>
      </c>
      <c r="EP13" s="21">
        <f>EO13-EH13</f>
        <v>612.22076650873532</v>
      </c>
      <c r="EQ13" s="22">
        <f>EP13/EH13</f>
        <v>5.2589577470144096E-2</v>
      </c>
      <c r="ES13" s="11">
        <f t="shared" si="2"/>
        <v>3.4200968729007818E-2</v>
      </c>
      <c r="EU13" s="12">
        <f t="shared" si="3"/>
        <v>13774.158485071332</v>
      </c>
      <c r="EV13">
        <f t="shared" si="4"/>
        <v>0.98033982655744867</v>
      </c>
      <c r="EY13" s="11">
        <f t="shared" si="5"/>
        <v>4.4137528205443831E-2</v>
      </c>
      <c r="FC13" s="12">
        <f t="shared" si="6"/>
        <v>10702.850217331823</v>
      </c>
      <c r="FF13" s="45">
        <f t="shared" si="7"/>
        <v>2383.7142857142858</v>
      </c>
    </row>
    <row r="14" spans="1:162" x14ac:dyDescent="0.2">
      <c r="A14" s="3">
        <v>5120</v>
      </c>
      <c r="B14" t="s">
        <v>14</v>
      </c>
      <c r="C14" s="14">
        <v>2000</v>
      </c>
      <c r="D14" s="10">
        <v>444</v>
      </c>
      <c r="E14" s="5">
        <v>415.88</v>
      </c>
      <c r="F14" s="7">
        <v>2425002</v>
      </c>
      <c r="G14" s="12">
        <f>F14/E14</f>
        <v>5831.0137539674906</v>
      </c>
      <c r="H14" s="14">
        <v>2001</v>
      </c>
      <c r="I14" s="10">
        <v>437</v>
      </c>
      <c r="J14" s="5">
        <v>408.23</v>
      </c>
      <c r="K14" s="7">
        <v>2619883</v>
      </c>
      <c r="L14" s="12">
        <f>K14/I14</f>
        <v>5995.1556064073229</v>
      </c>
      <c r="M14" s="21">
        <f>L14-G14</f>
        <v>164.14185243983229</v>
      </c>
      <c r="N14" s="18">
        <f>M14/G14</f>
        <v>2.8149796821890231E-2</v>
      </c>
      <c r="O14" s="16">
        <v>2002</v>
      </c>
      <c r="P14" s="10">
        <v>413</v>
      </c>
      <c r="Q14" s="5">
        <v>394.57</v>
      </c>
      <c r="R14" s="7">
        <v>3254014</v>
      </c>
      <c r="S14" s="12">
        <f>R14/Q14</f>
        <v>8246.9878602022454</v>
      </c>
      <c r="T14" s="21">
        <f>S14-L14</f>
        <v>2251.8322537949225</v>
      </c>
      <c r="U14" s="18">
        <f>T14/L14</f>
        <v>0.37560864164864655</v>
      </c>
      <c r="V14" s="14">
        <v>2003</v>
      </c>
      <c r="W14" s="10">
        <v>413</v>
      </c>
      <c r="X14" s="5">
        <v>412.13</v>
      </c>
      <c r="Y14" s="7">
        <v>3193725.92</v>
      </c>
      <c r="Z14" s="12">
        <f>Y14/X14</f>
        <v>7749.3167689806614</v>
      </c>
      <c r="AA14" s="21">
        <f>Z14-S14</f>
        <v>-497.67109122158399</v>
      </c>
      <c r="AB14" s="22">
        <f>AA14/S14</f>
        <v>-6.0345801358967846E-2</v>
      </c>
      <c r="AC14" s="14">
        <v>2004</v>
      </c>
      <c r="AD14" s="10">
        <v>434</v>
      </c>
      <c r="AE14" s="5">
        <v>439.21</v>
      </c>
      <c r="AF14" s="7">
        <v>3390902</v>
      </c>
      <c r="AG14" s="12">
        <f>AF14/AE14</f>
        <v>7720.4571844903348</v>
      </c>
      <c r="AH14" s="21">
        <f>AG14-Z14</f>
        <v>-28.859584490326597</v>
      </c>
      <c r="AI14" s="22">
        <f>AH14/Z14</f>
        <v>-3.7241456699572705E-3</v>
      </c>
      <c r="AJ14" s="14">
        <v>2005</v>
      </c>
      <c r="AK14" s="10">
        <v>425</v>
      </c>
      <c r="AL14" s="5">
        <v>426.14</v>
      </c>
      <c r="AM14" s="7">
        <v>2822552</v>
      </c>
      <c r="AN14" s="12">
        <f>AM14/AL14</f>
        <v>6623.5321725254616</v>
      </c>
      <c r="AO14" s="21">
        <f>AN14-AG14</f>
        <v>-1096.9250119648732</v>
      </c>
      <c r="AP14" s="22">
        <f>AO14/AG14</f>
        <v>-0.14208031801128193</v>
      </c>
      <c r="AQ14" s="14">
        <v>2006</v>
      </c>
      <c r="AR14" s="10">
        <v>452</v>
      </c>
      <c r="AS14" s="5">
        <v>446.95</v>
      </c>
      <c r="AT14" s="7">
        <v>3076841</v>
      </c>
      <c r="AU14" s="12">
        <f>AT14/AS14</f>
        <v>6884.0832307864412</v>
      </c>
      <c r="AV14" s="21">
        <f>AU14-AN14</f>
        <v>260.55105826097952</v>
      </c>
      <c r="AW14" s="22">
        <f>AV14/AN14</f>
        <v>3.9337177124578682E-2</v>
      </c>
      <c r="AX14" s="14">
        <v>2007</v>
      </c>
      <c r="AY14" s="10">
        <v>435</v>
      </c>
      <c r="AZ14" s="5">
        <v>434.97</v>
      </c>
      <c r="BA14" s="7">
        <v>3677468</v>
      </c>
      <c r="BB14" s="12">
        <f>BA14/AZ14</f>
        <v>8454.53249649401</v>
      </c>
      <c r="BC14" s="21">
        <f>BB14-AU14</f>
        <v>1570.4492657075689</v>
      </c>
      <c r="BD14" s="22">
        <f>BC14/AU14</f>
        <v>0.2281275825783646</v>
      </c>
      <c r="BE14" s="14">
        <v>2008</v>
      </c>
      <c r="BF14" s="10">
        <v>465</v>
      </c>
      <c r="BG14" s="5">
        <v>469.65</v>
      </c>
      <c r="BH14" s="7">
        <v>4694928</v>
      </c>
      <c r="BI14" s="12">
        <f>BH14/BG14</f>
        <v>9996.6528265729812</v>
      </c>
      <c r="BJ14" s="21">
        <f>BI14-BB14</f>
        <v>1542.1203300789712</v>
      </c>
      <c r="BK14" s="22">
        <f>BJ14/BB14</f>
        <v>0.18240160892615523</v>
      </c>
      <c r="BL14" s="14">
        <v>2009</v>
      </c>
      <c r="BM14" s="10">
        <v>458</v>
      </c>
      <c r="BN14" s="5">
        <v>447.2</v>
      </c>
      <c r="BO14" s="7">
        <v>5086359</v>
      </c>
      <c r="BP14" s="12">
        <f>BO14/BN14</f>
        <v>11373.790250447228</v>
      </c>
      <c r="BQ14" s="21">
        <f>BP14-BI14</f>
        <v>1377.1374238742465</v>
      </c>
      <c r="BR14" s="22">
        <f>BQ14/BI14</f>
        <v>0.13775985299935159</v>
      </c>
      <c r="BS14" s="14">
        <v>2010</v>
      </c>
      <c r="BT14" s="10">
        <v>459</v>
      </c>
      <c r="BU14" s="5">
        <v>451.12</v>
      </c>
      <c r="BV14" s="7">
        <v>4659945</v>
      </c>
      <c r="BW14" s="12">
        <f>BV14/BU14</f>
        <v>10329.723798545841</v>
      </c>
      <c r="BX14" s="21">
        <f>BW14-BP14</f>
        <v>-1044.0664519013862</v>
      </c>
      <c r="BY14" s="22">
        <f>BX14/BP14</f>
        <v>-9.1795824339237539E-2</v>
      </c>
      <c r="BZ14" s="14">
        <v>2011</v>
      </c>
      <c r="CA14" s="10">
        <v>428</v>
      </c>
      <c r="CB14" s="5">
        <v>419.15859999999998</v>
      </c>
      <c r="CC14" s="7">
        <v>3914920</v>
      </c>
      <c r="CD14" s="12">
        <f>CC14/CB14</f>
        <v>9339.9491266551613</v>
      </c>
      <c r="CE14" s="21">
        <f>CD14-BW14</f>
        <v>-989.77467189068011</v>
      </c>
      <c r="CF14" s="22">
        <f>CE14/BW14</f>
        <v>-9.5818115875471413E-2</v>
      </c>
      <c r="CG14" s="14">
        <v>2012</v>
      </c>
      <c r="CH14" s="10">
        <v>428</v>
      </c>
      <c r="CI14" s="5">
        <v>416.23</v>
      </c>
      <c r="CJ14" s="7">
        <v>4848040</v>
      </c>
      <c r="CK14" s="12">
        <f>CJ14/CI14</f>
        <v>11647.502582706677</v>
      </c>
      <c r="CL14" s="21">
        <f>CK14-CD14</f>
        <v>2307.5534560515152</v>
      </c>
      <c r="CM14" s="22">
        <f>CL14/CD14</f>
        <v>0.24706274357169869</v>
      </c>
      <c r="CN14" s="14">
        <v>2013</v>
      </c>
      <c r="CO14" s="10">
        <v>399</v>
      </c>
      <c r="CP14" s="5">
        <v>384.22570000000002</v>
      </c>
      <c r="CQ14" s="7">
        <v>4182652</v>
      </c>
      <c r="CR14" s="12">
        <f>CQ14/CP14</f>
        <v>10885.924601087328</v>
      </c>
      <c r="CS14" s="21">
        <f>CR14-CK14</f>
        <v>-761.57798161934807</v>
      </c>
      <c r="CT14" s="22">
        <f>CS14/CK14</f>
        <v>-6.5385517299655374E-2</v>
      </c>
      <c r="CU14" s="14">
        <v>2014</v>
      </c>
      <c r="CV14" s="10">
        <v>378</v>
      </c>
      <c r="CW14" s="5">
        <v>370.85680000000002</v>
      </c>
      <c r="CX14" s="7">
        <v>4499814</v>
      </c>
      <c r="CY14" s="12">
        <f>CX14/CW14</f>
        <v>12133.562064926407</v>
      </c>
      <c r="CZ14" s="21">
        <f>CY14-CR14</f>
        <v>1247.6374638390789</v>
      </c>
      <c r="DA14" s="22">
        <f>CZ14/CR14</f>
        <v>0.11461015114090171</v>
      </c>
      <c r="DB14" s="14">
        <v>2015</v>
      </c>
      <c r="DC14" s="9">
        <v>359</v>
      </c>
      <c r="DD14" s="27">
        <v>379.59350000000001</v>
      </c>
      <c r="DE14" s="12">
        <v>4680787.0599999996</v>
      </c>
      <c r="DF14" s="12">
        <f>DE14/DD14</f>
        <v>12331.05166447792</v>
      </c>
      <c r="DG14" s="21">
        <f>DF14-CY14</f>
        <v>197.48959955151258</v>
      </c>
      <c r="DH14" s="22">
        <f>DG14/CY14</f>
        <v>1.627630851474203E-2</v>
      </c>
      <c r="DI14" s="14">
        <v>2016</v>
      </c>
      <c r="DJ14" s="9">
        <v>378</v>
      </c>
      <c r="DK14" s="27">
        <v>372.49</v>
      </c>
      <c r="DL14" s="12">
        <v>4460630.1100000003</v>
      </c>
      <c r="DM14" s="12">
        <f>DL14/DK14</f>
        <v>11975.167413890307</v>
      </c>
      <c r="DN14" s="21">
        <f>DM14-DF14</f>
        <v>-355.88425058761277</v>
      </c>
      <c r="DO14" s="22">
        <f>DN14/DF14</f>
        <v>-2.8860819034017115E-2</v>
      </c>
      <c r="DP14" s="14">
        <v>2017</v>
      </c>
      <c r="DQ14" s="9">
        <v>396</v>
      </c>
      <c r="DR14" s="27">
        <v>383.8707</v>
      </c>
      <c r="DS14" s="30">
        <v>5588824.04</v>
      </c>
      <c r="DT14" s="12">
        <f>DS14/DR14</f>
        <v>14559.131603427924</v>
      </c>
      <c r="DU14" s="21">
        <f>DT14-DM14</f>
        <v>2583.9641895376171</v>
      </c>
      <c r="DV14" s="22">
        <f>DU14/DM14</f>
        <v>0.21577687394502812</v>
      </c>
      <c r="DW14" s="14">
        <v>2018</v>
      </c>
      <c r="DX14" s="24">
        <v>379</v>
      </c>
      <c r="DY14" s="32">
        <v>397.67509999999999</v>
      </c>
      <c r="DZ14" s="34">
        <v>4880306.129999999</v>
      </c>
      <c r="EA14" s="12">
        <f>DZ14/DY14</f>
        <v>12272.093802201845</v>
      </c>
      <c r="EB14" s="21">
        <f>EA14-DT14</f>
        <v>-2287.037801226079</v>
      </c>
      <c r="EC14" s="22">
        <f>EB14/DT14</f>
        <v>-0.15708614109151947</v>
      </c>
      <c r="ED14" s="14">
        <v>2019</v>
      </c>
      <c r="EE14" s="24">
        <v>399</v>
      </c>
      <c r="EF14" s="32">
        <v>405.08280000000002</v>
      </c>
      <c r="EG14" s="34">
        <v>4477378.6100000003</v>
      </c>
      <c r="EH14" s="12">
        <f t="shared" si="0"/>
        <v>11052.996103512665</v>
      </c>
      <c r="EI14" s="21">
        <f>EH14-EA14</f>
        <v>-1219.0976986891801</v>
      </c>
      <c r="EJ14" s="22">
        <f>EI14/EA14</f>
        <v>-9.9339014054019945E-2</v>
      </c>
      <c r="EK14">
        <v>2020</v>
      </c>
      <c r="EL14" s="25">
        <v>411</v>
      </c>
      <c r="EM14" s="32">
        <v>407.13420000000002</v>
      </c>
      <c r="EN14" s="34">
        <v>4562949.4999999991</v>
      </c>
      <c r="EO14" s="12">
        <f t="shared" si="1"/>
        <v>11207.482692439002</v>
      </c>
      <c r="EP14" s="21">
        <f>EO14-EH14</f>
        <v>154.48658892633648</v>
      </c>
      <c r="EQ14" s="22">
        <f>EP14/EH14</f>
        <v>1.3976897076552874E-2</v>
      </c>
      <c r="ES14" s="11">
        <f t="shared" si="2"/>
        <v>4.2732596880689123E-2</v>
      </c>
      <c r="EU14" s="12">
        <f t="shared" si="3"/>
        <v>12628.073836380812</v>
      </c>
      <c r="EV14">
        <f t="shared" si="4"/>
        <v>1.0112967458373687</v>
      </c>
      <c r="EY14" s="11">
        <f t="shared" si="5"/>
        <v>-1.3549427066837103E-2</v>
      </c>
      <c r="FC14" s="12">
        <f t="shared" si="6"/>
        <v>9920.8004630659943</v>
      </c>
      <c r="FF14" s="45">
        <f t="shared" si="7"/>
        <v>418.57142857142856</v>
      </c>
    </row>
    <row r="15" spans="1:162" x14ac:dyDescent="0.2">
      <c r="A15" s="3">
        <v>5121</v>
      </c>
      <c r="B15" t="s">
        <v>15</v>
      </c>
      <c r="C15" s="14">
        <v>2000</v>
      </c>
      <c r="D15" s="10">
        <v>952</v>
      </c>
      <c r="E15" s="5">
        <v>889.07</v>
      </c>
      <c r="F15" s="7">
        <v>5259429</v>
      </c>
      <c r="G15" s="12">
        <f>F15/E15</f>
        <v>5915.6523108416659</v>
      </c>
      <c r="H15" s="14">
        <v>2001</v>
      </c>
      <c r="I15" s="10">
        <v>911</v>
      </c>
      <c r="J15" s="5">
        <v>868.02</v>
      </c>
      <c r="K15" s="7">
        <v>5544367</v>
      </c>
      <c r="L15" s="12">
        <f>K15/I15</f>
        <v>6086.0230515916573</v>
      </c>
      <c r="M15" s="21">
        <f>L15-G15</f>
        <v>170.37074074999146</v>
      </c>
      <c r="N15" s="18">
        <f>M15/G15</f>
        <v>2.8799992257447511E-2</v>
      </c>
      <c r="O15" s="16">
        <v>2002</v>
      </c>
      <c r="P15" s="10">
        <v>908</v>
      </c>
      <c r="Q15" s="5">
        <v>837.46</v>
      </c>
      <c r="R15" s="7">
        <v>6262765</v>
      </c>
      <c r="S15" s="12">
        <f>R15/Q15</f>
        <v>7478.2855300551664</v>
      </c>
      <c r="T15" s="21">
        <f>S15-L15</f>
        <v>1392.2624784635091</v>
      </c>
      <c r="U15" s="18">
        <f>T15/L15</f>
        <v>0.22876391802351048</v>
      </c>
      <c r="V15" s="14">
        <v>2003</v>
      </c>
      <c r="W15" s="10">
        <v>908</v>
      </c>
      <c r="X15" s="5">
        <v>840.13999999999987</v>
      </c>
      <c r="Y15" s="7">
        <v>5615744.9199999999</v>
      </c>
      <c r="Z15" s="12">
        <f>Y15/X15</f>
        <v>6684.2965696193505</v>
      </c>
      <c r="AA15" s="21">
        <f>Z15-S15</f>
        <v>-793.9889604358159</v>
      </c>
      <c r="AB15" s="22">
        <f>AA15/S15</f>
        <v>-0.10617259226660723</v>
      </c>
      <c r="AC15" s="14">
        <v>2004</v>
      </c>
      <c r="AD15" s="10">
        <v>856</v>
      </c>
      <c r="AE15" s="5">
        <v>785.75</v>
      </c>
      <c r="AF15" s="7">
        <v>8204423</v>
      </c>
      <c r="AG15" s="12">
        <f>AF15/AE15</f>
        <v>10441.518294622972</v>
      </c>
      <c r="AH15" s="21">
        <f>AG15-Z15</f>
        <v>3757.2217250036219</v>
      </c>
      <c r="AI15" s="22">
        <f>AH15/Z15</f>
        <v>0.56209680194031009</v>
      </c>
      <c r="AJ15" s="14">
        <v>2005</v>
      </c>
      <c r="AK15" s="10">
        <v>831</v>
      </c>
      <c r="AL15" s="5">
        <v>811.87</v>
      </c>
      <c r="AM15" s="7">
        <v>7341036</v>
      </c>
      <c r="AN15" s="12">
        <f>AM15/AL15</f>
        <v>9042.1323610922936</v>
      </c>
      <c r="AO15" s="21">
        <f>AN15-AG15</f>
        <v>-1399.3859335306788</v>
      </c>
      <c r="AP15" s="22">
        <f>AO15/AG15</f>
        <v>-0.13402130744255028</v>
      </c>
      <c r="AQ15" s="14">
        <v>2006</v>
      </c>
      <c r="AR15" s="10">
        <v>856</v>
      </c>
      <c r="AS15" s="5">
        <v>836.71</v>
      </c>
      <c r="AT15" s="7">
        <v>5989108</v>
      </c>
      <c r="AU15" s="12">
        <f>AT15/AS15</f>
        <v>7157.9256851238779</v>
      </c>
      <c r="AV15" s="21">
        <f>AU15-AN15</f>
        <v>-1884.2066759684158</v>
      </c>
      <c r="AW15" s="22">
        <f>AV15/AN15</f>
        <v>-0.20838078903556359</v>
      </c>
      <c r="AX15" s="14">
        <v>2007</v>
      </c>
      <c r="AY15" s="10">
        <v>873</v>
      </c>
      <c r="AZ15" s="5">
        <v>859.45</v>
      </c>
      <c r="BA15" s="7">
        <v>6570144</v>
      </c>
      <c r="BB15" s="12">
        <f>BA15/AZ15</f>
        <v>7644.5913083949035</v>
      </c>
      <c r="BC15" s="21">
        <f>BB15-AU15</f>
        <v>486.66562327102565</v>
      </c>
      <c r="BD15" s="22">
        <f>BC15/AU15</f>
        <v>6.7989756345535904E-2</v>
      </c>
      <c r="BE15" s="14">
        <v>2008</v>
      </c>
      <c r="BF15" s="10">
        <v>911</v>
      </c>
      <c r="BG15" s="5">
        <v>865.06</v>
      </c>
      <c r="BH15" s="7">
        <v>6986914</v>
      </c>
      <c r="BI15" s="12">
        <f>BH15/BG15</f>
        <v>8076.7969851802191</v>
      </c>
      <c r="BJ15" s="21">
        <f>BI15-BB15</f>
        <v>432.20567678531552</v>
      </c>
      <c r="BK15" s="22">
        <f>BJ15/BB15</f>
        <v>5.6537447111226088E-2</v>
      </c>
      <c r="BL15" s="14">
        <v>2009</v>
      </c>
      <c r="BM15" s="10">
        <v>853</v>
      </c>
      <c r="BN15" s="5">
        <v>820.96</v>
      </c>
      <c r="BO15" s="7">
        <v>7267645</v>
      </c>
      <c r="BP15" s="12">
        <f>BO15/BN15</f>
        <v>8852.617667121418</v>
      </c>
      <c r="BQ15" s="21">
        <f>BP15-BI15</f>
        <v>775.82068194119893</v>
      </c>
      <c r="BR15" s="22">
        <f>BQ15/BI15</f>
        <v>9.6055488749404033E-2</v>
      </c>
      <c r="BS15" s="14">
        <v>2010</v>
      </c>
      <c r="BT15" s="10">
        <v>825</v>
      </c>
      <c r="BU15" s="5">
        <v>797.07</v>
      </c>
      <c r="BV15" s="7">
        <v>9161522</v>
      </c>
      <c r="BW15" s="12">
        <f>BV15/BU15</f>
        <v>11493.999272334926</v>
      </c>
      <c r="BX15" s="21">
        <f>BW15-BP15</f>
        <v>2641.381605213508</v>
      </c>
      <c r="BY15" s="22">
        <f>BX15/BP15</f>
        <v>0.29837294510341134</v>
      </c>
      <c r="BZ15" s="14">
        <v>2011</v>
      </c>
      <c r="CA15" s="10">
        <v>815</v>
      </c>
      <c r="CB15" s="5">
        <v>756.88919999999996</v>
      </c>
      <c r="CC15" s="7">
        <v>6519759</v>
      </c>
      <c r="CD15" s="12">
        <f>CC15/CB15</f>
        <v>8613.8882679261387</v>
      </c>
      <c r="CE15" s="21">
        <f>CD15-BW15</f>
        <v>-2880.1110044087873</v>
      </c>
      <c r="CF15" s="22">
        <f>CE15/BW15</f>
        <v>-0.25057518590078287</v>
      </c>
      <c r="CG15" s="14">
        <v>2012</v>
      </c>
      <c r="CH15" s="10">
        <v>816</v>
      </c>
      <c r="CI15" s="5">
        <v>763.94</v>
      </c>
      <c r="CJ15" s="7">
        <v>7807294</v>
      </c>
      <c r="CK15" s="12">
        <f>CJ15/CI15</f>
        <v>10219.773804225462</v>
      </c>
      <c r="CL15" s="21">
        <f>CK15-CD15</f>
        <v>1605.8855362993236</v>
      </c>
      <c r="CM15" s="22">
        <f>CL15/CD15</f>
        <v>0.18642980804369699</v>
      </c>
      <c r="CN15" s="14">
        <v>2013</v>
      </c>
      <c r="CO15" s="10">
        <v>833</v>
      </c>
      <c r="CP15" s="5">
        <v>785.16970000000003</v>
      </c>
      <c r="CQ15" s="7">
        <v>8492276</v>
      </c>
      <c r="CR15" s="12">
        <f>CQ15/CP15</f>
        <v>10815.847835187731</v>
      </c>
      <c r="CS15" s="21">
        <f>CR15-CK15</f>
        <v>596.07403096226881</v>
      </c>
      <c r="CT15" s="22">
        <f>CS15/CK15</f>
        <v>5.8325560074119875E-2</v>
      </c>
      <c r="CU15" s="14">
        <v>2014</v>
      </c>
      <c r="CV15" s="10">
        <v>781</v>
      </c>
      <c r="CW15" s="5">
        <v>741.76160000000004</v>
      </c>
      <c r="CX15" s="7">
        <v>7983467</v>
      </c>
      <c r="CY15" s="12">
        <f>CX15/CW15</f>
        <v>10762.847524056246</v>
      </c>
      <c r="CZ15" s="21">
        <f>CY15-CR15</f>
        <v>-53.000311131485432</v>
      </c>
      <c r="DA15" s="22">
        <f>CZ15/CR15</f>
        <v>-4.9002456339166407E-3</v>
      </c>
      <c r="DB15" s="14">
        <v>2015</v>
      </c>
      <c r="DC15" s="9">
        <v>787</v>
      </c>
      <c r="DD15" s="27">
        <v>735.18020000000001</v>
      </c>
      <c r="DE15" s="12">
        <v>7465463.4100000001</v>
      </c>
      <c r="DF15" s="12">
        <f>DE15/DD15</f>
        <v>10154.603470006401</v>
      </c>
      <c r="DG15" s="21">
        <f>DF15-CY15</f>
        <v>-608.24405404984464</v>
      </c>
      <c r="DH15" s="22">
        <f>DG15/CY15</f>
        <v>-5.651330214335442E-2</v>
      </c>
      <c r="DI15" s="14">
        <v>2016</v>
      </c>
      <c r="DJ15" s="9">
        <v>773</v>
      </c>
      <c r="DK15" s="27">
        <v>738.35699999999997</v>
      </c>
      <c r="DL15" s="12">
        <v>8908455.5600000005</v>
      </c>
      <c r="DM15" s="12">
        <f>DL15/DK15</f>
        <v>12065.241556591189</v>
      </c>
      <c r="DN15" s="21">
        <f>DM15-DF15</f>
        <v>1910.6380865847877</v>
      </c>
      <c r="DO15" s="22">
        <f>DN15/DF15</f>
        <v>0.18815486909244949</v>
      </c>
      <c r="DP15" s="14">
        <v>2017</v>
      </c>
      <c r="DQ15" s="9">
        <v>815</v>
      </c>
      <c r="DR15" s="27">
        <v>760.15170000000001</v>
      </c>
      <c r="DS15" s="30">
        <v>7559919.4000000004</v>
      </c>
      <c r="DT15" s="12">
        <f>DS15/DR15</f>
        <v>9945.2772387406367</v>
      </c>
      <c r="DU15" s="21">
        <f>DT15-DM15</f>
        <v>-2119.9643178505521</v>
      </c>
      <c r="DV15" s="22">
        <f>DU15/DM15</f>
        <v>-0.17570840234793517</v>
      </c>
      <c r="DW15" s="14">
        <v>2018</v>
      </c>
      <c r="DX15" s="24">
        <v>776</v>
      </c>
      <c r="DY15" s="32">
        <v>731.31719999999996</v>
      </c>
      <c r="DZ15" s="34">
        <v>9402960.0800000019</v>
      </c>
      <c r="EA15" s="12">
        <f>DZ15/DY15</f>
        <v>12857.567249888287</v>
      </c>
      <c r="EB15" s="21">
        <f>EA15-DT15</f>
        <v>2912.2900111476501</v>
      </c>
      <c r="EC15" s="22">
        <f>EB15/DT15</f>
        <v>0.29283145569870822</v>
      </c>
      <c r="ED15" s="14">
        <v>2019</v>
      </c>
      <c r="EE15" s="24">
        <v>740</v>
      </c>
      <c r="EF15" s="32">
        <v>712.42859999999996</v>
      </c>
      <c r="EG15" s="34">
        <v>8506280.6500000004</v>
      </c>
      <c r="EH15" s="12">
        <f t="shared" si="0"/>
        <v>11939.836006022218</v>
      </c>
      <c r="EI15" s="21">
        <f>EH15-EA15</f>
        <v>-917.73124386606833</v>
      </c>
      <c r="EJ15" s="22">
        <f>EI15/EA15</f>
        <v>-7.1376740718508941E-2</v>
      </c>
      <c r="EK15">
        <v>2020</v>
      </c>
      <c r="EL15" s="25">
        <v>751</v>
      </c>
      <c r="EM15" s="32">
        <v>720.11369999999999</v>
      </c>
      <c r="EN15" s="34">
        <v>9814828.4600000009</v>
      </c>
      <c r="EO15" s="12">
        <f t="shared" si="1"/>
        <v>13629.553860730606</v>
      </c>
      <c r="EP15" s="21">
        <f>EO15-EH15</f>
        <v>1689.7178547083877</v>
      </c>
      <c r="EQ15" s="22">
        <f>EP15/EH15</f>
        <v>0.14151935201255086</v>
      </c>
      <c r="ES15" s="11">
        <f t="shared" si="2"/>
        <v>5.991144144815759E-2</v>
      </c>
      <c r="EU15" s="12">
        <f t="shared" si="3"/>
        <v>11580.893498217047</v>
      </c>
      <c r="EV15">
        <f t="shared" si="4"/>
        <v>0.94595396530297926</v>
      </c>
      <c r="EY15" s="11">
        <f t="shared" si="5"/>
        <v>1.5248770877421372E-2</v>
      </c>
      <c r="FC15" s="12">
        <f t="shared" si="6"/>
        <v>9549.9113478899453</v>
      </c>
      <c r="FF15" s="45">
        <f t="shared" si="7"/>
        <v>836.71428571428567</v>
      </c>
    </row>
    <row r="16" spans="1:162" x14ac:dyDescent="0.2">
      <c r="A16" s="3">
        <v>5122</v>
      </c>
      <c r="B16" t="s">
        <v>16</v>
      </c>
      <c r="C16" s="14">
        <v>2000</v>
      </c>
      <c r="D16" s="10">
        <v>319</v>
      </c>
      <c r="E16" s="5">
        <v>319.14999999999998</v>
      </c>
      <c r="F16" s="7">
        <v>2003201</v>
      </c>
      <c r="G16" s="12">
        <f>F16/E16</f>
        <v>6276.6755444148521</v>
      </c>
      <c r="H16" s="14">
        <v>2001</v>
      </c>
      <c r="I16" s="10">
        <v>323</v>
      </c>
      <c r="J16" s="5">
        <v>296</v>
      </c>
      <c r="K16" s="7">
        <v>1687626</v>
      </c>
      <c r="L16" s="12">
        <f>K16/I16</f>
        <v>5224.8482972136226</v>
      </c>
      <c r="M16" s="21">
        <f>L16-G16</f>
        <v>-1051.8272472012295</v>
      </c>
      <c r="N16" s="18">
        <f>M16/G16</f>
        <v>-0.16757712578232159</v>
      </c>
      <c r="O16" s="16">
        <v>2002</v>
      </c>
      <c r="P16" s="10">
        <v>297</v>
      </c>
      <c r="Q16" s="5">
        <v>288.36</v>
      </c>
      <c r="R16" s="7">
        <v>1913046</v>
      </c>
      <c r="S16" s="12">
        <f>R16/Q16</f>
        <v>6634.2280482729921</v>
      </c>
      <c r="T16" s="21">
        <f>S16-L16</f>
        <v>1409.3797510593695</v>
      </c>
      <c r="U16" s="18">
        <f>T16/L16</f>
        <v>0.26974558319922559</v>
      </c>
      <c r="V16" s="14">
        <v>2003</v>
      </c>
      <c r="W16" s="10">
        <v>297</v>
      </c>
      <c r="X16" s="5">
        <v>296.75</v>
      </c>
      <c r="Y16" s="7">
        <v>2144012.62</v>
      </c>
      <c r="Z16" s="12">
        <f>Y16/X16</f>
        <v>7224.9793428812136</v>
      </c>
      <c r="AA16" s="21">
        <f>Z16-S16</f>
        <v>590.75129460822154</v>
      </c>
      <c r="AB16" s="22">
        <f>AA16/S16</f>
        <v>8.9045973444039903E-2</v>
      </c>
      <c r="AC16" s="14">
        <v>2004</v>
      </c>
      <c r="AD16" s="10">
        <v>331</v>
      </c>
      <c r="AE16" s="5">
        <v>325.54000000000002</v>
      </c>
      <c r="AF16" s="7">
        <v>2611182</v>
      </c>
      <c r="AG16" s="12">
        <f>AF16/AE16</f>
        <v>8021.0788228789088</v>
      </c>
      <c r="AH16" s="21">
        <f>AG16-Z16</f>
        <v>796.0994799976952</v>
      </c>
      <c r="AI16" s="22">
        <f>AH16/Z16</f>
        <v>0.11018709427620628</v>
      </c>
      <c r="AJ16" s="14">
        <v>2005</v>
      </c>
      <c r="AK16" s="10">
        <v>322</v>
      </c>
      <c r="AL16" s="5">
        <v>328.24</v>
      </c>
      <c r="AM16" s="7">
        <v>2263917</v>
      </c>
      <c r="AN16" s="12">
        <f>AM16/AL16</f>
        <v>6897.1392883256149</v>
      </c>
      <c r="AO16" s="21">
        <f>AN16-AG16</f>
        <v>-1123.9395345532939</v>
      </c>
      <c r="AP16" s="22">
        <f>AO16/AG16</f>
        <v>-0.1401232377055599</v>
      </c>
      <c r="AQ16" s="14">
        <v>2006</v>
      </c>
      <c r="AR16" s="10">
        <v>336</v>
      </c>
      <c r="AS16" s="5">
        <v>333.94</v>
      </c>
      <c r="AT16" s="7">
        <v>2449683</v>
      </c>
      <c r="AU16" s="12">
        <f>AT16/AS16</f>
        <v>7335.6980295861531</v>
      </c>
      <c r="AV16" s="21">
        <f>AU16-AN16</f>
        <v>438.55874126053823</v>
      </c>
      <c r="AW16" s="22">
        <f>AV16/AN16</f>
        <v>6.3585600192656827E-2</v>
      </c>
      <c r="AX16" s="14">
        <v>2007</v>
      </c>
      <c r="AY16" s="10">
        <v>330</v>
      </c>
      <c r="AZ16" s="5">
        <v>324.32</v>
      </c>
      <c r="BA16" s="7">
        <v>2656106</v>
      </c>
      <c r="BB16" s="12">
        <f>BA16/AZ16</f>
        <v>8189.7693635915148</v>
      </c>
      <c r="BC16" s="21">
        <f>BB16-AU16</f>
        <v>854.07133400536168</v>
      </c>
      <c r="BD16" s="22">
        <f>BC16/AU16</f>
        <v>0.11642673002088454</v>
      </c>
      <c r="BE16" s="14">
        <v>2008</v>
      </c>
      <c r="BF16" s="10">
        <v>331</v>
      </c>
      <c r="BG16" s="5">
        <v>334.78</v>
      </c>
      <c r="BH16" s="7">
        <v>2751085</v>
      </c>
      <c r="BI16" s="12">
        <f>BH16/BG16</f>
        <v>8217.590656550572</v>
      </c>
      <c r="BJ16" s="21">
        <f>BI16-BB16</f>
        <v>27.821292959057246</v>
      </c>
      <c r="BK16" s="22">
        <f>BJ16/BB16</f>
        <v>3.3970789315190906E-3</v>
      </c>
      <c r="BL16" s="14">
        <v>2009</v>
      </c>
      <c r="BM16" s="10">
        <v>350</v>
      </c>
      <c r="BN16" s="5">
        <v>345.75</v>
      </c>
      <c r="BO16" s="7">
        <v>4346092</v>
      </c>
      <c r="BP16" s="12">
        <f>BO16/BN16</f>
        <v>12570.041937816341</v>
      </c>
      <c r="BQ16" s="21">
        <f>BP16-BI16</f>
        <v>4352.4512812657686</v>
      </c>
      <c r="BR16" s="22">
        <f>BQ16/BI16</f>
        <v>0.52965053422273534</v>
      </c>
      <c r="BS16" s="14">
        <v>2010</v>
      </c>
      <c r="BT16" s="10">
        <v>355</v>
      </c>
      <c r="BU16" s="5">
        <v>341.18</v>
      </c>
      <c r="BV16" s="7">
        <v>3151206</v>
      </c>
      <c r="BW16" s="12">
        <f>BV16/BU16</f>
        <v>9236.1979014010194</v>
      </c>
      <c r="BX16" s="21">
        <f>BW16-BP16</f>
        <v>-3333.8440364153212</v>
      </c>
      <c r="BY16" s="22">
        <f>BX16/BP16</f>
        <v>-0.2652213932863357</v>
      </c>
      <c r="BZ16" s="14">
        <v>2011</v>
      </c>
      <c r="CA16" s="10">
        <v>361</v>
      </c>
      <c r="CB16" s="5">
        <v>344.55990000000003</v>
      </c>
      <c r="CC16" s="7">
        <v>3087534</v>
      </c>
      <c r="CD16" s="12">
        <f>CC16/CB16</f>
        <v>8960.8047831451076</v>
      </c>
      <c r="CE16" s="21">
        <f>CD16-BW16</f>
        <v>-275.39311825591176</v>
      </c>
      <c r="CF16" s="22">
        <f>CE16/BW16</f>
        <v>-2.9816719086772487E-2</v>
      </c>
      <c r="CG16" s="14">
        <v>2012</v>
      </c>
      <c r="CH16" s="10">
        <v>355</v>
      </c>
      <c r="CI16" s="5">
        <v>327.78</v>
      </c>
      <c r="CJ16" s="7">
        <v>3187369</v>
      </c>
      <c r="CK16" s="12">
        <f>CJ16/CI16</f>
        <v>9724.1106839953627</v>
      </c>
      <c r="CL16" s="21">
        <f>CK16-CD16</f>
        <v>763.30590085025506</v>
      </c>
      <c r="CM16" s="22">
        <f>CL16/CD16</f>
        <v>8.5182739644769509E-2</v>
      </c>
      <c r="CN16" s="14">
        <v>2013</v>
      </c>
      <c r="CO16" s="10">
        <v>341</v>
      </c>
      <c r="CP16" s="5">
        <v>311.32089999999999</v>
      </c>
      <c r="CQ16" s="7">
        <v>3134357</v>
      </c>
      <c r="CR16" s="12">
        <f>CQ16/CP16</f>
        <v>10067.929907693317</v>
      </c>
      <c r="CS16" s="21">
        <f>CR16-CK16</f>
        <v>343.81922369795393</v>
      </c>
      <c r="CT16" s="22">
        <f>CS16/CK16</f>
        <v>3.5357395125482909E-2</v>
      </c>
      <c r="CU16" s="14">
        <v>2014</v>
      </c>
      <c r="CV16" s="10">
        <v>322</v>
      </c>
      <c r="CW16" s="5">
        <v>300.70229999999998</v>
      </c>
      <c r="CX16" s="7">
        <v>4208675</v>
      </c>
      <c r="CY16" s="12">
        <f>CX16/CW16</f>
        <v>13996.151675594101</v>
      </c>
      <c r="CZ16" s="21">
        <f>CY16-CR16</f>
        <v>3928.2217679007845</v>
      </c>
      <c r="DA16" s="22">
        <f>CZ16/CR16</f>
        <v>0.39017174373642288</v>
      </c>
      <c r="DB16" s="14">
        <v>2015</v>
      </c>
      <c r="DC16" s="9">
        <v>324</v>
      </c>
      <c r="DD16" s="27">
        <v>312.57400000000001</v>
      </c>
      <c r="DE16" s="12">
        <v>3221077.24</v>
      </c>
      <c r="DF16" s="12">
        <f>DE16/DD16</f>
        <v>10305.006942356051</v>
      </c>
      <c r="DG16" s="21">
        <f>DF16-CY16</f>
        <v>-3691.1447332380503</v>
      </c>
      <c r="DH16" s="22">
        <f>DG16/CY16</f>
        <v>-0.26372568823146669</v>
      </c>
      <c r="DI16" s="14">
        <v>2016</v>
      </c>
      <c r="DJ16" s="9">
        <v>313</v>
      </c>
      <c r="DK16" s="27">
        <v>308.21879999999999</v>
      </c>
      <c r="DL16" s="12">
        <v>3162152.85</v>
      </c>
      <c r="DM16" s="12">
        <f>DL16/DK16</f>
        <v>10259.44183158198</v>
      </c>
      <c r="DN16" s="21">
        <f>DM16-DF16</f>
        <v>-45.56511077407049</v>
      </c>
      <c r="DO16" s="22">
        <f>DN16/DF16</f>
        <v>-4.4216477513262954E-3</v>
      </c>
      <c r="DP16" s="14">
        <v>2017</v>
      </c>
      <c r="DQ16" s="9">
        <v>311</v>
      </c>
      <c r="DR16" s="27">
        <v>306.33749999999998</v>
      </c>
      <c r="DS16" s="30">
        <v>3237902.56</v>
      </c>
      <c r="DT16" s="12">
        <f>DS16/DR16</f>
        <v>10569.72313216632</v>
      </c>
      <c r="DU16" s="21">
        <f>DT16-DM16</f>
        <v>310.28130058433999</v>
      </c>
      <c r="DV16" s="22">
        <f>DU16/DM16</f>
        <v>3.0243487479912481E-2</v>
      </c>
      <c r="DW16" s="14">
        <v>2018</v>
      </c>
      <c r="DX16" s="24">
        <v>327</v>
      </c>
      <c r="DY16" s="32">
        <v>305.81240000000003</v>
      </c>
      <c r="DZ16" s="34">
        <v>3643313.01</v>
      </c>
      <c r="EA16" s="12">
        <f>DZ16/DY16</f>
        <v>11913.55553273837</v>
      </c>
      <c r="EB16" s="21">
        <f>EA16-DT16</f>
        <v>1343.8324005720497</v>
      </c>
      <c r="EC16" s="22">
        <f>EB16/DT16</f>
        <v>0.12713979200480952</v>
      </c>
      <c r="ED16" s="14">
        <v>2019</v>
      </c>
      <c r="EE16" s="24">
        <v>296</v>
      </c>
      <c r="EF16" s="32">
        <v>292.49329999999998</v>
      </c>
      <c r="EG16" s="34">
        <v>3206699.75</v>
      </c>
      <c r="EH16" s="12">
        <f t="shared" si="0"/>
        <v>10963.327194161371</v>
      </c>
      <c r="EI16" s="21">
        <f>EH16-EA16</f>
        <v>-950.22833857699879</v>
      </c>
      <c r="EJ16" s="22">
        <f>EI16/EA16</f>
        <v>-7.9760264344743911E-2</v>
      </c>
      <c r="EK16">
        <v>2020</v>
      </c>
      <c r="EL16" s="25">
        <v>281</v>
      </c>
      <c r="EM16" s="32">
        <v>283.8775</v>
      </c>
      <c r="EN16" s="34">
        <v>3443896.77</v>
      </c>
      <c r="EO16" s="12">
        <f t="shared" si="1"/>
        <v>12131.629910788984</v>
      </c>
      <c r="EP16" s="21">
        <f>EO16-EH16</f>
        <v>1168.3027166276133</v>
      </c>
      <c r="EQ16" s="22">
        <f>EP16/EH16</f>
        <v>0.10656461272539641</v>
      </c>
      <c r="ES16" s="11">
        <f t="shared" si="2"/>
        <v>5.0302614440776737E-2</v>
      </c>
      <c r="EU16" s="12">
        <f t="shared" si="3"/>
        <v>11148.868619688687</v>
      </c>
      <c r="EV16">
        <f t="shared" si="4"/>
        <v>0.96945573177790012</v>
      </c>
      <c r="EY16" s="11">
        <f t="shared" si="5"/>
        <v>2.5874338379992697E-2</v>
      </c>
      <c r="FC16" s="12">
        <f t="shared" si="6"/>
        <v>9292.9108868704134</v>
      </c>
      <c r="FF16" s="45">
        <f t="shared" si="7"/>
        <v>324.85714285714283</v>
      </c>
    </row>
    <row r="17" spans="1:162" x14ac:dyDescent="0.2">
      <c r="A17" s="3">
        <v>5123</v>
      </c>
      <c r="B17" t="s">
        <v>17</v>
      </c>
      <c r="C17" s="14">
        <v>2000</v>
      </c>
      <c r="D17" s="10">
        <v>1948</v>
      </c>
      <c r="E17" s="5">
        <v>1741.66</v>
      </c>
      <c r="F17" s="7">
        <v>11107321</v>
      </c>
      <c r="G17" s="12">
        <f>F17/E17</f>
        <v>6377.4335978319532</v>
      </c>
      <c r="H17" s="14">
        <v>2001</v>
      </c>
      <c r="I17" s="10">
        <v>1957</v>
      </c>
      <c r="J17" s="5">
        <v>1791.36</v>
      </c>
      <c r="K17" s="7">
        <v>11845654</v>
      </c>
      <c r="L17" s="12">
        <f>K17/I17</f>
        <v>6052.9657639243742</v>
      </c>
      <c r="M17" s="21">
        <f>L17-G17</f>
        <v>-324.46783390757901</v>
      </c>
      <c r="N17" s="18">
        <f>M17/G17</f>
        <v>-5.0877493105986049E-2</v>
      </c>
      <c r="O17" s="16">
        <v>2002</v>
      </c>
      <c r="P17" s="10">
        <v>2014</v>
      </c>
      <c r="Q17" s="5">
        <v>1856.26</v>
      </c>
      <c r="R17" s="7">
        <v>12155512</v>
      </c>
      <c r="S17" s="12">
        <f>R17/Q17</f>
        <v>6548.3886955491153</v>
      </c>
      <c r="T17" s="21">
        <f>S17-L17</f>
        <v>495.42293162474107</v>
      </c>
      <c r="U17" s="18">
        <f>T17/L17</f>
        <v>8.1847965269762082E-2</v>
      </c>
      <c r="V17" s="14">
        <v>2003</v>
      </c>
      <c r="W17" s="10">
        <v>2014</v>
      </c>
      <c r="X17" s="5">
        <v>1869.39</v>
      </c>
      <c r="Y17" s="7">
        <v>12996862.92</v>
      </c>
      <c r="Z17" s="12">
        <f>Y17/X17</f>
        <v>6952.4619902749018</v>
      </c>
      <c r="AA17" s="21">
        <f>Z17-S17</f>
        <v>404.07329472578658</v>
      </c>
      <c r="AB17" s="22">
        <f>AA17/S17</f>
        <v>6.1705759006094402E-2</v>
      </c>
      <c r="AC17" s="14">
        <v>2004</v>
      </c>
      <c r="AD17" s="10">
        <v>1995</v>
      </c>
      <c r="AE17" s="5">
        <v>1848.47</v>
      </c>
      <c r="AF17" s="7">
        <v>12817035</v>
      </c>
      <c r="AG17" s="12">
        <f>AF17/AE17</f>
        <v>6933.8615179039962</v>
      </c>
      <c r="AH17" s="21">
        <f>AG17-Z17</f>
        <v>-18.600472370905663</v>
      </c>
      <c r="AI17" s="22">
        <f>AH17/Z17</f>
        <v>-2.6753792249312532E-3</v>
      </c>
      <c r="AJ17" s="14">
        <v>2005</v>
      </c>
      <c r="AK17" s="10">
        <v>2042</v>
      </c>
      <c r="AL17" s="5">
        <v>1873.06</v>
      </c>
      <c r="AM17" s="7">
        <v>12785051</v>
      </c>
      <c r="AN17" s="12">
        <f>AM17/AL17</f>
        <v>6825.7562491324361</v>
      </c>
      <c r="AO17" s="21">
        <f>AN17-AG17</f>
        <v>-108.10526877156008</v>
      </c>
      <c r="AP17" s="22">
        <f>AO17/AG17</f>
        <v>-1.5590918349381559E-2</v>
      </c>
      <c r="AQ17" s="14">
        <v>2006</v>
      </c>
      <c r="AR17" s="10">
        <v>2019</v>
      </c>
      <c r="AS17" s="5">
        <v>1872.67</v>
      </c>
      <c r="AT17" s="7">
        <v>14076461</v>
      </c>
      <c r="AU17" s="12">
        <f>AT17/AS17</f>
        <v>7516.7867269727176</v>
      </c>
      <c r="AV17" s="21">
        <f>AU17-AN17</f>
        <v>691.03047784028149</v>
      </c>
      <c r="AW17" s="22">
        <f>AV17/AN17</f>
        <v>0.10123866903804432</v>
      </c>
      <c r="AX17" s="14">
        <v>2007</v>
      </c>
      <c r="AY17" s="10">
        <v>2055</v>
      </c>
      <c r="AZ17" s="5">
        <v>1907.27</v>
      </c>
      <c r="BA17" s="7">
        <v>18665112</v>
      </c>
      <c r="BB17" s="12">
        <f>BA17/AZ17</f>
        <v>9786.2976925133826</v>
      </c>
      <c r="BC17" s="21">
        <f>BB17-AU17</f>
        <v>2269.510965540665</v>
      </c>
      <c r="BD17" s="22">
        <f>BC17/AU17</f>
        <v>0.30192568287149996</v>
      </c>
      <c r="BE17" s="14">
        <v>2008</v>
      </c>
      <c r="BF17" s="10">
        <v>1996</v>
      </c>
      <c r="BG17" s="5">
        <v>1877.72</v>
      </c>
      <c r="BH17" s="7">
        <v>18830123</v>
      </c>
      <c r="BI17" s="12">
        <f>BH17/BG17</f>
        <v>10028.184713375796</v>
      </c>
      <c r="BJ17" s="21">
        <f>BI17-BB17</f>
        <v>241.88702086241392</v>
      </c>
      <c r="BK17" s="22">
        <f>BJ17/BB17</f>
        <v>2.4716908116075392E-2</v>
      </c>
      <c r="BL17" s="14">
        <v>2009</v>
      </c>
      <c r="BM17" s="10">
        <v>1890</v>
      </c>
      <c r="BN17" s="5">
        <v>1763.55</v>
      </c>
      <c r="BO17" s="7">
        <v>17924884</v>
      </c>
      <c r="BP17" s="12">
        <f>BO17/BN17</f>
        <v>10164.091746760796</v>
      </c>
      <c r="BQ17" s="21">
        <f>BP17-BI17</f>
        <v>135.90703338499952</v>
      </c>
      <c r="BR17" s="22">
        <f>BQ17/BI17</f>
        <v>1.3552505988818091E-2</v>
      </c>
      <c r="BS17" s="14">
        <v>2010</v>
      </c>
      <c r="BT17" s="10">
        <v>1881</v>
      </c>
      <c r="BU17" s="5">
        <v>1745.28</v>
      </c>
      <c r="BV17" s="7">
        <v>16943269</v>
      </c>
      <c r="BW17" s="12">
        <f>BV17/BU17</f>
        <v>9708.0520031169781</v>
      </c>
      <c r="BX17" s="21">
        <f>BW17-BP17</f>
        <v>-456.03974364381793</v>
      </c>
      <c r="BY17" s="22">
        <f>BX17/BP17</f>
        <v>-4.4867731914084073E-2</v>
      </c>
      <c r="BZ17" s="14">
        <v>2011</v>
      </c>
      <c r="CA17" s="10">
        <v>1803</v>
      </c>
      <c r="CB17" s="5">
        <v>1706.3278</v>
      </c>
      <c r="CC17" s="7">
        <v>15902699</v>
      </c>
      <c r="CD17" s="12">
        <f>CC17/CB17</f>
        <v>9319.8381928724357</v>
      </c>
      <c r="CE17" s="21">
        <f>CD17-BW17</f>
        <v>-388.2138102445424</v>
      </c>
      <c r="CF17" s="22">
        <f>CE17/BW17</f>
        <v>-3.9988847414486245E-2</v>
      </c>
      <c r="CG17" s="14">
        <v>2012</v>
      </c>
      <c r="CH17" s="10">
        <v>1797</v>
      </c>
      <c r="CI17" s="5">
        <v>1695.27</v>
      </c>
      <c r="CJ17" s="7">
        <v>16094322</v>
      </c>
      <c r="CK17" s="12">
        <f>CJ17/CI17</f>
        <v>9493.662956343238</v>
      </c>
      <c r="CL17" s="21">
        <f>CK17-CD17</f>
        <v>173.82476347080228</v>
      </c>
      <c r="CM17" s="22">
        <f>CL17/CD17</f>
        <v>1.8651049500380688E-2</v>
      </c>
      <c r="CN17" s="14">
        <v>2013</v>
      </c>
      <c r="CO17" s="10">
        <v>1806</v>
      </c>
      <c r="CP17" s="5">
        <v>1704.5686000000001</v>
      </c>
      <c r="CQ17" s="7">
        <v>16659584</v>
      </c>
      <c r="CR17" s="12">
        <f>CQ17/CP17</f>
        <v>9773.489902371779</v>
      </c>
      <c r="CS17" s="21">
        <f>CR17-CK17</f>
        <v>279.82694602854099</v>
      </c>
      <c r="CT17" s="22">
        <f>CS17/CK17</f>
        <v>2.9475129601222384E-2</v>
      </c>
      <c r="CU17" s="14">
        <v>2014</v>
      </c>
      <c r="CV17" s="10">
        <v>1820</v>
      </c>
      <c r="CW17" s="5">
        <v>1738.2723000000001</v>
      </c>
      <c r="CX17" s="7">
        <v>21205544</v>
      </c>
      <c r="CY17" s="12">
        <f>CX17/CW17</f>
        <v>12199.207224322679</v>
      </c>
      <c r="CZ17" s="21">
        <f>CY17-CR17</f>
        <v>2425.7173219509004</v>
      </c>
      <c r="DA17" s="22">
        <f>CZ17/CR17</f>
        <v>0.24819356710669341</v>
      </c>
      <c r="DB17" s="14">
        <v>2015</v>
      </c>
      <c r="DC17" s="9">
        <v>1848</v>
      </c>
      <c r="DD17" s="27">
        <v>1770.1628000000001</v>
      </c>
      <c r="DE17" s="12">
        <v>24457280.32</v>
      </c>
      <c r="DF17" s="12">
        <f>DE17/DD17</f>
        <v>13816.401700453765</v>
      </c>
      <c r="DG17" s="21">
        <f>DF17-CY17</f>
        <v>1617.194476131086</v>
      </c>
      <c r="DH17" s="22">
        <f>DG17/CY17</f>
        <v>0.13256553859555209</v>
      </c>
      <c r="DI17" s="14">
        <v>2016</v>
      </c>
      <c r="DJ17" s="9">
        <v>1834</v>
      </c>
      <c r="DK17" s="27">
        <v>1755.4728</v>
      </c>
      <c r="DL17" s="12">
        <v>17491724.210000001</v>
      </c>
      <c r="DM17" s="12">
        <f>DL17/DK17</f>
        <v>9964.1100733659914</v>
      </c>
      <c r="DN17" s="21">
        <f>DM17-DF17</f>
        <v>-3852.291627087774</v>
      </c>
      <c r="DO17" s="22">
        <f>DN17/DF17</f>
        <v>-0.27882018130388136</v>
      </c>
      <c r="DP17" s="14">
        <v>2017</v>
      </c>
      <c r="DQ17" s="9">
        <v>1822</v>
      </c>
      <c r="DR17" s="27">
        <v>1731.3638000000001</v>
      </c>
      <c r="DS17" s="30">
        <v>19034960.170000002</v>
      </c>
      <c r="DT17" s="12">
        <f>DS17/DR17</f>
        <v>10994.200161745324</v>
      </c>
      <c r="DU17" s="21">
        <f>DT17-DM17</f>
        <v>1030.0900883793329</v>
      </c>
      <c r="DV17" s="22">
        <f>DU17/DM17</f>
        <v>0.10338003903958846</v>
      </c>
      <c r="DW17" s="14">
        <v>2018</v>
      </c>
      <c r="DX17" s="24">
        <v>1768</v>
      </c>
      <c r="DY17" s="32">
        <v>1680.0516</v>
      </c>
      <c r="DZ17" s="34">
        <v>18225101.669999998</v>
      </c>
      <c r="EA17" s="12">
        <f>DZ17/DY17</f>
        <v>10847.941616793198</v>
      </c>
      <c r="EB17" s="21">
        <f>EA17-DT17</f>
        <v>-146.25854495212661</v>
      </c>
      <c r="EC17" s="22">
        <f>EB17/DT17</f>
        <v>-1.3303245602261995E-2</v>
      </c>
      <c r="ED17" s="14">
        <v>2019</v>
      </c>
      <c r="EE17" s="24">
        <v>1822</v>
      </c>
      <c r="EF17" s="32">
        <v>1752.0256999999999</v>
      </c>
      <c r="EG17" s="34">
        <v>24582177.960000001</v>
      </c>
      <c r="EH17" s="12">
        <f t="shared" si="0"/>
        <v>14030.717677257817</v>
      </c>
      <c r="EI17" s="21">
        <f>EH17-EA17</f>
        <v>3182.7760604646191</v>
      </c>
      <c r="EJ17" s="22">
        <f>EI17/EA17</f>
        <v>0.29339907725328374</v>
      </c>
      <c r="EK17">
        <v>2020</v>
      </c>
      <c r="EL17" s="25">
        <v>1824</v>
      </c>
      <c r="EM17" s="32">
        <v>1750.5808</v>
      </c>
      <c r="EN17" s="34">
        <v>21594703.759999998</v>
      </c>
      <c r="EO17" s="12">
        <f t="shared" si="1"/>
        <v>12335.736665225621</v>
      </c>
      <c r="EP17" s="21">
        <f>EO17-EH17</f>
        <v>-1694.9810120321963</v>
      </c>
      <c r="EQ17" s="22">
        <f>EP17/EH17</f>
        <v>-0.12080501161958138</v>
      </c>
      <c r="ES17" s="11">
        <f t="shared" si="2"/>
        <v>4.2186154142621071E-2</v>
      </c>
      <c r="EU17" s="12">
        <f t="shared" si="3"/>
        <v>11957.61981859878</v>
      </c>
      <c r="EV17">
        <f t="shared" si="4"/>
        <v>0.95403492374911636</v>
      </c>
      <c r="EY17" s="11">
        <f t="shared" si="5"/>
        <v>0.12782529023020342</v>
      </c>
      <c r="FC17" s="12">
        <f t="shared" si="6"/>
        <v>9507.4204465659786</v>
      </c>
      <c r="FF17" s="45">
        <f t="shared" si="7"/>
        <v>1902.6190476190477</v>
      </c>
    </row>
    <row r="18" spans="1:162" x14ac:dyDescent="0.2">
      <c r="A18" s="3">
        <v>5124</v>
      </c>
      <c r="B18" t="s">
        <v>18</v>
      </c>
      <c r="C18" s="14">
        <v>2000</v>
      </c>
      <c r="D18" s="10">
        <v>680</v>
      </c>
      <c r="E18" s="5">
        <v>618.94000000000005</v>
      </c>
      <c r="F18" s="7">
        <v>4024477</v>
      </c>
      <c r="G18" s="12">
        <f>F18/E18</f>
        <v>6502.2086147284062</v>
      </c>
      <c r="H18" s="14">
        <v>2001</v>
      </c>
      <c r="I18" s="10">
        <v>677</v>
      </c>
      <c r="J18" s="5">
        <v>637.14</v>
      </c>
      <c r="K18" s="7">
        <v>4195629</v>
      </c>
      <c r="L18" s="12">
        <f>K18/I18</f>
        <v>6197.3840472673564</v>
      </c>
      <c r="M18" s="21">
        <f>L18-G18</f>
        <v>-304.82456746104981</v>
      </c>
      <c r="N18" s="18">
        <f>M18/G18</f>
        <v>-4.688015803900536E-2</v>
      </c>
      <c r="O18" s="16">
        <v>2002</v>
      </c>
      <c r="P18" s="10">
        <v>685</v>
      </c>
      <c r="Q18" s="5">
        <v>670.1</v>
      </c>
      <c r="R18" s="7">
        <v>4346421</v>
      </c>
      <c r="S18" s="12">
        <f>R18/Q18</f>
        <v>6486.2274287419787</v>
      </c>
      <c r="T18" s="21">
        <f>S18-L18</f>
        <v>288.84338147462222</v>
      </c>
      <c r="U18" s="18">
        <f>T18/L18</f>
        <v>4.6607307094673818E-2</v>
      </c>
      <c r="V18" s="14">
        <v>2003</v>
      </c>
      <c r="W18" s="10">
        <v>685</v>
      </c>
      <c r="X18" s="5">
        <v>713.6</v>
      </c>
      <c r="Y18" s="7">
        <v>5589736.0599999996</v>
      </c>
      <c r="Z18" s="12">
        <f>Y18/X18</f>
        <v>7833.1503082959634</v>
      </c>
      <c r="AA18" s="21">
        <f>Z18-S18</f>
        <v>1346.9228795539848</v>
      </c>
      <c r="AB18" s="22">
        <f>AA18/S18</f>
        <v>0.20765890409353471</v>
      </c>
      <c r="AC18" s="14">
        <v>2004</v>
      </c>
      <c r="AD18" s="10">
        <v>730</v>
      </c>
      <c r="AE18" s="5">
        <v>727.66</v>
      </c>
      <c r="AF18" s="7">
        <v>5051568</v>
      </c>
      <c r="AG18" s="12">
        <f>AF18/AE18</f>
        <v>6942.2092735618289</v>
      </c>
      <c r="AH18" s="21">
        <f>AG18-Z18</f>
        <v>-890.94103473413452</v>
      </c>
      <c r="AI18" s="22">
        <f>AH18/Z18</f>
        <v>-0.1137398108894391</v>
      </c>
      <c r="AJ18" s="14">
        <v>2005</v>
      </c>
      <c r="AK18" s="10">
        <v>715</v>
      </c>
      <c r="AL18" s="5">
        <v>729.89</v>
      </c>
      <c r="AM18" s="7">
        <v>5209614</v>
      </c>
      <c r="AN18" s="12">
        <f>AM18/AL18</f>
        <v>7137.5330529257835</v>
      </c>
      <c r="AO18" s="21">
        <f>AN18-AG18</f>
        <v>195.3237793639546</v>
      </c>
      <c r="AP18" s="22">
        <f>AO18/AG18</f>
        <v>2.8135680108032832E-2</v>
      </c>
      <c r="AQ18" s="14">
        <v>2006</v>
      </c>
      <c r="AR18" s="10">
        <v>753</v>
      </c>
      <c r="AS18" s="5">
        <v>761.26</v>
      </c>
      <c r="AT18" s="7">
        <v>5490725</v>
      </c>
      <c r="AU18" s="12">
        <f>AT18/AS18</f>
        <v>7212.6802931981192</v>
      </c>
      <c r="AV18" s="21">
        <f>AU18-AN18</f>
        <v>75.147240272335694</v>
      </c>
      <c r="AW18" s="22">
        <f>AV18/AN18</f>
        <v>1.0528461264572596E-2</v>
      </c>
      <c r="AX18" s="14">
        <v>2007</v>
      </c>
      <c r="AY18" s="10">
        <v>739</v>
      </c>
      <c r="AZ18" s="5">
        <v>744.94</v>
      </c>
      <c r="BA18" s="7">
        <v>6137623</v>
      </c>
      <c r="BB18" s="12">
        <f>BA18/AZ18</f>
        <v>8239.0836845920476</v>
      </c>
      <c r="BC18" s="21">
        <f>BB18-AU18</f>
        <v>1026.4033913939284</v>
      </c>
      <c r="BD18" s="22">
        <f>BC18/AU18</f>
        <v>0.14230540515734114</v>
      </c>
      <c r="BE18" s="14">
        <v>2008</v>
      </c>
      <c r="BF18" s="10">
        <v>727</v>
      </c>
      <c r="BG18" s="5">
        <v>718.15</v>
      </c>
      <c r="BH18" s="7">
        <v>7912463</v>
      </c>
      <c r="BI18" s="12">
        <f>BH18/BG18</f>
        <v>11017.841676529973</v>
      </c>
      <c r="BJ18" s="21">
        <f>BI18-BB18</f>
        <v>2778.7579919379259</v>
      </c>
      <c r="BK18" s="22">
        <f>BJ18/BB18</f>
        <v>0.33726541667910176</v>
      </c>
      <c r="BL18" s="14">
        <v>2009</v>
      </c>
      <c r="BM18" s="10">
        <v>691</v>
      </c>
      <c r="BN18" s="5">
        <v>704.57</v>
      </c>
      <c r="BO18" s="7">
        <v>6765273</v>
      </c>
      <c r="BP18" s="12">
        <f>BO18/BN18</f>
        <v>9601.9884468541095</v>
      </c>
      <c r="BQ18" s="21">
        <f>BP18-BI18</f>
        <v>-1415.853229675864</v>
      </c>
      <c r="BR18" s="22">
        <f>BQ18/BI18</f>
        <v>-0.12850549783192941</v>
      </c>
      <c r="BS18" s="14">
        <v>2010</v>
      </c>
      <c r="BT18" s="10">
        <v>681</v>
      </c>
      <c r="BU18" s="5">
        <v>664.54</v>
      </c>
      <c r="BV18" s="7">
        <v>6088251</v>
      </c>
      <c r="BW18" s="12">
        <f>BV18/BU18</f>
        <v>9161.6020104132185</v>
      </c>
      <c r="BX18" s="21">
        <f>BW18-BP18</f>
        <v>-440.38643644089098</v>
      </c>
      <c r="BY18" s="22">
        <f>BX18/BP18</f>
        <v>-4.5864087306330216E-2</v>
      </c>
      <c r="BZ18" s="14">
        <v>2011</v>
      </c>
      <c r="CA18" s="10">
        <v>674</v>
      </c>
      <c r="CB18" s="5">
        <v>671.73469999999998</v>
      </c>
      <c r="CC18" s="7">
        <v>5908379</v>
      </c>
      <c r="CD18" s="12">
        <f>CC18/CB18</f>
        <v>8795.7031250581513</v>
      </c>
      <c r="CE18" s="21">
        <f>CD18-BW18</f>
        <v>-365.89888535506725</v>
      </c>
      <c r="CF18" s="22">
        <f>CE18/BW18</f>
        <v>-3.993830827176087E-2</v>
      </c>
      <c r="CG18" s="14">
        <v>2012</v>
      </c>
      <c r="CH18" s="10">
        <v>645</v>
      </c>
      <c r="CI18" s="5">
        <v>647.20000000000005</v>
      </c>
      <c r="CJ18" s="7">
        <v>7352703</v>
      </c>
      <c r="CK18" s="12">
        <f>CJ18/CI18</f>
        <v>11360.78955500618</v>
      </c>
      <c r="CL18" s="21">
        <f>CK18-CD18</f>
        <v>2565.086429948029</v>
      </c>
      <c r="CM18" s="22">
        <f>CL18/CD18</f>
        <v>0.2916294915230066</v>
      </c>
      <c r="CN18" s="14">
        <v>2013</v>
      </c>
      <c r="CO18" s="10">
        <v>638</v>
      </c>
      <c r="CP18" s="5">
        <v>643.15309999999999</v>
      </c>
      <c r="CQ18" s="7">
        <v>5801662</v>
      </c>
      <c r="CR18" s="12">
        <f>CQ18/CP18</f>
        <v>9020.6546466152467</v>
      </c>
      <c r="CS18" s="21">
        <f>CR18-CK18</f>
        <v>-2340.1349083909336</v>
      </c>
      <c r="CT18" s="22">
        <f>CS18/CK18</f>
        <v>-0.20598347474535722</v>
      </c>
      <c r="CU18" s="14">
        <v>2014</v>
      </c>
      <c r="CV18" s="10">
        <v>649</v>
      </c>
      <c r="CW18" s="5">
        <v>663.72919999999999</v>
      </c>
      <c r="CX18" s="7">
        <v>6088793</v>
      </c>
      <c r="CY18" s="12">
        <f>CX18/CW18</f>
        <v>9173.6102615343734</v>
      </c>
      <c r="CZ18" s="21">
        <f>CY18-CR18</f>
        <v>152.95561491912667</v>
      </c>
      <c r="DA18" s="22">
        <f>CZ18/CR18</f>
        <v>1.6956154615288269E-2</v>
      </c>
      <c r="DB18" s="14">
        <v>2015</v>
      </c>
      <c r="DC18" s="9">
        <v>678</v>
      </c>
      <c r="DD18" s="27">
        <v>677.97349999999994</v>
      </c>
      <c r="DE18" s="12">
        <v>6884425.4100000001</v>
      </c>
      <c r="DF18" s="12">
        <f>DE18/DD18</f>
        <v>10154.416669678094</v>
      </c>
      <c r="DG18" s="21">
        <f>DF18-CY18</f>
        <v>980.80640814372055</v>
      </c>
      <c r="DH18" s="22">
        <f>DG18/CY18</f>
        <v>0.10691607558872589</v>
      </c>
      <c r="DI18" s="14">
        <v>2016</v>
      </c>
      <c r="DJ18" s="9">
        <v>662</v>
      </c>
      <c r="DK18" s="27">
        <v>642.22760000000005</v>
      </c>
      <c r="DL18" s="12">
        <v>6577303.1200000001</v>
      </c>
      <c r="DM18" s="12">
        <f>DL18/DK18</f>
        <v>10241.389688017145</v>
      </c>
      <c r="DN18" s="21">
        <f>DM18-DF18</f>
        <v>86.973018339051123</v>
      </c>
      <c r="DO18" s="22">
        <f>DN18/DF18</f>
        <v>8.5650432878886639E-3</v>
      </c>
      <c r="DP18" s="14">
        <v>2017</v>
      </c>
      <c r="DQ18" s="9">
        <v>643</v>
      </c>
      <c r="DR18" s="27">
        <v>608.75490000000002</v>
      </c>
      <c r="DS18" s="30">
        <v>6570436.5</v>
      </c>
      <c r="DT18" s="12">
        <f>DS18/DR18</f>
        <v>10793.237968187195</v>
      </c>
      <c r="DU18" s="21">
        <f>DT18-DM18</f>
        <v>551.8482801700502</v>
      </c>
      <c r="DV18" s="22">
        <f>DU18/DM18</f>
        <v>5.3884120903605087E-2</v>
      </c>
      <c r="DW18" s="14">
        <v>2018</v>
      </c>
      <c r="DX18" s="24">
        <v>628</v>
      </c>
      <c r="DY18" s="32">
        <v>598.58579999999995</v>
      </c>
      <c r="DZ18" s="34">
        <v>9070148.7699999996</v>
      </c>
      <c r="EA18" s="12">
        <f>DZ18/DY18</f>
        <v>15152.629364077799</v>
      </c>
      <c r="EB18" s="21">
        <f>EA18-DT18</f>
        <v>4359.3913958906032</v>
      </c>
      <c r="EC18" s="22">
        <f>EB18/DT18</f>
        <v>0.40390023908856665</v>
      </c>
      <c r="ED18" s="14">
        <v>2019</v>
      </c>
      <c r="EE18" s="24">
        <v>583</v>
      </c>
      <c r="EF18" s="32">
        <v>568.22159999999997</v>
      </c>
      <c r="EG18" s="34">
        <v>9117724.2799999993</v>
      </c>
      <c r="EH18" s="12">
        <f t="shared" si="0"/>
        <v>16046.071251075284</v>
      </c>
      <c r="EI18" s="21">
        <f>EH18-EA18</f>
        <v>893.4418869974852</v>
      </c>
      <c r="EJ18" s="22">
        <f>EI18/EA18</f>
        <v>5.8962828531631602E-2</v>
      </c>
      <c r="EK18">
        <v>2020</v>
      </c>
      <c r="EL18" s="25">
        <v>639</v>
      </c>
      <c r="EM18" s="32">
        <v>604.7645</v>
      </c>
      <c r="EN18" s="34">
        <v>6848751.8200000003</v>
      </c>
      <c r="EO18" s="12">
        <f t="shared" si="1"/>
        <v>11324.659135911583</v>
      </c>
      <c r="EP18" s="21">
        <f>EO18-EH18</f>
        <v>-4721.4121151637009</v>
      </c>
      <c r="EQ18" s="22">
        <f>EP18/EH18</f>
        <v>-0.29424100399948733</v>
      </c>
      <c r="ES18" s="11">
        <f t="shared" si="2"/>
        <v>4.1908139342633002E-2</v>
      </c>
      <c r="EU18" s="12">
        <f t="shared" si="3"/>
        <v>13997.312861113425</v>
      </c>
      <c r="EV18">
        <f t="shared" si="4"/>
        <v>0.95818496548679677</v>
      </c>
      <c r="EY18" s="11">
        <f t="shared" si="5"/>
        <v>0.17224906284126776</v>
      </c>
      <c r="FC18" s="12">
        <f t="shared" si="6"/>
        <v>9534.357275330729</v>
      </c>
      <c r="FF18" s="45">
        <f t="shared" si="7"/>
        <v>676.28571428571433</v>
      </c>
    </row>
    <row r="19" spans="1:162" x14ac:dyDescent="0.2">
      <c r="A19" s="3">
        <v>5127</v>
      </c>
      <c r="B19" t="s">
        <v>19</v>
      </c>
      <c r="C19" s="14">
        <v>2000</v>
      </c>
      <c r="D19" s="10">
        <v>231</v>
      </c>
      <c r="E19" s="5">
        <v>307.64999999999998</v>
      </c>
      <c r="F19" s="7">
        <v>2666708</v>
      </c>
      <c r="G19" s="12">
        <f>F19/E19</f>
        <v>8667.9928490167404</v>
      </c>
      <c r="H19" s="14">
        <v>2001</v>
      </c>
      <c r="I19" s="10">
        <v>237</v>
      </c>
      <c r="J19" s="5">
        <v>321.38</v>
      </c>
      <c r="K19" s="7">
        <v>2487491</v>
      </c>
      <c r="L19" s="12">
        <f>K19/I19</f>
        <v>10495.742616033755</v>
      </c>
      <c r="M19" s="21">
        <f>L19-G19</f>
        <v>1827.7497670170142</v>
      </c>
      <c r="N19" s="18">
        <f>M19/G19</f>
        <v>0.21086193757351174</v>
      </c>
      <c r="O19" s="16">
        <v>2002</v>
      </c>
      <c r="P19" s="10">
        <v>223</v>
      </c>
      <c r="Q19" s="5">
        <v>290.55</v>
      </c>
      <c r="R19" s="7">
        <v>2610117</v>
      </c>
      <c r="S19" s="12">
        <f>R19/Q19</f>
        <v>8983.3660299432104</v>
      </c>
      <c r="T19" s="21">
        <f>S19-L19</f>
        <v>-1512.3765860905442</v>
      </c>
      <c r="U19" s="18">
        <f>T19/L19</f>
        <v>-0.14409429055359757</v>
      </c>
      <c r="V19" s="14">
        <v>2003</v>
      </c>
      <c r="W19" s="10">
        <v>223</v>
      </c>
      <c r="X19" s="5">
        <v>291.83999999999997</v>
      </c>
      <c r="Y19" s="7">
        <v>3233583.65</v>
      </c>
      <c r="Z19" s="12">
        <f>Y19/X19</f>
        <v>11079.987835800439</v>
      </c>
      <c r="AA19" s="21">
        <f>Z19-S19</f>
        <v>2096.6218058572285</v>
      </c>
      <c r="AB19" s="22">
        <f>AA19/S19</f>
        <v>0.23338933300377637</v>
      </c>
      <c r="AC19" s="14">
        <v>2004</v>
      </c>
      <c r="AD19" s="10">
        <v>204</v>
      </c>
      <c r="AE19" s="5">
        <v>274.2</v>
      </c>
      <c r="AF19" s="7">
        <v>2687500</v>
      </c>
      <c r="AG19" s="12">
        <f>AF19/AE19</f>
        <v>9801.2399708242156</v>
      </c>
      <c r="AH19" s="21">
        <f>AG19-Z19</f>
        <v>-1278.7478649762234</v>
      </c>
      <c r="AI19" s="22">
        <f>AH19/Z19</f>
        <v>-0.11541058383155203</v>
      </c>
      <c r="AJ19" s="14">
        <v>2005</v>
      </c>
      <c r="AK19" s="10">
        <v>197</v>
      </c>
      <c r="AL19" s="5">
        <v>265.12</v>
      </c>
      <c r="AM19" s="7">
        <v>2641457</v>
      </c>
      <c r="AN19" s="12">
        <f>AM19/AL19</f>
        <v>9963.2506035003007</v>
      </c>
      <c r="AO19" s="21">
        <f>AN19-AG19</f>
        <v>162.01063267608515</v>
      </c>
      <c r="AP19" s="22">
        <f>AO19/AG19</f>
        <v>1.6529605759919089E-2</v>
      </c>
      <c r="AQ19" s="14">
        <v>2006</v>
      </c>
      <c r="AR19" s="10">
        <v>189</v>
      </c>
      <c r="AS19" s="5">
        <v>262.81</v>
      </c>
      <c r="AT19" s="7">
        <v>2427935</v>
      </c>
      <c r="AU19" s="12">
        <f>AT19/AS19</f>
        <v>9238.3661200106544</v>
      </c>
      <c r="AV19" s="21">
        <f>AU19-AN19</f>
        <v>-724.8844834896463</v>
      </c>
      <c r="AW19" s="22">
        <f>AV19/AN19</f>
        <v>-7.2755821602537935E-2</v>
      </c>
      <c r="AX19" s="14">
        <v>2007</v>
      </c>
      <c r="AY19" s="10">
        <v>165</v>
      </c>
      <c r="AZ19" s="5">
        <v>233.23</v>
      </c>
      <c r="BA19" s="7">
        <v>2490320</v>
      </c>
      <c r="BB19" s="12">
        <f>BA19/AZ19</f>
        <v>10677.528619817349</v>
      </c>
      <c r="BC19" s="21">
        <f>BB19-AU19</f>
        <v>1439.1624998066945</v>
      </c>
      <c r="BD19" s="22">
        <f>BC19/AU19</f>
        <v>0.15578106356809279</v>
      </c>
      <c r="BE19" s="14">
        <v>2008</v>
      </c>
      <c r="BF19" s="10">
        <v>162</v>
      </c>
      <c r="BG19" s="5">
        <v>229.51</v>
      </c>
      <c r="BH19" s="7">
        <v>2645156</v>
      </c>
      <c r="BI19" s="12">
        <f>BH19/BG19</f>
        <v>11525.232016034161</v>
      </c>
      <c r="BJ19" s="21">
        <f>BI19-BB19</f>
        <v>847.7033962168116</v>
      </c>
      <c r="BK19" s="22">
        <f>BJ19/BB19</f>
        <v>7.9391348541411125E-2</v>
      </c>
      <c r="BL19" s="14">
        <v>2009</v>
      </c>
      <c r="BM19" s="10">
        <v>154</v>
      </c>
      <c r="BN19" s="5">
        <v>223.56</v>
      </c>
      <c r="BO19" s="7">
        <v>3010345</v>
      </c>
      <c r="BP19" s="12">
        <f>BO19/BN19</f>
        <v>13465.490248702808</v>
      </c>
      <c r="BQ19" s="21">
        <f>BP19-BI19</f>
        <v>1940.2582326686479</v>
      </c>
      <c r="BR19" s="22">
        <f>BQ19/BI19</f>
        <v>0.16834873518982674</v>
      </c>
      <c r="BS19" s="14">
        <v>2010</v>
      </c>
      <c r="BT19" s="10">
        <v>140</v>
      </c>
      <c r="BU19" s="5">
        <v>217.07</v>
      </c>
      <c r="BV19" s="7">
        <v>3280438</v>
      </c>
      <c r="BW19" s="12">
        <f>BV19/BU19</f>
        <v>15112.350854563045</v>
      </c>
      <c r="BX19" s="21">
        <f>BW19-BP19</f>
        <v>1646.8606058602363</v>
      </c>
      <c r="BY19" s="22">
        <f>BX19/BP19</f>
        <v>0.12230231320533509</v>
      </c>
      <c r="BZ19" s="14">
        <v>2011</v>
      </c>
      <c r="CA19" s="10">
        <v>138</v>
      </c>
      <c r="CB19" s="5">
        <v>196.88</v>
      </c>
      <c r="CC19" s="7">
        <v>3097024</v>
      </c>
      <c r="CD19" s="12">
        <f>CC19/CB19</f>
        <v>15730.516050386022</v>
      </c>
      <c r="CE19" s="21">
        <f>CD19-BW19</f>
        <v>618.16519582297769</v>
      </c>
      <c r="CF19" s="22">
        <f>CE19/BW19</f>
        <v>4.0904635008280531E-2</v>
      </c>
      <c r="CG19" s="14">
        <v>2012</v>
      </c>
      <c r="CH19" s="10">
        <v>132</v>
      </c>
      <c r="CI19" s="5">
        <v>177.08</v>
      </c>
      <c r="CJ19" s="7">
        <v>3175946</v>
      </c>
      <c r="CK19" s="12">
        <f>CJ19/CI19</f>
        <v>17935.091484074994</v>
      </c>
      <c r="CL19" s="21">
        <f>CK19-CD19</f>
        <v>2204.5754336889713</v>
      </c>
      <c r="CM19" s="22">
        <f>CL19/CD19</f>
        <v>0.14014641519881171</v>
      </c>
      <c r="CN19" s="14">
        <v>2013</v>
      </c>
      <c r="CO19" s="10">
        <v>133</v>
      </c>
      <c r="CP19" s="5">
        <v>172.06979999999999</v>
      </c>
      <c r="CQ19" s="7">
        <v>3074299</v>
      </c>
      <c r="CR19" s="12">
        <f>CQ19/CP19</f>
        <v>17866.580887523553</v>
      </c>
      <c r="CS19" s="21">
        <f>CR19-CK19</f>
        <v>-68.510596551441267</v>
      </c>
      <c r="CT19" s="22">
        <f>CS19/CK19</f>
        <v>-3.819918990225029E-3</v>
      </c>
      <c r="CU19" s="14">
        <v>2014</v>
      </c>
      <c r="CV19" s="10">
        <v>135</v>
      </c>
      <c r="CW19" s="5">
        <v>174.09119999999999</v>
      </c>
      <c r="CX19" s="7">
        <v>3435284</v>
      </c>
      <c r="CY19" s="12">
        <f>CX19/CW19</f>
        <v>19732.668854025938</v>
      </c>
      <c r="CZ19" s="21">
        <f>CY19-CR19</f>
        <v>1866.0879665023858</v>
      </c>
      <c r="DA19" s="22">
        <f>CZ19/CR19</f>
        <v>0.10444572345711078</v>
      </c>
      <c r="DB19" s="14">
        <v>2015</v>
      </c>
      <c r="DC19" s="9">
        <v>122</v>
      </c>
      <c r="DD19" s="27">
        <v>158.28290000000001</v>
      </c>
      <c r="DE19" s="12">
        <v>3400708.46</v>
      </c>
      <c r="DF19" s="12">
        <f>DE19/DD19</f>
        <v>21485.002233342955</v>
      </c>
      <c r="DG19" s="21">
        <f>DF19-CY19</f>
        <v>1752.3333793170168</v>
      </c>
      <c r="DH19" s="22">
        <f>DG19/CY19</f>
        <v>8.8803668286335166E-2</v>
      </c>
      <c r="DI19" s="14">
        <v>2016</v>
      </c>
      <c r="DJ19" s="9">
        <v>121</v>
      </c>
      <c r="DK19" s="27">
        <v>156.22559999999999</v>
      </c>
      <c r="DL19" s="12">
        <v>3282293.34</v>
      </c>
      <c r="DM19" s="12">
        <f>DL19/DK19</f>
        <v>21009.958291086736</v>
      </c>
      <c r="DN19" s="21">
        <f>DM19-DF19</f>
        <v>-475.04394225621945</v>
      </c>
      <c r="DO19" s="22">
        <f>DN19/DF19</f>
        <v>-2.2110490708676322E-2</v>
      </c>
      <c r="DP19" s="14">
        <v>2017</v>
      </c>
      <c r="DQ19" s="9">
        <v>123</v>
      </c>
      <c r="DR19" s="27">
        <v>159.37430000000001</v>
      </c>
      <c r="DS19" s="30">
        <v>3565677.51</v>
      </c>
      <c r="DT19" s="12">
        <f>DS19/DR19</f>
        <v>22372.976759741061</v>
      </c>
      <c r="DU19" s="21">
        <f>DT19-DM19</f>
        <v>1363.0184686543253</v>
      </c>
      <c r="DV19" s="22">
        <f>DU19/DM19</f>
        <v>6.487487741622848E-2</v>
      </c>
      <c r="DW19" s="14">
        <v>2018</v>
      </c>
      <c r="DX19" s="24">
        <v>131</v>
      </c>
      <c r="DY19" s="32">
        <v>164.40549999999999</v>
      </c>
      <c r="DZ19" s="34">
        <v>3660981.1</v>
      </c>
      <c r="EA19" s="12">
        <f>DZ19/DY19</f>
        <v>22267.996508632619</v>
      </c>
      <c r="EB19" s="21">
        <f>EA19-DT19</f>
        <v>-104.98025110844173</v>
      </c>
      <c r="EC19" s="22">
        <f>EB19/DT19</f>
        <v>-4.6922790934708298E-3</v>
      </c>
      <c r="ED19" s="14">
        <v>2019</v>
      </c>
      <c r="EE19" s="24">
        <v>120</v>
      </c>
      <c r="EF19" s="32">
        <v>151.22980000000001</v>
      </c>
      <c r="EG19" s="34">
        <v>3684462.43</v>
      </c>
      <c r="EH19" s="12">
        <f t="shared" si="0"/>
        <v>24363.335995947888</v>
      </c>
      <c r="EI19" s="21">
        <f>EH19-EA19</f>
        <v>2095.3394873152683</v>
      </c>
      <c r="EJ19" s="22">
        <f>EI19/EA19</f>
        <v>9.4096453019604592E-2</v>
      </c>
      <c r="EK19">
        <v>2020</v>
      </c>
      <c r="EL19" s="25">
        <v>133</v>
      </c>
      <c r="EM19" s="32">
        <v>173.26220000000001</v>
      </c>
      <c r="EN19" s="34">
        <v>5404865.7699999996</v>
      </c>
      <c r="EO19" s="12">
        <f t="shared" si="1"/>
        <v>31194.719736907413</v>
      </c>
      <c r="EP19" s="21">
        <f>EO19-EH19</f>
        <v>6831.3837409595253</v>
      </c>
      <c r="EQ19" s="22">
        <f>EP19/EH19</f>
        <v>0.28039607310327785</v>
      </c>
      <c r="ES19" s="11">
        <f t="shared" si="2"/>
        <v>7.1869439877573132E-2</v>
      </c>
      <c r="EU19" s="12">
        <f t="shared" si="3"/>
        <v>23001.436421440525</v>
      </c>
      <c r="EV19">
        <f t="shared" si="4"/>
        <v>1.2703260554624631</v>
      </c>
      <c r="EY19" s="11">
        <f t="shared" si="5"/>
        <v>5.1426350447454083E-2</v>
      </c>
      <c r="FC19" s="12">
        <f t="shared" si="6"/>
        <v>15950.203911363222</v>
      </c>
      <c r="FF19" s="45">
        <f t="shared" si="7"/>
        <v>162.52380952380952</v>
      </c>
    </row>
    <row r="20" spans="1:162" x14ac:dyDescent="0.2">
      <c r="A20" s="3">
        <v>5128</v>
      </c>
      <c r="B20" t="s">
        <v>20</v>
      </c>
      <c r="C20" s="14">
        <v>2000</v>
      </c>
      <c r="D20" s="10">
        <v>1885</v>
      </c>
      <c r="E20" s="5">
        <v>1844.39</v>
      </c>
      <c r="F20" s="7">
        <v>13345451</v>
      </c>
      <c r="G20" s="12">
        <f>F20/E20</f>
        <v>7235.6990658157974</v>
      </c>
      <c r="H20" s="14">
        <v>2001</v>
      </c>
      <c r="I20" s="10">
        <v>1971</v>
      </c>
      <c r="J20" s="5">
        <v>1862.46</v>
      </c>
      <c r="K20" s="7">
        <v>14162803</v>
      </c>
      <c r="L20" s="12">
        <f>K20/I20</f>
        <v>7185.5925925925922</v>
      </c>
      <c r="M20" s="21">
        <f>L20-G20</f>
        <v>-50.106473223205285</v>
      </c>
      <c r="N20" s="18">
        <f>M20/G20</f>
        <v>-6.9248973412848773E-3</v>
      </c>
      <c r="O20" s="16">
        <v>2002</v>
      </c>
      <c r="P20" s="10">
        <v>1975</v>
      </c>
      <c r="Q20" s="5">
        <v>1907.79</v>
      </c>
      <c r="R20" s="7">
        <v>17804968</v>
      </c>
      <c r="S20" s="12">
        <f>R20/Q20</f>
        <v>9332.7714266245239</v>
      </c>
      <c r="T20" s="21">
        <f>S20-L20</f>
        <v>2147.1788340319317</v>
      </c>
      <c r="U20" s="18">
        <f>T20/L20</f>
        <v>0.29881722437831959</v>
      </c>
      <c r="V20" s="14">
        <v>2003</v>
      </c>
      <c r="W20" s="10">
        <v>1975</v>
      </c>
      <c r="X20" s="5">
        <v>1938.03</v>
      </c>
      <c r="Y20" s="7">
        <v>14896144.220000001</v>
      </c>
      <c r="Z20" s="12">
        <f>Y20/X20</f>
        <v>7686.2299448408958</v>
      </c>
      <c r="AA20" s="21">
        <f>Z20-S20</f>
        <v>-1646.5414817836281</v>
      </c>
      <c r="AB20" s="22">
        <f>AA20/S20</f>
        <v>-0.17642578035141585</v>
      </c>
      <c r="AC20" s="14">
        <v>2004</v>
      </c>
      <c r="AD20" s="10">
        <v>1975</v>
      </c>
      <c r="AE20" s="5">
        <v>1896.28</v>
      </c>
      <c r="AF20" s="7">
        <v>15279273</v>
      </c>
      <c r="AG20" s="12">
        <f>AF20/AE20</f>
        <v>8057.4983652203264</v>
      </c>
      <c r="AH20" s="21">
        <f>AG20-Z20</f>
        <v>371.26842037943061</v>
      </c>
      <c r="AI20" s="22">
        <f>AH20/Z20</f>
        <v>4.8303059242799665E-2</v>
      </c>
      <c r="AJ20" s="14">
        <v>2005</v>
      </c>
      <c r="AK20" s="10">
        <v>1996</v>
      </c>
      <c r="AL20" s="5">
        <v>1951.38</v>
      </c>
      <c r="AM20" s="7">
        <v>16657283</v>
      </c>
      <c r="AN20" s="12">
        <f>AM20/AL20</f>
        <v>8536.1554387151646</v>
      </c>
      <c r="AO20" s="21">
        <f>AN20-AG20</f>
        <v>478.65707349483819</v>
      </c>
      <c r="AP20" s="22">
        <f>AO20/AG20</f>
        <v>5.9405171654881204E-2</v>
      </c>
      <c r="AQ20" s="14">
        <v>2006</v>
      </c>
      <c r="AR20" s="10">
        <v>2021</v>
      </c>
      <c r="AS20" s="5">
        <v>1991.92</v>
      </c>
      <c r="AT20" s="7">
        <v>18617095</v>
      </c>
      <c r="AU20" s="12">
        <f>AT20/AS20</f>
        <v>9346.3065785774525</v>
      </c>
      <c r="AV20" s="21">
        <f>AU20-AN20</f>
        <v>810.15113986228789</v>
      </c>
      <c r="AW20" s="22">
        <f>AV20/AN20</f>
        <v>9.4908199092521364E-2</v>
      </c>
      <c r="AX20" s="14">
        <v>2007</v>
      </c>
      <c r="AY20" s="10">
        <v>2066</v>
      </c>
      <c r="AZ20" s="5">
        <v>1999.89</v>
      </c>
      <c r="BA20" s="7">
        <v>25179591</v>
      </c>
      <c r="BB20" s="12">
        <f>BA20/AZ20</f>
        <v>12590.487976838725</v>
      </c>
      <c r="BC20" s="21">
        <f>BB20-AU20</f>
        <v>3244.181398261273</v>
      </c>
      <c r="BD20" s="22">
        <f>BC20/AU20</f>
        <v>0.34710838671793826</v>
      </c>
      <c r="BE20" s="14">
        <v>2008</v>
      </c>
      <c r="BF20" s="10">
        <v>2071</v>
      </c>
      <c r="BG20" s="5">
        <v>1995.74</v>
      </c>
      <c r="BH20" s="7">
        <v>24319598</v>
      </c>
      <c r="BI20" s="12">
        <f>BH20/BG20</f>
        <v>12185.754657420306</v>
      </c>
      <c r="BJ20" s="21">
        <f>BI20-BB20</f>
        <v>-404.73331941841934</v>
      </c>
      <c r="BK20" s="22">
        <f>BJ20/BB20</f>
        <v>-3.2145959724750997E-2</v>
      </c>
      <c r="BL20" s="14">
        <v>2009</v>
      </c>
      <c r="BM20" s="10">
        <v>2129</v>
      </c>
      <c r="BN20" s="5">
        <v>2056.12</v>
      </c>
      <c r="BO20" s="7">
        <v>22927855</v>
      </c>
      <c r="BP20" s="12">
        <f>BO20/BN20</f>
        <v>11151.029609166781</v>
      </c>
      <c r="BQ20" s="21">
        <f>BP20-BI20</f>
        <v>-1034.7250482535255</v>
      </c>
      <c r="BR20" s="22">
        <f>BQ20/BI20</f>
        <v>-8.4912676920132102E-2</v>
      </c>
      <c r="BS20" s="14">
        <v>2010</v>
      </c>
      <c r="BT20" s="10">
        <v>2186</v>
      </c>
      <c r="BU20" s="5">
        <v>2127.9</v>
      </c>
      <c r="BV20" s="7">
        <v>22027400</v>
      </c>
      <c r="BW20" s="12">
        <f>BV20/BU20</f>
        <v>10351.708256966962</v>
      </c>
      <c r="BX20" s="21">
        <f>BW20-BP20</f>
        <v>-799.32135219981865</v>
      </c>
      <c r="BY20" s="22">
        <f>BX20/BP20</f>
        <v>-7.1681394473451232E-2</v>
      </c>
      <c r="BZ20" s="14">
        <v>2011</v>
      </c>
      <c r="CA20" s="10">
        <v>2261</v>
      </c>
      <c r="CB20" s="5">
        <v>2162.2757999999999</v>
      </c>
      <c r="CC20" s="7">
        <v>24028359</v>
      </c>
      <c r="CD20" s="12">
        <f>CC20/CB20</f>
        <v>11112.531990599904</v>
      </c>
      <c r="CE20" s="21">
        <f>CD20-BW20</f>
        <v>760.82373363294209</v>
      </c>
      <c r="CF20" s="22">
        <f>CE20/BW20</f>
        <v>7.3497408808916961E-2</v>
      </c>
      <c r="CG20" s="14">
        <v>2012</v>
      </c>
      <c r="CH20" s="10">
        <v>2329</v>
      </c>
      <c r="CI20" s="5">
        <v>2190.75</v>
      </c>
      <c r="CJ20" s="7">
        <v>23474439</v>
      </c>
      <c r="CK20" s="12">
        <f>CJ20/CI20</f>
        <v>10715.252310852447</v>
      </c>
      <c r="CL20" s="21">
        <f>CK20-CD20</f>
        <v>-397.27967974745661</v>
      </c>
      <c r="CM20" s="22">
        <f>CL20/CD20</f>
        <v>-3.5750599420862471E-2</v>
      </c>
      <c r="CN20" s="14">
        <v>2013</v>
      </c>
      <c r="CO20" s="10">
        <v>2292</v>
      </c>
      <c r="CP20" s="5">
        <v>2193.3054999999999</v>
      </c>
      <c r="CQ20" s="7">
        <v>22874958</v>
      </c>
      <c r="CR20" s="12">
        <f>CQ20/CP20</f>
        <v>10429.444507388505</v>
      </c>
      <c r="CS20" s="21">
        <f>CR20-CK20</f>
        <v>-285.80780346394204</v>
      </c>
      <c r="CT20" s="22">
        <f>CS20/CK20</f>
        <v>-2.6672988668169282E-2</v>
      </c>
      <c r="CU20" s="14">
        <v>2014</v>
      </c>
      <c r="CV20" s="10">
        <v>2252</v>
      </c>
      <c r="CW20" s="5">
        <v>2188.0747000000001</v>
      </c>
      <c r="CX20" s="7">
        <v>28446248</v>
      </c>
      <c r="CY20" s="12">
        <f>CX20/CW20</f>
        <v>13000.583572398145</v>
      </c>
      <c r="CZ20" s="21">
        <f>CY20-CR20</f>
        <v>2571.13906500964</v>
      </c>
      <c r="DA20" s="22">
        <f>CZ20/CR20</f>
        <v>0.24652694236861555</v>
      </c>
      <c r="DB20" s="14">
        <v>2015</v>
      </c>
      <c r="DC20" s="9">
        <v>2314</v>
      </c>
      <c r="DD20" s="27">
        <v>2246.491</v>
      </c>
      <c r="DE20" s="12">
        <v>31681300.050000001</v>
      </c>
      <c r="DF20" s="12">
        <f>DE20/DD20</f>
        <v>14102.571543798751</v>
      </c>
      <c r="DG20" s="21">
        <f>DF20-CY20</f>
        <v>1101.9879714006056</v>
      </c>
      <c r="DH20" s="22">
        <f>DG20/CY20</f>
        <v>8.4764500398294654E-2</v>
      </c>
      <c r="DI20" s="14">
        <v>2016</v>
      </c>
      <c r="DJ20" s="9">
        <v>2290</v>
      </c>
      <c r="DK20" s="27">
        <v>2229.1844999999998</v>
      </c>
      <c r="DL20" s="12">
        <v>26487607.789999999</v>
      </c>
      <c r="DM20" s="12">
        <f>DL20/DK20</f>
        <v>11882.19628747643</v>
      </c>
      <c r="DN20" s="21">
        <f>DM20-DF20</f>
        <v>-2220.3752563223206</v>
      </c>
      <c r="DO20" s="22">
        <f>DN20/DF20</f>
        <v>-0.15744470782696893</v>
      </c>
      <c r="DP20" s="14">
        <v>2017</v>
      </c>
      <c r="DQ20" s="9">
        <v>2299</v>
      </c>
      <c r="DR20" s="27">
        <v>2252.7172</v>
      </c>
      <c r="DS20" s="30">
        <v>34253422.670000002</v>
      </c>
      <c r="DT20" s="12">
        <f>DS20/DR20</f>
        <v>15205.380715342344</v>
      </c>
      <c r="DU20" s="21">
        <f>DT20-DM20</f>
        <v>3323.1844278659137</v>
      </c>
      <c r="DV20" s="22">
        <f>DU20/DM20</f>
        <v>0.27967762419212649</v>
      </c>
      <c r="DW20" s="14">
        <v>2018</v>
      </c>
      <c r="DX20" s="24">
        <v>2340</v>
      </c>
      <c r="DY20" s="32">
        <v>2281.5241999999998</v>
      </c>
      <c r="DZ20" s="34">
        <v>27688429.25</v>
      </c>
      <c r="EA20" s="12">
        <f>DZ20/DY20</f>
        <v>12135.934937705242</v>
      </c>
      <c r="EB20" s="21">
        <f>EA20-DT20</f>
        <v>-3069.4457776371019</v>
      </c>
      <c r="EC20" s="22">
        <f>EB20/DT20</f>
        <v>-0.20186576285722382</v>
      </c>
      <c r="ED20" s="14">
        <v>2019</v>
      </c>
      <c r="EE20" s="24">
        <v>2355</v>
      </c>
      <c r="EF20" s="32">
        <v>2363.9573</v>
      </c>
      <c r="EG20" s="34">
        <v>28217539.710000001</v>
      </c>
      <c r="EH20" s="12">
        <f t="shared" si="0"/>
        <v>11936.569120770499</v>
      </c>
      <c r="EI20" s="21">
        <f>EH20-EA20</f>
        <v>-199.36581693474363</v>
      </c>
      <c r="EJ20" s="22">
        <f>EI20/EA20</f>
        <v>-1.6427726249201635E-2</v>
      </c>
      <c r="EK20">
        <v>2020</v>
      </c>
      <c r="EL20" s="25">
        <v>2309</v>
      </c>
      <c r="EM20" s="32">
        <v>2285.8094999999998</v>
      </c>
      <c r="EN20" s="34">
        <v>29445680.939999998</v>
      </c>
      <c r="EO20" s="12">
        <f t="shared" si="1"/>
        <v>12881.948797570401</v>
      </c>
      <c r="EP20" s="21">
        <f>EO20-EH20</f>
        <v>945.37967679990288</v>
      </c>
      <c r="EQ20" s="22">
        <f>EP20/EH20</f>
        <v>7.9200285042950361E-2</v>
      </c>
      <c r="ES20" s="11">
        <f t="shared" si="2"/>
        <v>4.0097815403195146E-2</v>
      </c>
      <c r="EU20" s="12">
        <f t="shared" si="3"/>
        <v>13092.628257939361</v>
      </c>
      <c r="EV20">
        <f t="shared" si="4"/>
        <v>0.98622738561919709</v>
      </c>
      <c r="EY20" s="11">
        <f t="shared" si="5"/>
        <v>2.0461378361900345E-2</v>
      </c>
      <c r="FC20" s="12">
        <f t="shared" si="6"/>
        <v>10808.040909433392</v>
      </c>
      <c r="FF20" s="45">
        <f t="shared" si="7"/>
        <v>2156.7142857142858</v>
      </c>
    </row>
    <row r="21" spans="1:162" x14ac:dyDescent="0.2">
      <c r="A21" s="3">
        <v>6101</v>
      </c>
      <c r="B21" t="s">
        <v>21</v>
      </c>
      <c r="C21" s="14">
        <v>2000</v>
      </c>
      <c r="D21" s="10">
        <v>532</v>
      </c>
      <c r="E21" s="5">
        <v>498.68</v>
      </c>
      <c r="F21" s="7">
        <v>3369902</v>
      </c>
      <c r="G21" s="12">
        <f>F21/E21</f>
        <v>6757.6441806368812</v>
      </c>
      <c r="H21" s="14">
        <v>2001</v>
      </c>
      <c r="I21" s="10">
        <v>507</v>
      </c>
      <c r="J21" s="5">
        <v>473.92</v>
      </c>
      <c r="K21" s="7">
        <v>3218543</v>
      </c>
      <c r="L21" s="12">
        <f>K21/I21</f>
        <v>6348.2110453648911</v>
      </c>
      <c r="M21" s="21">
        <f>L21-G21</f>
        <v>-409.43313527199007</v>
      </c>
      <c r="N21" s="18">
        <f>M21/G21</f>
        <v>-6.058814644978875E-2</v>
      </c>
      <c r="O21" s="16">
        <v>2002</v>
      </c>
      <c r="P21" s="10">
        <v>536</v>
      </c>
      <c r="Q21" s="5">
        <v>511.68</v>
      </c>
      <c r="R21" s="7">
        <v>3610724</v>
      </c>
      <c r="S21" s="12">
        <f>R21/Q21</f>
        <v>7056.6056910569105</v>
      </c>
      <c r="T21" s="21">
        <f>S21-L21</f>
        <v>708.39464569201937</v>
      </c>
      <c r="U21" s="18">
        <f>T21/L21</f>
        <v>0.11158964952957094</v>
      </c>
      <c r="V21" s="14">
        <v>2003</v>
      </c>
      <c r="W21" s="10">
        <v>536</v>
      </c>
      <c r="X21" s="5">
        <v>509.29</v>
      </c>
      <c r="Y21" s="7">
        <v>3840422.74</v>
      </c>
      <c r="Z21" s="12">
        <f>Y21/X21</f>
        <v>7540.738557599796</v>
      </c>
      <c r="AA21" s="21">
        <f>Z21-S21</f>
        <v>484.13286654288549</v>
      </c>
      <c r="AB21" s="22">
        <f>AA21/S21</f>
        <v>6.8607045332920391E-2</v>
      </c>
      <c r="AC21" s="14">
        <v>2004</v>
      </c>
      <c r="AD21" s="10">
        <v>524</v>
      </c>
      <c r="AE21" s="5">
        <v>502.72</v>
      </c>
      <c r="AF21" s="7">
        <v>3685755</v>
      </c>
      <c r="AG21" s="12">
        <f>AF21/AE21</f>
        <v>7331.6259548058561</v>
      </c>
      <c r="AH21" s="21">
        <f>AG21-Z21</f>
        <v>-209.11260279393991</v>
      </c>
      <c r="AI21" s="22">
        <f>AH21/Z21</f>
        <v>-2.773105063869236E-2</v>
      </c>
      <c r="AJ21" s="14">
        <v>2005</v>
      </c>
      <c r="AK21" s="10">
        <v>543</v>
      </c>
      <c r="AL21" s="5">
        <v>515.92999999999995</v>
      </c>
      <c r="AM21" s="7">
        <v>4106643</v>
      </c>
      <c r="AN21" s="12">
        <f>AM21/AL21</f>
        <v>7959.6902680596213</v>
      </c>
      <c r="AO21" s="21">
        <f>AN21-AG21</f>
        <v>628.06431325376525</v>
      </c>
      <c r="AP21" s="22">
        <f>AO21/AG21</f>
        <v>8.5665078541284717E-2</v>
      </c>
      <c r="AQ21" s="14">
        <v>2006</v>
      </c>
      <c r="AR21" s="10">
        <v>550</v>
      </c>
      <c r="AS21" s="5">
        <v>522.87</v>
      </c>
      <c r="AT21" s="7">
        <v>4208313</v>
      </c>
      <c r="AU21" s="12">
        <f>AT21/AS21</f>
        <v>8048.48815193069</v>
      </c>
      <c r="AV21" s="21">
        <f>AU21-AN21</f>
        <v>88.797883871068734</v>
      </c>
      <c r="AW21" s="22">
        <f>AV21/AN21</f>
        <v>1.1155947138721454E-2</v>
      </c>
      <c r="AX21" s="14">
        <v>2007</v>
      </c>
      <c r="AY21" s="10">
        <v>522</v>
      </c>
      <c r="AZ21" s="5">
        <v>497.06</v>
      </c>
      <c r="BA21" s="7">
        <v>4151905</v>
      </c>
      <c r="BB21" s="12">
        <f>BA21/AZ21</f>
        <v>8352.9252001770401</v>
      </c>
      <c r="BC21" s="21">
        <f>BB21-AU21</f>
        <v>304.43704824635006</v>
      </c>
      <c r="BD21" s="22">
        <f>BC21/AU21</f>
        <v>3.7825370740381968E-2</v>
      </c>
      <c r="BE21" s="14">
        <v>2008</v>
      </c>
      <c r="BF21" s="10">
        <v>514</v>
      </c>
      <c r="BG21" s="5">
        <v>499.41</v>
      </c>
      <c r="BH21" s="7">
        <v>4185324</v>
      </c>
      <c r="BI21" s="12">
        <f>BH21/BG21</f>
        <v>8380.5370336997657</v>
      </c>
      <c r="BJ21" s="21">
        <f>BI21-BB21</f>
        <v>27.611833522725647</v>
      </c>
      <c r="BK21" s="22">
        <f>BJ21/BB21</f>
        <v>3.3056483640174837E-3</v>
      </c>
      <c r="BL21" s="14">
        <v>2009</v>
      </c>
      <c r="BM21" s="10">
        <v>513</v>
      </c>
      <c r="BN21" s="5">
        <v>501.71</v>
      </c>
      <c r="BO21" s="7">
        <v>4353814</v>
      </c>
      <c r="BP21" s="12">
        <f>BO21/BN21</f>
        <v>8677.9494130075145</v>
      </c>
      <c r="BQ21" s="21">
        <f>BP21-BI21</f>
        <v>297.41237930774878</v>
      </c>
      <c r="BR21" s="22">
        <f>BQ21/BI21</f>
        <v>3.5488463103473665E-2</v>
      </c>
      <c r="BS21" s="14">
        <v>2010</v>
      </c>
      <c r="BT21" s="10">
        <v>506</v>
      </c>
      <c r="BU21" s="5">
        <v>492.9</v>
      </c>
      <c r="BV21" s="7">
        <v>4735296</v>
      </c>
      <c r="BW21" s="12">
        <f>BV21/BU21</f>
        <v>9607.0115642118089</v>
      </c>
      <c r="BX21" s="21">
        <f>BW21-BP21</f>
        <v>929.06215120429442</v>
      </c>
      <c r="BY21" s="22">
        <f>BX21/BP21</f>
        <v>0.10706010221858503</v>
      </c>
      <c r="BZ21" s="14">
        <v>2011</v>
      </c>
      <c r="CA21" s="10">
        <v>461</v>
      </c>
      <c r="CB21" s="5">
        <v>441.45310000000001</v>
      </c>
      <c r="CC21" s="7">
        <v>4479530</v>
      </c>
      <c r="CD21" s="12">
        <f>CC21/CB21</f>
        <v>10147.238744047781</v>
      </c>
      <c r="CE21" s="21">
        <f>CD21-BW21</f>
        <v>540.22717983597249</v>
      </c>
      <c r="CF21" s="22">
        <f>CE21/BW21</f>
        <v>5.6232593895112537E-2</v>
      </c>
      <c r="CG21" s="14">
        <v>2012</v>
      </c>
      <c r="CH21" s="10">
        <v>473</v>
      </c>
      <c r="CI21" s="5">
        <v>460.65</v>
      </c>
      <c r="CJ21" s="7">
        <v>4555141</v>
      </c>
      <c r="CK21" s="12">
        <f>CJ21/CI21</f>
        <v>9888.5075436882671</v>
      </c>
      <c r="CL21" s="21">
        <f>CK21-CD21</f>
        <v>-258.73120035951433</v>
      </c>
      <c r="CM21" s="22">
        <f>CL21/CD21</f>
        <v>-2.5497695174589462E-2</v>
      </c>
      <c r="CN21" s="14">
        <v>2013</v>
      </c>
      <c r="CO21" s="10">
        <v>473</v>
      </c>
      <c r="CP21" s="5">
        <v>450.48660000000001</v>
      </c>
      <c r="CQ21" s="7">
        <v>4376266</v>
      </c>
      <c r="CR21" s="12">
        <f>CQ21/CP21</f>
        <v>9714.5309094654531</v>
      </c>
      <c r="CS21" s="21">
        <f>CR21-CK21</f>
        <v>-173.97663422281403</v>
      </c>
      <c r="CT21" s="22">
        <f>CS21/CK21</f>
        <v>-1.7593821257067405E-2</v>
      </c>
      <c r="CU21" s="14">
        <v>2014</v>
      </c>
      <c r="CV21" s="10">
        <v>468</v>
      </c>
      <c r="CW21" s="5">
        <v>457.25790000000001</v>
      </c>
      <c r="CX21" s="7">
        <v>4254388</v>
      </c>
      <c r="CY21" s="12">
        <f>CX21/CW21</f>
        <v>9304.1323069541286</v>
      </c>
      <c r="CZ21" s="21">
        <f>CY21-CR21</f>
        <v>-410.3986025113245</v>
      </c>
      <c r="DA21" s="22">
        <f>CZ21/CR21</f>
        <v>-4.2245848650442647E-2</v>
      </c>
      <c r="DB21" s="14">
        <v>2015</v>
      </c>
      <c r="DC21" s="9">
        <v>442</v>
      </c>
      <c r="DD21" s="27">
        <v>427.72140000000002</v>
      </c>
      <c r="DE21" s="12">
        <v>4494652.5999999996</v>
      </c>
      <c r="DF21" s="12">
        <f>DE21/DD21</f>
        <v>10508.365024522971</v>
      </c>
      <c r="DG21" s="21">
        <f>DF21-CY21</f>
        <v>1204.2327175688424</v>
      </c>
      <c r="DH21" s="22">
        <f>DG21/CY21</f>
        <v>0.12942987887959959</v>
      </c>
      <c r="DI21" s="14">
        <v>2016</v>
      </c>
      <c r="DJ21" s="9">
        <v>419</v>
      </c>
      <c r="DK21" s="27">
        <v>421.0804</v>
      </c>
      <c r="DL21" s="12">
        <v>4338273.5199999996</v>
      </c>
      <c r="DM21" s="12">
        <f>DL21/DK21</f>
        <v>10302.720145606396</v>
      </c>
      <c r="DN21" s="21">
        <f>DM21-DF21</f>
        <v>-205.64487891657518</v>
      </c>
      <c r="DO21" s="22">
        <f>DN21/DF21</f>
        <v>-1.956963604106534E-2</v>
      </c>
      <c r="DP21" s="14">
        <v>2017</v>
      </c>
      <c r="DQ21" s="9">
        <v>425</v>
      </c>
      <c r="DR21" s="27">
        <v>413.3297</v>
      </c>
      <c r="DS21" s="30">
        <v>4524191.17</v>
      </c>
      <c r="DT21" s="12">
        <f>DS21/DR21</f>
        <v>10945.720014796903</v>
      </c>
      <c r="DU21" s="21">
        <f>DT21-DM21</f>
        <v>642.99986919050752</v>
      </c>
      <c r="DV21" s="22">
        <f>DU21/DM21</f>
        <v>6.2410689614306895E-2</v>
      </c>
      <c r="DW21" s="14">
        <v>2018</v>
      </c>
      <c r="DX21" s="24">
        <v>406</v>
      </c>
      <c r="DY21" s="32">
        <v>399.90359999999998</v>
      </c>
      <c r="DZ21" s="34">
        <v>4438223.96</v>
      </c>
      <c r="EA21" s="12">
        <f>DZ21/DY21</f>
        <v>11098.234574532462</v>
      </c>
      <c r="EB21" s="21">
        <f>EA21-DT21</f>
        <v>152.51455973555858</v>
      </c>
      <c r="EC21" s="22">
        <f>EB21/DT21</f>
        <v>1.3933716514709194E-2</v>
      </c>
      <c r="ED21" s="14">
        <v>2019</v>
      </c>
      <c r="EE21" s="24">
        <v>396</v>
      </c>
      <c r="EF21" s="32">
        <v>377.99810000000002</v>
      </c>
      <c r="EG21" s="34">
        <v>4416510.8899999997</v>
      </c>
      <c r="EH21" s="12">
        <f t="shared" si="0"/>
        <v>11683.949972235308</v>
      </c>
      <c r="EI21" s="21">
        <f>EH21-EA21</f>
        <v>585.71539770284653</v>
      </c>
      <c r="EJ21" s="22">
        <f>EI21/EA21</f>
        <v>5.2775546756500334E-2</v>
      </c>
      <c r="EK21">
        <v>2020</v>
      </c>
      <c r="EL21" s="25">
        <v>370</v>
      </c>
      <c r="EM21" s="32">
        <v>345.6952</v>
      </c>
      <c r="EN21" s="34">
        <v>6126375.0500000007</v>
      </c>
      <c r="EO21" s="12">
        <f t="shared" si="1"/>
        <v>17721.897932051128</v>
      </c>
      <c r="EP21" s="21">
        <f>EO21-EH21</f>
        <v>6037.9479598158196</v>
      </c>
      <c r="EQ21" s="22">
        <f>EP21/EH21</f>
        <v>0.51677283574166766</v>
      </c>
      <c r="ES21" s="11">
        <f t="shared" si="2"/>
        <v>5.4951318407960283E-2</v>
      </c>
      <c r="EU21" s="12">
        <f t="shared" si="3"/>
        <v>11242.634853854892</v>
      </c>
      <c r="EV21">
        <f t="shared" si="4"/>
        <v>0.97068845453569796</v>
      </c>
      <c r="EY21" s="11">
        <f t="shared" si="5"/>
        <v>4.303998429517214E-2</v>
      </c>
      <c r="FC21" s="12">
        <f t="shared" si="6"/>
        <v>9421.1468987336248</v>
      </c>
      <c r="FF21" s="45">
        <f t="shared" si="7"/>
        <v>481.71428571428572</v>
      </c>
    </row>
    <row r="22" spans="1:162" x14ac:dyDescent="0.2">
      <c r="A22" s="3">
        <v>6103</v>
      </c>
      <c r="B22" t="s">
        <v>22</v>
      </c>
      <c r="C22" s="14">
        <v>2000</v>
      </c>
      <c r="D22" s="10">
        <v>303</v>
      </c>
      <c r="E22" s="5">
        <v>279.02999999999997</v>
      </c>
      <c r="F22" s="7">
        <v>1725065</v>
      </c>
      <c r="G22" s="12">
        <f>F22/E22</f>
        <v>6182.3639035229189</v>
      </c>
      <c r="H22" s="14">
        <v>2001</v>
      </c>
      <c r="I22" s="10">
        <v>313</v>
      </c>
      <c r="J22" s="5">
        <v>283.88</v>
      </c>
      <c r="K22" s="7">
        <v>1910331</v>
      </c>
      <c r="L22" s="12">
        <f>K22/I22</f>
        <v>6103.2939297124603</v>
      </c>
      <c r="M22" s="21">
        <f>L22-G22</f>
        <v>-79.069973810458578</v>
      </c>
      <c r="N22" s="18">
        <f>M22/G22</f>
        <v>-1.2789602010551635E-2</v>
      </c>
      <c r="O22" s="16">
        <v>2002</v>
      </c>
      <c r="P22" s="10">
        <v>286</v>
      </c>
      <c r="Q22" s="5">
        <v>266.10000000000002</v>
      </c>
      <c r="R22" s="7">
        <v>1968990</v>
      </c>
      <c r="S22" s="12">
        <f>R22/Q22</f>
        <v>7399.4363021420513</v>
      </c>
      <c r="T22" s="21">
        <f>S22-L22</f>
        <v>1296.142372429591</v>
      </c>
      <c r="U22" s="18">
        <f>T22/L22</f>
        <v>0.21236768003579587</v>
      </c>
      <c r="V22" s="14">
        <v>2003</v>
      </c>
      <c r="W22" s="10">
        <v>286</v>
      </c>
      <c r="X22" s="5">
        <v>264.08999999999997</v>
      </c>
      <c r="Y22" s="7">
        <v>2046802.5</v>
      </c>
      <c r="Z22" s="12">
        <f>Y22/X22</f>
        <v>7750.3975917300932</v>
      </c>
      <c r="AA22" s="21">
        <f>Z22-S22</f>
        <v>350.96128958804184</v>
      </c>
      <c r="AB22" s="22">
        <f>AA22/S22</f>
        <v>4.7430814356283137E-2</v>
      </c>
      <c r="AC22" s="14">
        <v>2004</v>
      </c>
      <c r="AD22" s="10">
        <v>290</v>
      </c>
      <c r="AE22" s="5">
        <v>264.76</v>
      </c>
      <c r="AF22" s="7">
        <v>1910226</v>
      </c>
      <c r="AG22" s="12">
        <f>AF22/AE22</f>
        <v>7214.9342801027351</v>
      </c>
      <c r="AH22" s="21">
        <f>AG22-Z22</f>
        <v>-535.46331162735805</v>
      </c>
      <c r="AI22" s="22">
        <f>AH22/Z22</f>
        <v>-6.9088495821003237E-2</v>
      </c>
      <c r="AJ22" s="14">
        <v>2005</v>
      </c>
      <c r="AK22" s="10">
        <v>310</v>
      </c>
      <c r="AL22" s="5">
        <v>276.93</v>
      </c>
      <c r="AM22" s="7">
        <v>2089460</v>
      </c>
      <c r="AN22" s="12">
        <f>AM22/AL22</f>
        <v>7545.0835951323434</v>
      </c>
      <c r="AO22" s="21">
        <f>AN22-AG22</f>
        <v>330.14931502960826</v>
      </c>
      <c r="AP22" s="22">
        <f>AO22/AG22</f>
        <v>4.5759157632258733E-2</v>
      </c>
      <c r="AQ22" s="14">
        <v>2006</v>
      </c>
      <c r="AR22" s="10">
        <v>293</v>
      </c>
      <c r="AS22" s="5">
        <v>262.04000000000002</v>
      </c>
      <c r="AT22" s="7">
        <v>2223260</v>
      </c>
      <c r="AU22" s="12">
        <f>AT22/AS22</f>
        <v>8484.4298580369395</v>
      </c>
      <c r="AV22" s="21">
        <f>AU22-AN22</f>
        <v>939.34626290459619</v>
      </c>
      <c r="AW22" s="22">
        <f>AV22/AN22</f>
        <v>0.12449779396885791</v>
      </c>
      <c r="AX22" s="14">
        <v>2007</v>
      </c>
      <c r="AY22" s="10">
        <v>265</v>
      </c>
      <c r="AZ22" s="5">
        <v>241.89</v>
      </c>
      <c r="BA22" s="7">
        <v>2276555</v>
      </c>
      <c r="BB22" s="12">
        <f>BA22/AZ22</f>
        <v>9411.5300343131184</v>
      </c>
      <c r="BC22" s="21">
        <f>BB22-AU22</f>
        <v>927.1001762761789</v>
      </c>
      <c r="BD22" s="22">
        <f>BC22/AU22</f>
        <v>0.10927076913694753</v>
      </c>
      <c r="BE22" s="14">
        <v>2008</v>
      </c>
      <c r="BF22" s="10">
        <v>274</v>
      </c>
      <c r="BG22" s="5">
        <v>243.92</v>
      </c>
      <c r="BH22" s="7">
        <v>2376423</v>
      </c>
      <c r="BI22" s="12">
        <f>BH22/BG22</f>
        <v>9742.6328304362087</v>
      </c>
      <c r="BJ22" s="21">
        <f>BI22-BB22</f>
        <v>331.10279612309023</v>
      </c>
      <c r="BK22" s="22">
        <f>BJ22/BB22</f>
        <v>3.5180549274765729E-2</v>
      </c>
      <c r="BL22" s="14">
        <v>2009</v>
      </c>
      <c r="BM22" s="10">
        <v>251</v>
      </c>
      <c r="BN22" s="5">
        <v>238.69</v>
      </c>
      <c r="BO22" s="7">
        <v>2442758</v>
      </c>
      <c r="BP22" s="12">
        <f>BO22/BN22</f>
        <v>10234.019020486823</v>
      </c>
      <c r="BQ22" s="21">
        <f>BP22-BI22</f>
        <v>491.38619005061446</v>
      </c>
      <c r="BR22" s="22">
        <f>BQ22/BI22</f>
        <v>5.0436693920714398E-2</v>
      </c>
      <c r="BS22" s="14">
        <v>2010</v>
      </c>
      <c r="BT22" s="10">
        <v>250</v>
      </c>
      <c r="BU22" s="5">
        <v>237.01</v>
      </c>
      <c r="BV22" s="7">
        <v>2313755</v>
      </c>
      <c r="BW22" s="12">
        <f>BV22/BU22</f>
        <v>9762.2674148770093</v>
      </c>
      <c r="BX22" s="21">
        <f>BW22-BP22</f>
        <v>-471.75160560981385</v>
      </c>
      <c r="BY22" s="22">
        <f>BX22/BP22</f>
        <v>-4.6096416731827905E-2</v>
      </c>
      <c r="BZ22" s="14">
        <v>2011</v>
      </c>
      <c r="CA22" s="10">
        <v>261</v>
      </c>
      <c r="CB22" s="5">
        <v>249.4134</v>
      </c>
      <c r="CC22" s="7">
        <v>2295192</v>
      </c>
      <c r="CD22" s="12">
        <f>CC22/CB22</f>
        <v>9202.360418485936</v>
      </c>
      <c r="CE22" s="21">
        <f>CD22-BW22</f>
        <v>-559.90699639107333</v>
      </c>
      <c r="CF22" s="22">
        <f>CE22/BW22</f>
        <v>-5.7354195761715604E-2</v>
      </c>
      <c r="CG22" s="14">
        <v>2012</v>
      </c>
      <c r="CH22" s="10">
        <v>244</v>
      </c>
      <c r="CI22" s="5">
        <v>231.81</v>
      </c>
      <c r="CJ22" s="7">
        <v>2350052</v>
      </c>
      <c r="CK22" s="12">
        <f>CJ22/CI22</f>
        <v>10137.837021698804</v>
      </c>
      <c r="CL22" s="21">
        <f>CK22-CD22</f>
        <v>935.47660321286821</v>
      </c>
      <c r="CM22" s="22">
        <f>CL22/CD22</f>
        <v>0.10165615784116204</v>
      </c>
      <c r="CN22" s="14">
        <v>2013</v>
      </c>
      <c r="CO22" s="10">
        <v>230</v>
      </c>
      <c r="CP22" s="5">
        <v>222.03489999999999</v>
      </c>
      <c r="CQ22" s="7">
        <v>2326392</v>
      </c>
      <c r="CR22" s="12">
        <f>CQ22/CP22</f>
        <v>10477.596089623748</v>
      </c>
      <c r="CS22" s="21">
        <f>CR22-CK22</f>
        <v>339.75906792494425</v>
      </c>
      <c r="CT22" s="22">
        <f>CS22/CK22</f>
        <v>3.3513960344571665E-2</v>
      </c>
      <c r="CU22" s="14">
        <v>2014</v>
      </c>
      <c r="CV22" s="10">
        <v>228</v>
      </c>
      <c r="CW22" s="5">
        <v>214.68520000000001</v>
      </c>
      <c r="CX22" s="7">
        <v>2511656</v>
      </c>
      <c r="CY22" s="12">
        <f>CX22/CW22</f>
        <v>11699.250810023233</v>
      </c>
      <c r="CZ22" s="21">
        <f>CY22-CR22</f>
        <v>1221.6547203994851</v>
      </c>
      <c r="DA22" s="22">
        <f>CZ22/CR22</f>
        <v>0.11659685198299669</v>
      </c>
      <c r="DB22" s="14">
        <v>2015</v>
      </c>
      <c r="DC22" s="9">
        <v>210</v>
      </c>
      <c r="DD22" s="27">
        <v>203.3526</v>
      </c>
      <c r="DE22" s="12">
        <v>2384570.16</v>
      </c>
      <c r="DF22" s="12">
        <f>DE22/DD22</f>
        <v>11726.283116124408</v>
      </c>
      <c r="DG22" s="21">
        <f>DF22-CY22</f>
        <v>27.032306101174981</v>
      </c>
      <c r="DH22" s="22">
        <f>DG22/CY22</f>
        <v>2.3106014684303789E-3</v>
      </c>
      <c r="DI22" s="14">
        <v>2016</v>
      </c>
      <c r="DJ22" s="9">
        <v>207</v>
      </c>
      <c r="DK22" s="27">
        <v>196.09</v>
      </c>
      <c r="DL22" s="12">
        <v>2250671.56</v>
      </c>
      <c r="DM22" s="12">
        <f>DL22/DK22</f>
        <v>11477.747768881636</v>
      </c>
      <c r="DN22" s="21">
        <f>DM22-DF22</f>
        <v>-248.53534724277233</v>
      </c>
      <c r="DO22" s="22">
        <f>DN22/DF22</f>
        <v>-2.1194725112940512E-2</v>
      </c>
      <c r="DP22" s="14">
        <v>2017</v>
      </c>
      <c r="DQ22" s="9">
        <v>193</v>
      </c>
      <c r="DR22" s="27">
        <v>180.61850000000001</v>
      </c>
      <c r="DS22" s="30">
        <v>2217114.5099999998</v>
      </c>
      <c r="DT22" s="12">
        <f>DS22/DR22</f>
        <v>12275.124142875728</v>
      </c>
      <c r="DU22" s="21">
        <f>DT22-DM22</f>
        <v>797.37637399409141</v>
      </c>
      <c r="DV22" s="22">
        <f>DU22/DM22</f>
        <v>6.9471501731021734E-2</v>
      </c>
      <c r="DW22" s="14">
        <v>2018</v>
      </c>
      <c r="DX22" s="24">
        <v>193</v>
      </c>
      <c r="DY22" s="32">
        <v>182.102</v>
      </c>
      <c r="DZ22" s="34">
        <v>2384096.4299999997</v>
      </c>
      <c r="EA22" s="12">
        <f>DZ22/DY22</f>
        <v>13092.093606879658</v>
      </c>
      <c r="EB22" s="21">
        <f>EA22-DT22</f>
        <v>816.96946400393063</v>
      </c>
      <c r="EC22" s="22">
        <f>EB22/DT22</f>
        <v>6.6554884048002541E-2</v>
      </c>
      <c r="ED22" s="14">
        <v>2019</v>
      </c>
      <c r="EE22" s="24">
        <v>178</v>
      </c>
      <c r="EF22" s="32">
        <v>170.90450000000001</v>
      </c>
      <c r="EG22" s="34">
        <v>2403940.6800000002</v>
      </c>
      <c r="EH22" s="12">
        <f t="shared" si="0"/>
        <v>14065.988198087236</v>
      </c>
      <c r="EI22" s="21">
        <f>EH22-EA22</f>
        <v>973.89459120757783</v>
      </c>
      <c r="EJ22" s="22">
        <f>EI22/EA22</f>
        <v>7.4387994804422555E-2</v>
      </c>
      <c r="EK22">
        <v>2020</v>
      </c>
      <c r="EL22" s="25">
        <v>195</v>
      </c>
      <c r="EM22" s="32">
        <v>187.84379999999999</v>
      </c>
      <c r="EN22" s="34">
        <v>2360507.9300000002</v>
      </c>
      <c r="EO22" s="12">
        <f t="shared" si="1"/>
        <v>12566.33399665041</v>
      </c>
      <c r="EP22" s="21">
        <f>EO22-EH22</f>
        <v>-1499.654201436826</v>
      </c>
      <c r="EQ22" s="22">
        <f>EP22/EH22</f>
        <v>-0.10661563057764804</v>
      </c>
      <c r="ES22" s="11">
        <f t="shared" si="2"/>
        <v>3.8814817226527194E-2</v>
      </c>
      <c r="EU22" s="12">
        <f t="shared" si="3"/>
        <v>13144.401982614208</v>
      </c>
      <c r="EV22">
        <f t="shared" si="4"/>
        <v>0.94650615648832748</v>
      </c>
      <c r="EY22" s="11">
        <f t="shared" si="5"/>
        <v>7.0138126861148939E-2</v>
      </c>
      <c r="FC22" s="12">
        <f t="shared" si="6"/>
        <v>9849.4927705237424</v>
      </c>
      <c r="FF22" s="45">
        <f t="shared" si="7"/>
        <v>250.47619047619048</v>
      </c>
    </row>
    <row r="23" spans="1:162" x14ac:dyDescent="0.2">
      <c r="A23" s="3">
        <v>6104</v>
      </c>
      <c r="B23" t="s">
        <v>23</v>
      </c>
      <c r="C23" s="14">
        <v>2000</v>
      </c>
      <c r="D23" s="10">
        <v>1312</v>
      </c>
      <c r="E23" s="5">
        <v>1284.9000000000001</v>
      </c>
      <c r="F23" s="7">
        <v>9221331</v>
      </c>
      <c r="G23" s="12">
        <f>F23/E23</f>
        <v>7176.691571328508</v>
      </c>
      <c r="H23" s="14">
        <v>2001</v>
      </c>
      <c r="I23" s="10">
        <v>1318</v>
      </c>
      <c r="J23" s="5">
        <v>1306.76</v>
      </c>
      <c r="K23" s="7">
        <v>8821438</v>
      </c>
      <c r="L23" s="12">
        <f>K23/I23</f>
        <v>6693.0485584218513</v>
      </c>
      <c r="M23" s="21">
        <f>L23-G23</f>
        <v>-483.64301290665662</v>
      </c>
      <c r="N23" s="18">
        <f>M23/G23</f>
        <v>-6.7390803701088603E-2</v>
      </c>
      <c r="O23" s="16">
        <v>2002</v>
      </c>
      <c r="P23" s="10">
        <v>1367</v>
      </c>
      <c r="Q23" s="5">
        <v>1296.18</v>
      </c>
      <c r="R23" s="7">
        <v>9128678</v>
      </c>
      <c r="S23" s="12">
        <f>R23/Q23</f>
        <v>7042.754864293539</v>
      </c>
      <c r="T23" s="21">
        <f>S23-L23</f>
        <v>349.70630587168762</v>
      </c>
      <c r="U23" s="18">
        <f>T23/L23</f>
        <v>5.2249181044959368E-2</v>
      </c>
      <c r="V23" s="14">
        <v>2003</v>
      </c>
      <c r="W23" s="10">
        <v>1367</v>
      </c>
      <c r="X23" s="5">
        <v>1334.79</v>
      </c>
      <c r="Y23" s="7">
        <v>8731786.5399999991</v>
      </c>
      <c r="Z23" s="12">
        <f>Y23/X23</f>
        <v>6541.6931052824784</v>
      </c>
      <c r="AA23" s="21">
        <f>Z23-S23</f>
        <v>-501.06175901106053</v>
      </c>
      <c r="AB23" s="22">
        <f>AA23/S23</f>
        <v>-7.1145704864927481E-2</v>
      </c>
      <c r="AC23" s="14">
        <v>2004</v>
      </c>
      <c r="AD23" s="10">
        <v>1358</v>
      </c>
      <c r="AE23" s="5">
        <v>1323.77</v>
      </c>
      <c r="AF23" s="7">
        <v>9046603</v>
      </c>
      <c r="AG23" s="12">
        <f>AF23/AE23</f>
        <v>6833.968891876988</v>
      </c>
      <c r="AH23" s="21">
        <f>AG23-Z23</f>
        <v>292.27578659450955</v>
      </c>
      <c r="AI23" s="22">
        <f>AH23/Z23</f>
        <v>4.4678920562399069E-2</v>
      </c>
      <c r="AJ23" s="14">
        <v>2005</v>
      </c>
      <c r="AK23" s="10">
        <v>1310</v>
      </c>
      <c r="AL23" s="5">
        <v>1286.3</v>
      </c>
      <c r="AM23" s="7">
        <v>9618774</v>
      </c>
      <c r="AN23" s="12">
        <f>AM23/AL23</f>
        <v>7477.8620850501438</v>
      </c>
      <c r="AO23" s="21">
        <f>AN23-AG23</f>
        <v>643.89319317315585</v>
      </c>
      <c r="AP23" s="22">
        <f>AO23/AG23</f>
        <v>9.4219508950136144E-2</v>
      </c>
      <c r="AQ23" s="14">
        <v>2006</v>
      </c>
      <c r="AR23" s="10">
        <v>1351</v>
      </c>
      <c r="AS23" s="5">
        <v>1305.08</v>
      </c>
      <c r="AT23" s="7">
        <v>10187903</v>
      </c>
      <c r="AU23" s="12">
        <f>AT23/AS23</f>
        <v>7806.3436724185494</v>
      </c>
      <c r="AV23" s="21">
        <f>AU23-AN23</f>
        <v>328.4815873684056</v>
      </c>
      <c r="AW23" s="22">
        <f>AV23/AN23</f>
        <v>4.3927205882161292E-2</v>
      </c>
      <c r="AX23" s="14">
        <v>2007</v>
      </c>
      <c r="AY23" s="10">
        <v>1316</v>
      </c>
      <c r="AZ23" s="5">
        <v>1290.73</v>
      </c>
      <c r="BA23" s="7">
        <v>14443827</v>
      </c>
      <c r="BB23" s="12">
        <f>BA23/AZ23</f>
        <v>11190.432545923624</v>
      </c>
      <c r="BC23" s="21">
        <f>BB23-AU23</f>
        <v>3384.0888735050748</v>
      </c>
      <c r="BD23" s="22">
        <f>BC23/AU23</f>
        <v>0.43350498203938564</v>
      </c>
      <c r="BE23" s="14">
        <v>2008</v>
      </c>
      <c r="BF23" s="10">
        <v>1335</v>
      </c>
      <c r="BG23" s="5">
        <v>1296.1600000000001</v>
      </c>
      <c r="BH23" s="7">
        <v>10798965</v>
      </c>
      <c r="BI23" s="12">
        <f>BH23/BG23</f>
        <v>8331.5061412171326</v>
      </c>
      <c r="BJ23" s="21">
        <f>BI23-BB23</f>
        <v>-2858.9264047064917</v>
      </c>
      <c r="BK23" s="22">
        <f>BJ23/BB23</f>
        <v>-0.25547952619114106</v>
      </c>
      <c r="BL23" s="14">
        <v>2009</v>
      </c>
      <c r="BM23" s="10">
        <v>1338</v>
      </c>
      <c r="BN23" s="5">
        <v>1285.8399999999999</v>
      </c>
      <c r="BO23" s="7">
        <v>12296904</v>
      </c>
      <c r="BP23" s="12">
        <f>BO23/BN23</f>
        <v>9563.3235861382454</v>
      </c>
      <c r="BQ23" s="21">
        <f>BP23-BI23</f>
        <v>1231.8174449211128</v>
      </c>
      <c r="BR23" s="22">
        <f>BQ23/BI23</f>
        <v>0.14785051154522214</v>
      </c>
      <c r="BS23" s="14">
        <v>2010</v>
      </c>
      <c r="BT23" s="10">
        <v>1292</v>
      </c>
      <c r="BU23" s="5">
        <v>1256.3</v>
      </c>
      <c r="BV23" s="7">
        <v>11750563</v>
      </c>
      <c r="BW23" s="12">
        <f>BV23/BU23</f>
        <v>9353.3097190161589</v>
      </c>
      <c r="BX23" s="21">
        <f>BW23-BP23</f>
        <v>-210.01386712208659</v>
      </c>
      <c r="BY23" s="22">
        <f>BX23/BP23</f>
        <v>-2.1960343099390205E-2</v>
      </c>
      <c r="BZ23" s="14">
        <v>2011</v>
      </c>
      <c r="CA23" s="10">
        <v>1297</v>
      </c>
      <c r="CB23" s="5">
        <v>1226.8385000000001</v>
      </c>
      <c r="CC23" s="7">
        <v>12307891</v>
      </c>
      <c r="CD23" s="12">
        <f>CC23/CB23</f>
        <v>10032.20146743031</v>
      </c>
      <c r="CE23" s="21">
        <f>CD23-BW23</f>
        <v>678.89174841415115</v>
      </c>
      <c r="CF23" s="22">
        <f>CE23/BW23</f>
        <v>7.2583050151103237E-2</v>
      </c>
      <c r="CG23" s="14">
        <v>2012</v>
      </c>
      <c r="CH23" s="10">
        <v>1323</v>
      </c>
      <c r="CI23" s="5">
        <v>1236.05</v>
      </c>
      <c r="CJ23" s="7">
        <v>12308427</v>
      </c>
      <c r="CK23" s="12">
        <f>CJ23/CI23</f>
        <v>9957.8714453298817</v>
      </c>
      <c r="CL23" s="21">
        <f>CK23-CD23</f>
        <v>-74.330022100428323</v>
      </c>
      <c r="CM23" s="22">
        <f>CL23/CD23</f>
        <v>-7.4091436801525402E-3</v>
      </c>
      <c r="CN23" s="14">
        <v>2013</v>
      </c>
      <c r="CO23" s="10">
        <v>1343</v>
      </c>
      <c r="CP23" s="5">
        <v>1258.0512000000001</v>
      </c>
      <c r="CQ23" s="7">
        <v>13173669</v>
      </c>
      <c r="CR23" s="12">
        <f>CQ23/CP23</f>
        <v>10471.488759757949</v>
      </c>
      <c r="CS23" s="21">
        <f>CR23-CK23</f>
        <v>513.6173144280674</v>
      </c>
      <c r="CT23" s="22">
        <f>CS23/CK23</f>
        <v>5.1579026426269797E-2</v>
      </c>
      <c r="CU23" s="14">
        <v>2014</v>
      </c>
      <c r="CV23" s="10">
        <v>1315</v>
      </c>
      <c r="CW23" s="5">
        <v>1264.4794999999999</v>
      </c>
      <c r="CX23" s="7">
        <v>20690098</v>
      </c>
      <c r="CY23" s="12">
        <f>CX23/CW23</f>
        <v>16362.541266979813</v>
      </c>
      <c r="CZ23" s="21">
        <f>CY23-CR23</f>
        <v>5891.0525072218643</v>
      </c>
      <c r="DA23" s="22">
        <f>CZ23/CR23</f>
        <v>0.56258022544618935</v>
      </c>
      <c r="DB23" s="14">
        <v>2015</v>
      </c>
      <c r="DC23" s="9">
        <v>1298</v>
      </c>
      <c r="DD23" s="27">
        <v>1243.5551</v>
      </c>
      <c r="DE23" s="12">
        <v>15471058.77</v>
      </c>
      <c r="DF23" s="12">
        <f>DE23/DD23</f>
        <v>12440.991774308994</v>
      </c>
      <c r="DG23" s="21">
        <f>DF23-CY23</f>
        <v>-3921.5494926708197</v>
      </c>
      <c r="DH23" s="22">
        <f>DG23/CY23</f>
        <v>-0.23966628585894817</v>
      </c>
      <c r="DI23" s="14">
        <v>2016</v>
      </c>
      <c r="DJ23" s="9">
        <v>1244</v>
      </c>
      <c r="DK23" s="27">
        <v>1207.2891999999999</v>
      </c>
      <c r="DL23" s="12">
        <v>13324763.67</v>
      </c>
      <c r="DM23" s="12">
        <f>DL23/DK23</f>
        <v>11036.927746889478</v>
      </c>
      <c r="DN23" s="21">
        <f>DM23-DF23</f>
        <v>-1404.0640274195157</v>
      </c>
      <c r="DO23" s="22">
        <f>DN23/DF23</f>
        <v>-0.11285788568070179</v>
      </c>
      <c r="DP23" s="14">
        <v>2017</v>
      </c>
      <c r="DQ23" s="9">
        <v>1218</v>
      </c>
      <c r="DR23" s="27">
        <v>1180.4019000000001</v>
      </c>
      <c r="DS23" s="30">
        <v>14447320.529999999</v>
      </c>
      <c r="DT23" s="12">
        <f>DS23/DR23</f>
        <v>12239.323344023758</v>
      </c>
      <c r="DU23" s="21">
        <f>DT23-DM23</f>
        <v>1202.3955971342803</v>
      </c>
      <c r="DV23" s="22">
        <f>DU23/DM23</f>
        <v>0.10894296172892404</v>
      </c>
      <c r="DW23" s="14">
        <v>2018</v>
      </c>
      <c r="DX23" s="24">
        <v>1211</v>
      </c>
      <c r="DY23" s="32">
        <v>1165.5718999999999</v>
      </c>
      <c r="DZ23" s="34">
        <v>14515440.67</v>
      </c>
      <c r="EA23" s="12">
        <f>DZ23/DY23</f>
        <v>12453.492289922227</v>
      </c>
      <c r="EB23" s="21">
        <f>EA23-DT23</f>
        <v>214.16894589846925</v>
      </c>
      <c r="EC23" s="22">
        <f>EB23/DT23</f>
        <v>1.7498430254565021E-2</v>
      </c>
      <c r="ED23" s="14">
        <v>2019</v>
      </c>
      <c r="EE23" s="24">
        <v>1203</v>
      </c>
      <c r="EF23" s="32">
        <v>1163.7446</v>
      </c>
      <c r="EG23" s="34">
        <v>14094885.02</v>
      </c>
      <c r="EH23" s="12">
        <f t="shared" si="0"/>
        <v>12111.665239950415</v>
      </c>
      <c r="EI23" s="21">
        <f>EH23-EA23</f>
        <v>-341.82704997181281</v>
      </c>
      <c r="EJ23" s="22">
        <f>EI23/EA23</f>
        <v>-2.7448288561468852E-2</v>
      </c>
      <c r="EK23">
        <v>2020</v>
      </c>
      <c r="EL23" s="25">
        <v>1215</v>
      </c>
      <c r="EM23" s="32">
        <v>1181.2427</v>
      </c>
      <c r="EN23" s="34">
        <v>21867906.019999996</v>
      </c>
      <c r="EO23" s="12">
        <f t="shared" si="1"/>
        <v>18512.627438882791</v>
      </c>
      <c r="EP23" s="21">
        <f>EO23-EH23</f>
        <v>6400.9621989323769</v>
      </c>
      <c r="EQ23" s="22">
        <f>EP23/EH23</f>
        <v>0.52849563392973886</v>
      </c>
      <c r="ES23" s="11">
        <f t="shared" si="2"/>
        <v>6.7737582816161754E-2</v>
      </c>
      <c r="EU23" s="12">
        <f t="shared" si="3"/>
        <v>12268.1602912988</v>
      </c>
      <c r="EV23">
        <f t="shared" si="4"/>
        <v>0.96632904789235352</v>
      </c>
      <c r="EY23" s="11">
        <f t="shared" si="5"/>
        <v>3.2997701140673401E-2</v>
      </c>
      <c r="FC23" s="12">
        <f t="shared" si="6"/>
        <v>10163.088043626032</v>
      </c>
      <c r="FF23" s="45">
        <f t="shared" si="7"/>
        <v>1301.4761904761904</v>
      </c>
    </row>
    <row r="24" spans="1:162" x14ac:dyDescent="0.2">
      <c r="A24" s="3">
        <v>7121</v>
      </c>
      <c r="B24" t="s">
        <v>24</v>
      </c>
      <c r="C24" s="14">
        <v>2000</v>
      </c>
      <c r="D24" s="10">
        <v>302</v>
      </c>
      <c r="E24" s="5">
        <v>281.12</v>
      </c>
      <c r="F24" s="7">
        <v>1844055</v>
      </c>
      <c r="G24" s="12">
        <f>F24/E24</f>
        <v>6559.6720261809905</v>
      </c>
      <c r="H24" s="14">
        <v>2001</v>
      </c>
      <c r="I24" s="10">
        <v>308</v>
      </c>
      <c r="J24" s="5">
        <v>280.87</v>
      </c>
      <c r="K24" s="7">
        <v>2135243</v>
      </c>
      <c r="L24" s="12">
        <f>K24/I24</f>
        <v>6932.6071428571431</v>
      </c>
      <c r="M24" s="21">
        <f>L24-G24</f>
        <v>372.93511667615257</v>
      </c>
      <c r="N24" s="18">
        <f>M24/G24</f>
        <v>5.6852707755462827E-2</v>
      </c>
      <c r="O24" s="16">
        <v>2002</v>
      </c>
      <c r="P24" s="10">
        <v>267</v>
      </c>
      <c r="Q24" s="5">
        <v>252.94</v>
      </c>
      <c r="R24" s="7">
        <v>2344078</v>
      </c>
      <c r="S24" s="12">
        <f>R24/Q24</f>
        <v>9267.3282201312559</v>
      </c>
      <c r="T24" s="21">
        <f>S24-L24</f>
        <v>2334.7210772741128</v>
      </c>
      <c r="U24" s="18">
        <f>T24/L24</f>
        <v>0.33677389027873017</v>
      </c>
      <c r="V24" s="14">
        <v>2003</v>
      </c>
      <c r="W24" s="10">
        <v>267</v>
      </c>
      <c r="X24" s="5">
        <v>235.49</v>
      </c>
      <c r="Y24" s="7">
        <v>2311737.54</v>
      </c>
      <c r="Z24" s="12">
        <f>Y24/X24</f>
        <v>9816.7121321499853</v>
      </c>
      <c r="AA24" s="21">
        <f>Z24-S24</f>
        <v>549.38391201872946</v>
      </c>
      <c r="AB24" s="22">
        <f>AA24/S24</f>
        <v>5.9281801504052954E-2</v>
      </c>
      <c r="AC24" s="14">
        <v>2004</v>
      </c>
      <c r="AD24" s="10">
        <v>231</v>
      </c>
      <c r="AE24" s="5">
        <v>218.69</v>
      </c>
      <c r="AF24" s="7">
        <v>2206651</v>
      </c>
      <c r="AG24" s="12">
        <f>AF24/AE24</f>
        <v>10090.315057844438</v>
      </c>
      <c r="AH24" s="21">
        <f>AG24-Z24</f>
        <v>273.60292569445301</v>
      </c>
      <c r="AI24" s="22">
        <f>AH24/Z24</f>
        <v>2.7871136691316065E-2</v>
      </c>
      <c r="AJ24" s="14">
        <v>2005</v>
      </c>
      <c r="AK24" s="10">
        <v>228</v>
      </c>
      <c r="AL24" s="5">
        <v>221.93</v>
      </c>
      <c r="AM24" s="7">
        <v>2418091</v>
      </c>
      <c r="AN24" s="12">
        <f>AM24/AL24</f>
        <v>10895.737394673995</v>
      </c>
      <c r="AO24" s="21">
        <f>AN24-AG24</f>
        <v>805.42233682955703</v>
      </c>
      <c r="AP24" s="22">
        <f>AO24/AG24</f>
        <v>7.9821326907270701E-2</v>
      </c>
      <c r="AQ24" s="14">
        <v>2006</v>
      </c>
      <c r="AR24" s="10">
        <v>239</v>
      </c>
      <c r="AS24" s="5">
        <v>243.28</v>
      </c>
      <c r="AT24" s="7">
        <v>2404460</v>
      </c>
      <c r="AU24" s="12">
        <f>AT24/AS24</f>
        <v>9883.5087142387365</v>
      </c>
      <c r="AV24" s="21">
        <f>AU24-AN24</f>
        <v>-1012.2286804352589</v>
      </c>
      <c r="AW24" s="22">
        <f>AV24/AN24</f>
        <v>-9.2901346991902709E-2</v>
      </c>
      <c r="AX24" s="14">
        <v>2007</v>
      </c>
      <c r="AY24" s="10">
        <v>244</v>
      </c>
      <c r="AZ24" s="5">
        <v>237.95</v>
      </c>
      <c r="BA24" s="7">
        <v>2315900</v>
      </c>
      <c r="BB24" s="12">
        <f>BA24/AZ24</f>
        <v>9732.7169573439805</v>
      </c>
      <c r="BC24" s="21">
        <f>BB24-AU24</f>
        <v>-150.79175689475596</v>
      </c>
      <c r="BD24" s="22">
        <f>BC24/AU24</f>
        <v>-1.5256905341472195E-2</v>
      </c>
      <c r="BE24" s="14">
        <v>2008</v>
      </c>
      <c r="BF24" s="10">
        <v>235</v>
      </c>
      <c r="BG24" s="5">
        <v>217.65</v>
      </c>
      <c r="BH24" s="7">
        <v>2551801</v>
      </c>
      <c r="BI24" s="12">
        <f>BH24/BG24</f>
        <v>11724.332644153457</v>
      </c>
      <c r="BJ24" s="21">
        <f>BI24-BB24</f>
        <v>1991.6156868094768</v>
      </c>
      <c r="BK24" s="22">
        <f>BJ24/BB24</f>
        <v>0.20463100853936481</v>
      </c>
      <c r="BL24" s="14">
        <v>2009</v>
      </c>
      <c r="BM24" s="10">
        <v>203</v>
      </c>
      <c r="BN24" s="5">
        <v>198.74</v>
      </c>
      <c r="BO24" s="7">
        <v>2340188</v>
      </c>
      <c r="BP24" s="12">
        <f>BO24/BN24</f>
        <v>11775.123276642849</v>
      </c>
      <c r="BQ24" s="21">
        <f>BP24-BI24</f>
        <v>50.79063248939201</v>
      </c>
      <c r="BR24" s="22">
        <f>BQ24/BI24</f>
        <v>4.3320702364001628E-3</v>
      </c>
      <c r="BS24" s="14">
        <v>2010</v>
      </c>
      <c r="BT24" s="10">
        <v>216</v>
      </c>
      <c r="BU24" s="5">
        <v>218.5</v>
      </c>
      <c r="BV24" s="7">
        <v>2386676</v>
      </c>
      <c r="BW24" s="12">
        <f>BV24/BU24</f>
        <v>10923.002288329519</v>
      </c>
      <c r="BX24" s="21">
        <f>BW24-BP24</f>
        <v>-852.1209883133306</v>
      </c>
      <c r="BY24" s="22">
        <f>BX24/BP24</f>
        <v>-7.2366205286665569E-2</v>
      </c>
      <c r="BZ24" s="14">
        <v>2011</v>
      </c>
      <c r="CA24" s="10">
        <v>175</v>
      </c>
      <c r="CB24" s="5">
        <v>188.93440000000001</v>
      </c>
      <c r="CC24" s="7">
        <v>2228014</v>
      </c>
      <c r="CD24" s="12">
        <f>CC24/CB24</f>
        <v>11792.526929982047</v>
      </c>
      <c r="CE24" s="21">
        <f>CD24-BW24</f>
        <v>869.52464165252786</v>
      </c>
      <c r="CF24" s="22">
        <f>CE24/BW24</f>
        <v>7.9604912523139865E-2</v>
      </c>
      <c r="CG24" s="14">
        <v>2012</v>
      </c>
      <c r="CH24" s="10">
        <v>182</v>
      </c>
      <c r="CI24" s="5">
        <v>174.62</v>
      </c>
      <c r="CJ24" s="7">
        <v>2335114</v>
      </c>
      <c r="CK24" s="12">
        <f>CJ24/CI24</f>
        <v>13372.54610010308</v>
      </c>
      <c r="CL24" s="21">
        <f>CK24-CD24</f>
        <v>1580.0191701210333</v>
      </c>
      <c r="CM24" s="22">
        <f>CL24/CD24</f>
        <v>0.13398478371110567</v>
      </c>
      <c r="CN24" s="14">
        <v>2013</v>
      </c>
      <c r="CO24" s="10">
        <v>182</v>
      </c>
      <c r="CP24" s="5">
        <v>180.08860000000001</v>
      </c>
      <c r="CQ24" s="7">
        <v>2211248</v>
      </c>
      <c r="CR24" s="12">
        <f>CQ24/CP24</f>
        <v>12278.667278217499</v>
      </c>
      <c r="CS24" s="21">
        <f>CR24-CK24</f>
        <v>-1093.8788218855807</v>
      </c>
      <c r="CT24" s="22">
        <f>CS24/CK24</f>
        <v>-8.1800340316429992E-2</v>
      </c>
      <c r="CU24" s="14">
        <v>2014</v>
      </c>
      <c r="CV24" s="10">
        <v>179</v>
      </c>
      <c r="CW24" s="5">
        <v>170.9042</v>
      </c>
      <c r="CX24" s="7">
        <v>2247823</v>
      </c>
      <c r="CY24" s="12">
        <f>CX24/CW24</f>
        <v>13152.532237358708</v>
      </c>
      <c r="CZ24" s="21">
        <f>CY24-CR24</f>
        <v>873.8649591412086</v>
      </c>
      <c r="DA24" s="22">
        <f>CZ24/CR24</f>
        <v>7.1169365480849484E-2</v>
      </c>
      <c r="DB24" s="14">
        <v>2015</v>
      </c>
      <c r="DC24" s="9">
        <v>171</v>
      </c>
      <c r="DD24" s="27">
        <v>178.50980000000001</v>
      </c>
      <c r="DE24" s="12">
        <v>2525144.52</v>
      </c>
      <c r="DF24" s="12">
        <f>DE24/DD24</f>
        <v>14145.691272972128</v>
      </c>
      <c r="DG24" s="21">
        <f>DF24-CY24</f>
        <v>993.1590356134202</v>
      </c>
      <c r="DH24" s="22">
        <f>DG24/CY24</f>
        <v>7.5510861155119013E-2</v>
      </c>
      <c r="DI24" s="14">
        <v>2016</v>
      </c>
      <c r="DJ24" s="9">
        <v>176</v>
      </c>
      <c r="DK24" s="27">
        <v>165.37029999999999</v>
      </c>
      <c r="DL24" s="12">
        <v>2185355.9500000002</v>
      </c>
      <c r="DM24" s="12">
        <f>DL24/DK24</f>
        <v>13214.924022028141</v>
      </c>
      <c r="DN24" s="21">
        <f>DM24-DF24</f>
        <v>-930.76725094398716</v>
      </c>
      <c r="DO24" s="22">
        <f>DN24/DF24</f>
        <v>-6.5798640234880884E-2</v>
      </c>
      <c r="DP24" s="14">
        <v>2017</v>
      </c>
      <c r="DQ24" s="9">
        <v>172</v>
      </c>
      <c r="DR24" s="27">
        <v>166.38040000000001</v>
      </c>
      <c r="DS24" s="30">
        <v>2330083.69</v>
      </c>
      <c r="DT24" s="12">
        <f>DS24/DR24</f>
        <v>14004.556366014265</v>
      </c>
      <c r="DU24" s="21">
        <f>DT24-DM24</f>
        <v>789.6323439861244</v>
      </c>
      <c r="DV24" s="22">
        <f>DU24/DM24</f>
        <v>5.9753074831900302E-2</v>
      </c>
      <c r="DW24" s="14">
        <v>2018</v>
      </c>
      <c r="DX24" s="24">
        <v>155</v>
      </c>
      <c r="DY24" s="32">
        <v>147.5489</v>
      </c>
      <c r="DZ24" s="34">
        <v>2297088.12</v>
      </c>
      <c r="EA24" s="12">
        <f>DZ24/DY24</f>
        <v>15568.317486609525</v>
      </c>
      <c r="EB24" s="21">
        <f>EA24-DT24</f>
        <v>1563.7611205952599</v>
      </c>
      <c r="EC24" s="22">
        <f>EB24/DT24</f>
        <v>0.11166088233898912</v>
      </c>
      <c r="ED24" s="14">
        <v>2019</v>
      </c>
      <c r="EE24" s="24">
        <v>161</v>
      </c>
      <c r="EF24" s="32">
        <v>162.99209999999999</v>
      </c>
      <c r="EG24" s="34">
        <v>2433188.06</v>
      </c>
      <c r="EH24" s="12">
        <f t="shared" si="0"/>
        <v>14928.257627210154</v>
      </c>
      <c r="EI24" s="21">
        <f>EH24-EA24</f>
        <v>-640.05985939937091</v>
      </c>
      <c r="EJ24" s="22">
        <f>EI24/EA24</f>
        <v>-4.1112975756686182E-2</v>
      </c>
      <c r="EK24">
        <v>2020</v>
      </c>
      <c r="EL24" s="25">
        <v>181</v>
      </c>
      <c r="EM24" s="32">
        <v>168.51560000000001</v>
      </c>
      <c r="EN24" s="34">
        <v>2981212.47</v>
      </c>
      <c r="EO24" s="12">
        <f t="shared" si="1"/>
        <v>17691.017745538098</v>
      </c>
      <c r="EP24" s="21">
        <f>EO24-EH24</f>
        <v>2762.7601183279439</v>
      </c>
      <c r="EQ24" s="22">
        <f>EP24/EH24</f>
        <v>0.1850691612725241</v>
      </c>
      <c r="ES24" s="11">
        <f t="shared" si="2"/>
        <v>5.5854028464909375E-2</v>
      </c>
      <c r="EU24" s="12">
        <f t="shared" si="3"/>
        <v>14833.710493277982</v>
      </c>
      <c r="EV24">
        <f t="shared" si="4"/>
        <v>0.97720986199966153</v>
      </c>
      <c r="EY24" s="11">
        <f t="shared" si="5"/>
        <v>4.3433660471401077E-2</v>
      </c>
      <c r="FC24" s="12">
        <f t="shared" si="6"/>
        <v>11869.210864576502</v>
      </c>
      <c r="FF24" s="45">
        <f t="shared" si="7"/>
        <v>213.04761904761904</v>
      </c>
    </row>
    <row r="25" spans="1:162" x14ac:dyDescent="0.2">
      <c r="A25" s="3">
        <v>7122</v>
      </c>
      <c r="B25" t="s">
        <v>25</v>
      </c>
      <c r="C25" s="14">
        <v>2000</v>
      </c>
      <c r="D25" s="10">
        <v>144</v>
      </c>
      <c r="E25" s="5">
        <v>138.69999999999999</v>
      </c>
      <c r="F25" s="7">
        <v>1023610</v>
      </c>
      <c r="G25" s="12">
        <f>F25/E25</f>
        <v>7380.0288392213415</v>
      </c>
      <c r="H25" s="14">
        <v>2001</v>
      </c>
      <c r="I25" s="10">
        <v>154</v>
      </c>
      <c r="J25" s="5">
        <v>146.22</v>
      </c>
      <c r="K25" s="7">
        <v>1114810</v>
      </c>
      <c r="L25" s="12">
        <f>K25/I25</f>
        <v>7239.0259740259744</v>
      </c>
      <c r="M25" s="21">
        <f>L25-G25</f>
        <v>-141.00286519536712</v>
      </c>
      <c r="N25" s="18">
        <f>M25/G25</f>
        <v>-1.9106004633207392E-2</v>
      </c>
      <c r="O25" s="16">
        <v>2002</v>
      </c>
      <c r="P25" s="10">
        <v>152</v>
      </c>
      <c r="Q25" s="5">
        <v>148.62</v>
      </c>
      <c r="R25" s="7">
        <v>1200432</v>
      </c>
      <c r="S25" s="12">
        <f>R25/Q25</f>
        <v>8077.1901493742425</v>
      </c>
      <c r="T25" s="21">
        <f>S25-L25</f>
        <v>838.16417534826815</v>
      </c>
      <c r="U25" s="18">
        <f>T25/L25</f>
        <v>0.11578410940306715</v>
      </c>
      <c r="V25" s="14">
        <v>2003</v>
      </c>
      <c r="W25" s="10">
        <v>152</v>
      </c>
      <c r="X25" s="5">
        <v>159.80000000000001</v>
      </c>
      <c r="Y25" s="7">
        <v>1349600.8</v>
      </c>
      <c r="Z25" s="12">
        <f>Y25/X25</f>
        <v>8445.5619524405502</v>
      </c>
      <c r="AA25" s="21">
        <f>Z25-S25</f>
        <v>368.37180306630762</v>
      </c>
      <c r="AB25" s="22">
        <f>AA25/S25</f>
        <v>4.5606429495143951E-2</v>
      </c>
      <c r="AC25" s="14">
        <v>2004</v>
      </c>
      <c r="AD25" s="10">
        <v>172</v>
      </c>
      <c r="AE25" s="5">
        <v>165.27</v>
      </c>
      <c r="AF25" s="7">
        <v>2209926</v>
      </c>
      <c r="AG25" s="12">
        <f>AF25/AE25</f>
        <v>13371.610092575784</v>
      </c>
      <c r="AH25" s="21">
        <f>AG25-Z25</f>
        <v>4926.0481401352336</v>
      </c>
      <c r="AI25" s="22">
        <f>AH25/Z25</f>
        <v>0.58327061809211311</v>
      </c>
      <c r="AJ25" s="14">
        <v>2005</v>
      </c>
      <c r="AK25" s="10">
        <v>144</v>
      </c>
      <c r="AL25" s="5">
        <v>130.27000000000001</v>
      </c>
      <c r="AM25" s="7">
        <v>1502034</v>
      </c>
      <c r="AN25" s="12">
        <f>AM25/AL25</f>
        <v>11530.160436017501</v>
      </c>
      <c r="AO25" s="21">
        <f>AN25-AG25</f>
        <v>-1841.4496565582831</v>
      </c>
      <c r="AP25" s="22">
        <f>AO25/AG25</f>
        <v>-0.13771338259262414</v>
      </c>
      <c r="AQ25" s="14">
        <v>2006</v>
      </c>
      <c r="AR25" s="10">
        <v>142</v>
      </c>
      <c r="AS25" s="5">
        <v>133</v>
      </c>
      <c r="AT25" s="7">
        <v>1364642</v>
      </c>
      <c r="AU25" s="12">
        <f>AT25/AS25</f>
        <v>10260.466165413534</v>
      </c>
      <c r="AV25" s="21">
        <f>AU25-AN25</f>
        <v>-1269.6942706039663</v>
      </c>
      <c r="AW25" s="22">
        <f>AV25/AN25</f>
        <v>-0.11011939319055275</v>
      </c>
      <c r="AX25" s="14">
        <v>2007</v>
      </c>
      <c r="AY25" s="10">
        <v>135</v>
      </c>
      <c r="AZ25" s="5">
        <v>128.9</v>
      </c>
      <c r="BA25" s="7">
        <v>1460148</v>
      </c>
      <c r="BB25" s="12">
        <f>BA25/AZ25</f>
        <v>11327.757951900698</v>
      </c>
      <c r="BC25" s="21">
        <f>BB25-AU25</f>
        <v>1067.2917864871633</v>
      </c>
      <c r="BD25" s="22">
        <f>BC25/AU25</f>
        <v>0.10401981442956666</v>
      </c>
      <c r="BE25" s="14">
        <v>2008</v>
      </c>
      <c r="BF25" s="10">
        <v>137</v>
      </c>
      <c r="BG25" s="5">
        <v>130.29</v>
      </c>
      <c r="BH25" s="7">
        <v>1511600</v>
      </c>
      <c r="BI25" s="12">
        <f>BH25/BG25</f>
        <v>11601.81134392509</v>
      </c>
      <c r="BJ25" s="21">
        <f>BI25-BB25</f>
        <v>274.05339202439245</v>
      </c>
      <c r="BK25" s="22">
        <f>BJ25/BB25</f>
        <v>2.4193083325761627E-2</v>
      </c>
      <c r="BL25" s="14">
        <v>2009</v>
      </c>
      <c r="BM25" s="10">
        <v>133</v>
      </c>
      <c r="BN25" s="5">
        <v>130.97</v>
      </c>
      <c r="BO25" s="7">
        <v>1692630</v>
      </c>
      <c r="BP25" s="12">
        <f>BO25/BN25</f>
        <v>12923.799343361075</v>
      </c>
      <c r="BQ25" s="21">
        <f>BP25-BI25</f>
        <v>1321.9879994359853</v>
      </c>
      <c r="BR25" s="22">
        <f>BQ25/BI25</f>
        <v>0.11394668989581538</v>
      </c>
      <c r="BS25" s="14">
        <v>2010</v>
      </c>
      <c r="BT25" s="10">
        <v>139</v>
      </c>
      <c r="BU25" s="5">
        <v>132.79</v>
      </c>
      <c r="BV25" s="7">
        <v>1752925</v>
      </c>
      <c r="BW25" s="12">
        <f>BV25/BU25</f>
        <v>13200.730476692523</v>
      </c>
      <c r="BX25" s="21">
        <f>BW25-BP25</f>
        <v>276.9311333314472</v>
      </c>
      <c r="BY25" s="22">
        <f>BX25/BP25</f>
        <v>2.1427996982459036E-2</v>
      </c>
      <c r="BZ25" s="14">
        <v>2011</v>
      </c>
      <c r="CA25" s="10">
        <v>150</v>
      </c>
      <c r="CB25" s="5">
        <v>142.71420000000001</v>
      </c>
      <c r="CC25" s="7">
        <v>1790434</v>
      </c>
      <c r="CD25" s="12">
        <f>CC25/CB25</f>
        <v>12545.591118473143</v>
      </c>
      <c r="CE25" s="21">
        <f>CD25-BW25</f>
        <v>-655.13935821937957</v>
      </c>
      <c r="CF25" s="22">
        <f>CE25/BW25</f>
        <v>-4.9629023134447517E-2</v>
      </c>
      <c r="CG25" s="14">
        <v>2012</v>
      </c>
      <c r="CH25" s="10">
        <v>152</v>
      </c>
      <c r="CI25" s="5">
        <v>143.78</v>
      </c>
      <c r="CJ25" s="7">
        <v>1783378</v>
      </c>
      <c r="CK25" s="12">
        <f>CJ25/CI25</f>
        <v>12403.519265544583</v>
      </c>
      <c r="CL25" s="21">
        <f>CK25-CD25</f>
        <v>-142.07185292856047</v>
      </c>
      <c r="CM25" s="22">
        <f>CL25/CD25</f>
        <v>-1.1324444706265167E-2</v>
      </c>
      <c r="CN25" s="14">
        <v>2013</v>
      </c>
      <c r="CO25" s="10">
        <v>161</v>
      </c>
      <c r="CP25" s="5">
        <v>146.31720000000001</v>
      </c>
      <c r="CQ25" s="7">
        <v>2469876</v>
      </c>
      <c r="CR25" s="12">
        <f>CQ25/CP25</f>
        <v>16880.284751211748</v>
      </c>
      <c r="CS25" s="21">
        <f>CR25-CK25</f>
        <v>4476.7654856671652</v>
      </c>
      <c r="CT25" s="22">
        <f>CS25/CK25</f>
        <v>0.36092703932044973</v>
      </c>
      <c r="CU25" s="14">
        <v>2014</v>
      </c>
      <c r="CV25" s="10">
        <v>147</v>
      </c>
      <c r="CW25" s="5">
        <v>137.76429999999999</v>
      </c>
      <c r="CX25" s="7">
        <v>1786594</v>
      </c>
      <c r="CY25" s="12">
        <f>CX25/CW25</f>
        <v>12968.483126615532</v>
      </c>
      <c r="CZ25" s="21">
        <f>CY25-CR25</f>
        <v>-3911.8016245962153</v>
      </c>
      <c r="DA25" s="22">
        <f>CZ25/CR25</f>
        <v>-0.23173789318426086</v>
      </c>
      <c r="DB25" s="14">
        <v>2015</v>
      </c>
      <c r="DC25" s="9">
        <v>146</v>
      </c>
      <c r="DD25" s="27">
        <v>136.32339999999999</v>
      </c>
      <c r="DE25" s="12">
        <v>1782046.9</v>
      </c>
      <c r="DF25" s="12">
        <f>DE25/DD25</f>
        <v>13072.201104139129</v>
      </c>
      <c r="DG25" s="21">
        <f>DF25-CY25</f>
        <v>103.71797752359635</v>
      </c>
      <c r="DH25" s="22">
        <f>DG25/CY25</f>
        <v>7.9976953750846482E-3</v>
      </c>
      <c r="DI25" s="14">
        <v>2016</v>
      </c>
      <c r="DJ25" s="9">
        <v>127</v>
      </c>
      <c r="DK25" s="27">
        <v>125.467</v>
      </c>
      <c r="DL25" s="12">
        <v>1763518.92</v>
      </c>
      <c r="DM25" s="12">
        <f>DL25/DK25</f>
        <v>14055.639490862139</v>
      </c>
      <c r="DN25" s="21">
        <f>DM25-DF25</f>
        <v>983.4383867230099</v>
      </c>
      <c r="DO25" s="22">
        <f>DN25/DF25</f>
        <v>7.5231277341014743E-2</v>
      </c>
      <c r="DP25" s="14">
        <v>2017</v>
      </c>
      <c r="DQ25" s="9">
        <v>128</v>
      </c>
      <c r="DR25" s="27">
        <v>121.3082</v>
      </c>
      <c r="DS25" s="30">
        <v>1792210.41</v>
      </c>
      <c r="DT25" s="12">
        <f>DS25/DR25</f>
        <v>14774.02525138449</v>
      </c>
      <c r="DU25" s="21">
        <f>DT25-DM25</f>
        <v>718.38576052235112</v>
      </c>
      <c r="DV25" s="22">
        <f>DU25/DM25</f>
        <v>5.111014415170427E-2</v>
      </c>
      <c r="DW25" s="14">
        <v>2018</v>
      </c>
      <c r="DX25" s="24">
        <v>126</v>
      </c>
      <c r="DY25" s="32">
        <v>119.5864</v>
      </c>
      <c r="DZ25" s="34">
        <v>1792255.39</v>
      </c>
      <c r="EA25" s="12">
        <f>DZ25/DY25</f>
        <v>14987.117180548958</v>
      </c>
      <c r="EB25" s="21">
        <f>EA25-DT25</f>
        <v>213.09192916446773</v>
      </c>
      <c r="EC25" s="22">
        <f>EB25/DT25</f>
        <v>1.4423417148586411E-2</v>
      </c>
      <c r="ED25" s="14">
        <v>2019</v>
      </c>
      <c r="EE25" s="24">
        <v>115</v>
      </c>
      <c r="EF25" s="32">
        <v>109.4743</v>
      </c>
      <c r="EG25" s="34">
        <v>1835945.52</v>
      </c>
      <c r="EH25" s="12">
        <f t="shared" si="0"/>
        <v>16770.561857897243</v>
      </c>
      <c r="EI25" s="21">
        <f>EH25-EA25</f>
        <v>1783.444677348285</v>
      </c>
      <c r="EJ25" s="22">
        <f>EI25/EA25</f>
        <v>0.11899851424815241</v>
      </c>
      <c r="EK25">
        <v>2020</v>
      </c>
      <c r="EL25" s="25">
        <v>113</v>
      </c>
      <c r="EM25" s="32">
        <v>109.2681</v>
      </c>
      <c r="EN25" s="34">
        <v>1741398.9</v>
      </c>
      <c r="EO25" s="12">
        <f t="shared" si="1"/>
        <v>15936.937678974924</v>
      </c>
      <c r="EP25" s="21">
        <f>EO25-EH25</f>
        <v>-833.62417892231861</v>
      </c>
      <c r="EQ25" s="22">
        <f>EP25/EH25</f>
        <v>-4.9707587973849887E-2</v>
      </c>
      <c r="ES25" s="11">
        <f t="shared" si="2"/>
        <v>5.1379954989685575E-2</v>
      </c>
      <c r="EU25" s="12">
        <f t="shared" si="3"/>
        <v>15510.56809661023</v>
      </c>
      <c r="EV25">
        <f t="shared" si="4"/>
        <v>0.9495897199936737</v>
      </c>
      <c r="EY25" s="11">
        <f t="shared" si="5"/>
        <v>6.1510691849481026E-2</v>
      </c>
      <c r="FC25" s="12">
        <f t="shared" si="6"/>
        <v>12370.728309824761</v>
      </c>
      <c r="FF25" s="45">
        <f t="shared" si="7"/>
        <v>141.38095238095238</v>
      </c>
    </row>
    <row r="26" spans="1:162" x14ac:dyDescent="0.2">
      <c r="A26" s="3">
        <v>7123</v>
      </c>
      <c r="B26" t="s">
        <v>26</v>
      </c>
      <c r="C26" s="14">
        <v>2000</v>
      </c>
      <c r="D26" s="10">
        <v>720</v>
      </c>
      <c r="E26" s="5">
        <v>661.63</v>
      </c>
      <c r="F26" s="7">
        <v>3800229</v>
      </c>
      <c r="G26" s="12">
        <f>F26/E26</f>
        <v>5743.7374363314848</v>
      </c>
      <c r="H26" s="14">
        <v>2001</v>
      </c>
      <c r="I26" s="10">
        <v>687</v>
      </c>
      <c r="J26" s="5">
        <v>637.37</v>
      </c>
      <c r="K26" s="7">
        <v>4298967</v>
      </c>
      <c r="L26" s="12">
        <f>K26/I26</f>
        <v>6257.5938864628824</v>
      </c>
      <c r="M26" s="21">
        <f>L26-G26</f>
        <v>513.85645013139765</v>
      </c>
      <c r="N26" s="18">
        <f>M26/G26</f>
        <v>8.9463777867185526E-2</v>
      </c>
      <c r="O26" s="16">
        <v>2002</v>
      </c>
      <c r="P26" s="10">
        <v>680</v>
      </c>
      <c r="Q26" s="5">
        <v>643.71</v>
      </c>
      <c r="R26" s="7">
        <v>4536294</v>
      </c>
      <c r="S26" s="12">
        <f>R26/Q26</f>
        <v>7047.1081698280277</v>
      </c>
      <c r="T26" s="21">
        <f>S26-L26</f>
        <v>789.51428336514527</v>
      </c>
      <c r="U26" s="18">
        <f>T26/L26</f>
        <v>0.12616898726411596</v>
      </c>
      <c r="V26" s="14">
        <v>2003</v>
      </c>
      <c r="W26" s="10">
        <v>680</v>
      </c>
      <c r="X26" s="5">
        <v>673.02</v>
      </c>
      <c r="Y26" s="7">
        <v>4609201.88</v>
      </c>
      <c r="Z26" s="12">
        <f>Y26/X26</f>
        <v>6848.5362693530651</v>
      </c>
      <c r="AA26" s="21">
        <f>Z26-S26</f>
        <v>-198.5719004749626</v>
      </c>
      <c r="AB26" s="22">
        <f>AA26/S26</f>
        <v>-2.8177785226164393E-2</v>
      </c>
      <c r="AC26" s="14">
        <v>2004</v>
      </c>
      <c r="AD26" s="10">
        <v>686</v>
      </c>
      <c r="AE26" s="5">
        <v>649.69000000000005</v>
      </c>
      <c r="AF26" s="7">
        <v>4298865</v>
      </c>
      <c r="AG26" s="12">
        <f>AF26/AE26</f>
        <v>6616.7941633702221</v>
      </c>
      <c r="AH26" s="21">
        <f>AG26-Z26</f>
        <v>-231.74210598284299</v>
      </c>
      <c r="AI26" s="22">
        <f>AH26/Z26</f>
        <v>-3.3838195034445524E-2</v>
      </c>
      <c r="AJ26" s="14">
        <v>2005</v>
      </c>
      <c r="AK26" s="10">
        <v>678</v>
      </c>
      <c r="AL26" s="5">
        <v>681.96</v>
      </c>
      <c r="AM26" s="7">
        <v>4489858</v>
      </c>
      <c r="AN26" s="12">
        <f>AM26/AL26</f>
        <v>6583.7556454924043</v>
      </c>
      <c r="AO26" s="21">
        <f>AN26-AG26</f>
        <v>-33.038517877817867</v>
      </c>
      <c r="AP26" s="22">
        <f>AO26/AG26</f>
        <v>-4.9931306705466427E-3</v>
      </c>
      <c r="AQ26" s="14">
        <v>2006</v>
      </c>
      <c r="AR26" s="10">
        <v>697</v>
      </c>
      <c r="AS26" s="5">
        <v>693.32</v>
      </c>
      <c r="AT26" s="7">
        <v>4959574</v>
      </c>
      <c r="AU26" s="12">
        <f>AT26/AS26</f>
        <v>7153.369295563376</v>
      </c>
      <c r="AV26" s="21">
        <f>AU26-AN26</f>
        <v>569.61365007097174</v>
      </c>
      <c r="AW26" s="22">
        <f>AV26/AN26</f>
        <v>8.6518042397421002E-2</v>
      </c>
      <c r="AX26" s="14">
        <v>2007</v>
      </c>
      <c r="AY26" s="10">
        <v>722</v>
      </c>
      <c r="AZ26" s="5">
        <v>702.57</v>
      </c>
      <c r="BA26" s="7">
        <v>5954062</v>
      </c>
      <c r="BB26" s="12">
        <f>BA26/AZ26</f>
        <v>8474.6886431245275</v>
      </c>
      <c r="BC26" s="21">
        <f>BB26-AU26</f>
        <v>1321.3193475611515</v>
      </c>
      <c r="BD26" s="22">
        <f>BC26/AU26</f>
        <v>0.18471286647826962</v>
      </c>
      <c r="BE26" s="14">
        <v>2008</v>
      </c>
      <c r="BF26" s="10">
        <v>726</v>
      </c>
      <c r="BG26" s="5">
        <v>721.12</v>
      </c>
      <c r="BH26" s="7">
        <v>9709817</v>
      </c>
      <c r="BI26" s="12">
        <f>BH26/BG26</f>
        <v>13464.911526514312</v>
      </c>
      <c r="BJ26" s="21">
        <f>BI26-BB26</f>
        <v>4990.2228833897843</v>
      </c>
      <c r="BK26" s="22">
        <f>BJ26/BB26</f>
        <v>0.5888384923071277</v>
      </c>
      <c r="BL26" s="14">
        <v>2009</v>
      </c>
      <c r="BM26" s="10">
        <v>750</v>
      </c>
      <c r="BN26" s="5">
        <v>727.89</v>
      </c>
      <c r="BO26" s="7">
        <v>7891753</v>
      </c>
      <c r="BP26" s="12">
        <f>BO26/BN26</f>
        <v>10841.958262924343</v>
      </c>
      <c r="BQ26" s="21">
        <f>BP26-BI26</f>
        <v>-2622.9532635899686</v>
      </c>
      <c r="BR26" s="22">
        <f>BQ26/BI26</f>
        <v>-0.19479914579646537</v>
      </c>
      <c r="BS26" s="14">
        <v>2010</v>
      </c>
      <c r="BT26" s="10">
        <v>747</v>
      </c>
      <c r="BU26" s="5">
        <v>744.26</v>
      </c>
      <c r="BV26" s="7">
        <v>7156933</v>
      </c>
      <c r="BW26" s="12">
        <f>BV26/BU26</f>
        <v>9616.1731115470393</v>
      </c>
      <c r="BX26" s="21">
        <f>BW26-BP26</f>
        <v>-1225.7851513773039</v>
      </c>
      <c r="BY26" s="22">
        <f>BX26/BP26</f>
        <v>-0.11305938665794858</v>
      </c>
      <c r="BZ26" s="14">
        <v>2011</v>
      </c>
      <c r="CA26" s="10">
        <v>751</v>
      </c>
      <c r="CB26" s="5">
        <v>727.31010000000003</v>
      </c>
      <c r="CC26" s="7">
        <v>6140165</v>
      </c>
      <c r="CD26" s="12">
        <f>CC26/CB26</f>
        <v>8442.2930466660637</v>
      </c>
      <c r="CE26" s="21">
        <f>CD26-BW26</f>
        <v>-1173.8800648809756</v>
      </c>
      <c r="CF26" s="22">
        <f>CE26/BW26</f>
        <v>-0.12207351627971297</v>
      </c>
      <c r="CG26" s="14">
        <v>2012</v>
      </c>
      <c r="CH26" s="10">
        <v>719</v>
      </c>
      <c r="CI26" s="5">
        <v>691.52</v>
      </c>
      <c r="CJ26" s="7">
        <v>6495850</v>
      </c>
      <c r="CK26" s="12">
        <f>CJ26/CI26</f>
        <v>9393.5822535863026</v>
      </c>
      <c r="CL26" s="21">
        <f>CK26-CD26</f>
        <v>951.28920692023894</v>
      </c>
      <c r="CM26" s="22">
        <f>CL26/CD26</f>
        <v>0.1126813771639817</v>
      </c>
      <c r="CN26" s="14">
        <v>2013</v>
      </c>
      <c r="CO26" s="10">
        <v>715</v>
      </c>
      <c r="CP26" s="5">
        <v>690.92409999999995</v>
      </c>
      <c r="CQ26" s="7">
        <v>7036987</v>
      </c>
      <c r="CR26" s="12">
        <f>CQ26/CP26</f>
        <v>10184.891509791018</v>
      </c>
      <c r="CS26" s="21">
        <f>CR26-CK26</f>
        <v>791.30925620471498</v>
      </c>
      <c r="CT26" s="22">
        <f>CS26/CK26</f>
        <v>8.4239349253859702E-2</v>
      </c>
      <c r="CU26" s="14">
        <v>2014</v>
      </c>
      <c r="CV26" s="10">
        <v>697</v>
      </c>
      <c r="CW26" s="5">
        <v>672.84450000000004</v>
      </c>
      <c r="CX26" s="7">
        <v>7167682</v>
      </c>
      <c r="CY26" s="12">
        <f>CX26/CW26</f>
        <v>10652.80610898952</v>
      </c>
      <c r="CZ26" s="21">
        <f>CY26-CR26</f>
        <v>467.9145991985024</v>
      </c>
      <c r="DA26" s="22">
        <f>CZ26/CR26</f>
        <v>4.5942030776536323E-2</v>
      </c>
      <c r="DB26" s="14">
        <v>2015</v>
      </c>
      <c r="DC26" s="9">
        <v>718</v>
      </c>
      <c r="DD26" s="27">
        <v>688.63210000000004</v>
      </c>
      <c r="DE26" s="12">
        <v>7094686.1600000001</v>
      </c>
      <c r="DF26" s="12">
        <f>DE26/DD26</f>
        <v>10302.578343356343</v>
      </c>
      <c r="DG26" s="21">
        <f>DF26-CY26</f>
        <v>-350.22776563317711</v>
      </c>
      <c r="DH26" s="22">
        <f>DG26/CY26</f>
        <v>-3.287657374498091E-2</v>
      </c>
      <c r="DI26" s="14">
        <v>2016</v>
      </c>
      <c r="DJ26" s="9">
        <v>698</v>
      </c>
      <c r="DK26" s="27">
        <v>658.82039999999995</v>
      </c>
      <c r="DL26" s="12">
        <v>10667443.59</v>
      </c>
      <c r="DM26" s="12">
        <f>DL26/DK26</f>
        <v>16191.732359835853</v>
      </c>
      <c r="DN26" s="21">
        <f>DM26-DF26</f>
        <v>5889.1540164795097</v>
      </c>
      <c r="DO26" s="22">
        <f>DN26/DF26</f>
        <v>0.57161943546657457</v>
      </c>
      <c r="DP26" s="14">
        <v>2017</v>
      </c>
      <c r="DQ26" s="9">
        <v>681</v>
      </c>
      <c r="DR26" s="27">
        <v>649.30039999999997</v>
      </c>
      <c r="DS26" s="30">
        <v>7064259.4199999999</v>
      </c>
      <c r="DT26" s="12">
        <f>DS26/DR26</f>
        <v>10879.801429353809</v>
      </c>
      <c r="DU26" s="21">
        <f>DT26-DM26</f>
        <v>-5311.9309304820436</v>
      </c>
      <c r="DV26" s="22">
        <f>DU26/DM26</f>
        <v>-0.32806439807876708</v>
      </c>
      <c r="DW26" s="14">
        <v>2018</v>
      </c>
      <c r="DX26" s="24">
        <v>663</v>
      </c>
      <c r="DY26" s="32">
        <v>635.84820000000002</v>
      </c>
      <c r="DZ26" s="34">
        <v>7802650.9799999995</v>
      </c>
      <c r="EA26" s="12">
        <f>DZ26/DY26</f>
        <v>12271.248043165018</v>
      </c>
      <c r="EB26" s="21">
        <f>EA26-DT26</f>
        <v>1391.4466138112093</v>
      </c>
      <c r="EC26" s="22">
        <f>EB26/DT26</f>
        <v>0.12789264793538171</v>
      </c>
      <c r="ED26" s="14">
        <v>2019</v>
      </c>
      <c r="EE26" s="24">
        <v>661</v>
      </c>
      <c r="EF26" s="32">
        <v>626.30449999999996</v>
      </c>
      <c r="EG26" s="34">
        <v>7473681.6699999999</v>
      </c>
      <c r="EH26" s="12">
        <f t="shared" si="0"/>
        <v>11932.984147487365</v>
      </c>
      <c r="EI26" s="21">
        <f>EH26-EA26</f>
        <v>-338.26389567765364</v>
      </c>
      <c r="EJ26" s="22">
        <f>EI26/EA26</f>
        <v>-2.7565565824094296E-2</v>
      </c>
      <c r="EK26">
        <v>2020</v>
      </c>
      <c r="EL26" s="25">
        <v>690</v>
      </c>
      <c r="EM26" s="32">
        <v>656.05719999999997</v>
      </c>
      <c r="EN26" s="34">
        <v>7638517.3900000006</v>
      </c>
      <c r="EO26" s="12">
        <f t="shared" si="1"/>
        <v>11643.066168620664</v>
      </c>
      <c r="EP26" s="21">
        <f>EO26-EH26</f>
        <v>-289.91797886670065</v>
      </c>
      <c r="EQ26" s="22">
        <f>EP26/EH26</f>
        <v>-2.4295513618674037E-2</v>
      </c>
      <c r="ES26" s="11">
        <f t="shared" si="2"/>
        <v>5.5416689798932703E-2</v>
      </c>
      <c r="EU26" s="12">
        <f t="shared" si="3"/>
        <v>11694.677873335399</v>
      </c>
      <c r="EV26">
        <f t="shared" si="4"/>
        <v>0.95333634794866662</v>
      </c>
      <c r="EY26" s="11">
        <f t="shared" si="5"/>
        <v>-7.5912438655826545E-2</v>
      </c>
      <c r="FC26" s="12">
        <f t="shared" si="6"/>
        <v>9542.5996397704512</v>
      </c>
      <c r="FF26" s="45">
        <f t="shared" si="7"/>
        <v>703.14285714285711</v>
      </c>
    </row>
    <row r="27" spans="1:162" x14ac:dyDescent="0.2">
      <c r="A27" s="3">
        <v>7124</v>
      </c>
      <c r="B27" t="s">
        <v>27</v>
      </c>
      <c r="C27" s="14">
        <v>2000</v>
      </c>
      <c r="D27" s="10">
        <v>496</v>
      </c>
      <c r="E27" s="5">
        <v>464.58</v>
      </c>
      <c r="F27" s="7">
        <v>2671951</v>
      </c>
      <c r="G27" s="12">
        <f>F27/E27</f>
        <v>5751.3259287959017</v>
      </c>
      <c r="H27" s="14">
        <v>2001</v>
      </c>
      <c r="I27" s="10">
        <v>510</v>
      </c>
      <c r="J27" s="5">
        <v>478.75</v>
      </c>
      <c r="K27" s="7">
        <v>2941029</v>
      </c>
      <c r="L27" s="12">
        <f>K27/I27</f>
        <v>5766.7235294117645</v>
      </c>
      <c r="M27" s="21">
        <f>L27-G27</f>
        <v>15.397600615862757</v>
      </c>
      <c r="N27" s="18">
        <f>M27/G27</f>
        <v>2.6772262268722441E-3</v>
      </c>
      <c r="O27" s="16">
        <v>2002</v>
      </c>
      <c r="P27" s="10">
        <v>492</v>
      </c>
      <c r="Q27" s="5">
        <v>478.87</v>
      </c>
      <c r="R27" s="7">
        <v>5338701</v>
      </c>
      <c r="S27" s="12">
        <f>R27/Q27</f>
        <v>11148.539269530353</v>
      </c>
      <c r="T27" s="21">
        <f>S27-L27</f>
        <v>5381.8157401185881</v>
      </c>
      <c r="U27" s="18">
        <f>T27/L27</f>
        <v>0.93325364267420685</v>
      </c>
      <c r="V27" s="14">
        <v>2003</v>
      </c>
      <c r="W27" s="10">
        <v>492</v>
      </c>
      <c r="X27" s="5">
        <v>465.23000000000008</v>
      </c>
      <c r="Y27" s="7">
        <v>3978533.32</v>
      </c>
      <c r="Z27" s="12">
        <f>Y27/X27</f>
        <v>8551.7557337231028</v>
      </c>
      <c r="AA27" s="21">
        <f>Z27-S27</f>
        <v>-2596.7835358072498</v>
      </c>
      <c r="AB27" s="22">
        <f>AA27/S27</f>
        <v>-0.23292589935117508</v>
      </c>
      <c r="AC27" s="14">
        <v>2004</v>
      </c>
      <c r="AD27" s="10">
        <v>494</v>
      </c>
      <c r="AE27" s="5">
        <v>471.85</v>
      </c>
      <c r="AF27" s="7">
        <v>3304893</v>
      </c>
      <c r="AG27" s="12">
        <f>AF27/AE27</f>
        <v>7004.1178340574334</v>
      </c>
      <c r="AH27" s="21">
        <f>AG27-Z27</f>
        <v>-1547.6378996656695</v>
      </c>
      <c r="AI27" s="22">
        <f>AH27/Z27</f>
        <v>-0.18097311801864199</v>
      </c>
      <c r="AJ27" s="14">
        <v>2005</v>
      </c>
      <c r="AK27" s="10">
        <v>469</v>
      </c>
      <c r="AL27" s="5">
        <v>446.44</v>
      </c>
      <c r="AM27" s="7">
        <v>3552151</v>
      </c>
      <c r="AN27" s="12">
        <f>AM27/AL27</f>
        <v>7956.614550667503</v>
      </c>
      <c r="AO27" s="21">
        <f>AN27-AG27</f>
        <v>952.4967166100696</v>
      </c>
      <c r="AP27" s="22">
        <f>AO27/AG27</f>
        <v>0.13599096119979115</v>
      </c>
      <c r="AQ27" s="14">
        <v>2006</v>
      </c>
      <c r="AR27" s="10">
        <v>436</v>
      </c>
      <c r="AS27" s="5">
        <v>415.03</v>
      </c>
      <c r="AT27" s="7">
        <v>5906003</v>
      </c>
      <c r="AU27" s="12">
        <f>AT27/AS27</f>
        <v>14230.303833457823</v>
      </c>
      <c r="AV27" s="21">
        <f>AU27-AN27</f>
        <v>6273.6892827903202</v>
      </c>
      <c r="AW27" s="22">
        <f>AV27/AN27</f>
        <v>0.78848726965968241</v>
      </c>
      <c r="AX27" s="14">
        <v>2007</v>
      </c>
      <c r="AY27" s="10">
        <v>423</v>
      </c>
      <c r="AZ27" s="5">
        <v>417.94</v>
      </c>
      <c r="BA27" s="7">
        <v>3698510</v>
      </c>
      <c r="BB27" s="12">
        <f>BA27/AZ27</f>
        <v>8849.3802938220797</v>
      </c>
      <c r="BC27" s="21">
        <f>BB27-AU27</f>
        <v>-5380.9235396357435</v>
      </c>
      <c r="BD27" s="22">
        <f>BC27/AU27</f>
        <v>-0.37813131768727892</v>
      </c>
      <c r="BE27" s="14">
        <v>2008</v>
      </c>
      <c r="BF27" s="10">
        <v>396</v>
      </c>
      <c r="BG27" s="5">
        <v>384.25</v>
      </c>
      <c r="BH27" s="7">
        <v>3541989</v>
      </c>
      <c r="BI27" s="12">
        <f>BH27/BG27</f>
        <v>9217.9284320104107</v>
      </c>
      <c r="BJ27" s="21">
        <f>BI27-BB27</f>
        <v>368.548138188331</v>
      </c>
      <c r="BK27" s="22">
        <f>BJ27/BB27</f>
        <v>4.1646773666809349E-2</v>
      </c>
      <c r="BL27" s="14">
        <v>2009</v>
      </c>
      <c r="BM27" s="10">
        <v>403</v>
      </c>
      <c r="BN27" s="5">
        <v>390.53</v>
      </c>
      <c r="BO27" s="7">
        <v>3337879</v>
      </c>
      <c r="BP27" s="12">
        <f>BO27/BN27</f>
        <v>8547.0488822881725</v>
      </c>
      <c r="BQ27" s="21">
        <f>BP27-BI27</f>
        <v>-670.87954972223815</v>
      </c>
      <c r="BR27" s="22">
        <f>BQ27/BI27</f>
        <v>-7.2779860970988333E-2</v>
      </c>
      <c r="BS27" s="14">
        <v>2010</v>
      </c>
      <c r="BT27" s="10">
        <v>423</v>
      </c>
      <c r="BU27" s="5">
        <v>380.41</v>
      </c>
      <c r="BV27" s="7">
        <v>3828740</v>
      </c>
      <c r="BW27" s="12">
        <f>BV27/BU27</f>
        <v>10064.772219447437</v>
      </c>
      <c r="BX27" s="21">
        <f>BW27-BP27</f>
        <v>1517.7233371592647</v>
      </c>
      <c r="BY27" s="22">
        <f>BX27/BP27</f>
        <v>0.17757279244119023</v>
      </c>
      <c r="BZ27" s="14">
        <v>2011</v>
      </c>
      <c r="CA27" s="10">
        <v>438</v>
      </c>
      <c r="CB27" s="5">
        <v>398.39729999999997</v>
      </c>
      <c r="CC27" s="7">
        <v>5337846</v>
      </c>
      <c r="CD27" s="12">
        <f>CC27/CB27</f>
        <v>13398.298633047965</v>
      </c>
      <c r="CE27" s="21">
        <f>CD27-BW27</f>
        <v>3333.526413600528</v>
      </c>
      <c r="CF27" s="22">
        <f>CE27/BW27</f>
        <v>0.33120733792260038</v>
      </c>
      <c r="CG27" s="14">
        <v>2012</v>
      </c>
      <c r="CH27" s="10">
        <v>436</v>
      </c>
      <c r="CI27" s="5">
        <v>411.12</v>
      </c>
      <c r="CJ27" s="7">
        <v>4894587</v>
      </c>
      <c r="CK27" s="12">
        <f>CJ27/CI27</f>
        <v>11905.494746059545</v>
      </c>
      <c r="CL27" s="21">
        <f>CK27-CD27</f>
        <v>-1492.8038869884203</v>
      </c>
      <c r="CM27" s="22">
        <f>CL27/CD27</f>
        <v>-0.11141742156024954</v>
      </c>
      <c r="CN27" s="14">
        <v>2013</v>
      </c>
      <c r="CO27" s="10">
        <v>417</v>
      </c>
      <c r="CP27" s="5">
        <v>393.9701</v>
      </c>
      <c r="CQ27" s="7">
        <v>4223901</v>
      </c>
      <c r="CR27" s="12">
        <f>CQ27/CP27</f>
        <v>10721.374540859826</v>
      </c>
      <c r="CS27" s="21">
        <f>CR27-CK27</f>
        <v>-1184.1202051997188</v>
      </c>
      <c r="CT27" s="22">
        <f>CS27/CK27</f>
        <v>-9.9459974613120242E-2</v>
      </c>
      <c r="CU27" s="14">
        <v>2014</v>
      </c>
      <c r="CV27" s="10">
        <v>393</v>
      </c>
      <c r="CW27" s="5">
        <v>375.30369999999999</v>
      </c>
      <c r="CX27" s="7">
        <v>4404585</v>
      </c>
      <c r="CY27" s="12">
        <f>CX27/CW27</f>
        <v>11736.055359965809</v>
      </c>
      <c r="CZ27" s="21">
        <f>CY27-CR27</f>
        <v>1014.6808191059827</v>
      </c>
      <c r="DA27" s="22">
        <f>CZ27/CR27</f>
        <v>9.4640926425895375E-2</v>
      </c>
      <c r="DB27" s="14">
        <v>2015</v>
      </c>
      <c r="DC27" s="9">
        <v>383</v>
      </c>
      <c r="DD27" s="27">
        <v>363.69200000000001</v>
      </c>
      <c r="DE27" s="12">
        <v>6957869.9299999997</v>
      </c>
      <c r="DF27" s="12">
        <f>DE27/DD27</f>
        <v>19131.215231569568</v>
      </c>
      <c r="DG27" s="21">
        <f>DF27-CY27</f>
        <v>7395.1598716037588</v>
      </c>
      <c r="DH27" s="22">
        <f>DG27/CY27</f>
        <v>0.63012312440432316</v>
      </c>
      <c r="DI27" s="14">
        <v>2016</v>
      </c>
      <c r="DJ27" s="9">
        <v>362</v>
      </c>
      <c r="DK27" s="27">
        <v>341.62790000000001</v>
      </c>
      <c r="DL27" s="12">
        <v>5694570.6399999997</v>
      </c>
      <c r="DM27" s="12">
        <f>DL27/DK27</f>
        <v>16668.927332925676</v>
      </c>
      <c r="DN27" s="21">
        <f>DM27-DF27</f>
        <v>-2462.2878986438918</v>
      </c>
      <c r="DO27" s="22">
        <f>DN27/DF27</f>
        <v>-0.1287052531080578</v>
      </c>
      <c r="DP27" s="14">
        <v>2017</v>
      </c>
      <c r="DQ27" s="9">
        <v>319</v>
      </c>
      <c r="DR27" s="27">
        <v>311.70299999999997</v>
      </c>
      <c r="DS27" s="30">
        <v>4881736.53</v>
      </c>
      <c r="DT27" s="12">
        <f>DS27/DR27</f>
        <v>15661.499985563183</v>
      </c>
      <c r="DU27" s="21">
        <f>DT27-DM27</f>
        <v>-1007.4273473624926</v>
      </c>
      <c r="DV27" s="22">
        <f>DU27/DM27</f>
        <v>-6.0437443108444594E-2</v>
      </c>
      <c r="DW27" s="14">
        <v>2018</v>
      </c>
      <c r="DX27" s="24">
        <v>323</v>
      </c>
      <c r="DY27" s="32">
        <v>316.7713</v>
      </c>
      <c r="DZ27" s="34">
        <v>3978264.0999999996</v>
      </c>
      <c r="EA27" s="12">
        <f>DZ27/DY27</f>
        <v>12558.789574686847</v>
      </c>
      <c r="EB27" s="21">
        <f>EA27-DT27</f>
        <v>-3102.710410876336</v>
      </c>
      <c r="EC27" s="22">
        <f>EB27/DT27</f>
        <v>-0.19811067993081274</v>
      </c>
      <c r="ED27" s="14">
        <v>2019</v>
      </c>
      <c r="EE27" s="24">
        <v>310</v>
      </c>
      <c r="EF27" s="32">
        <v>302.41950000000003</v>
      </c>
      <c r="EG27" s="34">
        <v>4113398.57</v>
      </c>
      <c r="EH27" s="12">
        <f t="shared" si="0"/>
        <v>13601.631409350255</v>
      </c>
      <c r="EI27" s="21">
        <f>EH27-EA27</f>
        <v>1042.841834663408</v>
      </c>
      <c r="EJ27" s="22">
        <f>EI27/EA27</f>
        <v>8.3036810869522928E-2</v>
      </c>
      <c r="EK27">
        <v>2020</v>
      </c>
      <c r="EL27" s="25">
        <v>326</v>
      </c>
      <c r="EM27" s="32">
        <v>305.62869999999998</v>
      </c>
      <c r="EN27" s="34">
        <v>3948512.67</v>
      </c>
      <c r="EO27" s="12">
        <f t="shared" si="1"/>
        <v>12919.312453313449</v>
      </c>
      <c r="EP27" s="21">
        <f>EO27-EH27</f>
        <v>-682.31895603680641</v>
      </c>
      <c r="EQ27" s="22">
        <f>EP27/EH27</f>
        <v>-5.0164493912675474E-2</v>
      </c>
      <c r="ES27" s="11">
        <f t="shared" si="2"/>
        <v>8.527657016147247E-2</v>
      </c>
      <c r="EU27" s="12">
        <f t="shared" si="3"/>
        <v>13940.640323200096</v>
      </c>
      <c r="EV27">
        <f t="shared" si="4"/>
        <v>0.97779608837142851</v>
      </c>
      <c r="EY27" s="11">
        <f t="shared" si="5"/>
        <v>-5.8503770723244808E-2</v>
      </c>
      <c r="FC27" s="12">
        <f t="shared" si="6"/>
        <v>11240.754750936983</v>
      </c>
      <c r="FF27" s="45">
        <f t="shared" si="7"/>
        <v>416.23809523809524</v>
      </c>
    </row>
    <row r="28" spans="1:162" x14ac:dyDescent="0.2">
      <c r="A28" s="3">
        <v>7125</v>
      </c>
      <c r="B28" t="s">
        <v>28</v>
      </c>
      <c r="C28" s="14">
        <v>2000</v>
      </c>
      <c r="D28" s="10">
        <v>161</v>
      </c>
      <c r="E28" s="5">
        <v>148.05000000000001</v>
      </c>
      <c r="F28" s="7">
        <v>1261493</v>
      </c>
      <c r="G28" s="12">
        <f>F28/E28</f>
        <v>8520.7227288078338</v>
      </c>
      <c r="H28" s="14">
        <v>2001</v>
      </c>
      <c r="I28" s="10">
        <v>136</v>
      </c>
      <c r="J28" s="5">
        <v>146.09</v>
      </c>
      <c r="K28" s="7">
        <v>1371845</v>
      </c>
      <c r="L28" s="12">
        <f>K28/I28</f>
        <v>10087.095588235294</v>
      </c>
      <c r="M28" s="21">
        <f>L28-G28</f>
        <v>1566.3728594274598</v>
      </c>
      <c r="N28" s="18">
        <f>M28/G28</f>
        <v>0.18383098585425006</v>
      </c>
      <c r="O28" s="16">
        <v>2002</v>
      </c>
      <c r="P28" s="10">
        <v>146</v>
      </c>
      <c r="Q28" s="5">
        <v>147.84</v>
      </c>
      <c r="R28" s="7">
        <v>1361941</v>
      </c>
      <c r="S28" s="12">
        <f>R28/Q28</f>
        <v>9212.263257575758</v>
      </c>
      <c r="T28" s="21">
        <f>S28-L28</f>
        <v>-874.83233065953573</v>
      </c>
      <c r="U28" s="18">
        <f>T28/L28</f>
        <v>-8.6727871566902134E-2</v>
      </c>
      <c r="V28" s="14">
        <v>2003</v>
      </c>
      <c r="W28" s="10">
        <v>146</v>
      </c>
      <c r="X28" s="5">
        <v>138.16999999999999</v>
      </c>
      <c r="Y28" s="7">
        <v>1367767.15</v>
      </c>
      <c r="Z28" s="12">
        <f>Y28/X28</f>
        <v>9899.1615401317213</v>
      </c>
      <c r="AA28" s="21">
        <f>Z28-S28</f>
        <v>686.89828255596331</v>
      </c>
      <c r="AB28" s="22">
        <f>AA28/S28</f>
        <v>7.4563466474005566E-2</v>
      </c>
      <c r="AC28" s="14">
        <v>2004</v>
      </c>
      <c r="AD28" s="10">
        <v>141</v>
      </c>
      <c r="AE28" s="5">
        <v>132.44999999999999</v>
      </c>
      <c r="AF28" s="7">
        <v>1296982</v>
      </c>
      <c r="AG28" s="12">
        <f>AF28/AE28</f>
        <v>9792.2385805964532</v>
      </c>
      <c r="AH28" s="21">
        <f>AG28-Z28</f>
        <v>-106.92295953526809</v>
      </c>
      <c r="AI28" s="22">
        <f>AH28/Z28</f>
        <v>-1.0801213729243309E-2</v>
      </c>
      <c r="AJ28" s="14">
        <v>2005</v>
      </c>
      <c r="AK28" s="10">
        <v>139</v>
      </c>
      <c r="AL28" s="5">
        <v>147.51</v>
      </c>
      <c r="AM28" s="7">
        <v>1342473</v>
      </c>
      <c r="AN28" s="12">
        <f>AM28/AL28</f>
        <v>9100.8948545861294</v>
      </c>
      <c r="AO28" s="21">
        <f>AN28-AG28</f>
        <v>-691.34372601032373</v>
      </c>
      <c r="AP28" s="22">
        <f>AO28/AG28</f>
        <v>-7.0601193008127602E-2</v>
      </c>
      <c r="AQ28" s="14">
        <v>2006</v>
      </c>
      <c r="AR28" s="10">
        <v>142</v>
      </c>
      <c r="AS28" s="5">
        <v>143.91999999999999</v>
      </c>
      <c r="AT28" s="7">
        <v>1527604</v>
      </c>
      <c r="AU28" s="12">
        <f>AT28/AS28</f>
        <v>10614.257921067261</v>
      </c>
      <c r="AV28" s="21">
        <f>AU28-AN28</f>
        <v>1513.3630664811317</v>
      </c>
      <c r="AW28" s="22">
        <f>AV28/AN28</f>
        <v>0.16628728170818463</v>
      </c>
      <c r="AX28" s="14">
        <v>2007</v>
      </c>
      <c r="AY28" s="10">
        <v>138</v>
      </c>
      <c r="AZ28" s="5">
        <v>139.24</v>
      </c>
      <c r="BA28" s="7">
        <v>1593859</v>
      </c>
      <c r="BB28" s="12">
        <f>BA28/AZ28</f>
        <v>11446.847170353347</v>
      </c>
      <c r="BC28" s="21">
        <f>BB28-AU28</f>
        <v>832.58924928608576</v>
      </c>
      <c r="BD28" s="22">
        <f>BC28/AU28</f>
        <v>7.8440646108057746E-2</v>
      </c>
      <c r="BE28" s="14">
        <v>2008</v>
      </c>
      <c r="BF28" s="10">
        <v>141</v>
      </c>
      <c r="BG28" s="5">
        <v>133.6</v>
      </c>
      <c r="BH28" s="7">
        <v>1710752</v>
      </c>
      <c r="BI28" s="12">
        <f>BH28/BG28</f>
        <v>12805.029940119761</v>
      </c>
      <c r="BJ28" s="21">
        <f>BI28-BB28</f>
        <v>1358.1827697664139</v>
      </c>
      <c r="BK28" s="22">
        <f>BJ28/BB28</f>
        <v>0.11865125388273083</v>
      </c>
      <c r="BL28" s="14">
        <v>2009</v>
      </c>
      <c r="BM28" s="10">
        <v>145</v>
      </c>
      <c r="BN28" s="5">
        <v>134.61000000000001</v>
      </c>
      <c r="BO28" s="7">
        <v>1758290</v>
      </c>
      <c r="BP28" s="12">
        <f>BO28/BN28</f>
        <v>13062.10534135651</v>
      </c>
      <c r="BQ28" s="21">
        <f>BP28-BI28</f>
        <v>257.0754012367488</v>
      </c>
      <c r="BR28" s="22">
        <f>BQ28/BI28</f>
        <v>2.0076126525194558E-2</v>
      </c>
      <c r="BS28" s="14">
        <v>2010</v>
      </c>
      <c r="BT28" s="10">
        <v>153</v>
      </c>
      <c r="BU28" s="5">
        <v>143.63</v>
      </c>
      <c r="BV28" s="7">
        <v>1715121</v>
      </c>
      <c r="BW28" s="12">
        <f>BV28/BU28</f>
        <v>11941.244865278843</v>
      </c>
      <c r="BX28" s="21">
        <f>BW28-BP28</f>
        <v>-1120.860476077667</v>
      </c>
      <c r="BY28" s="22">
        <f>BX28/BP28</f>
        <v>-8.5810093150057609E-2</v>
      </c>
      <c r="BZ28" s="14">
        <v>2011</v>
      </c>
      <c r="CA28" s="10">
        <v>139</v>
      </c>
      <c r="CB28" s="5">
        <v>133.155</v>
      </c>
      <c r="CC28" s="7">
        <v>1682838</v>
      </c>
      <c r="CD28" s="12">
        <f>CC28/CB28</f>
        <v>12638.188577222034</v>
      </c>
      <c r="CE28" s="21">
        <f>CD28-BW28</f>
        <v>696.94371194319137</v>
      </c>
      <c r="CF28" s="22">
        <f>CE28/BW28</f>
        <v>5.8364410059931961E-2</v>
      </c>
      <c r="CG28" s="14">
        <v>2012</v>
      </c>
      <c r="CH28" s="10">
        <v>135</v>
      </c>
      <c r="CI28" s="5">
        <v>137.01</v>
      </c>
      <c r="CJ28" s="7">
        <v>1698095</v>
      </c>
      <c r="CK28" s="12">
        <f>CJ28/CI28</f>
        <v>12393.949346763011</v>
      </c>
      <c r="CL28" s="21">
        <f>CK28-CD28</f>
        <v>-244.23923045902302</v>
      </c>
      <c r="CM28" s="22">
        <f>CL28/CD28</f>
        <v>-1.9325493441300478E-2</v>
      </c>
      <c r="CN28" s="14">
        <v>2013</v>
      </c>
      <c r="CO28" s="10">
        <v>142</v>
      </c>
      <c r="CP28" s="5">
        <v>131.64510000000001</v>
      </c>
      <c r="CQ28" s="7">
        <v>1725962</v>
      </c>
      <c r="CR28" s="12">
        <f>CQ28/CP28</f>
        <v>13110.719654586459</v>
      </c>
      <c r="CS28" s="21">
        <f>CR28-CK28</f>
        <v>716.77030782344809</v>
      </c>
      <c r="CT28" s="22">
        <f>CS28/CK28</f>
        <v>5.7832276683513359E-2</v>
      </c>
      <c r="CU28" s="14">
        <v>2014</v>
      </c>
      <c r="CV28" s="10">
        <v>158</v>
      </c>
      <c r="CW28" s="5">
        <v>150.90889999999999</v>
      </c>
      <c r="CX28" s="7">
        <v>1594738</v>
      </c>
      <c r="CY28" s="12">
        <f>CX28/CW28</f>
        <v>10567.554332448253</v>
      </c>
      <c r="CZ28" s="21">
        <f>CY28-CR28</f>
        <v>-2543.1653221382057</v>
      </c>
      <c r="DA28" s="22">
        <f>CZ28/CR28</f>
        <v>-0.19397602794813346</v>
      </c>
      <c r="DB28" s="14">
        <v>2015</v>
      </c>
      <c r="DC28" s="9">
        <v>166</v>
      </c>
      <c r="DD28" s="27">
        <v>154.64359999999999</v>
      </c>
      <c r="DE28" s="12">
        <v>1619524.52</v>
      </c>
      <c r="DF28" s="12">
        <f>DE28/DD28</f>
        <v>10472.62557260695</v>
      </c>
      <c r="DG28" s="21">
        <f>DF28-CY28</f>
        <v>-94.928759841302963</v>
      </c>
      <c r="DH28" s="22">
        <f>DG28/CY28</f>
        <v>-8.9830396754922767E-3</v>
      </c>
      <c r="DI28" s="14">
        <v>2016</v>
      </c>
      <c r="DJ28" s="9">
        <v>149</v>
      </c>
      <c r="DK28" s="27">
        <v>145.68809999999999</v>
      </c>
      <c r="DL28" s="12">
        <v>1736233.5</v>
      </c>
      <c r="DM28" s="12">
        <f>DL28/DK28</f>
        <v>11917.46958056286</v>
      </c>
      <c r="DN28" s="21">
        <f>DM28-DF28</f>
        <v>1444.8440079559095</v>
      </c>
      <c r="DO28" s="22">
        <f>DN28/DF28</f>
        <v>0.13796387524205589</v>
      </c>
      <c r="DP28" s="14">
        <v>2017</v>
      </c>
      <c r="DQ28" s="9">
        <v>145</v>
      </c>
      <c r="DR28" s="27">
        <v>138.464</v>
      </c>
      <c r="DS28" s="30">
        <v>1916398.69</v>
      </c>
      <c r="DT28" s="12">
        <f>DS28/DR28</f>
        <v>13840.41115380171</v>
      </c>
      <c r="DU28" s="21">
        <f>DT28-DM28</f>
        <v>1922.9415732388497</v>
      </c>
      <c r="DV28" s="22">
        <f>DU28/DM28</f>
        <v>0.1613548547566781</v>
      </c>
      <c r="DW28" s="14">
        <v>2018</v>
      </c>
      <c r="DX28" s="24">
        <v>143</v>
      </c>
      <c r="DY28" s="32">
        <v>139.5643</v>
      </c>
      <c r="DZ28" s="34">
        <v>1793441.9699999997</v>
      </c>
      <c r="EA28" s="12">
        <f>DZ28/DY28</f>
        <v>12850.291729331926</v>
      </c>
      <c r="EB28" s="21">
        <f>EA28-DT28</f>
        <v>-990.11942446978355</v>
      </c>
      <c r="EC28" s="22">
        <f>EB28/DT28</f>
        <v>-7.1538295608928909E-2</v>
      </c>
      <c r="ED28" s="14">
        <v>2019</v>
      </c>
      <c r="EE28" s="24">
        <v>134</v>
      </c>
      <c r="EF28" s="32">
        <v>136.17619999999999</v>
      </c>
      <c r="EG28" s="34">
        <v>1845547.14</v>
      </c>
      <c r="EH28" s="12">
        <f t="shared" si="0"/>
        <v>13552.640916694694</v>
      </c>
      <c r="EI28" s="21">
        <f>EH28-EA28</f>
        <v>702.34918736276813</v>
      </c>
      <c r="EJ28" s="22">
        <f>EI28/EA28</f>
        <v>5.4656283464724315E-2</v>
      </c>
      <c r="EK28">
        <v>2020</v>
      </c>
      <c r="EL28" s="25">
        <v>132</v>
      </c>
      <c r="EM28" s="32">
        <v>128.45509999999999</v>
      </c>
      <c r="EN28" s="34">
        <v>1879624.3599999999</v>
      </c>
      <c r="EO28" s="12">
        <f t="shared" si="1"/>
        <v>14632.539774598285</v>
      </c>
      <c r="EP28" s="21">
        <f>EO28-EH28</f>
        <v>1079.8988579035904</v>
      </c>
      <c r="EQ28" s="22">
        <f>EP28/EH28</f>
        <v>7.9681802575712543E-2</v>
      </c>
      <c r="ES28" s="11">
        <f t="shared" si="2"/>
        <v>3.2197001760342681E-2</v>
      </c>
      <c r="EU28" s="12">
        <f t="shared" si="3"/>
        <v>13414.447933276111</v>
      </c>
      <c r="EV28">
        <f t="shared" si="4"/>
        <v>0.98237952077087431</v>
      </c>
      <c r="EY28" s="11">
        <f t="shared" si="5"/>
        <v>4.8157614204157838E-2</v>
      </c>
      <c r="FC28" s="12">
        <f t="shared" si="6"/>
        <v>11584.190989704004</v>
      </c>
      <c r="FF28" s="45">
        <f t="shared" si="7"/>
        <v>144.33333333333334</v>
      </c>
    </row>
    <row r="29" spans="1:162" x14ac:dyDescent="0.2">
      <c r="A29" s="3">
        <v>7126</v>
      </c>
      <c r="B29" t="s">
        <v>29</v>
      </c>
      <c r="C29" s="14">
        <v>2000</v>
      </c>
      <c r="D29" s="10">
        <v>46</v>
      </c>
      <c r="E29" s="5">
        <v>66.67</v>
      </c>
      <c r="F29" s="7">
        <v>426447</v>
      </c>
      <c r="G29" s="12">
        <f>F29/E29</f>
        <v>6396.3851807409628</v>
      </c>
      <c r="H29" s="14">
        <v>2001</v>
      </c>
      <c r="I29" s="10">
        <v>49</v>
      </c>
      <c r="J29" s="5">
        <v>72.05</v>
      </c>
      <c r="K29" s="7">
        <v>462212</v>
      </c>
      <c r="L29" s="12">
        <f>K29/I29</f>
        <v>9432.8979591836742</v>
      </c>
      <c r="M29" s="21">
        <f>L29-G29</f>
        <v>3036.5127784427114</v>
      </c>
      <c r="N29" s="18">
        <f>M29/G29</f>
        <v>0.47472325268738103</v>
      </c>
      <c r="O29" s="16">
        <v>2002</v>
      </c>
      <c r="P29" s="10">
        <v>44</v>
      </c>
      <c r="Q29" s="5">
        <v>64.5</v>
      </c>
      <c r="R29" s="7">
        <v>461229</v>
      </c>
      <c r="S29" s="12">
        <f>R29/Q29</f>
        <v>7150.8372093023254</v>
      </c>
      <c r="T29" s="21">
        <f>S29-L29</f>
        <v>-2282.0607498813488</v>
      </c>
      <c r="U29" s="18">
        <f>T29/L29</f>
        <v>-0.24192573265987485</v>
      </c>
      <c r="V29" s="14">
        <v>2003</v>
      </c>
      <c r="W29" s="10">
        <v>44</v>
      </c>
      <c r="X29" s="5">
        <v>69.39</v>
      </c>
      <c r="Y29" s="7">
        <v>492233.76</v>
      </c>
      <c r="Z29" s="12">
        <f>Y29/X29</f>
        <v>7093.7276264591437</v>
      </c>
      <c r="AA29" s="21">
        <f>Z29-S29</f>
        <v>-57.10958284318167</v>
      </c>
      <c r="AB29" s="22">
        <f>AA29/S29</f>
        <v>-7.9864190963387337E-3</v>
      </c>
      <c r="AC29" s="14">
        <v>2004</v>
      </c>
      <c r="AD29" s="10">
        <v>63</v>
      </c>
      <c r="AE29" s="5">
        <v>70.290000000000006</v>
      </c>
      <c r="AF29" s="7">
        <v>454834</v>
      </c>
      <c r="AG29" s="12">
        <f>AF29/AE29</f>
        <v>6470.8208849053917</v>
      </c>
      <c r="AH29" s="21">
        <f>AG29-Z29</f>
        <v>-622.906741553752</v>
      </c>
      <c r="AI29" s="22">
        <f>AH29/Z29</f>
        <v>-8.7810918934968729E-2</v>
      </c>
      <c r="AJ29" s="14">
        <v>2005</v>
      </c>
      <c r="AK29" s="10">
        <v>62</v>
      </c>
      <c r="AL29" s="5">
        <v>70.56</v>
      </c>
      <c r="AM29" s="7">
        <v>586508</v>
      </c>
      <c r="AN29" s="12">
        <f>AM29/AL29</f>
        <v>8312.1882086167807</v>
      </c>
      <c r="AO29" s="21">
        <f>AN29-AG29</f>
        <v>1841.367323711389</v>
      </c>
      <c r="AP29" s="22">
        <f>AO29/AG29</f>
        <v>0.28456471852076481</v>
      </c>
      <c r="AQ29" s="14">
        <v>2006</v>
      </c>
      <c r="AR29" s="10">
        <v>58</v>
      </c>
      <c r="AS29" s="5">
        <v>76.09</v>
      </c>
      <c r="AT29" s="7">
        <v>751298</v>
      </c>
      <c r="AU29" s="12">
        <f>AT29/AS29</f>
        <v>9873.8073334209475</v>
      </c>
      <c r="AV29" s="21">
        <f>AU29-AN29</f>
        <v>1561.6191248041669</v>
      </c>
      <c r="AW29" s="22">
        <f>AV29/AN29</f>
        <v>0.18787100166780676</v>
      </c>
      <c r="AX29" s="14">
        <v>2007</v>
      </c>
      <c r="AY29" s="10">
        <v>60</v>
      </c>
      <c r="AZ29" s="5">
        <v>81.73</v>
      </c>
      <c r="BA29" s="7">
        <v>602063</v>
      </c>
      <c r="BB29" s="12">
        <f>BA29/AZ29</f>
        <v>7366.4872139973077</v>
      </c>
      <c r="BC29" s="21">
        <f>BB29-AU29</f>
        <v>-2507.3201194236399</v>
      </c>
      <c r="BD29" s="22">
        <f>BC29/AU29</f>
        <v>-0.25393650440563503</v>
      </c>
      <c r="BE29" s="14">
        <v>2008</v>
      </c>
      <c r="BF29" s="10">
        <v>60</v>
      </c>
      <c r="BG29" s="5">
        <v>75.12</v>
      </c>
      <c r="BH29" s="7">
        <v>686207</v>
      </c>
      <c r="BI29" s="12">
        <f>BH29/BG29</f>
        <v>9134.8109691160807</v>
      </c>
      <c r="BJ29" s="21">
        <f>BI29-BB29</f>
        <v>1768.3237551187731</v>
      </c>
      <c r="BK29" s="22">
        <f>BJ29/BB29</f>
        <v>0.2400497962935064</v>
      </c>
      <c r="BL29" s="14">
        <v>2009</v>
      </c>
      <c r="BM29" s="10">
        <v>55</v>
      </c>
      <c r="BN29" s="5">
        <v>72.569999999999993</v>
      </c>
      <c r="BO29" s="7">
        <v>719292</v>
      </c>
      <c r="BP29" s="12">
        <f>BO29/BN29</f>
        <v>9911.6990491938832</v>
      </c>
      <c r="BQ29" s="21">
        <f>BP29-BI29</f>
        <v>776.88808007780244</v>
      </c>
      <c r="BR29" s="22">
        <f>BQ29/BI29</f>
        <v>8.5046979374218748E-2</v>
      </c>
      <c r="BS29" s="14">
        <v>2010</v>
      </c>
      <c r="BT29" s="10">
        <v>55</v>
      </c>
      <c r="BU29" s="5">
        <v>76.37</v>
      </c>
      <c r="BV29" s="7">
        <v>747533</v>
      </c>
      <c r="BW29" s="12">
        <f>BV29/BU29</f>
        <v>9788.3069268037179</v>
      </c>
      <c r="BX29" s="21">
        <f>BW29-BP29</f>
        <v>-123.39212239016524</v>
      </c>
      <c r="BY29" s="22">
        <f>BX29/BP29</f>
        <v>-1.2449139322909598E-2</v>
      </c>
      <c r="BZ29" s="14">
        <v>2011</v>
      </c>
      <c r="CA29" s="10">
        <v>51</v>
      </c>
      <c r="CB29" s="5">
        <v>71.136099999999999</v>
      </c>
      <c r="CC29" s="7">
        <v>739182</v>
      </c>
      <c r="CD29" s="12">
        <f>CC29/CB29</f>
        <v>10391.095379139424</v>
      </c>
      <c r="CE29" s="21">
        <f>CD29-BW29</f>
        <v>602.7884523357061</v>
      </c>
      <c r="CF29" s="22">
        <f>CE29/BW29</f>
        <v>6.1582504190287088E-2</v>
      </c>
      <c r="CG29" s="14">
        <v>2012</v>
      </c>
      <c r="CH29" s="10">
        <v>50</v>
      </c>
      <c r="CI29" s="5">
        <v>71.37</v>
      </c>
      <c r="CJ29" s="7">
        <v>762163</v>
      </c>
      <c r="CK29" s="12">
        <f>CJ29/CI29</f>
        <v>10679.038811825696</v>
      </c>
      <c r="CL29" s="21">
        <f>CK29-CD29</f>
        <v>287.94343268627199</v>
      </c>
      <c r="CM29" s="22">
        <f>CL29/CD29</f>
        <v>2.771059471404054E-2</v>
      </c>
      <c r="CN29" s="14">
        <v>2013</v>
      </c>
      <c r="CO29" s="10">
        <v>51</v>
      </c>
      <c r="CP29" s="5">
        <v>74.925799999999995</v>
      </c>
      <c r="CQ29" s="7">
        <v>775191</v>
      </c>
      <c r="CR29" s="12">
        <f>CQ29/CP29</f>
        <v>10346.115757189113</v>
      </c>
      <c r="CS29" s="21">
        <f>CR29-CK29</f>
        <v>-332.9230546365834</v>
      </c>
      <c r="CT29" s="22">
        <f>CS29/CK29</f>
        <v>-3.1175376408213152E-2</v>
      </c>
      <c r="CU29" s="14">
        <v>2014</v>
      </c>
      <c r="CV29" s="10">
        <v>46</v>
      </c>
      <c r="CW29" s="5">
        <v>63.112699999999997</v>
      </c>
      <c r="CX29" s="7">
        <v>742541</v>
      </c>
      <c r="CY29" s="12">
        <f>CX29/CW29</f>
        <v>11765.318232305068</v>
      </c>
      <c r="CZ29" s="21">
        <f>CY29-CR29</f>
        <v>1419.2024751159552</v>
      </c>
      <c r="DA29" s="22">
        <f>CZ29/CR29</f>
        <v>0.13717249143764959</v>
      </c>
      <c r="DB29" s="14">
        <v>2015</v>
      </c>
      <c r="DC29" s="9">
        <v>38</v>
      </c>
      <c r="DD29" s="27">
        <v>59.306199999999997</v>
      </c>
      <c r="DE29" s="12">
        <v>745227.07</v>
      </c>
      <c r="DF29" s="12">
        <f>DE29/DD29</f>
        <v>12565.753159028904</v>
      </c>
      <c r="DG29" s="21">
        <f>DF29-CY29</f>
        <v>800.43492672383582</v>
      </c>
      <c r="DH29" s="22">
        <f>DG29/CY29</f>
        <v>6.803342764890212E-2</v>
      </c>
      <c r="DI29" s="14">
        <v>2016</v>
      </c>
      <c r="DJ29" s="9">
        <v>42</v>
      </c>
      <c r="DK29" s="27">
        <v>64.644000000000005</v>
      </c>
      <c r="DL29" s="12">
        <v>702765.8</v>
      </c>
      <c r="DM29" s="12">
        <f>DL29/DK29</f>
        <v>10871.32293793701</v>
      </c>
      <c r="DN29" s="21">
        <f>DM29-DF29</f>
        <v>-1694.4302210918941</v>
      </c>
      <c r="DO29" s="22">
        <f>DN29/DF29</f>
        <v>-0.13484509839144745</v>
      </c>
      <c r="DP29" s="14">
        <v>2017</v>
      </c>
      <c r="DQ29" s="9">
        <v>40</v>
      </c>
      <c r="DR29" s="27">
        <v>51.7408</v>
      </c>
      <c r="DS29" s="30">
        <v>620500.89</v>
      </c>
      <c r="DT29" s="12">
        <f>DS29/DR29</f>
        <v>11992.487360071742</v>
      </c>
      <c r="DU29" s="21">
        <f>DT29-DM29</f>
        <v>1121.1644221347324</v>
      </c>
      <c r="DV29" s="22">
        <f>DU29/DM29</f>
        <v>0.1031304495814646</v>
      </c>
      <c r="DW29" s="14">
        <v>2018</v>
      </c>
      <c r="DX29" s="24">
        <v>41</v>
      </c>
      <c r="DY29" s="32">
        <v>54.690899999999999</v>
      </c>
      <c r="DZ29" s="34">
        <v>654000.57999999996</v>
      </c>
      <c r="EA29" s="12">
        <f>DZ29/DY29</f>
        <v>11958.124294900979</v>
      </c>
      <c r="EB29" s="21">
        <f>EA29-DT29</f>
        <v>-34.363065170762638</v>
      </c>
      <c r="EC29" s="22">
        <f>EB29/DT29</f>
        <v>-2.8653826465702501E-3</v>
      </c>
      <c r="ED29" s="14">
        <v>2019</v>
      </c>
      <c r="EE29" s="24">
        <v>47</v>
      </c>
      <c r="EF29" s="32">
        <v>64.505499999999998</v>
      </c>
      <c r="EG29" s="34">
        <v>722135.67</v>
      </c>
      <c r="EH29" s="12">
        <f t="shared" si="0"/>
        <v>11194.947252559859</v>
      </c>
      <c r="EI29" s="21">
        <f>EH29-EA29</f>
        <v>-763.17704234111989</v>
      </c>
      <c r="EJ29" s="22">
        <f>EI29/EA29</f>
        <v>-6.3820798606897197E-2</v>
      </c>
      <c r="EK29">
        <v>2020</v>
      </c>
      <c r="EL29" s="25">
        <v>36</v>
      </c>
      <c r="EM29" s="32">
        <v>52.380899999999997</v>
      </c>
      <c r="EN29" s="34">
        <v>702106.75</v>
      </c>
      <c r="EO29" s="12">
        <f t="shared" si="1"/>
        <v>13403.869540233178</v>
      </c>
      <c r="EP29" s="21">
        <f>EO29-EH29</f>
        <v>2208.9222876733184</v>
      </c>
      <c r="EQ29" s="22">
        <f>EP29/EH29</f>
        <v>0.19731422023165154</v>
      </c>
      <c r="ES29" s="11">
        <f t="shared" si="2"/>
        <v>5.1519203293740913E-2</v>
      </c>
      <c r="EU29" s="12">
        <f t="shared" si="3"/>
        <v>11715.18630251086</v>
      </c>
      <c r="EV29">
        <f t="shared" si="4"/>
        <v>1.3333006123508044</v>
      </c>
      <c r="EY29" s="11">
        <f t="shared" si="5"/>
        <v>1.2148089442665716E-2</v>
      </c>
      <c r="FC29" s="12">
        <f t="shared" si="6"/>
        <v>9853.5945499434929</v>
      </c>
      <c r="FF29" s="45">
        <f t="shared" si="7"/>
        <v>49.428571428571431</v>
      </c>
    </row>
    <row r="30" spans="1:162" x14ac:dyDescent="0.2">
      <c r="A30" s="3">
        <v>7129</v>
      </c>
      <c r="B30" t="s">
        <v>30</v>
      </c>
      <c r="C30" s="14">
        <v>2000</v>
      </c>
      <c r="D30" s="10">
        <v>1130</v>
      </c>
      <c r="E30" s="5">
        <v>1049.3399999999999</v>
      </c>
      <c r="F30" s="7">
        <v>6184960</v>
      </c>
      <c r="G30" s="12">
        <f>F30/E30</f>
        <v>5894.142985114453</v>
      </c>
      <c r="H30" s="14">
        <v>2001</v>
      </c>
      <c r="I30" s="10">
        <v>1168</v>
      </c>
      <c r="J30" s="5">
        <v>1078.31</v>
      </c>
      <c r="K30" s="7">
        <v>6859559</v>
      </c>
      <c r="L30" s="12">
        <f>K30/I30</f>
        <v>5872.9101027397264</v>
      </c>
      <c r="M30" s="21">
        <f>L30-G30</f>
        <v>-21.232882374726614</v>
      </c>
      <c r="N30" s="18">
        <f>M30/G30</f>
        <v>-3.6023697471116427E-3</v>
      </c>
      <c r="O30" s="16">
        <v>2002</v>
      </c>
      <c r="P30" s="10">
        <v>1120</v>
      </c>
      <c r="Q30" s="5">
        <v>1057.9100000000001</v>
      </c>
      <c r="R30" s="7">
        <v>7126608</v>
      </c>
      <c r="S30" s="12">
        <f>R30/Q30</f>
        <v>6736.4974336191162</v>
      </c>
      <c r="T30" s="21">
        <f>S30-L30</f>
        <v>863.58733087938981</v>
      </c>
      <c r="U30" s="18">
        <f>T30/L30</f>
        <v>0.14704589645881422</v>
      </c>
      <c r="V30" s="14">
        <v>2003</v>
      </c>
      <c r="W30" s="10">
        <v>1120</v>
      </c>
      <c r="X30" s="5">
        <v>1058.5</v>
      </c>
      <c r="Y30" s="7">
        <v>7947309.8399999999</v>
      </c>
      <c r="Z30" s="12">
        <f>Y30/X30</f>
        <v>7508.086764289088</v>
      </c>
      <c r="AA30" s="21">
        <f>Z30-S30</f>
        <v>771.58933066997179</v>
      </c>
      <c r="AB30" s="22">
        <f>AA30/S30</f>
        <v>0.11453865132038551</v>
      </c>
      <c r="AC30" s="14">
        <v>2004</v>
      </c>
      <c r="AD30" s="10">
        <v>1093</v>
      </c>
      <c r="AE30" s="5">
        <v>1025.55</v>
      </c>
      <c r="AF30" s="7">
        <v>7450757</v>
      </c>
      <c r="AG30" s="12">
        <f>AF30/AE30</f>
        <v>7265.13285554093</v>
      </c>
      <c r="AH30" s="21">
        <f>AG30-Z30</f>
        <v>-242.95390874815803</v>
      </c>
      <c r="AI30" s="22">
        <f>AH30/Z30</f>
        <v>-3.2358963924568128E-2</v>
      </c>
      <c r="AJ30" s="14">
        <v>2005</v>
      </c>
      <c r="AK30" s="10">
        <v>1096</v>
      </c>
      <c r="AL30" s="5">
        <v>1062.1500000000001</v>
      </c>
      <c r="AM30" s="7">
        <v>7871778</v>
      </c>
      <c r="AN30" s="12">
        <f>AM30/AL30</f>
        <v>7411.1735630560652</v>
      </c>
      <c r="AO30" s="21">
        <f>AN30-AG30</f>
        <v>146.04070751513518</v>
      </c>
      <c r="AP30" s="22">
        <f>AO30/AG30</f>
        <v>2.0101588012083452E-2</v>
      </c>
      <c r="AQ30" s="14">
        <v>2006</v>
      </c>
      <c r="AR30" s="10">
        <v>1083</v>
      </c>
      <c r="AS30" s="5">
        <v>1022.03</v>
      </c>
      <c r="AT30" s="7">
        <v>8617414</v>
      </c>
      <c r="AU30" s="12">
        <f>AT30/AS30</f>
        <v>8431.6644325509042</v>
      </c>
      <c r="AV30" s="21">
        <f>AU30-AN30</f>
        <v>1020.490869494839</v>
      </c>
      <c r="AW30" s="22">
        <f>AV30/AN30</f>
        <v>0.13769625833375171</v>
      </c>
      <c r="AX30" s="14">
        <v>2007</v>
      </c>
      <c r="AY30" s="10">
        <v>1059</v>
      </c>
      <c r="AZ30" s="5">
        <v>1013.57</v>
      </c>
      <c r="BA30" s="7">
        <v>11803121</v>
      </c>
      <c r="BB30" s="12">
        <f>BA30/AZ30</f>
        <v>11645.097033258678</v>
      </c>
      <c r="BC30" s="21">
        <f>BB30-AU30</f>
        <v>3213.4326007077743</v>
      </c>
      <c r="BD30" s="22">
        <f>BC30/AU30</f>
        <v>0.38111485892419306</v>
      </c>
      <c r="BE30" s="14">
        <v>2008</v>
      </c>
      <c r="BF30" s="10">
        <v>1037</v>
      </c>
      <c r="BG30" s="5">
        <v>1011.79</v>
      </c>
      <c r="BH30" s="7">
        <v>13151888</v>
      </c>
      <c r="BI30" s="12">
        <f>BH30/BG30</f>
        <v>12998.634103914845</v>
      </c>
      <c r="BJ30" s="21">
        <f>BI30-BB30</f>
        <v>1353.5370706561662</v>
      </c>
      <c r="BK30" s="22">
        <f>BJ30/BB30</f>
        <v>0.11623235656950144</v>
      </c>
      <c r="BL30" s="14">
        <v>2009</v>
      </c>
      <c r="BM30" s="10">
        <v>1024</v>
      </c>
      <c r="BN30" s="5">
        <v>996.45</v>
      </c>
      <c r="BO30" s="7">
        <v>9828211</v>
      </c>
      <c r="BP30" s="12">
        <f>BO30/BN30</f>
        <v>9863.2254503487384</v>
      </c>
      <c r="BQ30" s="21">
        <f>BP30-BI30</f>
        <v>-3135.4086535661063</v>
      </c>
      <c r="BR30" s="22">
        <f>BQ30/BI30</f>
        <v>-0.24121062478570762</v>
      </c>
      <c r="BS30" s="14">
        <v>2010</v>
      </c>
      <c r="BT30" s="10">
        <v>1008</v>
      </c>
      <c r="BU30" s="5">
        <v>968.58</v>
      </c>
      <c r="BV30" s="7">
        <v>9400650</v>
      </c>
      <c r="BW30" s="12">
        <f>BV30/BU30</f>
        <v>9705.5999504429165</v>
      </c>
      <c r="BX30" s="21">
        <f>BW30-BP30</f>
        <v>-157.62549990582193</v>
      </c>
      <c r="BY30" s="22">
        <f>BX30/BP30</f>
        <v>-1.5981131192762982E-2</v>
      </c>
      <c r="BZ30" s="14">
        <v>2011</v>
      </c>
      <c r="CA30" s="10">
        <v>992</v>
      </c>
      <c r="CB30" s="5">
        <v>947.48850000000004</v>
      </c>
      <c r="CC30" s="7">
        <v>8874890</v>
      </c>
      <c r="CD30" s="12">
        <f>CC30/CB30</f>
        <v>9366.7522086020035</v>
      </c>
      <c r="CE30" s="21">
        <f>CD30-BW30</f>
        <v>-338.84774184091293</v>
      </c>
      <c r="CF30" s="22">
        <f>CE30/BW30</f>
        <v>-3.4912601340574473E-2</v>
      </c>
      <c r="CG30" s="14">
        <v>2012</v>
      </c>
      <c r="CH30" s="10">
        <v>1011</v>
      </c>
      <c r="CI30" s="5">
        <v>960.05</v>
      </c>
      <c r="CJ30" s="7">
        <v>15714814</v>
      </c>
      <c r="CK30" s="12">
        <f>CJ30/CI30</f>
        <v>16368.745377844905</v>
      </c>
      <c r="CL30" s="21">
        <f>CK30-CD30</f>
        <v>7001.9931692429018</v>
      </c>
      <c r="CM30" s="22">
        <f>CL30/CD30</f>
        <v>0.74753692777445169</v>
      </c>
      <c r="CN30" s="14">
        <v>2013</v>
      </c>
      <c r="CO30" s="10">
        <v>1018</v>
      </c>
      <c r="CP30" s="5">
        <v>949.4923</v>
      </c>
      <c r="CQ30" s="7">
        <v>9761957</v>
      </c>
      <c r="CR30" s="12">
        <f>CQ30/CP30</f>
        <v>10281.238720945921</v>
      </c>
      <c r="CS30" s="21">
        <f>CR30-CK30</f>
        <v>-6087.5066568989841</v>
      </c>
      <c r="CT30" s="22">
        <f>CS30/CK30</f>
        <v>-0.37189818256556323</v>
      </c>
      <c r="CU30" s="14">
        <v>2014</v>
      </c>
      <c r="CV30" s="10">
        <v>998</v>
      </c>
      <c r="CW30" s="5">
        <v>965.32539999999995</v>
      </c>
      <c r="CX30" s="7">
        <v>9768736</v>
      </c>
      <c r="CY30" s="12">
        <f>CX30/CW30</f>
        <v>10119.630126794551</v>
      </c>
      <c r="CZ30" s="21">
        <f>CY30-CR30</f>
        <v>-161.6085941513702</v>
      </c>
      <c r="DA30" s="22">
        <f>CZ30/CR30</f>
        <v>-1.5718786280307425E-2</v>
      </c>
      <c r="DB30" s="14">
        <v>2015</v>
      </c>
      <c r="DC30" s="9">
        <v>1003</v>
      </c>
      <c r="DD30" s="27">
        <v>951.89689999999996</v>
      </c>
      <c r="DE30" s="12">
        <v>10973500.050000001</v>
      </c>
      <c r="DF30" s="12">
        <f>DE30/DD30</f>
        <v>11528.034233539369</v>
      </c>
      <c r="DG30" s="21">
        <f>DF30-CY30</f>
        <v>1408.4041067448179</v>
      </c>
      <c r="DH30" s="22">
        <f>DG30/CY30</f>
        <v>0.13917545296598086</v>
      </c>
      <c r="DI30" s="14">
        <v>2016</v>
      </c>
      <c r="DJ30" s="9">
        <v>1012</v>
      </c>
      <c r="DK30" s="27">
        <v>962.08130000000006</v>
      </c>
      <c r="DL30" s="12">
        <v>15813187.15</v>
      </c>
      <c r="DM30" s="12">
        <f>DL30/DK30</f>
        <v>16436.435413514428</v>
      </c>
      <c r="DN30" s="21">
        <f>DM30-DF30</f>
        <v>4908.4011799750588</v>
      </c>
      <c r="DO30" s="22">
        <f>DN30/DF30</f>
        <v>0.42577954580449473</v>
      </c>
      <c r="DP30" s="14">
        <v>2017</v>
      </c>
      <c r="DQ30" s="9">
        <v>1011</v>
      </c>
      <c r="DR30" s="27">
        <v>971.32870000000003</v>
      </c>
      <c r="DS30" s="30">
        <v>10177637.42</v>
      </c>
      <c r="DT30" s="12">
        <f>DS30/DR30</f>
        <v>10478.056933765058</v>
      </c>
      <c r="DU30" s="21">
        <f>DT30-DM30</f>
        <v>-5958.3784797493699</v>
      </c>
      <c r="DV30" s="22">
        <f>DU30/DM30</f>
        <v>-0.36251038195606877</v>
      </c>
      <c r="DW30" s="14">
        <v>2018</v>
      </c>
      <c r="DX30" s="24">
        <v>995</v>
      </c>
      <c r="DY30" s="32">
        <v>930.69590000000005</v>
      </c>
      <c r="DZ30" s="34">
        <v>10504092.609999999</v>
      </c>
      <c r="EA30" s="12">
        <f>DZ30/DY30</f>
        <v>11286.277945352504</v>
      </c>
      <c r="EB30" s="21">
        <f>EA30-DT30</f>
        <v>808.2210115874459</v>
      </c>
      <c r="EC30" s="22">
        <f>EB30/DT30</f>
        <v>7.7134626839351364E-2</v>
      </c>
      <c r="ED30" s="14">
        <v>2019</v>
      </c>
      <c r="EE30" s="24">
        <v>934</v>
      </c>
      <c r="EF30" s="32">
        <v>925.63160000000005</v>
      </c>
      <c r="EG30" s="34">
        <v>13295330.41</v>
      </c>
      <c r="EH30" s="12">
        <f t="shared" si="0"/>
        <v>14363.522604457323</v>
      </c>
      <c r="EI30" s="21">
        <f>EH30-EA30</f>
        <v>3077.2446591048192</v>
      </c>
      <c r="EJ30" s="22">
        <f>EI30/EA30</f>
        <v>0.27265363071906057</v>
      </c>
      <c r="EK30">
        <v>2020</v>
      </c>
      <c r="EL30" s="25">
        <v>899</v>
      </c>
      <c r="EM30" s="32">
        <v>880.42129999999997</v>
      </c>
      <c r="EN30" s="34">
        <v>10562032.930000002</v>
      </c>
      <c r="EO30" s="12">
        <f t="shared" si="1"/>
        <v>11996.566791375904</v>
      </c>
      <c r="EP30" s="21">
        <f>EO30-EH30</f>
        <v>-2366.9558130814185</v>
      </c>
      <c r="EQ30" s="22">
        <f>EP30/EH30</f>
        <v>-0.16478936805842453</v>
      </c>
      <c r="ES30" s="11">
        <f t="shared" si="2"/>
        <v>6.6801369193548982E-2</v>
      </c>
      <c r="EU30" s="12">
        <f t="shared" si="3"/>
        <v>12042.619161191629</v>
      </c>
      <c r="EV30">
        <f t="shared" si="4"/>
        <v>0.96239111902636765</v>
      </c>
      <c r="EY30" s="11">
        <f t="shared" si="5"/>
        <v>-4.2407081325522844E-3</v>
      </c>
      <c r="FC30" s="12">
        <f t="shared" si="6"/>
        <v>10542.09865495056</v>
      </c>
      <c r="FF30" s="45">
        <f t="shared" si="7"/>
        <v>1038.6190476190477</v>
      </c>
    </row>
    <row r="31" spans="1:162" x14ac:dyDescent="0.2">
      <c r="A31" s="3">
        <v>8106</v>
      </c>
      <c r="B31" t="s">
        <v>31</v>
      </c>
      <c r="C31" s="14">
        <v>2000</v>
      </c>
      <c r="D31" s="10">
        <v>568</v>
      </c>
      <c r="E31" s="5">
        <v>537.28</v>
      </c>
      <c r="F31" s="7">
        <v>3125418</v>
      </c>
      <c r="G31" s="12">
        <f>F31/E31</f>
        <v>5817.1121203097082</v>
      </c>
      <c r="H31" s="14">
        <v>2001</v>
      </c>
      <c r="I31" s="10">
        <v>576</v>
      </c>
      <c r="J31" s="5">
        <v>536.27</v>
      </c>
      <c r="K31" s="7">
        <v>3524873</v>
      </c>
      <c r="L31" s="12">
        <f>K31/I31</f>
        <v>6119.5711805555557</v>
      </c>
      <c r="M31" s="21">
        <f>L31-G31</f>
        <v>302.45906024584747</v>
      </c>
      <c r="N31" s="18">
        <f>M31/G31</f>
        <v>5.1994710431977079E-2</v>
      </c>
      <c r="O31" s="16">
        <v>2002</v>
      </c>
      <c r="P31" s="10">
        <v>564</v>
      </c>
      <c r="Q31" s="5">
        <v>534.76</v>
      </c>
      <c r="R31" s="7">
        <v>3613859</v>
      </c>
      <c r="S31" s="12">
        <f>R31/Q31</f>
        <v>6757.9082205101358</v>
      </c>
      <c r="T31" s="21">
        <f>S31-L31</f>
        <v>638.33703995458018</v>
      </c>
      <c r="U31" s="18">
        <f>T31/L31</f>
        <v>0.10431074680246301</v>
      </c>
      <c r="V31" s="14">
        <v>2003</v>
      </c>
      <c r="W31" s="10">
        <v>564</v>
      </c>
      <c r="X31" s="5">
        <v>554.13</v>
      </c>
      <c r="Y31" s="7">
        <v>3666583.79</v>
      </c>
      <c r="Z31" s="12">
        <f>Y31/X31</f>
        <v>6616.8296067709744</v>
      </c>
      <c r="AA31" s="21">
        <f>Z31-S31</f>
        <v>-141.07861373916148</v>
      </c>
      <c r="AB31" s="22">
        <f>AA31/S31</f>
        <v>-2.08760772025566E-2</v>
      </c>
      <c r="AC31" s="14">
        <v>2004</v>
      </c>
      <c r="AD31" s="10">
        <v>587</v>
      </c>
      <c r="AE31" s="5">
        <v>568.57000000000005</v>
      </c>
      <c r="AF31" s="7">
        <v>3817679</v>
      </c>
      <c r="AG31" s="12">
        <f>AF31/AE31</f>
        <v>6714.5276746926493</v>
      </c>
      <c r="AH31" s="21">
        <f>AG31-Z31</f>
        <v>97.698067921674919</v>
      </c>
      <c r="AI31" s="22">
        <f>AH31/Z31</f>
        <v>1.4765087470546452E-2</v>
      </c>
      <c r="AJ31" s="14">
        <v>2005</v>
      </c>
      <c r="AK31" s="10">
        <v>593</v>
      </c>
      <c r="AL31" s="5">
        <v>557.19000000000005</v>
      </c>
      <c r="AM31" s="7">
        <v>4715784</v>
      </c>
      <c r="AN31" s="12">
        <f>AM31/AL31</f>
        <v>8463.5115490227745</v>
      </c>
      <c r="AO31" s="21">
        <f>AN31-AG31</f>
        <v>1748.9838743301252</v>
      </c>
      <c r="AP31" s="22">
        <f>AO31/AG31</f>
        <v>0.26047757326581922</v>
      </c>
      <c r="AQ31" s="14">
        <v>2006</v>
      </c>
      <c r="AR31" s="10">
        <v>578</v>
      </c>
      <c r="AS31" s="5">
        <v>547.26</v>
      </c>
      <c r="AT31" s="7">
        <v>4299495</v>
      </c>
      <c r="AU31" s="12">
        <f>AT31/AS31</f>
        <v>7856.4028067097906</v>
      </c>
      <c r="AV31" s="21">
        <f>AU31-AN31</f>
        <v>-607.10874231298385</v>
      </c>
      <c r="AW31" s="22">
        <f>AV31/AN31</f>
        <v>-7.173248819907177E-2</v>
      </c>
      <c r="AX31" s="14">
        <v>2007</v>
      </c>
      <c r="AY31" s="10">
        <v>558</v>
      </c>
      <c r="AZ31" s="5">
        <v>530.78</v>
      </c>
      <c r="BA31" s="7">
        <v>7232075</v>
      </c>
      <c r="BB31" s="12">
        <f>BA31/AZ31</f>
        <v>13625.372093899545</v>
      </c>
      <c r="BC31" s="21">
        <f>BB31-AU31</f>
        <v>5768.9692871897541</v>
      </c>
      <c r="BD31" s="22">
        <f>BC31/AU31</f>
        <v>0.73430161730795473</v>
      </c>
      <c r="BE31" s="14">
        <v>2008</v>
      </c>
      <c r="BF31" s="10">
        <v>556</v>
      </c>
      <c r="BG31" s="5">
        <v>510.45</v>
      </c>
      <c r="BH31" s="7">
        <v>5225744</v>
      </c>
      <c r="BI31" s="12">
        <f>BH31/BG31</f>
        <v>10237.523753550789</v>
      </c>
      <c r="BJ31" s="21">
        <f>BI31-BB31</f>
        <v>-3387.8483403487553</v>
      </c>
      <c r="BK31" s="22">
        <f>BJ31/BB31</f>
        <v>-0.24864262913345234</v>
      </c>
      <c r="BL31" s="14">
        <v>2009</v>
      </c>
      <c r="BM31" s="10">
        <v>531</v>
      </c>
      <c r="BN31" s="5">
        <v>503.65</v>
      </c>
      <c r="BO31" s="7">
        <v>4867416</v>
      </c>
      <c r="BP31" s="12">
        <f>BO31/BN31</f>
        <v>9664.2827360270039</v>
      </c>
      <c r="BQ31" s="21">
        <f>BP31-BI31</f>
        <v>-573.24101752378556</v>
      </c>
      <c r="BR31" s="22">
        <f>BQ31/BI31</f>
        <v>-5.5994108665678284E-2</v>
      </c>
      <c r="BS31" s="14">
        <v>2010</v>
      </c>
      <c r="BT31" s="10">
        <v>502</v>
      </c>
      <c r="BU31" s="5">
        <v>484.21</v>
      </c>
      <c r="BV31" s="7">
        <v>4780701</v>
      </c>
      <c r="BW31" s="12">
        <f>BV31/BU31</f>
        <v>9873.1975795625876</v>
      </c>
      <c r="BX31" s="21">
        <f>BW31-BP31</f>
        <v>208.91484353558371</v>
      </c>
      <c r="BY31" s="22">
        <f>BX31/BP31</f>
        <v>2.1617211462241305E-2</v>
      </c>
      <c r="BZ31" s="14">
        <v>2011</v>
      </c>
      <c r="CA31" s="10">
        <v>529</v>
      </c>
      <c r="CB31" s="5">
        <v>484.20299999999997</v>
      </c>
      <c r="CC31" s="7">
        <v>4464005</v>
      </c>
      <c r="CD31" s="12">
        <f>CC31/CB31</f>
        <v>9219.2840606109421</v>
      </c>
      <c r="CE31" s="21">
        <f>CD31-BW31</f>
        <v>-653.91351895164553</v>
      </c>
      <c r="CF31" s="22">
        <f>CE31/BW31</f>
        <v>-6.6231179279268096E-2</v>
      </c>
      <c r="CG31" s="14">
        <v>2012</v>
      </c>
      <c r="CH31" s="10">
        <v>501</v>
      </c>
      <c r="CI31" s="5">
        <v>469.63</v>
      </c>
      <c r="CJ31" s="7">
        <v>4696001</v>
      </c>
      <c r="CK31" s="12">
        <f>CJ31/CI31</f>
        <v>9999.363328577816</v>
      </c>
      <c r="CL31" s="21">
        <f>CK31-CD31</f>
        <v>780.07926796687389</v>
      </c>
      <c r="CM31" s="22">
        <f>CL31/CD31</f>
        <v>8.4613866200276264E-2</v>
      </c>
      <c r="CN31" s="14">
        <v>2013</v>
      </c>
      <c r="CO31" s="10">
        <v>525</v>
      </c>
      <c r="CP31" s="5">
        <v>469.94459999999998</v>
      </c>
      <c r="CQ31" s="7">
        <v>4562880</v>
      </c>
      <c r="CR31" s="12">
        <f>CQ31/CP31</f>
        <v>9709.3997888261729</v>
      </c>
      <c r="CS31" s="21">
        <f>CR31-CK31</f>
        <v>-289.96353975164311</v>
      </c>
      <c r="CT31" s="22">
        <f>CS31/CK31</f>
        <v>-2.8998200207701011E-2</v>
      </c>
      <c r="CU31" s="14">
        <v>2014</v>
      </c>
      <c r="CV31" s="10">
        <v>509</v>
      </c>
      <c r="CW31" s="5">
        <v>481.30329999999998</v>
      </c>
      <c r="CX31" s="7">
        <v>4793355</v>
      </c>
      <c r="CY31" s="12">
        <f>CX31/CW31</f>
        <v>9959.1151774774862</v>
      </c>
      <c r="CZ31" s="21">
        <f>CY31-CR31</f>
        <v>249.71538865131333</v>
      </c>
      <c r="DA31" s="22">
        <f>CZ31/CR31</f>
        <v>2.5718931559362942E-2</v>
      </c>
      <c r="DB31" s="14">
        <v>2015</v>
      </c>
      <c r="DC31" s="9">
        <v>489</v>
      </c>
      <c r="DD31" s="27">
        <v>474.41359999999997</v>
      </c>
      <c r="DE31" s="12">
        <v>5004078.38</v>
      </c>
      <c r="DF31" s="12">
        <f>DE31/DD31</f>
        <v>10547.923541820892</v>
      </c>
      <c r="DG31" s="21">
        <f>DF31-CY31</f>
        <v>588.80836434340563</v>
      </c>
      <c r="DH31" s="22">
        <f>DG31/CY31</f>
        <v>5.9122557963281142E-2</v>
      </c>
      <c r="DI31" s="14">
        <v>2016</v>
      </c>
      <c r="DJ31" s="9">
        <v>491</v>
      </c>
      <c r="DK31" s="27">
        <v>460.50959999999998</v>
      </c>
      <c r="DL31" s="12">
        <v>6875168.6600000001</v>
      </c>
      <c r="DM31" s="12">
        <f>DL31/DK31</f>
        <v>14929.479559166628</v>
      </c>
      <c r="DN31" s="21">
        <f>DM31-DF31</f>
        <v>4381.5560173457361</v>
      </c>
      <c r="DO31" s="22">
        <f>DN31/DF31</f>
        <v>0.41539512492421293</v>
      </c>
      <c r="DP31" s="14">
        <v>2017</v>
      </c>
      <c r="DQ31" s="9">
        <v>486</v>
      </c>
      <c r="DR31" s="27">
        <v>462.42680000000001</v>
      </c>
      <c r="DS31" s="30">
        <v>5172189.07</v>
      </c>
      <c r="DT31" s="12">
        <f>DS31/DR31</f>
        <v>11184.881736958152</v>
      </c>
      <c r="DU31" s="21">
        <f>DT31-DM31</f>
        <v>-3744.5978222084759</v>
      </c>
      <c r="DV31" s="22">
        <f>DU31/DM31</f>
        <v>-0.25081904612738565</v>
      </c>
      <c r="DW31" s="14">
        <v>2018</v>
      </c>
      <c r="DX31" s="24">
        <v>492</v>
      </c>
      <c r="DY31" s="32">
        <v>466.39440000000002</v>
      </c>
      <c r="DZ31" s="34">
        <v>5272991.8499999996</v>
      </c>
      <c r="EA31" s="12">
        <f>DZ31/DY31</f>
        <v>11305.864414324013</v>
      </c>
      <c r="EB31" s="21">
        <f>EA31-DT31</f>
        <v>120.98267736586058</v>
      </c>
      <c r="EC31" s="22">
        <f>EB31/DT31</f>
        <v>1.0816625531774563E-2</v>
      </c>
      <c r="ED31" s="14">
        <v>2019</v>
      </c>
      <c r="EE31" s="24">
        <v>472</v>
      </c>
      <c r="EF31" s="32">
        <v>446.49349999999998</v>
      </c>
      <c r="EG31" s="34">
        <v>5507374.0099999998</v>
      </c>
      <c r="EH31" s="12">
        <f t="shared" si="0"/>
        <v>12334.723820167595</v>
      </c>
      <c r="EI31" s="21">
        <f>EH31-EA31</f>
        <v>1028.8594058435829</v>
      </c>
      <c r="EJ31" s="22">
        <f>EI31/EA31</f>
        <v>9.1002277060749565E-2</v>
      </c>
      <c r="EK31">
        <v>2020</v>
      </c>
      <c r="EL31" s="25">
        <v>485</v>
      </c>
      <c r="EM31" s="32">
        <v>458.47579999999999</v>
      </c>
      <c r="EN31" s="34">
        <v>5410520.9100000001</v>
      </c>
      <c r="EO31" s="12">
        <f t="shared" si="1"/>
        <v>11801.104682079185</v>
      </c>
      <c r="EP31" s="21">
        <f>EO31-EH31</f>
        <v>-533.61913808841018</v>
      </c>
      <c r="EQ31" s="22">
        <f>EP31/EH31</f>
        <v>-4.3261539201707049E-2</v>
      </c>
      <c r="ES31" s="11">
        <f t="shared" si="2"/>
        <v>5.437905309819193E-2</v>
      </c>
      <c r="EU31" s="12">
        <f t="shared" si="3"/>
        <v>11608.489990483255</v>
      </c>
      <c r="EV31">
        <f t="shared" si="4"/>
        <v>0.94847079196558337</v>
      </c>
      <c r="EY31" s="11">
        <f t="shared" si="5"/>
        <v>-4.9666714511620504E-2</v>
      </c>
      <c r="FC31" s="12">
        <f t="shared" si="6"/>
        <v>9669.8519436453735</v>
      </c>
      <c r="FF31" s="45">
        <f t="shared" si="7"/>
        <v>531.23809523809518</v>
      </c>
    </row>
    <row r="32" spans="1:162" x14ac:dyDescent="0.2">
      <c r="A32" s="3">
        <v>8107</v>
      </c>
      <c r="B32" t="s">
        <v>32</v>
      </c>
      <c r="C32" s="14">
        <v>2000</v>
      </c>
      <c r="D32" s="10">
        <v>1362</v>
      </c>
      <c r="E32" s="5">
        <v>1294.46</v>
      </c>
      <c r="F32" s="7">
        <v>8365897</v>
      </c>
      <c r="G32" s="12">
        <f>F32/E32</f>
        <v>6462.8470559152074</v>
      </c>
      <c r="H32" s="14">
        <v>2001</v>
      </c>
      <c r="I32" s="10">
        <v>1301</v>
      </c>
      <c r="J32" s="5">
        <v>1233.8800000000001</v>
      </c>
      <c r="K32" s="7">
        <v>8666077</v>
      </c>
      <c r="L32" s="12">
        <f>K32/I32</f>
        <v>6661.089162182936</v>
      </c>
      <c r="M32" s="21">
        <f>L32-G32</f>
        <v>198.24210626772856</v>
      </c>
      <c r="N32" s="18">
        <f>M32/G32</f>
        <v>3.0674113831346946E-2</v>
      </c>
      <c r="O32" s="16">
        <v>2002</v>
      </c>
      <c r="P32" s="10">
        <v>1344</v>
      </c>
      <c r="Q32" s="5">
        <v>1293.77</v>
      </c>
      <c r="R32" s="7">
        <v>8839932</v>
      </c>
      <c r="S32" s="12">
        <f>R32/Q32</f>
        <v>6832.6920550020486</v>
      </c>
      <c r="T32" s="21">
        <f>S32-L32</f>
        <v>171.60289281911264</v>
      </c>
      <c r="U32" s="18">
        <f>T32/L32</f>
        <v>2.5761987062619632E-2</v>
      </c>
      <c r="V32" s="14">
        <v>2003</v>
      </c>
      <c r="W32" s="10">
        <v>1344</v>
      </c>
      <c r="X32" s="5">
        <v>1279.3599999999999</v>
      </c>
      <c r="Y32" s="7">
        <v>9747215.9100000001</v>
      </c>
      <c r="Z32" s="12">
        <f>Y32/X32</f>
        <v>7618.8218406078049</v>
      </c>
      <c r="AA32" s="21">
        <f>Z32-S32</f>
        <v>786.1297856057563</v>
      </c>
      <c r="AB32" s="22">
        <f>AA32/S32</f>
        <v>0.11505418058907685</v>
      </c>
      <c r="AC32" s="14">
        <v>2004</v>
      </c>
      <c r="AD32" s="10">
        <v>1362</v>
      </c>
      <c r="AE32" s="5">
        <v>1311.45</v>
      </c>
      <c r="AF32" s="7">
        <v>12063433</v>
      </c>
      <c r="AG32" s="12">
        <f>AF32/AE32</f>
        <v>9198.5458843265078</v>
      </c>
      <c r="AH32" s="21">
        <f>AG32-Z32</f>
        <v>1579.7240437187029</v>
      </c>
      <c r="AI32" s="22">
        <f>AH32/Z32</f>
        <v>0.20734492507737623</v>
      </c>
      <c r="AJ32" s="14">
        <v>2005</v>
      </c>
      <c r="AK32" s="10">
        <v>1396</v>
      </c>
      <c r="AL32" s="5">
        <v>1311.87</v>
      </c>
      <c r="AM32" s="7">
        <v>12460544</v>
      </c>
      <c r="AN32" s="12">
        <f>AM32/AL32</f>
        <v>9498.3069968823147</v>
      </c>
      <c r="AO32" s="21">
        <f>AN32-AG32</f>
        <v>299.7611125558069</v>
      </c>
      <c r="AP32" s="22">
        <f>AO32/AG32</f>
        <v>3.2587880337322968E-2</v>
      </c>
      <c r="AQ32" s="14">
        <v>2006</v>
      </c>
      <c r="AR32" s="10">
        <v>1380</v>
      </c>
      <c r="AS32" s="5">
        <v>1298.04</v>
      </c>
      <c r="AT32" s="7">
        <v>11216978</v>
      </c>
      <c r="AU32" s="12">
        <f>AT32/AS32</f>
        <v>8641.4732982034457</v>
      </c>
      <c r="AV32" s="21">
        <f>AU32-AN32</f>
        <v>-856.83369867886904</v>
      </c>
      <c r="AW32" s="22">
        <f>AV32/AN32</f>
        <v>-9.0209097153852003E-2</v>
      </c>
      <c r="AX32" s="14">
        <v>2007</v>
      </c>
      <c r="AY32" s="10">
        <v>1359</v>
      </c>
      <c r="AZ32" s="5">
        <v>1281.43</v>
      </c>
      <c r="BA32" s="7">
        <v>11904452</v>
      </c>
      <c r="BB32" s="12">
        <f>BA32/AZ32</f>
        <v>9289.9744816337989</v>
      </c>
      <c r="BC32" s="21">
        <f>BB32-AU32</f>
        <v>648.50118343035319</v>
      </c>
      <c r="BD32" s="22">
        <f>BC32/AU32</f>
        <v>7.504521058523389E-2</v>
      </c>
      <c r="BE32" s="14">
        <v>2008</v>
      </c>
      <c r="BF32" s="10">
        <v>1306</v>
      </c>
      <c r="BG32" s="5">
        <v>1221.33</v>
      </c>
      <c r="BH32" s="7">
        <v>13626368</v>
      </c>
      <c r="BI32" s="12">
        <f>BH32/BG32</f>
        <v>11156.991148993311</v>
      </c>
      <c r="BJ32" s="21">
        <f>BI32-BB32</f>
        <v>1867.0166673595122</v>
      </c>
      <c r="BK32" s="22">
        <f>BJ32/BB32</f>
        <v>0.20097112979702889</v>
      </c>
      <c r="BL32" s="14">
        <v>2009</v>
      </c>
      <c r="BM32" s="10">
        <v>1245</v>
      </c>
      <c r="BN32" s="5">
        <v>1192.79</v>
      </c>
      <c r="BO32" s="7">
        <v>17899662</v>
      </c>
      <c r="BP32" s="12">
        <f>BO32/BN32</f>
        <v>15006.549350682015</v>
      </c>
      <c r="BQ32" s="21">
        <f>BP32-BI32</f>
        <v>3849.5582016887038</v>
      </c>
      <c r="BR32" s="22">
        <f>BQ32/BI32</f>
        <v>0.34503551632162471</v>
      </c>
      <c r="BS32" s="14">
        <v>2010</v>
      </c>
      <c r="BT32" s="10">
        <v>1296</v>
      </c>
      <c r="BU32" s="5">
        <v>1204.1600000000001</v>
      </c>
      <c r="BV32" s="7">
        <v>13907412</v>
      </c>
      <c r="BW32" s="12">
        <f>BV32/BU32</f>
        <v>11549.471830985914</v>
      </c>
      <c r="BX32" s="21">
        <f>BW32-BP32</f>
        <v>-3457.0775196961004</v>
      </c>
      <c r="BY32" s="22">
        <f>BX32/BP32</f>
        <v>-0.23037124917321408</v>
      </c>
      <c r="BZ32" s="14">
        <v>2011</v>
      </c>
      <c r="CA32" s="10">
        <v>1292</v>
      </c>
      <c r="CB32" s="5">
        <v>1209.7831000000001</v>
      </c>
      <c r="CC32" s="7">
        <v>11342177</v>
      </c>
      <c r="CD32" s="12">
        <f>CC32/CB32</f>
        <v>9375.3805950835304</v>
      </c>
      <c r="CE32" s="21">
        <f>CD32-BW32</f>
        <v>-2174.0912359023841</v>
      </c>
      <c r="CF32" s="22">
        <f>CE32/BW32</f>
        <v>-0.1882416155230186</v>
      </c>
      <c r="CG32" s="14">
        <v>2012</v>
      </c>
      <c r="CH32" s="10">
        <v>1278</v>
      </c>
      <c r="CI32" s="5">
        <v>1207</v>
      </c>
      <c r="CJ32" s="7">
        <v>12112069</v>
      </c>
      <c r="CK32" s="12">
        <f>CJ32/CI32</f>
        <v>10034.854183927091</v>
      </c>
      <c r="CL32" s="21">
        <f>CK32-CD32</f>
        <v>659.47358884356072</v>
      </c>
      <c r="CM32" s="22">
        <f>CL32/CD32</f>
        <v>7.0340993856760348E-2</v>
      </c>
      <c r="CN32" s="14">
        <v>2013</v>
      </c>
      <c r="CO32" s="10">
        <v>1271</v>
      </c>
      <c r="CP32" s="5">
        <v>1224.9590000000001</v>
      </c>
      <c r="CQ32" s="7">
        <v>12348632</v>
      </c>
      <c r="CR32" s="12">
        <f>CQ32/CP32</f>
        <v>10080.853318355961</v>
      </c>
      <c r="CS32" s="21">
        <f>CR32-CK32</f>
        <v>45.999134428870093</v>
      </c>
      <c r="CT32" s="22">
        <f>CS32/CK32</f>
        <v>4.5839365062770206E-3</v>
      </c>
      <c r="CU32" s="14">
        <v>2014</v>
      </c>
      <c r="CV32" s="10">
        <v>1298</v>
      </c>
      <c r="CW32" s="5">
        <v>1219.8487</v>
      </c>
      <c r="CX32" s="7">
        <v>12616155</v>
      </c>
      <c r="CY32" s="12">
        <f>CX32/CW32</f>
        <v>10342.393282052109</v>
      </c>
      <c r="CZ32" s="21">
        <f>CY32-CR32</f>
        <v>261.53996369614833</v>
      </c>
      <c r="DA32" s="22">
        <f>CZ32/CR32</f>
        <v>2.594422867158647E-2</v>
      </c>
      <c r="DB32" s="14">
        <v>2015</v>
      </c>
      <c r="DC32" s="9">
        <v>1262</v>
      </c>
      <c r="DD32" s="27">
        <v>1186.5278000000001</v>
      </c>
      <c r="DE32" s="12">
        <v>13548891.890000001</v>
      </c>
      <c r="DF32" s="12">
        <f>DE32/DD32</f>
        <v>11418.941798076707</v>
      </c>
      <c r="DG32" s="21">
        <f>DF32-CY32</f>
        <v>1076.5485160245971</v>
      </c>
      <c r="DH32" s="22">
        <f>DG32/CY32</f>
        <v>0.10409085079879996</v>
      </c>
      <c r="DI32" s="14">
        <v>2016</v>
      </c>
      <c r="DJ32" s="9">
        <v>1203</v>
      </c>
      <c r="DK32" s="27">
        <v>1156.1476</v>
      </c>
      <c r="DL32" s="12">
        <v>14052902.32</v>
      </c>
      <c r="DM32" s="12">
        <f>DL32/DK32</f>
        <v>12154.937933530286</v>
      </c>
      <c r="DN32" s="21">
        <f>DM32-DF32</f>
        <v>735.99613545357897</v>
      </c>
      <c r="DO32" s="22">
        <f>DN32/DF32</f>
        <v>6.4453970295000787E-2</v>
      </c>
      <c r="DP32" s="14">
        <v>2017</v>
      </c>
      <c r="DQ32" s="9">
        <v>1162</v>
      </c>
      <c r="DR32" s="27">
        <v>1110.9897000000001</v>
      </c>
      <c r="DS32" s="30">
        <v>20944044.57</v>
      </c>
      <c r="DT32" s="12">
        <f>DS32/DR32</f>
        <v>18851.700038263181</v>
      </c>
      <c r="DU32" s="21">
        <f>DT32-DM32</f>
        <v>6696.7621047328958</v>
      </c>
      <c r="DV32" s="22">
        <f>DU32/DM32</f>
        <v>0.55094992186339242</v>
      </c>
      <c r="DW32" s="14">
        <v>2018</v>
      </c>
      <c r="DX32" s="24">
        <v>1167</v>
      </c>
      <c r="DY32" s="32">
        <v>1125.3388</v>
      </c>
      <c r="DZ32" s="34">
        <v>14702449.689999999</v>
      </c>
      <c r="EA32" s="12">
        <f>DZ32/DY32</f>
        <v>13064.909598780385</v>
      </c>
      <c r="EB32" s="21">
        <f>EA32-DT32</f>
        <v>-5786.7904394827965</v>
      </c>
      <c r="EC32" s="22">
        <f>EB32/DT32</f>
        <v>-0.30696385088545769</v>
      </c>
      <c r="ED32" s="14">
        <v>2019</v>
      </c>
      <c r="EE32" s="24">
        <v>1122</v>
      </c>
      <c r="EF32" s="32">
        <v>1125.6801</v>
      </c>
      <c r="EG32" s="34">
        <v>16006556.23</v>
      </c>
      <c r="EH32" s="12">
        <f t="shared" si="0"/>
        <v>14219.453848389076</v>
      </c>
      <c r="EI32" s="21">
        <f>EH32-EA32</f>
        <v>1154.5442496086907</v>
      </c>
      <c r="EJ32" s="22">
        <f>EI32/EA32</f>
        <v>8.8369861335777469E-2</v>
      </c>
      <c r="EK32">
        <v>2020</v>
      </c>
      <c r="EL32" s="25">
        <v>1171</v>
      </c>
      <c r="EM32" s="32">
        <v>1136.1051</v>
      </c>
      <c r="EN32" s="34">
        <v>14936528.979999999</v>
      </c>
      <c r="EO32" s="12">
        <f t="shared" si="1"/>
        <v>13147.136633749817</v>
      </c>
      <c r="EP32" s="21">
        <f>EO32-EH32</f>
        <v>-1072.317214639259</v>
      </c>
      <c r="EQ32" s="22">
        <f>EP32/EH32</f>
        <v>-7.5411983193766755E-2</v>
      </c>
      <c r="ES32" s="11">
        <f t="shared" si="2"/>
        <v>5.250054554999576E-2</v>
      </c>
      <c r="EU32" s="12">
        <f t="shared" si="3"/>
        <v>15378.687828477547</v>
      </c>
      <c r="EV32">
        <f t="shared" si="4"/>
        <v>0.97456061241016056</v>
      </c>
      <c r="EY32" s="11">
        <f t="shared" si="5"/>
        <v>0.11078531077123739</v>
      </c>
      <c r="FC32" s="12">
        <f t="shared" si="6"/>
        <v>10665.553569070478</v>
      </c>
      <c r="FF32" s="45">
        <f t="shared" si="7"/>
        <v>1281.952380952381</v>
      </c>
    </row>
    <row r="33" spans="1:162" x14ac:dyDescent="0.2">
      <c r="A33" s="3">
        <v>8111</v>
      </c>
      <c r="B33" t="s">
        <v>33</v>
      </c>
      <c r="C33" s="14">
        <v>2000</v>
      </c>
      <c r="D33" s="10">
        <v>757</v>
      </c>
      <c r="E33" s="5">
        <v>718.05</v>
      </c>
      <c r="F33" s="7">
        <v>6226559</v>
      </c>
      <c r="G33" s="12">
        <f>F33/E33</f>
        <v>8671.4838799526497</v>
      </c>
      <c r="H33" s="14">
        <v>2001</v>
      </c>
      <c r="I33" s="10">
        <v>776</v>
      </c>
      <c r="J33" s="5">
        <v>735.44</v>
      </c>
      <c r="K33" s="7">
        <v>5070151</v>
      </c>
      <c r="L33" s="12">
        <f>K33/I33</f>
        <v>6533.6997422680415</v>
      </c>
      <c r="M33" s="21">
        <f>L33-G33</f>
        <v>-2137.7841376846081</v>
      </c>
      <c r="N33" s="18">
        <f>M33/G33</f>
        <v>-0.24653037095841104</v>
      </c>
      <c r="O33" s="16">
        <v>2002</v>
      </c>
      <c r="P33" s="10">
        <v>754</v>
      </c>
      <c r="Q33" s="5">
        <v>723.71</v>
      </c>
      <c r="R33" s="7">
        <v>4858255</v>
      </c>
      <c r="S33" s="12">
        <f>R33/Q33</f>
        <v>6712.9858645037375</v>
      </c>
      <c r="T33" s="21">
        <f>S33-L33</f>
        <v>179.28612223569598</v>
      </c>
      <c r="U33" s="18">
        <f>T33/L33</f>
        <v>2.7440214473868744E-2</v>
      </c>
      <c r="V33" s="14">
        <v>2003</v>
      </c>
      <c r="W33" s="10">
        <v>754</v>
      </c>
      <c r="X33" s="5">
        <v>729.02</v>
      </c>
      <c r="Y33" s="7">
        <v>5083706.72</v>
      </c>
      <c r="Z33" s="12">
        <f>Y33/X33</f>
        <v>6973.3432827631614</v>
      </c>
      <c r="AA33" s="21">
        <f>Z33-S33</f>
        <v>260.35741825942387</v>
      </c>
      <c r="AB33" s="22">
        <f>AA33/S33</f>
        <v>3.8784145164987766E-2</v>
      </c>
      <c r="AC33" s="14">
        <v>2004</v>
      </c>
      <c r="AD33" s="10">
        <v>807</v>
      </c>
      <c r="AE33" s="5">
        <v>782.01</v>
      </c>
      <c r="AF33" s="7">
        <v>4610532</v>
      </c>
      <c r="AG33" s="12">
        <f>AF33/AE33</f>
        <v>5895.7455787010394</v>
      </c>
      <c r="AH33" s="21">
        <f>AG33-Z33</f>
        <v>-1077.5977040621219</v>
      </c>
      <c r="AI33" s="22">
        <f>AH33/Z33</f>
        <v>-0.1545309990296545</v>
      </c>
      <c r="AJ33" s="14">
        <v>2005</v>
      </c>
      <c r="AK33" s="10">
        <v>769</v>
      </c>
      <c r="AL33" s="5">
        <v>727.79</v>
      </c>
      <c r="AM33" s="7">
        <v>5185477</v>
      </c>
      <c r="AN33" s="12">
        <f>AM33/AL33</f>
        <v>7124.9632448920711</v>
      </c>
      <c r="AO33" s="21">
        <f>AN33-AG33</f>
        <v>1229.2176661910316</v>
      </c>
      <c r="AP33" s="22">
        <f>AO33/AG33</f>
        <v>0.20849231870379573</v>
      </c>
      <c r="AQ33" s="14">
        <v>2006</v>
      </c>
      <c r="AR33" s="10">
        <v>735</v>
      </c>
      <c r="AS33" s="5">
        <v>712.71</v>
      </c>
      <c r="AT33" s="7">
        <v>5767439</v>
      </c>
      <c r="AU33" s="12">
        <f>AT33/AS33</f>
        <v>8092.2661391028605</v>
      </c>
      <c r="AV33" s="21">
        <f>AU33-AN33</f>
        <v>967.30289421078942</v>
      </c>
      <c r="AW33" s="22">
        <f>AV33/AN33</f>
        <v>0.13576251005985956</v>
      </c>
      <c r="AX33" s="14">
        <v>2007</v>
      </c>
      <c r="AY33" s="10">
        <v>773</v>
      </c>
      <c r="AZ33" s="5">
        <v>745.42</v>
      </c>
      <c r="BA33" s="7">
        <v>5938214</v>
      </c>
      <c r="BB33" s="12">
        <f>BA33/AZ33</f>
        <v>7966.2659976925761</v>
      </c>
      <c r="BC33" s="21">
        <f>BB33-AU33</f>
        <v>-126.00014141028441</v>
      </c>
      <c r="BD33" s="22">
        <f>BC33/AU33</f>
        <v>-1.557043963265564E-2</v>
      </c>
      <c r="BE33" s="14">
        <v>2008</v>
      </c>
      <c r="BF33" s="10">
        <v>744</v>
      </c>
      <c r="BG33" s="5">
        <v>726.27</v>
      </c>
      <c r="BH33" s="7">
        <v>8259428</v>
      </c>
      <c r="BI33" s="12">
        <f>BH33/BG33</f>
        <v>11372.393187106723</v>
      </c>
      <c r="BJ33" s="21">
        <f>BI33-BB33</f>
        <v>3406.1271894141473</v>
      </c>
      <c r="BK33" s="22">
        <f>BJ33/BB33</f>
        <v>0.427568849747263</v>
      </c>
      <c r="BL33" s="14">
        <v>2009</v>
      </c>
      <c r="BM33" s="10">
        <v>756</v>
      </c>
      <c r="BN33" s="5">
        <v>722.26</v>
      </c>
      <c r="BO33" s="7">
        <v>6046536</v>
      </c>
      <c r="BP33" s="12">
        <f>BO33/BN33</f>
        <v>8371.6888655054972</v>
      </c>
      <c r="BQ33" s="21">
        <f>BP33-BI33</f>
        <v>-3000.7043216012262</v>
      </c>
      <c r="BR33" s="22">
        <f>BQ33/BI33</f>
        <v>-0.26385865070187942</v>
      </c>
      <c r="BS33" s="14">
        <v>2010</v>
      </c>
      <c r="BT33" s="10">
        <v>744</v>
      </c>
      <c r="BU33" s="5">
        <v>718.98</v>
      </c>
      <c r="BV33" s="7">
        <v>7820544</v>
      </c>
      <c r="BW33" s="12">
        <f>BV33/BU33</f>
        <v>10877.276141200033</v>
      </c>
      <c r="BX33" s="21">
        <f>BW33-BP33</f>
        <v>2505.5872756945355</v>
      </c>
      <c r="BY33" s="22">
        <f>BX33/BP33</f>
        <v>0.29929292833833043</v>
      </c>
      <c r="BZ33" s="14">
        <v>2011</v>
      </c>
      <c r="CA33" s="10">
        <v>729</v>
      </c>
      <c r="CB33" s="5">
        <v>715.82299999999998</v>
      </c>
      <c r="CC33" s="7">
        <v>7416236</v>
      </c>
      <c r="CD33" s="12">
        <f>CC33/CB33</f>
        <v>10360.432676793007</v>
      </c>
      <c r="CE33" s="21">
        <f>CD33-BW33</f>
        <v>-516.84346440702575</v>
      </c>
      <c r="CF33" s="22">
        <f>CE33/BW33</f>
        <v>-4.7515890715449385E-2</v>
      </c>
      <c r="CG33" s="14">
        <v>2012</v>
      </c>
      <c r="CH33" s="10">
        <v>717</v>
      </c>
      <c r="CI33" s="5">
        <v>687.74</v>
      </c>
      <c r="CJ33" s="7">
        <v>6157536</v>
      </c>
      <c r="CK33" s="12">
        <f>CJ33/CI33</f>
        <v>8953.2904876842986</v>
      </c>
      <c r="CL33" s="21">
        <f>CK33-CD33</f>
        <v>-1407.1421891087084</v>
      </c>
      <c r="CM33" s="22">
        <f>CL33/CD33</f>
        <v>-0.13581886326626647</v>
      </c>
      <c r="CN33" s="14">
        <v>2013</v>
      </c>
      <c r="CO33" s="10">
        <v>750</v>
      </c>
      <c r="CP33" s="5">
        <v>722.87070000000006</v>
      </c>
      <c r="CQ33" s="7">
        <v>6199278</v>
      </c>
      <c r="CR33" s="12">
        <f>CQ33/CP33</f>
        <v>8575.9154437992838</v>
      </c>
      <c r="CS33" s="21">
        <f>CR33-CK33</f>
        <v>-377.37504388501475</v>
      </c>
      <c r="CT33" s="22">
        <f>CS33/CK33</f>
        <v>-4.2149313082616172E-2</v>
      </c>
      <c r="CU33" s="14">
        <v>2014</v>
      </c>
      <c r="CV33" s="10">
        <v>714</v>
      </c>
      <c r="CW33" s="5">
        <v>703.40170000000001</v>
      </c>
      <c r="CX33" s="7">
        <v>6453927</v>
      </c>
      <c r="CY33" s="12">
        <f>CX33/CW33</f>
        <v>9175.3076513747401</v>
      </c>
      <c r="CZ33" s="21">
        <f>CY33-CR33</f>
        <v>599.39220757545627</v>
      </c>
      <c r="DA33" s="22">
        <f>CZ33/CR33</f>
        <v>6.9892504363349317E-2</v>
      </c>
      <c r="DB33" s="14">
        <v>2015</v>
      </c>
      <c r="DC33" s="9">
        <v>716</v>
      </c>
      <c r="DD33" s="27">
        <v>683.97119999999995</v>
      </c>
      <c r="DE33" s="12">
        <v>7773297.6500000004</v>
      </c>
      <c r="DF33" s="12">
        <f>DE33/DD33</f>
        <v>11364.948772696864</v>
      </c>
      <c r="DG33" s="21">
        <f>DF33-CY33</f>
        <v>2189.6411213221236</v>
      </c>
      <c r="DH33" s="22">
        <f>DG33/CY33</f>
        <v>0.23864498112976612</v>
      </c>
      <c r="DI33" s="14">
        <v>2016</v>
      </c>
      <c r="DJ33" s="9">
        <v>714</v>
      </c>
      <c r="DK33" s="27">
        <v>677.00829999999996</v>
      </c>
      <c r="DL33" s="12">
        <v>8246846.6799999997</v>
      </c>
      <c r="DM33" s="12">
        <f>DL33/DK33</f>
        <v>12181.308087360228</v>
      </c>
      <c r="DN33" s="21">
        <f>DM33-DF33</f>
        <v>816.35931466336478</v>
      </c>
      <c r="DO33" s="22">
        <f>DN33/DF33</f>
        <v>7.1831323747326092E-2</v>
      </c>
      <c r="DP33" s="14">
        <v>2017</v>
      </c>
      <c r="DQ33" s="9">
        <v>690</v>
      </c>
      <c r="DR33" s="27">
        <v>668.34969999999998</v>
      </c>
      <c r="DS33" s="30">
        <v>6887572.54</v>
      </c>
      <c r="DT33" s="12">
        <f>DS33/DR33</f>
        <v>10305.342457698418</v>
      </c>
      <c r="DU33" s="21">
        <f>DT33-DM33</f>
        <v>-1875.9656296618105</v>
      </c>
      <c r="DV33" s="22">
        <f>DU33/DM33</f>
        <v>-0.15400362721376212</v>
      </c>
      <c r="DW33" s="14">
        <v>2018</v>
      </c>
      <c r="DX33" s="24">
        <v>692</v>
      </c>
      <c r="DY33" s="32">
        <v>669.18979999999999</v>
      </c>
      <c r="DZ33" s="34">
        <v>6407638.2299999995</v>
      </c>
      <c r="EA33" s="12">
        <f>DZ33/DY33</f>
        <v>9575.2180173696597</v>
      </c>
      <c r="EB33" s="21">
        <f>EA33-DT33</f>
        <v>-730.12444032875828</v>
      </c>
      <c r="EC33" s="22">
        <f>EB33/DT33</f>
        <v>-7.0849119602360441E-2</v>
      </c>
      <c r="ED33" s="14">
        <v>2019</v>
      </c>
      <c r="EE33" s="24">
        <v>711</v>
      </c>
      <c r="EF33" s="32">
        <v>685.78629999999998</v>
      </c>
      <c r="EG33" s="34">
        <v>6780906.8700000001</v>
      </c>
      <c r="EH33" s="12">
        <f t="shared" si="0"/>
        <v>9887.7840954244784</v>
      </c>
      <c r="EI33" s="21">
        <f>EH33-EA33</f>
        <v>312.56607805481872</v>
      </c>
      <c r="EJ33" s="22">
        <f>EI33/EA33</f>
        <v>3.2643233552261355E-2</v>
      </c>
      <c r="EK33">
        <v>2020</v>
      </c>
      <c r="EL33" s="25">
        <v>691</v>
      </c>
      <c r="EM33" s="32">
        <v>665.55920000000003</v>
      </c>
      <c r="EN33" s="34">
        <v>10687357.01</v>
      </c>
      <c r="EO33" s="12">
        <f t="shared" si="1"/>
        <v>16057.710583821843</v>
      </c>
      <c r="EP33" s="21">
        <f>EO33-EH33</f>
        <v>6169.9264883973647</v>
      </c>
      <c r="EQ33" s="22">
        <f>EP33/EH33</f>
        <v>0.62399486364720147</v>
      </c>
      <c r="ES33" s="11">
        <f t="shared" si="2"/>
        <v>5.2176029936247724E-2</v>
      </c>
      <c r="EU33" s="12">
        <f t="shared" si="3"/>
        <v>9922.7815234975187</v>
      </c>
      <c r="EV33">
        <f t="shared" si="4"/>
        <v>0.96673257674992497</v>
      </c>
      <c r="EY33" s="11">
        <f t="shared" si="5"/>
        <v>-6.4069837754620398E-2</v>
      </c>
      <c r="FC33" s="12">
        <f t="shared" si="6"/>
        <v>9271.9391220634316</v>
      </c>
      <c r="FF33" s="45">
        <f t="shared" si="7"/>
        <v>737.76190476190482</v>
      </c>
    </row>
    <row r="34" spans="1:162" x14ac:dyDescent="0.2">
      <c r="A34" s="3">
        <v>9077</v>
      </c>
      <c r="B34" t="s">
        <v>34</v>
      </c>
      <c r="C34" s="14">
        <v>2000</v>
      </c>
      <c r="D34" s="10">
        <v>631</v>
      </c>
      <c r="E34" s="5">
        <v>601.70000000000005</v>
      </c>
      <c r="F34" s="7">
        <v>3558270</v>
      </c>
      <c r="G34" s="12">
        <f>F34/E34</f>
        <v>5913.6945321588828</v>
      </c>
      <c r="H34" s="14">
        <v>2001</v>
      </c>
      <c r="I34" s="10">
        <v>623</v>
      </c>
      <c r="J34" s="5">
        <v>599.41999999999996</v>
      </c>
      <c r="K34" s="7">
        <v>4460926</v>
      </c>
      <c r="L34" s="12">
        <f>K34/I34</f>
        <v>7160.3948635634033</v>
      </c>
      <c r="M34" s="21">
        <f>L34-G34</f>
        <v>1246.7003314045205</v>
      </c>
      <c r="N34" s="18">
        <f>M34/G34</f>
        <v>0.21081581482183759</v>
      </c>
      <c r="O34" s="16">
        <v>2002</v>
      </c>
      <c r="P34" s="10">
        <v>637</v>
      </c>
      <c r="Q34" s="5">
        <v>602.02</v>
      </c>
      <c r="R34" s="7">
        <v>4657745</v>
      </c>
      <c r="S34" s="12">
        <f>R34/Q34</f>
        <v>7736.8609016311757</v>
      </c>
      <c r="T34" s="21">
        <f>S34-L34</f>
        <v>576.46603806777239</v>
      </c>
      <c r="U34" s="18">
        <f>T34/L34</f>
        <v>8.0507576614411935E-2</v>
      </c>
      <c r="V34" s="14">
        <v>2003</v>
      </c>
      <c r="W34" s="10">
        <v>637</v>
      </c>
      <c r="X34" s="5">
        <v>592.58000000000004</v>
      </c>
      <c r="Y34" s="7">
        <v>4650952.55</v>
      </c>
      <c r="Z34" s="12">
        <f>Y34/X34</f>
        <v>7848.6492119207524</v>
      </c>
      <c r="AA34" s="21">
        <f>Z34-S34</f>
        <v>111.78831028957666</v>
      </c>
      <c r="AB34" s="22">
        <f>AA34/S34</f>
        <v>1.4448794118297789E-2</v>
      </c>
      <c r="AC34" s="14">
        <v>2004</v>
      </c>
      <c r="AD34" s="10">
        <v>573</v>
      </c>
      <c r="AE34" s="5">
        <v>556.83000000000004</v>
      </c>
      <c r="AF34" s="7">
        <v>3983146</v>
      </c>
      <c r="AG34" s="12">
        <f>AF34/AE34</f>
        <v>7153.253237074151</v>
      </c>
      <c r="AH34" s="21">
        <f>AG34-Z34</f>
        <v>-695.39597484660135</v>
      </c>
      <c r="AI34" s="22">
        <f>AH34/Z34</f>
        <v>-8.8600720464155042E-2</v>
      </c>
      <c r="AJ34" s="14">
        <v>2005</v>
      </c>
      <c r="AK34" s="10">
        <v>575</v>
      </c>
      <c r="AL34" s="5">
        <v>553.34</v>
      </c>
      <c r="AM34" s="7">
        <v>3879437</v>
      </c>
      <c r="AN34" s="12">
        <f>AM34/AL34</f>
        <v>7010.9462536595938</v>
      </c>
      <c r="AO34" s="21">
        <f>AN34-AG34</f>
        <v>-142.30698341455718</v>
      </c>
      <c r="AP34" s="22">
        <f>AO34/AG34</f>
        <v>-1.9894022858998359E-2</v>
      </c>
      <c r="AQ34" s="14">
        <v>2006</v>
      </c>
      <c r="AR34" s="10">
        <v>573</v>
      </c>
      <c r="AS34" s="5">
        <v>551.9</v>
      </c>
      <c r="AT34" s="7">
        <v>4098123</v>
      </c>
      <c r="AU34" s="12">
        <f>AT34/AS34</f>
        <v>7425.4810654104003</v>
      </c>
      <c r="AV34" s="21">
        <f>AU34-AN34</f>
        <v>414.53481175080651</v>
      </c>
      <c r="AW34" s="22">
        <f>AV34/AN34</f>
        <v>5.9126799258292194E-2</v>
      </c>
      <c r="AX34" s="14">
        <v>2007</v>
      </c>
      <c r="AY34" s="10">
        <v>588</v>
      </c>
      <c r="AZ34" s="5">
        <v>566.36</v>
      </c>
      <c r="BA34" s="7">
        <v>4971351</v>
      </c>
      <c r="BB34" s="12">
        <f>BA34/AZ34</f>
        <v>8777.7226499046537</v>
      </c>
      <c r="BC34" s="21">
        <f>BB34-AU34</f>
        <v>1352.2415844942534</v>
      </c>
      <c r="BD34" s="22">
        <f>BC34/AU34</f>
        <v>0.18210827993263709</v>
      </c>
      <c r="BE34" s="14">
        <v>2008</v>
      </c>
      <c r="BF34" s="10">
        <v>567</v>
      </c>
      <c r="BG34" s="5">
        <v>552.15</v>
      </c>
      <c r="BH34" s="7">
        <v>6397745</v>
      </c>
      <c r="BI34" s="12">
        <f>BH34/BG34</f>
        <v>11586.969120709953</v>
      </c>
      <c r="BJ34" s="21">
        <f>BI34-BB34</f>
        <v>2809.2464708052994</v>
      </c>
      <c r="BK34" s="22">
        <f>BJ34/BB34</f>
        <v>0.32004274717381442</v>
      </c>
      <c r="BL34" s="14">
        <v>2009</v>
      </c>
      <c r="BM34" s="10">
        <v>561</v>
      </c>
      <c r="BN34" s="5">
        <v>529.71</v>
      </c>
      <c r="BO34" s="7">
        <v>4813064</v>
      </c>
      <c r="BP34" s="12">
        <f>BO34/BN34</f>
        <v>9086.2245379547294</v>
      </c>
      <c r="BQ34" s="21">
        <f>BP34-BI34</f>
        <v>-2500.7445827552237</v>
      </c>
      <c r="BR34" s="22">
        <f>BQ34/BI34</f>
        <v>-0.21582387565748504</v>
      </c>
      <c r="BS34" s="14">
        <v>2010</v>
      </c>
      <c r="BT34" s="10">
        <v>547</v>
      </c>
      <c r="BU34" s="5">
        <v>530.6</v>
      </c>
      <c r="BV34" s="7">
        <v>4812925</v>
      </c>
      <c r="BW34" s="12">
        <f>BV34/BU34</f>
        <v>9070.7218243497919</v>
      </c>
      <c r="BX34" s="21">
        <f>BW34-BP34</f>
        <v>-15.502713604937526</v>
      </c>
      <c r="BY34" s="22">
        <f>BX34/BP34</f>
        <v>-1.7061776913150245E-3</v>
      </c>
      <c r="BZ34" s="14">
        <v>2011</v>
      </c>
      <c r="CA34" s="10">
        <v>524</v>
      </c>
      <c r="CB34" s="5">
        <v>510.75510000000003</v>
      </c>
      <c r="CC34" s="7">
        <v>4560192</v>
      </c>
      <c r="CD34" s="12">
        <f>CC34/CB34</f>
        <v>8928.3337552576559</v>
      </c>
      <c r="CE34" s="21">
        <f>CD34-BW34</f>
        <v>-142.38806909213599</v>
      </c>
      <c r="CF34" s="22">
        <f>CE34/BW34</f>
        <v>-1.5697545559153189E-2</v>
      </c>
      <c r="CG34" s="14">
        <v>2012</v>
      </c>
      <c r="CH34" s="10">
        <v>529</v>
      </c>
      <c r="CI34" s="5">
        <v>513.97</v>
      </c>
      <c r="CJ34" s="7">
        <v>5002394</v>
      </c>
      <c r="CK34" s="12">
        <f>CJ34/CI34</f>
        <v>9732.852111990971</v>
      </c>
      <c r="CL34" s="21">
        <f>CK34-CD34</f>
        <v>804.51835673331516</v>
      </c>
      <c r="CM34" s="22">
        <f>CL34/CD34</f>
        <v>9.0108454588131395E-2</v>
      </c>
      <c r="CN34" s="14">
        <v>2013</v>
      </c>
      <c r="CO34" s="10">
        <v>516</v>
      </c>
      <c r="CP34" s="5">
        <v>509.92329999999998</v>
      </c>
      <c r="CQ34" s="7">
        <v>4742298</v>
      </c>
      <c r="CR34" s="12">
        <f>CQ34/CP34</f>
        <v>9300.0221798062576</v>
      </c>
      <c r="CS34" s="21">
        <f>CR34-CK34</f>
        <v>-432.82993218471347</v>
      </c>
      <c r="CT34" s="22">
        <f>CS34/CK34</f>
        <v>-4.447102732111409E-2</v>
      </c>
      <c r="CU34" s="14">
        <v>2014</v>
      </c>
      <c r="CV34" s="10">
        <v>525</v>
      </c>
      <c r="CW34" s="5">
        <v>507.80380000000002</v>
      </c>
      <c r="CX34" s="7">
        <v>4688834</v>
      </c>
      <c r="CY34" s="12">
        <f>CX34/CW34</f>
        <v>9233.5543767100589</v>
      </c>
      <c r="CZ34" s="21">
        <f>CY34-CR34</f>
        <v>-66.467803096198622</v>
      </c>
      <c r="DA34" s="22">
        <f>CZ34/CR34</f>
        <v>-7.1470585565402717E-3</v>
      </c>
      <c r="DB34" s="14">
        <v>2015</v>
      </c>
      <c r="DC34" s="9">
        <v>505</v>
      </c>
      <c r="DD34" s="27">
        <v>496.23829999999998</v>
      </c>
      <c r="DE34" s="12">
        <v>4808418.47</v>
      </c>
      <c r="DF34" s="12">
        <f>DE34/DD34</f>
        <v>9689.7367051273559</v>
      </c>
      <c r="DG34" s="21">
        <f>DF34-CY34</f>
        <v>456.18232841729696</v>
      </c>
      <c r="DH34" s="22">
        <f>DG34/CY34</f>
        <v>4.9404845610476165E-2</v>
      </c>
      <c r="DI34" s="14">
        <v>2016</v>
      </c>
      <c r="DJ34" s="9">
        <v>517</v>
      </c>
      <c r="DK34" s="27">
        <v>502.4898</v>
      </c>
      <c r="DL34" s="12">
        <v>5742538.9400000004</v>
      </c>
      <c r="DM34" s="12">
        <f>DL34/DK34</f>
        <v>11428.170163852083</v>
      </c>
      <c r="DN34" s="21">
        <f>DM34-DF34</f>
        <v>1738.4334587247267</v>
      </c>
      <c r="DO34" s="22">
        <f>DN34/DF34</f>
        <v>0.17940977259008792</v>
      </c>
      <c r="DP34" s="14">
        <v>2017</v>
      </c>
      <c r="DQ34" s="9">
        <v>545</v>
      </c>
      <c r="DR34" s="27">
        <v>511.12130000000002</v>
      </c>
      <c r="DS34" s="30">
        <v>5745267.7300000004</v>
      </c>
      <c r="DT34" s="12">
        <f>DS34/DR34</f>
        <v>11240.517133604098</v>
      </c>
      <c r="DU34" s="21">
        <f>DT34-DM34</f>
        <v>-187.65303024798413</v>
      </c>
      <c r="DV34" s="22">
        <f>DU34/DM34</f>
        <v>-1.6420216671391607E-2</v>
      </c>
      <c r="DW34" s="14">
        <v>2018</v>
      </c>
      <c r="DX34" s="24">
        <v>528</v>
      </c>
      <c r="DY34" s="32">
        <v>503.72179999999997</v>
      </c>
      <c r="DZ34" s="34">
        <v>5159213.6300000008</v>
      </c>
      <c r="EA34" s="12">
        <f>DZ34/DY34</f>
        <v>10242.188505639424</v>
      </c>
      <c r="EB34" s="21">
        <f>EA34-DT34</f>
        <v>-998.32862796467452</v>
      </c>
      <c r="EC34" s="22">
        <f>EB34/DT34</f>
        <v>-8.8815186712372887E-2</v>
      </c>
      <c r="ED34" s="14">
        <v>2019</v>
      </c>
      <c r="EE34" s="24">
        <v>519</v>
      </c>
      <c r="EF34" s="32">
        <v>504.2833</v>
      </c>
      <c r="EG34" s="34">
        <v>4988090.13</v>
      </c>
      <c r="EH34" s="12">
        <f t="shared" si="0"/>
        <v>9891.4442139963776</v>
      </c>
      <c r="EI34" s="21">
        <f>EH34-EA34</f>
        <v>-350.74429164304638</v>
      </c>
      <c r="EJ34" s="22">
        <f>EI34/EA34</f>
        <v>-3.4245053335029328E-2</v>
      </c>
      <c r="EK34">
        <v>2020</v>
      </c>
      <c r="EL34" s="25">
        <v>497</v>
      </c>
      <c r="EM34" s="32">
        <v>480.14670000000001</v>
      </c>
      <c r="EN34" s="34">
        <v>4846569.55</v>
      </c>
      <c r="EO34" s="12">
        <f t="shared" si="1"/>
        <v>10093.934936968222</v>
      </c>
      <c r="EP34" s="21">
        <f>EO34-EH34</f>
        <v>202.49072297184466</v>
      </c>
      <c r="EQ34" s="22">
        <f>EP34/EH34</f>
        <v>2.0471300104520695E-2</v>
      </c>
      <c r="ES34" s="11">
        <f t="shared" si="2"/>
        <v>3.3681174999247616E-2</v>
      </c>
      <c r="EU34" s="12">
        <f t="shared" si="3"/>
        <v>10458.049951079967</v>
      </c>
      <c r="EV34">
        <f t="shared" si="4"/>
        <v>0.95449997720884949</v>
      </c>
      <c r="EY34" s="11">
        <f t="shared" si="5"/>
        <v>-4.6493485572931266E-2</v>
      </c>
      <c r="FC34" s="12">
        <f t="shared" si="6"/>
        <v>9012.9329269673162</v>
      </c>
      <c r="FF34" s="45">
        <f t="shared" si="7"/>
        <v>557.95238095238096</v>
      </c>
    </row>
    <row r="35" spans="1:162" x14ac:dyDescent="0.2">
      <c r="A35" s="3">
        <v>9078</v>
      </c>
      <c r="B35" t="s">
        <v>35</v>
      </c>
      <c r="C35" s="14">
        <v>2000</v>
      </c>
      <c r="D35" s="10">
        <v>240</v>
      </c>
      <c r="E35" s="5">
        <v>237.55</v>
      </c>
      <c r="F35" s="7">
        <v>1249989</v>
      </c>
      <c r="G35" s="12">
        <f>F35/E35</f>
        <v>5262.0037886760683</v>
      </c>
      <c r="H35" s="14">
        <v>2001</v>
      </c>
      <c r="I35" s="10">
        <v>233</v>
      </c>
      <c r="J35" s="5">
        <v>234.24</v>
      </c>
      <c r="K35" s="7">
        <v>1375273</v>
      </c>
      <c r="L35" s="12">
        <f>K35/I35</f>
        <v>5902.4592274678107</v>
      </c>
      <c r="M35" s="21">
        <f>L35-G35</f>
        <v>640.45543879174238</v>
      </c>
      <c r="N35" s="18">
        <f>M35/G35</f>
        <v>0.12171322266434216</v>
      </c>
      <c r="O35" s="16">
        <v>2002</v>
      </c>
      <c r="P35" s="10">
        <v>226</v>
      </c>
      <c r="Q35" s="5">
        <v>225.1</v>
      </c>
      <c r="R35" s="7">
        <v>1395525</v>
      </c>
      <c r="S35" s="12">
        <f>R35/Q35</f>
        <v>6199.5779653487343</v>
      </c>
      <c r="T35" s="21">
        <f>S35-L35</f>
        <v>297.11873788092362</v>
      </c>
      <c r="U35" s="18">
        <f>T35/L35</f>
        <v>5.0338126267479411E-2</v>
      </c>
      <c r="V35" s="14">
        <v>2003</v>
      </c>
      <c r="W35" s="10">
        <v>226</v>
      </c>
      <c r="X35" s="5">
        <v>218.26</v>
      </c>
      <c r="Y35" s="7">
        <v>1425397.18</v>
      </c>
      <c r="Z35" s="12">
        <f>Y35/X35</f>
        <v>6530.730230000916</v>
      </c>
      <c r="AA35" s="21">
        <f>Z35-S35</f>
        <v>331.15226465218166</v>
      </c>
      <c r="AB35" s="22">
        <f>AA35/S35</f>
        <v>5.3415291573569862E-2</v>
      </c>
      <c r="AC35" s="14">
        <v>2004</v>
      </c>
      <c r="AD35" s="10">
        <v>213</v>
      </c>
      <c r="AE35" s="5">
        <v>212.99</v>
      </c>
      <c r="AF35" s="7">
        <v>1591314</v>
      </c>
      <c r="AG35" s="12">
        <f>AF35/AE35</f>
        <v>7471.3085121367194</v>
      </c>
      <c r="AH35" s="21">
        <f>AG35-Z35</f>
        <v>940.57828213580342</v>
      </c>
      <c r="AI35" s="22">
        <f>AH35/Z35</f>
        <v>0.14402344745691195</v>
      </c>
      <c r="AJ35" s="14">
        <v>2005</v>
      </c>
      <c r="AK35" s="10">
        <v>214</v>
      </c>
      <c r="AL35" s="5">
        <v>211.58</v>
      </c>
      <c r="AM35" s="7">
        <v>1390728</v>
      </c>
      <c r="AN35" s="12">
        <f>AM35/AL35</f>
        <v>6573.0598355232059</v>
      </c>
      <c r="AO35" s="21">
        <f>AN35-AG35</f>
        <v>-898.24867661351345</v>
      </c>
      <c r="AP35" s="22">
        <f>AO35/AG35</f>
        <v>-0.12022642019859829</v>
      </c>
      <c r="AQ35" s="14">
        <v>2006</v>
      </c>
      <c r="AR35" s="10">
        <v>207</v>
      </c>
      <c r="AS35" s="5">
        <v>202.4</v>
      </c>
      <c r="AT35" s="7">
        <v>1356961</v>
      </c>
      <c r="AU35" s="12">
        <f>AT35/AS35</f>
        <v>6704.352766798419</v>
      </c>
      <c r="AV35" s="21">
        <f>AU35-AN35</f>
        <v>131.29293127521305</v>
      </c>
      <c r="AW35" s="22">
        <f>AV35/AN35</f>
        <v>1.9974400744940477E-2</v>
      </c>
      <c r="AX35" s="14">
        <v>2007</v>
      </c>
      <c r="AY35" s="10">
        <v>202</v>
      </c>
      <c r="AZ35" s="5">
        <v>202.15</v>
      </c>
      <c r="BA35" s="7">
        <v>1402582</v>
      </c>
      <c r="BB35" s="12">
        <f>BA35/AZ35</f>
        <v>6938.3230274548605</v>
      </c>
      <c r="BC35" s="21">
        <f>BB35-AU35</f>
        <v>233.9702606564415</v>
      </c>
      <c r="BD35" s="22">
        <f>BC35/AU35</f>
        <v>3.4898262187980172E-2</v>
      </c>
      <c r="BE35" s="14">
        <v>2008</v>
      </c>
      <c r="BF35" s="10">
        <v>217</v>
      </c>
      <c r="BG35" s="5">
        <v>185.08</v>
      </c>
      <c r="BH35" s="7">
        <v>1460019</v>
      </c>
      <c r="BI35" s="12">
        <f>BH35/BG35</f>
        <v>7888.5833153231033</v>
      </c>
      <c r="BJ35" s="21">
        <f>BI35-BB35</f>
        <v>950.26028786824281</v>
      </c>
      <c r="BK35" s="22">
        <f>BJ35/BB35</f>
        <v>0.13695820792835306</v>
      </c>
      <c r="BL35" s="14">
        <v>2009</v>
      </c>
      <c r="BM35" s="10">
        <v>208</v>
      </c>
      <c r="BN35" s="5">
        <v>190.93</v>
      </c>
      <c r="BO35" s="7">
        <v>1594157</v>
      </c>
      <c r="BP35" s="12">
        <f>BO35/BN35</f>
        <v>8349.4317289058818</v>
      </c>
      <c r="BQ35" s="21">
        <f>BP35-BI35</f>
        <v>460.84841358277845</v>
      </c>
      <c r="BR35" s="22">
        <f>BQ35/BI35</f>
        <v>5.8419667405630087E-2</v>
      </c>
      <c r="BS35" s="14">
        <v>2010</v>
      </c>
      <c r="BT35" s="10">
        <v>200</v>
      </c>
      <c r="BU35" s="5">
        <v>193.46</v>
      </c>
      <c r="BV35" s="7">
        <v>1527129</v>
      </c>
      <c r="BW35" s="12">
        <f>BV35/BU35</f>
        <v>7893.7713222371549</v>
      </c>
      <c r="BX35" s="21">
        <f>BW35-BP35</f>
        <v>-455.66040666872686</v>
      </c>
      <c r="BY35" s="22">
        <f>BX35/BP35</f>
        <v>-5.4573822681994323E-2</v>
      </c>
      <c r="BZ35" s="14">
        <v>2011</v>
      </c>
      <c r="CA35" s="10">
        <v>186</v>
      </c>
      <c r="CB35" s="5">
        <v>185.33770000000001</v>
      </c>
      <c r="CC35" s="7">
        <v>1549610</v>
      </c>
      <c r="CD35" s="12">
        <f>CC35/CB35</f>
        <v>8361.0080409975944</v>
      </c>
      <c r="CE35" s="21">
        <f>CD35-BW35</f>
        <v>467.23671876043954</v>
      </c>
      <c r="CF35" s="22">
        <f>CE35/BW35</f>
        <v>5.9190556666394674E-2</v>
      </c>
      <c r="CG35" s="14">
        <v>2012</v>
      </c>
      <c r="CH35" s="10">
        <v>187</v>
      </c>
      <c r="CI35" s="5">
        <v>183.01</v>
      </c>
      <c r="CJ35" s="7">
        <v>1494404</v>
      </c>
      <c r="CK35" s="12">
        <f>CJ35/CI35</f>
        <v>8165.6958636140107</v>
      </c>
      <c r="CL35" s="21">
        <f>CK35-CD35</f>
        <v>-195.31217738358373</v>
      </c>
      <c r="CM35" s="22">
        <f>CL35/CD35</f>
        <v>-2.3359883930966777E-2</v>
      </c>
      <c r="CN35" s="14">
        <v>2013</v>
      </c>
      <c r="CO35" s="10">
        <v>184</v>
      </c>
      <c r="CP35" s="5">
        <v>183.08279999999999</v>
      </c>
      <c r="CQ35" s="7">
        <v>1489196</v>
      </c>
      <c r="CR35" s="12">
        <f>CQ35/CP35</f>
        <v>8134.0027572224153</v>
      </c>
      <c r="CS35" s="21">
        <f>CR35-CK35</f>
        <v>-31.693106391595393</v>
      </c>
      <c r="CT35" s="22">
        <f>CS35/CK35</f>
        <v>-3.8812499168403409E-3</v>
      </c>
      <c r="CU35" s="14">
        <v>2014</v>
      </c>
      <c r="CV35" s="10">
        <v>174</v>
      </c>
      <c r="CW35" s="5">
        <v>172.02969999999999</v>
      </c>
      <c r="CX35" s="7">
        <v>1566642</v>
      </c>
      <c r="CY35" s="12">
        <f>CX35/CW35</f>
        <v>9106.8112075996178</v>
      </c>
      <c r="CZ35" s="21">
        <f>CY35-CR35</f>
        <v>972.80845037720246</v>
      </c>
      <c r="DA35" s="22">
        <f>CZ35/CR35</f>
        <v>0.11959775271939978</v>
      </c>
      <c r="DB35" s="14">
        <v>2015</v>
      </c>
      <c r="DC35" s="9">
        <v>172</v>
      </c>
      <c r="DD35" s="27">
        <v>174.14920000000001</v>
      </c>
      <c r="DE35" s="12">
        <v>1538122.85</v>
      </c>
      <c r="DF35" s="12">
        <f>DE35/DD35</f>
        <v>8832.2131252971594</v>
      </c>
      <c r="DG35" s="21">
        <f>DF35-CY35</f>
        <v>-274.59808230245835</v>
      </c>
      <c r="DH35" s="22">
        <f>DG35/CY35</f>
        <v>-3.0153044357975351E-2</v>
      </c>
      <c r="DI35" s="14">
        <v>2016</v>
      </c>
      <c r="DJ35" s="9">
        <v>177</v>
      </c>
      <c r="DK35" s="27">
        <v>179.50989999999999</v>
      </c>
      <c r="DL35" s="12">
        <v>1578178.95</v>
      </c>
      <c r="DM35" s="12">
        <f>DL35/DK35</f>
        <v>8791.5984020937012</v>
      </c>
      <c r="DN35" s="21">
        <f>DM35-DF35</f>
        <v>-40.614723203458198</v>
      </c>
      <c r="DO35" s="22">
        <f>DN35/DF35</f>
        <v>-4.5984763532403682E-3</v>
      </c>
      <c r="DP35" s="14">
        <v>2017</v>
      </c>
      <c r="DQ35" s="9">
        <v>199</v>
      </c>
      <c r="DR35" s="27">
        <v>200.86799999999999</v>
      </c>
      <c r="DS35" s="30">
        <v>1691177.96</v>
      </c>
      <c r="DT35" s="12">
        <f>DS35/DR35</f>
        <v>8419.3498217735032</v>
      </c>
      <c r="DU35" s="21">
        <f>DT35-DM35</f>
        <v>-372.24858032019802</v>
      </c>
      <c r="DV35" s="22">
        <f>DU35/DM35</f>
        <v>-4.2341399515194847E-2</v>
      </c>
      <c r="DW35" s="14">
        <v>2018</v>
      </c>
      <c r="DX35" s="24">
        <v>206</v>
      </c>
      <c r="DY35" s="32">
        <v>208.51580000000001</v>
      </c>
      <c r="DZ35" s="34">
        <v>1876762.8199999998</v>
      </c>
      <c r="EA35" s="12">
        <f>DZ35/DY35</f>
        <v>9000.5784693534006</v>
      </c>
      <c r="EB35" s="21">
        <f>EA35-DT35</f>
        <v>581.22864757989737</v>
      </c>
      <c r="EC35" s="22">
        <f>EB35/DT35</f>
        <v>6.9034861347222629E-2</v>
      </c>
      <c r="ED35" s="14">
        <v>2019</v>
      </c>
      <c r="EE35" s="24">
        <v>201</v>
      </c>
      <c r="EF35" s="32">
        <v>201.23050000000001</v>
      </c>
      <c r="EG35" s="34">
        <v>1309937.1100000001</v>
      </c>
      <c r="EH35" s="12">
        <f t="shared" si="0"/>
        <v>6509.6350205361514</v>
      </c>
      <c r="EI35" s="21">
        <f>EH35-EA35</f>
        <v>-2490.9434488172492</v>
      </c>
      <c r="EJ35" s="22">
        <f>EI35/EA35</f>
        <v>-0.27675370614220063</v>
      </c>
      <c r="EK35">
        <v>2020</v>
      </c>
      <c r="EL35" s="25">
        <v>191</v>
      </c>
      <c r="EM35" s="32">
        <v>187.6909</v>
      </c>
      <c r="EN35" s="34">
        <v>1835630.7</v>
      </c>
      <c r="EO35" s="12">
        <f t="shared" si="1"/>
        <v>9780.0729816949042</v>
      </c>
      <c r="EP35" s="21">
        <f>EO35-EH35</f>
        <v>3270.4379611587528</v>
      </c>
      <c r="EQ35" s="22">
        <f>EP35/EH35</f>
        <v>0.50239958935353501</v>
      </c>
      <c r="ES35" s="11">
        <f t="shared" si="2"/>
        <v>4.0703769160937417E-2</v>
      </c>
      <c r="EU35" s="12">
        <f t="shared" si="3"/>
        <v>7976.5211038876851</v>
      </c>
      <c r="EV35">
        <f t="shared" si="4"/>
        <v>1.0075821074005815</v>
      </c>
      <c r="EY35" s="11">
        <f t="shared" si="5"/>
        <v>-8.3353414770057602E-2</v>
      </c>
      <c r="FC35" s="12">
        <f t="shared" si="6"/>
        <v>7680.9210578940583</v>
      </c>
      <c r="FF35" s="45">
        <f t="shared" si="7"/>
        <v>203</v>
      </c>
    </row>
    <row r="36" spans="1:162" x14ac:dyDescent="0.2">
      <c r="A36" s="3">
        <v>9079</v>
      </c>
      <c r="B36" t="s">
        <v>36</v>
      </c>
      <c r="C36" s="14">
        <v>2000</v>
      </c>
      <c r="D36" s="10">
        <v>279</v>
      </c>
      <c r="E36" s="5">
        <v>255.24</v>
      </c>
      <c r="F36" s="7">
        <v>1675124</v>
      </c>
      <c r="G36" s="12">
        <f>F36/E36</f>
        <v>6562.9368437548974</v>
      </c>
      <c r="H36" s="14">
        <v>2001</v>
      </c>
      <c r="I36" s="10">
        <v>262</v>
      </c>
      <c r="J36" s="5">
        <v>262.05</v>
      </c>
      <c r="K36" s="7">
        <v>1721669</v>
      </c>
      <c r="L36" s="12">
        <f>K36/I36</f>
        <v>6571.2557251908393</v>
      </c>
      <c r="M36" s="21">
        <f>L36-G36</f>
        <v>8.3188814359418757</v>
      </c>
      <c r="N36" s="18">
        <f>M36/G36</f>
        <v>1.2675546990609677E-3</v>
      </c>
      <c r="O36" s="16">
        <v>2002</v>
      </c>
      <c r="P36" s="10">
        <v>279</v>
      </c>
      <c r="Q36" s="5">
        <v>266.13</v>
      </c>
      <c r="R36" s="7">
        <v>1916587</v>
      </c>
      <c r="S36" s="12">
        <f>R36/Q36</f>
        <v>7201.6946605042649</v>
      </c>
      <c r="T36" s="21">
        <f>S36-L36</f>
        <v>630.43893531342565</v>
      </c>
      <c r="U36" s="18">
        <f>T36/L36</f>
        <v>9.5938883172153031E-2</v>
      </c>
      <c r="V36" s="14">
        <v>2003</v>
      </c>
      <c r="W36" s="10">
        <v>279</v>
      </c>
      <c r="X36" s="5">
        <v>256.69</v>
      </c>
      <c r="Y36" s="7">
        <v>1834402.91</v>
      </c>
      <c r="Z36" s="12">
        <f>Y36/X36</f>
        <v>7146.3746542522103</v>
      </c>
      <c r="AA36" s="21">
        <f>Z36-S36</f>
        <v>-55.320006252054554</v>
      </c>
      <c r="AB36" s="22">
        <f>AA36/S36</f>
        <v>-7.6815262045809964E-3</v>
      </c>
      <c r="AC36" s="14">
        <v>2004</v>
      </c>
      <c r="AD36" s="10">
        <v>270</v>
      </c>
      <c r="AE36" s="5">
        <v>263.43</v>
      </c>
      <c r="AF36" s="7">
        <v>1959201</v>
      </c>
      <c r="AG36" s="12">
        <f>AF36/AE36</f>
        <v>7437.2736590365557</v>
      </c>
      <c r="AH36" s="21">
        <f>AG36-Z36</f>
        <v>290.89900478434538</v>
      </c>
      <c r="AI36" s="22">
        <f>AH36/Z36</f>
        <v>4.0705815026260299E-2</v>
      </c>
      <c r="AJ36" s="14">
        <v>2005</v>
      </c>
      <c r="AK36" s="10">
        <v>245</v>
      </c>
      <c r="AL36" s="5">
        <v>237.38</v>
      </c>
      <c r="AM36" s="7">
        <v>2030652</v>
      </c>
      <c r="AN36" s="12">
        <f>AM36/AL36</f>
        <v>8554.4359255202635</v>
      </c>
      <c r="AO36" s="21">
        <f>AN36-AG36</f>
        <v>1117.1622664837078</v>
      </c>
      <c r="AP36" s="22">
        <f>AO36/AG36</f>
        <v>0.15021126258092107</v>
      </c>
      <c r="AQ36" s="14">
        <v>2006</v>
      </c>
      <c r="AR36" s="10">
        <v>241</v>
      </c>
      <c r="AS36" s="5">
        <v>237.44</v>
      </c>
      <c r="AT36" s="7">
        <v>2035425</v>
      </c>
      <c r="AU36" s="12">
        <f>AT36/AS36</f>
        <v>8572.3761792452824</v>
      </c>
      <c r="AV36" s="21">
        <f>AU36-AN36</f>
        <v>17.94025372501892</v>
      </c>
      <c r="AW36" s="22">
        <f>AV36/AN36</f>
        <v>2.0971872232391324E-3</v>
      </c>
      <c r="AX36" s="14">
        <v>2007</v>
      </c>
      <c r="AY36" s="10">
        <v>241</v>
      </c>
      <c r="AZ36" s="5">
        <v>233.67</v>
      </c>
      <c r="BA36" s="7">
        <v>2061892</v>
      </c>
      <c r="BB36" s="12">
        <f>BA36/AZ36</f>
        <v>8823.9483031625805</v>
      </c>
      <c r="BC36" s="21">
        <f>BB36-AU36</f>
        <v>251.57212391729809</v>
      </c>
      <c r="BD36" s="22">
        <f>BC36/AU36</f>
        <v>2.9346836706301269E-2</v>
      </c>
      <c r="BE36" s="14">
        <v>2008</v>
      </c>
      <c r="BF36" s="10">
        <v>245</v>
      </c>
      <c r="BG36" s="5">
        <v>237.14</v>
      </c>
      <c r="BH36" s="7">
        <v>2141120</v>
      </c>
      <c r="BI36" s="12">
        <f>BH36/BG36</f>
        <v>9028.9280593742096</v>
      </c>
      <c r="BJ36" s="21">
        <f>BI36-BB36</f>
        <v>204.97975621162914</v>
      </c>
      <c r="BK36" s="22">
        <f>BJ36/BB36</f>
        <v>2.3229936211000078E-2</v>
      </c>
      <c r="BL36" s="14">
        <v>2009</v>
      </c>
      <c r="BM36" s="10">
        <v>244</v>
      </c>
      <c r="BN36" s="5">
        <v>235.14</v>
      </c>
      <c r="BO36" s="7">
        <v>2219965</v>
      </c>
      <c r="BP36" s="12">
        <f>BO36/BN36</f>
        <v>9441.0351280088471</v>
      </c>
      <c r="BQ36" s="21">
        <f>BP36-BI36</f>
        <v>412.10706863463747</v>
      </c>
      <c r="BR36" s="22">
        <f>BQ36/BI36</f>
        <v>4.5642967351674793E-2</v>
      </c>
      <c r="BS36" s="14">
        <v>2010</v>
      </c>
      <c r="BT36" s="10">
        <v>227</v>
      </c>
      <c r="BU36" s="5">
        <v>227.62</v>
      </c>
      <c r="BV36" s="7">
        <v>2166164</v>
      </c>
      <c r="BW36" s="12">
        <f>BV36/BU36</f>
        <v>9516.5802653545379</v>
      </c>
      <c r="BX36" s="21">
        <f>BW36-BP36</f>
        <v>75.545137345690819</v>
      </c>
      <c r="BY36" s="22">
        <f>BX36/BP36</f>
        <v>8.0017854315116398E-3</v>
      </c>
      <c r="BZ36" s="14">
        <v>2011</v>
      </c>
      <c r="CA36" s="10">
        <v>242</v>
      </c>
      <c r="CB36" s="5">
        <v>228.26939999999999</v>
      </c>
      <c r="CC36" s="7">
        <v>2168734</v>
      </c>
      <c r="CD36" s="12">
        <f>CC36/CB36</f>
        <v>9500.7653237797094</v>
      </c>
      <c r="CE36" s="21">
        <f>CD36-BW36</f>
        <v>-15.814941574828481</v>
      </c>
      <c r="CF36" s="22">
        <f>CE36/BW36</f>
        <v>-1.6618303144463943E-3</v>
      </c>
      <c r="CG36" s="14">
        <v>2012</v>
      </c>
      <c r="CH36" s="10">
        <v>239</v>
      </c>
      <c r="CI36" s="5">
        <v>233.74</v>
      </c>
      <c r="CJ36" s="7">
        <v>2087694</v>
      </c>
      <c r="CK36" s="12">
        <f>CJ36/CI36</f>
        <v>8931.693334474201</v>
      </c>
      <c r="CL36" s="21">
        <f>CK36-CD36</f>
        <v>-569.0719893055084</v>
      </c>
      <c r="CM36" s="22">
        <f>CL36/CD36</f>
        <v>-5.98974892981688E-2</v>
      </c>
      <c r="CN36" s="14">
        <v>2013</v>
      </c>
      <c r="CO36" s="10">
        <v>239</v>
      </c>
      <c r="CP36" s="5">
        <v>231.23330000000001</v>
      </c>
      <c r="CQ36" s="7">
        <v>2103997</v>
      </c>
      <c r="CR36" s="12">
        <f>CQ36/CP36</f>
        <v>9099.0225023817929</v>
      </c>
      <c r="CS36" s="21">
        <f>CR36-CK36</f>
        <v>167.32916790759191</v>
      </c>
      <c r="CT36" s="22">
        <f>CS36/CK36</f>
        <v>1.8734316287118965E-2</v>
      </c>
      <c r="CU36" s="14">
        <v>2014</v>
      </c>
      <c r="CV36" s="10">
        <v>247</v>
      </c>
      <c r="CW36" s="5">
        <v>230.25110000000001</v>
      </c>
      <c r="CX36" s="7">
        <v>2161124</v>
      </c>
      <c r="CY36" s="12">
        <f>CX36/CW36</f>
        <v>9385.9443016776022</v>
      </c>
      <c r="CZ36" s="21">
        <f>CY36-CR36</f>
        <v>286.92179929580925</v>
      </c>
      <c r="DA36" s="22">
        <f>CZ36/CR36</f>
        <v>3.1533255272278266E-2</v>
      </c>
      <c r="DB36" s="14">
        <v>2015</v>
      </c>
      <c r="DC36" s="9">
        <v>242</v>
      </c>
      <c r="DD36" s="27">
        <v>242.12139999999999</v>
      </c>
      <c r="DE36" s="12">
        <v>2246089.3199999998</v>
      </c>
      <c r="DF36" s="12">
        <f>DE36/DD36</f>
        <v>9276.7071394763116</v>
      </c>
      <c r="DG36" s="21">
        <f>DF36-CY36</f>
        <v>-109.23716220129063</v>
      </c>
      <c r="DH36" s="22">
        <f>DG36/CY36</f>
        <v>-1.1638377417365033E-2</v>
      </c>
      <c r="DI36" s="14">
        <v>2016</v>
      </c>
      <c r="DJ36" s="9">
        <v>231</v>
      </c>
      <c r="DK36" s="27">
        <v>222.61519999999999</v>
      </c>
      <c r="DL36" s="12">
        <v>2289430.17</v>
      </c>
      <c r="DM36" s="12">
        <f>DL36/DK36</f>
        <v>10284.249098893517</v>
      </c>
      <c r="DN36" s="21">
        <f>DM36-DF36</f>
        <v>1007.5419594172054</v>
      </c>
      <c r="DO36" s="22">
        <f>DN36/DF36</f>
        <v>0.1086098703202226</v>
      </c>
      <c r="DP36" s="14">
        <v>2017</v>
      </c>
      <c r="DQ36" s="9">
        <v>246</v>
      </c>
      <c r="DR36" s="27">
        <v>250.71459999999999</v>
      </c>
      <c r="DS36" s="30">
        <v>2289244.5699999998</v>
      </c>
      <c r="DT36" s="12">
        <f>DS36/DR36</f>
        <v>9130.8785766764286</v>
      </c>
      <c r="DU36" s="21">
        <f>DT36-DM36</f>
        <v>-1153.3705222170884</v>
      </c>
      <c r="DV36" s="22">
        <f>DU36/DM36</f>
        <v>-0.11214922072834463</v>
      </c>
      <c r="DW36" s="14">
        <v>2018</v>
      </c>
      <c r="DX36" s="24">
        <v>254</v>
      </c>
      <c r="DY36" s="32">
        <v>245.08670000000001</v>
      </c>
      <c r="DZ36" s="34">
        <v>2536723.77</v>
      </c>
      <c r="EA36" s="12">
        <f>DZ36/DY36</f>
        <v>10350.311828426429</v>
      </c>
      <c r="EB36" s="21">
        <f>EA36-DT36</f>
        <v>1219.4332517500006</v>
      </c>
      <c r="EC36" s="22">
        <f>EB36/DT36</f>
        <v>0.13355048383458684</v>
      </c>
      <c r="ED36" s="14">
        <v>2019</v>
      </c>
      <c r="EE36" s="24">
        <v>251</v>
      </c>
      <c r="EF36" s="32">
        <v>241.47810000000001</v>
      </c>
      <c r="EG36" s="34">
        <v>2491466.75</v>
      </c>
      <c r="EH36" s="12">
        <f t="shared" si="0"/>
        <v>10317.56813557834</v>
      </c>
      <c r="EI36" s="21">
        <f>EH36-EA36</f>
        <v>-32.743692848089267</v>
      </c>
      <c r="EJ36" s="22">
        <f>EI36/EA36</f>
        <v>-3.1635465086337724E-3</v>
      </c>
      <c r="EK36">
        <v>2020</v>
      </c>
      <c r="EL36" s="25">
        <v>225</v>
      </c>
      <c r="EM36" s="32">
        <v>216.86349999999999</v>
      </c>
      <c r="EN36" s="34">
        <v>2565305.52</v>
      </c>
      <c r="EO36" s="12">
        <f t="shared" si="1"/>
        <v>11829.125325377485</v>
      </c>
      <c r="EP36" s="21">
        <f>EO36-EH36</f>
        <v>1511.5571897991449</v>
      </c>
      <c r="EQ36" s="22">
        <f>EP36/EH36</f>
        <v>0.14650324281230601</v>
      </c>
      <c r="ES36" s="11">
        <f t="shared" si="2"/>
        <v>3.1959070322854763E-2</v>
      </c>
      <c r="EU36" s="12">
        <f t="shared" si="3"/>
        <v>9932.9195135604004</v>
      </c>
      <c r="EV36">
        <f t="shared" si="4"/>
        <v>0.98204581726441231</v>
      </c>
      <c r="EY36" s="11">
        <f t="shared" si="5"/>
        <v>6.0792388658694836E-3</v>
      </c>
      <c r="FC36" s="12">
        <f t="shared" si="6"/>
        <v>8904.3090138463849</v>
      </c>
      <c r="FF36" s="45">
        <f t="shared" si="7"/>
        <v>248.95238095238096</v>
      </c>
    </row>
    <row r="37" spans="1:162" x14ac:dyDescent="0.2">
      <c r="A37" s="3">
        <v>9080</v>
      </c>
      <c r="B37" t="s">
        <v>37</v>
      </c>
      <c r="C37" s="14">
        <v>2000</v>
      </c>
      <c r="D37" s="10">
        <v>976</v>
      </c>
      <c r="E37" s="5">
        <v>899.09</v>
      </c>
      <c r="F37" s="7">
        <v>5183111</v>
      </c>
      <c r="G37" s="12">
        <f>F37/E37</f>
        <v>5764.841117129542</v>
      </c>
      <c r="H37" s="14">
        <v>2001</v>
      </c>
      <c r="I37" s="10">
        <v>949</v>
      </c>
      <c r="J37" s="5">
        <v>882.32</v>
      </c>
      <c r="K37" s="7">
        <v>5402678</v>
      </c>
      <c r="L37" s="12">
        <f>K37/I37</f>
        <v>5693.0221285563748</v>
      </c>
      <c r="M37" s="21">
        <f>L37-G37</f>
        <v>-71.818988573167189</v>
      </c>
      <c r="N37" s="18">
        <f>M37/G37</f>
        <v>-1.2458103721152969E-2</v>
      </c>
      <c r="O37" s="16">
        <v>2002</v>
      </c>
      <c r="P37" s="10">
        <v>931</v>
      </c>
      <c r="Q37" s="5">
        <v>889.39</v>
      </c>
      <c r="R37" s="7">
        <v>5754084</v>
      </c>
      <c r="S37" s="12">
        <f>R37/Q37</f>
        <v>6469.6972081988779</v>
      </c>
      <c r="T37" s="21">
        <f>S37-L37</f>
        <v>776.67507964250308</v>
      </c>
      <c r="U37" s="18">
        <f>T37/L37</f>
        <v>0.13642579672168792</v>
      </c>
      <c r="V37" s="14">
        <v>2003</v>
      </c>
      <c r="W37" s="10">
        <v>931</v>
      </c>
      <c r="X37" s="5">
        <v>884.3</v>
      </c>
      <c r="Y37" s="7">
        <v>6249868.4500000002</v>
      </c>
      <c r="Z37" s="12">
        <f>Y37/X37</f>
        <v>7067.5884315277626</v>
      </c>
      <c r="AA37" s="21">
        <f>Z37-S37</f>
        <v>597.89122332888473</v>
      </c>
      <c r="AB37" s="22">
        <f>AA37/S37</f>
        <v>9.2414096686193103E-2</v>
      </c>
      <c r="AC37" s="14">
        <v>2004</v>
      </c>
      <c r="AD37" s="10">
        <v>930</v>
      </c>
      <c r="AE37" s="5">
        <v>889.62</v>
      </c>
      <c r="AF37" s="7">
        <v>6241848</v>
      </c>
      <c r="AG37" s="12">
        <f>AF37/AE37</f>
        <v>7016.3080865987722</v>
      </c>
      <c r="AH37" s="21">
        <f>AG37-Z37</f>
        <v>-51.280344928990417</v>
      </c>
      <c r="AI37" s="22">
        <f>AH37/Z37</f>
        <v>-7.2557061614162812E-3</v>
      </c>
      <c r="AJ37" s="14">
        <v>2005</v>
      </c>
      <c r="AK37" s="10">
        <v>911</v>
      </c>
      <c r="AL37" s="5">
        <v>881.71</v>
      </c>
      <c r="AM37" s="7">
        <v>5552574</v>
      </c>
      <c r="AN37" s="12">
        <f>AM37/AL37</f>
        <v>6297.5059826927218</v>
      </c>
      <c r="AO37" s="21">
        <f>AN37-AG37</f>
        <v>-718.80210390605043</v>
      </c>
      <c r="AP37" s="22">
        <f>AO37/AG37</f>
        <v>-0.10244734054352182</v>
      </c>
      <c r="AQ37" s="14">
        <v>2006</v>
      </c>
      <c r="AR37" s="10">
        <v>940</v>
      </c>
      <c r="AS37" s="5">
        <v>905.57</v>
      </c>
      <c r="AT37" s="7">
        <v>5998143</v>
      </c>
      <c r="AU37" s="12">
        <f>AT37/AS37</f>
        <v>6623.6105436355001</v>
      </c>
      <c r="AV37" s="21">
        <f>AU37-AN37</f>
        <v>326.10456094277833</v>
      </c>
      <c r="AW37" s="22">
        <f>AV37/AN37</f>
        <v>5.1783128406547502E-2</v>
      </c>
      <c r="AX37" s="14">
        <v>2007</v>
      </c>
      <c r="AY37" s="10">
        <v>947</v>
      </c>
      <c r="AZ37" s="5">
        <v>913.95</v>
      </c>
      <c r="BA37" s="7">
        <v>6400804</v>
      </c>
      <c r="BB37" s="12">
        <f>BA37/AZ37</f>
        <v>7003.4509546474092</v>
      </c>
      <c r="BC37" s="21">
        <f>BB37-AU37</f>
        <v>379.84041101190905</v>
      </c>
      <c r="BD37" s="22">
        <f>BC37/AU37</f>
        <v>5.7346428886416091E-2</v>
      </c>
      <c r="BE37" s="14">
        <v>2008</v>
      </c>
      <c r="BF37" s="10">
        <v>928</v>
      </c>
      <c r="BG37" s="5">
        <v>898.88</v>
      </c>
      <c r="BH37" s="7">
        <v>6756913</v>
      </c>
      <c r="BI37" s="12">
        <f>BH37/BG37</f>
        <v>7517.0356443574228</v>
      </c>
      <c r="BJ37" s="21">
        <f>BI37-BB37</f>
        <v>513.58468971001366</v>
      </c>
      <c r="BK37" s="22">
        <f>BJ37/BB37</f>
        <v>7.3333088649561368E-2</v>
      </c>
      <c r="BL37" s="14">
        <v>2009</v>
      </c>
      <c r="BM37" s="10">
        <v>903</v>
      </c>
      <c r="BN37" s="5">
        <v>887.13</v>
      </c>
      <c r="BO37" s="7">
        <v>7189020</v>
      </c>
      <c r="BP37" s="12">
        <f>BO37/BN37</f>
        <v>8103.6826620675665</v>
      </c>
      <c r="BQ37" s="21">
        <f>BP37-BI37</f>
        <v>586.6470177101437</v>
      </c>
      <c r="BR37" s="22">
        <f>BQ37/BI37</f>
        <v>7.8042335498369447E-2</v>
      </c>
      <c r="BS37" s="14">
        <v>2010</v>
      </c>
      <c r="BT37" s="10">
        <v>912</v>
      </c>
      <c r="BU37" s="5">
        <v>889.5</v>
      </c>
      <c r="BV37" s="7">
        <v>7187891</v>
      </c>
      <c r="BW37" s="12">
        <f>BV37/BU37</f>
        <v>8080.821810005621</v>
      </c>
      <c r="BX37" s="21">
        <f>BW37-BP37</f>
        <v>-22.860852061945479</v>
      </c>
      <c r="BY37" s="22">
        <f>BX37/BP37</f>
        <v>-2.8210448280452261E-3</v>
      </c>
      <c r="BZ37" s="14">
        <v>2011</v>
      </c>
      <c r="CA37" s="10">
        <v>891</v>
      </c>
      <c r="CB37" s="5">
        <v>851.16819999999996</v>
      </c>
      <c r="CC37" s="7">
        <v>7188247</v>
      </c>
      <c r="CD37" s="12">
        <f>CC37/CB37</f>
        <v>8445.154553471335</v>
      </c>
      <c r="CE37" s="21">
        <f>CD37-BW37</f>
        <v>364.33274346571397</v>
      </c>
      <c r="CF37" s="22">
        <f>CE37/BW37</f>
        <v>4.5086100403129735E-2</v>
      </c>
      <c r="CG37" s="14">
        <v>2012</v>
      </c>
      <c r="CH37" s="10">
        <v>921</v>
      </c>
      <c r="CI37" s="5">
        <v>887.32</v>
      </c>
      <c r="CJ37" s="7">
        <v>7314851</v>
      </c>
      <c r="CK37" s="12">
        <f>CJ37/CI37</f>
        <v>8243.7576071766671</v>
      </c>
      <c r="CL37" s="21">
        <f>CK37-CD37</f>
        <v>-201.39694629466794</v>
      </c>
      <c r="CM37" s="22">
        <f>CL37/CD37</f>
        <v>-2.3847632985222848E-2</v>
      </c>
      <c r="CN37" s="14">
        <v>2013</v>
      </c>
      <c r="CO37" s="10">
        <v>923</v>
      </c>
      <c r="CP37" s="5">
        <v>878.7183</v>
      </c>
      <c r="CQ37" s="7">
        <v>7563896</v>
      </c>
      <c r="CR37" s="12">
        <f>CQ37/CP37</f>
        <v>8607.8735358077774</v>
      </c>
      <c r="CS37" s="21">
        <f>CR37-CK37</f>
        <v>364.11592863111036</v>
      </c>
      <c r="CT37" s="22">
        <f>CS37/CK37</f>
        <v>4.4168684473949893E-2</v>
      </c>
      <c r="CU37" s="14">
        <v>2014</v>
      </c>
      <c r="CV37" s="10">
        <v>909</v>
      </c>
      <c r="CW37" s="5">
        <v>865.88369999999998</v>
      </c>
      <c r="CX37" s="7">
        <v>8140639</v>
      </c>
      <c r="CY37" s="12">
        <f>CX37/CW37</f>
        <v>9401.5385668999206</v>
      </c>
      <c r="CZ37" s="21">
        <f>CY37-CR37</f>
        <v>793.66503109214318</v>
      </c>
      <c r="DA37" s="22">
        <f>CZ37/CR37</f>
        <v>9.2202217863748423E-2</v>
      </c>
      <c r="DB37" s="14">
        <v>2015</v>
      </c>
      <c r="DC37" s="9">
        <v>923</v>
      </c>
      <c r="DD37" s="27">
        <v>867.0566</v>
      </c>
      <c r="DE37" s="12">
        <v>8343991.8899999997</v>
      </c>
      <c r="DF37" s="12">
        <f>DE37/DD37</f>
        <v>9623.3531813263398</v>
      </c>
      <c r="DG37" s="21">
        <f>DF37-CY37</f>
        <v>221.81461442641921</v>
      </c>
      <c r="DH37" s="22">
        <f>DG37/CY37</f>
        <v>2.359343769618346E-2</v>
      </c>
      <c r="DI37" s="14">
        <v>2016</v>
      </c>
      <c r="DJ37" s="9">
        <v>869</v>
      </c>
      <c r="DK37" s="27">
        <v>849.47770000000003</v>
      </c>
      <c r="DL37" s="12">
        <v>8075095.8899999997</v>
      </c>
      <c r="DM37" s="12">
        <f>DL37/DK37</f>
        <v>9505.9539408744913</v>
      </c>
      <c r="DN37" s="21">
        <f>DM37-DF37</f>
        <v>-117.39924045184853</v>
      </c>
      <c r="DO37" s="22">
        <f>DN37/DF37</f>
        <v>-1.2199410978665544E-2</v>
      </c>
      <c r="DP37" s="14">
        <v>2017</v>
      </c>
      <c r="DQ37" s="9">
        <v>885</v>
      </c>
      <c r="DR37" s="27">
        <v>858.84659999999997</v>
      </c>
      <c r="DS37" s="30">
        <v>8486527.4000000004</v>
      </c>
      <c r="DT37" s="12">
        <f>DS37/DR37</f>
        <v>9881.3075582997026</v>
      </c>
      <c r="DU37" s="21">
        <f>DT37-DM37</f>
        <v>375.35361742521127</v>
      </c>
      <c r="DV37" s="22">
        <f>DU37/DM37</f>
        <v>3.9486159911972074E-2</v>
      </c>
      <c r="DW37" s="14">
        <v>2018</v>
      </c>
      <c r="DX37" s="24">
        <v>879</v>
      </c>
      <c r="DY37" s="32">
        <v>841.72990000000004</v>
      </c>
      <c r="DZ37" s="34">
        <v>8526210.9499999993</v>
      </c>
      <c r="EA37" s="12">
        <f>DZ37/DY37</f>
        <v>10129.390615683247</v>
      </c>
      <c r="EB37" s="21">
        <f>EA37-DT37</f>
        <v>248.08305738354466</v>
      </c>
      <c r="EC37" s="22">
        <f>EB37/DT37</f>
        <v>2.5106298525762398E-2</v>
      </c>
      <c r="ED37" s="14">
        <v>2019</v>
      </c>
      <c r="EE37" s="24">
        <v>833</v>
      </c>
      <c r="EF37" s="32">
        <v>815.10230000000001</v>
      </c>
      <c r="EG37" s="34">
        <v>8686384.3000000007</v>
      </c>
      <c r="EH37" s="12">
        <f t="shared" si="0"/>
        <v>10656.802587846949</v>
      </c>
      <c r="EI37" s="21">
        <f>EH37-EA37</f>
        <v>527.41197216370165</v>
      </c>
      <c r="EJ37" s="22">
        <f>EI37/EA37</f>
        <v>5.206749272232767E-2</v>
      </c>
      <c r="EK37">
        <v>2020</v>
      </c>
      <c r="EL37" s="25">
        <v>857</v>
      </c>
      <c r="EM37" s="32">
        <v>821.76779999999997</v>
      </c>
      <c r="EN37" s="34">
        <v>8721113.7100000009</v>
      </c>
      <c r="EO37" s="12">
        <f t="shared" si="1"/>
        <v>10612.625257402397</v>
      </c>
      <c r="EP37" s="21">
        <f>EO37-EH37</f>
        <v>-44.177330444552354</v>
      </c>
      <c r="EQ37" s="22">
        <f>EP37/EH37</f>
        <v>-4.1454582723463715E-3</v>
      </c>
      <c r="ES37" s="11">
        <f t="shared" si="2"/>
        <v>3.2294028447773897E-2</v>
      </c>
      <c r="EU37" s="12">
        <f t="shared" si="3"/>
        <v>10222.500253943299</v>
      </c>
      <c r="EV37">
        <f t="shared" si="4"/>
        <v>0.96885391081042427</v>
      </c>
      <c r="EY37" s="11">
        <f t="shared" si="5"/>
        <v>3.8886650386687378E-2</v>
      </c>
      <c r="FC37" s="12">
        <f t="shared" si="6"/>
        <v>8135.8672536992317</v>
      </c>
      <c r="FF37" s="45">
        <f t="shared" si="7"/>
        <v>911.80952380952385</v>
      </c>
    </row>
    <row r="38" spans="1:162" x14ac:dyDescent="0.2">
      <c r="A38" s="3">
        <v>10087</v>
      </c>
      <c r="B38" t="s">
        <v>38</v>
      </c>
      <c r="C38" s="14">
        <v>2000</v>
      </c>
      <c r="D38" s="10">
        <v>1171</v>
      </c>
      <c r="E38" s="5">
        <v>1096.92</v>
      </c>
      <c r="F38" s="7">
        <v>11366244</v>
      </c>
      <c r="G38" s="12">
        <f>F38/E38</f>
        <v>10361.962586150312</v>
      </c>
      <c r="H38" s="14">
        <v>2001</v>
      </c>
      <c r="I38" s="10">
        <v>1214</v>
      </c>
      <c r="J38" s="5">
        <v>1172.24</v>
      </c>
      <c r="K38" s="7">
        <v>9425175</v>
      </c>
      <c r="L38" s="12">
        <f>K38/I38</f>
        <v>7763.7355848434927</v>
      </c>
      <c r="M38" s="21">
        <f>L38-G38</f>
        <v>-2598.2270013068191</v>
      </c>
      <c r="N38" s="18">
        <f>M38/G38</f>
        <v>-0.25074661095375711</v>
      </c>
      <c r="O38" s="16">
        <v>2002</v>
      </c>
      <c r="P38" s="10">
        <v>1237</v>
      </c>
      <c r="Q38" s="5">
        <v>1200.4000000000001</v>
      </c>
      <c r="R38" s="7">
        <v>9190027</v>
      </c>
      <c r="S38" s="12">
        <f>R38/Q38</f>
        <v>7655.8038987004329</v>
      </c>
      <c r="T38" s="21">
        <f>S38-L38</f>
        <v>-107.93168614305978</v>
      </c>
      <c r="U38" s="18">
        <f>T38/L38</f>
        <v>-1.3902030145612636E-2</v>
      </c>
      <c r="V38" s="14">
        <v>2003</v>
      </c>
      <c r="W38" s="10">
        <v>1237</v>
      </c>
      <c r="X38" s="5">
        <v>1258.6600000000001</v>
      </c>
      <c r="Y38" s="7">
        <v>11802634.859999999</v>
      </c>
      <c r="Z38" s="12">
        <f>Y38/X38</f>
        <v>9377.1430410118683</v>
      </c>
      <c r="AA38" s="21">
        <f>Z38-S38</f>
        <v>1721.3391423114354</v>
      </c>
      <c r="AB38" s="22">
        <f>AA38/S38</f>
        <v>0.22484107026352013</v>
      </c>
      <c r="AC38" s="14">
        <v>2004</v>
      </c>
      <c r="AD38" s="10">
        <v>1299</v>
      </c>
      <c r="AE38" s="5">
        <v>1269.9100000000001</v>
      </c>
      <c r="AF38" s="7">
        <v>9770968</v>
      </c>
      <c r="AG38" s="12">
        <f>AF38/AE38</f>
        <v>7694.2208502964768</v>
      </c>
      <c r="AH38" s="21">
        <f>AG38-Z38</f>
        <v>-1682.9221907153915</v>
      </c>
      <c r="AI38" s="22">
        <f>AH38/Z38</f>
        <v>-0.17947067495451055</v>
      </c>
      <c r="AJ38" s="14">
        <v>2005</v>
      </c>
      <c r="AK38" s="10">
        <v>1281</v>
      </c>
      <c r="AL38" s="5">
        <v>1269.32</v>
      </c>
      <c r="AM38" s="7">
        <v>10064950</v>
      </c>
      <c r="AN38" s="12">
        <f>AM38/AL38</f>
        <v>7929.403144991019</v>
      </c>
      <c r="AO38" s="21">
        <f>AN38-AG38</f>
        <v>235.18229469454218</v>
      </c>
      <c r="AP38" s="22">
        <f>AO38/AG38</f>
        <v>3.0566096200043445E-2</v>
      </c>
      <c r="AQ38" s="14">
        <v>2006</v>
      </c>
      <c r="AR38" s="10">
        <v>1354</v>
      </c>
      <c r="AS38" s="5">
        <v>1332.21</v>
      </c>
      <c r="AT38" s="7">
        <v>11405184</v>
      </c>
      <c r="AU38" s="12">
        <f>AT38/AS38</f>
        <v>8561.1007273628038</v>
      </c>
      <c r="AV38" s="21">
        <f>AU38-AN38</f>
        <v>631.69758237178485</v>
      </c>
      <c r="AW38" s="22">
        <f>AV38/AN38</f>
        <v>7.9665211973845268E-2</v>
      </c>
      <c r="AX38" s="14">
        <v>2007</v>
      </c>
      <c r="AY38" s="10">
        <v>1376</v>
      </c>
      <c r="AZ38" s="5">
        <v>1351.15</v>
      </c>
      <c r="BA38" s="7">
        <v>15337361</v>
      </c>
      <c r="BB38" s="12">
        <f>BA38/AZ38</f>
        <v>11351.338489434926</v>
      </c>
      <c r="BC38" s="21">
        <f>BB38-AU38</f>
        <v>2790.2377620721218</v>
      </c>
      <c r="BD38" s="22">
        <f>BC38/AU38</f>
        <v>0.3259204453878255</v>
      </c>
      <c r="BE38" s="14">
        <v>2008</v>
      </c>
      <c r="BF38" s="10">
        <v>1415</v>
      </c>
      <c r="BG38" s="5">
        <v>1379.03</v>
      </c>
      <c r="BH38" s="7">
        <v>20449217</v>
      </c>
      <c r="BI38" s="12">
        <f>BH38/BG38</f>
        <v>14828.696257514341</v>
      </c>
      <c r="BJ38" s="21">
        <f>BI38-BB38</f>
        <v>3477.3577680794151</v>
      </c>
      <c r="BK38" s="22">
        <f>BJ38/BB38</f>
        <v>0.30633900762592092</v>
      </c>
      <c r="BL38" s="14">
        <v>2009</v>
      </c>
      <c r="BM38" s="10">
        <v>1411</v>
      </c>
      <c r="BN38" s="5">
        <v>1381.88</v>
      </c>
      <c r="BO38" s="7">
        <v>14690751</v>
      </c>
      <c r="BP38" s="12">
        <f>BO38/BN38</f>
        <v>10630.988942599935</v>
      </c>
      <c r="BQ38" s="21">
        <f>BP38-BI38</f>
        <v>-4197.7073149144053</v>
      </c>
      <c r="BR38" s="22">
        <f>BQ38/BI38</f>
        <v>-0.2830799985391329</v>
      </c>
      <c r="BS38" s="14">
        <v>2010</v>
      </c>
      <c r="BT38" s="10">
        <v>1422</v>
      </c>
      <c r="BU38" s="5">
        <v>1384.18</v>
      </c>
      <c r="BV38" s="7">
        <v>14515222</v>
      </c>
      <c r="BW38" s="12">
        <f>BV38/BU38</f>
        <v>10486.513314742302</v>
      </c>
      <c r="BX38" s="21">
        <f>BW38-BP38</f>
        <v>-144.4756278576333</v>
      </c>
      <c r="BY38" s="22">
        <f>BX38/BP38</f>
        <v>-1.3590045915549609E-2</v>
      </c>
      <c r="BZ38" s="14">
        <v>2011</v>
      </c>
      <c r="CA38" s="10">
        <v>1471</v>
      </c>
      <c r="CB38" s="5">
        <v>1415.6251999999999</v>
      </c>
      <c r="CC38" s="7">
        <v>11341683</v>
      </c>
      <c r="CD38" s="12">
        <f>CC38/CB38</f>
        <v>8011.7837687546116</v>
      </c>
      <c r="CE38" s="21">
        <f>CD38-BW38</f>
        <v>-2474.7295459876905</v>
      </c>
      <c r="CF38" s="22">
        <f>CE38/BW38</f>
        <v>-0.23599164676676951</v>
      </c>
      <c r="CG38" s="14">
        <v>2012</v>
      </c>
      <c r="CH38" s="10">
        <v>1460</v>
      </c>
      <c r="CI38" s="5">
        <v>1415.15</v>
      </c>
      <c r="CJ38" s="7">
        <v>16129530</v>
      </c>
      <c r="CK38" s="12">
        <f>CJ38/CI38</f>
        <v>11397.752888386389</v>
      </c>
      <c r="CL38" s="21">
        <f>CK38-CD38</f>
        <v>3385.9691196317772</v>
      </c>
      <c r="CM38" s="22">
        <f>CL38/CD38</f>
        <v>0.4226236275667869</v>
      </c>
      <c r="CN38" s="14">
        <v>2013</v>
      </c>
      <c r="CO38" s="10">
        <v>1505</v>
      </c>
      <c r="CP38" s="5">
        <v>1462.7647999999999</v>
      </c>
      <c r="CQ38" s="7">
        <v>16449583</v>
      </c>
      <c r="CR38" s="12">
        <f>CQ38/CP38</f>
        <v>11245.542003745237</v>
      </c>
      <c r="CS38" s="21">
        <f>CR38-CK38</f>
        <v>-152.21088464115201</v>
      </c>
      <c r="CT38" s="22">
        <f>CS38/CK38</f>
        <v>-1.3354464352025527E-2</v>
      </c>
      <c r="CU38" s="14">
        <v>2014</v>
      </c>
      <c r="CV38" s="10">
        <v>1519</v>
      </c>
      <c r="CW38" s="5">
        <v>1475.5637999999999</v>
      </c>
      <c r="CX38" s="7">
        <v>14914944</v>
      </c>
      <c r="CY38" s="12">
        <f>CX38/CW38</f>
        <v>10107.96280038857</v>
      </c>
      <c r="CZ38" s="21">
        <f>CY38-CR38</f>
        <v>-1137.5792033566668</v>
      </c>
      <c r="DA38" s="22">
        <f>CZ38/CR38</f>
        <v>-0.101158237013192</v>
      </c>
      <c r="DB38" s="14">
        <v>2015</v>
      </c>
      <c r="DC38" s="9">
        <v>1538</v>
      </c>
      <c r="DD38" s="27">
        <v>1500.0755999999999</v>
      </c>
      <c r="DE38" s="12">
        <v>21686829.640000001</v>
      </c>
      <c r="DF38" s="12">
        <f>DE38/DD38</f>
        <v>14457.157785914258</v>
      </c>
      <c r="DG38" s="21">
        <f>DF38-CY38</f>
        <v>4349.194985525688</v>
      </c>
      <c r="DH38" s="22">
        <f>DG38/CY38</f>
        <v>0.43027413846027374</v>
      </c>
      <c r="DI38" s="14">
        <v>2016</v>
      </c>
      <c r="DJ38" s="9">
        <v>1603</v>
      </c>
      <c r="DK38" s="27">
        <v>1561.8586</v>
      </c>
      <c r="DL38" s="12">
        <v>16289505.199999999</v>
      </c>
      <c r="DM38" s="12">
        <f>DL38/DK38</f>
        <v>10429.564622559301</v>
      </c>
      <c r="DN38" s="21">
        <f>DM38-DF38</f>
        <v>-4027.5931633549571</v>
      </c>
      <c r="DO38" s="22">
        <f>DN38/DF38</f>
        <v>-0.27858817223943411</v>
      </c>
      <c r="DP38" s="14">
        <v>2017</v>
      </c>
      <c r="DQ38" s="9">
        <v>1607</v>
      </c>
      <c r="DR38" s="27">
        <v>1577.4821999999999</v>
      </c>
      <c r="DS38" s="30">
        <v>21410285.149999999</v>
      </c>
      <c r="DT38" s="12">
        <f>DS38/DR38</f>
        <v>13572.441673192889</v>
      </c>
      <c r="DU38" s="21">
        <f>DT38-DM38</f>
        <v>3142.8770506335877</v>
      </c>
      <c r="DV38" s="22">
        <f>DU38/DM38</f>
        <v>0.30134307273340044</v>
      </c>
      <c r="DW38" s="14">
        <v>2018</v>
      </c>
      <c r="DX38" s="24">
        <v>1666</v>
      </c>
      <c r="DY38" s="32">
        <v>1634.2260000000001</v>
      </c>
      <c r="DZ38" s="34">
        <v>22618796.650000002</v>
      </c>
      <c r="EA38" s="12">
        <f>DZ38/DY38</f>
        <v>13840.678492448413</v>
      </c>
      <c r="EB38" s="21">
        <f>EA38-DT38</f>
        <v>268.2368192555241</v>
      </c>
      <c r="EC38" s="22">
        <f>EB38/DT38</f>
        <v>1.9763342935215721E-2</v>
      </c>
      <c r="ED38" s="14">
        <v>2019</v>
      </c>
      <c r="EE38" s="24">
        <v>1728</v>
      </c>
      <c r="EF38" s="32">
        <v>1676.9485999999999</v>
      </c>
      <c r="EG38" s="34">
        <v>29151351.739999998</v>
      </c>
      <c r="EH38" s="12">
        <f t="shared" si="0"/>
        <v>17383.569025311808</v>
      </c>
      <c r="EI38" s="21">
        <f>EH38-EA38</f>
        <v>3542.8905328633955</v>
      </c>
      <c r="EJ38" s="22">
        <f>EI38/EA38</f>
        <v>0.25597665134671149</v>
      </c>
      <c r="EK38">
        <v>2020</v>
      </c>
      <c r="EL38" s="25">
        <v>1790</v>
      </c>
      <c r="EM38" s="32">
        <v>1764.7756999999999</v>
      </c>
      <c r="EN38" s="34">
        <v>25606975.98</v>
      </c>
      <c r="EO38" s="12">
        <f t="shared" si="1"/>
        <v>14510.045656227021</v>
      </c>
      <c r="EP38" s="21">
        <f>EO38-EH38</f>
        <v>-2873.5233690847872</v>
      </c>
      <c r="EQ38" s="22">
        <f>EP38/EH38</f>
        <v>-0.1653011165256523</v>
      </c>
      <c r="ES38" s="11">
        <f t="shared" si="2"/>
        <v>4.3106483354395375E-2</v>
      </c>
      <c r="EU38" s="12">
        <f t="shared" si="3"/>
        <v>14932.229730317704</v>
      </c>
      <c r="EV38">
        <f t="shared" si="4"/>
        <v>0.97767202436118028</v>
      </c>
      <c r="EY38" s="11">
        <f t="shared" si="5"/>
        <v>0.19236102233844254</v>
      </c>
      <c r="FC38" s="12">
        <f t="shared" si="6"/>
        <v>11045.234474680126</v>
      </c>
      <c r="FF38" s="45">
        <f t="shared" si="7"/>
        <v>1443.047619047619</v>
      </c>
    </row>
    <row r="39" spans="1:162" x14ac:dyDescent="0.2">
      <c r="A39" s="3">
        <v>10089</v>
      </c>
      <c r="B39" t="s">
        <v>39</v>
      </c>
      <c r="C39" s="14">
        <v>2000</v>
      </c>
      <c r="D39" s="10">
        <v>1134</v>
      </c>
      <c r="E39" s="5">
        <v>1066.9000000000001</v>
      </c>
      <c r="F39" s="7">
        <v>6905815</v>
      </c>
      <c r="G39" s="12">
        <f>F39/E39</f>
        <v>6472.7856406411092</v>
      </c>
      <c r="H39" s="14">
        <v>2001</v>
      </c>
      <c r="I39" s="10">
        <v>1171</v>
      </c>
      <c r="J39" s="5">
        <v>1109.52</v>
      </c>
      <c r="K39" s="7">
        <v>7343179</v>
      </c>
      <c r="L39" s="12">
        <f>K39/I39</f>
        <v>6270.8616567036725</v>
      </c>
      <c r="M39" s="21">
        <f>L39-G39</f>
        <v>-201.92398393743679</v>
      </c>
      <c r="N39" s="18">
        <f>M39/G39</f>
        <v>-3.1195839804983385E-2</v>
      </c>
      <c r="O39" s="16">
        <v>2002</v>
      </c>
      <c r="P39" s="10">
        <v>1200</v>
      </c>
      <c r="Q39" s="5">
        <v>1137.96</v>
      </c>
      <c r="R39" s="7">
        <v>11514591</v>
      </c>
      <c r="S39" s="12">
        <f>R39/Q39</f>
        <v>10118.625434988928</v>
      </c>
      <c r="T39" s="21">
        <f>S39-L39</f>
        <v>3847.7637782852553</v>
      </c>
      <c r="U39" s="18">
        <f>T39/L39</f>
        <v>0.61359411017653709</v>
      </c>
      <c r="V39" s="14">
        <v>2003</v>
      </c>
      <c r="W39" s="10">
        <v>1200</v>
      </c>
      <c r="X39" s="5">
        <v>1139.54</v>
      </c>
      <c r="Y39" s="7">
        <v>10546677.220000001</v>
      </c>
      <c r="Z39" s="12">
        <f>Y39/X39</f>
        <v>9255.2058023412974</v>
      </c>
      <c r="AA39" s="21">
        <f>Z39-S39</f>
        <v>-863.41963264763035</v>
      </c>
      <c r="AB39" s="22">
        <f>AA39/S39</f>
        <v>-8.5329735564875678E-2</v>
      </c>
      <c r="AC39" s="14">
        <v>2004</v>
      </c>
      <c r="AD39" s="10">
        <v>1174</v>
      </c>
      <c r="AE39" s="5">
        <v>1121.97</v>
      </c>
      <c r="AF39" s="7">
        <v>8728485</v>
      </c>
      <c r="AG39" s="12">
        <f>AF39/AE39</f>
        <v>7779.6064065884111</v>
      </c>
      <c r="AH39" s="21">
        <f>AG39-Z39</f>
        <v>-1475.5993957528863</v>
      </c>
      <c r="AI39" s="22">
        <f>AH39/Z39</f>
        <v>-0.15943453092956644</v>
      </c>
      <c r="AJ39" s="14">
        <v>2005</v>
      </c>
      <c r="AK39" s="10">
        <v>1163</v>
      </c>
      <c r="AL39" s="5">
        <v>1135.53</v>
      </c>
      <c r="AM39" s="7">
        <v>8897573</v>
      </c>
      <c r="AN39" s="12">
        <f>AM39/AL39</f>
        <v>7835.6124452898648</v>
      </c>
      <c r="AO39" s="21">
        <f>AN39-AG39</f>
        <v>56.00603870145369</v>
      </c>
      <c r="AP39" s="22">
        <f>AO39/AG39</f>
        <v>7.1990838320590573E-3</v>
      </c>
      <c r="AQ39" s="14">
        <v>2006</v>
      </c>
      <c r="AR39" s="10">
        <v>1196</v>
      </c>
      <c r="AS39" s="5">
        <v>1173.1600000000001</v>
      </c>
      <c r="AT39" s="7">
        <v>13991551</v>
      </c>
      <c r="AU39" s="12">
        <f>AT39/AS39</f>
        <v>11926.379181015376</v>
      </c>
      <c r="AV39" s="21">
        <f>AU39-AN39</f>
        <v>4090.7667357255114</v>
      </c>
      <c r="AW39" s="22">
        <f>AV39/AN39</f>
        <v>0.52207364316296023</v>
      </c>
      <c r="AX39" s="14">
        <v>2007</v>
      </c>
      <c r="AY39" s="10">
        <v>1233</v>
      </c>
      <c r="AZ39" s="5">
        <v>1235.31</v>
      </c>
      <c r="BA39" s="7">
        <v>14530729</v>
      </c>
      <c r="BB39" s="12">
        <f>BA39/AZ39</f>
        <v>11762.819858982766</v>
      </c>
      <c r="BC39" s="21">
        <f>BB39-AU39</f>
        <v>-163.55932203261</v>
      </c>
      <c r="BD39" s="22">
        <f>BC39/AU39</f>
        <v>-1.3714080321458055E-2</v>
      </c>
      <c r="BE39" s="14">
        <v>2008</v>
      </c>
      <c r="BF39" s="10">
        <v>1297</v>
      </c>
      <c r="BG39" s="5">
        <v>1294.8800000000001</v>
      </c>
      <c r="BH39" s="7">
        <v>12793341</v>
      </c>
      <c r="BI39" s="12">
        <f>BH39/BG39</f>
        <v>9879.9433152106758</v>
      </c>
      <c r="BJ39" s="21">
        <f>BI39-BB39</f>
        <v>-1882.8765437720904</v>
      </c>
      <c r="BK39" s="22">
        <f>BJ39/BB39</f>
        <v>-0.16007016738713528</v>
      </c>
      <c r="BL39" s="14">
        <v>2009</v>
      </c>
      <c r="BM39" s="10">
        <v>1305</v>
      </c>
      <c r="BN39" s="5">
        <v>1289.46</v>
      </c>
      <c r="BO39" s="7">
        <v>12525059</v>
      </c>
      <c r="BP39" s="12">
        <f>BO39/BN39</f>
        <v>9713.4141423541641</v>
      </c>
      <c r="BQ39" s="21">
        <f>BP39-BI39</f>
        <v>-166.52917285651165</v>
      </c>
      <c r="BR39" s="22">
        <f>BQ39/BI39</f>
        <v>-1.6855276143146643E-2</v>
      </c>
      <c r="BS39" s="14">
        <v>2010</v>
      </c>
      <c r="BT39" s="10">
        <v>1335</v>
      </c>
      <c r="BU39" s="5">
        <v>1332.43</v>
      </c>
      <c r="BV39" s="7">
        <v>14771103</v>
      </c>
      <c r="BW39" s="12">
        <f>BV39/BU39</f>
        <v>11085.837905180759</v>
      </c>
      <c r="BX39" s="21">
        <f>BW39-BP39</f>
        <v>1372.4237628265946</v>
      </c>
      <c r="BY39" s="22">
        <f>BX39/BP39</f>
        <v>0.14129159353376144</v>
      </c>
      <c r="BZ39" s="14">
        <v>2011</v>
      </c>
      <c r="CA39" s="10">
        <v>1301</v>
      </c>
      <c r="CB39" s="5">
        <v>1232.2882999999999</v>
      </c>
      <c r="CC39" s="7">
        <v>10364098</v>
      </c>
      <c r="CD39" s="12">
        <f>CC39/CB39</f>
        <v>8410.4490807873462</v>
      </c>
      <c r="CE39" s="21">
        <f>CD39-BW39</f>
        <v>-2675.3888243934125</v>
      </c>
      <c r="CF39" s="22">
        <f>CE39/BW39</f>
        <v>-0.2413339295844403</v>
      </c>
      <c r="CG39" s="14">
        <v>2012</v>
      </c>
      <c r="CH39" s="10">
        <v>1320</v>
      </c>
      <c r="CI39" s="5">
        <v>1322.88</v>
      </c>
      <c r="CJ39" s="7">
        <v>13617120</v>
      </c>
      <c r="CK39" s="12">
        <f>CJ39/CI39</f>
        <v>10293.541364296081</v>
      </c>
      <c r="CL39" s="21">
        <f>CK39-CD39</f>
        <v>1883.0922835087349</v>
      </c>
      <c r="CM39" s="22">
        <f>CL39/CD39</f>
        <v>0.2238991361127709</v>
      </c>
      <c r="CN39" s="14">
        <v>2013</v>
      </c>
      <c r="CO39" s="10">
        <v>1388</v>
      </c>
      <c r="CP39" s="5">
        <v>1362.9293</v>
      </c>
      <c r="CQ39" s="7">
        <v>12975411</v>
      </c>
      <c r="CR39" s="12">
        <f>CQ39/CP39</f>
        <v>9520.237770220363</v>
      </c>
      <c r="CS39" s="21">
        <f>CR39-CK39</f>
        <v>-773.30359407571814</v>
      </c>
      <c r="CT39" s="22">
        <f>CS39/CK39</f>
        <v>-7.5125126203696962E-2</v>
      </c>
      <c r="CU39" s="14">
        <v>2014</v>
      </c>
      <c r="CV39" s="10">
        <v>1327</v>
      </c>
      <c r="CW39" s="5">
        <v>1296.3462</v>
      </c>
      <c r="CX39" s="7">
        <v>12709738</v>
      </c>
      <c r="CY39" s="12">
        <f>CX39/CW39</f>
        <v>9804.2775918963634</v>
      </c>
      <c r="CZ39" s="21">
        <f>CY39-CR39</f>
        <v>284.03982167600043</v>
      </c>
      <c r="DA39" s="22">
        <f>CZ39/CR39</f>
        <v>2.9835370558126913E-2</v>
      </c>
      <c r="DB39" s="14">
        <v>2015</v>
      </c>
      <c r="DC39" s="9">
        <v>1319</v>
      </c>
      <c r="DD39" s="27">
        <v>1273.8074999999999</v>
      </c>
      <c r="DE39" s="12">
        <v>15053012</v>
      </c>
      <c r="DF39" s="12">
        <f>DE39/DD39</f>
        <v>11817.336606983396</v>
      </c>
      <c r="DG39" s="21">
        <f>DF39-CY39</f>
        <v>2013.0590150870321</v>
      </c>
      <c r="DH39" s="22">
        <f>DG39/CY39</f>
        <v>0.20532456330601123</v>
      </c>
      <c r="DI39" s="14">
        <v>2016</v>
      </c>
      <c r="DJ39" s="9">
        <v>1348</v>
      </c>
      <c r="DK39" s="27">
        <v>1322.5246</v>
      </c>
      <c r="DL39" s="12">
        <v>15823715.68</v>
      </c>
      <c r="DM39" s="12">
        <f>DL39/DK39</f>
        <v>11964.779846061087</v>
      </c>
      <c r="DN39" s="21">
        <f>DM39-DF39</f>
        <v>147.44323907769103</v>
      </c>
      <c r="DO39" s="22">
        <f>DN39/DF39</f>
        <v>1.2476858701863514E-2</v>
      </c>
      <c r="DP39" s="14">
        <v>2017</v>
      </c>
      <c r="DQ39" s="9">
        <v>1378</v>
      </c>
      <c r="DR39" s="27">
        <v>1333.6533999999999</v>
      </c>
      <c r="DS39" s="30">
        <v>12195932.140000001</v>
      </c>
      <c r="DT39" s="12">
        <f>DS39/DR39</f>
        <v>9144.7539068246679</v>
      </c>
      <c r="DU39" s="21">
        <f>DT39-DM39</f>
        <v>-2820.0259392364187</v>
      </c>
      <c r="DV39" s="22">
        <f>DU39/DM39</f>
        <v>-0.23569392630026509</v>
      </c>
      <c r="DW39" s="14">
        <v>2018</v>
      </c>
      <c r="DX39" s="24">
        <v>1385</v>
      </c>
      <c r="DY39" s="32">
        <v>1352.4462000000001</v>
      </c>
      <c r="DZ39" s="34">
        <v>13074872.939999999</v>
      </c>
      <c r="EA39" s="12">
        <f>DZ39/DY39</f>
        <v>9667.5734236230601</v>
      </c>
      <c r="EB39" s="21">
        <f>EA39-DT39</f>
        <v>522.81951679839221</v>
      </c>
      <c r="EC39" s="22">
        <f>EB39/DT39</f>
        <v>5.717152392785721E-2</v>
      </c>
      <c r="ED39" s="14">
        <v>2019</v>
      </c>
      <c r="EE39" s="24">
        <v>1405</v>
      </c>
      <c r="EF39" s="32">
        <v>1364.7483999999999</v>
      </c>
      <c r="EG39" s="34">
        <v>14410174.890000001</v>
      </c>
      <c r="EH39" s="12">
        <f t="shared" si="0"/>
        <v>10558.850913472403</v>
      </c>
      <c r="EI39" s="21">
        <f>EH39-EA39</f>
        <v>891.2774898493426</v>
      </c>
      <c r="EJ39" s="22">
        <f>EI39/EA39</f>
        <v>9.2192471760439321E-2</v>
      </c>
      <c r="EK39">
        <v>2020</v>
      </c>
      <c r="EL39" s="25">
        <v>1426</v>
      </c>
      <c r="EM39" s="32">
        <v>1391.6198999999999</v>
      </c>
      <c r="EN39" s="34">
        <v>21143894.580000002</v>
      </c>
      <c r="EO39" s="12">
        <f t="shared" si="1"/>
        <v>15193.728244328788</v>
      </c>
      <c r="EP39" s="21">
        <f>EO39-EH39</f>
        <v>4634.877330856385</v>
      </c>
      <c r="EQ39" s="22">
        <f>EP39/EH39</f>
        <v>0.43895660321736191</v>
      </c>
      <c r="ES39" s="11">
        <f t="shared" si="2"/>
        <v>6.6263117302509028E-2</v>
      </c>
      <c r="EU39" s="12">
        <f t="shared" si="3"/>
        <v>9790.3927479733775</v>
      </c>
      <c r="EV39">
        <f t="shared" si="4"/>
        <v>0.97188825595862838</v>
      </c>
      <c r="EY39" s="11">
        <f t="shared" si="5"/>
        <v>-2.8776643537322854E-2</v>
      </c>
      <c r="FC39" s="12">
        <f t="shared" si="6"/>
        <v>9944.0982682766644</v>
      </c>
      <c r="FF39" s="45">
        <f t="shared" si="7"/>
        <v>1285.952380952381</v>
      </c>
    </row>
    <row r="40" spans="1:162" x14ac:dyDescent="0.2">
      <c r="A40" s="3">
        <v>10090</v>
      </c>
      <c r="B40" t="s">
        <v>40</v>
      </c>
      <c r="C40" s="14">
        <v>2000</v>
      </c>
      <c r="D40" s="10">
        <v>505</v>
      </c>
      <c r="E40" s="5">
        <v>454.57</v>
      </c>
      <c r="F40" s="7">
        <v>3050476</v>
      </c>
      <c r="G40" s="12">
        <f>F40/E40</f>
        <v>6710.6848230195574</v>
      </c>
      <c r="H40" s="14">
        <v>2001</v>
      </c>
      <c r="I40" s="10">
        <v>504</v>
      </c>
      <c r="J40" s="5">
        <v>448.11</v>
      </c>
      <c r="K40" s="7">
        <v>3750046</v>
      </c>
      <c r="L40" s="12">
        <f>K40/I40</f>
        <v>7440.5674603174602</v>
      </c>
      <c r="M40" s="21">
        <f>L40-G40</f>
        <v>729.88263729790287</v>
      </c>
      <c r="N40" s="18">
        <f>M40/G40</f>
        <v>0.10876425529540559</v>
      </c>
      <c r="O40" s="16">
        <v>2002</v>
      </c>
      <c r="P40" s="10">
        <v>495</v>
      </c>
      <c r="Q40" s="5">
        <v>448.45</v>
      </c>
      <c r="R40" s="7">
        <v>5148501</v>
      </c>
      <c r="S40" s="12">
        <f>R40/Q40</f>
        <v>11480.65782138477</v>
      </c>
      <c r="T40" s="21">
        <f>S40-L40</f>
        <v>4040.0903610673095</v>
      </c>
      <c r="U40" s="18">
        <f>T40/L40</f>
        <v>0.54298148395457657</v>
      </c>
      <c r="V40" s="14">
        <v>2003</v>
      </c>
      <c r="W40" s="10">
        <v>495</v>
      </c>
      <c r="X40" s="5">
        <v>432.78</v>
      </c>
      <c r="Y40" s="7">
        <v>3763567.32</v>
      </c>
      <c r="Z40" s="12">
        <f>Y40/X40</f>
        <v>8696.2598086787748</v>
      </c>
      <c r="AA40" s="21">
        <f>Z40-S40</f>
        <v>-2784.3980127059949</v>
      </c>
      <c r="AB40" s="22">
        <f>AA40/S40</f>
        <v>-0.24252948359104978</v>
      </c>
      <c r="AC40" s="14">
        <v>2004</v>
      </c>
      <c r="AD40" s="10">
        <v>504</v>
      </c>
      <c r="AE40" s="5">
        <v>494.76</v>
      </c>
      <c r="AF40" s="7">
        <v>3581567</v>
      </c>
      <c r="AG40" s="12">
        <f>AF40/AE40</f>
        <v>7238.9987064435281</v>
      </c>
      <c r="AH40" s="21">
        <f>AG40-Z40</f>
        <v>-1457.2611022352467</v>
      </c>
      <c r="AI40" s="22">
        <f>AH40/Z40</f>
        <v>-0.16757331706912845</v>
      </c>
      <c r="AJ40" s="14">
        <v>2005</v>
      </c>
      <c r="AK40" s="10">
        <v>494</v>
      </c>
      <c r="AL40" s="5">
        <v>453.06</v>
      </c>
      <c r="AM40" s="7">
        <v>3538624</v>
      </c>
      <c r="AN40" s="12">
        <f>AM40/AL40</f>
        <v>7810.4975058491145</v>
      </c>
      <c r="AO40" s="21">
        <f>AN40-AG40</f>
        <v>571.4987994055864</v>
      </c>
      <c r="AP40" s="22">
        <f>AO40/AG40</f>
        <v>7.8947216677478865E-2</v>
      </c>
      <c r="AQ40" s="14">
        <v>2006</v>
      </c>
      <c r="AR40" s="10">
        <v>459</v>
      </c>
      <c r="AS40" s="5">
        <v>446.67</v>
      </c>
      <c r="AT40" s="7">
        <v>4033084</v>
      </c>
      <c r="AU40" s="12">
        <f>AT40/AS40</f>
        <v>9029.2251550361561</v>
      </c>
      <c r="AV40" s="21">
        <f>AU40-AN40</f>
        <v>1218.7276491870416</v>
      </c>
      <c r="AW40" s="22">
        <f>AV40/AN40</f>
        <v>0.15603713441741227</v>
      </c>
      <c r="AX40" s="14">
        <v>2007</v>
      </c>
      <c r="AY40" s="10">
        <v>446</v>
      </c>
      <c r="AZ40" s="5">
        <v>439.08</v>
      </c>
      <c r="BA40" s="7">
        <v>4481476</v>
      </c>
      <c r="BB40" s="12">
        <f>BA40/AZ40</f>
        <v>10206.513619385989</v>
      </c>
      <c r="BC40" s="21">
        <f>BB40-AU40</f>
        <v>1177.2884643498328</v>
      </c>
      <c r="BD40" s="22">
        <f>BC40/AU40</f>
        <v>0.13038643340211606</v>
      </c>
      <c r="BE40" s="14">
        <v>2008</v>
      </c>
      <c r="BF40" s="10">
        <v>454</v>
      </c>
      <c r="BG40" s="5">
        <v>448.77</v>
      </c>
      <c r="BH40" s="7">
        <v>4674573</v>
      </c>
      <c r="BI40" s="12">
        <f>BH40/BG40</f>
        <v>10416.411524834548</v>
      </c>
      <c r="BJ40" s="21">
        <f>BI40-BB40</f>
        <v>209.89790544855896</v>
      </c>
      <c r="BK40" s="22">
        <f>BJ40/BB40</f>
        <v>2.0565093358606241E-2</v>
      </c>
      <c r="BL40" s="14">
        <v>2009</v>
      </c>
      <c r="BM40" s="10">
        <v>453</v>
      </c>
      <c r="BN40" s="5">
        <v>442.8</v>
      </c>
      <c r="BO40" s="7">
        <v>4622711</v>
      </c>
      <c r="BP40" s="12">
        <f>BO40/BN40</f>
        <v>10439.726738934056</v>
      </c>
      <c r="BQ40" s="21">
        <f>BP40-BI40</f>
        <v>23.315214099508012</v>
      </c>
      <c r="BR40" s="22">
        <f>BQ40/BI40</f>
        <v>2.2383153779898636E-3</v>
      </c>
      <c r="BS40" s="14">
        <v>2010</v>
      </c>
      <c r="BT40" s="10">
        <v>423</v>
      </c>
      <c r="BU40" s="5">
        <v>432.82</v>
      </c>
      <c r="BV40" s="7">
        <v>9553814</v>
      </c>
      <c r="BW40" s="12">
        <f>BV40/BU40</f>
        <v>22073.411579871539</v>
      </c>
      <c r="BX40" s="21">
        <f>BW40-BP40</f>
        <v>11633.684840937483</v>
      </c>
      <c r="BY40" s="22">
        <f>BX40/BP40</f>
        <v>1.1143667963597805</v>
      </c>
      <c r="BZ40" s="14">
        <v>2011</v>
      </c>
      <c r="CA40" s="10">
        <v>426</v>
      </c>
      <c r="CB40" s="5">
        <v>430.2398</v>
      </c>
      <c r="CC40" s="7">
        <v>6441134</v>
      </c>
      <c r="CD40" s="12">
        <f>CC40/CB40</f>
        <v>14971.032433540551</v>
      </c>
      <c r="CE40" s="21">
        <f>CD40-BW40</f>
        <v>-7102.3791463309881</v>
      </c>
      <c r="CF40" s="22">
        <f>CE40/BW40</f>
        <v>-0.32176173223751042</v>
      </c>
      <c r="CG40" s="14">
        <v>2012</v>
      </c>
      <c r="CH40" s="10">
        <v>432</v>
      </c>
      <c r="CI40" s="5">
        <v>426.67</v>
      </c>
      <c r="CJ40" s="7">
        <v>4948984</v>
      </c>
      <c r="CK40" s="12">
        <f>CJ40/CI40</f>
        <v>11599.090632104437</v>
      </c>
      <c r="CL40" s="21">
        <f>CK40-CD40</f>
        <v>-3371.9418014361145</v>
      </c>
      <c r="CM40" s="22">
        <f>CL40/CD40</f>
        <v>-0.22523107984735508</v>
      </c>
      <c r="CN40" s="14">
        <v>2013</v>
      </c>
      <c r="CO40" s="10">
        <v>453</v>
      </c>
      <c r="CP40" s="5">
        <v>446.36450000000002</v>
      </c>
      <c r="CQ40" s="7">
        <v>4970340</v>
      </c>
      <c r="CR40" s="12">
        <f>CQ40/CP40</f>
        <v>11135.159718122744</v>
      </c>
      <c r="CS40" s="21">
        <f>CR40-CK40</f>
        <v>-463.93091398169236</v>
      </c>
      <c r="CT40" s="22">
        <f>CS40/CK40</f>
        <v>-3.9997179839047506E-2</v>
      </c>
      <c r="CU40" s="14">
        <v>2014</v>
      </c>
      <c r="CV40" s="10">
        <v>457</v>
      </c>
      <c r="CW40" s="5">
        <v>445.40460000000002</v>
      </c>
      <c r="CX40" s="7">
        <v>5090002</v>
      </c>
      <c r="CY40" s="12">
        <f>CX40/CW40</f>
        <v>11427.816416803957</v>
      </c>
      <c r="CZ40" s="21">
        <f>CY40-CR40</f>
        <v>292.65669868121222</v>
      </c>
      <c r="DA40" s="22">
        <f>CZ40/CR40</f>
        <v>2.6282218314741035E-2</v>
      </c>
      <c r="DB40" s="14">
        <v>2015</v>
      </c>
      <c r="DC40" s="9">
        <v>442</v>
      </c>
      <c r="DD40" s="27">
        <v>435.59140000000002</v>
      </c>
      <c r="DE40" s="12">
        <v>8176098.0099999998</v>
      </c>
      <c r="DF40" s="12">
        <f>DE40/DD40</f>
        <v>18770.108891038712</v>
      </c>
      <c r="DG40" s="21">
        <f>DF40-CY40</f>
        <v>7342.292474234755</v>
      </c>
      <c r="DH40" s="22">
        <f>DG40/CY40</f>
        <v>0.64249303685333359</v>
      </c>
      <c r="DI40" s="14">
        <v>2016</v>
      </c>
      <c r="DJ40" s="9">
        <v>457</v>
      </c>
      <c r="DK40" s="27">
        <v>446.62860000000001</v>
      </c>
      <c r="DL40" s="12">
        <v>6787062.4800000004</v>
      </c>
      <c r="DM40" s="12">
        <f>DL40/DK40</f>
        <v>15196.211080078616</v>
      </c>
      <c r="DN40" s="21">
        <f>DM40-DF40</f>
        <v>-3573.8978109600957</v>
      </c>
      <c r="DO40" s="22">
        <f>DN40/DF40</f>
        <v>-0.19040368021873108</v>
      </c>
      <c r="DP40" s="14">
        <v>2017</v>
      </c>
      <c r="DQ40" s="9">
        <v>462</v>
      </c>
      <c r="DR40" s="27">
        <v>435.27050000000003</v>
      </c>
      <c r="DS40" s="30">
        <v>5613610.2300000004</v>
      </c>
      <c r="DT40" s="12">
        <f>DS40/DR40</f>
        <v>12896.831349700933</v>
      </c>
      <c r="DU40" s="21">
        <f>DT40-DM40</f>
        <v>-2299.3797303776828</v>
      </c>
      <c r="DV40" s="22">
        <f>DU40/DM40</f>
        <v>-0.15131270013694673</v>
      </c>
      <c r="DW40" s="14">
        <v>2018</v>
      </c>
      <c r="DX40" s="24">
        <v>420</v>
      </c>
      <c r="DY40" s="32">
        <v>416.41379999999998</v>
      </c>
      <c r="DZ40" s="34">
        <v>5680565.5799999991</v>
      </c>
      <c r="EA40" s="12">
        <f>DZ40/DY40</f>
        <v>13641.636228194166</v>
      </c>
      <c r="EB40" s="21">
        <f>EA40-DT40</f>
        <v>744.80487849323254</v>
      </c>
      <c r="EC40" s="22">
        <f>EB40/DT40</f>
        <v>5.775099776818466E-2</v>
      </c>
      <c r="ED40" s="14">
        <v>2019</v>
      </c>
      <c r="EE40" s="24">
        <v>390</v>
      </c>
      <c r="EF40" s="32">
        <v>395.43520000000001</v>
      </c>
      <c r="EG40" s="34">
        <v>5440057.6399999997</v>
      </c>
      <c r="EH40" s="12">
        <f t="shared" si="0"/>
        <v>13757.140588394759</v>
      </c>
      <c r="EI40" s="21">
        <f>EH40-EA40</f>
        <v>115.50436020059351</v>
      </c>
      <c r="EJ40" s="22">
        <f>EI40/EA40</f>
        <v>8.4670459077241939E-3</v>
      </c>
      <c r="EK40">
        <v>2020</v>
      </c>
      <c r="EL40" s="25">
        <v>389</v>
      </c>
      <c r="EM40" s="32">
        <v>381.23379999999997</v>
      </c>
      <c r="EN40" s="34">
        <v>7185460.1699999999</v>
      </c>
      <c r="EO40" s="12">
        <f t="shared" si="1"/>
        <v>18847.909524286672</v>
      </c>
      <c r="EP40" s="21">
        <f>EO40-EH40</f>
        <v>5090.7689358919124</v>
      </c>
      <c r="EQ40" s="22">
        <f>EP40/EH40</f>
        <v>0.37004557038447222</v>
      </c>
      <c r="ES40" s="11">
        <f t="shared" si="2"/>
        <v>9.6025821256602639E-2</v>
      </c>
      <c r="EU40" s="12">
        <f t="shared" si="3"/>
        <v>13431.869388763285</v>
      </c>
      <c r="EV40">
        <f t="shared" si="4"/>
        <v>0.98251392607392596</v>
      </c>
      <c r="EY40" s="11">
        <f t="shared" si="5"/>
        <v>-2.8364885487012621E-2</v>
      </c>
      <c r="FC40" s="12">
        <f t="shared" si="6"/>
        <v>12062.953738096612</v>
      </c>
      <c r="FF40" s="45">
        <f t="shared" si="7"/>
        <v>455.23809523809524</v>
      </c>
    </row>
    <row r="41" spans="1:162" x14ac:dyDescent="0.2">
      <c r="A41" s="3">
        <v>10091</v>
      </c>
      <c r="B41" t="s">
        <v>41</v>
      </c>
      <c r="C41" s="14">
        <v>2000</v>
      </c>
      <c r="D41" s="10">
        <v>1296</v>
      </c>
      <c r="E41" s="5">
        <v>1197.93</v>
      </c>
      <c r="F41" s="7">
        <v>7058502</v>
      </c>
      <c r="G41" s="12">
        <f>F41/E41</f>
        <v>5892.2491297488168</v>
      </c>
      <c r="H41" s="14">
        <v>2001</v>
      </c>
      <c r="I41" s="10">
        <v>1293</v>
      </c>
      <c r="J41" s="5">
        <v>1200.8800000000001</v>
      </c>
      <c r="K41" s="7">
        <v>10354287</v>
      </c>
      <c r="L41" s="12">
        <f>K41/I41</f>
        <v>8007.9559164733182</v>
      </c>
      <c r="M41" s="21">
        <f>L41-G41</f>
        <v>2115.7067867245014</v>
      </c>
      <c r="N41" s="18">
        <f>M41/G41</f>
        <v>0.35906607818781971</v>
      </c>
      <c r="O41" s="16">
        <v>2002</v>
      </c>
      <c r="P41" s="10">
        <v>1291</v>
      </c>
      <c r="Q41" s="5">
        <v>1205.5899999999999</v>
      </c>
      <c r="R41" s="7">
        <v>10547579</v>
      </c>
      <c r="S41" s="12">
        <f>R41/Q41</f>
        <v>8748.8939025705258</v>
      </c>
      <c r="T41" s="21">
        <f>S41-L41</f>
        <v>740.93798609720761</v>
      </c>
      <c r="U41" s="18">
        <f>T41/L41</f>
        <v>9.252523288408844E-2</v>
      </c>
      <c r="V41" s="14">
        <v>2003</v>
      </c>
      <c r="W41" s="10">
        <v>1291</v>
      </c>
      <c r="X41" s="5">
        <v>1279.8800000000001</v>
      </c>
      <c r="Y41" s="7">
        <v>8957505.3399999999</v>
      </c>
      <c r="Z41" s="12">
        <f>Y41/X41</f>
        <v>6998.7071756727182</v>
      </c>
      <c r="AA41" s="21">
        <f>Z41-S41</f>
        <v>-1750.1867268978076</v>
      </c>
      <c r="AB41" s="22">
        <f>AA41/S41</f>
        <v>-0.20004662833819284</v>
      </c>
      <c r="AC41" s="14">
        <v>2004</v>
      </c>
      <c r="AD41" s="10">
        <v>1362</v>
      </c>
      <c r="AE41" s="5">
        <v>1303.8800000000001</v>
      </c>
      <c r="AF41" s="7">
        <v>9241492</v>
      </c>
      <c r="AG41" s="12">
        <f>AF41/AE41</f>
        <v>7087.6859833727021</v>
      </c>
      <c r="AH41" s="21">
        <f>AG41-Z41</f>
        <v>88.978807699983918</v>
      </c>
      <c r="AI41" s="22">
        <f>AH41/Z41</f>
        <v>1.2713606308501005E-2</v>
      </c>
      <c r="AJ41" s="14">
        <v>2005</v>
      </c>
      <c r="AK41" s="10">
        <v>1360</v>
      </c>
      <c r="AL41" s="5">
        <v>1321.6</v>
      </c>
      <c r="AM41" s="7">
        <v>9461028</v>
      </c>
      <c r="AN41" s="12">
        <f>AM41/AL41</f>
        <v>7158.7681598062954</v>
      </c>
      <c r="AO41" s="21">
        <f>AN41-AG41</f>
        <v>71.082176433593304</v>
      </c>
      <c r="AP41" s="22">
        <f>AO41/AG41</f>
        <v>1.0028968072280282E-2</v>
      </c>
      <c r="AQ41" s="14">
        <v>2006</v>
      </c>
      <c r="AR41" s="10">
        <v>1341</v>
      </c>
      <c r="AS41" s="5">
        <v>1304.33</v>
      </c>
      <c r="AT41" s="7">
        <v>11006894</v>
      </c>
      <c r="AU41" s="12">
        <f>AT41/AS41</f>
        <v>8438.7340626988571</v>
      </c>
      <c r="AV41" s="21">
        <f>AU41-AN41</f>
        <v>1279.9659028925616</v>
      </c>
      <c r="AW41" s="22">
        <f>AV41/AN41</f>
        <v>0.17879694862575288</v>
      </c>
      <c r="AX41" s="14">
        <v>2007</v>
      </c>
      <c r="AY41" s="10">
        <v>1323</v>
      </c>
      <c r="AZ41" s="5">
        <v>1305.92</v>
      </c>
      <c r="BA41" s="7">
        <v>11156567</v>
      </c>
      <c r="BB41" s="12">
        <f>BA41/AZ41</f>
        <v>8543.0707853467284</v>
      </c>
      <c r="BC41" s="21">
        <f>BB41-AU41</f>
        <v>104.33672264787128</v>
      </c>
      <c r="BD41" s="22">
        <f>BC41/AU41</f>
        <v>1.2364025441809283E-2</v>
      </c>
      <c r="BE41" s="14">
        <v>2008</v>
      </c>
      <c r="BF41" s="10">
        <v>1311</v>
      </c>
      <c r="BG41" s="5">
        <v>1282.76</v>
      </c>
      <c r="BH41" s="7">
        <v>16584898</v>
      </c>
      <c r="BI41" s="12">
        <f>BH41/BG41</f>
        <v>12929.073248308336</v>
      </c>
      <c r="BJ41" s="21">
        <f>BI41-BB41</f>
        <v>4386.0024629616073</v>
      </c>
      <c r="BK41" s="22">
        <f>BJ41/BB41</f>
        <v>0.51339882030295003</v>
      </c>
      <c r="BL41" s="14">
        <v>2009</v>
      </c>
      <c r="BM41" s="10">
        <v>1304</v>
      </c>
      <c r="BN41" s="5">
        <v>1286.0999999999999</v>
      </c>
      <c r="BO41" s="7">
        <v>19891663</v>
      </c>
      <c r="BP41" s="12">
        <f>BO41/BN41</f>
        <v>15466.653448409923</v>
      </c>
      <c r="BQ41" s="21">
        <f>BP41-BI41</f>
        <v>2537.5802001015873</v>
      </c>
      <c r="BR41" s="22">
        <f>BQ41/BI41</f>
        <v>0.19626930340375395</v>
      </c>
      <c r="BS41" s="14">
        <v>2010</v>
      </c>
      <c r="BT41" s="10">
        <v>1333</v>
      </c>
      <c r="BU41" s="5">
        <v>1319.24</v>
      </c>
      <c r="BV41" s="7">
        <v>15611230</v>
      </c>
      <c r="BW41" s="12">
        <f>BV41/BU41</f>
        <v>11833.502622722173</v>
      </c>
      <c r="BX41" s="21">
        <f>BW41-BP41</f>
        <v>-3633.1508256877496</v>
      </c>
      <c r="BY41" s="22">
        <f>BX41/BP41</f>
        <v>-0.23490219379430541</v>
      </c>
      <c r="BZ41" s="14">
        <v>2011</v>
      </c>
      <c r="CA41" s="10">
        <v>1346</v>
      </c>
      <c r="CB41" s="5">
        <v>1273.2944</v>
      </c>
      <c r="CC41" s="7">
        <v>10593277</v>
      </c>
      <c r="CD41" s="12">
        <f>CC41/CB41</f>
        <v>8319.5818657491927</v>
      </c>
      <c r="CE41" s="21">
        <f>CD41-BW41</f>
        <v>-3513.9207569729806</v>
      </c>
      <c r="CF41" s="22">
        <f>CE41/BW41</f>
        <v>-0.29694680172087884</v>
      </c>
      <c r="CG41" s="14">
        <v>2012</v>
      </c>
      <c r="CH41" s="10">
        <v>1354</v>
      </c>
      <c r="CI41" s="5">
        <v>1333.22</v>
      </c>
      <c r="CJ41" s="7">
        <v>11830515</v>
      </c>
      <c r="CK41" s="12">
        <f>CJ41/CI41</f>
        <v>8873.640509443303</v>
      </c>
      <c r="CL41" s="21">
        <f>CK41-CD41</f>
        <v>554.05864369411029</v>
      </c>
      <c r="CM41" s="22">
        <f>CL41/CD41</f>
        <v>6.659693391264157E-2</v>
      </c>
      <c r="CN41" s="14">
        <v>2013</v>
      </c>
      <c r="CO41" s="10">
        <v>1382</v>
      </c>
      <c r="CP41" s="5">
        <v>1349.4555</v>
      </c>
      <c r="CQ41" s="7">
        <v>12834796</v>
      </c>
      <c r="CR41" s="12">
        <f>CQ41/CP41</f>
        <v>9511.0924369125169</v>
      </c>
      <c r="CS41" s="21">
        <f>CR41-CK41</f>
        <v>637.45192746921384</v>
      </c>
      <c r="CT41" s="22">
        <f>CS41/CK41</f>
        <v>7.1836573364769438E-2</v>
      </c>
      <c r="CU41" s="14">
        <v>2014</v>
      </c>
      <c r="CV41" s="10">
        <v>1407</v>
      </c>
      <c r="CW41" s="5">
        <v>1384.0440000000001</v>
      </c>
      <c r="CX41" s="7">
        <v>15710588</v>
      </c>
      <c r="CY41" s="12">
        <f>CX41/CW41</f>
        <v>11351.220047917552</v>
      </c>
      <c r="CZ41" s="21">
        <f>CY41-CR41</f>
        <v>1840.1276110050349</v>
      </c>
      <c r="DA41" s="22">
        <f>CZ41/CR41</f>
        <v>0.19347174083426064</v>
      </c>
      <c r="DB41" s="14">
        <v>2015</v>
      </c>
      <c r="DC41" s="9">
        <v>1389</v>
      </c>
      <c r="DD41" s="27">
        <v>1370.6976</v>
      </c>
      <c r="DE41" s="12">
        <v>13834185.67</v>
      </c>
      <c r="DF41" s="12">
        <f>DE41/DD41</f>
        <v>10092.806516915183</v>
      </c>
      <c r="DG41" s="21">
        <f>DF41-CY41</f>
        <v>-1258.4135310023685</v>
      </c>
      <c r="DH41" s="22">
        <f>DG41/CY41</f>
        <v>-0.11086152199412537</v>
      </c>
      <c r="DI41" s="14">
        <v>2016</v>
      </c>
      <c r="DJ41" s="9">
        <v>1334</v>
      </c>
      <c r="DK41" s="27">
        <v>1339.8172</v>
      </c>
      <c r="DL41" s="12">
        <v>14171909.25</v>
      </c>
      <c r="DM41" s="12">
        <f>DL41/DK41</f>
        <v>10577.494638820879</v>
      </c>
      <c r="DN41" s="21">
        <f>DM41-DF41</f>
        <v>484.68812190569588</v>
      </c>
      <c r="DO41" s="22">
        <f>DN41/DF41</f>
        <v>4.8023126282404793E-2</v>
      </c>
      <c r="DP41" s="14">
        <v>2017</v>
      </c>
      <c r="DQ41" s="9">
        <v>1370</v>
      </c>
      <c r="DR41" s="27">
        <v>1356.3214</v>
      </c>
      <c r="DS41" s="30">
        <v>22493094.239999998</v>
      </c>
      <c r="DT41" s="12">
        <f>DS41/DR41</f>
        <v>16583.896884617465</v>
      </c>
      <c r="DU41" s="21">
        <f>DT41-DM41</f>
        <v>6006.4022457965857</v>
      </c>
      <c r="DV41" s="22">
        <f>DU41/DM41</f>
        <v>0.56784734484782928</v>
      </c>
      <c r="DW41" s="14">
        <v>2018</v>
      </c>
      <c r="DX41" s="24">
        <v>1367</v>
      </c>
      <c r="DY41" s="32">
        <v>1350.0838000000001</v>
      </c>
      <c r="DZ41" s="34">
        <v>14439208.890000001</v>
      </c>
      <c r="EA41" s="12">
        <f>DZ41/DY41</f>
        <v>10695.046403786195</v>
      </c>
      <c r="EB41" s="21">
        <f>EA41-DT41</f>
        <v>-5888.85048083127</v>
      </c>
      <c r="EC41" s="22">
        <f>EB41/DT41</f>
        <v>-0.35509449448479891</v>
      </c>
      <c r="ED41" s="14">
        <v>2019</v>
      </c>
      <c r="EE41" s="24">
        <v>1362</v>
      </c>
      <c r="EF41" s="32">
        <v>1337.8619000000001</v>
      </c>
      <c r="EG41" s="34">
        <v>14497700.460000001</v>
      </c>
      <c r="EH41" s="12">
        <f t="shared" si="0"/>
        <v>10836.470087084474</v>
      </c>
      <c r="EI41" s="21">
        <f>EH41-EA41</f>
        <v>141.42368329827877</v>
      </c>
      <c r="EJ41" s="22">
        <f>EI41/EA41</f>
        <v>1.3223288423340812E-2</v>
      </c>
      <c r="EK41">
        <v>2020</v>
      </c>
      <c r="EL41" s="25">
        <v>1358</v>
      </c>
      <c r="EM41" s="32">
        <v>1334.5881999999999</v>
      </c>
      <c r="EN41" s="34">
        <v>14110055.970000003</v>
      </c>
      <c r="EO41" s="12">
        <f t="shared" si="1"/>
        <v>10572.591582931725</v>
      </c>
      <c r="EP41" s="21">
        <f>EO41-EH41</f>
        <v>-263.87850415274806</v>
      </c>
      <c r="EQ41" s="22">
        <f>EP41/EH41</f>
        <v>-2.4350965031246993E-2</v>
      </c>
      <c r="ES41" s="11">
        <f t="shared" si="2"/>
        <v>5.5697969276432682E-2</v>
      </c>
      <c r="EU41" s="12">
        <f t="shared" si="3"/>
        <v>12705.137791829378</v>
      </c>
      <c r="EV41">
        <f t="shared" si="4"/>
        <v>0.98663946365198185</v>
      </c>
      <c r="EY41" s="11">
        <f t="shared" si="5"/>
        <v>7.5325379595457057E-2</v>
      </c>
      <c r="FC41" s="12">
        <f t="shared" si="6"/>
        <v>9881.4898144887338</v>
      </c>
      <c r="FF41" s="45">
        <f t="shared" si="7"/>
        <v>1341.6190476190477</v>
      </c>
    </row>
    <row r="42" spans="1:162" x14ac:dyDescent="0.2">
      <c r="A42" s="3">
        <v>10092</v>
      </c>
      <c r="B42" t="s">
        <v>42</v>
      </c>
      <c r="C42" s="14">
        <v>2000</v>
      </c>
      <c r="D42" s="10">
        <v>562</v>
      </c>
      <c r="E42" s="5">
        <v>531.79999999999995</v>
      </c>
      <c r="F42" s="7">
        <v>3674481</v>
      </c>
      <c r="G42" s="12">
        <f>F42/E42</f>
        <v>6909.5167356148932</v>
      </c>
      <c r="H42" s="14">
        <v>2001</v>
      </c>
      <c r="I42" s="10">
        <v>570</v>
      </c>
      <c r="J42" s="5">
        <v>544.66</v>
      </c>
      <c r="K42" s="7">
        <v>5370888</v>
      </c>
      <c r="L42" s="12">
        <f>K42/I42</f>
        <v>9422.6105263157897</v>
      </c>
      <c r="M42" s="21">
        <f>L42-G42</f>
        <v>2513.0937907008965</v>
      </c>
      <c r="N42" s="18">
        <f>M42/G42</f>
        <v>0.36371484242121177</v>
      </c>
      <c r="O42" s="16">
        <v>2002</v>
      </c>
      <c r="P42" s="10">
        <v>559</v>
      </c>
      <c r="Q42" s="5">
        <v>531.79</v>
      </c>
      <c r="R42" s="7">
        <v>3927869</v>
      </c>
      <c r="S42" s="12">
        <f>R42/Q42</f>
        <v>7386.1279828503739</v>
      </c>
      <c r="T42" s="21">
        <f>S42-L42</f>
        <v>-2036.4825434654158</v>
      </c>
      <c r="U42" s="18">
        <f>T42/L42</f>
        <v>-0.21612721206908186</v>
      </c>
      <c r="V42" s="14">
        <v>2003</v>
      </c>
      <c r="W42" s="10">
        <v>559</v>
      </c>
      <c r="X42" s="5">
        <v>544.82000000000005</v>
      </c>
      <c r="Y42" s="7">
        <v>4078214.79</v>
      </c>
      <c r="Z42" s="12">
        <f>Y42/X42</f>
        <v>7485.4351712492189</v>
      </c>
      <c r="AA42" s="21">
        <f>Z42-S42</f>
        <v>99.307188398845028</v>
      </c>
      <c r="AB42" s="22">
        <f>AA42/S42</f>
        <v>1.3445094456719863E-2</v>
      </c>
      <c r="AC42" s="14">
        <v>2004</v>
      </c>
      <c r="AD42" s="10">
        <v>588</v>
      </c>
      <c r="AE42" s="5">
        <v>562.29999999999995</v>
      </c>
      <c r="AF42" s="7">
        <v>5149692</v>
      </c>
      <c r="AG42" s="12">
        <f>AF42/AE42</f>
        <v>9158.2642717410636</v>
      </c>
      <c r="AH42" s="21">
        <f>AG42-Z42</f>
        <v>1672.8291004918447</v>
      </c>
      <c r="AI42" s="22">
        <f>AH42/Z42</f>
        <v>0.22347786898442565</v>
      </c>
      <c r="AJ42" s="14">
        <v>2005</v>
      </c>
      <c r="AK42" s="10">
        <v>605</v>
      </c>
      <c r="AL42" s="5">
        <v>567.83000000000004</v>
      </c>
      <c r="AM42" s="7">
        <v>4580701</v>
      </c>
      <c r="AN42" s="12">
        <f>AM42/AL42</f>
        <v>8067.0288642727573</v>
      </c>
      <c r="AO42" s="21">
        <f>AN42-AG42</f>
        <v>-1091.2354074683062</v>
      </c>
      <c r="AP42" s="22">
        <f>AO42/AG42</f>
        <v>-0.11915308131426668</v>
      </c>
      <c r="AQ42" s="14">
        <v>2006</v>
      </c>
      <c r="AR42" s="10">
        <v>612</v>
      </c>
      <c r="AS42" s="5">
        <v>580.96</v>
      </c>
      <c r="AT42" s="7">
        <v>5708813</v>
      </c>
      <c r="AU42" s="12">
        <f>AT42/AS42</f>
        <v>9826.5164555218944</v>
      </c>
      <c r="AV42" s="21">
        <f>AU42-AN42</f>
        <v>1759.487591249137</v>
      </c>
      <c r="AW42" s="22">
        <f>AV42/AN42</f>
        <v>0.21810850324851971</v>
      </c>
      <c r="AX42" s="14">
        <v>2007</v>
      </c>
      <c r="AY42" s="10">
        <v>608</v>
      </c>
      <c r="AZ42" s="5">
        <v>566.51</v>
      </c>
      <c r="BA42" s="7">
        <v>6483515</v>
      </c>
      <c r="BB42" s="12">
        <f>BA42/AZ42</f>
        <v>11444.661171029638</v>
      </c>
      <c r="BC42" s="21">
        <f>BB42-AU42</f>
        <v>1618.144715507744</v>
      </c>
      <c r="BD42" s="22">
        <f>BC42/AU42</f>
        <v>0.16467124670599281</v>
      </c>
      <c r="BE42" s="14">
        <v>2008</v>
      </c>
      <c r="BF42" s="10">
        <v>589</v>
      </c>
      <c r="BG42" s="5">
        <v>547.15</v>
      </c>
      <c r="BH42" s="7">
        <v>5787872</v>
      </c>
      <c r="BI42" s="12">
        <f>BH42/BG42</f>
        <v>10578.218038928997</v>
      </c>
      <c r="BJ42" s="21">
        <f>BI42-BB42</f>
        <v>-866.44313210064138</v>
      </c>
      <c r="BK42" s="22">
        <f>BJ42/BB42</f>
        <v>-7.5707189505435604E-2</v>
      </c>
      <c r="BL42" s="14">
        <v>2009</v>
      </c>
      <c r="BM42" s="10">
        <v>585</v>
      </c>
      <c r="BN42" s="5">
        <v>549.54</v>
      </c>
      <c r="BO42" s="7">
        <v>6758352</v>
      </c>
      <c r="BP42" s="12">
        <f>BO42/BN42</f>
        <v>12298.198493285294</v>
      </c>
      <c r="BQ42" s="21">
        <f>BP42-BI42</f>
        <v>1719.9804543562968</v>
      </c>
      <c r="BR42" s="22">
        <f>BQ42/BI42</f>
        <v>0.1625964267352574</v>
      </c>
      <c r="BS42" s="14">
        <v>2010</v>
      </c>
      <c r="BT42" s="10">
        <v>566</v>
      </c>
      <c r="BU42" s="5">
        <v>536.82000000000005</v>
      </c>
      <c r="BV42" s="7">
        <v>7486372</v>
      </c>
      <c r="BW42" s="12">
        <f>BV42/BU42</f>
        <v>13945.776982973808</v>
      </c>
      <c r="BX42" s="21">
        <f>BW42-BP42</f>
        <v>1647.5784896885143</v>
      </c>
      <c r="BY42" s="22">
        <f>BX42/BP42</f>
        <v>0.13396909235023954</v>
      </c>
      <c r="BZ42" s="14">
        <v>2011</v>
      </c>
      <c r="CA42" s="10">
        <v>554</v>
      </c>
      <c r="CB42" s="5">
        <v>516.36030000000005</v>
      </c>
      <c r="CC42" s="7">
        <v>5913715</v>
      </c>
      <c r="CD42" s="12">
        <f>CC42/CB42</f>
        <v>11452.691076366636</v>
      </c>
      <c r="CE42" s="21">
        <f>CD42-BW42</f>
        <v>-2493.0859066071716</v>
      </c>
      <c r="CF42" s="22">
        <f>CE42/BW42</f>
        <v>-0.17876995377532159</v>
      </c>
      <c r="CG42" s="14">
        <v>2012</v>
      </c>
      <c r="CH42" s="10">
        <v>555</v>
      </c>
      <c r="CI42" s="5">
        <v>523.46</v>
      </c>
      <c r="CJ42" s="7">
        <v>5109886</v>
      </c>
      <c r="CK42" s="12">
        <f>CJ42/CI42</f>
        <v>9761.7506590761459</v>
      </c>
      <c r="CL42" s="21">
        <f>CK42-CD42</f>
        <v>-1690.9404172904906</v>
      </c>
      <c r="CM42" s="22">
        <f>CL42/CD42</f>
        <v>-0.14764568484518498</v>
      </c>
      <c r="CN42" s="14">
        <v>2013</v>
      </c>
      <c r="CO42" s="10">
        <v>553</v>
      </c>
      <c r="CP42" s="5">
        <v>518.38009999999997</v>
      </c>
      <c r="CQ42" s="7">
        <v>5365088</v>
      </c>
      <c r="CR42" s="12">
        <f>CQ42/CP42</f>
        <v>10349.718285867841</v>
      </c>
      <c r="CS42" s="21">
        <f>CR42-CK42</f>
        <v>587.96762679169478</v>
      </c>
      <c r="CT42" s="22">
        <f>CS42/CK42</f>
        <v>6.0231780889119756E-2</v>
      </c>
      <c r="CU42" s="14">
        <v>2014</v>
      </c>
      <c r="CV42" s="10">
        <v>529</v>
      </c>
      <c r="CW42" s="5">
        <v>502.2946</v>
      </c>
      <c r="CX42" s="7">
        <v>8122158</v>
      </c>
      <c r="CY42" s="12">
        <f>CX42/CW42</f>
        <v>16170.108139725173</v>
      </c>
      <c r="CZ42" s="21">
        <f>CY42-CR42</f>
        <v>5820.3898538573321</v>
      </c>
      <c r="DA42" s="22">
        <f>CZ42/CR42</f>
        <v>0.56237181468068176</v>
      </c>
      <c r="DB42" s="14">
        <v>2015</v>
      </c>
      <c r="DC42" s="9">
        <v>536</v>
      </c>
      <c r="DD42" s="27">
        <v>504.6739</v>
      </c>
      <c r="DE42" s="12">
        <v>7805287.4400000004</v>
      </c>
      <c r="DF42" s="12">
        <f>DE42/DD42</f>
        <v>15466.001788481632</v>
      </c>
      <c r="DG42" s="21">
        <f>DF42-CY42</f>
        <v>-704.10635124354121</v>
      </c>
      <c r="DH42" s="22">
        <f>DG42/CY42</f>
        <v>-4.3543700831150299E-2</v>
      </c>
      <c r="DI42" s="14">
        <v>2016</v>
      </c>
      <c r="DJ42" s="9">
        <v>532</v>
      </c>
      <c r="DK42" s="27">
        <v>533.72090000000003</v>
      </c>
      <c r="DL42" s="12">
        <v>5884462.8499999996</v>
      </c>
      <c r="DM42" s="12">
        <f>DL42/DK42</f>
        <v>11025.35585546678</v>
      </c>
      <c r="DN42" s="21">
        <f>DM42-DF42</f>
        <v>-4440.6459330148518</v>
      </c>
      <c r="DO42" s="22">
        <f>DN42/DF42</f>
        <v>-0.28712307122077546</v>
      </c>
      <c r="DP42" s="14">
        <v>2017</v>
      </c>
      <c r="DQ42" s="9">
        <v>552</v>
      </c>
      <c r="DR42" s="27">
        <v>540.69359999999995</v>
      </c>
      <c r="DS42" s="30">
        <v>5851866.2599999998</v>
      </c>
      <c r="DT42" s="12">
        <f>DS42/DR42</f>
        <v>10822.887972041837</v>
      </c>
      <c r="DU42" s="21">
        <f>DT42-DM42</f>
        <v>-202.46788342494256</v>
      </c>
      <c r="DV42" s="22">
        <f>DU42/DM42</f>
        <v>-1.8363841138474592E-2</v>
      </c>
      <c r="DW42" s="14">
        <v>2018</v>
      </c>
      <c r="DX42" s="24">
        <v>528</v>
      </c>
      <c r="DY42" s="32">
        <v>524.22749999999996</v>
      </c>
      <c r="DZ42" s="34">
        <v>6076002.6799999997</v>
      </c>
      <c r="EA42" s="12">
        <f>DZ42/DY42</f>
        <v>11590.392873323128</v>
      </c>
      <c r="EB42" s="21">
        <f>EA42-DT42</f>
        <v>767.50490128129059</v>
      </c>
      <c r="EC42" s="22">
        <f>EB42/DT42</f>
        <v>7.0914981589381976E-2</v>
      </c>
      <c r="ED42" s="14">
        <v>2019</v>
      </c>
      <c r="EE42" s="24">
        <v>547</v>
      </c>
      <c r="EF42" s="32">
        <v>532.65210000000002</v>
      </c>
      <c r="EG42" s="34">
        <v>8698256.7799999993</v>
      </c>
      <c r="EH42" s="12">
        <f t="shared" si="0"/>
        <v>16330.090090698974</v>
      </c>
      <c r="EI42" s="21">
        <f>EH42-EA42</f>
        <v>4739.6972173758459</v>
      </c>
      <c r="EJ42" s="22">
        <f>EI42/EA42</f>
        <v>0.40893326647148487</v>
      </c>
      <c r="EK42">
        <v>2020</v>
      </c>
      <c r="EL42" s="25">
        <v>552</v>
      </c>
      <c r="EM42" s="32">
        <v>554.7355</v>
      </c>
      <c r="EN42" s="34">
        <v>8957278.6400000006</v>
      </c>
      <c r="EO42" s="12">
        <f t="shared" si="1"/>
        <v>16146.936044294986</v>
      </c>
      <c r="EP42" s="21">
        <f>EO42-EH42</f>
        <v>-183.1540464039881</v>
      </c>
      <c r="EQ42" s="22">
        <f>EP42/EH42</f>
        <v>-1.1215740108396953E-2</v>
      </c>
      <c r="ES42" s="11">
        <f t="shared" si="2"/>
        <v>6.4239272186247365E-2</v>
      </c>
      <c r="EU42" s="12">
        <f t="shared" si="3"/>
        <v>12914.456978687978</v>
      </c>
      <c r="EV42">
        <f t="shared" si="4"/>
        <v>0.98204744680229672</v>
      </c>
      <c r="EY42" s="11">
        <f t="shared" si="5"/>
        <v>0.15382813564079742</v>
      </c>
      <c r="FC42" s="12">
        <f t="shared" si="6"/>
        <v>11154.547188100134</v>
      </c>
      <c r="FF42" s="45">
        <f t="shared" si="7"/>
        <v>563.85714285714289</v>
      </c>
    </row>
    <row r="43" spans="1:162" x14ac:dyDescent="0.2">
      <c r="A43" s="3">
        <v>10093</v>
      </c>
      <c r="B43" t="s">
        <v>43</v>
      </c>
      <c r="C43" s="14">
        <v>2000</v>
      </c>
      <c r="D43" s="10">
        <v>15814</v>
      </c>
      <c r="E43" s="5">
        <v>14475.34</v>
      </c>
      <c r="F43" s="7">
        <v>122702104</v>
      </c>
      <c r="G43" s="12">
        <f>F43/E43</f>
        <v>8476.6301862339678</v>
      </c>
      <c r="H43" s="14">
        <v>2001</v>
      </c>
      <c r="I43" s="10">
        <v>15890</v>
      </c>
      <c r="J43" s="5">
        <v>14769.67</v>
      </c>
      <c r="K43" s="7">
        <v>142331172</v>
      </c>
      <c r="L43" s="12">
        <f>K43/I43</f>
        <v>8957.2795468848326</v>
      </c>
      <c r="M43" s="21">
        <f>L43-G43</f>
        <v>480.64936065086476</v>
      </c>
      <c r="N43" s="18">
        <f>M43/G43</f>
        <v>5.6702881934313762E-2</v>
      </c>
      <c r="O43" s="16">
        <v>2002</v>
      </c>
      <c r="P43" s="10">
        <v>16059</v>
      </c>
      <c r="Q43" s="5">
        <v>15011.24</v>
      </c>
      <c r="R43" s="7">
        <v>152746059</v>
      </c>
      <c r="S43" s="12">
        <f>R43/Q43</f>
        <v>10175.445799281073</v>
      </c>
      <c r="T43" s="21">
        <f>S43-L43</f>
        <v>1218.1662523962405</v>
      </c>
      <c r="U43" s="18">
        <f>T43/L43</f>
        <v>0.13599734674127648</v>
      </c>
      <c r="V43" s="14">
        <v>2003</v>
      </c>
      <c r="W43" s="10">
        <v>16059</v>
      </c>
      <c r="X43" s="5">
        <v>15007.96</v>
      </c>
      <c r="Y43" s="7">
        <v>156604186.41999999</v>
      </c>
      <c r="Z43" s="12">
        <f>Y43/X43</f>
        <v>10434.741725057902</v>
      </c>
      <c r="AA43" s="21">
        <f>Z43-S43</f>
        <v>259.29592577682888</v>
      </c>
      <c r="AB43" s="22">
        <f>AA43/S43</f>
        <v>2.5482512598627272E-2</v>
      </c>
      <c r="AC43" s="14">
        <v>2004</v>
      </c>
      <c r="AD43" s="10">
        <v>15982</v>
      </c>
      <c r="AE43" s="5">
        <v>14941.48</v>
      </c>
      <c r="AF43" s="7">
        <v>176052657</v>
      </c>
      <c r="AG43" s="12">
        <f>AF43/AE43</f>
        <v>11782.812479085071</v>
      </c>
      <c r="AH43" s="21">
        <f>AG43-Z43</f>
        <v>1348.0707540271687</v>
      </c>
      <c r="AI43" s="22">
        <f>AH43/Z43</f>
        <v>0.12919062009842783</v>
      </c>
      <c r="AJ43" s="14">
        <v>2005</v>
      </c>
      <c r="AK43" s="10">
        <v>16052</v>
      </c>
      <c r="AL43" s="5">
        <v>15641.31</v>
      </c>
      <c r="AM43" s="7">
        <v>182865321</v>
      </c>
      <c r="AN43" s="12">
        <f>AM43/AL43</f>
        <v>11691.176825981967</v>
      </c>
      <c r="AO43" s="21">
        <f>AN43-AG43</f>
        <v>-91.635653103103323</v>
      </c>
      <c r="AP43" s="22">
        <f>AO43/AG43</f>
        <v>-7.7770611444220135E-3</v>
      </c>
      <c r="AQ43" s="14">
        <v>2006</v>
      </c>
      <c r="AR43" s="10">
        <v>16369</v>
      </c>
      <c r="AS43" s="5">
        <v>15934.28</v>
      </c>
      <c r="AT43" s="7">
        <v>177575409</v>
      </c>
      <c r="AU43" s="12">
        <f>AT43/AS43</f>
        <v>11144.238020167839</v>
      </c>
      <c r="AV43" s="21">
        <f>AU43-AN43</f>
        <v>-546.9388058141285</v>
      </c>
      <c r="AW43" s="22">
        <f>AV43/AN43</f>
        <v>-4.6782185741869479E-2</v>
      </c>
      <c r="AX43" s="14">
        <v>2007</v>
      </c>
      <c r="AY43" s="10">
        <v>16648</v>
      </c>
      <c r="AZ43" s="5">
        <v>16076.54</v>
      </c>
      <c r="BA43" s="7">
        <v>206143379</v>
      </c>
      <c r="BB43" s="12">
        <f>BA43/AZ43</f>
        <v>12822.620974413649</v>
      </c>
      <c r="BC43" s="21">
        <f>BB43-AU43</f>
        <v>1678.3829542458097</v>
      </c>
      <c r="BD43" s="22">
        <f>BC43/AU43</f>
        <v>0.15060544751542665</v>
      </c>
      <c r="BE43" s="14">
        <v>2008</v>
      </c>
      <c r="BF43" s="10">
        <v>16619</v>
      </c>
      <c r="BG43" s="5">
        <v>15884.98</v>
      </c>
      <c r="BH43" s="7">
        <v>238985541</v>
      </c>
      <c r="BI43" s="12">
        <f>BH43/BG43</f>
        <v>15044.749253697519</v>
      </c>
      <c r="BJ43" s="21">
        <f>BI43-BB43</f>
        <v>2222.1282792838701</v>
      </c>
      <c r="BK43" s="22">
        <f>BJ43/BB43</f>
        <v>0.17329750943414152</v>
      </c>
      <c r="BL43" s="14">
        <v>2009</v>
      </c>
      <c r="BM43" s="10">
        <v>16695</v>
      </c>
      <c r="BN43" s="5">
        <v>16069.51</v>
      </c>
      <c r="BO43" s="7">
        <v>211544970</v>
      </c>
      <c r="BP43" s="12">
        <f>BO43/BN43</f>
        <v>13164.369666529969</v>
      </c>
      <c r="BQ43" s="21">
        <f>BP43-BI43</f>
        <v>-1880.3795871675502</v>
      </c>
      <c r="BR43" s="22">
        <f>BQ43/BI43</f>
        <v>-0.12498577114573133</v>
      </c>
      <c r="BS43" s="14">
        <v>2010</v>
      </c>
      <c r="BT43" s="10">
        <v>16807</v>
      </c>
      <c r="BU43" s="5">
        <v>16439.46</v>
      </c>
      <c r="BV43" s="7">
        <v>211331035</v>
      </c>
      <c r="BW43" s="12">
        <f>BV43/BU43</f>
        <v>12855.108075326076</v>
      </c>
      <c r="BX43" s="21">
        <f>BW43-BP43</f>
        <v>-309.26159120389275</v>
      </c>
      <c r="BY43" s="22">
        <f>BX43/BP43</f>
        <v>-2.3492320486121068E-2</v>
      </c>
      <c r="BZ43" s="14">
        <v>2011</v>
      </c>
      <c r="CA43" s="10">
        <v>16863</v>
      </c>
      <c r="CB43" s="5">
        <v>16262.813899999999</v>
      </c>
      <c r="CC43" s="7">
        <v>189357606</v>
      </c>
      <c r="CD43" s="12">
        <f>CC43/CB43</f>
        <v>11643.594224490265</v>
      </c>
      <c r="CE43" s="21">
        <f>CD43-BW43</f>
        <v>-1211.5138508358104</v>
      </c>
      <c r="CF43" s="22">
        <f>CE43/BW43</f>
        <v>-9.4243770160219356E-2</v>
      </c>
      <c r="CG43" s="14">
        <v>2012</v>
      </c>
      <c r="CH43" s="10">
        <v>16923</v>
      </c>
      <c r="CI43" s="5">
        <v>16183.2</v>
      </c>
      <c r="CJ43" s="7">
        <v>265069863</v>
      </c>
      <c r="CK43" s="12">
        <f>CJ43/CI43</f>
        <v>16379.323187008749</v>
      </c>
      <c r="CL43" s="21">
        <f>CK43-CD43</f>
        <v>4735.728962518484</v>
      </c>
      <c r="CM43" s="22">
        <f>CL43/CD43</f>
        <v>0.40672397811302163</v>
      </c>
      <c r="CN43" s="14">
        <v>2013</v>
      </c>
      <c r="CO43" s="10">
        <v>16988</v>
      </c>
      <c r="CP43" s="5">
        <v>16310.6777</v>
      </c>
      <c r="CQ43" s="7">
        <v>255458336</v>
      </c>
      <c r="CR43" s="12">
        <f>CQ43/CP43</f>
        <v>15662.030768960631</v>
      </c>
      <c r="CS43" s="21">
        <f>CR43-CK43</f>
        <v>-717.29241804811863</v>
      </c>
      <c r="CT43" s="22">
        <f>CS43/CK43</f>
        <v>-4.3792555397956776E-2</v>
      </c>
      <c r="CU43" s="14">
        <v>2014</v>
      </c>
      <c r="CV43" s="10">
        <v>17204</v>
      </c>
      <c r="CW43" s="5">
        <v>16649.368200000001</v>
      </c>
      <c r="CX43" s="7">
        <v>250798262</v>
      </c>
      <c r="CY43" s="12">
        <f>CX43/CW43</f>
        <v>15063.530278584385</v>
      </c>
      <c r="CZ43" s="21">
        <f>CY43-CR43</f>
        <v>-598.50049037624558</v>
      </c>
      <c r="DA43" s="22">
        <f>CZ43/CR43</f>
        <v>-3.8213466644591673E-2</v>
      </c>
      <c r="DB43" s="14">
        <v>2015</v>
      </c>
      <c r="DC43" s="9">
        <v>17267</v>
      </c>
      <c r="DD43" s="27">
        <v>16670.712299999999</v>
      </c>
      <c r="DE43" s="12">
        <v>261308445.41999999</v>
      </c>
      <c r="DF43" s="12">
        <f>DE43/DD43</f>
        <v>15674.701879415194</v>
      </c>
      <c r="DG43" s="21">
        <f>DF43-CY43</f>
        <v>611.17160083080853</v>
      </c>
      <c r="DH43" s="22">
        <f>DG43/CY43</f>
        <v>4.0572932740720338E-2</v>
      </c>
      <c r="DI43" s="14">
        <v>2016</v>
      </c>
      <c r="DJ43" s="9">
        <v>17213</v>
      </c>
      <c r="DK43" s="27">
        <v>16690.330300000001</v>
      </c>
      <c r="DL43" s="12">
        <v>262466757.65000001</v>
      </c>
      <c r="DM43" s="12">
        <f>DL43/DK43</f>
        <v>15725.677858514278</v>
      </c>
      <c r="DN43" s="21">
        <f>DM43-DF43</f>
        <v>50.975979099084725</v>
      </c>
      <c r="DO43" s="22">
        <f>DN43/DF43</f>
        <v>3.2521179344424372E-3</v>
      </c>
      <c r="DP43" s="14">
        <v>2017</v>
      </c>
      <c r="DQ43" s="9">
        <v>17334</v>
      </c>
      <c r="DR43" s="27">
        <v>16828.4031</v>
      </c>
      <c r="DS43" s="30">
        <v>308082757.83999997</v>
      </c>
      <c r="DT43" s="12">
        <f>DS43/DR43</f>
        <v>18307.307948904552</v>
      </c>
      <c r="DU43" s="21">
        <f>DT43-DM43</f>
        <v>2581.6300903902738</v>
      </c>
      <c r="DV43" s="22">
        <f>DU43/DM43</f>
        <v>0.16416653791445399</v>
      </c>
      <c r="DW43" s="14">
        <v>2018</v>
      </c>
      <c r="DX43" s="24">
        <v>17725</v>
      </c>
      <c r="DY43" s="32">
        <v>17114.3609</v>
      </c>
      <c r="DZ43" s="34">
        <v>282067584.23000002</v>
      </c>
      <c r="EA43" s="12">
        <f>DZ43/DY43</f>
        <v>16481.339027389567</v>
      </c>
      <c r="EB43" s="21">
        <f>EA43-DT43</f>
        <v>-1825.9689215149847</v>
      </c>
      <c r="EC43" s="22">
        <f>EB43/DT43</f>
        <v>-9.9739892211964706E-2</v>
      </c>
      <c r="ED43" s="14">
        <v>2019</v>
      </c>
      <c r="EE43" s="24">
        <v>17914</v>
      </c>
      <c r="EF43" s="32">
        <v>17325.282999999999</v>
      </c>
      <c r="EG43" s="34">
        <v>278704263.66000003</v>
      </c>
      <c r="EH43" s="12">
        <f t="shared" si="0"/>
        <v>16086.56341486601</v>
      </c>
      <c r="EI43" s="21">
        <f>EH43-EA43</f>
        <v>-394.77561252355736</v>
      </c>
      <c r="EJ43" s="22">
        <f>EI43/EA43</f>
        <v>-2.3952884645325127E-2</v>
      </c>
      <c r="EK43">
        <v>2020</v>
      </c>
      <c r="EL43" s="25">
        <v>18283</v>
      </c>
      <c r="EM43" s="32">
        <v>17570.495500000001</v>
      </c>
      <c r="EN43" s="34">
        <v>297929086.79000002</v>
      </c>
      <c r="EO43" s="12">
        <f t="shared" si="1"/>
        <v>16956.214284907332</v>
      </c>
      <c r="EP43" s="21">
        <f>EO43-EH43</f>
        <v>869.65087004132147</v>
      </c>
      <c r="EQ43" s="22">
        <f>EP43/EH43</f>
        <v>5.4060699455401054E-2</v>
      </c>
      <c r="ES43" s="11">
        <f t="shared" si="2"/>
        <v>4.1853633845102572E-2</v>
      </c>
      <c r="EU43" s="12">
        <f t="shared" si="3"/>
        <v>16958.403463720042</v>
      </c>
      <c r="EV43">
        <f t="shared" si="4"/>
        <v>0.96783927679534598</v>
      </c>
      <c r="EY43" s="11">
        <f t="shared" si="5"/>
        <v>1.3491253685721386E-2</v>
      </c>
      <c r="FC43" s="12">
        <f t="shared" si="6"/>
        <v>13677.671755123158</v>
      </c>
      <c r="FF43" s="45">
        <f t="shared" si="7"/>
        <v>16795.619047619046</v>
      </c>
    </row>
    <row r="44" spans="1:162" x14ac:dyDescent="0.2">
      <c r="A44" s="3">
        <v>11076</v>
      </c>
      <c r="B44" t="s">
        <v>44</v>
      </c>
      <c r="C44" s="14">
        <v>2000</v>
      </c>
      <c r="D44" s="10">
        <v>739</v>
      </c>
      <c r="E44" s="5">
        <v>717.97</v>
      </c>
      <c r="F44" s="7">
        <v>5643013</v>
      </c>
      <c r="G44" s="12">
        <f>F44/E44</f>
        <v>7859.6779809741347</v>
      </c>
      <c r="H44" s="14">
        <v>2001</v>
      </c>
      <c r="I44" s="10">
        <v>725</v>
      </c>
      <c r="J44" s="5">
        <v>704.88</v>
      </c>
      <c r="K44" s="7">
        <v>5516918</v>
      </c>
      <c r="L44" s="12">
        <f>K44/I44</f>
        <v>7609.5420689655175</v>
      </c>
      <c r="M44" s="21">
        <f>L44-G44</f>
        <v>-250.1359120086172</v>
      </c>
      <c r="N44" s="18">
        <f>M44/G44</f>
        <v>-3.1825211238185505E-2</v>
      </c>
      <c r="O44" s="16">
        <v>2002</v>
      </c>
      <c r="P44" s="10">
        <v>740</v>
      </c>
      <c r="Q44" s="5">
        <v>701.17</v>
      </c>
      <c r="R44" s="7">
        <v>5988265</v>
      </c>
      <c r="S44" s="12">
        <f>R44/Q44</f>
        <v>8540.3896344681034</v>
      </c>
      <c r="T44" s="21">
        <f>S44-L44</f>
        <v>930.84756550258589</v>
      </c>
      <c r="U44" s="18">
        <f>T44/L44</f>
        <v>0.12232635775796827</v>
      </c>
      <c r="V44" s="14">
        <v>2003</v>
      </c>
      <c r="W44" s="10">
        <v>740</v>
      </c>
      <c r="X44" s="5">
        <v>691.96</v>
      </c>
      <c r="Y44" s="7">
        <v>6147433.3399999999</v>
      </c>
      <c r="Z44" s="12">
        <f>Y44/X44</f>
        <v>8884.0877218336318</v>
      </c>
      <c r="AA44" s="21">
        <f>Z44-S44</f>
        <v>343.69808736552841</v>
      </c>
      <c r="AB44" s="22">
        <f>AA44/S44</f>
        <v>4.024384156647836E-2</v>
      </c>
      <c r="AC44" s="14">
        <v>2004</v>
      </c>
      <c r="AD44" s="10">
        <v>720</v>
      </c>
      <c r="AE44" s="5">
        <v>690.42</v>
      </c>
      <c r="AF44" s="7">
        <v>5782414</v>
      </c>
      <c r="AG44" s="12">
        <f>AF44/AE44</f>
        <v>8375.2121896816443</v>
      </c>
      <c r="AH44" s="21">
        <f>AG44-Z44</f>
        <v>-508.8755321519875</v>
      </c>
      <c r="AI44" s="22">
        <f>AH44/Z44</f>
        <v>-5.7279435782851329E-2</v>
      </c>
      <c r="AJ44" s="14">
        <v>2005</v>
      </c>
      <c r="AK44" s="10">
        <v>722</v>
      </c>
      <c r="AL44" s="5">
        <v>693.97</v>
      </c>
      <c r="AM44" s="7">
        <v>5890002</v>
      </c>
      <c r="AN44" s="12">
        <f>AM44/AL44</f>
        <v>8487.4014726861387</v>
      </c>
      <c r="AO44" s="21">
        <f>AN44-AG44</f>
        <v>112.18928300449443</v>
      </c>
      <c r="AP44" s="22">
        <f>AO44/AG44</f>
        <v>1.3395395897278029E-2</v>
      </c>
      <c r="AQ44" s="14">
        <v>2006</v>
      </c>
      <c r="AR44" s="10">
        <v>751</v>
      </c>
      <c r="AS44" s="5">
        <v>709.51</v>
      </c>
      <c r="AT44" s="7">
        <v>6390057</v>
      </c>
      <c r="AU44" s="12">
        <f>AT44/AS44</f>
        <v>9006.2958943496214</v>
      </c>
      <c r="AV44" s="21">
        <f>AU44-AN44</f>
        <v>518.89442166348272</v>
      </c>
      <c r="AW44" s="22">
        <f>AV44/AN44</f>
        <v>6.1137018595546676E-2</v>
      </c>
      <c r="AX44" s="14">
        <v>2007</v>
      </c>
      <c r="AY44" s="10">
        <v>740</v>
      </c>
      <c r="AZ44" s="5">
        <v>716.34</v>
      </c>
      <c r="BA44" s="7">
        <v>6708692</v>
      </c>
      <c r="BB44" s="12">
        <f>BA44/AZ44</f>
        <v>9365.234385906133</v>
      </c>
      <c r="BC44" s="21">
        <f>BB44-AU44</f>
        <v>358.93849155651151</v>
      </c>
      <c r="BD44" s="22">
        <f>BC44/AU44</f>
        <v>3.9854174875789135E-2</v>
      </c>
      <c r="BE44" s="14">
        <v>2008</v>
      </c>
      <c r="BF44" s="10">
        <v>732</v>
      </c>
      <c r="BG44" s="5">
        <v>703.7</v>
      </c>
      <c r="BH44" s="7">
        <v>8190014</v>
      </c>
      <c r="BI44" s="12">
        <f>BH44/BG44</f>
        <v>11638.502202643171</v>
      </c>
      <c r="BJ44" s="21">
        <f>BI44-BB44</f>
        <v>2273.2678167370377</v>
      </c>
      <c r="BK44" s="22">
        <f>BJ44/BB44</f>
        <v>0.24273474886630803</v>
      </c>
      <c r="BL44" s="14">
        <v>2009</v>
      </c>
      <c r="BM44" s="10">
        <v>735</v>
      </c>
      <c r="BN44" s="5">
        <v>715.14</v>
      </c>
      <c r="BO44" s="7">
        <v>8101887</v>
      </c>
      <c r="BP44" s="12">
        <f>BO44/BN44</f>
        <v>11329.092205721956</v>
      </c>
      <c r="BQ44" s="21">
        <f>BP44-BI44</f>
        <v>-309.40999692121477</v>
      </c>
      <c r="BR44" s="22">
        <f>BQ44/BI44</f>
        <v>-2.6585035731740977E-2</v>
      </c>
      <c r="BS44" s="14">
        <v>2010</v>
      </c>
      <c r="BT44" s="10">
        <v>743</v>
      </c>
      <c r="BU44" s="5">
        <v>718.56</v>
      </c>
      <c r="BV44" s="7">
        <v>7868968</v>
      </c>
      <c r="BW44" s="12">
        <f>BV44/BU44</f>
        <v>10951.02427076375</v>
      </c>
      <c r="BX44" s="21">
        <f>BW44-BP44</f>
        <v>-378.06793495820602</v>
      </c>
      <c r="BY44" s="22">
        <f>BX44/BP44</f>
        <v>-3.337142359625745E-2</v>
      </c>
      <c r="BZ44" s="14">
        <v>2011</v>
      </c>
      <c r="CA44" s="10">
        <v>737</v>
      </c>
      <c r="CB44" s="5">
        <v>712.06899999999996</v>
      </c>
      <c r="CC44" s="7">
        <v>7618781</v>
      </c>
      <c r="CD44" s="12">
        <f>CC44/CB44</f>
        <v>10699.49822278459</v>
      </c>
      <c r="CE44" s="21">
        <f>CD44-BW44</f>
        <v>-251.52604797915956</v>
      </c>
      <c r="CF44" s="22">
        <f>CE44/BW44</f>
        <v>-2.2968266872594335E-2</v>
      </c>
      <c r="CG44" s="14">
        <v>2012</v>
      </c>
      <c r="CH44" s="10">
        <v>727</v>
      </c>
      <c r="CI44" s="5">
        <v>706.34</v>
      </c>
      <c r="CJ44" s="7">
        <v>7550759</v>
      </c>
      <c r="CK44" s="12">
        <f>CJ44/CI44</f>
        <v>10689.977914318883</v>
      </c>
      <c r="CL44" s="21">
        <f>CK44-CD44</f>
        <v>-9.5203084657077852</v>
      </c>
      <c r="CM44" s="22">
        <f>CL44/CD44</f>
        <v>-8.897901815090992E-4</v>
      </c>
      <c r="CN44" s="14">
        <v>2013</v>
      </c>
      <c r="CO44" s="10">
        <v>748</v>
      </c>
      <c r="CP44" s="5">
        <v>718.154</v>
      </c>
      <c r="CQ44" s="7">
        <v>7626447</v>
      </c>
      <c r="CR44" s="12">
        <f>CQ44/CP44</f>
        <v>10619.514755888013</v>
      </c>
      <c r="CS44" s="21">
        <f>CR44-CK44</f>
        <v>-70.463158430869953</v>
      </c>
      <c r="CT44" s="22">
        <f>CS44/CK44</f>
        <v>-6.591515810008065E-3</v>
      </c>
      <c r="CU44" s="14">
        <v>2014</v>
      </c>
      <c r="CV44" s="10">
        <v>740</v>
      </c>
      <c r="CW44" s="5">
        <v>725.16229999999996</v>
      </c>
      <c r="CX44" s="7">
        <v>7770513</v>
      </c>
      <c r="CY44" s="12">
        <f>CX44/CW44</f>
        <v>10715.550160288256</v>
      </c>
      <c r="CZ44" s="21">
        <f>CY44-CR44</f>
        <v>96.035404400243351</v>
      </c>
      <c r="DA44" s="22">
        <f>CZ44/CR44</f>
        <v>9.0432949723052384E-3</v>
      </c>
      <c r="DB44" s="14">
        <v>2015</v>
      </c>
      <c r="DC44" s="9">
        <v>736</v>
      </c>
      <c r="DD44" s="27">
        <v>712.89549999999997</v>
      </c>
      <c r="DE44" s="12">
        <v>8083898.5099999998</v>
      </c>
      <c r="DF44" s="12">
        <f>DE44/DD44</f>
        <v>11339.52803741923</v>
      </c>
      <c r="DG44" s="21">
        <f>DF44-CY44</f>
        <v>623.97787713097387</v>
      </c>
      <c r="DH44" s="22">
        <f>DG44/CY44</f>
        <v>5.8231063062299027E-2</v>
      </c>
      <c r="DI44" s="14">
        <v>2016</v>
      </c>
      <c r="DJ44" s="9">
        <v>713</v>
      </c>
      <c r="DK44" s="27">
        <v>699.49120000000005</v>
      </c>
      <c r="DL44" s="12">
        <v>8579956.6099999994</v>
      </c>
      <c r="DM44" s="12">
        <f>DL44/DK44</f>
        <v>12265.996498597837</v>
      </c>
      <c r="DN44" s="21">
        <f>DM44-DF44</f>
        <v>926.46846117860696</v>
      </c>
      <c r="DO44" s="22">
        <f>DN44/DF44</f>
        <v>8.1702559235389702E-2</v>
      </c>
      <c r="DP44" s="14">
        <v>2017</v>
      </c>
      <c r="DQ44" s="9">
        <v>699</v>
      </c>
      <c r="DR44" s="27">
        <v>695.38409999999999</v>
      </c>
      <c r="DS44" s="30">
        <v>8641295.2899999991</v>
      </c>
      <c r="DT44" s="12">
        <f>DS44/DR44</f>
        <v>12426.650666876047</v>
      </c>
      <c r="DU44" s="21">
        <f>DT44-DM44</f>
        <v>160.65416827820991</v>
      </c>
      <c r="DV44" s="22">
        <f>DU44/DM44</f>
        <v>1.3097522757044221E-2</v>
      </c>
      <c r="DW44" s="14">
        <v>2018</v>
      </c>
      <c r="DX44" s="24">
        <v>714</v>
      </c>
      <c r="DY44" s="32">
        <v>686.32939999999996</v>
      </c>
      <c r="DZ44" s="34">
        <v>8206416.3599999994</v>
      </c>
      <c r="EA44" s="12">
        <f>DZ44/DY44</f>
        <v>11956.96462952046</v>
      </c>
      <c r="EB44" s="21">
        <f>EA44-DT44</f>
        <v>-469.68603735558645</v>
      </c>
      <c r="EC44" s="22">
        <f>EB44/DT44</f>
        <v>-3.7796671842362288E-2</v>
      </c>
      <c r="ED44" s="14">
        <v>2019</v>
      </c>
      <c r="EE44" s="24">
        <v>699</v>
      </c>
      <c r="EF44" s="32">
        <v>686.10760000000005</v>
      </c>
      <c r="EG44" s="34">
        <v>8545550.9399999995</v>
      </c>
      <c r="EH44" s="12">
        <f t="shared" si="0"/>
        <v>12455.117739549889</v>
      </c>
      <c r="EI44" s="21">
        <f>EH44-EA44</f>
        <v>498.15311002942872</v>
      </c>
      <c r="EJ44" s="22">
        <f>EI44/EA44</f>
        <v>4.1662171417613983E-2</v>
      </c>
      <c r="EK44">
        <v>2020</v>
      </c>
      <c r="EL44" s="25">
        <v>712</v>
      </c>
      <c r="EM44" s="32">
        <v>694.03949999999998</v>
      </c>
      <c r="EN44" s="34">
        <v>8023443.1200000001</v>
      </c>
      <c r="EO44" s="12">
        <f t="shared" si="1"/>
        <v>11560.499251123316</v>
      </c>
      <c r="EP44" s="21">
        <f>EO44-EH44</f>
        <v>-894.61848842657309</v>
      </c>
      <c r="EQ44" s="22">
        <f>EP44/EH44</f>
        <v>-7.1827381092176124E-2</v>
      </c>
      <c r="ES44" s="11">
        <f t="shared" si="2"/>
        <v>2.1714670842816773E-2</v>
      </c>
      <c r="EU44" s="12">
        <f t="shared" si="3"/>
        <v>12279.577678648799</v>
      </c>
      <c r="EV44">
        <f t="shared" si="4"/>
        <v>0.97920954464761589</v>
      </c>
      <c r="EY44" s="11">
        <f t="shared" si="5"/>
        <v>5.6543407774319711E-3</v>
      </c>
      <c r="FC44" s="12">
        <f t="shared" si="6"/>
        <v>10339.351628121784</v>
      </c>
      <c r="FF44" s="45">
        <f t="shared" si="7"/>
        <v>729.14285714285711</v>
      </c>
    </row>
    <row r="45" spans="1:162" x14ac:dyDescent="0.2">
      <c r="A45" s="3">
        <v>11078</v>
      </c>
      <c r="B45" t="s">
        <v>45</v>
      </c>
      <c r="C45" s="14">
        <v>2000</v>
      </c>
      <c r="D45" s="10">
        <v>790</v>
      </c>
      <c r="E45" s="5">
        <v>727.49</v>
      </c>
      <c r="F45" s="7">
        <v>4473357</v>
      </c>
      <c r="G45" s="12">
        <f>F45/E45</f>
        <v>6149.0288526302766</v>
      </c>
      <c r="H45" s="14">
        <v>2001</v>
      </c>
      <c r="I45" s="10">
        <v>750</v>
      </c>
      <c r="J45" s="5">
        <v>694.18</v>
      </c>
      <c r="K45" s="7">
        <v>4687810</v>
      </c>
      <c r="L45" s="12">
        <f>K45/I45</f>
        <v>6250.413333333333</v>
      </c>
      <c r="M45" s="21">
        <f>L45-G45</f>
        <v>101.3844807030564</v>
      </c>
      <c r="N45" s="18">
        <f>M45/G45</f>
        <v>1.6487885019386223E-2</v>
      </c>
      <c r="O45" s="16">
        <v>2002</v>
      </c>
      <c r="P45" s="10">
        <v>735</v>
      </c>
      <c r="Q45" s="5">
        <v>685</v>
      </c>
      <c r="R45" s="7">
        <v>5485819</v>
      </c>
      <c r="S45" s="12">
        <f>R45/Q45</f>
        <v>8008.4948905109486</v>
      </c>
      <c r="T45" s="21">
        <f>S45-L45</f>
        <v>1758.0815571776157</v>
      </c>
      <c r="U45" s="18">
        <f>T45/L45</f>
        <v>0.28127444753162179</v>
      </c>
      <c r="V45" s="14">
        <v>2003</v>
      </c>
      <c r="W45" s="10">
        <v>735</v>
      </c>
      <c r="X45" s="5">
        <v>739.38</v>
      </c>
      <c r="Y45" s="7">
        <v>8009008.5899999999</v>
      </c>
      <c r="Z45" s="12">
        <f>Y45/X45</f>
        <v>10832.06009088696</v>
      </c>
      <c r="AA45" s="21">
        <f>Z45-S45</f>
        <v>2823.5652003760115</v>
      </c>
      <c r="AB45" s="22">
        <f>AA45/S45</f>
        <v>0.35257126825685792</v>
      </c>
      <c r="AC45" s="14">
        <v>2004</v>
      </c>
      <c r="AD45" s="10">
        <v>713</v>
      </c>
      <c r="AE45" s="5">
        <v>669.06</v>
      </c>
      <c r="AF45" s="7">
        <v>5415740</v>
      </c>
      <c r="AG45" s="12">
        <f>AF45/AE45</f>
        <v>8094.550563477118</v>
      </c>
      <c r="AH45" s="21">
        <f>AG45-Z45</f>
        <v>-2737.5095274098421</v>
      </c>
      <c r="AI45" s="22">
        <f>AH45/Z45</f>
        <v>-0.25272288968493778</v>
      </c>
      <c r="AJ45" s="14">
        <v>2005</v>
      </c>
      <c r="AK45" s="10">
        <v>674</v>
      </c>
      <c r="AL45" s="5">
        <v>671.15</v>
      </c>
      <c r="AM45" s="7">
        <v>5190338</v>
      </c>
      <c r="AN45" s="12">
        <f>AM45/AL45</f>
        <v>7733.4992177605609</v>
      </c>
      <c r="AO45" s="21">
        <f>AN45-AG45</f>
        <v>-361.05134571655708</v>
      </c>
      <c r="AP45" s="22">
        <f>AO45/AG45</f>
        <v>-4.4604248609630387E-2</v>
      </c>
      <c r="AQ45" s="14">
        <v>2006</v>
      </c>
      <c r="AR45" s="10">
        <v>698</v>
      </c>
      <c r="AS45" s="5">
        <v>686.16</v>
      </c>
      <c r="AT45" s="7">
        <v>5710847</v>
      </c>
      <c r="AU45" s="12">
        <f>AT45/AS45</f>
        <v>8322.9086510434881</v>
      </c>
      <c r="AV45" s="21">
        <f>AU45-AN45</f>
        <v>589.40943328292724</v>
      </c>
      <c r="AW45" s="22">
        <f>AV45/AN45</f>
        <v>7.6215102204873084E-2</v>
      </c>
      <c r="AX45" s="14">
        <v>2007</v>
      </c>
      <c r="AY45" s="10">
        <v>701</v>
      </c>
      <c r="AZ45" s="5">
        <v>702.82</v>
      </c>
      <c r="BA45" s="7">
        <v>6479342</v>
      </c>
      <c r="BB45" s="12">
        <f>BA45/AZ45</f>
        <v>9219.0632025269624</v>
      </c>
      <c r="BC45" s="21">
        <f>BB45-AU45</f>
        <v>896.15455148347428</v>
      </c>
      <c r="BD45" s="22">
        <f>BC45/AU45</f>
        <v>0.10767324129781462</v>
      </c>
      <c r="BE45" s="14">
        <v>2008</v>
      </c>
      <c r="BF45" s="10">
        <v>693</v>
      </c>
      <c r="BG45" s="5">
        <v>695.71</v>
      </c>
      <c r="BH45" s="7">
        <v>6733014</v>
      </c>
      <c r="BI45" s="12">
        <f>BH45/BG45</f>
        <v>9677.9031493007133</v>
      </c>
      <c r="BJ45" s="21">
        <f>BI45-BB45</f>
        <v>458.83994677375085</v>
      </c>
      <c r="BK45" s="22">
        <f>BJ45/BB45</f>
        <v>4.9770777864716446E-2</v>
      </c>
      <c r="BL45" s="14">
        <v>2009</v>
      </c>
      <c r="BM45" s="10">
        <v>693</v>
      </c>
      <c r="BN45" s="5">
        <v>689.58</v>
      </c>
      <c r="BO45" s="7">
        <v>6964632</v>
      </c>
      <c r="BP45" s="12">
        <f>BO45/BN45</f>
        <v>10099.817280083529</v>
      </c>
      <c r="BQ45" s="21">
        <f>BP45-BI45</f>
        <v>421.91413078281585</v>
      </c>
      <c r="BR45" s="22">
        <f>BQ45/BI45</f>
        <v>4.3595614078169573E-2</v>
      </c>
      <c r="BS45" s="14">
        <v>2010</v>
      </c>
      <c r="BT45" s="10">
        <v>697</v>
      </c>
      <c r="BU45" s="5">
        <v>691.04</v>
      </c>
      <c r="BV45" s="7">
        <v>7102070</v>
      </c>
      <c r="BW45" s="12">
        <f>BV45/BU45</f>
        <v>10277.364551979625</v>
      </c>
      <c r="BX45" s="21">
        <f>BW45-BP45</f>
        <v>177.54727189609548</v>
      </c>
      <c r="BY45" s="22">
        <f>BX45/BP45</f>
        <v>1.7579255839233074E-2</v>
      </c>
      <c r="BZ45" s="14">
        <v>2011</v>
      </c>
      <c r="CA45" s="10">
        <v>679</v>
      </c>
      <c r="CB45" s="5">
        <v>641.93200000000002</v>
      </c>
      <c r="CC45" s="7">
        <v>6483559</v>
      </c>
      <c r="CD45" s="12">
        <f>CC45/CB45</f>
        <v>10100.071347120878</v>
      </c>
      <c r="CE45" s="21">
        <f>CD45-BW45</f>
        <v>-177.29320485874632</v>
      </c>
      <c r="CF45" s="22">
        <f>CE45/BW45</f>
        <v>-1.7250843245080388E-2</v>
      </c>
      <c r="CG45" s="14">
        <v>2012</v>
      </c>
      <c r="CH45" s="10">
        <v>677</v>
      </c>
      <c r="CI45" s="5">
        <v>662.66</v>
      </c>
      <c r="CJ45" s="7">
        <v>7043724</v>
      </c>
      <c r="CK45" s="12">
        <f>CJ45/CI45</f>
        <v>10629.469109347177</v>
      </c>
      <c r="CL45" s="21">
        <f>CK45-CD45</f>
        <v>529.39776222629916</v>
      </c>
      <c r="CM45" s="22">
        <f>CL45/CD45</f>
        <v>5.2415249757340479E-2</v>
      </c>
      <c r="CN45" s="14">
        <v>2013</v>
      </c>
      <c r="CO45" s="10">
        <v>653</v>
      </c>
      <c r="CP45" s="5">
        <v>635.8107</v>
      </c>
      <c r="CQ45" s="7">
        <v>7002743</v>
      </c>
      <c r="CR45" s="12">
        <f>CQ45/CP45</f>
        <v>11013.88038924164</v>
      </c>
      <c r="CS45" s="21">
        <f>CR45-CK45</f>
        <v>384.4112798944625</v>
      </c>
      <c r="CT45" s="22">
        <f>CS45/CK45</f>
        <v>3.6164673507205064E-2</v>
      </c>
      <c r="CU45" s="14">
        <v>2014</v>
      </c>
      <c r="CV45" s="10">
        <v>664</v>
      </c>
      <c r="CW45" s="5">
        <v>650.77700000000004</v>
      </c>
      <c r="CX45" s="7">
        <v>6879442</v>
      </c>
      <c r="CY45" s="12">
        <f>CX45/CW45</f>
        <v>10571.120368421132</v>
      </c>
      <c r="CZ45" s="21">
        <f>CY45-CR45</f>
        <v>-442.76002082050763</v>
      </c>
      <c r="DA45" s="22">
        <f>CZ45/CR45</f>
        <v>-4.0200184237791044E-2</v>
      </c>
      <c r="DB45" s="14">
        <v>2015</v>
      </c>
      <c r="DC45" s="9">
        <v>669</v>
      </c>
      <c r="DD45" s="27">
        <v>659.74490000000003</v>
      </c>
      <c r="DE45" s="12">
        <v>6924950.5899999999</v>
      </c>
      <c r="DF45" s="12">
        <f>DE45/DD45</f>
        <v>10496.406398897512</v>
      </c>
      <c r="DG45" s="21">
        <f>DF45-CY45</f>
        <v>-74.713969523620108</v>
      </c>
      <c r="DH45" s="22">
        <f>DG45/CY45</f>
        <v>-7.0677437130326742E-3</v>
      </c>
      <c r="DI45" s="14">
        <v>2016</v>
      </c>
      <c r="DJ45" s="9">
        <v>697</v>
      </c>
      <c r="DK45" s="27">
        <v>698.17970000000003</v>
      </c>
      <c r="DL45" s="12">
        <v>10657785.02</v>
      </c>
      <c r="DM45" s="12">
        <f>DL45/DK45</f>
        <v>15265.102981367118</v>
      </c>
      <c r="DN45" s="21">
        <f>DM45-DF45</f>
        <v>4768.6965824696053</v>
      </c>
      <c r="DO45" s="22">
        <f>DN45/DF45</f>
        <v>0.45431706826542884</v>
      </c>
      <c r="DP45" s="14">
        <v>2017</v>
      </c>
      <c r="DQ45" s="9">
        <v>711</v>
      </c>
      <c r="DR45" s="27">
        <v>712.09939999999995</v>
      </c>
      <c r="DS45" s="30">
        <v>9925614.4299999997</v>
      </c>
      <c r="DT45" s="12">
        <f>DS45/DR45</f>
        <v>13938.523793167078</v>
      </c>
      <c r="DU45" s="21">
        <f>DT45-DM45</f>
        <v>-1326.5791882000394</v>
      </c>
      <c r="DV45" s="22">
        <f>DU45/DM45</f>
        <v>-8.6902734283501912E-2</v>
      </c>
      <c r="DW45" s="14">
        <v>2018</v>
      </c>
      <c r="DX45" s="24">
        <v>742</v>
      </c>
      <c r="DY45" s="32">
        <v>746.62490000000003</v>
      </c>
      <c r="DZ45" s="34">
        <v>8059381.9099999992</v>
      </c>
      <c r="EA45" s="12">
        <f>DZ45/DY45</f>
        <v>10794.4188708413</v>
      </c>
      <c r="EB45" s="21">
        <f>EA45-DT45</f>
        <v>-3144.1049223257778</v>
      </c>
      <c r="EC45" s="22">
        <f>EB45/DT45</f>
        <v>-0.22556943396452614</v>
      </c>
      <c r="ED45" s="14">
        <v>2019</v>
      </c>
      <c r="EE45" s="24">
        <v>722</v>
      </c>
      <c r="EF45" s="32">
        <v>732.26260000000002</v>
      </c>
      <c r="EG45" s="34">
        <v>8306746.6299999999</v>
      </c>
      <c r="EH45" s="12">
        <f t="shared" si="0"/>
        <v>11343.944959089813</v>
      </c>
      <c r="EI45" s="21">
        <f>EH45-EA45</f>
        <v>549.52608824851268</v>
      </c>
      <c r="EJ45" s="22">
        <f>EI45/EA45</f>
        <v>5.0908353179895033E-2</v>
      </c>
      <c r="EK45">
        <v>2020</v>
      </c>
      <c r="EL45" s="25">
        <v>724</v>
      </c>
      <c r="EM45" s="32">
        <v>711.55029999999999</v>
      </c>
      <c r="EN45" s="34">
        <v>10640722.23</v>
      </c>
      <c r="EO45" s="12">
        <f t="shared" si="1"/>
        <v>14954.279732578289</v>
      </c>
      <c r="EP45" s="21">
        <f>EO45-EH45</f>
        <v>3610.3347734884755</v>
      </c>
      <c r="EQ45" s="22">
        <f>EP45/EH45</f>
        <v>0.31826095652866715</v>
      </c>
      <c r="ES45" s="11">
        <f t="shared" si="2"/>
        <v>5.9145790779635429E-2</v>
      </c>
      <c r="EU45" s="12">
        <f t="shared" si="3"/>
        <v>12025.629207699398</v>
      </c>
      <c r="EV45">
        <f t="shared" si="4"/>
        <v>1.007331139715627</v>
      </c>
      <c r="EY45" s="11">
        <f t="shared" si="5"/>
        <v>-8.7187938356044339E-2</v>
      </c>
      <c r="FC45" s="12">
        <f t="shared" si="6"/>
        <v>10200.081401952393</v>
      </c>
      <c r="FF45" s="45">
        <f t="shared" si="7"/>
        <v>705.57142857142856</v>
      </c>
    </row>
    <row r="46" spans="1:162" x14ac:dyDescent="0.2">
      <c r="A46" s="3">
        <v>11079</v>
      </c>
      <c r="B46" t="s">
        <v>46</v>
      </c>
      <c r="C46" s="14">
        <v>2000</v>
      </c>
      <c r="D46" s="10">
        <v>392</v>
      </c>
      <c r="E46" s="5">
        <v>369.26</v>
      </c>
      <c r="F46" s="7">
        <v>3008914</v>
      </c>
      <c r="G46" s="12">
        <f>F46/E46</f>
        <v>8148.4969939879766</v>
      </c>
      <c r="H46" s="14">
        <v>2001</v>
      </c>
      <c r="I46" s="10">
        <v>397</v>
      </c>
      <c r="J46" s="5">
        <v>378.14</v>
      </c>
      <c r="K46" s="7">
        <v>4700466</v>
      </c>
      <c r="L46" s="12">
        <f>K46/I46</f>
        <v>11839.964735516372</v>
      </c>
      <c r="M46" s="21">
        <f>L46-G46</f>
        <v>3691.4677415283959</v>
      </c>
      <c r="N46" s="18">
        <f>M46/G46</f>
        <v>0.45302437299197496</v>
      </c>
      <c r="O46" s="16">
        <v>2002</v>
      </c>
      <c r="P46" s="10">
        <v>406</v>
      </c>
      <c r="Q46" s="5">
        <v>377.24</v>
      </c>
      <c r="R46" s="7">
        <v>3885369</v>
      </c>
      <c r="S46" s="12">
        <f>R46/Q46</f>
        <v>10299.461881030644</v>
      </c>
      <c r="T46" s="21">
        <f>S46-L46</f>
        <v>-1540.5028544857287</v>
      </c>
      <c r="U46" s="18">
        <f>T46/L46</f>
        <v>-0.13011042590901292</v>
      </c>
      <c r="V46" s="14">
        <v>2003</v>
      </c>
      <c r="W46" s="10">
        <v>406</v>
      </c>
      <c r="X46" s="5">
        <v>344.76</v>
      </c>
      <c r="Y46" s="7">
        <v>3681194.13</v>
      </c>
      <c r="Z46" s="12">
        <f>Y46/X46</f>
        <v>10677.555777932475</v>
      </c>
      <c r="AA46" s="21">
        <f>Z46-S46</f>
        <v>378.09389690183161</v>
      </c>
      <c r="AB46" s="22">
        <f>AA46/S46</f>
        <v>3.6710063231380846E-2</v>
      </c>
      <c r="AC46" s="14">
        <v>2004</v>
      </c>
      <c r="AD46" s="10">
        <v>357</v>
      </c>
      <c r="AE46" s="5">
        <v>333.09</v>
      </c>
      <c r="AF46" s="7">
        <v>3362376</v>
      </c>
      <c r="AG46" s="12">
        <f>AF46/AE46</f>
        <v>10094.496982797444</v>
      </c>
      <c r="AH46" s="21">
        <f>AG46-Z46</f>
        <v>-583.05879513503169</v>
      </c>
      <c r="AI46" s="22">
        <f>AH46/Z46</f>
        <v>-5.46060172628694E-2</v>
      </c>
      <c r="AJ46" s="14">
        <v>2005</v>
      </c>
      <c r="AK46" s="10">
        <v>355</v>
      </c>
      <c r="AL46" s="5">
        <v>357.82</v>
      </c>
      <c r="AM46" s="7">
        <v>3674686</v>
      </c>
      <c r="AN46" s="12">
        <f>AM46/AL46</f>
        <v>10269.649544463697</v>
      </c>
      <c r="AO46" s="21">
        <f>AN46-AG46</f>
        <v>175.15256166625295</v>
      </c>
      <c r="AP46" s="22">
        <f>AO46/AG46</f>
        <v>1.7351291695340495E-2</v>
      </c>
      <c r="AQ46" s="14">
        <v>2006</v>
      </c>
      <c r="AR46" s="10">
        <v>339</v>
      </c>
      <c r="AS46" s="5">
        <v>340.19</v>
      </c>
      <c r="AT46" s="7">
        <v>3754693</v>
      </c>
      <c r="AU46" s="12">
        <f>AT46/AS46</f>
        <v>11037.046944354626</v>
      </c>
      <c r="AV46" s="21">
        <f>AU46-AN46</f>
        <v>767.39739989092959</v>
      </c>
      <c r="AW46" s="22">
        <f>AV46/AN46</f>
        <v>7.4724789445675746E-2</v>
      </c>
      <c r="AX46" s="14">
        <v>2007</v>
      </c>
      <c r="AY46" s="10">
        <v>361</v>
      </c>
      <c r="AZ46" s="5">
        <v>355.61</v>
      </c>
      <c r="BA46" s="7">
        <v>4142359</v>
      </c>
      <c r="BB46" s="12">
        <f>BA46/AZ46</f>
        <v>11648.600995472569</v>
      </c>
      <c r="BC46" s="21">
        <f>BB46-AU46</f>
        <v>611.55405111794244</v>
      </c>
      <c r="BD46" s="22">
        <f>BC46/AU46</f>
        <v>5.5409209927366317E-2</v>
      </c>
      <c r="BE46" s="14">
        <v>2008</v>
      </c>
      <c r="BF46" s="10">
        <v>362</v>
      </c>
      <c r="BG46" s="5">
        <v>341.47</v>
      </c>
      <c r="BH46" s="7">
        <v>4803227</v>
      </c>
      <c r="BI46" s="12">
        <f>BH46/BG46</f>
        <v>14066.322078074207</v>
      </c>
      <c r="BJ46" s="21">
        <f>BI46-BB46</f>
        <v>2417.721082601638</v>
      </c>
      <c r="BK46" s="22">
        <f>BJ46/BB46</f>
        <v>0.20755463111332662</v>
      </c>
      <c r="BL46" s="14">
        <v>2009</v>
      </c>
      <c r="BM46" s="10">
        <v>351</v>
      </c>
      <c r="BN46" s="5">
        <v>335.89</v>
      </c>
      <c r="BO46" s="7">
        <v>4190943</v>
      </c>
      <c r="BP46" s="12">
        <f>BO46/BN46</f>
        <v>12477.129417368782</v>
      </c>
      <c r="BQ46" s="21">
        <f>BP46-BI46</f>
        <v>-1589.1926607054247</v>
      </c>
      <c r="BR46" s="22">
        <f>BQ46/BI46</f>
        <v>-0.11297854918184826</v>
      </c>
      <c r="BS46" s="14">
        <v>2010</v>
      </c>
      <c r="BT46" s="10">
        <v>345</v>
      </c>
      <c r="BU46" s="5">
        <v>322.41000000000003</v>
      </c>
      <c r="BV46" s="7">
        <v>4159702</v>
      </c>
      <c r="BW46" s="12">
        <f>BV46/BU46</f>
        <v>12901.901305790763</v>
      </c>
      <c r="BX46" s="21">
        <f>BW46-BP46</f>
        <v>424.7718884219812</v>
      </c>
      <c r="BY46" s="22">
        <f>BX46/BP46</f>
        <v>3.4044039635485204E-2</v>
      </c>
      <c r="BZ46" s="14">
        <v>2011</v>
      </c>
      <c r="CA46" s="10">
        <v>324</v>
      </c>
      <c r="CB46" s="5">
        <v>307.06369999999998</v>
      </c>
      <c r="CC46" s="7">
        <v>3699579</v>
      </c>
      <c r="CD46" s="12">
        <f>CC46/CB46</f>
        <v>12048.24601540332</v>
      </c>
      <c r="CE46" s="21">
        <f>CD46-BW46</f>
        <v>-853.65529038744353</v>
      </c>
      <c r="CF46" s="22">
        <f>CE46/BW46</f>
        <v>-6.6165076770839756E-2</v>
      </c>
      <c r="CG46" s="14">
        <v>2012</v>
      </c>
      <c r="CH46" s="10">
        <v>298</v>
      </c>
      <c r="CI46" s="5">
        <v>289.05</v>
      </c>
      <c r="CJ46" s="7">
        <v>5275130</v>
      </c>
      <c r="CK46" s="12">
        <f>CJ46/CI46</f>
        <v>18249.887562705415</v>
      </c>
      <c r="CL46" s="21">
        <f>CK46-CD46</f>
        <v>6201.6415473020952</v>
      </c>
      <c r="CM46" s="22">
        <f>CL46/CD46</f>
        <v>0.51473397367330342</v>
      </c>
      <c r="CN46" s="14">
        <v>2013</v>
      </c>
      <c r="CO46" s="10">
        <v>308</v>
      </c>
      <c r="CP46" s="5">
        <v>292.13040000000001</v>
      </c>
      <c r="CQ46" s="7">
        <v>4209815</v>
      </c>
      <c r="CR46" s="12">
        <f>CQ46/CP46</f>
        <v>14410.739176751204</v>
      </c>
      <c r="CS46" s="21">
        <f>CR46-CK46</f>
        <v>-3839.1483859542113</v>
      </c>
      <c r="CT46" s="22">
        <f>CS46/CK46</f>
        <v>-0.21036559117217296</v>
      </c>
      <c r="CU46" s="14">
        <v>2014</v>
      </c>
      <c r="CV46" s="10">
        <v>303</v>
      </c>
      <c r="CW46" s="5">
        <v>287.34699999999998</v>
      </c>
      <c r="CX46" s="7">
        <v>5290341</v>
      </c>
      <c r="CY46" s="12">
        <f>CX46/CW46</f>
        <v>18410.983932318766</v>
      </c>
      <c r="CZ46" s="21">
        <f>CY46-CR46</f>
        <v>4000.2447555675626</v>
      </c>
      <c r="DA46" s="22">
        <f>CZ46/CR46</f>
        <v>0.27758775636028055</v>
      </c>
      <c r="DB46" s="14">
        <v>2015</v>
      </c>
      <c r="DC46" s="9">
        <v>314</v>
      </c>
      <c r="DD46" s="27">
        <v>292.02030000000002</v>
      </c>
      <c r="DE46" s="12">
        <v>4392620.43</v>
      </c>
      <c r="DF46" s="12">
        <f>DE46/DD46</f>
        <v>15042.174910442867</v>
      </c>
      <c r="DG46" s="21">
        <f>DF46-CY46</f>
        <v>-3368.8090218758989</v>
      </c>
      <c r="DH46" s="22">
        <f>DG46/CY46</f>
        <v>-0.18297821747387813</v>
      </c>
      <c r="DI46" s="14">
        <v>2016</v>
      </c>
      <c r="DJ46" s="9">
        <v>319</v>
      </c>
      <c r="DK46" s="27">
        <v>302.15719999999999</v>
      </c>
      <c r="DL46" s="12">
        <v>4149137.25</v>
      </c>
      <c r="DM46" s="12">
        <f>DL46/DK46</f>
        <v>13731.717298148116</v>
      </c>
      <c r="DN46" s="21">
        <f>DM46-DF46</f>
        <v>-1310.457612294751</v>
      </c>
      <c r="DO46" s="22">
        <f>DN46/DF46</f>
        <v>-8.7118892054963412E-2</v>
      </c>
      <c r="DP46" s="14">
        <v>2017</v>
      </c>
      <c r="DQ46" s="9">
        <v>318</v>
      </c>
      <c r="DR46" s="27">
        <v>285.93290000000002</v>
      </c>
      <c r="DS46" s="30">
        <v>4081204.48</v>
      </c>
      <c r="DT46" s="12">
        <f>DS46/DR46</f>
        <v>14273.294468737246</v>
      </c>
      <c r="DU46" s="21">
        <f>DT46-DM46</f>
        <v>541.57717058912931</v>
      </c>
      <c r="DV46" s="22">
        <f>DU46/DM46</f>
        <v>3.9439871855078704E-2</v>
      </c>
      <c r="DW46" s="14">
        <v>2018</v>
      </c>
      <c r="DX46" s="24">
        <v>282</v>
      </c>
      <c r="DY46" s="32">
        <v>268.32279999999997</v>
      </c>
      <c r="DZ46" s="34">
        <v>4113407.53</v>
      </c>
      <c r="EA46" s="12">
        <f>DZ46/DY46</f>
        <v>15330.070832594174</v>
      </c>
      <c r="EB46" s="21">
        <f>EA46-DT46</f>
        <v>1056.7763638569286</v>
      </c>
      <c r="EC46" s="22">
        <f>EB46/DT46</f>
        <v>7.4038713779189705E-2</v>
      </c>
      <c r="ED46" s="14">
        <v>2019</v>
      </c>
      <c r="EE46" s="24">
        <v>295</v>
      </c>
      <c r="EF46" s="32">
        <v>282.72179999999997</v>
      </c>
      <c r="EG46" s="34">
        <v>4425656.2300000004</v>
      </c>
      <c r="EH46" s="12">
        <f t="shared" si="0"/>
        <v>15653.749480938508</v>
      </c>
      <c r="EI46" s="21">
        <f>EH46-EA46</f>
        <v>323.67864834433385</v>
      </c>
      <c r="EJ46" s="22">
        <f>EI46/EA46</f>
        <v>2.1113969522967985E-2</v>
      </c>
      <c r="EK46">
        <v>2020</v>
      </c>
      <c r="EL46" s="25">
        <v>291</v>
      </c>
      <c r="EM46" s="32">
        <v>274.06709999999998</v>
      </c>
      <c r="EN46" s="34">
        <v>4754854.32</v>
      </c>
      <c r="EO46" s="12">
        <f t="shared" si="1"/>
        <v>17349.234256866293</v>
      </c>
      <c r="EP46" s="21">
        <f>EO46-EH46</f>
        <v>1695.4847759277854</v>
      </c>
      <c r="EQ46" s="22">
        <f>EP46/EH46</f>
        <v>0.10831173566386562</v>
      </c>
      <c r="ES46" s="11">
        <f t="shared" si="2"/>
        <v>5.3486082453482561E-2</v>
      </c>
      <c r="EU46" s="12">
        <f t="shared" si="3"/>
        <v>15085.704927423309</v>
      </c>
      <c r="EV46">
        <f t="shared" si="4"/>
        <v>0.936346112241357</v>
      </c>
      <c r="EY46" s="11">
        <f t="shared" si="5"/>
        <v>4.4864185052412131E-2</v>
      </c>
      <c r="FC46" s="12">
        <f t="shared" si="6"/>
        <v>13464.118734290951</v>
      </c>
      <c r="FF46" s="45">
        <f t="shared" si="7"/>
        <v>339.1904761904762</v>
      </c>
    </row>
    <row r="47" spans="1:162" x14ac:dyDescent="0.2">
      <c r="A47" s="3">
        <v>11082</v>
      </c>
      <c r="B47" t="s">
        <v>47</v>
      </c>
      <c r="C47" s="14">
        <v>2000</v>
      </c>
      <c r="D47" s="10">
        <v>12098</v>
      </c>
      <c r="E47" s="5">
        <v>11617.24</v>
      </c>
      <c r="F47" s="7">
        <v>75539319</v>
      </c>
      <c r="G47" s="12">
        <f>F47/E47</f>
        <v>6502.3464265178309</v>
      </c>
      <c r="H47" s="14">
        <v>2001</v>
      </c>
      <c r="I47" s="10">
        <v>11822</v>
      </c>
      <c r="J47" s="5">
        <v>11264.06</v>
      </c>
      <c r="K47" s="7">
        <v>85327241</v>
      </c>
      <c r="L47" s="12">
        <f>K47/I47</f>
        <v>7217.6654542378619</v>
      </c>
      <c r="M47" s="21">
        <f>L47-G47</f>
        <v>715.31902772003104</v>
      </c>
      <c r="N47" s="18">
        <f>M47/G47</f>
        <v>0.11000936904912066</v>
      </c>
      <c r="O47" s="16">
        <v>2002</v>
      </c>
      <c r="P47" s="10">
        <v>11726</v>
      </c>
      <c r="Q47" s="5">
        <v>11271.78</v>
      </c>
      <c r="R47" s="7">
        <v>107058395</v>
      </c>
      <c r="S47" s="12">
        <f>R47/Q47</f>
        <v>9497.913816628783</v>
      </c>
      <c r="T47" s="21">
        <f>S47-L47</f>
        <v>2280.2483623909211</v>
      </c>
      <c r="U47" s="18">
        <f>T47/L47</f>
        <v>0.31592602578331891</v>
      </c>
      <c r="V47" s="14">
        <v>2003</v>
      </c>
      <c r="W47" s="10">
        <v>11726</v>
      </c>
      <c r="X47" s="5">
        <v>11344.95</v>
      </c>
      <c r="Y47" s="7">
        <v>97853291.890000001</v>
      </c>
      <c r="Z47" s="12">
        <f>Y47/X47</f>
        <v>8625.273085381601</v>
      </c>
      <c r="AA47" s="21">
        <f>Z47-S47</f>
        <v>-872.64073124718198</v>
      </c>
      <c r="AB47" s="22">
        <f>AA47/S47</f>
        <v>-9.187709512791932E-2</v>
      </c>
      <c r="AC47" s="14">
        <v>2004</v>
      </c>
      <c r="AD47" s="10">
        <v>11559</v>
      </c>
      <c r="AE47" s="5">
        <v>11262.34</v>
      </c>
      <c r="AF47" s="7">
        <v>86726213</v>
      </c>
      <c r="AG47" s="12">
        <f>AF47/AE47</f>
        <v>7700.5500633083357</v>
      </c>
      <c r="AH47" s="21">
        <f>AG47-Z47</f>
        <v>-924.72302207326538</v>
      </c>
      <c r="AI47" s="22">
        <f>AH47/Z47</f>
        <v>-0.10721086891040199</v>
      </c>
      <c r="AJ47" s="14">
        <v>2005</v>
      </c>
      <c r="AK47" s="10">
        <v>11402</v>
      </c>
      <c r="AL47" s="5">
        <v>11131.67</v>
      </c>
      <c r="AM47" s="7">
        <v>93303172</v>
      </c>
      <c r="AN47" s="12">
        <f>AM47/AL47</f>
        <v>8381.7766786115644</v>
      </c>
      <c r="AO47" s="21">
        <f>AN47-AG47</f>
        <v>681.22661530322875</v>
      </c>
      <c r="AP47" s="22">
        <f>AO47/AG47</f>
        <v>8.8464669368120169E-2</v>
      </c>
      <c r="AQ47" s="14">
        <v>2006</v>
      </c>
      <c r="AR47" s="10">
        <v>11363</v>
      </c>
      <c r="AS47" s="5">
        <v>11152.41</v>
      </c>
      <c r="AT47" s="7">
        <v>102832870</v>
      </c>
      <c r="AU47" s="12">
        <f>AT47/AS47</f>
        <v>9220.685932457649</v>
      </c>
      <c r="AV47" s="21">
        <f>AU47-AN47</f>
        <v>838.90925384608454</v>
      </c>
      <c r="AW47" s="22">
        <f>AV47/AN47</f>
        <v>0.10008728292496684</v>
      </c>
      <c r="AX47" s="14">
        <v>2007</v>
      </c>
      <c r="AY47" s="10">
        <v>11513</v>
      </c>
      <c r="AZ47" s="5">
        <v>11312.21</v>
      </c>
      <c r="BA47" s="7">
        <v>107251021</v>
      </c>
      <c r="BB47" s="12">
        <f>BA47/AZ47</f>
        <v>9480.9962863136388</v>
      </c>
      <c r="BC47" s="21">
        <f>BB47-AU47</f>
        <v>260.31035385598989</v>
      </c>
      <c r="BD47" s="22">
        <f>BC47/AU47</f>
        <v>2.8231126812342005E-2</v>
      </c>
      <c r="BE47" s="14">
        <v>2008</v>
      </c>
      <c r="BF47" s="10">
        <v>11532</v>
      </c>
      <c r="BG47" s="5">
        <v>10954.07</v>
      </c>
      <c r="BH47" s="7">
        <v>118602044</v>
      </c>
      <c r="BI47" s="12">
        <f>BH47/BG47</f>
        <v>10827.212533788812</v>
      </c>
      <c r="BJ47" s="21">
        <f>BI47-BB47</f>
        <v>1346.2162474751731</v>
      </c>
      <c r="BK47" s="22">
        <f>BJ47/BB47</f>
        <v>0.14199101094665686</v>
      </c>
      <c r="BL47" s="14">
        <v>2009</v>
      </c>
      <c r="BM47" s="10">
        <v>11492</v>
      </c>
      <c r="BN47" s="5">
        <v>11409.09</v>
      </c>
      <c r="BO47" s="7">
        <v>115178365</v>
      </c>
      <c r="BP47" s="12">
        <f>BO47/BN47</f>
        <v>10095.315664965392</v>
      </c>
      <c r="BQ47" s="21">
        <f>BP47-BI47</f>
        <v>-731.89686882341994</v>
      </c>
      <c r="BR47" s="22">
        <f>BQ47/BI47</f>
        <v>-6.7597903572998788E-2</v>
      </c>
      <c r="BS47" s="14">
        <v>2010</v>
      </c>
      <c r="BT47" s="10">
        <v>11463</v>
      </c>
      <c r="BU47" s="5">
        <v>11195.52</v>
      </c>
      <c r="BV47" s="7">
        <v>130688257</v>
      </c>
      <c r="BW47" s="12">
        <f>BV47/BU47</f>
        <v>11673.263680472188</v>
      </c>
      <c r="BX47" s="21">
        <f>BW47-BP47</f>
        <v>1577.9480155067959</v>
      </c>
      <c r="BY47" s="22">
        <f>BX47/BP47</f>
        <v>0.15630497033221846</v>
      </c>
      <c r="BZ47" s="14">
        <v>2011</v>
      </c>
      <c r="CA47" s="10">
        <v>11425</v>
      </c>
      <c r="CB47" s="5">
        <v>11012.743200000001</v>
      </c>
      <c r="CC47" s="7">
        <v>110522112</v>
      </c>
      <c r="CD47" s="12">
        <f>CC47/CB47</f>
        <v>10035.838482095904</v>
      </c>
      <c r="CE47" s="21">
        <f>CD47-BW47</f>
        <v>-1637.4251983762842</v>
      </c>
      <c r="CF47" s="22">
        <f>CE47/BW47</f>
        <v>-0.14027141365062096</v>
      </c>
      <c r="CG47" s="14">
        <v>2012</v>
      </c>
      <c r="CH47" s="10">
        <v>11377</v>
      </c>
      <c r="CI47" s="5">
        <v>11155.43</v>
      </c>
      <c r="CJ47" s="7">
        <v>121051441</v>
      </c>
      <c r="CK47" s="12">
        <f>CJ47/CI47</f>
        <v>10851.346922530103</v>
      </c>
      <c r="CL47" s="21">
        <f>CK47-CD47</f>
        <v>815.50844043419966</v>
      </c>
      <c r="CM47" s="22">
        <f>CL47/CD47</f>
        <v>8.12596218929868E-2</v>
      </c>
      <c r="CN47" s="14">
        <v>2013</v>
      </c>
      <c r="CO47" s="10">
        <v>11462</v>
      </c>
      <c r="CP47" s="5">
        <v>11141.140600000001</v>
      </c>
      <c r="CQ47" s="7">
        <v>130230876</v>
      </c>
      <c r="CR47" s="12">
        <f>CQ47/CP47</f>
        <v>11689.187011965363</v>
      </c>
      <c r="CS47" s="21">
        <f>CR47-CK47</f>
        <v>837.84008943525987</v>
      </c>
      <c r="CT47" s="22">
        <f>CS47/CK47</f>
        <v>7.721069977918546E-2</v>
      </c>
      <c r="CU47" s="14">
        <v>2014</v>
      </c>
      <c r="CV47" s="10">
        <v>11493</v>
      </c>
      <c r="CW47" s="5">
        <v>11184.501700000001</v>
      </c>
      <c r="CX47" s="7">
        <v>140227734</v>
      </c>
      <c r="CY47" s="12">
        <f>CX47/CW47</f>
        <v>12537.682747189354</v>
      </c>
      <c r="CZ47" s="21">
        <f>CY47-CR47</f>
        <v>848.49573522399078</v>
      </c>
      <c r="DA47" s="22">
        <f>CZ47/CR47</f>
        <v>7.2588087978697577E-2</v>
      </c>
      <c r="DB47" s="14">
        <v>2015</v>
      </c>
      <c r="DC47" s="9">
        <v>11469</v>
      </c>
      <c r="DD47" s="27">
        <v>10891.361199999999</v>
      </c>
      <c r="DE47" s="12">
        <v>135710004.49000001</v>
      </c>
      <c r="DF47" s="12">
        <f>DE47/DD47</f>
        <v>12460.334571403253</v>
      </c>
      <c r="DG47" s="21">
        <f>DF47-CY47</f>
        <v>-77.34817578610091</v>
      </c>
      <c r="DH47" s="22">
        <f>DG47/CY47</f>
        <v>-6.1692561014466971E-3</v>
      </c>
      <c r="DI47" s="14">
        <v>2016</v>
      </c>
      <c r="DJ47" s="9">
        <v>11336</v>
      </c>
      <c r="DK47" s="27">
        <v>10807.1281</v>
      </c>
      <c r="DL47" s="12">
        <v>127779219.09</v>
      </c>
      <c r="DM47" s="12">
        <f>DL47/DK47</f>
        <v>11823.605485901477</v>
      </c>
      <c r="DN47" s="21">
        <f>DM47-DF47</f>
        <v>-636.72908550177635</v>
      </c>
      <c r="DO47" s="22">
        <f>DN47/DF47</f>
        <v>-5.1100480637420752E-2</v>
      </c>
      <c r="DP47" s="14">
        <v>2017</v>
      </c>
      <c r="DQ47" s="9">
        <v>11329</v>
      </c>
      <c r="DR47" s="27">
        <v>10768.225899999999</v>
      </c>
      <c r="DS47" s="30">
        <v>134255983.41</v>
      </c>
      <c r="DT47" s="12">
        <f>DS47/DR47</f>
        <v>12467.790391544442</v>
      </c>
      <c r="DU47" s="21">
        <f>DT47-DM47</f>
        <v>644.18490564296553</v>
      </c>
      <c r="DV47" s="22">
        <f>DU47/DM47</f>
        <v>5.4482949926830247E-2</v>
      </c>
      <c r="DW47" s="14">
        <v>2018</v>
      </c>
      <c r="DX47" s="24">
        <v>11256</v>
      </c>
      <c r="DY47" s="32">
        <v>10691.786400000001</v>
      </c>
      <c r="DZ47" s="34">
        <v>130406471.81</v>
      </c>
      <c r="EA47" s="12">
        <f>DZ47/DY47</f>
        <v>12196.88337675732</v>
      </c>
      <c r="EB47" s="21">
        <f>EA47-DT47</f>
        <v>-270.90701478712253</v>
      </c>
      <c r="EC47" s="22">
        <f>EB47/DT47</f>
        <v>-2.1728550631621907E-2</v>
      </c>
      <c r="ED47" s="14">
        <v>2019</v>
      </c>
      <c r="EE47" s="24">
        <v>10922</v>
      </c>
      <c r="EF47" s="32">
        <v>10375.604499999999</v>
      </c>
      <c r="EG47" s="34">
        <v>99304564.459999993</v>
      </c>
      <c r="EH47" s="12">
        <f t="shared" si="0"/>
        <v>9570.9666323538058</v>
      </c>
      <c r="EI47" s="21">
        <f>EH47-EA47</f>
        <v>-2625.9167444035138</v>
      </c>
      <c r="EJ47" s="22">
        <f>EI47/EA47</f>
        <v>-0.21529407663334105</v>
      </c>
      <c r="EK47">
        <v>2020</v>
      </c>
      <c r="EL47" s="25">
        <v>10732</v>
      </c>
      <c r="EM47" s="32">
        <v>10488.266299999999</v>
      </c>
      <c r="EN47" s="34">
        <v>135555015.16</v>
      </c>
      <c r="EO47" s="12">
        <f t="shared" si="1"/>
        <v>12924.444448936238</v>
      </c>
      <c r="EP47" s="21">
        <f>EO47-EH47</f>
        <v>3353.4778165824318</v>
      </c>
      <c r="EQ47" s="22">
        <f>EP47/EH47</f>
        <v>0.35038026412570461</v>
      </c>
      <c r="ES47" s="11">
        <f t="shared" si="2"/>
        <v>4.3784321682718862E-2</v>
      </c>
      <c r="EU47" s="12">
        <f t="shared" si="3"/>
        <v>11411.880133551856</v>
      </c>
      <c r="EV47">
        <f t="shared" si="4"/>
        <v>0.95011612147627134</v>
      </c>
      <c r="EY47" s="11">
        <f t="shared" si="5"/>
        <v>-6.0846559112710898E-2</v>
      </c>
      <c r="FC47" s="12">
        <f t="shared" si="6"/>
        <v>10301.473937085953</v>
      </c>
      <c r="FF47" s="45">
        <f t="shared" si="7"/>
        <v>11452.238095238095</v>
      </c>
    </row>
    <row r="48" spans="1:162" x14ac:dyDescent="0.2">
      <c r="A48" s="3">
        <v>12108</v>
      </c>
      <c r="B48" t="s">
        <v>48</v>
      </c>
      <c r="C48" s="14">
        <v>2000</v>
      </c>
      <c r="D48" s="10">
        <v>652</v>
      </c>
      <c r="E48" s="5">
        <v>611.83000000000004</v>
      </c>
      <c r="F48" s="7">
        <v>3942014</v>
      </c>
      <c r="G48" s="12">
        <f>F48/E48</f>
        <v>6442.9890655901145</v>
      </c>
      <c r="H48" s="14">
        <v>2001</v>
      </c>
      <c r="I48" s="10">
        <v>663</v>
      </c>
      <c r="J48" s="5">
        <v>610.04999999999995</v>
      </c>
      <c r="K48" s="7">
        <v>4107548</v>
      </c>
      <c r="L48" s="12">
        <f>K48/I48</f>
        <v>6195.396681749623</v>
      </c>
      <c r="M48" s="21">
        <f>L48-G48</f>
        <v>-247.59238384049149</v>
      </c>
      <c r="N48" s="18">
        <f>M48/G48</f>
        <v>-3.8428186253302986E-2</v>
      </c>
      <c r="O48" s="16">
        <v>2002</v>
      </c>
      <c r="P48" s="10">
        <v>686</v>
      </c>
      <c r="Q48" s="5">
        <v>631.74</v>
      </c>
      <c r="R48" s="7">
        <v>4237339</v>
      </c>
      <c r="S48" s="12">
        <f>R48/Q48</f>
        <v>6707.4096938613984</v>
      </c>
      <c r="T48" s="21">
        <f>S48-L48</f>
        <v>512.01301211177542</v>
      </c>
      <c r="U48" s="18">
        <f>T48/L48</f>
        <v>8.2644104714079319E-2</v>
      </c>
      <c r="V48" s="14">
        <v>2003</v>
      </c>
      <c r="W48" s="10">
        <v>686</v>
      </c>
      <c r="X48" s="5">
        <v>695.77</v>
      </c>
      <c r="Y48" s="7">
        <v>4471897.74</v>
      </c>
      <c r="Z48" s="12">
        <f>Y48/X48</f>
        <v>6427.2643833450711</v>
      </c>
      <c r="AA48" s="21">
        <f>Z48-S48</f>
        <v>-280.1453105163273</v>
      </c>
      <c r="AB48" s="22">
        <f>AA48/S48</f>
        <v>-4.176654227230453E-2</v>
      </c>
      <c r="AC48" s="14">
        <v>2004</v>
      </c>
      <c r="AD48" s="10">
        <v>696</v>
      </c>
      <c r="AE48" s="5">
        <v>660.7</v>
      </c>
      <c r="AF48" s="7">
        <v>4788696</v>
      </c>
      <c r="AG48" s="12">
        <f>AF48/AE48</f>
        <v>7247.9128197366426</v>
      </c>
      <c r="AH48" s="21">
        <f>AG48-Z48</f>
        <v>820.64843639157152</v>
      </c>
      <c r="AI48" s="22">
        <f>AH48/Z48</f>
        <v>0.12768238358423725</v>
      </c>
      <c r="AJ48" s="14">
        <v>2005</v>
      </c>
      <c r="AK48" s="10">
        <v>686</v>
      </c>
      <c r="AL48" s="5">
        <v>657.12</v>
      </c>
      <c r="AM48" s="7">
        <v>4757447</v>
      </c>
      <c r="AN48" s="12">
        <f>AM48/AL48</f>
        <v>7239.8450815680544</v>
      </c>
      <c r="AO48" s="21">
        <f>AN48-AG48</f>
        <v>-8.067738168588221</v>
      </c>
      <c r="AP48" s="22">
        <f>AO48/AG48</f>
        <v>-1.1131119219065563E-3</v>
      </c>
      <c r="AQ48" s="14">
        <v>2006</v>
      </c>
      <c r="AR48" s="10">
        <v>658</v>
      </c>
      <c r="AS48" s="5">
        <v>673.72</v>
      </c>
      <c r="AT48" s="7">
        <v>5158560</v>
      </c>
      <c r="AU48" s="12">
        <f>AT48/AS48</f>
        <v>7656.8307308674221</v>
      </c>
      <c r="AV48" s="21">
        <f>AU48-AN48</f>
        <v>416.98564929936765</v>
      </c>
      <c r="AW48" s="22">
        <f>AV48/AN48</f>
        <v>5.7595935355160124E-2</v>
      </c>
      <c r="AX48" s="14">
        <v>2007</v>
      </c>
      <c r="AY48" s="10">
        <v>664</v>
      </c>
      <c r="AZ48" s="5">
        <v>631.54</v>
      </c>
      <c r="BA48" s="7">
        <v>5493198</v>
      </c>
      <c r="BB48" s="12">
        <f>BA48/AZ48</f>
        <v>8698.0998828261072</v>
      </c>
      <c r="BC48" s="21">
        <f>BB48-AU48</f>
        <v>1041.2691519586851</v>
      </c>
      <c r="BD48" s="22">
        <f>BC48/AU48</f>
        <v>0.13599218639651481</v>
      </c>
      <c r="BE48" s="14">
        <v>2008</v>
      </c>
      <c r="BF48" s="10">
        <v>625</v>
      </c>
      <c r="BG48" s="5">
        <v>628.01</v>
      </c>
      <c r="BH48" s="7">
        <v>5055304</v>
      </c>
      <c r="BI48" s="12">
        <f>BH48/BG48</f>
        <v>8049.7189535198486</v>
      </c>
      <c r="BJ48" s="21">
        <f>BI48-BB48</f>
        <v>-648.38092930625862</v>
      </c>
      <c r="BK48" s="22">
        <f>BJ48/BB48</f>
        <v>-7.4542824069708497E-2</v>
      </c>
      <c r="BL48" s="14">
        <v>2009</v>
      </c>
      <c r="BM48" s="10">
        <v>620</v>
      </c>
      <c r="BN48" s="5">
        <v>646.82000000000005</v>
      </c>
      <c r="BO48" s="7">
        <v>5235789</v>
      </c>
      <c r="BP48" s="12">
        <f>BO48/BN48</f>
        <v>8094.6615750904421</v>
      </c>
      <c r="BQ48" s="21">
        <f>BP48-BI48</f>
        <v>44.942621570593474</v>
      </c>
      <c r="BR48" s="22">
        <f>BQ48/BI48</f>
        <v>5.5831292781894828E-3</v>
      </c>
      <c r="BS48" s="14">
        <v>2010</v>
      </c>
      <c r="BT48" s="10">
        <v>611</v>
      </c>
      <c r="BU48" s="5">
        <v>627.45000000000005</v>
      </c>
      <c r="BV48" s="7">
        <v>5502402</v>
      </c>
      <c r="BW48" s="12">
        <f>BV48/BU48</f>
        <v>8769.4668897920146</v>
      </c>
      <c r="BX48" s="21">
        <f>BW48-BP48</f>
        <v>674.80531470157257</v>
      </c>
      <c r="BY48" s="22">
        <f>BX48/BP48</f>
        <v>8.3364240548133475E-2</v>
      </c>
      <c r="BZ48" s="14">
        <v>2011</v>
      </c>
      <c r="CA48" s="10">
        <v>609</v>
      </c>
      <c r="CB48" s="5">
        <v>568.15959999999995</v>
      </c>
      <c r="CC48" s="7">
        <v>5186980</v>
      </c>
      <c r="CD48" s="12">
        <f>CC48/CB48</f>
        <v>9129.4417976920577</v>
      </c>
      <c r="CE48" s="21">
        <f>CD48-BW48</f>
        <v>359.97490790004304</v>
      </c>
      <c r="CF48" s="22">
        <f>CE48/BW48</f>
        <v>4.1048664921589158E-2</v>
      </c>
      <c r="CG48" s="14">
        <v>2012</v>
      </c>
      <c r="CH48" s="10">
        <v>591</v>
      </c>
      <c r="CI48" s="5">
        <v>571.85</v>
      </c>
      <c r="CJ48" s="7">
        <v>5015957</v>
      </c>
      <c r="CK48" s="12">
        <f>CJ48/CI48</f>
        <v>8771.4558013465066</v>
      </c>
      <c r="CL48" s="21">
        <f>CK48-CD48</f>
        <v>-357.98599634555103</v>
      </c>
      <c r="CM48" s="22">
        <f>CL48/CD48</f>
        <v>-3.9212254623941047E-2</v>
      </c>
      <c r="CN48" s="14">
        <v>2013</v>
      </c>
      <c r="CO48" s="10">
        <v>611</v>
      </c>
      <c r="CP48" s="5">
        <v>581.12289999999996</v>
      </c>
      <c r="CQ48" s="7">
        <v>5543741</v>
      </c>
      <c r="CR48" s="12">
        <f>CQ48/CP48</f>
        <v>9539.7049402114426</v>
      </c>
      <c r="CS48" s="21">
        <f>CR48-CK48</f>
        <v>768.24913886493596</v>
      </c>
      <c r="CT48" s="22">
        <f>CS48/CK48</f>
        <v>8.7585134812741341E-2</v>
      </c>
      <c r="CU48" s="14">
        <v>2014</v>
      </c>
      <c r="CV48" s="10">
        <v>619</v>
      </c>
      <c r="CW48" s="5">
        <v>567.34879999999998</v>
      </c>
      <c r="CX48" s="7">
        <v>5556546</v>
      </c>
      <c r="CY48" s="12">
        <f>CX48/CW48</f>
        <v>9793.8798848257011</v>
      </c>
      <c r="CZ48" s="21">
        <f>CY48-CR48</f>
        <v>254.17494461425849</v>
      </c>
      <c r="DA48" s="22">
        <f>CZ48/CR48</f>
        <v>2.6643900016537079E-2</v>
      </c>
      <c r="DB48" s="14">
        <v>2015</v>
      </c>
      <c r="DC48" s="9">
        <v>590</v>
      </c>
      <c r="DD48" s="27">
        <v>567.1979</v>
      </c>
      <c r="DE48" s="12">
        <v>5566474.5099999998</v>
      </c>
      <c r="DF48" s="12">
        <f>DE48/DD48</f>
        <v>9813.989984800719</v>
      </c>
      <c r="DG48" s="21">
        <f>DF48-CY48</f>
        <v>20.110099975017874</v>
      </c>
      <c r="DH48" s="22">
        <f>DG48/CY48</f>
        <v>2.0533333277014932E-3</v>
      </c>
      <c r="DI48" s="14">
        <v>2016</v>
      </c>
      <c r="DJ48" s="9">
        <v>584</v>
      </c>
      <c r="DK48" s="27">
        <v>556.85069999999996</v>
      </c>
      <c r="DL48" s="12">
        <v>5724275.29</v>
      </c>
      <c r="DM48" s="12">
        <f>DL48/DK48</f>
        <v>10279.730796782693</v>
      </c>
      <c r="DN48" s="21">
        <f>DM48-DF48</f>
        <v>465.74081198197382</v>
      </c>
      <c r="DO48" s="22">
        <f>DN48/DF48</f>
        <v>4.7456825684893039E-2</v>
      </c>
      <c r="DP48" s="14">
        <v>2017</v>
      </c>
      <c r="DQ48" s="9">
        <v>567</v>
      </c>
      <c r="DR48" s="27">
        <v>537.14009999999996</v>
      </c>
      <c r="DS48" s="30">
        <v>5998699.71</v>
      </c>
      <c r="DT48" s="12">
        <f>DS48/DR48</f>
        <v>11167.849337630909</v>
      </c>
      <c r="DU48" s="21">
        <f>DT48-DM48</f>
        <v>888.11854084821607</v>
      </c>
      <c r="DV48" s="22">
        <f>DU48/DM48</f>
        <v>8.639511660423789E-2</v>
      </c>
      <c r="DW48" s="14">
        <v>2018</v>
      </c>
      <c r="DX48" s="24">
        <v>595</v>
      </c>
      <c r="DY48" s="32">
        <v>563.15049999999997</v>
      </c>
      <c r="DZ48" s="34">
        <v>5890466.7200000007</v>
      </c>
      <c r="EA48" s="12">
        <f>DZ48/DY48</f>
        <v>10459.844606370767</v>
      </c>
      <c r="EB48" s="21">
        <f>EA48-DT48</f>
        <v>-708.00473126014185</v>
      </c>
      <c r="EC48" s="22">
        <f>EB48/DT48</f>
        <v>-6.3396694372878634E-2</v>
      </c>
      <c r="ED48" s="14">
        <v>2019</v>
      </c>
      <c r="EE48" s="24">
        <v>605</v>
      </c>
      <c r="EF48" s="32">
        <v>564.8827</v>
      </c>
      <c r="EG48" s="34">
        <v>6212523.7400000002</v>
      </c>
      <c r="EH48" s="12">
        <f t="shared" si="0"/>
        <v>10997.900519877843</v>
      </c>
      <c r="EI48" s="21">
        <f>EH48-EA48</f>
        <v>538.05591350707618</v>
      </c>
      <c r="EJ48" s="22">
        <f>EI48/EA48</f>
        <v>5.1440144070530741E-2</v>
      </c>
      <c r="EK48">
        <v>2020</v>
      </c>
      <c r="EL48" s="25">
        <v>609</v>
      </c>
      <c r="EM48" s="32">
        <v>567.64869999999996</v>
      </c>
      <c r="EN48" s="34">
        <v>6084287.8499999996</v>
      </c>
      <c r="EO48" s="12">
        <f t="shared" si="1"/>
        <v>10718.403565444614</v>
      </c>
      <c r="EP48" s="21">
        <f>EO48-EH48</f>
        <v>-279.49695443322889</v>
      </c>
      <c r="EQ48" s="22">
        <f>EP48/EH48</f>
        <v>-2.5413664537887033E-2</v>
      </c>
      <c r="ES48" s="11">
        <f t="shared" si="2"/>
        <v>2.7580591063130794E-2</v>
      </c>
      <c r="EU48" s="12">
        <f t="shared" si="3"/>
        <v>10875.198154626507</v>
      </c>
      <c r="EV48">
        <f t="shared" si="4"/>
        <v>0.94249962627720196</v>
      </c>
      <c r="EY48" s="11">
        <f t="shared" si="5"/>
        <v>2.4812855433963332E-2</v>
      </c>
      <c r="FC48" s="12">
        <f t="shared" si="6"/>
        <v>8680.6023997398424</v>
      </c>
      <c r="FF48" s="45">
        <f t="shared" si="7"/>
        <v>629.85714285714289</v>
      </c>
    </row>
    <row r="49" spans="1:162" x14ac:dyDescent="0.2">
      <c r="A49" s="3">
        <v>12109</v>
      </c>
      <c r="B49" t="s">
        <v>49</v>
      </c>
      <c r="C49" s="14">
        <v>2000</v>
      </c>
      <c r="D49" s="10">
        <v>4714</v>
      </c>
      <c r="E49" s="5">
        <v>4410.78</v>
      </c>
      <c r="F49" s="7">
        <v>32475263</v>
      </c>
      <c r="G49" s="12">
        <f>F49/E49</f>
        <v>7362.7029686359328</v>
      </c>
      <c r="H49" s="14">
        <v>2001</v>
      </c>
      <c r="I49" s="10">
        <v>4616</v>
      </c>
      <c r="J49" s="5">
        <v>4448.6000000000004</v>
      </c>
      <c r="K49" s="7">
        <v>29755259</v>
      </c>
      <c r="L49" s="12">
        <f>K49/I49</f>
        <v>6446.1133015597916</v>
      </c>
      <c r="M49" s="21">
        <f>L49-G49</f>
        <v>-916.58966707614127</v>
      </c>
      <c r="N49" s="18">
        <f>M49/G49</f>
        <v>-0.12449092011190493</v>
      </c>
      <c r="O49" s="16">
        <v>2002</v>
      </c>
      <c r="P49" s="10">
        <v>4599</v>
      </c>
      <c r="Q49" s="5">
        <v>4263.8100000000004</v>
      </c>
      <c r="R49" s="7">
        <v>30496924</v>
      </c>
      <c r="S49" s="12">
        <f>R49/Q49</f>
        <v>7152.505388373309</v>
      </c>
      <c r="T49" s="21">
        <f>S49-L49</f>
        <v>706.39208681351738</v>
      </c>
      <c r="U49" s="18">
        <f>T49/L49</f>
        <v>0.10958418720977009</v>
      </c>
      <c r="V49" s="14">
        <v>2003</v>
      </c>
      <c r="W49" s="10">
        <v>4599</v>
      </c>
      <c r="X49" s="5">
        <v>4254.62</v>
      </c>
      <c r="Y49" s="7">
        <v>30645898.57</v>
      </c>
      <c r="Z49" s="12">
        <f>Y49/X49</f>
        <v>7202.9696118572283</v>
      </c>
      <c r="AA49" s="21">
        <f>Z49-S49</f>
        <v>50.464223483919341</v>
      </c>
      <c r="AB49" s="22">
        <f>AA49/S49</f>
        <v>7.0554610928292355E-3</v>
      </c>
      <c r="AC49" s="14">
        <v>2004</v>
      </c>
      <c r="AD49" s="10">
        <v>4479</v>
      </c>
      <c r="AE49" s="5">
        <v>4467.04</v>
      </c>
      <c r="AF49" s="7">
        <v>30245966</v>
      </c>
      <c r="AG49" s="12">
        <f>AF49/AE49</f>
        <v>6770.918997815108</v>
      </c>
      <c r="AH49" s="21">
        <f>AG49-Z49</f>
        <v>-432.05061404212029</v>
      </c>
      <c r="AI49" s="22">
        <f>AH49/Z49</f>
        <v>-5.9982290266905554E-2</v>
      </c>
      <c r="AJ49" s="14">
        <v>2005</v>
      </c>
      <c r="AK49" s="10">
        <v>4556</v>
      </c>
      <c r="AL49" s="5">
        <v>4332.8999999999996</v>
      </c>
      <c r="AM49" s="7">
        <v>31936109</v>
      </c>
      <c r="AN49" s="12">
        <f>AM49/AL49</f>
        <v>7370.6083685291615</v>
      </c>
      <c r="AO49" s="21">
        <f>AN49-AG49</f>
        <v>599.68937071405344</v>
      </c>
      <c r="AP49" s="22">
        <f>AO49/AG49</f>
        <v>8.856838649340891E-2</v>
      </c>
      <c r="AQ49" s="14">
        <v>2006</v>
      </c>
      <c r="AR49" s="10">
        <v>4596</v>
      </c>
      <c r="AS49" s="5">
        <v>4634.6499999999996</v>
      </c>
      <c r="AT49" s="7">
        <v>35986248</v>
      </c>
      <c r="AU49" s="12">
        <f>AT49/AS49</f>
        <v>7764.6096253223013</v>
      </c>
      <c r="AV49" s="21">
        <f>AU49-AN49</f>
        <v>394.00125679313987</v>
      </c>
      <c r="AW49" s="22">
        <f>AV49/AN49</f>
        <v>5.3455730801739043E-2</v>
      </c>
      <c r="AX49" s="14">
        <v>2007</v>
      </c>
      <c r="AY49" s="10">
        <v>4616</v>
      </c>
      <c r="AZ49" s="5">
        <v>4667.46</v>
      </c>
      <c r="BA49" s="7">
        <v>39272841</v>
      </c>
      <c r="BB49" s="12">
        <f>BA49/AZ49</f>
        <v>8414.1783753904692</v>
      </c>
      <c r="BC49" s="21">
        <f>BB49-AU49</f>
        <v>649.5687500681679</v>
      </c>
      <c r="BD49" s="22">
        <f>BC49/AU49</f>
        <v>8.365761852981822E-2</v>
      </c>
      <c r="BE49" s="14">
        <v>2008</v>
      </c>
      <c r="BF49" s="10">
        <v>4690</v>
      </c>
      <c r="BG49" s="5">
        <v>4646.32</v>
      </c>
      <c r="BH49" s="7">
        <v>42539022</v>
      </c>
      <c r="BI49" s="12">
        <f>BH49/BG49</f>
        <v>9155.4223557568148</v>
      </c>
      <c r="BJ49" s="21">
        <f>BI49-BB49</f>
        <v>741.24398036634557</v>
      </c>
      <c r="BK49" s="22">
        <f>BJ49/BB49</f>
        <v>8.8094635898653309E-2</v>
      </c>
      <c r="BL49" s="14">
        <v>2009</v>
      </c>
      <c r="BM49" s="10">
        <v>4708</v>
      </c>
      <c r="BN49" s="5">
        <v>4564.7299999999996</v>
      </c>
      <c r="BO49" s="7">
        <v>43924823</v>
      </c>
      <c r="BP49" s="12">
        <f>BO49/BN49</f>
        <v>9622.6552282391294</v>
      </c>
      <c r="BQ49" s="21">
        <f>BP49-BI49</f>
        <v>467.23287248231463</v>
      </c>
      <c r="BR49" s="22">
        <f>BQ49/BI49</f>
        <v>5.1033459116009483E-2</v>
      </c>
      <c r="BS49" s="14">
        <v>2010</v>
      </c>
      <c r="BT49" s="10">
        <v>4855</v>
      </c>
      <c r="BU49" s="5">
        <v>4725.76</v>
      </c>
      <c r="BV49" s="7">
        <v>45739072</v>
      </c>
      <c r="BW49" s="12">
        <f>BV49/BU49</f>
        <v>9678.6700975081258</v>
      </c>
      <c r="BX49" s="21">
        <f>BW49-BP49</f>
        <v>56.014869268996335</v>
      </c>
      <c r="BY49" s="22">
        <f>BX49/BP49</f>
        <v>5.8211447818074446E-3</v>
      </c>
      <c r="BZ49" s="14">
        <v>2011</v>
      </c>
      <c r="CA49" s="10">
        <v>4971</v>
      </c>
      <c r="CB49" s="5">
        <v>4619.0092999999997</v>
      </c>
      <c r="CC49" s="7">
        <v>48401205</v>
      </c>
      <c r="CD49" s="12">
        <f>CC49/CB49</f>
        <v>10478.698321737522</v>
      </c>
      <c r="CE49" s="21">
        <f>CD49-BW49</f>
        <v>800.02822422939607</v>
      </c>
      <c r="CF49" s="22">
        <f>CE49/BW49</f>
        <v>8.2658900052329676E-2</v>
      </c>
      <c r="CG49" s="14">
        <v>2012</v>
      </c>
      <c r="CH49" s="10">
        <v>5055</v>
      </c>
      <c r="CI49" s="5">
        <v>4783.8</v>
      </c>
      <c r="CJ49" s="7">
        <v>41723385</v>
      </c>
      <c r="CK49" s="12">
        <f>CJ49/CI49</f>
        <v>8721.8079769221113</v>
      </c>
      <c r="CL49" s="21">
        <f>CK49-CD49</f>
        <v>-1756.8903448154106</v>
      </c>
      <c r="CM49" s="22">
        <f>CL49/CD49</f>
        <v>-0.16766303321957765</v>
      </c>
      <c r="CN49" s="14">
        <v>2013</v>
      </c>
      <c r="CO49" s="10">
        <v>5079</v>
      </c>
      <c r="CP49" s="5">
        <v>4825.6364000000003</v>
      </c>
      <c r="CQ49" s="7">
        <v>42533937</v>
      </c>
      <c r="CR49" s="12">
        <f>CQ49/CP49</f>
        <v>8814.1611746794679</v>
      </c>
      <c r="CS49" s="21">
        <f>CR49-CK49</f>
        <v>92.353197757356611</v>
      </c>
      <c r="CT49" s="22">
        <f>CS49/CK49</f>
        <v>1.0588767604345684E-2</v>
      </c>
      <c r="CU49" s="14">
        <v>2014</v>
      </c>
      <c r="CV49" s="10">
        <v>4977</v>
      </c>
      <c r="CW49" s="5">
        <v>4826.1768000000002</v>
      </c>
      <c r="CX49" s="7">
        <v>46085563</v>
      </c>
      <c r="CY49" s="12">
        <f>CX49/CW49</f>
        <v>9549.0830340073735</v>
      </c>
      <c r="CZ49" s="21">
        <f>CY49-CR49</f>
        <v>734.92185932790562</v>
      </c>
      <c r="DA49" s="22">
        <f>CZ49/CR49</f>
        <v>8.3379671050164514E-2</v>
      </c>
      <c r="DB49" s="14">
        <v>2015</v>
      </c>
      <c r="DC49" s="9">
        <v>5080</v>
      </c>
      <c r="DD49" s="27">
        <v>4882.3414000000002</v>
      </c>
      <c r="DE49" s="12">
        <v>50019403.5</v>
      </c>
      <c r="DF49" s="12">
        <f>DE49/DD49</f>
        <v>10244.9622838747</v>
      </c>
      <c r="DG49" s="21">
        <f>DF49-CY49</f>
        <v>695.87924986732651</v>
      </c>
      <c r="DH49" s="22">
        <f>DG49/CY49</f>
        <v>7.2873934323230347E-2</v>
      </c>
      <c r="DI49" s="14">
        <v>2016</v>
      </c>
      <c r="DJ49" s="9">
        <v>5126</v>
      </c>
      <c r="DK49" s="27">
        <v>4873.9120999999996</v>
      </c>
      <c r="DL49" s="12">
        <v>50599830.350000001</v>
      </c>
      <c r="DM49" s="12">
        <f>DL49/DK49</f>
        <v>10381.76916444595</v>
      </c>
      <c r="DN49" s="21">
        <f>DM49-DF49</f>
        <v>136.80688057125008</v>
      </c>
      <c r="DO49" s="22">
        <f>DN49/DF49</f>
        <v>1.3353575814191184E-2</v>
      </c>
      <c r="DP49" s="14">
        <v>2017</v>
      </c>
      <c r="DQ49" s="9">
        <v>5101</v>
      </c>
      <c r="DR49" s="27">
        <v>4822.2448999999997</v>
      </c>
      <c r="DS49" s="30">
        <v>52981589.100000001</v>
      </c>
      <c r="DT49" s="12">
        <f>DS49/DR49</f>
        <v>10986.913812693338</v>
      </c>
      <c r="DU49" s="21">
        <f>DT49-DM49</f>
        <v>605.14464824738752</v>
      </c>
      <c r="DV49" s="22">
        <f>DU49/DM49</f>
        <v>5.8289164270749094E-2</v>
      </c>
      <c r="DW49" s="14">
        <v>2018</v>
      </c>
      <c r="DX49" s="24">
        <v>5005</v>
      </c>
      <c r="DY49" s="32">
        <v>4735.3415999999997</v>
      </c>
      <c r="DZ49" s="34">
        <v>52099024.439999998</v>
      </c>
      <c r="EA49" s="12">
        <f>DZ49/DY49</f>
        <v>11002.168130806023</v>
      </c>
      <c r="EB49" s="21">
        <f>EA49-DT49</f>
        <v>15.254318112685723</v>
      </c>
      <c r="EC49" s="22">
        <f>EB49/DT49</f>
        <v>1.3884079162487096E-3</v>
      </c>
      <c r="ED49" s="14">
        <v>2019</v>
      </c>
      <c r="EE49" s="24">
        <v>4947</v>
      </c>
      <c r="EF49" s="32">
        <v>4700.4135999999999</v>
      </c>
      <c r="EG49" s="34">
        <v>58889583.469999999</v>
      </c>
      <c r="EH49" s="12">
        <f t="shared" si="0"/>
        <v>12528.59609418201</v>
      </c>
      <c r="EI49" s="21">
        <f>EH49-EA49</f>
        <v>1526.427963375987</v>
      </c>
      <c r="EJ49" s="22">
        <f>EI49/EA49</f>
        <v>0.13873883267626089</v>
      </c>
      <c r="EK49">
        <v>2020</v>
      </c>
      <c r="EL49" s="25">
        <v>4959</v>
      </c>
      <c r="EM49" s="32">
        <v>4798.3334000000004</v>
      </c>
      <c r="EN49" s="34">
        <v>56273137.690000005</v>
      </c>
      <c r="EO49" s="12">
        <f t="shared" si="1"/>
        <v>11727.642287215807</v>
      </c>
      <c r="EP49" s="21">
        <f>EO49-EH49</f>
        <v>-800.95380696620305</v>
      </c>
      <c r="EQ49" s="22">
        <f>EP49/EH49</f>
        <v>-6.3930052572941307E-2</v>
      </c>
      <c r="ES49" s="11">
        <f t="shared" si="2"/>
        <v>2.6623779073011323E-2</v>
      </c>
      <c r="EU49" s="12">
        <f t="shared" si="3"/>
        <v>11505.892679227123</v>
      </c>
      <c r="EV49">
        <f t="shared" si="4"/>
        <v>0.94720980211984784</v>
      </c>
      <c r="EY49" s="11">
        <f t="shared" si="5"/>
        <v>6.6138801621086221E-2</v>
      </c>
      <c r="FC49" s="12">
        <f t="shared" si="6"/>
        <v>9095.4074807488087</v>
      </c>
      <c r="FF49" s="45">
        <f t="shared" si="7"/>
        <v>4825.1428571428569</v>
      </c>
    </row>
    <row r="50" spans="1:162" x14ac:dyDescent="0.2">
      <c r="A50" s="3">
        <v>12110</v>
      </c>
      <c r="B50" t="s">
        <v>50</v>
      </c>
      <c r="C50" s="14">
        <v>2000</v>
      </c>
      <c r="D50" s="10">
        <v>1045</v>
      </c>
      <c r="E50" s="5">
        <v>989.83</v>
      </c>
      <c r="F50" s="7">
        <v>6555344</v>
      </c>
      <c r="G50" s="12">
        <f>F50/E50</f>
        <v>6622.6968267278216</v>
      </c>
      <c r="H50" s="14">
        <v>2001</v>
      </c>
      <c r="I50" s="10">
        <v>1085</v>
      </c>
      <c r="J50" s="5">
        <v>1014.09</v>
      </c>
      <c r="K50" s="7">
        <v>6982287</v>
      </c>
      <c r="L50" s="12">
        <f>K50/I50</f>
        <v>6435.2875576036868</v>
      </c>
      <c r="M50" s="21">
        <f>L50-G50</f>
        <v>-187.40926912413488</v>
      </c>
      <c r="N50" s="18">
        <f>M50/G50</f>
        <v>-2.8298029341731333E-2</v>
      </c>
      <c r="O50" s="16">
        <v>2002</v>
      </c>
      <c r="P50" s="10">
        <v>1056</v>
      </c>
      <c r="Q50" s="5">
        <v>1033.99</v>
      </c>
      <c r="R50" s="7">
        <v>7626005</v>
      </c>
      <c r="S50" s="12">
        <f>R50/Q50</f>
        <v>7375.3179431135695</v>
      </c>
      <c r="T50" s="21">
        <f>S50-L50</f>
        <v>940.03038550988276</v>
      </c>
      <c r="U50" s="18">
        <f>T50/L50</f>
        <v>0.14607434043863032</v>
      </c>
      <c r="V50" s="14">
        <v>2003</v>
      </c>
      <c r="W50" s="10">
        <v>1056</v>
      </c>
      <c r="X50" s="5">
        <v>996.08000000000015</v>
      </c>
      <c r="Y50" s="7">
        <v>7454040.3700000001</v>
      </c>
      <c r="Z50" s="12">
        <f>Y50/X50</f>
        <v>7483.3752007870844</v>
      </c>
      <c r="AA50" s="21">
        <f>Z50-S50</f>
        <v>108.05725767351487</v>
      </c>
      <c r="AB50" s="22">
        <f>AA50/S50</f>
        <v>1.4651199922087337E-2</v>
      </c>
      <c r="AC50" s="14">
        <v>2004</v>
      </c>
      <c r="AD50" s="10">
        <v>999</v>
      </c>
      <c r="AE50" s="5">
        <v>966.78</v>
      </c>
      <c r="AF50" s="7">
        <v>6904905</v>
      </c>
      <c r="AG50" s="12">
        <f>AF50/AE50</f>
        <v>7142.1678148079191</v>
      </c>
      <c r="AH50" s="21">
        <f>AG50-Z50</f>
        <v>-341.20738597916534</v>
      </c>
      <c r="AI50" s="22">
        <f>AH50/Z50</f>
        <v>-4.5595386683708966E-2</v>
      </c>
      <c r="AJ50" s="14">
        <v>2005</v>
      </c>
      <c r="AK50" s="10">
        <v>994</v>
      </c>
      <c r="AL50" s="5">
        <v>984.31</v>
      </c>
      <c r="AM50" s="7">
        <v>7339232</v>
      </c>
      <c r="AN50" s="12">
        <f>AM50/AL50</f>
        <v>7456.2200932633014</v>
      </c>
      <c r="AO50" s="21">
        <f>AN50-AG50</f>
        <v>314.05227845538229</v>
      </c>
      <c r="AP50" s="22">
        <f>AO50/AG50</f>
        <v>4.3971562500149455E-2</v>
      </c>
      <c r="AQ50" s="14">
        <v>2006</v>
      </c>
      <c r="AR50" s="10">
        <v>1021</v>
      </c>
      <c r="AS50" s="5">
        <v>1001.75</v>
      </c>
      <c r="AT50" s="7">
        <v>7505396</v>
      </c>
      <c r="AU50" s="12">
        <f>AT50/AS50</f>
        <v>7492.2845021212879</v>
      </c>
      <c r="AV50" s="21">
        <f>AU50-AN50</f>
        <v>36.064408857986564</v>
      </c>
      <c r="AW50" s="22">
        <f>AV50/AN50</f>
        <v>4.836821929461387E-3</v>
      </c>
      <c r="AX50" s="14">
        <v>2007</v>
      </c>
      <c r="AY50" s="10">
        <v>990</v>
      </c>
      <c r="AZ50" s="5">
        <v>973.16</v>
      </c>
      <c r="BA50" s="7">
        <v>7617493</v>
      </c>
      <c r="BB50" s="12">
        <f>BA50/AZ50</f>
        <v>7827.5853919191095</v>
      </c>
      <c r="BC50" s="21">
        <f>BB50-AU50</f>
        <v>335.30088979782158</v>
      </c>
      <c r="BD50" s="22">
        <f>BC50/AU50</f>
        <v>4.4752824015543986E-2</v>
      </c>
      <c r="BE50" s="14">
        <v>2008</v>
      </c>
      <c r="BF50" s="10">
        <v>992</v>
      </c>
      <c r="BG50" s="5">
        <v>983.69</v>
      </c>
      <c r="BH50" s="7">
        <v>8118422</v>
      </c>
      <c r="BI50" s="12">
        <f>BH50/BG50</f>
        <v>8253.0289013815327</v>
      </c>
      <c r="BJ50" s="21">
        <f>BI50-BB50</f>
        <v>425.44350946242321</v>
      </c>
      <c r="BK50" s="22">
        <f>BJ50/BB50</f>
        <v>5.4351819643083589E-2</v>
      </c>
      <c r="BL50" s="14">
        <v>2009</v>
      </c>
      <c r="BM50" s="10">
        <v>1010</v>
      </c>
      <c r="BN50" s="5">
        <v>973.78</v>
      </c>
      <c r="BO50" s="7">
        <v>7935524</v>
      </c>
      <c r="BP50" s="12">
        <f>BO50/BN50</f>
        <v>8149.1959169422253</v>
      </c>
      <c r="BQ50" s="21">
        <f>BP50-BI50</f>
        <v>-103.83298443930744</v>
      </c>
      <c r="BR50" s="22">
        <f>BQ50/BI50</f>
        <v>-1.2581197240436914E-2</v>
      </c>
      <c r="BS50" s="14">
        <v>2010</v>
      </c>
      <c r="BT50" s="10">
        <v>963</v>
      </c>
      <c r="BU50" s="5">
        <v>942.38</v>
      </c>
      <c r="BV50" s="7">
        <v>8629997</v>
      </c>
      <c r="BW50" s="12">
        <f>BV50/BU50</f>
        <v>9157.661452917082</v>
      </c>
      <c r="BX50" s="21">
        <f>BW50-BP50</f>
        <v>1008.4655359748567</v>
      </c>
      <c r="BY50" s="22">
        <f>BX50/BP50</f>
        <v>0.12375031184098188</v>
      </c>
      <c r="BZ50" s="14">
        <v>2011</v>
      </c>
      <c r="CA50" s="10">
        <v>947</v>
      </c>
      <c r="CB50" s="5">
        <v>913.80709999999999</v>
      </c>
      <c r="CC50" s="7">
        <v>8178696</v>
      </c>
      <c r="CD50" s="12">
        <f>CC50/CB50</f>
        <v>8950.1340053059339</v>
      </c>
      <c r="CE50" s="21">
        <f>CD50-BW50</f>
        <v>-207.52744761114809</v>
      </c>
      <c r="CF50" s="22">
        <f>CE50/BW50</f>
        <v>-2.2661620401466392E-2</v>
      </c>
      <c r="CG50" s="14">
        <v>2012</v>
      </c>
      <c r="CH50" s="10">
        <v>952</v>
      </c>
      <c r="CI50" s="5">
        <v>913.67</v>
      </c>
      <c r="CJ50" s="7">
        <v>8176735</v>
      </c>
      <c r="CK50" s="12">
        <f>CJ50/CI50</f>
        <v>8949.3307211575302</v>
      </c>
      <c r="CL50" s="21">
        <f>CK50-CD50</f>
        <v>-0.80328414840369078</v>
      </c>
      <c r="CM50" s="22">
        <f>CL50/CD50</f>
        <v>-8.975107500373486E-5</v>
      </c>
      <c r="CN50" s="14">
        <v>2013</v>
      </c>
      <c r="CO50" s="10">
        <v>961</v>
      </c>
      <c r="CP50" s="5">
        <v>900.29849999999999</v>
      </c>
      <c r="CQ50" s="7">
        <v>9418846</v>
      </c>
      <c r="CR50" s="12">
        <f>CQ50/CP50</f>
        <v>10461.914576110035</v>
      </c>
      <c r="CS50" s="21">
        <f>CR50-CK50</f>
        <v>1512.5838549525051</v>
      </c>
      <c r="CT50" s="22">
        <f>CS50/CK50</f>
        <v>0.16901642168352712</v>
      </c>
      <c r="CU50" s="14">
        <v>2014</v>
      </c>
      <c r="CV50" s="10">
        <v>972</v>
      </c>
      <c r="CW50" s="5">
        <v>932.96190000000001</v>
      </c>
      <c r="CX50" s="7">
        <v>8790992</v>
      </c>
      <c r="CY50" s="12">
        <f>CX50/CW50</f>
        <v>9422.66988609074</v>
      </c>
      <c r="CZ50" s="21">
        <f>CY50-CR50</f>
        <v>-1039.2446900192954</v>
      </c>
      <c r="DA50" s="22">
        <f>CZ50/CR50</f>
        <v>-9.9335994617316875E-2</v>
      </c>
      <c r="DB50" s="14">
        <v>2015</v>
      </c>
      <c r="DC50" s="9">
        <v>972</v>
      </c>
      <c r="DD50" s="27">
        <v>936.45579999999995</v>
      </c>
      <c r="DE50" s="12">
        <v>8936527.4299999997</v>
      </c>
      <c r="DF50" s="12">
        <f>DE50/DD50</f>
        <v>9542.9249623954493</v>
      </c>
      <c r="DG50" s="21">
        <f>DF50-CY50</f>
        <v>120.25507630470929</v>
      </c>
      <c r="DH50" s="22">
        <f>DG50/CY50</f>
        <v>1.2762314477579613E-2</v>
      </c>
      <c r="DI50" s="14">
        <v>2016</v>
      </c>
      <c r="DJ50" s="9">
        <v>980</v>
      </c>
      <c r="DK50" s="27">
        <v>960.98299999999995</v>
      </c>
      <c r="DL50" s="12">
        <v>9197631</v>
      </c>
      <c r="DM50" s="12">
        <f>DL50/DK50</f>
        <v>9571.0652529753388</v>
      </c>
      <c r="DN50" s="21">
        <f>DM50-DF50</f>
        <v>28.140290579889552</v>
      </c>
      <c r="DO50" s="22">
        <f>DN50/DF50</f>
        <v>2.9488118884700757E-3</v>
      </c>
      <c r="DP50" s="14">
        <v>2017</v>
      </c>
      <c r="DQ50" s="9">
        <v>943</v>
      </c>
      <c r="DR50" s="27">
        <v>915.43550000000005</v>
      </c>
      <c r="DS50" s="30">
        <v>9498150.5500000007</v>
      </c>
      <c r="DT50" s="12">
        <f>DS50/DR50</f>
        <v>10375.554094198882</v>
      </c>
      <c r="DU50" s="21">
        <f>DT50-DM50</f>
        <v>804.4888412235432</v>
      </c>
      <c r="DV50" s="22">
        <f>DU50/DM50</f>
        <v>8.4054263549551422E-2</v>
      </c>
      <c r="DW50" s="14">
        <v>2018</v>
      </c>
      <c r="DX50" s="24">
        <v>902</v>
      </c>
      <c r="DY50" s="32">
        <v>871.65250000000003</v>
      </c>
      <c r="DZ50" s="34">
        <v>9347603.540000001</v>
      </c>
      <c r="EA50" s="12">
        <f>DZ50/DY50</f>
        <v>10724.002443634361</v>
      </c>
      <c r="EB50" s="21">
        <f>EA50-DT50</f>
        <v>348.44834943547903</v>
      </c>
      <c r="EC50" s="22">
        <f>EB50/DT50</f>
        <v>3.3583589490444793E-2</v>
      </c>
      <c r="ED50" s="14">
        <v>2019</v>
      </c>
      <c r="EE50" s="24">
        <v>883</v>
      </c>
      <c r="EF50" s="32">
        <v>846.24450000000002</v>
      </c>
      <c r="EG50" s="34">
        <v>10079052.85</v>
      </c>
      <c r="EH50" s="12">
        <f t="shared" si="0"/>
        <v>11910.331883988611</v>
      </c>
      <c r="EI50" s="21">
        <f>EH50-EA50</f>
        <v>1186.3294403542495</v>
      </c>
      <c r="EJ50" s="22">
        <f>EI50/EA50</f>
        <v>0.11062375699647853</v>
      </c>
      <c r="EK50">
        <v>2020</v>
      </c>
      <c r="EL50" s="25">
        <v>881</v>
      </c>
      <c r="EM50" s="32">
        <v>866.92759999999998</v>
      </c>
      <c r="EN50" s="34">
        <v>10096402.629999999</v>
      </c>
      <c r="EO50" s="12">
        <f t="shared" si="1"/>
        <v>11646.188943574987</v>
      </c>
      <c r="EP50" s="21">
        <f>EO50-EH50</f>
        <v>-264.14294041362336</v>
      </c>
      <c r="EQ50" s="22">
        <f>EP50/EH50</f>
        <v>-2.2177630563655244E-2</v>
      </c>
      <c r="ES50" s="11">
        <f t="shared" si="2"/>
        <v>3.0731921422633507E-2</v>
      </c>
      <c r="EU50" s="12">
        <f t="shared" si="3"/>
        <v>11003.296140607285</v>
      </c>
      <c r="EV50">
        <f t="shared" si="4"/>
        <v>0.96516632227393495</v>
      </c>
      <c r="EY50" s="11">
        <f t="shared" si="5"/>
        <v>7.6087203345491586E-2</v>
      </c>
      <c r="FC50" s="12">
        <f t="shared" si="6"/>
        <v>8813.5576860079091</v>
      </c>
      <c r="FF50" s="45">
        <f t="shared" si="7"/>
        <v>981.14285714285711</v>
      </c>
    </row>
    <row r="51" spans="1:162" x14ac:dyDescent="0.2">
      <c r="A51" s="3">
        <v>13054</v>
      </c>
      <c r="B51" t="s">
        <v>51</v>
      </c>
      <c r="C51" s="14">
        <v>2000</v>
      </c>
      <c r="D51" s="10">
        <v>101</v>
      </c>
      <c r="E51" s="5">
        <v>101.93</v>
      </c>
      <c r="F51" s="7">
        <v>1051769</v>
      </c>
      <c r="G51" s="12">
        <f>F51/E51</f>
        <v>10318.542136760521</v>
      </c>
      <c r="H51" s="14">
        <v>2001</v>
      </c>
      <c r="I51" s="10">
        <v>109</v>
      </c>
      <c r="J51" s="5">
        <v>105.83</v>
      </c>
      <c r="K51" s="7">
        <v>1145028</v>
      </c>
      <c r="L51" s="12">
        <f>K51/I51</f>
        <v>10504.844036697248</v>
      </c>
      <c r="M51" s="21">
        <f>L51-G51</f>
        <v>186.30189993672684</v>
      </c>
      <c r="N51" s="18">
        <f>M51/G51</f>
        <v>1.8055060246642149E-2</v>
      </c>
      <c r="O51" s="16">
        <v>2002</v>
      </c>
      <c r="P51" s="10">
        <v>112</v>
      </c>
      <c r="Q51" s="5">
        <v>107.87</v>
      </c>
      <c r="R51" s="7">
        <v>1303216</v>
      </c>
      <c r="S51" s="12">
        <f>R51/Q51</f>
        <v>12081.357189209233</v>
      </c>
      <c r="T51" s="21">
        <f>S51-L51</f>
        <v>1576.513152511985</v>
      </c>
      <c r="U51" s="18">
        <f>T51/L51</f>
        <v>0.15007487469634487</v>
      </c>
      <c r="V51" s="14">
        <v>2003</v>
      </c>
      <c r="W51" s="10">
        <v>112</v>
      </c>
      <c r="X51" s="5">
        <v>102.1</v>
      </c>
      <c r="Y51" s="7">
        <v>1255239.95</v>
      </c>
      <c r="Z51" s="12">
        <f>Y51/X51</f>
        <v>12294.220861900098</v>
      </c>
      <c r="AA51" s="21">
        <f>Z51-S51</f>
        <v>212.86367269086441</v>
      </c>
      <c r="AB51" s="22">
        <f>AA51/S51</f>
        <v>1.7619185440605045E-2</v>
      </c>
      <c r="AC51" s="14">
        <v>2004</v>
      </c>
      <c r="AD51" s="10">
        <v>111</v>
      </c>
      <c r="AE51" s="5">
        <v>102.13</v>
      </c>
      <c r="AF51" s="7">
        <v>1140601</v>
      </c>
      <c r="AG51" s="12">
        <f>AF51/AE51</f>
        <v>11168.128855380399</v>
      </c>
      <c r="AH51" s="21">
        <f>AG51-Z51</f>
        <v>-1126.0920065196988</v>
      </c>
      <c r="AI51" s="22">
        <f>AH51/Z51</f>
        <v>-9.1595231545698694E-2</v>
      </c>
      <c r="AJ51" s="14">
        <v>2005</v>
      </c>
      <c r="AK51" s="10">
        <v>105</v>
      </c>
      <c r="AL51" s="5">
        <v>106.06</v>
      </c>
      <c r="AM51" s="7">
        <v>1091064</v>
      </c>
      <c r="AN51" s="12">
        <f>AM51/AL51</f>
        <v>10287.233641335093</v>
      </c>
      <c r="AO51" s="21">
        <f>AN51-AG51</f>
        <v>-880.89521404530569</v>
      </c>
      <c r="AP51" s="22">
        <f>AO51/AG51</f>
        <v>-7.8875810393333912E-2</v>
      </c>
      <c r="AQ51" s="14">
        <v>2006</v>
      </c>
      <c r="AR51" s="10">
        <v>109</v>
      </c>
      <c r="AS51" s="5">
        <v>107.76</v>
      </c>
      <c r="AT51" s="7">
        <v>1137085</v>
      </c>
      <c r="AU51" s="12">
        <f>AT51/AS51</f>
        <v>10552.013734224201</v>
      </c>
      <c r="AV51" s="21">
        <f>AU51-AN51</f>
        <v>264.78009288910835</v>
      </c>
      <c r="AW51" s="22">
        <f>AV51/AN51</f>
        <v>2.5738707034435038E-2</v>
      </c>
      <c r="AX51" s="14">
        <v>2007</v>
      </c>
      <c r="AY51" s="10">
        <v>105</v>
      </c>
      <c r="AZ51" s="5">
        <v>101.23</v>
      </c>
      <c r="BA51" s="7">
        <v>1248690</v>
      </c>
      <c r="BB51" s="12">
        <f>BA51/AZ51</f>
        <v>12335.177318976588</v>
      </c>
      <c r="BC51" s="21">
        <f>BB51-AU51</f>
        <v>1783.1635847523867</v>
      </c>
      <c r="BD51" s="22">
        <f>BC51/AU51</f>
        <v>0.16898798937011497</v>
      </c>
      <c r="BE51" s="14">
        <v>2008</v>
      </c>
      <c r="BF51" s="10">
        <v>101</v>
      </c>
      <c r="BG51" s="5">
        <v>93.42</v>
      </c>
      <c r="BH51" s="7">
        <v>1292704</v>
      </c>
      <c r="BI51" s="12">
        <f>BH51/BG51</f>
        <v>13837.550845643331</v>
      </c>
      <c r="BJ51" s="21">
        <f>BI51-BB51</f>
        <v>1502.3735266667427</v>
      </c>
      <c r="BK51" s="22">
        <f>BJ51/BB51</f>
        <v>0.12179585974459183</v>
      </c>
      <c r="BL51" s="14">
        <v>2009</v>
      </c>
      <c r="BM51" s="10">
        <v>97</v>
      </c>
      <c r="BN51" s="5">
        <v>87.7</v>
      </c>
      <c r="BO51" s="7">
        <v>1475091</v>
      </c>
      <c r="BP51" s="12">
        <f>BO51/BN51</f>
        <v>16819.737742303307</v>
      </c>
      <c r="BQ51" s="21">
        <f>BP51-BI51</f>
        <v>2982.1868966599759</v>
      </c>
      <c r="BR51" s="22">
        <f>BQ51/BI51</f>
        <v>0.21551406964469436</v>
      </c>
      <c r="BS51" s="14">
        <v>2010</v>
      </c>
      <c r="BT51" s="10">
        <v>87</v>
      </c>
      <c r="BU51" s="5">
        <v>87.94</v>
      </c>
      <c r="BV51" s="7">
        <v>1385837</v>
      </c>
      <c r="BW51" s="12">
        <f>BV51/BU51</f>
        <v>15758.892426654538</v>
      </c>
      <c r="BX51" s="21">
        <f>BW51-BP51</f>
        <v>-1060.8453156487685</v>
      </c>
      <c r="BY51" s="22">
        <f>BX51/BP51</f>
        <v>-6.3071454020393991E-2</v>
      </c>
      <c r="BZ51" s="14">
        <v>2011</v>
      </c>
      <c r="CA51" s="10">
        <v>89</v>
      </c>
      <c r="CB51" s="5">
        <v>82.710099999999997</v>
      </c>
      <c r="CC51" s="7">
        <v>1388225</v>
      </c>
      <c r="CD51" s="12">
        <f>CC51/CB51</f>
        <v>16784.225868424775</v>
      </c>
      <c r="CE51" s="21">
        <f>CD51-BW51</f>
        <v>1025.3334417702372</v>
      </c>
      <c r="CF51" s="22">
        <f>CE51/BW51</f>
        <v>6.5063801059774454E-2</v>
      </c>
      <c r="CG51" s="14">
        <v>2012</v>
      </c>
      <c r="CH51" s="10">
        <v>84</v>
      </c>
      <c r="CI51" s="5">
        <v>75.44</v>
      </c>
      <c r="CJ51" s="7">
        <v>1346232</v>
      </c>
      <c r="CK51" s="12">
        <f>CJ51/CI51</f>
        <v>17845.068928950161</v>
      </c>
      <c r="CL51" s="21">
        <f>CK51-CD51</f>
        <v>1060.8430605253852</v>
      </c>
      <c r="CM51" s="22">
        <f>CL51/CD51</f>
        <v>6.3204765524580431E-2</v>
      </c>
      <c r="CN51" s="14">
        <v>2013</v>
      </c>
      <c r="CO51" s="10">
        <v>78</v>
      </c>
      <c r="CP51" s="5">
        <v>71.026600000000002</v>
      </c>
      <c r="CQ51" s="7">
        <v>1241969</v>
      </c>
      <c r="CR51" s="12">
        <f>CQ51/CP51</f>
        <v>17485.970045025384</v>
      </c>
      <c r="CS51" s="21">
        <f>CR51-CK51</f>
        <v>-359.0988839247766</v>
      </c>
      <c r="CT51" s="22">
        <f>CS51/CK51</f>
        <v>-2.012314356164847E-2</v>
      </c>
      <c r="CU51" s="14">
        <v>2014</v>
      </c>
      <c r="CV51" s="10">
        <v>72</v>
      </c>
      <c r="CW51" s="5">
        <v>62.584899999999998</v>
      </c>
      <c r="CX51" s="7">
        <v>1276515</v>
      </c>
      <c r="CY51" s="12">
        <f>CX51/CW51</f>
        <v>20396.533349098587</v>
      </c>
      <c r="CZ51" s="21">
        <f>CY51-CR51</f>
        <v>2910.5633040732027</v>
      </c>
      <c r="DA51" s="22">
        <f>CZ51/CR51</f>
        <v>0.16645134908607684</v>
      </c>
      <c r="DB51" s="14">
        <v>2015</v>
      </c>
      <c r="DC51" s="9">
        <v>58</v>
      </c>
      <c r="DD51" s="27">
        <v>49.707099999999997</v>
      </c>
      <c r="DE51" s="12">
        <v>1218601.31</v>
      </c>
      <c r="DF51" s="12">
        <f>DE51/DD51</f>
        <v>24515.638812161644</v>
      </c>
      <c r="DG51" s="21">
        <f>DF51-CY51</f>
        <v>4119.105463063057</v>
      </c>
      <c r="DH51" s="22">
        <f>DG51/CY51</f>
        <v>0.20195125282135742</v>
      </c>
      <c r="DI51" s="14">
        <v>2016</v>
      </c>
      <c r="DJ51" s="9">
        <v>60</v>
      </c>
      <c r="DK51" s="27">
        <v>56.108899999999998</v>
      </c>
      <c r="DL51" s="12">
        <v>1262756.55</v>
      </c>
      <c r="DM51" s="12">
        <f>DL51/DK51</f>
        <v>22505.459026999284</v>
      </c>
      <c r="DN51" s="21">
        <f>DM51-DF51</f>
        <v>-2010.1797851623596</v>
      </c>
      <c r="DO51" s="22">
        <f>DN51/DF51</f>
        <v>-8.1995815020947188E-2</v>
      </c>
      <c r="DP51" s="14">
        <v>2017</v>
      </c>
      <c r="DQ51" s="9">
        <v>65</v>
      </c>
      <c r="DR51" s="27">
        <v>60.704599999999999</v>
      </c>
      <c r="DS51" s="30">
        <v>1271360.1000000001</v>
      </c>
      <c r="DT51" s="12">
        <f>DS51/DR51</f>
        <v>20943.389792536316</v>
      </c>
      <c r="DU51" s="21">
        <f>DT51-DM51</f>
        <v>-1562.0692344629679</v>
      </c>
      <c r="DV51" s="22">
        <f>DU51/DM51</f>
        <v>-6.9408459191567212E-2</v>
      </c>
      <c r="DW51" s="14">
        <v>2018</v>
      </c>
      <c r="DX51" s="24">
        <v>59</v>
      </c>
      <c r="DY51" s="32">
        <v>52.500500000000002</v>
      </c>
      <c r="DZ51" s="34">
        <v>1235826.9099999999</v>
      </c>
      <c r="EA51" s="12">
        <f>DZ51/DY51</f>
        <v>23539.336006323745</v>
      </c>
      <c r="EB51" s="21">
        <f>EA51-DT51</f>
        <v>2595.9462137874289</v>
      </c>
      <c r="EC51" s="22">
        <f>EB51/DT51</f>
        <v>0.12395062306067364</v>
      </c>
      <c r="ED51" s="14">
        <v>2019</v>
      </c>
      <c r="EE51" s="24">
        <v>57</v>
      </c>
      <c r="EF51" s="32">
        <v>52.712000000000003</v>
      </c>
      <c r="EG51" s="34">
        <v>1285683.78</v>
      </c>
      <c r="EH51" s="12">
        <f t="shared" si="0"/>
        <v>24390.72279556837</v>
      </c>
      <c r="EI51" s="21">
        <f>EH51-EA51</f>
        <v>851.38678924462511</v>
      </c>
      <c r="EJ51" s="22">
        <f>EI51/EA51</f>
        <v>3.6168683305931128E-2</v>
      </c>
      <c r="EK51">
        <v>2020</v>
      </c>
      <c r="EL51" s="25">
        <v>66</v>
      </c>
      <c r="EM51" s="32">
        <v>57.521900000000002</v>
      </c>
      <c r="EN51" s="34">
        <v>1183735.71</v>
      </c>
      <c r="EO51" s="12">
        <f t="shared" si="1"/>
        <v>20578.870134679139</v>
      </c>
      <c r="EP51" s="21">
        <f>EO51-EH51</f>
        <v>-3811.8526608892316</v>
      </c>
      <c r="EQ51" s="22">
        <f>EP51/EH51</f>
        <v>-0.15628289054155539</v>
      </c>
      <c r="ES51" s="11">
        <f t="shared" si="2"/>
        <v>4.0661170838033861E-2</v>
      </c>
      <c r="EU51" s="12">
        <f t="shared" si="3"/>
        <v>22957.816198142809</v>
      </c>
      <c r="EV51">
        <f t="shared" si="4"/>
        <v>0.91617594531744417</v>
      </c>
      <c r="EY51" s="11">
        <f t="shared" si="5"/>
        <v>3.0236949058345852E-2</v>
      </c>
      <c r="FC51" s="12">
        <f t="shared" si="6"/>
        <v>16490.362839900099</v>
      </c>
      <c r="FF51" s="45">
        <f t="shared" si="7"/>
        <v>87.476190476190482</v>
      </c>
    </row>
    <row r="52" spans="1:162" x14ac:dyDescent="0.2">
      <c r="A52" s="3">
        <v>13055</v>
      </c>
      <c r="B52" t="s">
        <v>52</v>
      </c>
      <c r="C52" s="14">
        <v>2000</v>
      </c>
      <c r="D52" s="10">
        <v>753</v>
      </c>
      <c r="E52" s="5">
        <v>692.27</v>
      </c>
      <c r="F52" s="7">
        <v>5328914</v>
      </c>
      <c r="G52" s="12">
        <f>F52/E52</f>
        <v>7697.7393213630521</v>
      </c>
      <c r="H52" s="14">
        <v>2001</v>
      </c>
      <c r="I52" s="10">
        <v>717</v>
      </c>
      <c r="J52" s="5">
        <v>657.23</v>
      </c>
      <c r="K52" s="7">
        <v>5388479</v>
      </c>
      <c r="L52" s="12">
        <f>K52/I52</f>
        <v>7515.3124128312411</v>
      </c>
      <c r="M52" s="21">
        <f>L52-G52</f>
        <v>-182.42690853181102</v>
      </c>
      <c r="N52" s="18">
        <f>M52/G52</f>
        <v>-2.3698764132676343E-2</v>
      </c>
      <c r="O52" s="16">
        <v>2002</v>
      </c>
      <c r="P52" s="10">
        <v>712</v>
      </c>
      <c r="Q52" s="5">
        <v>653.37</v>
      </c>
      <c r="R52" s="7">
        <v>5514553</v>
      </c>
      <c r="S52" s="12">
        <f>R52/Q52</f>
        <v>8440.1686640035514</v>
      </c>
      <c r="T52" s="21">
        <f>S52-L52</f>
        <v>924.85625117231029</v>
      </c>
      <c r="U52" s="18">
        <f>T52/L52</f>
        <v>0.12306291480221905</v>
      </c>
      <c r="V52" s="14">
        <v>2003</v>
      </c>
      <c r="W52" s="10">
        <v>712</v>
      </c>
      <c r="X52" s="5">
        <v>639.75</v>
      </c>
      <c r="Y52" s="7">
        <v>5735762.0499999998</v>
      </c>
      <c r="Z52" s="12">
        <f>Y52/X52</f>
        <v>8965.6304025009758</v>
      </c>
      <c r="AA52" s="21">
        <f>Z52-S52</f>
        <v>525.46173849742445</v>
      </c>
      <c r="AB52" s="22">
        <f>AA52/S52</f>
        <v>6.2257255680027407E-2</v>
      </c>
      <c r="AC52" s="14">
        <v>2004</v>
      </c>
      <c r="AD52" s="10">
        <v>703</v>
      </c>
      <c r="AE52" s="5">
        <v>650.59</v>
      </c>
      <c r="AF52" s="7">
        <v>5328675</v>
      </c>
      <c r="AG52" s="12">
        <f>AF52/AE52</f>
        <v>8190.5270600531821</v>
      </c>
      <c r="AH52" s="21">
        <f>AG52-Z52</f>
        <v>-775.10334244779369</v>
      </c>
      <c r="AI52" s="22">
        <f>AH52/Z52</f>
        <v>-8.645274315920691E-2</v>
      </c>
      <c r="AJ52" s="14">
        <v>2005</v>
      </c>
      <c r="AK52" s="10">
        <v>709</v>
      </c>
      <c r="AL52" s="5">
        <v>677.73</v>
      </c>
      <c r="AM52" s="7">
        <v>5844918</v>
      </c>
      <c r="AN52" s="12">
        <f>AM52/AL52</f>
        <v>8624.2574476561458</v>
      </c>
      <c r="AO52" s="21">
        <f>AN52-AG52</f>
        <v>433.73038760296367</v>
      </c>
      <c r="AP52" s="22">
        <f>AO52/AG52</f>
        <v>5.2955125405586223E-2</v>
      </c>
      <c r="AQ52" s="14">
        <v>2006</v>
      </c>
      <c r="AR52" s="10">
        <v>714</v>
      </c>
      <c r="AS52" s="5">
        <v>684.88</v>
      </c>
      <c r="AT52" s="7">
        <v>6147396</v>
      </c>
      <c r="AU52" s="12">
        <f>AT52/AS52</f>
        <v>8975.8731456605528</v>
      </c>
      <c r="AV52" s="21">
        <f>AU52-AN52</f>
        <v>351.61569800440702</v>
      </c>
      <c r="AW52" s="22">
        <f>AV52/AN52</f>
        <v>4.0770547509567594E-2</v>
      </c>
      <c r="AX52" s="14">
        <v>2007</v>
      </c>
      <c r="AY52" s="10">
        <v>721</v>
      </c>
      <c r="AZ52" s="5">
        <v>698.13</v>
      </c>
      <c r="BA52" s="7">
        <v>6515899</v>
      </c>
      <c r="BB52" s="12">
        <f>BA52/AZ52</f>
        <v>9333.3605488949052</v>
      </c>
      <c r="BC52" s="21">
        <f>BB52-AU52</f>
        <v>357.48740323435231</v>
      </c>
      <c r="BD52" s="22">
        <f>BC52/AU52</f>
        <v>3.982759085751808E-2</v>
      </c>
      <c r="BE52" s="14">
        <v>2008</v>
      </c>
      <c r="BF52" s="10">
        <v>716</v>
      </c>
      <c r="BG52" s="5">
        <v>703.23</v>
      </c>
      <c r="BH52" s="7">
        <v>6686330</v>
      </c>
      <c r="BI52" s="12">
        <f>BH52/BG52</f>
        <v>9508.027245709085</v>
      </c>
      <c r="BJ52" s="21">
        <f>BI52-BB52</f>
        <v>174.66669681417989</v>
      </c>
      <c r="BK52" s="22">
        <f>BJ52/BB52</f>
        <v>1.8714234374548069E-2</v>
      </c>
      <c r="BL52" s="14">
        <v>2009</v>
      </c>
      <c r="BM52" s="10">
        <v>731</v>
      </c>
      <c r="BN52" s="5">
        <v>708.15</v>
      </c>
      <c r="BO52" s="7">
        <v>7293314</v>
      </c>
      <c r="BP52" s="12">
        <f>BO52/BN52</f>
        <v>10299.108945844808</v>
      </c>
      <c r="BQ52" s="21">
        <f>BP52-BI52</f>
        <v>791.08170013572271</v>
      </c>
      <c r="BR52" s="22">
        <f>BQ52/BI52</f>
        <v>8.3201454906719277E-2</v>
      </c>
      <c r="BS52" s="14">
        <v>2010</v>
      </c>
      <c r="BT52" s="10">
        <v>734</v>
      </c>
      <c r="BU52" s="5">
        <v>729.16</v>
      </c>
      <c r="BV52" s="7">
        <v>7384410</v>
      </c>
      <c r="BW52" s="12">
        <f>BV52/BU52</f>
        <v>10127.283449448681</v>
      </c>
      <c r="BX52" s="21">
        <f>BW52-BP52</f>
        <v>-171.82549639612625</v>
      </c>
      <c r="BY52" s="22">
        <f>BX52/BP52</f>
        <v>-1.6683530322829484E-2</v>
      </c>
      <c r="BZ52" s="14">
        <v>2011</v>
      </c>
      <c r="CA52" s="10">
        <v>695</v>
      </c>
      <c r="CB52" s="5">
        <v>675.35720000000003</v>
      </c>
      <c r="CC52" s="7">
        <v>7289274</v>
      </c>
      <c r="CD52" s="12">
        <f>CC52/CB52</f>
        <v>10793.212836111023</v>
      </c>
      <c r="CE52" s="21">
        <f>CD52-BW52</f>
        <v>665.92938666234113</v>
      </c>
      <c r="CF52" s="22">
        <f>CE52/BW52</f>
        <v>6.5755973947642751E-2</v>
      </c>
      <c r="CG52" s="14">
        <v>2012</v>
      </c>
      <c r="CH52" s="10">
        <v>696</v>
      </c>
      <c r="CI52" s="5">
        <v>662.78</v>
      </c>
      <c r="CJ52" s="7">
        <v>7050375</v>
      </c>
      <c r="CK52" s="12">
        <f>CJ52/CI52</f>
        <v>10637.579589003893</v>
      </c>
      <c r="CL52" s="21">
        <f>CK52-CD52</f>
        <v>-155.63324710712914</v>
      </c>
      <c r="CM52" s="22">
        <f>CL52/CD52</f>
        <v>-1.4419547679669999E-2</v>
      </c>
      <c r="CN52" s="14">
        <v>2013</v>
      </c>
      <c r="CO52" s="10">
        <v>669</v>
      </c>
      <c r="CP52" s="5">
        <v>635.72739999999999</v>
      </c>
      <c r="CQ52" s="7">
        <v>7076586</v>
      </c>
      <c r="CR52" s="12">
        <f>CQ52/CP52</f>
        <v>11131.478680956649</v>
      </c>
      <c r="CS52" s="21">
        <f>CR52-CK52</f>
        <v>493.89909195275504</v>
      </c>
      <c r="CT52" s="22">
        <f>CS52/CK52</f>
        <v>4.6429649510054002E-2</v>
      </c>
      <c r="CU52" s="14">
        <v>2014</v>
      </c>
      <c r="CV52" s="10">
        <v>651</v>
      </c>
      <c r="CW52" s="5">
        <v>630.07749999999999</v>
      </c>
      <c r="CX52" s="7">
        <v>7023535</v>
      </c>
      <c r="CY52" s="12">
        <f>CX52/CW52</f>
        <v>11147.096984101163</v>
      </c>
      <c r="CZ52" s="21">
        <f>CY52-CR52</f>
        <v>15.618303144514357</v>
      </c>
      <c r="DA52" s="22">
        <f>CZ52/CR52</f>
        <v>1.4030753318724505E-3</v>
      </c>
      <c r="DB52" s="14">
        <v>2015</v>
      </c>
      <c r="DC52" s="9">
        <v>652</v>
      </c>
      <c r="DD52" s="27">
        <v>622.20730000000003</v>
      </c>
      <c r="DE52" s="12">
        <v>7478360.1500000004</v>
      </c>
      <c r="DF52" s="12">
        <f>DE52/DD52</f>
        <v>12019.08134154003</v>
      </c>
      <c r="DG52" s="21">
        <f>DF52-CY52</f>
        <v>871.98435743886694</v>
      </c>
      <c r="DH52" s="22">
        <f>DG52/CY52</f>
        <v>7.8225241843913024E-2</v>
      </c>
      <c r="DI52" s="14">
        <v>2016</v>
      </c>
      <c r="DJ52" s="9">
        <v>655</v>
      </c>
      <c r="DK52" s="27">
        <v>634.9796</v>
      </c>
      <c r="DL52" s="12">
        <v>7529198.1699999999</v>
      </c>
      <c r="DM52" s="12">
        <f>DL52/DK52</f>
        <v>11857.385922319394</v>
      </c>
      <c r="DN52" s="21">
        <f>DM52-DF52</f>
        <v>-161.69541922063581</v>
      </c>
      <c r="DO52" s="22">
        <f>DN52/DF52</f>
        <v>-1.3453226134828491E-2</v>
      </c>
      <c r="DP52" s="14">
        <v>2017</v>
      </c>
      <c r="DQ52" s="9">
        <v>623</v>
      </c>
      <c r="DR52" s="27">
        <v>607.37710000000004</v>
      </c>
      <c r="DS52" s="30">
        <v>7697231.4400000004</v>
      </c>
      <c r="DT52" s="12">
        <f>DS52/DR52</f>
        <v>12672.903604696325</v>
      </c>
      <c r="DU52" s="21">
        <f>DT52-DM52</f>
        <v>815.51768237693068</v>
      </c>
      <c r="DV52" s="22">
        <f>DU52/DM52</f>
        <v>6.8777189822409796E-2</v>
      </c>
      <c r="DW52" s="14">
        <v>2018</v>
      </c>
      <c r="DX52" s="24">
        <v>632</v>
      </c>
      <c r="DY52" s="32">
        <v>604.18010000000004</v>
      </c>
      <c r="DZ52" s="34">
        <v>7549174.3000000007</v>
      </c>
      <c r="EA52" s="12">
        <f>DZ52/DY52</f>
        <v>12494.907230476476</v>
      </c>
      <c r="EB52" s="21">
        <f>EA52-DT52</f>
        <v>-177.9963742198488</v>
      </c>
      <c r="EC52" s="22">
        <f>EB52/DT52</f>
        <v>-1.4045429506296166E-2</v>
      </c>
      <c r="ED52" s="14">
        <v>2019</v>
      </c>
      <c r="EE52" s="24">
        <v>635</v>
      </c>
      <c r="EF52" s="32">
        <v>613.75649999999996</v>
      </c>
      <c r="EG52" s="34">
        <v>7751291.5199999996</v>
      </c>
      <c r="EH52" s="12">
        <f t="shared" si="0"/>
        <v>12629.261800078695</v>
      </c>
      <c r="EI52" s="21">
        <f>EH52-EA52</f>
        <v>134.35456960221927</v>
      </c>
      <c r="EJ52" s="22">
        <f>EI52/EA52</f>
        <v>1.0752746468938437E-2</v>
      </c>
      <c r="EK52">
        <v>2020</v>
      </c>
      <c r="EL52" s="25">
        <v>655</v>
      </c>
      <c r="EM52" s="32">
        <v>628.12789999999995</v>
      </c>
      <c r="EN52" s="34">
        <v>7740857.2700000005</v>
      </c>
      <c r="EO52" s="12">
        <f t="shared" si="1"/>
        <v>12323.695970199702</v>
      </c>
      <c r="EP52" s="21">
        <f>EO52-EH52</f>
        <v>-305.5658298789931</v>
      </c>
      <c r="EQ52" s="22">
        <f>EP52/EH52</f>
        <v>-2.4195066561775534E-2</v>
      </c>
      <c r="ES52" s="11">
        <f t="shared" si="2"/>
        <v>2.4959234648186661E-2</v>
      </c>
      <c r="EU52" s="12">
        <f t="shared" si="3"/>
        <v>12599.024211750499</v>
      </c>
      <c r="EV52">
        <f t="shared" si="4"/>
        <v>0.96581665138070061</v>
      </c>
      <c r="EY52" s="11">
        <f t="shared" si="5"/>
        <v>2.1828168928350686E-2</v>
      </c>
      <c r="FC52" s="12">
        <f t="shared" si="6"/>
        <v>10273.703281475156</v>
      </c>
      <c r="FF52" s="45">
        <f t="shared" si="7"/>
        <v>689.76190476190482</v>
      </c>
    </row>
    <row r="53" spans="1:162" x14ac:dyDescent="0.2">
      <c r="A53" s="3">
        <v>13057</v>
      </c>
      <c r="B53" t="s">
        <v>53</v>
      </c>
      <c r="C53" s="14">
        <v>2000</v>
      </c>
      <c r="D53" s="10">
        <v>46</v>
      </c>
      <c r="E53" s="5">
        <v>60.21</v>
      </c>
      <c r="F53" s="7">
        <v>468091</v>
      </c>
      <c r="G53" s="12">
        <f>F53/E53</f>
        <v>7774.3065935891045</v>
      </c>
      <c r="H53" s="14">
        <v>2001</v>
      </c>
      <c r="I53" s="10">
        <v>48</v>
      </c>
      <c r="J53" s="5">
        <v>57.67</v>
      </c>
      <c r="K53" s="7">
        <v>434488</v>
      </c>
      <c r="L53" s="12">
        <f>K53/I53</f>
        <v>9051.8333333333339</v>
      </c>
      <c r="M53" s="21">
        <f>L53-G53</f>
        <v>1277.5267397442294</v>
      </c>
      <c r="N53" s="18">
        <f>M53/G53</f>
        <v>0.16432677620377245</v>
      </c>
      <c r="O53" s="16">
        <v>2002</v>
      </c>
      <c r="P53" s="10">
        <v>45</v>
      </c>
      <c r="Q53" s="5">
        <v>57.95</v>
      </c>
      <c r="R53" s="7">
        <v>524275</v>
      </c>
      <c r="S53" s="12">
        <f>R53/Q53</f>
        <v>9047.0232959447803</v>
      </c>
      <c r="T53" s="21">
        <f>S53-L53</f>
        <v>-4.8100373885536101</v>
      </c>
      <c r="U53" s="18">
        <f>T53/L53</f>
        <v>-5.3138819633815725E-4</v>
      </c>
      <c r="V53" s="14">
        <v>2003</v>
      </c>
      <c r="W53" s="10">
        <v>45</v>
      </c>
      <c r="X53" s="5">
        <v>61.3</v>
      </c>
      <c r="Y53" s="7">
        <v>542975.9</v>
      </c>
      <c r="Z53" s="12">
        <f>Y53/X53</f>
        <v>8857.6818923327901</v>
      </c>
      <c r="AA53" s="21">
        <f>Z53-S53</f>
        <v>-189.34140361199024</v>
      </c>
      <c r="AB53" s="22">
        <f>AA53/S53</f>
        <v>-2.0928585836278355E-2</v>
      </c>
      <c r="AC53" s="14">
        <v>2004</v>
      </c>
      <c r="AD53" s="10">
        <v>46</v>
      </c>
      <c r="AE53" s="5">
        <v>51.25</v>
      </c>
      <c r="AF53" s="7">
        <v>480966</v>
      </c>
      <c r="AG53" s="12">
        <f>AF53/AE53</f>
        <v>9384.7024390243896</v>
      </c>
      <c r="AH53" s="21">
        <f>AG53-Z53</f>
        <v>527.02054669159952</v>
      </c>
      <c r="AI53" s="22">
        <f>AH53/Z53</f>
        <v>5.9498698767652576E-2</v>
      </c>
      <c r="AJ53" s="14">
        <v>2005</v>
      </c>
      <c r="AK53" s="10">
        <v>36</v>
      </c>
      <c r="AL53" s="5">
        <v>49.99</v>
      </c>
      <c r="AM53" s="7">
        <v>527498</v>
      </c>
      <c r="AN53" s="12">
        <f>AM53/AL53</f>
        <v>10552.070414082817</v>
      </c>
      <c r="AO53" s="21">
        <f>AN53-AG53</f>
        <v>1167.367975058427</v>
      </c>
      <c r="AP53" s="22">
        <f>AO53/AG53</f>
        <v>0.12439051559100724</v>
      </c>
      <c r="AQ53" s="14">
        <v>2006</v>
      </c>
      <c r="AR53" s="10">
        <v>31</v>
      </c>
      <c r="AS53" s="5">
        <v>48.4</v>
      </c>
      <c r="AT53" s="7">
        <v>549898</v>
      </c>
      <c r="AU53" s="12">
        <f>AT53/AS53</f>
        <v>11361.528925619836</v>
      </c>
      <c r="AV53" s="21">
        <f>AU53-AN53</f>
        <v>809.45851153701915</v>
      </c>
      <c r="AW53" s="22">
        <f>AV53/AN53</f>
        <v>7.6710870926023578E-2</v>
      </c>
      <c r="AX53" s="14">
        <v>2007</v>
      </c>
      <c r="AY53" s="10">
        <v>30</v>
      </c>
      <c r="AZ53" s="5">
        <v>46.51</v>
      </c>
      <c r="BA53" s="7">
        <v>508225</v>
      </c>
      <c r="BB53" s="12">
        <f>BA53/AZ53</f>
        <v>10927.219952698344</v>
      </c>
      <c r="BC53" s="21">
        <f>BB53-AU53</f>
        <v>-434.30897292149166</v>
      </c>
      <c r="BD53" s="22">
        <f>BC53/AU53</f>
        <v>-3.8226278854260595E-2</v>
      </c>
      <c r="BE53" s="14">
        <v>2008</v>
      </c>
      <c r="BF53" s="10">
        <v>35</v>
      </c>
      <c r="BG53" s="5">
        <v>52.43</v>
      </c>
      <c r="BH53" s="7">
        <v>531464</v>
      </c>
      <c r="BI53" s="12">
        <f>BH53/BG53</f>
        <v>10136.639328628647</v>
      </c>
      <c r="BJ53" s="21">
        <f>BI53-BB53</f>
        <v>-790.58062406969657</v>
      </c>
      <c r="BK53" s="22">
        <f>BJ53/BB53</f>
        <v>-7.2349657780474377E-2</v>
      </c>
      <c r="BL53" s="14">
        <v>2009</v>
      </c>
      <c r="BM53" s="10">
        <v>39</v>
      </c>
      <c r="BN53" s="5">
        <v>56.86</v>
      </c>
      <c r="BO53" s="7">
        <v>597689</v>
      </c>
      <c r="BP53" s="12">
        <f>BO53/BN53</f>
        <v>10511.589869855787</v>
      </c>
      <c r="BQ53" s="21">
        <f>BP53-BI53</f>
        <v>374.95054122713918</v>
      </c>
      <c r="BR53" s="22">
        <f>BQ53/BI53</f>
        <v>3.6989630297703906E-2</v>
      </c>
      <c r="BS53" s="14">
        <v>2010</v>
      </c>
      <c r="BT53" s="10">
        <v>40</v>
      </c>
      <c r="BU53" s="5">
        <v>56.16</v>
      </c>
      <c r="BV53" s="7">
        <v>601602</v>
      </c>
      <c r="BW53" s="12">
        <f>BV53/BU53</f>
        <v>10712.286324786326</v>
      </c>
      <c r="BX53" s="21">
        <f>BW53-BP53</f>
        <v>200.6964549305394</v>
      </c>
      <c r="BY53" s="22">
        <f>BX53/BP53</f>
        <v>1.9092873429744348E-2</v>
      </c>
      <c r="BZ53" s="14">
        <v>2011</v>
      </c>
      <c r="CA53" s="10">
        <v>34</v>
      </c>
      <c r="CB53" s="5">
        <v>49.637900000000002</v>
      </c>
      <c r="CC53" s="7">
        <v>610779</v>
      </c>
      <c r="CD53" s="12">
        <f>CC53/CB53</f>
        <v>12304.690569101433</v>
      </c>
      <c r="CE53" s="21">
        <f>CD53-BW53</f>
        <v>1592.4042443151066</v>
      </c>
      <c r="CF53" s="22">
        <f>CE53/BW53</f>
        <v>0.14865213606460148</v>
      </c>
      <c r="CG53" s="14">
        <v>2012</v>
      </c>
      <c r="CH53" s="10">
        <v>41</v>
      </c>
      <c r="CI53" s="5">
        <v>55.1</v>
      </c>
      <c r="CJ53" s="7">
        <v>609654</v>
      </c>
      <c r="CK53" s="12">
        <f>CJ53/CI53</f>
        <v>11064.500907441015</v>
      </c>
      <c r="CL53" s="21">
        <f>CK53-CD53</f>
        <v>-1240.1896616604172</v>
      </c>
      <c r="CM53" s="22">
        <f>CL53/CD53</f>
        <v>-0.10078999180805762</v>
      </c>
      <c r="CN53" s="14">
        <v>2013</v>
      </c>
      <c r="CO53" s="10">
        <v>41</v>
      </c>
      <c r="CP53" s="5">
        <v>52.953600000000002</v>
      </c>
      <c r="CQ53" s="7">
        <v>618212</v>
      </c>
      <c r="CR53" s="12">
        <f>CQ53/CP53</f>
        <v>11674.598138747884</v>
      </c>
      <c r="CS53" s="21">
        <f>CR53-CK53</f>
        <v>610.09723130686871</v>
      </c>
      <c r="CT53" s="22">
        <f>CS53/CK53</f>
        <v>5.5140058861269617E-2</v>
      </c>
      <c r="CU53" s="14">
        <v>2014</v>
      </c>
      <c r="CV53" s="10">
        <v>41</v>
      </c>
      <c r="CW53" s="5">
        <v>49.784100000000002</v>
      </c>
      <c r="CX53" s="7">
        <v>597279</v>
      </c>
      <c r="CY53" s="12">
        <f>CX53/CW53</f>
        <v>11997.38470716554</v>
      </c>
      <c r="CZ53" s="21">
        <f>CY53-CR53</f>
        <v>322.78656841765587</v>
      </c>
      <c r="DA53" s="22">
        <f>CZ53/CR53</f>
        <v>2.7648623497054704E-2</v>
      </c>
      <c r="DB53" s="14">
        <v>2015</v>
      </c>
      <c r="DC53" s="9">
        <v>35</v>
      </c>
      <c r="DD53" s="27">
        <v>40.243200000000002</v>
      </c>
      <c r="DE53" s="12">
        <v>565847.81000000006</v>
      </c>
      <c r="DF53" s="12">
        <f>DE53/DD53</f>
        <v>14060.706156568067</v>
      </c>
      <c r="DG53" s="21">
        <f>DF53-CY53</f>
        <v>2063.3214494025269</v>
      </c>
      <c r="DH53" s="22">
        <f>DG53/CY53</f>
        <v>0.17198093582597135</v>
      </c>
      <c r="DI53" s="14">
        <v>2016</v>
      </c>
      <c r="DJ53" s="9">
        <v>23</v>
      </c>
      <c r="DK53" s="27">
        <v>34.276000000000003</v>
      </c>
      <c r="DL53" s="12">
        <v>606887.27</v>
      </c>
      <c r="DM53" s="12">
        <f>DL53/DK53</f>
        <v>17705.895378690628</v>
      </c>
      <c r="DN53" s="21">
        <f>DM53-DF53</f>
        <v>3645.1892221225607</v>
      </c>
      <c r="DO53" s="22">
        <f>DN53/DF53</f>
        <v>0.25924652585245955</v>
      </c>
      <c r="DP53" s="14">
        <v>2017</v>
      </c>
      <c r="DQ53" s="9">
        <v>18</v>
      </c>
      <c r="DR53" s="27">
        <v>30.734000000000002</v>
      </c>
      <c r="DS53" s="30">
        <v>497463.32</v>
      </c>
      <c r="DT53" s="12">
        <f>DS53/DR53</f>
        <v>16186.09097416542</v>
      </c>
      <c r="DU53" s="21">
        <f>DT53-DM53</f>
        <v>-1519.8044045252082</v>
      </c>
      <c r="DV53" s="22">
        <f>DU53/DM53</f>
        <v>-8.583606601190702E-2</v>
      </c>
      <c r="DW53" s="14">
        <v>2018</v>
      </c>
      <c r="DX53" s="24">
        <v>19</v>
      </c>
      <c r="DY53" s="32">
        <v>35.137799999999999</v>
      </c>
      <c r="DZ53" s="34">
        <v>541074.94999999995</v>
      </c>
      <c r="EA53" s="12">
        <f>DZ53/DY53</f>
        <v>15398.657571048841</v>
      </c>
      <c r="EB53" s="21">
        <f>EA53-DT53</f>
        <v>-787.43340311657812</v>
      </c>
      <c r="EC53" s="22">
        <f>EB53/DT53</f>
        <v>-4.8648769142185022E-2</v>
      </c>
      <c r="ED53" s="14">
        <v>2019</v>
      </c>
      <c r="EE53" s="24">
        <v>20</v>
      </c>
      <c r="EF53" s="32">
        <v>36.528700000000001</v>
      </c>
      <c r="EG53" s="34">
        <v>589658.32999999996</v>
      </c>
      <c r="EH53" s="12">
        <f t="shared" si="0"/>
        <v>16142.330003531468</v>
      </c>
      <c r="EI53" s="21">
        <f>EH53-EA53</f>
        <v>743.67243248262639</v>
      </c>
      <c r="EJ53" s="22">
        <f>EI53/EA53</f>
        <v>4.8294627570705372E-2</v>
      </c>
      <c r="EK53">
        <v>2020</v>
      </c>
      <c r="EL53" s="25">
        <v>21</v>
      </c>
      <c r="EM53" s="32">
        <v>39.713099999999997</v>
      </c>
      <c r="EN53" s="34">
        <v>676756.86</v>
      </c>
      <c r="EO53" s="12">
        <f t="shared" si="1"/>
        <v>17041.149142222592</v>
      </c>
      <c r="EP53" s="21">
        <f>EO53-EH53</f>
        <v>898.81913869112395</v>
      </c>
      <c r="EQ53" s="22">
        <f>EP53/EH53</f>
        <v>5.5680879928392539E-2</v>
      </c>
      <c r="ES53" s="11">
        <f t="shared" si="2"/>
        <v>4.4017120759342873E-2</v>
      </c>
      <c r="EU53" s="12">
        <f t="shared" si="3"/>
        <v>15909.026182915242</v>
      </c>
      <c r="EV53">
        <f t="shared" si="4"/>
        <v>1.7944124463937623</v>
      </c>
      <c r="EY53" s="11">
        <f t="shared" si="5"/>
        <v>-2.8730069194462221E-2</v>
      </c>
      <c r="FC53" s="12">
        <f t="shared" si="6"/>
        <v>11952.60849209182</v>
      </c>
      <c r="FF53" s="45">
        <f t="shared" si="7"/>
        <v>34.952380952380949</v>
      </c>
    </row>
    <row r="54" spans="1:162" x14ac:dyDescent="0.2">
      <c r="A54" s="3">
        <v>13059</v>
      </c>
      <c r="B54" t="s">
        <v>54</v>
      </c>
      <c r="C54" s="14">
        <v>2000</v>
      </c>
      <c r="D54" s="10">
        <v>402</v>
      </c>
      <c r="E54" s="5">
        <v>359.89</v>
      </c>
      <c r="F54" s="7">
        <v>3938202</v>
      </c>
      <c r="G54" s="12">
        <f>F54/E54</f>
        <v>10942.793631387369</v>
      </c>
      <c r="H54" s="14">
        <v>2001</v>
      </c>
      <c r="I54" s="10">
        <v>392</v>
      </c>
      <c r="J54" s="5">
        <v>344.85</v>
      </c>
      <c r="K54" s="7">
        <v>3211852</v>
      </c>
      <c r="L54" s="12">
        <f>K54/I54</f>
        <v>8193.5</v>
      </c>
      <c r="M54" s="21">
        <f>L54-G54</f>
        <v>-2749.2936313873688</v>
      </c>
      <c r="N54" s="18">
        <f>M54/G54</f>
        <v>-0.25124239056300313</v>
      </c>
      <c r="O54" s="16">
        <v>2002</v>
      </c>
      <c r="P54" s="10">
        <v>387</v>
      </c>
      <c r="Q54" s="5">
        <v>353.88</v>
      </c>
      <c r="R54" s="7">
        <v>3110278</v>
      </c>
      <c r="S54" s="12">
        <f>R54/Q54</f>
        <v>8789.0753927885162</v>
      </c>
      <c r="T54" s="21">
        <f>S54-L54</f>
        <v>595.57539278851618</v>
      </c>
      <c r="U54" s="18">
        <f>T54/L54</f>
        <v>7.2688764604688622E-2</v>
      </c>
      <c r="V54" s="14">
        <v>2003</v>
      </c>
      <c r="W54" s="10">
        <v>387</v>
      </c>
      <c r="X54" s="5">
        <v>366.11</v>
      </c>
      <c r="Y54" s="7">
        <v>2979261.73</v>
      </c>
      <c r="Z54" s="12">
        <f>Y54/X54</f>
        <v>8137.6136407090762</v>
      </c>
      <c r="AA54" s="21">
        <f>Z54-S54</f>
        <v>-651.46175207943998</v>
      </c>
      <c r="AB54" s="22">
        <f>AA54/S54</f>
        <v>-7.4121761728653257E-2</v>
      </c>
      <c r="AC54" s="14">
        <v>2004</v>
      </c>
      <c r="AD54" s="10">
        <v>401</v>
      </c>
      <c r="AE54" s="5">
        <v>362.9</v>
      </c>
      <c r="AF54" s="7">
        <v>2754385</v>
      </c>
      <c r="AG54" s="12">
        <f>AF54/AE54</f>
        <v>7589.9283549187112</v>
      </c>
      <c r="AH54" s="21">
        <f>AG54-Z54</f>
        <v>-547.68528579036501</v>
      </c>
      <c r="AI54" s="22">
        <f>AH54/Z54</f>
        <v>-6.7302935476135736E-2</v>
      </c>
      <c r="AJ54" s="14">
        <v>2005</v>
      </c>
      <c r="AK54" s="10">
        <v>388</v>
      </c>
      <c r="AL54" s="5">
        <v>385.78</v>
      </c>
      <c r="AM54" s="7">
        <v>3468128</v>
      </c>
      <c r="AN54" s="12">
        <f>AM54/AL54</f>
        <v>8989.9113484369336</v>
      </c>
      <c r="AO54" s="21">
        <f>AN54-AG54</f>
        <v>1399.9829935182224</v>
      </c>
      <c r="AP54" s="22">
        <f>AO54/AG54</f>
        <v>0.18445272841224553</v>
      </c>
      <c r="AQ54" s="14">
        <v>2006</v>
      </c>
      <c r="AR54" s="10">
        <v>416</v>
      </c>
      <c r="AS54" s="5">
        <v>394.07</v>
      </c>
      <c r="AT54" s="7">
        <v>4075152</v>
      </c>
      <c r="AU54" s="12">
        <f>AT54/AS54</f>
        <v>10341.188113786891</v>
      </c>
      <c r="AV54" s="21">
        <f>AU54-AN54</f>
        <v>1351.2767653499577</v>
      </c>
      <c r="AW54" s="22">
        <f>AV54/AN54</f>
        <v>0.15031035490521302</v>
      </c>
      <c r="AX54" s="14">
        <v>2007</v>
      </c>
      <c r="AY54" s="10">
        <v>395</v>
      </c>
      <c r="AZ54" s="5">
        <v>382.87</v>
      </c>
      <c r="BA54" s="7">
        <v>3913631</v>
      </c>
      <c r="BB54" s="12">
        <f>BA54/AZ54</f>
        <v>10221.827252069894</v>
      </c>
      <c r="BC54" s="21">
        <f>BB54-AU54</f>
        <v>-119.36086171699753</v>
      </c>
      <c r="BD54" s="22">
        <f>BC54/AU54</f>
        <v>-1.1542277386663666E-2</v>
      </c>
      <c r="BE54" s="14">
        <v>2008</v>
      </c>
      <c r="BF54" s="10">
        <v>395</v>
      </c>
      <c r="BG54" s="5">
        <v>365.81</v>
      </c>
      <c r="BH54" s="7">
        <v>4007932</v>
      </c>
      <c r="BI54" s="12">
        <f>BH54/BG54</f>
        <v>10956.321587709466</v>
      </c>
      <c r="BJ54" s="21">
        <f>BI54-BB54</f>
        <v>734.49433563957245</v>
      </c>
      <c r="BK54" s="22">
        <f>BJ54/BB54</f>
        <v>7.1855483127132608E-2</v>
      </c>
      <c r="BL54" s="14">
        <v>2009</v>
      </c>
      <c r="BM54" s="10">
        <v>376</v>
      </c>
      <c r="BN54" s="5">
        <v>364.81</v>
      </c>
      <c r="BO54" s="7">
        <v>5403742</v>
      </c>
      <c r="BP54" s="12">
        <f>BO54/BN54</f>
        <v>14812.483210438309</v>
      </c>
      <c r="BQ54" s="21">
        <f>BP54-BI54</f>
        <v>3856.1616227288432</v>
      </c>
      <c r="BR54" s="22">
        <f>BQ54/BI54</f>
        <v>0.35195768870590571</v>
      </c>
      <c r="BS54" s="14">
        <v>2010</v>
      </c>
      <c r="BT54" s="10">
        <v>397</v>
      </c>
      <c r="BU54" s="5">
        <v>388.94</v>
      </c>
      <c r="BV54" s="7">
        <v>4253113</v>
      </c>
      <c r="BW54" s="12">
        <f>BV54/BU54</f>
        <v>10935.139096004525</v>
      </c>
      <c r="BX54" s="21">
        <f>BW54-BP54</f>
        <v>-3877.3441144337849</v>
      </c>
      <c r="BY54" s="22">
        <f>BX54/BP54</f>
        <v>-0.26176192467860032</v>
      </c>
      <c r="BZ54" s="14">
        <v>2011</v>
      </c>
      <c r="CA54" s="10">
        <v>382</v>
      </c>
      <c r="CB54" s="5">
        <v>368.49930000000001</v>
      </c>
      <c r="CC54" s="7">
        <v>4207596</v>
      </c>
      <c r="CD54" s="12">
        <f>CC54/CB54</f>
        <v>11418.192653283195</v>
      </c>
      <c r="CE54" s="21">
        <f>CD54-BW54</f>
        <v>483.05355727867027</v>
      </c>
      <c r="CF54" s="22">
        <f>CE54/BW54</f>
        <v>4.417443189681676E-2</v>
      </c>
      <c r="CG54" s="14">
        <v>2012</v>
      </c>
      <c r="CH54" s="10">
        <v>366</v>
      </c>
      <c r="CI54" s="5">
        <v>349.79</v>
      </c>
      <c r="CJ54" s="7">
        <v>4312390</v>
      </c>
      <c r="CK54" s="12">
        <f>CJ54/CI54</f>
        <v>12328.511392549815</v>
      </c>
      <c r="CL54" s="21">
        <f>CK54-CD54</f>
        <v>910.31873926662047</v>
      </c>
      <c r="CM54" s="22">
        <f>CL54/CD54</f>
        <v>7.9725291638415893E-2</v>
      </c>
      <c r="CN54" s="14">
        <v>2013</v>
      </c>
      <c r="CO54" s="10">
        <v>390</v>
      </c>
      <c r="CP54" s="5">
        <v>361.51729999999998</v>
      </c>
      <c r="CQ54" s="7">
        <v>5877759</v>
      </c>
      <c r="CR54" s="12">
        <f>CQ54/CP54</f>
        <v>16258.582922587661</v>
      </c>
      <c r="CS54" s="21">
        <f>CR54-CK54</f>
        <v>3930.0715300378452</v>
      </c>
      <c r="CT54" s="22">
        <f>CS54/CK54</f>
        <v>0.31877908085584511</v>
      </c>
      <c r="CU54" s="14">
        <v>2014</v>
      </c>
      <c r="CV54" s="10">
        <v>391</v>
      </c>
      <c r="CW54" s="5">
        <v>366.46190000000001</v>
      </c>
      <c r="CX54" s="7">
        <v>4235693</v>
      </c>
      <c r="CY54" s="12">
        <f>CX54/CW54</f>
        <v>11558.344810197184</v>
      </c>
      <c r="CZ54" s="21">
        <f>CY54-CR54</f>
        <v>-4700.2381123904761</v>
      </c>
      <c r="DA54" s="22">
        <f>CZ54/CR54</f>
        <v>-0.28909272934608266</v>
      </c>
      <c r="DB54" s="14">
        <v>2015</v>
      </c>
      <c r="DC54" s="9">
        <v>393</v>
      </c>
      <c r="DD54" s="27">
        <v>376.80680000000001</v>
      </c>
      <c r="DE54" s="12">
        <v>5160439.79</v>
      </c>
      <c r="DF54" s="12">
        <f>DE54/DD54</f>
        <v>13695.187533770622</v>
      </c>
      <c r="DG54" s="21">
        <f>DF54-CY54</f>
        <v>2136.842723573438</v>
      </c>
      <c r="DH54" s="22">
        <f>DG54/CY54</f>
        <v>0.18487445725691096</v>
      </c>
      <c r="DI54" s="14">
        <v>2016</v>
      </c>
      <c r="DJ54" s="9">
        <v>425</v>
      </c>
      <c r="DK54" s="27">
        <v>381.05160000000001</v>
      </c>
      <c r="DL54" s="12">
        <v>4862164.08</v>
      </c>
      <c r="DM54" s="12">
        <f>DL54/DK54</f>
        <v>12759.857405138831</v>
      </c>
      <c r="DN54" s="21">
        <f>DM54-DF54</f>
        <v>-935.33012863179101</v>
      </c>
      <c r="DO54" s="22">
        <f>DN54/DF54</f>
        <v>-6.829626292632969E-2</v>
      </c>
      <c r="DP54" s="14">
        <v>2017</v>
      </c>
      <c r="DQ54" s="9">
        <v>410</v>
      </c>
      <c r="DR54" s="27">
        <v>371.81990000000002</v>
      </c>
      <c r="DS54" s="30">
        <v>4762767.95</v>
      </c>
      <c r="DT54" s="12">
        <f>DS54/DR54</f>
        <v>12809.341162213212</v>
      </c>
      <c r="DU54" s="21">
        <f>DT54-DM54</f>
        <v>49.483757074380264</v>
      </c>
      <c r="DV54" s="22">
        <f>DU54/DM54</f>
        <v>3.8780807263920883E-3</v>
      </c>
      <c r="DW54" s="14">
        <v>2018</v>
      </c>
      <c r="DX54" s="24">
        <v>413</v>
      </c>
      <c r="DY54" s="32">
        <v>369.43290000000002</v>
      </c>
      <c r="DZ54" s="34">
        <v>5543116.6299999999</v>
      </c>
      <c r="EA54" s="12">
        <f>DZ54/DY54</f>
        <v>15004.393571877328</v>
      </c>
      <c r="EB54" s="21">
        <f>EA54-DT54</f>
        <v>2195.0524096641166</v>
      </c>
      <c r="EC54" s="22">
        <f>EB54/DT54</f>
        <v>0.17136341220572604</v>
      </c>
      <c r="ED54" s="14">
        <v>2019</v>
      </c>
      <c r="EE54" s="24">
        <v>428</v>
      </c>
      <c r="EF54" s="32">
        <v>382.83030000000002</v>
      </c>
      <c r="EG54" s="34">
        <v>6643517.1600000001</v>
      </c>
      <c r="EH54" s="12">
        <f t="shared" si="0"/>
        <v>17353.68689468937</v>
      </c>
      <c r="EI54" s="21">
        <f>EH54-EA54</f>
        <v>2349.2933228120419</v>
      </c>
      <c r="EJ54" s="22">
        <f>EI54/EA54</f>
        <v>0.15657369366898724</v>
      </c>
      <c r="EK54">
        <v>2020</v>
      </c>
      <c r="EL54" s="25">
        <v>416</v>
      </c>
      <c r="EM54" s="32">
        <v>367.9554</v>
      </c>
      <c r="EN54" s="34">
        <v>5012163.41</v>
      </c>
      <c r="EO54" s="12">
        <f t="shared" si="1"/>
        <v>13621.660152290196</v>
      </c>
      <c r="EP54" s="21">
        <f>EO54-EH54</f>
        <v>-3732.0267423991736</v>
      </c>
      <c r="EQ54" s="22">
        <f>EP54/EH54</f>
        <v>-0.21505670610786806</v>
      </c>
      <c r="ES54" s="11">
        <f t="shared" si="2"/>
        <v>2.7610823989547152E-2</v>
      </c>
      <c r="EU54" s="12">
        <f t="shared" si="3"/>
        <v>15055.807209593302</v>
      </c>
      <c r="EV54">
        <f t="shared" si="4"/>
        <v>0.89861725879602827</v>
      </c>
      <c r="EY54" s="11">
        <f t="shared" si="5"/>
        <v>0.11060506220036843</v>
      </c>
      <c r="FC54" s="12">
        <f t="shared" si="6"/>
        <v>11774.820523608952</v>
      </c>
      <c r="FF54" s="45">
        <f t="shared" si="7"/>
        <v>397.61904761904759</v>
      </c>
    </row>
    <row r="55" spans="1:162" x14ac:dyDescent="0.2">
      <c r="A55" s="3">
        <v>13060</v>
      </c>
      <c r="B55" t="s">
        <v>55</v>
      </c>
      <c r="C55" s="14">
        <v>2000</v>
      </c>
      <c r="D55" s="10">
        <v>42</v>
      </c>
      <c r="E55" s="5">
        <v>57.65</v>
      </c>
      <c r="F55" s="7">
        <v>420442</v>
      </c>
      <c r="G55" s="12">
        <f>F55/E55</f>
        <v>7293.0095403295754</v>
      </c>
      <c r="H55" s="14">
        <v>2001</v>
      </c>
      <c r="I55" s="10">
        <v>39</v>
      </c>
      <c r="J55" s="5">
        <v>51.57</v>
      </c>
      <c r="K55" s="7">
        <v>511325</v>
      </c>
      <c r="L55" s="12">
        <f>K55/I55</f>
        <v>13110.897435897436</v>
      </c>
      <c r="M55" s="21">
        <f>L55-G55</f>
        <v>5817.8878955678601</v>
      </c>
      <c r="N55" s="18">
        <f>M55/G55</f>
        <v>0.79773485327223992</v>
      </c>
      <c r="O55" s="16">
        <v>2002</v>
      </c>
      <c r="P55" s="10">
        <v>35</v>
      </c>
      <c r="Q55" s="5">
        <v>39.869999999999997</v>
      </c>
      <c r="R55" s="7">
        <v>699648</v>
      </c>
      <c r="S55" s="12">
        <f>R55/Q55</f>
        <v>17548.231753197895</v>
      </c>
      <c r="T55" s="21">
        <f>S55-L55</f>
        <v>4437.3343173004596</v>
      </c>
      <c r="U55" s="18">
        <f>T55/L55</f>
        <v>0.33844626876197709</v>
      </c>
      <c r="V55" s="14">
        <v>2003</v>
      </c>
      <c r="W55" s="10">
        <v>35</v>
      </c>
      <c r="X55" s="5">
        <v>36.950000000000003</v>
      </c>
      <c r="Y55" s="7">
        <v>516339.77</v>
      </c>
      <c r="Z55" s="12">
        <f>Y55/X55</f>
        <v>13974.012719891745</v>
      </c>
      <c r="AA55" s="21">
        <f>Z55-S55</f>
        <v>-3574.2190333061499</v>
      </c>
      <c r="AB55" s="22">
        <f>AA55/S55</f>
        <v>-0.20367972588775524</v>
      </c>
      <c r="AC55" s="14">
        <v>2004</v>
      </c>
      <c r="AD55" s="10">
        <v>37</v>
      </c>
      <c r="AE55" s="5">
        <v>51.89</v>
      </c>
      <c r="AF55" s="7">
        <v>480456</v>
      </c>
      <c r="AG55" s="12">
        <f>AF55/AE55</f>
        <v>9259.1250722682598</v>
      </c>
      <c r="AH55" s="21">
        <f>AG55-Z55</f>
        <v>-4714.8876476234855</v>
      </c>
      <c r="AI55" s="22">
        <f>AH55/Z55</f>
        <v>-0.33740398997289672</v>
      </c>
      <c r="AJ55" s="14">
        <v>2005</v>
      </c>
      <c r="AK55" s="10">
        <v>44</v>
      </c>
      <c r="AL55" s="5">
        <v>58.28</v>
      </c>
      <c r="AM55" s="7">
        <v>550092</v>
      </c>
      <c r="AN55" s="12">
        <f>AM55/AL55</f>
        <v>9438.778311599177</v>
      </c>
      <c r="AO55" s="21">
        <f>AN55-AG55</f>
        <v>179.65323933091713</v>
      </c>
      <c r="AP55" s="22">
        <f>AO55/AG55</f>
        <v>1.9402831037350538E-2</v>
      </c>
      <c r="AQ55" s="14">
        <v>2006</v>
      </c>
      <c r="AR55" s="10">
        <v>48</v>
      </c>
      <c r="AS55" s="5">
        <v>60.66</v>
      </c>
      <c r="AT55" s="7">
        <v>587600</v>
      </c>
      <c r="AU55" s="12">
        <f>AT55/AS55</f>
        <v>9686.7787668974615</v>
      </c>
      <c r="AV55" s="21">
        <f>AU55-AN55</f>
        <v>248.00045529828458</v>
      </c>
      <c r="AW55" s="22">
        <f>AV55/AN55</f>
        <v>2.627463503338355E-2</v>
      </c>
      <c r="AX55" s="14">
        <v>2007</v>
      </c>
      <c r="AY55" s="10">
        <v>60</v>
      </c>
      <c r="AZ55" s="5">
        <v>72.099999999999994</v>
      </c>
      <c r="BA55" s="7">
        <v>633687</v>
      </c>
      <c r="BB55" s="12">
        <f>BA55/AZ55</f>
        <v>8789.0013869625527</v>
      </c>
      <c r="BC55" s="21">
        <f>BB55-AU55</f>
        <v>-897.77737993490882</v>
      </c>
      <c r="BD55" s="22">
        <f>BC55/AU55</f>
        <v>-9.2680694123300836E-2</v>
      </c>
      <c r="BE55" s="14">
        <v>2008</v>
      </c>
      <c r="BF55" s="10">
        <v>61</v>
      </c>
      <c r="BG55" s="5">
        <v>70.760000000000005</v>
      </c>
      <c r="BH55" s="7">
        <v>696829</v>
      </c>
      <c r="BI55" s="12">
        <f>BH55/BG55</f>
        <v>9847.7812323346516</v>
      </c>
      <c r="BJ55" s="21">
        <f>BI55-BB55</f>
        <v>1058.7798453720989</v>
      </c>
      <c r="BK55" s="22">
        <f>BJ55/BB55</f>
        <v>0.12046645560241621</v>
      </c>
      <c r="BL55" s="14">
        <v>2009</v>
      </c>
      <c r="BM55" s="10">
        <v>48</v>
      </c>
      <c r="BN55" s="5">
        <v>57.58</v>
      </c>
      <c r="BO55" s="7">
        <v>705537</v>
      </c>
      <c r="BP55" s="12">
        <f>BO55/BN55</f>
        <v>12253.160819729073</v>
      </c>
      <c r="BQ55" s="21">
        <f>BP55-BI55</f>
        <v>2405.3795873944218</v>
      </c>
      <c r="BR55" s="22">
        <f>BQ55/BI55</f>
        <v>0.244255993370008</v>
      </c>
      <c r="BS55" s="14">
        <v>2010</v>
      </c>
      <c r="BT55" s="10">
        <v>49</v>
      </c>
      <c r="BU55" s="5">
        <v>57.74</v>
      </c>
      <c r="BV55" s="7">
        <v>812338</v>
      </c>
      <c r="BW55" s="12">
        <f>BV55/BU55</f>
        <v>14068.895046761343</v>
      </c>
      <c r="BX55" s="21">
        <f>BW55-BP55</f>
        <v>1815.7342270322697</v>
      </c>
      <c r="BY55" s="22">
        <f>BX55/BP55</f>
        <v>0.14818496661765163</v>
      </c>
      <c r="BZ55" s="14">
        <v>2011</v>
      </c>
      <c r="CA55" s="10">
        <v>51</v>
      </c>
      <c r="CB55" s="5">
        <v>63.961599999999997</v>
      </c>
      <c r="CC55" s="7">
        <v>793339</v>
      </c>
      <c r="CD55" s="12">
        <f>CC55/CB55</f>
        <v>12403.363893336002</v>
      </c>
      <c r="CE55" s="21">
        <f>CD55-BW55</f>
        <v>-1665.5311534253415</v>
      </c>
      <c r="CF55" s="22">
        <f>CE55/BW55</f>
        <v>-0.11838393476456749</v>
      </c>
      <c r="CG55" s="14">
        <v>2012</v>
      </c>
      <c r="CH55" s="10">
        <v>59</v>
      </c>
      <c r="CI55" s="5">
        <v>65.709999999999994</v>
      </c>
      <c r="CJ55" s="7">
        <v>845515</v>
      </c>
      <c r="CK55" s="12">
        <f>CJ55/CI55</f>
        <v>12867.371785116422</v>
      </c>
      <c r="CL55" s="21">
        <f>CK55-CD55</f>
        <v>464.00789178042032</v>
      </c>
      <c r="CM55" s="22">
        <f>CL55/CD55</f>
        <v>3.7409842666127006E-2</v>
      </c>
      <c r="CN55" s="14">
        <v>2013</v>
      </c>
      <c r="CO55" s="10">
        <v>56</v>
      </c>
      <c r="CP55" s="5">
        <v>66.822900000000004</v>
      </c>
      <c r="CQ55" s="7">
        <v>1093646</v>
      </c>
      <c r="CR55" s="12">
        <f>CQ55/CP55</f>
        <v>16366.335492772687</v>
      </c>
      <c r="CS55" s="21">
        <f>CR55-CK55</f>
        <v>3498.9637076562649</v>
      </c>
      <c r="CT55" s="22">
        <f>CS55/CK55</f>
        <v>0.27192528249657683</v>
      </c>
      <c r="CU55" s="14">
        <v>2014</v>
      </c>
      <c r="CV55" s="10">
        <v>50</v>
      </c>
      <c r="CW55" s="5">
        <v>60.781700000000001</v>
      </c>
      <c r="CX55" s="7">
        <v>894345</v>
      </c>
      <c r="CY55" s="12">
        <f>CX55/CW55</f>
        <v>14714.050446104666</v>
      </c>
      <c r="CZ55" s="21">
        <f>CY55-CR55</f>
        <v>-1652.2850466680211</v>
      </c>
      <c r="DA55" s="22">
        <f>CZ55/CR55</f>
        <v>-0.10095632265375863</v>
      </c>
      <c r="DB55" s="14">
        <v>2015</v>
      </c>
      <c r="DC55" s="9">
        <v>52</v>
      </c>
      <c r="DD55" s="27">
        <v>60.640999999999998</v>
      </c>
      <c r="DE55" s="12">
        <v>862202.02</v>
      </c>
      <c r="DF55" s="12">
        <f>DE55/DD55</f>
        <v>14218.136574264938</v>
      </c>
      <c r="DG55" s="21">
        <f>DF55-CY55</f>
        <v>-495.91387183972802</v>
      </c>
      <c r="DH55" s="22">
        <f>DG55/CY55</f>
        <v>-3.3703423381358198E-2</v>
      </c>
      <c r="DI55" s="14">
        <v>2016</v>
      </c>
      <c r="DJ55" s="9">
        <v>53</v>
      </c>
      <c r="DK55" s="27">
        <v>65.964399999999998</v>
      </c>
      <c r="DL55" s="12">
        <v>816889.55</v>
      </c>
      <c r="DM55" s="12">
        <f>DL55/DK55</f>
        <v>12383.794137443834</v>
      </c>
      <c r="DN55" s="21">
        <f>DM55-DF55</f>
        <v>-1834.3424368211035</v>
      </c>
      <c r="DO55" s="22">
        <f>DN55/DF55</f>
        <v>-0.12901426479059808</v>
      </c>
      <c r="DP55" s="14">
        <v>2017</v>
      </c>
      <c r="DQ55" s="9">
        <v>52</v>
      </c>
      <c r="DR55" s="27">
        <v>65.870599999999996</v>
      </c>
      <c r="DS55" s="30">
        <v>814516.42</v>
      </c>
      <c r="DT55" s="12">
        <f>DS55/DR55</f>
        <v>12365.4015600283</v>
      </c>
      <c r="DU55" s="21">
        <f>DT55-DM55</f>
        <v>-18.392577415534106</v>
      </c>
      <c r="DV55" s="22">
        <f>DU55/DM55</f>
        <v>-1.4852134338959996E-3</v>
      </c>
      <c r="DW55" s="14">
        <v>2018</v>
      </c>
      <c r="DX55" s="24">
        <v>50</v>
      </c>
      <c r="DY55" s="32">
        <v>60.386499999999998</v>
      </c>
      <c r="DZ55" s="34">
        <v>885171.16999999993</v>
      </c>
      <c r="EA55" s="12">
        <f>DZ55/DY55</f>
        <v>14658.428125491624</v>
      </c>
      <c r="EB55" s="21">
        <f>EA55-DT55</f>
        <v>2293.026565463324</v>
      </c>
      <c r="EC55" s="22">
        <f>EB55/DT55</f>
        <v>0.18543890825799239</v>
      </c>
      <c r="ED55" s="14">
        <v>2019</v>
      </c>
      <c r="EE55" s="24">
        <v>47</v>
      </c>
      <c r="EF55" s="32">
        <v>56.811</v>
      </c>
      <c r="EG55" s="34">
        <v>823599.84</v>
      </c>
      <c r="EH55" s="12">
        <f t="shared" si="0"/>
        <v>14497.189628769076</v>
      </c>
      <c r="EI55" s="21">
        <f>EH55-EA55</f>
        <v>-161.23849672254801</v>
      </c>
      <c r="EJ55" s="22">
        <f>EI55/EA55</f>
        <v>-1.0999712611896461E-2</v>
      </c>
      <c r="EK55">
        <v>2020</v>
      </c>
      <c r="EL55" s="25">
        <v>35</v>
      </c>
      <c r="EM55" s="32">
        <v>42.909100000000002</v>
      </c>
      <c r="EN55" s="34">
        <v>748831.06</v>
      </c>
      <c r="EO55" s="12">
        <f t="shared" si="1"/>
        <v>17451.567616193301</v>
      </c>
      <c r="EP55" s="21">
        <f>EO55-EH55</f>
        <v>2954.3779874242246</v>
      </c>
      <c r="EQ55" s="22">
        <f>EP55/EH55</f>
        <v>0.20378970428595231</v>
      </c>
      <c r="ES55" s="11">
        <f t="shared" si="2"/>
        <v>6.8251122989082397E-2</v>
      </c>
      <c r="EU55" s="12">
        <f t="shared" si="3"/>
        <v>13840.339771429666</v>
      </c>
      <c r="EV55">
        <f t="shared" si="4"/>
        <v>1.2277389961811238</v>
      </c>
      <c r="EY55" s="11">
        <f t="shared" si="5"/>
        <v>5.7651327404066643E-2</v>
      </c>
      <c r="FC55" s="12">
        <f t="shared" si="6"/>
        <v>12730.121960477562</v>
      </c>
      <c r="FF55" s="45">
        <f t="shared" si="7"/>
        <v>47.761904761904759</v>
      </c>
    </row>
    <row r="56" spans="1:162" x14ac:dyDescent="0.2">
      <c r="A56" s="3">
        <v>13061</v>
      </c>
      <c r="B56" t="s">
        <v>56</v>
      </c>
      <c r="C56" s="14">
        <v>2000</v>
      </c>
      <c r="D56" s="10">
        <v>414</v>
      </c>
      <c r="E56" s="5">
        <v>369.55</v>
      </c>
      <c r="F56" s="7">
        <v>3047866</v>
      </c>
      <c r="G56" s="12">
        <f>F56/E56</f>
        <v>8247.5064267352191</v>
      </c>
      <c r="H56" s="14">
        <v>2001</v>
      </c>
      <c r="I56" s="10">
        <v>401</v>
      </c>
      <c r="J56" s="5">
        <v>358.61</v>
      </c>
      <c r="K56" s="7">
        <v>2742497</v>
      </c>
      <c r="L56" s="12">
        <f>K56/I56</f>
        <v>6839.14463840399</v>
      </c>
      <c r="M56" s="21">
        <f>L56-G56</f>
        <v>-1408.361788331229</v>
      </c>
      <c r="N56" s="18">
        <f>M56/G56</f>
        <v>-0.17076213287520045</v>
      </c>
      <c r="O56" s="16">
        <v>2002</v>
      </c>
      <c r="P56" s="10">
        <v>364</v>
      </c>
      <c r="Q56" s="5">
        <v>336.92</v>
      </c>
      <c r="R56" s="7">
        <v>2745393</v>
      </c>
      <c r="S56" s="12">
        <f>R56/Q56</f>
        <v>8148.5011278641814</v>
      </c>
      <c r="T56" s="21">
        <f>S56-L56</f>
        <v>1309.3564894601914</v>
      </c>
      <c r="U56" s="18">
        <f>T56/L56</f>
        <v>0.19145032876008131</v>
      </c>
      <c r="V56" s="14">
        <v>2003</v>
      </c>
      <c r="W56" s="10">
        <v>364</v>
      </c>
      <c r="X56" s="5">
        <v>343.21</v>
      </c>
      <c r="Y56" s="7">
        <v>2756594.54</v>
      </c>
      <c r="Z56" s="12">
        <f>Y56/X56</f>
        <v>8031.8013461146247</v>
      </c>
      <c r="AA56" s="21">
        <f>Z56-S56</f>
        <v>-116.69978174955668</v>
      </c>
      <c r="AB56" s="22">
        <f>AA56/S56</f>
        <v>-1.4321625525766489E-2</v>
      </c>
      <c r="AC56" s="14">
        <v>2004</v>
      </c>
      <c r="AD56" s="10">
        <v>370</v>
      </c>
      <c r="AE56" s="5">
        <v>327.37</v>
      </c>
      <c r="AF56" s="7">
        <v>2610829</v>
      </c>
      <c r="AG56" s="12">
        <f>AF56/AE56</f>
        <v>7975.1626599871706</v>
      </c>
      <c r="AH56" s="21">
        <f>AG56-Z56</f>
        <v>-56.638686127454093</v>
      </c>
      <c r="AI56" s="22">
        <f>AH56/Z56</f>
        <v>-7.0518036598169846E-3</v>
      </c>
      <c r="AJ56" s="14">
        <v>2005</v>
      </c>
      <c r="AK56" s="10">
        <v>341</v>
      </c>
      <c r="AL56" s="5">
        <v>309.49</v>
      </c>
      <c r="AM56" s="7">
        <v>2682271</v>
      </c>
      <c r="AN56" s="12">
        <f>AM56/AL56</f>
        <v>8666.7452906394392</v>
      </c>
      <c r="AO56" s="21">
        <f>AN56-AG56</f>
        <v>691.58263065226856</v>
      </c>
      <c r="AP56" s="22">
        <f>AO56/AG56</f>
        <v>8.6717056458555181E-2</v>
      </c>
      <c r="AQ56" s="14">
        <v>2006</v>
      </c>
      <c r="AR56" s="10">
        <v>355</v>
      </c>
      <c r="AS56" s="5">
        <v>320</v>
      </c>
      <c r="AT56" s="7">
        <v>3718533</v>
      </c>
      <c r="AU56" s="12">
        <f>AT56/AS56</f>
        <v>11620.415625</v>
      </c>
      <c r="AV56" s="21">
        <f>AU56-AN56</f>
        <v>2953.6703343605604</v>
      </c>
      <c r="AW56" s="22">
        <f>AV56/AN56</f>
        <v>0.3408050237210371</v>
      </c>
      <c r="AX56" s="14">
        <v>2007</v>
      </c>
      <c r="AY56" s="10">
        <v>354</v>
      </c>
      <c r="AZ56" s="5">
        <v>310.66000000000003</v>
      </c>
      <c r="BA56" s="7">
        <v>3084340</v>
      </c>
      <c r="BB56" s="12">
        <f>BA56/AZ56</f>
        <v>9928.3461018476792</v>
      </c>
      <c r="BC56" s="21">
        <f>BB56-AU56</f>
        <v>-1692.0695231523205</v>
      </c>
      <c r="BD56" s="22">
        <f>BC56/AU56</f>
        <v>-0.14561179029707214</v>
      </c>
      <c r="BE56" s="14">
        <v>2008</v>
      </c>
      <c r="BF56" s="10">
        <v>342</v>
      </c>
      <c r="BG56" s="5">
        <v>315.2</v>
      </c>
      <c r="BH56" s="7">
        <v>3686392</v>
      </c>
      <c r="BI56" s="12">
        <f>BH56/BG56</f>
        <v>11695.406091370558</v>
      </c>
      <c r="BJ56" s="21">
        <f>BI56-BB56</f>
        <v>1767.0599895228788</v>
      </c>
      <c r="BK56" s="22">
        <f>BJ56/BB56</f>
        <v>0.17798130437797957</v>
      </c>
      <c r="BL56" s="14">
        <v>2009</v>
      </c>
      <c r="BM56" s="10">
        <v>328</v>
      </c>
      <c r="BN56" s="5">
        <v>303.67</v>
      </c>
      <c r="BO56" s="7">
        <v>3216540</v>
      </c>
      <c r="BP56" s="12">
        <f>BO56/BN56</f>
        <v>10592.221819738532</v>
      </c>
      <c r="BQ56" s="21">
        <f>BP56-BI56</f>
        <v>-1103.1842716320261</v>
      </c>
      <c r="BR56" s="22">
        <f>BQ56/BI56</f>
        <v>-9.43262904266325E-2</v>
      </c>
      <c r="BS56" s="14">
        <v>2010</v>
      </c>
      <c r="BT56" s="10">
        <v>313</v>
      </c>
      <c r="BU56" s="5">
        <v>294.2</v>
      </c>
      <c r="BV56" s="7">
        <v>3203666</v>
      </c>
      <c r="BW56" s="12">
        <f>BV56/BU56</f>
        <v>10889.415363698165</v>
      </c>
      <c r="BX56" s="21">
        <f>BW56-BP56</f>
        <v>297.19354395963273</v>
      </c>
      <c r="BY56" s="22">
        <f>BX56/BP56</f>
        <v>2.8057715276110874E-2</v>
      </c>
      <c r="BZ56" s="14">
        <v>2011</v>
      </c>
      <c r="CA56" s="10">
        <v>299</v>
      </c>
      <c r="CB56" s="5">
        <v>278.66320000000002</v>
      </c>
      <c r="CC56" s="7">
        <v>2839375</v>
      </c>
      <c r="CD56" s="12">
        <f>CC56/CB56</f>
        <v>10189.271493329581</v>
      </c>
      <c r="CE56" s="21">
        <f>CD56-BW56</f>
        <v>-700.14387036858352</v>
      </c>
      <c r="CF56" s="22">
        <f>CE56/BW56</f>
        <v>-6.4295818185303111E-2</v>
      </c>
      <c r="CG56" s="14">
        <v>2012</v>
      </c>
      <c r="CH56" s="10">
        <v>277</v>
      </c>
      <c r="CI56" s="5">
        <v>275.17</v>
      </c>
      <c r="CJ56" s="7">
        <v>3429140</v>
      </c>
      <c r="CK56" s="12">
        <f>CJ56/CI56</f>
        <v>12461.896282298216</v>
      </c>
      <c r="CL56" s="21">
        <f>CK56-CD56</f>
        <v>2272.6247889686347</v>
      </c>
      <c r="CM56" s="22">
        <f>CL56/CD56</f>
        <v>0.22304094953760054</v>
      </c>
      <c r="CN56" s="14">
        <v>2013</v>
      </c>
      <c r="CO56" s="10">
        <v>310</v>
      </c>
      <c r="CP56" s="5">
        <v>297.52019999999999</v>
      </c>
      <c r="CQ56" s="7">
        <v>2767793</v>
      </c>
      <c r="CR56" s="12">
        <f>CQ56/CP56</f>
        <v>9302.8742250106043</v>
      </c>
      <c r="CS56" s="21">
        <f>CR56-CK56</f>
        <v>-3159.0220572876115</v>
      </c>
      <c r="CT56" s="22">
        <f>CS56/CK56</f>
        <v>-0.25349449118549611</v>
      </c>
      <c r="CU56" s="14">
        <v>2014</v>
      </c>
      <c r="CV56" s="10">
        <v>307</v>
      </c>
      <c r="CW56" s="5">
        <v>298.3725</v>
      </c>
      <c r="CX56" s="7">
        <v>2978573</v>
      </c>
      <c r="CY56" s="12">
        <f>CX56/CW56</f>
        <v>9982.73299315453</v>
      </c>
      <c r="CZ56" s="21">
        <f>CY56-CR56</f>
        <v>679.85876814392577</v>
      </c>
      <c r="DA56" s="22">
        <f>CZ56/CR56</f>
        <v>7.3080507346443335E-2</v>
      </c>
      <c r="DB56" s="14">
        <v>2015</v>
      </c>
      <c r="DC56" s="9">
        <v>300</v>
      </c>
      <c r="DD56" s="27">
        <v>295.63099999999997</v>
      </c>
      <c r="DE56" s="12">
        <v>3371230.53</v>
      </c>
      <c r="DF56" s="12">
        <f>DE56/DD56</f>
        <v>11403.508190954264</v>
      </c>
      <c r="DG56" s="21">
        <f>DF56-CY56</f>
        <v>1420.7751977997341</v>
      </c>
      <c r="DH56" s="22">
        <f>DG56/CY56</f>
        <v>0.14232326946678867</v>
      </c>
      <c r="DI56" s="14">
        <v>2016</v>
      </c>
      <c r="DJ56" s="9">
        <v>318</v>
      </c>
      <c r="DK56" s="27">
        <v>308.99169999999998</v>
      </c>
      <c r="DL56" s="12">
        <v>3120778.98</v>
      </c>
      <c r="DM56" s="12">
        <f>DL56/DK56</f>
        <v>10099.879640779996</v>
      </c>
      <c r="DN56" s="21">
        <f>DM56-DF56</f>
        <v>-1303.6285501742677</v>
      </c>
      <c r="DO56" s="22">
        <f>DN56/DF56</f>
        <v>-0.1143182017625383</v>
      </c>
      <c r="DP56" s="14">
        <v>2017</v>
      </c>
      <c r="DQ56" s="9">
        <v>298</v>
      </c>
      <c r="DR56" s="27">
        <v>286.02629999999999</v>
      </c>
      <c r="DS56" s="30">
        <v>3392367.03</v>
      </c>
      <c r="DT56" s="12">
        <f>DS56/DR56</f>
        <v>11860.332528861856</v>
      </c>
      <c r="DU56" s="21">
        <f>DT56-DM56</f>
        <v>1760.4528880818598</v>
      </c>
      <c r="DV56" s="22">
        <f>DU56/DM56</f>
        <v>0.17430434328877834</v>
      </c>
      <c r="DW56" s="14">
        <v>2018</v>
      </c>
      <c r="DX56" s="24">
        <v>316</v>
      </c>
      <c r="DY56" s="32">
        <v>298.35520000000002</v>
      </c>
      <c r="DZ56" s="34">
        <v>3663415.77</v>
      </c>
      <c r="EA56" s="12">
        <f>DZ56/DY56</f>
        <v>12278.705951831909</v>
      </c>
      <c r="EB56" s="21">
        <f>EA56-DT56</f>
        <v>418.37342297005307</v>
      </c>
      <c r="EC56" s="22">
        <f>EB56/DT56</f>
        <v>3.5275016273949369E-2</v>
      </c>
      <c r="ED56" s="14">
        <v>2019</v>
      </c>
      <c r="EE56" s="24">
        <v>296</v>
      </c>
      <c r="EF56" s="32">
        <v>283.35480000000001</v>
      </c>
      <c r="EG56" s="34">
        <v>3662003.11</v>
      </c>
      <c r="EH56" s="12">
        <f t="shared" si="0"/>
        <v>12923.737695638118</v>
      </c>
      <c r="EI56" s="21">
        <f>EH56-EA56</f>
        <v>645.0317438062084</v>
      </c>
      <c r="EJ56" s="22">
        <f>EI56/EA56</f>
        <v>5.2532550770138242E-2</v>
      </c>
      <c r="EK56">
        <v>2020</v>
      </c>
      <c r="EL56" s="25">
        <v>278</v>
      </c>
      <c r="EM56" s="32">
        <v>270.63529999999997</v>
      </c>
      <c r="EN56" s="34">
        <v>3394066.67</v>
      </c>
      <c r="EO56" s="12">
        <f t="shared" si="1"/>
        <v>12541.108532405049</v>
      </c>
      <c r="EP56" s="21">
        <f>EO56-EH56</f>
        <v>-382.62916323306854</v>
      </c>
      <c r="EQ56" s="22">
        <f>EP56/EH56</f>
        <v>-2.9606695233547604E-2</v>
      </c>
      <c r="ES56" s="11">
        <f t="shared" si="2"/>
        <v>3.1588960806304446E-2</v>
      </c>
      <c r="EU56" s="12">
        <f t="shared" si="3"/>
        <v>12354.258725443962</v>
      </c>
      <c r="EV56">
        <f t="shared" si="4"/>
        <v>0.95375385123463452</v>
      </c>
      <c r="EY56" s="11">
        <f t="shared" si="5"/>
        <v>8.7370636777621982E-2</v>
      </c>
      <c r="FC56" s="12">
        <f t="shared" si="6"/>
        <v>10370.027741270997</v>
      </c>
      <c r="FF56" s="45">
        <f t="shared" si="7"/>
        <v>330.71428571428572</v>
      </c>
    </row>
    <row r="57" spans="1:162" x14ac:dyDescent="0.2">
      <c r="A57" s="3">
        <v>13062</v>
      </c>
      <c r="B57" t="s">
        <v>57</v>
      </c>
      <c r="C57" s="14">
        <v>2000</v>
      </c>
      <c r="D57" s="10">
        <v>48</v>
      </c>
      <c r="E57" s="5">
        <v>63.78</v>
      </c>
      <c r="F57" s="7">
        <v>553707</v>
      </c>
      <c r="G57" s="12">
        <f>F57/E57</f>
        <v>8681.5145813734707</v>
      </c>
      <c r="H57" s="14">
        <v>2001</v>
      </c>
      <c r="I57" s="10">
        <v>41</v>
      </c>
      <c r="J57" s="5">
        <v>58.96</v>
      </c>
      <c r="K57" s="7">
        <v>527637</v>
      </c>
      <c r="L57" s="12">
        <f>K57/I57</f>
        <v>12869.195121951219</v>
      </c>
      <c r="M57" s="21">
        <f>L57-G57</f>
        <v>4187.6805405777486</v>
      </c>
      <c r="N57" s="18">
        <f>M57/G57</f>
        <v>0.48236750642135429</v>
      </c>
      <c r="O57" s="16">
        <v>2002</v>
      </c>
      <c r="P57" s="10">
        <v>40</v>
      </c>
      <c r="Q57" s="5">
        <v>57.2</v>
      </c>
      <c r="R57" s="7">
        <v>584628</v>
      </c>
      <c r="S57" s="12">
        <f>R57/Q57</f>
        <v>10220.76923076923</v>
      </c>
      <c r="T57" s="21">
        <f>S57-L57</f>
        <v>-2648.4258911819888</v>
      </c>
      <c r="U57" s="18">
        <f>T57/L57</f>
        <v>-0.20579576780715064</v>
      </c>
      <c r="V57" s="14">
        <v>2003</v>
      </c>
      <c r="W57" s="10">
        <v>40</v>
      </c>
      <c r="X57" s="5">
        <v>52.89</v>
      </c>
      <c r="Y57" s="7">
        <v>613672.69999999995</v>
      </c>
      <c r="Z57" s="12">
        <f>Y57/X57</f>
        <v>11602.811495556814</v>
      </c>
      <c r="AA57" s="21">
        <f>Z57-S57</f>
        <v>1382.0422647875839</v>
      </c>
      <c r="AB57" s="22">
        <f>AA57/S57</f>
        <v>0.13521900686564756</v>
      </c>
      <c r="AC57" s="14">
        <v>2004</v>
      </c>
      <c r="AD57" s="10">
        <v>43</v>
      </c>
      <c r="AE57" s="5">
        <v>53.71</v>
      </c>
      <c r="AF57" s="7">
        <v>634315</v>
      </c>
      <c r="AG57" s="12">
        <f>AF57/AE57</f>
        <v>11809.99813814932</v>
      </c>
      <c r="AH57" s="21">
        <f>AG57-Z57</f>
        <v>207.18664259250545</v>
      </c>
      <c r="AI57" s="22">
        <f>AH57/Z57</f>
        <v>1.7856589557784817E-2</v>
      </c>
      <c r="AJ57" s="14">
        <v>2005</v>
      </c>
      <c r="AK57" s="10">
        <v>38</v>
      </c>
      <c r="AL57" s="5">
        <v>55.4</v>
      </c>
      <c r="AM57" s="7">
        <v>712638</v>
      </c>
      <c r="AN57" s="12">
        <f>AM57/AL57</f>
        <v>12863.501805054151</v>
      </c>
      <c r="AO57" s="21">
        <f>AN57-AG57</f>
        <v>1053.5036669048313</v>
      </c>
      <c r="AP57" s="22">
        <f>AO57/AG57</f>
        <v>8.9204388906865661E-2</v>
      </c>
      <c r="AQ57" s="14">
        <v>2006</v>
      </c>
      <c r="AR57" s="10">
        <v>41</v>
      </c>
      <c r="AS57" s="5">
        <v>53.84</v>
      </c>
      <c r="AT57" s="7">
        <v>656974</v>
      </c>
      <c r="AU57" s="12">
        <f>AT57/AS57</f>
        <v>12202.340267459138</v>
      </c>
      <c r="AV57" s="21">
        <f>AU57-AN57</f>
        <v>-661.16153759501321</v>
      </c>
      <c r="AW57" s="22">
        <f>AV57/AN57</f>
        <v>-5.1398254349001506E-2</v>
      </c>
      <c r="AX57" s="14">
        <v>2007</v>
      </c>
      <c r="AY57" s="10">
        <v>37</v>
      </c>
      <c r="AZ57" s="5">
        <v>52.14</v>
      </c>
      <c r="BA57" s="7">
        <v>665233</v>
      </c>
      <c r="BB57" s="12">
        <f>BA57/AZ57</f>
        <v>12758.592251630225</v>
      </c>
      <c r="BC57" s="21">
        <f>BB57-AU57</f>
        <v>556.25198417108732</v>
      </c>
      <c r="BD57" s="22">
        <f>BC57/AU57</f>
        <v>4.5585680449715428E-2</v>
      </c>
      <c r="BE57" s="14">
        <v>2008</v>
      </c>
      <c r="BF57" s="10">
        <v>39</v>
      </c>
      <c r="BG57" s="5">
        <v>54.03</v>
      </c>
      <c r="BH57" s="7">
        <v>592362</v>
      </c>
      <c r="BI57" s="12">
        <f>BH57/BG57</f>
        <v>10963.575791227096</v>
      </c>
      <c r="BJ57" s="21">
        <f>BI57-BB57</f>
        <v>-1795.0164604031288</v>
      </c>
      <c r="BK57" s="22">
        <f>BJ57/BB57</f>
        <v>-0.14069079291829953</v>
      </c>
      <c r="BL57" s="14">
        <v>2009</v>
      </c>
      <c r="BM57" s="10">
        <v>45</v>
      </c>
      <c r="BN57" s="5">
        <v>58.95</v>
      </c>
      <c r="BO57" s="7">
        <v>626431</v>
      </c>
      <c r="BP57" s="12">
        <f>BO57/BN57</f>
        <v>10626.480067854112</v>
      </c>
      <c r="BQ57" s="21">
        <f>BP57-BI57</f>
        <v>-337.09572337298414</v>
      </c>
      <c r="BR57" s="22">
        <f>BQ57/BI57</f>
        <v>-3.0746877642121428E-2</v>
      </c>
      <c r="BS57" s="14">
        <v>2010</v>
      </c>
      <c r="BT57" s="10">
        <v>36</v>
      </c>
      <c r="BU57" s="5">
        <v>48.6</v>
      </c>
      <c r="BV57" s="7">
        <v>704230</v>
      </c>
      <c r="BW57" s="12">
        <f>BV57/BU57</f>
        <v>14490.329218106996</v>
      </c>
      <c r="BX57" s="21">
        <f>BW57-BP57</f>
        <v>3863.8491502528832</v>
      </c>
      <c r="BY57" s="22">
        <f>BX57/BP57</f>
        <v>0.36360574014920638</v>
      </c>
      <c r="BZ57" s="14">
        <v>2011</v>
      </c>
      <c r="CA57" s="10">
        <v>35</v>
      </c>
      <c r="CB57" s="5">
        <v>47.4679</v>
      </c>
      <c r="CC57" s="7">
        <v>632528</v>
      </c>
      <c r="CD57" s="12">
        <f>CC57/CB57</f>
        <v>13325.384101677133</v>
      </c>
      <c r="CE57" s="21">
        <f>CD57-BW57</f>
        <v>-1164.9451164298625</v>
      </c>
      <c r="CF57" s="22">
        <f>CE57/BW57</f>
        <v>-8.0394661770289991E-2</v>
      </c>
      <c r="CG57" s="14">
        <v>2012</v>
      </c>
      <c r="CH57" s="10">
        <v>42</v>
      </c>
      <c r="CI57" s="5">
        <v>55.66</v>
      </c>
      <c r="CJ57" s="7">
        <v>642284</v>
      </c>
      <c r="CK57" s="12">
        <f>CJ57/CI57</f>
        <v>11539.417894358607</v>
      </c>
      <c r="CL57" s="21">
        <f>CK57-CD57</f>
        <v>-1785.9662073185264</v>
      </c>
      <c r="CM57" s="22">
        <f>CL57/CD57</f>
        <v>-0.13402737164580078</v>
      </c>
      <c r="CN57" s="14">
        <v>2013</v>
      </c>
      <c r="CO57" s="10">
        <v>32</v>
      </c>
      <c r="CP57" s="5">
        <v>50.2667</v>
      </c>
      <c r="CQ57" s="7">
        <v>611462</v>
      </c>
      <c r="CR57" s="12">
        <f>CQ57/CP57</f>
        <v>12164.355328676838</v>
      </c>
      <c r="CS57" s="21">
        <f>CR57-CK57</f>
        <v>624.93743431823168</v>
      </c>
      <c r="CT57" s="22">
        <f>CS57/CK57</f>
        <v>5.415675556942532E-2</v>
      </c>
      <c r="CU57" s="14">
        <v>2014</v>
      </c>
      <c r="CV57" s="10">
        <v>31</v>
      </c>
      <c r="CW57" s="5">
        <v>45.741</v>
      </c>
      <c r="CX57" s="7">
        <v>583889</v>
      </c>
      <c r="CY57" s="12">
        <f>CX57/CW57</f>
        <v>12765.112262521588</v>
      </c>
      <c r="CZ57" s="21">
        <f>CY57-CR57</f>
        <v>600.75693384475017</v>
      </c>
      <c r="DA57" s="22">
        <f>CZ57/CR57</f>
        <v>4.9386664365886845E-2</v>
      </c>
      <c r="DB57" s="14">
        <v>2015</v>
      </c>
      <c r="DC57" s="9">
        <v>30</v>
      </c>
      <c r="DD57" s="27">
        <v>48.1402</v>
      </c>
      <c r="DE57" s="12">
        <v>690149.03</v>
      </c>
      <c r="DF57" s="12">
        <f>DE57/DD57</f>
        <v>14336.231050141047</v>
      </c>
      <c r="DG57" s="21">
        <f>DF57-CY57</f>
        <v>1571.1187876194581</v>
      </c>
      <c r="DH57" s="22">
        <f>DG57/CY57</f>
        <v>0.12307912028570779</v>
      </c>
      <c r="DI57" s="14">
        <v>2016</v>
      </c>
      <c r="DJ57" s="9">
        <v>30</v>
      </c>
      <c r="DK57" s="27">
        <v>45.392400000000002</v>
      </c>
      <c r="DL57" s="12">
        <v>633673.23</v>
      </c>
      <c r="DM57" s="12">
        <f>DL57/DK57</f>
        <v>13959.897031221084</v>
      </c>
      <c r="DN57" s="21">
        <f>DM57-DF57</f>
        <v>-376.33401891996255</v>
      </c>
      <c r="DO57" s="22">
        <f>DN57/DF57</f>
        <v>-2.6250554807866325E-2</v>
      </c>
      <c r="DP57" s="14">
        <v>2017</v>
      </c>
      <c r="DQ57" s="9">
        <v>27</v>
      </c>
      <c r="DR57" s="27">
        <v>46.782200000000003</v>
      </c>
      <c r="DS57" s="30">
        <v>758352.61</v>
      </c>
      <c r="DT57" s="12">
        <f>DS57/DR57</f>
        <v>16210.281047064907</v>
      </c>
      <c r="DU57" s="21">
        <f>DT57-DM57</f>
        <v>2250.3840158438234</v>
      </c>
      <c r="DV57" s="22">
        <f>DU57/DM57</f>
        <v>0.16120348243335003</v>
      </c>
      <c r="DW57" s="14">
        <v>2018</v>
      </c>
      <c r="DX57" s="24">
        <v>24</v>
      </c>
      <c r="DY57" s="32">
        <v>43.662700000000001</v>
      </c>
      <c r="DZ57" s="34">
        <v>675656.65</v>
      </c>
      <c r="EA57" s="12">
        <f>DZ57/DY57</f>
        <v>15474.458748542807</v>
      </c>
      <c r="EB57" s="21">
        <f>EA57-DT57</f>
        <v>-735.82229852210003</v>
      </c>
      <c r="EC57" s="22">
        <f>EB57/DT57</f>
        <v>-4.5392322093967069E-2</v>
      </c>
      <c r="ED57" s="14">
        <v>2019</v>
      </c>
      <c r="EE57" s="24">
        <v>33</v>
      </c>
      <c r="EF57" s="32">
        <v>46.587600000000002</v>
      </c>
      <c r="EG57" s="34">
        <v>673133.52</v>
      </c>
      <c r="EH57" s="12">
        <f t="shared" si="0"/>
        <v>14448.770058985652</v>
      </c>
      <c r="EI57" s="21">
        <f>EH57-EA57</f>
        <v>-1025.6886895571552</v>
      </c>
      <c r="EJ57" s="22">
        <f>EI57/EA57</f>
        <v>-6.6282685955251372E-2</v>
      </c>
      <c r="EK57">
        <v>2020</v>
      </c>
      <c r="EL57" s="25">
        <v>27</v>
      </c>
      <c r="EM57" s="32">
        <v>37.232100000000003</v>
      </c>
      <c r="EN57" s="34">
        <v>681752.08000000007</v>
      </c>
      <c r="EO57" s="12">
        <f t="shared" si="1"/>
        <v>18310.868309872396</v>
      </c>
      <c r="EP57" s="21">
        <f>EO57-EH57</f>
        <v>3862.0982508867437</v>
      </c>
      <c r="EQ57" s="22">
        <f>EP57/EH57</f>
        <v>0.26729598679473171</v>
      </c>
      <c r="ES57" s="11">
        <f t="shared" si="2"/>
        <v>5.0399081640496356E-2</v>
      </c>
      <c r="EU57" s="12">
        <f t="shared" si="3"/>
        <v>15377.836618197789</v>
      </c>
      <c r="EV57">
        <f t="shared" si="4"/>
        <v>1.6545662317620653</v>
      </c>
      <c r="EY57" s="11">
        <f t="shared" si="5"/>
        <v>1.6509491461377198E-2</v>
      </c>
      <c r="FC57" s="12">
        <f t="shared" si="6"/>
        <v>12871.059168025111</v>
      </c>
      <c r="FF57" s="45">
        <f t="shared" si="7"/>
        <v>36.142857142857146</v>
      </c>
    </row>
    <row r="58" spans="1:162" x14ac:dyDescent="0.2">
      <c r="A58" s="3">
        <v>14126</v>
      </c>
      <c r="B58" t="s">
        <v>58</v>
      </c>
      <c r="C58" s="14">
        <v>2000</v>
      </c>
      <c r="D58" s="10">
        <v>1319</v>
      </c>
      <c r="E58" s="5">
        <v>1258.1500000000001</v>
      </c>
      <c r="F58" s="7">
        <v>7422145</v>
      </c>
      <c r="G58" s="12">
        <f>F58/E58</f>
        <v>5899.2528712792591</v>
      </c>
      <c r="H58" s="14">
        <v>2001</v>
      </c>
      <c r="I58" s="10">
        <v>1318</v>
      </c>
      <c r="J58" s="5">
        <v>1249.19</v>
      </c>
      <c r="K58" s="7">
        <v>8262219</v>
      </c>
      <c r="L58" s="12">
        <f>K58/I58</f>
        <v>6268.7549317147195</v>
      </c>
      <c r="M58" s="21">
        <f>L58-G58</f>
        <v>369.50206043546041</v>
      </c>
      <c r="N58" s="18">
        <f>M58/G58</f>
        <v>6.2635399515487036E-2</v>
      </c>
      <c r="O58" s="16">
        <v>2002</v>
      </c>
      <c r="P58" s="10">
        <v>1299</v>
      </c>
      <c r="Q58" s="5">
        <v>1261.53</v>
      </c>
      <c r="R58" s="7">
        <v>8455398</v>
      </c>
      <c r="S58" s="12">
        <f>R58/Q58</f>
        <v>6702.4945899027371</v>
      </c>
      <c r="T58" s="21">
        <f>S58-L58</f>
        <v>433.73965818801753</v>
      </c>
      <c r="U58" s="18">
        <f>T58/L58</f>
        <v>6.9190718557787814E-2</v>
      </c>
      <c r="V58" s="14">
        <v>2003</v>
      </c>
      <c r="W58" s="10">
        <v>1299</v>
      </c>
      <c r="X58" s="5">
        <v>1290.2</v>
      </c>
      <c r="Y58" s="7">
        <v>9042494.3100000005</v>
      </c>
      <c r="Z58" s="12">
        <f>Y58/X58</f>
        <v>7008.598907146179</v>
      </c>
      <c r="AA58" s="21">
        <f>Z58-S58</f>
        <v>306.10431724344198</v>
      </c>
      <c r="AB58" s="22">
        <f>AA58/S58</f>
        <v>4.5670207284402152E-2</v>
      </c>
      <c r="AC58" s="14">
        <v>2004</v>
      </c>
      <c r="AD58" s="10">
        <v>1292</v>
      </c>
      <c r="AE58" s="5">
        <v>1257.96</v>
      </c>
      <c r="AF58" s="7">
        <v>9568514</v>
      </c>
      <c r="AG58" s="12">
        <f>AF58/AE58</f>
        <v>7606.3738115679353</v>
      </c>
      <c r="AH58" s="21">
        <f>AG58-Z58</f>
        <v>597.77490442175622</v>
      </c>
      <c r="AI58" s="22">
        <f>AH58/Z58</f>
        <v>8.5291641359622805E-2</v>
      </c>
      <c r="AJ58" s="14">
        <v>2005</v>
      </c>
      <c r="AK58" s="10">
        <v>1306</v>
      </c>
      <c r="AL58" s="5">
        <v>1277.3800000000001</v>
      </c>
      <c r="AM58" s="7">
        <v>10922311</v>
      </c>
      <c r="AN58" s="12">
        <f>AM58/AL58</f>
        <v>8550.5573909095165</v>
      </c>
      <c r="AO58" s="21">
        <f>AN58-AG58</f>
        <v>944.18357934158121</v>
      </c>
      <c r="AP58" s="22">
        <f>AO58/AG58</f>
        <v>0.12413057821397716</v>
      </c>
      <c r="AQ58" s="14">
        <v>2006</v>
      </c>
      <c r="AR58" s="10">
        <v>1343</v>
      </c>
      <c r="AS58" s="5">
        <v>1324.42</v>
      </c>
      <c r="AT58" s="7">
        <v>10749679</v>
      </c>
      <c r="AU58" s="12">
        <f>AT58/AS58</f>
        <v>8116.518173993144</v>
      </c>
      <c r="AV58" s="21">
        <f>AU58-AN58</f>
        <v>-434.03921691637242</v>
      </c>
      <c r="AW58" s="22">
        <f>AV58/AN58</f>
        <v>-5.0761511451618245E-2</v>
      </c>
      <c r="AX58" s="14">
        <v>2007</v>
      </c>
      <c r="AY58" s="10">
        <v>1324</v>
      </c>
      <c r="AZ58" s="5">
        <v>1295.43</v>
      </c>
      <c r="BA58" s="7">
        <v>11033857</v>
      </c>
      <c r="BB58" s="12">
        <f>BA58/AZ58</f>
        <v>8517.5246829238167</v>
      </c>
      <c r="BC58" s="21">
        <f>BB58-AU58</f>
        <v>401.00650893067268</v>
      </c>
      <c r="BD58" s="22">
        <f>BC58/AU58</f>
        <v>4.9406223251686074E-2</v>
      </c>
      <c r="BE58" s="14">
        <v>2008</v>
      </c>
      <c r="BF58" s="10">
        <v>1325</v>
      </c>
      <c r="BG58" s="5">
        <v>1288.75</v>
      </c>
      <c r="BH58" s="7">
        <v>11640989</v>
      </c>
      <c r="BI58" s="12">
        <f>BH58/BG58</f>
        <v>9032.7751697381191</v>
      </c>
      <c r="BJ58" s="21">
        <f>BI58-BB58</f>
        <v>515.25048681430235</v>
      </c>
      <c r="BK58" s="22">
        <f>BJ58/BB58</f>
        <v>6.0492984287711153E-2</v>
      </c>
      <c r="BL58" s="14">
        <v>2009</v>
      </c>
      <c r="BM58" s="10">
        <v>1292</v>
      </c>
      <c r="BN58" s="5">
        <v>1269.56</v>
      </c>
      <c r="BO58" s="7">
        <v>13695571</v>
      </c>
      <c r="BP58" s="12">
        <f>BO58/BN58</f>
        <v>10787.651627335455</v>
      </c>
      <c r="BQ58" s="21">
        <f>BP58-BI58</f>
        <v>1754.8764575973364</v>
      </c>
      <c r="BR58" s="22">
        <f>BQ58/BI58</f>
        <v>0.19427877087836498</v>
      </c>
      <c r="BS58" s="14">
        <v>2010</v>
      </c>
      <c r="BT58" s="10">
        <v>1207</v>
      </c>
      <c r="BU58" s="5">
        <v>1180.3900000000001</v>
      </c>
      <c r="BV58" s="7">
        <v>12053500</v>
      </c>
      <c r="BW58" s="12">
        <f>BV58/BU58</f>
        <v>10211.455535882207</v>
      </c>
      <c r="BX58" s="21">
        <f>BW58-BP58</f>
        <v>-576.1960914532483</v>
      </c>
      <c r="BY58" s="22">
        <f>BX58/BP58</f>
        <v>-5.3412560152868827E-2</v>
      </c>
      <c r="BZ58" s="14">
        <v>2011</v>
      </c>
      <c r="CA58" s="10">
        <v>1183</v>
      </c>
      <c r="CB58" s="5">
        <v>1150.5103999999999</v>
      </c>
      <c r="CC58" s="7">
        <v>12596729</v>
      </c>
      <c r="CD58" s="12">
        <f>CC58/CB58</f>
        <v>10948.818020245624</v>
      </c>
      <c r="CE58" s="21">
        <f>CD58-BW58</f>
        <v>737.36248436341702</v>
      </c>
      <c r="CF58" s="22">
        <f>CE58/BW58</f>
        <v>7.2209341927053056E-2</v>
      </c>
      <c r="CG58" s="14">
        <v>2012</v>
      </c>
      <c r="CH58" s="10">
        <v>1132</v>
      </c>
      <c r="CI58" s="5">
        <v>1105.9100000000001</v>
      </c>
      <c r="CJ58" s="7">
        <v>15076681</v>
      </c>
      <c r="CK58" s="12">
        <f>CJ58/CI58</f>
        <v>13632.828168657485</v>
      </c>
      <c r="CL58" s="21">
        <f>CK58-CD58</f>
        <v>2684.0101484118604</v>
      </c>
      <c r="CM58" s="22">
        <f>CL58/CD58</f>
        <v>0.24514154344777828</v>
      </c>
      <c r="CN58" s="14">
        <v>2013</v>
      </c>
      <c r="CO58" s="10">
        <v>1086</v>
      </c>
      <c r="CP58" s="5">
        <v>1073.7117000000001</v>
      </c>
      <c r="CQ58" s="7">
        <v>11077634</v>
      </c>
      <c r="CR58" s="12">
        <f>CQ58/CP58</f>
        <v>10317.140066556041</v>
      </c>
      <c r="CS58" s="21">
        <f>CR58-CK58</f>
        <v>-3315.6881021014433</v>
      </c>
      <c r="CT58" s="22">
        <f>CS58/CK58</f>
        <v>-0.24321351821365772</v>
      </c>
      <c r="CU58" s="14">
        <v>2014</v>
      </c>
      <c r="CV58" s="10">
        <v>1100</v>
      </c>
      <c r="CW58" s="5">
        <v>1035.9521999999999</v>
      </c>
      <c r="CX58" s="7">
        <v>11303960</v>
      </c>
      <c r="CY58" s="12">
        <f>CX58/CW58</f>
        <v>10911.661754277853</v>
      </c>
      <c r="CZ58" s="21">
        <f>CY58-CR58</f>
        <v>594.52168772181176</v>
      </c>
      <c r="DA58" s="22">
        <f>CZ58/CR58</f>
        <v>5.762465992382991E-2</v>
      </c>
      <c r="DB58" s="14">
        <v>2015</v>
      </c>
      <c r="DC58" s="9">
        <v>1060</v>
      </c>
      <c r="DD58" s="27">
        <v>1013.5892</v>
      </c>
      <c r="DE58" s="12">
        <v>11993056.050000001</v>
      </c>
      <c r="DF58" s="12">
        <f>DE58/DD58</f>
        <v>11832.265033999969</v>
      </c>
      <c r="DG58" s="21">
        <f>DF58-CY58</f>
        <v>920.60327972211599</v>
      </c>
      <c r="DH58" s="22">
        <f>DG58/CY58</f>
        <v>8.4368751566295475E-2</v>
      </c>
      <c r="DI58" s="14">
        <v>2016</v>
      </c>
      <c r="DJ58" s="9">
        <v>1097</v>
      </c>
      <c r="DK58" s="27">
        <v>1057.7446</v>
      </c>
      <c r="DL58" s="12">
        <v>12794960.109999999</v>
      </c>
      <c r="DM58" s="12">
        <f>DL58/DK58</f>
        <v>12096.455146166663</v>
      </c>
      <c r="DN58" s="21">
        <f>DM58-DF58</f>
        <v>264.19011216669423</v>
      </c>
      <c r="DO58" s="22">
        <f>DN58/DF58</f>
        <v>2.2327940711904689E-2</v>
      </c>
      <c r="DP58" s="14">
        <v>2017</v>
      </c>
      <c r="DQ58" s="9">
        <v>1134</v>
      </c>
      <c r="DR58" s="27">
        <v>1101.6455000000001</v>
      </c>
      <c r="DS58" s="30">
        <v>14068357.939999999</v>
      </c>
      <c r="DT58" s="12">
        <f>DS58/DR58</f>
        <v>12770.3130816583</v>
      </c>
      <c r="DU58" s="21">
        <f>DT58-DM58</f>
        <v>673.85793549163645</v>
      </c>
      <c r="DV58" s="22">
        <f>DU58/DM58</f>
        <v>5.5707058584446564E-2</v>
      </c>
      <c r="DW58" s="14">
        <v>2018</v>
      </c>
      <c r="DX58" s="24">
        <v>1146</v>
      </c>
      <c r="DY58" s="32">
        <v>1091.6528000000001</v>
      </c>
      <c r="DZ58" s="34">
        <v>12652228.030000001</v>
      </c>
      <c r="EA58" s="12">
        <f>DZ58/DY58</f>
        <v>11589.974422270525</v>
      </c>
      <c r="EB58" s="21">
        <f>EA58-DT58</f>
        <v>-1180.3386593877749</v>
      </c>
      <c r="EC58" s="22">
        <f>EB58/DT58</f>
        <v>-9.2428325902445374E-2</v>
      </c>
      <c r="ED58" s="14">
        <v>2019</v>
      </c>
      <c r="EE58" s="24">
        <v>1106</v>
      </c>
      <c r="EF58" s="32">
        <v>1068.0603000000001</v>
      </c>
      <c r="EG58" s="34">
        <v>13367668.880000001</v>
      </c>
      <c r="EH58" s="12">
        <f t="shared" si="0"/>
        <v>12515.83724252273</v>
      </c>
      <c r="EI58" s="21">
        <f>EH58-EA58</f>
        <v>925.86282025220498</v>
      </c>
      <c r="EJ58" s="22">
        <f>EI58/EA58</f>
        <v>7.9884802719937711E-2</v>
      </c>
      <c r="EK58">
        <v>2020</v>
      </c>
      <c r="EL58" s="25">
        <v>1048</v>
      </c>
      <c r="EM58" s="32">
        <v>1005.3726</v>
      </c>
      <c r="EN58" s="34">
        <v>12243640.610000001</v>
      </c>
      <c r="EO58" s="12">
        <f t="shared" si="1"/>
        <v>12178.211948485567</v>
      </c>
      <c r="EP58" s="21">
        <f>EO58-EH58</f>
        <v>-337.62529403716326</v>
      </c>
      <c r="EQ58" s="22">
        <f>EP58/EH58</f>
        <v>-2.697584568214715E-2</v>
      </c>
      <c r="ES58" s="11">
        <f t="shared" si="2"/>
        <v>4.2078443041377374E-2</v>
      </c>
      <c r="EU58" s="12">
        <f t="shared" si="3"/>
        <v>12292.041582150518</v>
      </c>
      <c r="EV58">
        <f t="shared" si="4"/>
        <v>0.96324726099179747</v>
      </c>
      <c r="EY58" s="11">
        <f t="shared" si="5"/>
        <v>1.4387845133979634E-2</v>
      </c>
      <c r="FC58" s="12">
        <f t="shared" si="6"/>
        <v>10051.285942995062</v>
      </c>
      <c r="FF58" s="45">
        <f t="shared" si="7"/>
        <v>1210.2857142857142</v>
      </c>
    </row>
    <row r="59" spans="1:162" x14ac:dyDescent="0.2">
      <c r="A59" s="3">
        <v>14127</v>
      </c>
      <c r="B59" t="s">
        <v>59</v>
      </c>
      <c r="C59" s="14">
        <v>2000</v>
      </c>
      <c r="D59" s="10">
        <v>647</v>
      </c>
      <c r="E59" s="5">
        <v>628.79999999999995</v>
      </c>
      <c r="F59" s="7">
        <v>4163006</v>
      </c>
      <c r="G59" s="12">
        <f>F59/E59</f>
        <v>6620.5566157760823</v>
      </c>
      <c r="H59" s="14">
        <v>2001</v>
      </c>
      <c r="I59" s="10">
        <v>678</v>
      </c>
      <c r="J59" s="5">
        <v>650.96</v>
      </c>
      <c r="K59" s="7">
        <v>4412989</v>
      </c>
      <c r="L59" s="12">
        <f>K59/I59</f>
        <v>6508.833333333333</v>
      </c>
      <c r="M59" s="21">
        <f>L59-G59</f>
        <v>-111.72328244274922</v>
      </c>
      <c r="N59" s="18">
        <f>M59/G59</f>
        <v>-1.6875209884396204E-2</v>
      </c>
      <c r="O59" s="16">
        <v>2002</v>
      </c>
      <c r="P59" s="10">
        <v>701</v>
      </c>
      <c r="Q59" s="5">
        <v>677.41</v>
      </c>
      <c r="R59" s="7">
        <v>5380138</v>
      </c>
      <c r="S59" s="12">
        <f>R59/Q59</f>
        <v>7942.2181544411806</v>
      </c>
      <c r="T59" s="21">
        <f>S59-L59</f>
        <v>1433.3848211078475</v>
      </c>
      <c r="U59" s="18">
        <f>T59/L59</f>
        <v>0.22022146638278969</v>
      </c>
      <c r="V59" s="14">
        <v>2003</v>
      </c>
      <c r="W59" s="10">
        <v>701</v>
      </c>
      <c r="X59" s="5">
        <v>709.79</v>
      </c>
      <c r="Y59" s="7">
        <v>8006345.0999999996</v>
      </c>
      <c r="Z59" s="12">
        <f>Y59/X59</f>
        <v>11279.878696515871</v>
      </c>
      <c r="AA59" s="21">
        <f>Z59-S59</f>
        <v>3337.6605420746901</v>
      </c>
      <c r="AB59" s="22">
        <f>AA59/S59</f>
        <v>0.4202428688273081</v>
      </c>
      <c r="AC59" s="14">
        <v>2004</v>
      </c>
      <c r="AD59" s="10">
        <v>703</v>
      </c>
      <c r="AE59" s="5">
        <v>693.91</v>
      </c>
      <c r="AF59" s="7">
        <v>7593030</v>
      </c>
      <c r="AG59" s="12">
        <f>AF59/AE59</f>
        <v>10942.384459079709</v>
      </c>
      <c r="AH59" s="21">
        <f>AG59-Z59</f>
        <v>-337.49423743616171</v>
      </c>
      <c r="AI59" s="22">
        <f>AH59/Z59</f>
        <v>-2.9920023655964221E-2</v>
      </c>
      <c r="AJ59" s="14">
        <v>2005</v>
      </c>
      <c r="AK59" s="10">
        <v>731</v>
      </c>
      <c r="AL59" s="5">
        <v>701.8</v>
      </c>
      <c r="AM59" s="7">
        <v>5333085</v>
      </c>
      <c r="AN59" s="12">
        <f>AM59/AL59</f>
        <v>7599.1521801082936</v>
      </c>
      <c r="AO59" s="21">
        <f>AN59-AG59</f>
        <v>-3343.2322789714153</v>
      </c>
      <c r="AP59" s="22">
        <f>AO59/AG59</f>
        <v>-0.30553050767625767</v>
      </c>
      <c r="AQ59" s="14">
        <v>2006</v>
      </c>
      <c r="AR59" s="10">
        <v>737</v>
      </c>
      <c r="AS59" s="5">
        <v>707.7</v>
      </c>
      <c r="AT59" s="7">
        <v>6703524</v>
      </c>
      <c r="AU59" s="12">
        <f>AT59/AS59</f>
        <v>9472.2679101314116</v>
      </c>
      <c r="AV59" s="21">
        <f>AU59-AN59</f>
        <v>1873.115730023118</v>
      </c>
      <c r="AW59" s="22">
        <f>AV59/AN59</f>
        <v>0.2464900933193872</v>
      </c>
      <c r="AX59" s="14">
        <v>2007</v>
      </c>
      <c r="AY59" s="10">
        <v>743</v>
      </c>
      <c r="AZ59" s="5">
        <v>684.36</v>
      </c>
      <c r="BA59" s="7">
        <v>6106113</v>
      </c>
      <c r="BB59" s="12">
        <f>BA59/AZ59</f>
        <v>8922.3698053655971</v>
      </c>
      <c r="BC59" s="21">
        <f>BB59-AU59</f>
        <v>-549.89810476581442</v>
      </c>
      <c r="BD59" s="22">
        <f>BC59/AU59</f>
        <v>-5.8053478848254569E-2</v>
      </c>
      <c r="BE59" s="14">
        <v>2008</v>
      </c>
      <c r="BF59" s="10">
        <v>700</v>
      </c>
      <c r="BG59" s="5">
        <v>667.64</v>
      </c>
      <c r="BH59" s="7">
        <v>8115662</v>
      </c>
      <c r="BI59" s="12">
        <f>BH59/BG59</f>
        <v>12155.745611407345</v>
      </c>
      <c r="BJ59" s="21">
        <f>BI59-BB59</f>
        <v>3233.3758060417476</v>
      </c>
      <c r="BK59" s="22">
        <f>BJ59/BB59</f>
        <v>0.3623897996356652</v>
      </c>
      <c r="BL59" s="14">
        <v>2009</v>
      </c>
      <c r="BM59" s="10">
        <v>722</v>
      </c>
      <c r="BN59" s="5">
        <v>686.32</v>
      </c>
      <c r="BO59" s="7">
        <v>9538599</v>
      </c>
      <c r="BP59" s="12">
        <f>BO59/BN59</f>
        <v>13898.180149201538</v>
      </c>
      <c r="BQ59" s="21">
        <f>BP59-BI59</f>
        <v>1742.4345377941936</v>
      </c>
      <c r="BR59" s="22">
        <f>BQ59/BI59</f>
        <v>0.14334246483070825</v>
      </c>
      <c r="BS59" s="14">
        <v>2010</v>
      </c>
      <c r="BT59" s="10">
        <v>691</v>
      </c>
      <c r="BU59" s="5">
        <v>702.63</v>
      </c>
      <c r="BV59" s="7">
        <v>7942202</v>
      </c>
      <c r="BW59" s="12">
        <f>BV59/BU59</f>
        <v>11303.533865619174</v>
      </c>
      <c r="BX59" s="21">
        <f>BW59-BP59</f>
        <v>-2594.646283582364</v>
      </c>
      <c r="BY59" s="22">
        <f>BX59/BP59</f>
        <v>-0.18668964250916179</v>
      </c>
      <c r="BZ59" s="14">
        <v>2011</v>
      </c>
      <c r="CA59" s="10">
        <v>727</v>
      </c>
      <c r="CB59" s="5">
        <v>669.79060000000004</v>
      </c>
      <c r="CC59" s="7">
        <v>6418984</v>
      </c>
      <c r="CD59" s="12">
        <f>CC59/CB59</f>
        <v>9583.5683570357651</v>
      </c>
      <c r="CE59" s="21">
        <f>CD59-BW59</f>
        <v>-1719.9655085834092</v>
      </c>
      <c r="CF59" s="22">
        <f>CE59/BW59</f>
        <v>-0.15216175127451564</v>
      </c>
      <c r="CG59" s="14">
        <v>2012</v>
      </c>
      <c r="CH59" s="10">
        <v>687</v>
      </c>
      <c r="CI59" s="5">
        <v>642.07000000000005</v>
      </c>
      <c r="CJ59" s="7">
        <v>7014006</v>
      </c>
      <c r="CK59" s="12">
        <f>CJ59/CI59</f>
        <v>10924.05189465323</v>
      </c>
      <c r="CL59" s="21">
        <f>CK59-CD59</f>
        <v>1340.4835376174651</v>
      </c>
      <c r="CM59" s="22">
        <f>CL59/CD59</f>
        <v>0.13987311277780481</v>
      </c>
      <c r="CN59" s="14">
        <v>2013</v>
      </c>
      <c r="CO59" s="10">
        <v>677</v>
      </c>
      <c r="CP59" s="5">
        <v>625.45259999999996</v>
      </c>
      <c r="CQ59" s="7">
        <v>7813311</v>
      </c>
      <c r="CR59" s="12">
        <f>CQ59/CP59</f>
        <v>12492.25121136278</v>
      </c>
      <c r="CS59" s="21">
        <f>CR59-CK59</f>
        <v>1568.1993167095497</v>
      </c>
      <c r="CT59" s="22">
        <f>CS59/CK59</f>
        <v>0.14355472967655014</v>
      </c>
      <c r="CU59" s="14">
        <v>2014</v>
      </c>
      <c r="CV59" s="10">
        <v>685</v>
      </c>
      <c r="CW59" s="5">
        <v>636.80010000000004</v>
      </c>
      <c r="CX59" s="7">
        <v>7770997</v>
      </c>
      <c r="CY59" s="12">
        <f>CX59/CW59</f>
        <v>12203.196890201492</v>
      </c>
      <c r="CZ59" s="21">
        <f>CY59-CR59</f>
        <v>-289.05432116128759</v>
      </c>
      <c r="DA59" s="22">
        <f>CZ59/CR59</f>
        <v>-2.3138689438006798E-2</v>
      </c>
      <c r="DB59" s="14">
        <v>2015</v>
      </c>
      <c r="DC59" s="9">
        <v>690</v>
      </c>
      <c r="DD59" s="27">
        <v>656.66390000000001</v>
      </c>
      <c r="DE59" s="12">
        <v>6175315.7199999997</v>
      </c>
      <c r="DF59" s="12">
        <f>DE59/DD59</f>
        <v>9404.073712594829</v>
      </c>
      <c r="DG59" s="21">
        <f>DF59-CY59</f>
        <v>-2799.1231776066634</v>
      </c>
      <c r="DH59" s="22">
        <f>DG59/CY59</f>
        <v>-0.22937622024718851</v>
      </c>
      <c r="DI59" s="14">
        <v>2016</v>
      </c>
      <c r="DJ59" s="9">
        <v>684</v>
      </c>
      <c r="DK59" s="27">
        <v>650.38800000000003</v>
      </c>
      <c r="DL59" s="12">
        <v>7338125.9900000002</v>
      </c>
      <c r="DM59" s="12">
        <f>DL59/DK59</f>
        <v>11282.689702147025</v>
      </c>
      <c r="DN59" s="21">
        <f>DM59-DF59</f>
        <v>1878.615989552196</v>
      </c>
      <c r="DO59" s="22">
        <f>DN59/DF59</f>
        <v>0.19976619143639579</v>
      </c>
      <c r="DP59" s="14">
        <v>2017</v>
      </c>
      <c r="DQ59" s="9">
        <v>680</v>
      </c>
      <c r="DR59" s="27">
        <v>631.35739999999998</v>
      </c>
      <c r="DS59" s="30">
        <v>7797536.7599999998</v>
      </c>
      <c r="DT59" s="12">
        <f>DS59/DR59</f>
        <v>12350.432195773741</v>
      </c>
      <c r="DU59" s="21">
        <f>DT59-DM59</f>
        <v>1067.7424936267162</v>
      </c>
      <c r="DV59" s="22">
        <f>DU59/DM59</f>
        <v>9.4635456776191534E-2</v>
      </c>
      <c r="DW59" s="14">
        <v>2018</v>
      </c>
      <c r="DX59" s="24">
        <v>652</v>
      </c>
      <c r="DY59" s="32">
        <v>612.24570000000006</v>
      </c>
      <c r="DZ59" s="34">
        <v>6959049.46</v>
      </c>
      <c r="EA59" s="12">
        <f>DZ59/DY59</f>
        <v>11366.432561306678</v>
      </c>
      <c r="EB59" s="21">
        <f>EA59-DT59</f>
        <v>-983.99963446706352</v>
      </c>
      <c r="EC59" s="22">
        <f>EB59/DT59</f>
        <v>-7.9673295546999839E-2</v>
      </c>
      <c r="ED59" s="14">
        <v>2019</v>
      </c>
      <c r="EE59" s="24">
        <v>684</v>
      </c>
      <c r="EF59" s="32">
        <v>635.73030000000006</v>
      </c>
      <c r="EG59" s="34">
        <v>6699197.9000000004</v>
      </c>
      <c r="EH59" s="12">
        <f t="shared" si="0"/>
        <v>10537.798654555241</v>
      </c>
      <c r="EI59" s="21">
        <f>EH59-EA59</f>
        <v>-828.63390675143637</v>
      </c>
      <c r="EJ59" s="22">
        <f>EI59/EA59</f>
        <v>-7.2901845172798629E-2</v>
      </c>
      <c r="EK59">
        <v>2020</v>
      </c>
      <c r="EL59" s="25">
        <v>701</v>
      </c>
      <c r="EM59" s="32">
        <v>653.91759999999999</v>
      </c>
      <c r="EN59" s="34">
        <v>8911394.879999999</v>
      </c>
      <c r="EO59" s="12">
        <f t="shared" si="1"/>
        <v>13627.703062281851</v>
      </c>
      <c r="EP59" s="21">
        <f>EO59-EH59</f>
        <v>3089.9044077266099</v>
      </c>
      <c r="EQ59" s="22">
        <f>EP59/EH59</f>
        <v>0.29322105204495602</v>
      </c>
      <c r="ES59" s="11">
        <f t="shared" si="2"/>
        <v>5.5470828572710643E-2</v>
      </c>
      <c r="EU59" s="12">
        <f t="shared" si="3"/>
        <v>11418.221137211885</v>
      </c>
      <c r="EV59">
        <f t="shared" si="4"/>
        <v>0.93230805836768038</v>
      </c>
      <c r="EY59" s="11">
        <f t="shared" si="5"/>
        <v>-1.9313227981202313E-2</v>
      </c>
      <c r="FC59" s="12">
        <f t="shared" si="6"/>
        <v>10515.516859888428</v>
      </c>
      <c r="FF59" s="45">
        <f t="shared" si="7"/>
        <v>696.23809523809518</v>
      </c>
    </row>
    <row r="60" spans="1:162" x14ac:dyDescent="0.2">
      <c r="A60" s="3">
        <v>14129</v>
      </c>
      <c r="B60" t="s">
        <v>60</v>
      </c>
      <c r="C60" s="14">
        <v>2000</v>
      </c>
      <c r="D60" s="10">
        <v>2422</v>
      </c>
      <c r="E60" s="5">
        <v>2345.67</v>
      </c>
      <c r="F60" s="7">
        <v>21026614</v>
      </c>
      <c r="G60" s="12">
        <f>F60/E60</f>
        <v>8964.0119880460588</v>
      </c>
      <c r="H60" s="14">
        <v>2001</v>
      </c>
      <c r="I60" s="10">
        <v>2406</v>
      </c>
      <c r="J60" s="5">
        <v>2352.84</v>
      </c>
      <c r="K60" s="7">
        <v>18393537</v>
      </c>
      <c r="L60" s="12">
        <f>K60/I60</f>
        <v>7644.8615960099751</v>
      </c>
      <c r="M60" s="21">
        <f>L60-G60</f>
        <v>-1319.1503920360838</v>
      </c>
      <c r="N60" s="18">
        <f>M60/G60</f>
        <v>-0.14716071261341845</v>
      </c>
      <c r="O60" s="16">
        <v>2002</v>
      </c>
      <c r="P60" s="10">
        <v>2343</v>
      </c>
      <c r="Q60" s="5">
        <v>2310.5300000000002</v>
      </c>
      <c r="R60" s="7">
        <v>18181236</v>
      </c>
      <c r="S60" s="12">
        <f>R60/Q60</f>
        <v>7868.8595257365187</v>
      </c>
      <c r="T60" s="21">
        <f>S60-L60</f>
        <v>223.99792972654359</v>
      </c>
      <c r="U60" s="18">
        <f>T60/L60</f>
        <v>2.930045585697106E-2</v>
      </c>
      <c r="V60" s="14">
        <v>2003</v>
      </c>
      <c r="W60" s="10">
        <v>2343</v>
      </c>
      <c r="X60" s="5">
        <v>2270.09</v>
      </c>
      <c r="Y60" s="7">
        <v>17939037.129999999</v>
      </c>
      <c r="Z60" s="12">
        <f>Y60/X60</f>
        <v>7902.3462197534009</v>
      </c>
      <c r="AA60" s="21">
        <f>Z60-S60</f>
        <v>33.486694016882211</v>
      </c>
      <c r="AB60" s="22">
        <f>AA60/S60</f>
        <v>4.2555968761874528E-3</v>
      </c>
      <c r="AC60" s="14">
        <v>2004</v>
      </c>
      <c r="AD60" s="10">
        <v>2278</v>
      </c>
      <c r="AE60" s="5">
        <v>2208.85</v>
      </c>
      <c r="AF60" s="7">
        <v>19968615</v>
      </c>
      <c r="AG60" s="12">
        <f>AF60/AE60</f>
        <v>9040.276614527922</v>
      </c>
      <c r="AH60" s="21">
        <f>AG60-Z60</f>
        <v>1137.9303947745211</v>
      </c>
      <c r="AI60" s="22">
        <f>AH60/Z60</f>
        <v>0.14399905586647799</v>
      </c>
      <c r="AJ60" s="14">
        <v>2005</v>
      </c>
      <c r="AK60" s="10">
        <v>2269</v>
      </c>
      <c r="AL60" s="5">
        <v>2215.12</v>
      </c>
      <c r="AM60" s="7">
        <v>18872187</v>
      </c>
      <c r="AN60" s="12">
        <f>AM60/AL60</f>
        <v>8519.713153237748</v>
      </c>
      <c r="AO60" s="21">
        <f>AN60-AG60</f>
        <v>-520.56346129017402</v>
      </c>
      <c r="AP60" s="22">
        <f>AO60/AG60</f>
        <v>-5.7582691712509897E-2</v>
      </c>
      <c r="AQ60" s="14">
        <v>2006</v>
      </c>
      <c r="AR60" s="10">
        <v>2233</v>
      </c>
      <c r="AS60" s="5">
        <v>2139.6999999999998</v>
      </c>
      <c r="AT60" s="7">
        <v>21894092</v>
      </c>
      <c r="AU60" s="12">
        <f>AT60/AS60</f>
        <v>10232.318549329346</v>
      </c>
      <c r="AV60" s="21">
        <f>AU60-AN60</f>
        <v>1712.6053960915979</v>
      </c>
      <c r="AW60" s="22">
        <f>AV60/AN60</f>
        <v>0.20101679074027934</v>
      </c>
      <c r="AX60" s="14">
        <v>2007</v>
      </c>
      <c r="AY60" s="10">
        <v>2217</v>
      </c>
      <c r="AZ60" s="5">
        <v>2160.13</v>
      </c>
      <c r="BA60" s="7">
        <v>25099562</v>
      </c>
      <c r="BB60" s="12">
        <f>BA60/AZ60</f>
        <v>11619.468272742844</v>
      </c>
      <c r="BC60" s="21">
        <f>BB60-AU60</f>
        <v>1387.1497234134986</v>
      </c>
      <c r="BD60" s="22">
        <f>BC60/AU60</f>
        <v>0.13556553353241882</v>
      </c>
      <c r="BE60" s="14">
        <v>2008</v>
      </c>
      <c r="BF60" s="10">
        <v>2200</v>
      </c>
      <c r="BG60" s="5">
        <v>2109.7800000000002</v>
      </c>
      <c r="BH60" s="7">
        <v>21236939</v>
      </c>
      <c r="BI60" s="12">
        <f>BH60/BG60</f>
        <v>10065.949530282778</v>
      </c>
      <c r="BJ60" s="21">
        <f>BI60-BB60</f>
        <v>-1553.5187424600663</v>
      </c>
      <c r="BK60" s="22">
        <f>BJ60/BB60</f>
        <v>-0.13369964149773861</v>
      </c>
      <c r="BL60" s="14">
        <v>2009</v>
      </c>
      <c r="BM60" s="10">
        <v>2134</v>
      </c>
      <c r="BN60" s="5">
        <v>2066.35</v>
      </c>
      <c r="BO60" s="7">
        <v>24669558</v>
      </c>
      <c r="BP60" s="12">
        <f>BO60/BN60</f>
        <v>11938.712222034022</v>
      </c>
      <c r="BQ60" s="21">
        <f>BP60-BI60</f>
        <v>1872.7626917512443</v>
      </c>
      <c r="BR60" s="22">
        <f>BQ60/BI60</f>
        <v>0.18604928289349706</v>
      </c>
      <c r="BS60" s="14">
        <v>2010</v>
      </c>
      <c r="BT60" s="10">
        <v>2132</v>
      </c>
      <c r="BU60" s="5">
        <v>2098.1799999999998</v>
      </c>
      <c r="BV60" s="7">
        <v>27889827</v>
      </c>
      <c r="BW60" s="12">
        <f>BV60/BU60</f>
        <v>13292.39007139521</v>
      </c>
      <c r="BX60" s="21">
        <f>BW60-BP60</f>
        <v>1353.6778493611873</v>
      </c>
      <c r="BY60" s="22">
        <f>BX60/BP60</f>
        <v>0.11338558331801037</v>
      </c>
      <c r="BZ60" s="14">
        <v>2011</v>
      </c>
      <c r="CA60" s="10">
        <v>2133</v>
      </c>
      <c r="CB60" s="5">
        <v>2000.2326</v>
      </c>
      <c r="CC60" s="7">
        <v>20545848</v>
      </c>
      <c r="CD60" s="12">
        <f>CC60/CB60</f>
        <v>10271.729397871028</v>
      </c>
      <c r="CE60" s="21">
        <f>CD60-BW60</f>
        <v>-3020.6606735241821</v>
      </c>
      <c r="CF60" s="22">
        <f>CE60/BW60</f>
        <v>-0.2272473691563224</v>
      </c>
      <c r="CG60" s="14">
        <v>2012</v>
      </c>
      <c r="CH60" s="10">
        <v>2120</v>
      </c>
      <c r="CI60" s="5">
        <v>2008.65</v>
      </c>
      <c r="CJ60" s="7">
        <v>21638034</v>
      </c>
      <c r="CK60" s="12">
        <f>CJ60/CI60</f>
        <v>10772.426256440893</v>
      </c>
      <c r="CL60" s="21">
        <f>CK60-CD60</f>
        <v>500.69685856986507</v>
      </c>
      <c r="CM60" s="22">
        <f>CL60/CD60</f>
        <v>4.8745137179494052E-2</v>
      </c>
      <c r="CN60" s="14">
        <v>2013</v>
      </c>
      <c r="CO60" s="10">
        <v>2182</v>
      </c>
      <c r="CP60" s="5">
        <v>2034.8617999999999</v>
      </c>
      <c r="CQ60" s="7">
        <v>28968444</v>
      </c>
      <c r="CR60" s="12">
        <f>CQ60/CP60</f>
        <v>14236.074410557023</v>
      </c>
      <c r="CS60" s="21">
        <f>CR60-CK60</f>
        <v>3463.6481541161302</v>
      </c>
      <c r="CT60" s="22">
        <f>CS60/CK60</f>
        <v>0.32152906612335319</v>
      </c>
      <c r="CU60" s="14">
        <v>2014</v>
      </c>
      <c r="CV60" s="10">
        <v>2164</v>
      </c>
      <c r="CW60" s="5">
        <v>2040.8625</v>
      </c>
      <c r="CX60" s="7">
        <v>20720050</v>
      </c>
      <c r="CY60" s="12">
        <f>CX60/CW60</f>
        <v>10152.594797542706</v>
      </c>
      <c r="CZ60" s="21">
        <f>CY60-CR60</f>
        <v>-4083.4796130143168</v>
      </c>
      <c r="DA60" s="22">
        <f>CZ60/CR60</f>
        <v>-0.28684028301974435</v>
      </c>
      <c r="DB60" s="14">
        <v>2015</v>
      </c>
      <c r="DC60" s="9">
        <v>2172</v>
      </c>
      <c r="DD60" s="27">
        <v>2063.4303</v>
      </c>
      <c r="DE60" s="12">
        <v>25187011.600000001</v>
      </c>
      <c r="DF60" s="12">
        <f>DE60/DD60</f>
        <v>12206.378669538779</v>
      </c>
      <c r="DG60" s="21">
        <f>DF60-CY60</f>
        <v>2053.7838719960728</v>
      </c>
      <c r="DH60" s="22">
        <f>DG60/CY60</f>
        <v>0.20229152378790519</v>
      </c>
      <c r="DI60" s="14">
        <v>2016</v>
      </c>
      <c r="DJ60" s="9">
        <v>2253</v>
      </c>
      <c r="DK60" s="27">
        <v>2084.3292000000001</v>
      </c>
      <c r="DL60" s="12">
        <v>21487437.52</v>
      </c>
      <c r="DM60" s="12">
        <f>DL60/DK60</f>
        <v>10309.042122520761</v>
      </c>
      <c r="DN60" s="21">
        <f>DM60-DF60</f>
        <v>-1897.3365470180179</v>
      </c>
      <c r="DO60" s="22">
        <f>DN60/DF60</f>
        <v>-0.1554381195589854</v>
      </c>
      <c r="DP60" s="14">
        <v>2017</v>
      </c>
      <c r="DQ60" s="9">
        <v>2232</v>
      </c>
      <c r="DR60" s="27">
        <v>2083.9171000000001</v>
      </c>
      <c r="DS60" s="30">
        <v>22372388.289999999</v>
      </c>
      <c r="DT60" s="12">
        <f>DS60/DR60</f>
        <v>10735.73813948741</v>
      </c>
      <c r="DU60" s="21">
        <f>DT60-DM60</f>
        <v>426.69601696664904</v>
      </c>
      <c r="DV60" s="22">
        <f>DU60/DM60</f>
        <v>4.1390462071592894E-2</v>
      </c>
      <c r="DW60" s="14">
        <v>2018</v>
      </c>
      <c r="DX60" s="24">
        <v>2276</v>
      </c>
      <c r="DY60" s="32">
        <v>2126.0716000000002</v>
      </c>
      <c r="DZ60" s="34">
        <v>23735183.25</v>
      </c>
      <c r="EA60" s="12">
        <f>DZ60/DY60</f>
        <v>11163.868258246805</v>
      </c>
      <c r="EB60" s="21">
        <f>EA60-DT60</f>
        <v>428.13011875939446</v>
      </c>
      <c r="EC60" s="22">
        <f>EB60/DT60</f>
        <v>3.9878964370850055E-2</v>
      </c>
      <c r="ED60" s="14">
        <v>2019</v>
      </c>
      <c r="EE60" s="24">
        <v>2266</v>
      </c>
      <c r="EF60" s="32">
        <v>2109.9749000000002</v>
      </c>
      <c r="EG60" s="34">
        <v>25748731.039999999</v>
      </c>
      <c r="EH60" s="12">
        <f t="shared" si="0"/>
        <v>12203.335233987853</v>
      </c>
      <c r="EI60" s="21">
        <f>EH60-EA60</f>
        <v>1039.4669757410484</v>
      </c>
      <c r="EJ60" s="22">
        <f>EI60/EA60</f>
        <v>9.3109928538720355E-2</v>
      </c>
      <c r="EK60">
        <v>2020</v>
      </c>
      <c r="EL60" s="25">
        <v>2274</v>
      </c>
      <c r="EM60" s="32">
        <v>2126.2743999999998</v>
      </c>
      <c r="EN60" s="34">
        <v>25258271.399999999</v>
      </c>
      <c r="EO60" s="12">
        <f t="shared" si="1"/>
        <v>11879.121246063067</v>
      </c>
      <c r="EP60" s="21">
        <f>EO60-EH60</f>
        <v>-324.21398792478612</v>
      </c>
      <c r="EQ60" s="22">
        <f>EP60/EH60</f>
        <v>-2.6567653982151423E-2</v>
      </c>
      <c r="ES60" s="11">
        <f t="shared" si="2"/>
        <v>2.6299045480744371E-2</v>
      </c>
      <c r="EU60" s="12">
        <f t="shared" si="3"/>
        <v>11367.647210574023</v>
      </c>
      <c r="EV60">
        <f t="shared" si="4"/>
        <v>0.93297537412169096</v>
      </c>
      <c r="EY60" s="11">
        <f t="shared" si="5"/>
        <v>5.8126451660387768E-2</v>
      </c>
      <c r="FC60" s="12">
        <f t="shared" si="6"/>
        <v>10535.983751445139</v>
      </c>
      <c r="FF60" s="45">
        <f t="shared" si="7"/>
        <v>2240.4285714285716</v>
      </c>
    </row>
    <row r="61" spans="1:162" x14ac:dyDescent="0.2">
      <c r="A61" s="3">
        <v>14130</v>
      </c>
      <c r="B61" t="s">
        <v>61</v>
      </c>
      <c r="C61" s="14">
        <v>2000</v>
      </c>
      <c r="D61" s="10">
        <v>974</v>
      </c>
      <c r="E61" s="5">
        <v>893.52</v>
      </c>
      <c r="F61" s="7">
        <v>8914998</v>
      </c>
      <c r="G61" s="12">
        <f>F61/E61</f>
        <v>9977.3905452591989</v>
      </c>
      <c r="H61" s="14">
        <v>2001</v>
      </c>
      <c r="I61" s="10">
        <v>933</v>
      </c>
      <c r="J61" s="5">
        <v>855.96</v>
      </c>
      <c r="K61" s="7">
        <v>7202738</v>
      </c>
      <c r="L61" s="12">
        <f>K61/I61</f>
        <v>7719.9764201500539</v>
      </c>
      <c r="M61" s="21">
        <f>L61-G61</f>
        <v>-2257.4141251091451</v>
      </c>
      <c r="N61" s="18">
        <f>M61/G61</f>
        <v>-0.22625295811255633</v>
      </c>
      <c r="O61" s="16">
        <v>2002</v>
      </c>
      <c r="P61" s="10">
        <v>940</v>
      </c>
      <c r="Q61" s="5">
        <v>857.55</v>
      </c>
      <c r="R61" s="7">
        <v>8540321</v>
      </c>
      <c r="S61" s="12">
        <f>R61/Q61</f>
        <v>9958.9773191067579</v>
      </c>
      <c r="T61" s="21">
        <f>S61-L61</f>
        <v>2239.0008989567041</v>
      </c>
      <c r="U61" s="18">
        <f>T61/L61</f>
        <v>0.29002690903467609</v>
      </c>
      <c r="V61" s="14">
        <v>2003</v>
      </c>
      <c r="W61" s="10">
        <v>940</v>
      </c>
      <c r="X61" s="5">
        <v>865.59999999999991</v>
      </c>
      <c r="Y61" s="7">
        <v>8935058.4499999993</v>
      </c>
      <c r="Z61" s="12">
        <f>Y61/X61</f>
        <v>10322.387303604437</v>
      </c>
      <c r="AA61" s="21">
        <f>Z61-S61</f>
        <v>363.40998449767903</v>
      </c>
      <c r="AB61" s="22">
        <f>AA61/S61</f>
        <v>3.6490693055446589E-2</v>
      </c>
      <c r="AC61" s="14">
        <v>2004</v>
      </c>
      <c r="AD61" s="10">
        <v>937</v>
      </c>
      <c r="AE61" s="5">
        <v>859.04</v>
      </c>
      <c r="AF61" s="7">
        <v>8949109</v>
      </c>
      <c r="AG61" s="12">
        <f>AF61/AE61</f>
        <v>10417.5696125908</v>
      </c>
      <c r="AH61" s="21">
        <f>AG61-Z61</f>
        <v>95.182308986362841</v>
      </c>
      <c r="AI61" s="22">
        <f>AH61/Z61</f>
        <v>9.2209588912757108E-3</v>
      </c>
      <c r="AJ61" s="14">
        <v>2005</v>
      </c>
      <c r="AK61" s="10">
        <v>934</v>
      </c>
      <c r="AL61" s="5">
        <v>868.36</v>
      </c>
      <c r="AM61" s="7">
        <v>9268131</v>
      </c>
      <c r="AN61" s="12">
        <f>AM61/AL61</f>
        <v>10673.143627067115</v>
      </c>
      <c r="AO61" s="21">
        <f>AN61-AG61</f>
        <v>255.57401447631491</v>
      </c>
      <c r="AP61" s="22">
        <f>AO61/AG61</f>
        <v>2.4532978802217466E-2</v>
      </c>
      <c r="AQ61" s="14">
        <v>2006</v>
      </c>
      <c r="AR61" s="10">
        <v>953</v>
      </c>
      <c r="AS61" s="5">
        <v>875.68</v>
      </c>
      <c r="AT61" s="7">
        <v>10780480</v>
      </c>
      <c r="AU61" s="12">
        <f>AT61/AS61</f>
        <v>12310.981180339852</v>
      </c>
      <c r="AV61" s="21">
        <f>AU61-AN61</f>
        <v>1637.8375532727368</v>
      </c>
      <c r="AW61" s="22">
        <f>AV61/AN61</f>
        <v>0.15345409098769902</v>
      </c>
      <c r="AX61" s="14">
        <v>2007</v>
      </c>
      <c r="AY61" s="10">
        <v>915</v>
      </c>
      <c r="AZ61" s="5">
        <v>843.35</v>
      </c>
      <c r="BA61" s="7">
        <v>9513270</v>
      </c>
      <c r="BB61" s="12">
        <f>BA61/AZ61</f>
        <v>11280.334380743463</v>
      </c>
      <c r="BC61" s="21">
        <f>BB61-AU61</f>
        <v>-1030.6467995963885</v>
      </c>
      <c r="BD61" s="22">
        <f>BC61/AU61</f>
        <v>-8.3717681352830794E-2</v>
      </c>
      <c r="BE61" s="14">
        <v>2008</v>
      </c>
      <c r="BF61" s="10">
        <v>934</v>
      </c>
      <c r="BG61" s="5">
        <v>853.74</v>
      </c>
      <c r="BH61" s="7">
        <v>9447229</v>
      </c>
      <c r="BI61" s="12">
        <f>BH61/BG61</f>
        <v>11065.697987677748</v>
      </c>
      <c r="BJ61" s="21">
        <f>BI61-BB61</f>
        <v>-214.63639306571531</v>
      </c>
      <c r="BK61" s="22">
        <f>BJ61/BB61</f>
        <v>-1.902748498591662E-2</v>
      </c>
      <c r="BL61" s="14">
        <v>2009</v>
      </c>
      <c r="BM61" s="10">
        <v>899</v>
      </c>
      <c r="BN61" s="5">
        <v>842.22</v>
      </c>
      <c r="BO61" s="7">
        <v>9705879</v>
      </c>
      <c r="BP61" s="12">
        <f>BO61/BN61</f>
        <v>11524.16114554392</v>
      </c>
      <c r="BQ61" s="21">
        <f>BP61-BI61</f>
        <v>458.46315786617197</v>
      </c>
      <c r="BR61" s="22">
        <f>BQ61/BI61</f>
        <v>4.1431020291417264E-2</v>
      </c>
      <c r="BS61" s="14">
        <v>2010</v>
      </c>
      <c r="BT61" s="10">
        <v>860</v>
      </c>
      <c r="BU61" s="5">
        <v>800.85</v>
      </c>
      <c r="BV61" s="7">
        <v>11115435</v>
      </c>
      <c r="BW61" s="12">
        <f>BV61/BU61</f>
        <v>13879.546731597677</v>
      </c>
      <c r="BX61" s="21">
        <f>BW61-BP61</f>
        <v>2355.3855860537569</v>
      </c>
      <c r="BY61" s="22">
        <f>BX61/BP61</f>
        <v>0.20438672770247757</v>
      </c>
      <c r="BZ61" s="14">
        <v>2011</v>
      </c>
      <c r="CA61" s="10">
        <v>843</v>
      </c>
      <c r="CB61" s="5">
        <v>784.24159999999995</v>
      </c>
      <c r="CC61" s="7">
        <v>10150425</v>
      </c>
      <c r="CD61" s="12">
        <f>CC61/CB61</f>
        <v>12942.982111634987</v>
      </c>
      <c r="CE61" s="21">
        <f>CD61-BW61</f>
        <v>-936.5646199626899</v>
      </c>
      <c r="CF61" s="22">
        <f>CE61/BW61</f>
        <v>-6.7478040751182494E-2</v>
      </c>
      <c r="CG61" s="14">
        <v>2012</v>
      </c>
      <c r="CH61" s="10">
        <v>834</v>
      </c>
      <c r="CI61" s="5">
        <v>769.97</v>
      </c>
      <c r="CJ61" s="7">
        <v>9165797</v>
      </c>
      <c r="CK61" s="12">
        <f>CJ61/CI61</f>
        <v>11904.096263490785</v>
      </c>
      <c r="CL61" s="21">
        <f>CK61-CD61</f>
        <v>-1038.8858481442021</v>
      </c>
      <c r="CM61" s="22">
        <f>CL61/CD61</f>
        <v>-8.0266343504431195E-2</v>
      </c>
      <c r="CN61" s="14">
        <v>2013</v>
      </c>
      <c r="CO61" s="10">
        <v>831</v>
      </c>
      <c r="CP61" s="5">
        <v>775.22159999999997</v>
      </c>
      <c r="CQ61" s="7">
        <v>10516216</v>
      </c>
      <c r="CR61" s="12">
        <f>CQ61/CP61</f>
        <v>13565.432129342114</v>
      </c>
      <c r="CS61" s="21">
        <f>CR61-CK61</f>
        <v>1661.3358658513298</v>
      </c>
      <c r="CT61" s="22">
        <f>CS61/CK61</f>
        <v>0.13956001607165733</v>
      </c>
      <c r="CU61" s="14">
        <v>2014</v>
      </c>
      <c r="CV61" s="10">
        <v>818</v>
      </c>
      <c r="CW61" s="5">
        <v>764.39760000000001</v>
      </c>
      <c r="CX61" s="7">
        <v>10545048</v>
      </c>
      <c r="CY61" s="12">
        <f>CX61/CW61</f>
        <v>13795.239545493077</v>
      </c>
      <c r="CZ61" s="21">
        <f>CY61-CR61</f>
        <v>229.80741615096304</v>
      </c>
      <c r="DA61" s="22">
        <f>CZ61/CR61</f>
        <v>1.694066314731605E-2</v>
      </c>
      <c r="DB61" s="14">
        <v>2015</v>
      </c>
      <c r="DC61" s="9">
        <v>799</v>
      </c>
      <c r="DD61" s="27">
        <v>747.20330000000001</v>
      </c>
      <c r="DE61" s="12">
        <v>13754246.43</v>
      </c>
      <c r="DF61" s="12">
        <f>DE61/DD61</f>
        <v>18407.63608779565</v>
      </c>
      <c r="DG61" s="21">
        <f>DF61-CY61</f>
        <v>4612.3965423025729</v>
      </c>
      <c r="DH61" s="22">
        <f>DG61/CY61</f>
        <v>0.33434696998860369</v>
      </c>
      <c r="DI61" s="14">
        <v>2016</v>
      </c>
      <c r="DJ61" s="9">
        <v>786</v>
      </c>
      <c r="DK61" s="27">
        <v>743.72260000000006</v>
      </c>
      <c r="DL61" s="12">
        <v>11720193.57</v>
      </c>
      <c r="DM61" s="12">
        <f>DL61/DK61</f>
        <v>15758.824015836011</v>
      </c>
      <c r="DN61" s="21">
        <f>DM61-DF61</f>
        <v>-2648.8120719596391</v>
      </c>
      <c r="DO61" s="22">
        <f>DN61/DF61</f>
        <v>-0.14389745969151432</v>
      </c>
      <c r="DP61" s="14">
        <v>2017</v>
      </c>
      <c r="DQ61" s="9">
        <v>780</v>
      </c>
      <c r="DR61" s="27">
        <v>748.25800000000004</v>
      </c>
      <c r="DS61" s="30">
        <v>10854093.550000001</v>
      </c>
      <c r="DT61" s="12">
        <f>DS61/DR61</f>
        <v>14505.81691074469</v>
      </c>
      <c r="DU61" s="21">
        <f>DT61-DM61</f>
        <v>-1253.0071050913211</v>
      </c>
      <c r="DV61" s="22">
        <f>DU61/DM61</f>
        <v>-7.951145998154284E-2</v>
      </c>
      <c r="DW61" s="14">
        <v>2018</v>
      </c>
      <c r="DX61" s="24">
        <v>792</v>
      </c>
      <c r="DY61" s="32">
        <v>739.2106</v>
      </c>
      <c r="DZ61" s="34">
        <v>9776476.1500000004</v>
      </c>
      <c r="EA61" s="12">
        <f>DZ61/DY61</f>
        <v>13225.562715145048</v>
      </c>
      <c r="EB61" s="21">
        <f>EA61-DT61</f>
        <v>-1280.2541955996421</v>
      </c>
      <c r="EC61" s="22">
        <f>EB61/DT61</f>
        <v>-8.8257986673700356E-2</v>
      </c>
      <c r="ED61" s="14">
        <v>2019</v>
      </c>
      <c r="EE61" s="24">
        <v>782</v>
      </c>
      <c r="EF61" s="32">
        <v>729.72839999999997</v>
      </c>
      <c r="EG61" s="34">
        <v>10372520.039999999</v>
      </c>
      <c r="EH61" s="12">
        <f t="shared" si="0"/>
        <v>14214.220030356499</v>
      </c>
      <c r="EI61" s="21">
        <f>EH61-EA61</f>
        <v>988.65731521145062</v>
      </c>
      <c r="EJ61" s="22">
        <f>EI61/EA61</f>
        <v>7.4753516088907512E-2</v>
      </c>
      <c r="EK61">
        <v>2020</v>
      </c>
      <c r="EL61" s="25">
        <v>776</v>
      </c>
      <c r="EM61" s="32">
        <v>734.27610000000004</v>
      </c>
      <c r="EN61" s="34">
        <v>10776744.43</v>
      </c>
      <c r="EO61" s="12">
        <f t="shared" si="1"/>
        <v>14676.692364084844</v>
      </c>
      <c r="EP61" s="21">
        <f>EO61-EH61</f>
        <v>462.47233372834489</v>
      </c>
      <c r="EQ61" s="22">
        <f>EP61/EH61</f>
        <v>3.2535892419047203E-2</v>
      </c>
      <c r="ES61" s="11">
        <f t="shared" si="2"/>
        <v>2.8463551071353326E-2</v>
      </c>
      <c r="EU61" s="12">
        <f t="shared" si="3"/>
        <v>13981.86655208208</v>
      </c>
      <c r="EV61">
        <f t="shared" si="4"/>
        <v>0.94193612237199187</v>
      </c>
      <c r="EY61" s="11">
        <f t="shared" si="5"/>
        <v>-3.100531018877856E-2</v>
      </c>
      <c r="FC61" s="12">
        <f t="shared" si="6"/>
        <v>12455.943849595247</v>
      </c>
      <c r="FF61" s="45">
        <f t="shared" si="7"/>
        <v>869.52380952380952</v>
      </c>
    </row>
    <row r="62" spans="1:162" x14ac:dyDescent="0.2">
      <c r="A62" s="3">
        <v>15001</v>
      </c>
      <c r="B62" t="s">
        <v>62</v>
      </c>
      <c r="C62" s="14">
        <v>2000</v>
      </c>
      <c r="D62" s="10">
        <v>574</v>
      </c>
      <c r="E62" s="5">
        <v>546.38</v>
      </c>
      <c r="F62" s="7">
        <v>3313625</v>
      </c>
      <c r="G62" s="12">
        <f>F62/E62</f>
        <v>6064.6894103005234</v>
      </c>
      <c r="H62" s="14">
        <v>2001</v>
      </c>
      <c r="I62" s="10">
        <v>562</v>
      </c>
      <c r="J62" s="5">
        <v>538.09</v>
      </c>
      <c r="K62" s="7">
        <v>3482191</v>
      </c>
      <c r="L62" s="12">
        <f>K62/I62</f>
        <v>6196.0693950177938</v>
      </c>
      <c r="M62" s="21">
        <f>L62-G62</f>
        <v>131.37998471727042</v>
      </c>
      <c r="N62" s="18">
        <f>M62/G62</f>
        <v>2.1663101904959736E-2</v>
      </c>
      <c r="O62" s="16">
        <v>2002</v>
      </c>
      <c r="P62" s="10">
        <v>548</v>
      </c>
      <c r="Q62" s="5">
        <v>542.6</v>
      </c>
      <c r="R62" s="7">
        <v>3471317</v>
      </c>
      <c r="S62" s="12">
        <f>R62/Q62</f>
        <v>6397.5617397714705</v>
      </c>
      <c r="T62" s="21">
        <f>S62-L62</f>
        <v>201.49234475367666</v>
      </c>
      <c r="U62" s="18">
        <f>T62/L62</f>
        <v>3.2519381547872095E-2</v>
      </c>
      <c r="V62" s="14">
        <v>2003</v>
      </c>
      <c r="W62" s="10">
        <v>548</v>
      </c>
      <c r="X62" s="5">
        <v>508.4</v>
      </c>
      <c r="Y62" s="7">
        <v>3542708.78</v>
      </c>
      <c r="Z62" s="12">
        <f>Y62/X62</f>
        <v>6968.3492918961447</v>
      </c>
      <c r="AA62" s="21">
        <f>Z62-S62</f>
        <v>570.78755212467422</v>
      </c>
      <c r="AB62" s="22">
        <f>AA62/S62</f>
        <v>8.9219545717907134E-2</v>
      </c>
      <c r="AC62" s="14">
        <v>2004</v>
      </c>
      <c r="AD62" s="10">
        <v>525</v>
      </c>
      <c r="AE62" s="5">
        <v>528.07000000000005</v>
      </c>
      <c r="AF62" s="7">
        <v>3775812</v>
      </c>
      <c r="AG62" s="12">
        <f>AF62/AE62</f>
        <v>7150.2111462495495</v>
      </c>
      <c r="AH62" s="21">
        <f>AG62-Z62</f>
        <v>181.86185435340485</v>
      </c>
      <c r="AI62" s="22">
        <f>AH62/Z62</f>
        <v>2.6098269006822241E-2</v>
      </c>
      <c r="AJ62" s="14">
        <v>2005</v>
      </c>
      <c r="AK62" s="10">
        <v>535</v>
      </c>
      <c r="AL62" s="5">
        <v>515.61</v>
      </c>
      <c r="AM62" s="7">
        <v>3870162</v>
      </c>
      <c r="AN62" s="12">
        <f>AM62/AL62</f>
        <v>7505.9870832606039</v>
      </c>
      <c r="AO62" s="21">
        <f>AN62-AG62</f>
        <v>355.77593701105434</v>
      </c>
      <c r="AP62" s="22">
        <f>AO62/AG62</f>
        <v>4.9757402926159322E-2</v>
      </c>
      <c r="AQ62" s="14">
        <v>2006</v>
      </c>
      <c r="AR62" s="10">
        <v>532</v>
      </c>
      <c r="AS62" s="5">
        <v>534.1</v>
      </c>
      <c r="AT62" s="7">
        <v>4294669</v>
      </c>
      <c r="AU62" s="12">
        <f>AT62/AS62</f>
        <v>8040.9455158210067</v>
      </c>
      <c r="AV62" s="21">
        <f>AU62-AN62</f>
        <v>534.9584325604028</v>
      </c>
      <c r="AW62" s="22">
        <f>AV62/AN62</f>
        <v>7.1270897035439165E-2</v>
      </c>
      <c r="AX62" s="14">
        <v>2007</v>
      </c>
      <c r="AY62" s="10">
        <v>508</v>
      </c>
      <c r="AZ62" s="5">
        <v>503.48</v>
      </c>
      <c r="BA62" s="7">
        <v>4691930</v>
      </c>
      <c r="BB62" s="12">
        <f>BA62/AZ62</f>
        <v>9318.9997616588535</v>
      </c>
      <c r="BC62" s="21">
        <f>BB62-AU62</f>
        <v>1278.0542458378468</v>
      </c>
      <c r="BD62" s="22">
        <f>BC62/AU62</f>
        <v>0.15894327891206378</v>
      </c>
      <c r="BE62" s="14">
        <v>2008</v>
      </c>
      <c r="BF62" s="10">
        <v>492</v>
      </c>
      <c r="BG62" s="5">
        <v>484.13</v>
      </c>
      <c r="BH62" s="7">
        <v>4617455</v>
      </c>
      <c r="BI62" s="12">
        <f>BH62/BG62</f>
        <v>9537.6345196538114</v>
      </c>
      <c r="BJ62" s="21">
        <f>BI62-BB62</f>
        <v>218.63475799495791</v>
      </c>
      <c r="BK62" s="22">
        <f>BJ62/BB62</f>
        <v>2.3461182915197248E-2</v>
      </c>
      <c r="BL62" s="14">
        <v>2009</v>
      </c>
      <c r="BM62" s="10">
        <v>466</v>
      </c>
      <c r="BN62" s="5">
        <v>483.29</v>
      </c>
      <c r="BO62" s="7">
        <v>4561112</v>
      </c>
      <c r="BP62" s="12">
        <f>BO62/BN62</f>
        <v>9437.6295805830869</v>
      </c>
      <c r="BQ62" s="21">
        <f>BP62-BI62</f>
        <v>-100.0049390707245</v>
      </c>
      <c r="BR62" s="22">
        <f>BQ62/BI62</f>
        <v>-1.0485297886456902E-2</v>
      </c>
      <c r="BS62" s="14">
        <v>2010</v>
      </c>
      <c r="BT62" s="10">
        <v>474</v>
      </c>
      <c r="BU62" s="5">
        <v>462.43</v>
      </c>
      <c r="BV62" s="7">
        <v>4456092</v>
      </c>
      <c r="BW62" s="12">
        <f>BV62/BU62</f>
        <v>9636.25197327163</v>
      </c>
      <c r="BX62" s="21">
        <f>BW62-BP62</f>
        <v>198.62239268854319</v>
      </c>
      <c r="BY62" s="22">
        <f>BX62/BP62</f>
        <v>2.1045792377482955E-2</v>
      </c>
      <c r="BZ62" s="14">
        <v>2011</v>
      </c>
      <c r="CA62" s="10">
        <v>442</v>
      </c>
      <c r="CB62" s="5">
        <v>441.60910000000001</v>
      </c>
      <c r="CC62" s="7">
        <v>4147711</v>
      </c>
      <c r="CD62" s="12">
        <f>CC62/CB62</f>
        <v>9392.2679582463315</v>
      </c>
      <c r="CE62" s="21">
        <f>CD62-BW62</f>
        <v>-243.9840150252985</v>
      </c>
      <c r="CF62" s="22">
        <f>CE62/BW62</f>
        <v>-2.5319389291816416E-2</v>
      </c>
      <c r="CG62" s="14">
        <v>2012</v>
      </c>
      <c r="CH62" s="10">
        <v>474</v>
      </c>
      <c r="CI62" s="5">
        <v>446</v>
      </c>
      <c r="CJ62" s="7">
        <v>4295622</v>
      </c>
      <c r="CK62" s="12">
        <f>CJ62/CI62</f>
        <v>9631.4394618834085</v>
      </c>
      <c r="CL62" s="21">
        <f>CK62-CD62</f>
        <v>239.17150363707697</v>
      </c>
      <c r="CM62" s="22">
        <f>CL62/CD62</f>
        <v>2.5464723185105297E-2</v>
      </c>
      <c r="CN62" s="14">
        <v>2013</v>
      </c>
      <c r="CO62" s="10">
        <v>433</v>
      </c>
      <c r="CP62" s="5">
        <v>442.56540000000001</v>
      </c>
      <c r="CQ62" s="7">
        <v>4478225</v>
      </c>
      <c r="CR62" s="12">
        <f>CQ62/CP62</f>
        <v>10118.786963463479</v>
      </c>
      <c r="CS62" s="21">
        <f>CR62-CK62</f>
        <v>487.34750158007046</v>
      </c>
      <c r="CT62" s="22">
        <f>CS62/CK62</f>
        <v>5.0599653718300032E-2</v>
      </c>
      <c r="CU62" s="14">
        <v>2014</v>
      </c>
      <c r="CV62" s="10">
        <v>473</v>
      </c>
      <c r="CW62" s="5">
        <v>475.38900000000001</v>
      </c>
      <c r="CX62" s="7">
        <v>4298110</v>
      </c>
      <c r="CY62" s="12">
        <f>CX62/CW62</f>
        <v>9041.2483250559017</v>
      </c>
      <c r="CZ62" s="21">
        <f>CY62-CR62</f>
        <v>-1077.5386384075773</v>
      </c>
      <c r="DA62" s="22">
        <f>CZ62/CR62</f>
        <v>-0.1064889143627899</v>
      </c>
      <c r="DB62" s="14">
        <v>2015</v>
      </c>
      <c r="DC62" s="9">
        <v>457</v>
      </c>
      <c r="DD62" s="27">
        <v>463.22120000000001</v>
      </c>
      <c r="DE62" s="12">
        <v>4491696.22</v>
      </c>
      <c r="DF62" s="12">
        <f>DE62/DD62</f>
        <v>9696.6551185481148</v>
      </c>
      <c r="DG62" s="21">
        <f>DF62-CY62</f>
        <v>655.40679349221318</v>
      </c>
      <c r="DH62" s="22">
        <f>DG62/CY62</f>
        <v>7.2490741314547497E-2</v>
      </c>
      <c r="DI62" s="14">
        <v>2016</v>
      </c>
      <c r="DJ62" s="9">
        <v>436</v>
      </c>
      <c r="DK62" s="27">
        <v>432.51760000000002</v>
      </c>
      <c r="DL62" s="12">
        <v>4536236.16</v>
      </c>
      <c r="DM62" s="12">
        <f>DL62/DK62</f>
        <v>10487.980512238115</v>
      </c>
      <c r="DN62" s="21">
        <f>DM62-DF62</f>
        <v>791.32539369000006</v>
      </c>
      <c r="DO62" s="22">
        <f>DN62/DF62</f>
        <v>8.1608078663777991E-2</v>
      </c>
      <c r="DP62" s="14">
        <v>2017</v>
      </c>
      <c r="DQ62" s="9">
        <v>403</v>
      </c>
      <c r="DR62" s="27">
        <v>405.71710000000002</v>
      </c>
      <c r="DS62" s="30">
        <v>4745476.1900000004</v>
      </c>
      <c r="DT62" s="12">
        <f>DS62/DR62</f>
        <v>11696.515108680409</v>
      </c>
      <c r="DU62" s="21">
        <f>DT62-DM62</f>
        <v>1208.5345964422941</v>
      </c>
      <c r="DV62" s="22">
        <f>DU62/DM62</f>
        <v>0.11523043878963073</v>
      </c>
      <c r="DW62" s="14">
        <v>2018</v>
      </c>
      <c r="DX62" s="24">
        <v>406</v>
      </c>
      <c r="DY62" s="32">
        <v>410.52629999999999</v>
      </c>
      <c r="DZ62" s="34">
        <v>4425284.93</v>
      </c>
      <c r="EA62" s="12">
        <f>DZ62/DY62</f>
        <v>10779.540628700281</v>
      </c>
      <c r="EB62" s="21">
        <f>EA62-DT62</f>
        <v>-916.97447998012831</v>
      </c>
      <c r="EC62" s="22">
        <f>EB62/DT62</f>
        <v>-7.8397238105528386E-2</v>
      </c>
      <c r="ED62" s="14">
        <v>2019</v>
      </c>
      <c r="EE62" s="24">
        <v>404</v>
      </c>
      <c r="EF62" s="32">
        <v>401.65750000000003</v>
      </c>
      <c r="EG62" s="34">
        <v>4599229.49</v>
      </c>
      <c r="EH62" s="12">
        <f t="shared" si="0"/>
        <v>11450.625196840592</v>
      </c>
      <c r="EI62" s="21">
        <f>EH62-EA62</f>
        <v>671.0845681403116</v>
      </c>
      <c r="EJ62" s="22">
        <f>EI62/EA62</f>
        <v>6.2255395777586688E-2</v>
      </c>
      <c r="EK62">
        <v>2020</v>
      </c>
      <c r="EL62" s="25">
        <v>423</v>
      </c>
      <c r="EM62" s="32">
        <v>395.48590000000002</v>
      </c>
      <c r="EN62" s="34">
        <v>4821033.6500000004</v>
      </c>
      <c r="EO62" s="12">
        <f t="shared" si="1"/>
        <v>12190.153049704175</v>
      </c>
      <c r="EP62" s="21">
        <f>EO62-EH62</f>
        <v>739.52785286358267</v>
      </c>
      <c r="EQ62" s="22">
        <f>EP62/EH62</f>
        <v>6.4584058961918517E-2</v>
      </c>
      <c r="ES62" s="11">
        <f t="shared" si="2"/>
        <v>3.7276055155408952E-2</v>
      </c>
      <c r="EU62" s="12">
        <f t="shared" si="3"/>
        <v>11308.893644740427</v>
      </c>
      <c r="EV62">
        <f t="shared" si="4"/>
        <v>1.0040308128211946</v>
      </c>
      <c r="EY62" s="11">
        <f t="shared" si="5"/>
        <v>3.302953215389634E-2</v>
      </c>
      <c r="FC62" s="12">
        <f t="shared" si="6"/>
        <v>9107.7718728513064</v>
      </c>
      <c r="FF62" s="45">
        <f t="shared" si="7"/>
        <v>481.66666666666669</v>
      </c>
    </row>
    <row r="63" spans="1:162" x14ac:dyDescent="0.2">
      <c r="A63" s="3">
        <v>15002</v>
      </c>
      <c r="B63" t="s">
        <v>63</v>
      </c>
      <c r="C63" s="14">
        <v>2000</v>
      </c>
      <c r="D63" s="10">
        <v>3968</v>
      </c>
      <c r="E63" s="5">
        <v>3726.55</v>
      </c>
      <c r="F63" s="7">
        <v>25768577</v>
      </c>
      <c r="G63" s="12">
        <f>F63/E63</f>
        <v>6914.8614670405595</v>
      </c>
      <c r="H63" s="14">
        <v>2001</v>
      </c>
      <c r="I63" s="10">
        <v>4060</v>
      </c>
      <c r="J63" s="5">
        <v>3732.71</v>
      </c>
      <c r="K63" s="7">
        <v>27204573</v>
      </c>
      <c r="L63" s="12">
        <f>K63/I63</f>
        <v>6700.6337438423643</v>
      </c>
      <c r="M63" s="21">
        <f>L63-G63</f>
        <v>-214.22772319819524</v>
      </c>
      <c r="N63" s="18">
        <f>M63/G63</f>
        <v>-3.0980768627007792E-2</v>
      </c>
      <c r="O63" s="16">
        <v>2002</v>
      </c>
      <c r="P63" s="10">
        <v>4004</v>
      </c>
      <c r="Q63" s="5">
        <v>3838.26</v>
      </c>
      <c r="R63" s="7">
        <v>30502032</v>
      </c>
      <c r="S63" s="12">
        <f>R63/Q63</f>
        <v>7946.838411155054</v>
      </c>
      <c r="T63" s="21">
        <f>S63-L63</f>
        <v>1246.2046673126897</v>
      </c>
      <c r="U63" s="18">
        <f>T63/L63</f>
        <v>0.18598310472616206</v>
      </c>
      <c r="V63" s="14">
        <v>2003</v>
      </c>
      <c r="W63" s="10">
        <v>4004</v>
      </c>
      <c r="X63" s="5">
        <v>3781.25</v>
      </c>
      <c r="Y63" s="7">
        <v>31705593.920000002</v>
      </c>
      <c r="Z63" s="12">
        <f>Y63/X63</f>
        <v>8384.9504581818182</v>
      </c>
      <c r="AA63" s="21">
        <f>Z63-S63</f>
        <v>438.11204702676423</v>
      </c>
      <c r="AB63" s="22">
        <f>AA63/S63</f>
        <v>5.5130358056832023E-2</v>
      </c>
      <c r="AC63" s="14">
        <v>2004</v>
      </c>
      <c r="AD63" s="10">
        <v>4010</v>
      </c>
      <c r="AE63" s="5">
        <v>3819.86</v>
      </c>
      <c r="AF63" s="7">
        <v>33183688</v>
      </c>
      <c r="AG63" s="12">
        <f>AF63/AE63</f>
        <v>8687.1476965124366</v>
      </c>
      <c r="AH63" s="21">
        <f>AG63-Z63</f>
        <v>302.19723833061835</v>
      </c>
      <c r="AI63" s="22">
        <f>AH63/Z63</f>
        <v>3.6040432181175509E-2</v>
      </c>
      <c r="AJ63" s="14">
        <v>2005</v>
      </c>
      <c r="AK63" s="10">
        <v>4037</v>
      </c>
      <c r="AL63" s="5">
        <v>3875.36</v>
      </c>
      <c r="AM63" s="7">
        <v>44864356</v>
      </c>
      <c r="AN63" s="12">
        <f>AM63/AL63</f>
        <v>11576.822798398083</v>
      </c>
      <c r="AO63" s="21">
        <f>AN63-AG63</f>
        <v>2889.6751018856467</v>
      </c>
      <c r="AP63" s="22">
        <f>AO63/AG63</f>
        <v>0.33263796159995562</v>
      </c>
      <c r="AQ63" s="14">
        <v>2006</v>
      </c>
      <c r="AR63" s="10">
        <v>4130</v>
      </c>
      <c r="AS63" s="5">
        <v>3968.24</v>
      </c>
      <c r="AT63" s="7">
        <v>42612781</v>
      </c>
      <c r="AU63" s="12">
        <f>AT63/AS63</f>
        <v>10738.458611374313</v>
      </c>
      <c r="AV63" s="21">
        <f>AU63-AN63</f>
        <v>-838.36418702376977</v>
      </c>
      <c r="AW63" s="22">
        <f>AV63/AN63</f>
        <v>-7.2417467350349055E-2</v>
      </c>
      <c r="AX63" s="14">
        <v>2007</v>
      </c>
      <c r="AY63" s="10">
        <v>4223</v>
      </c>
      <c r="AZ63" s="5">
        <v>4009.55</v>
      </c>
      <c r="BA63" s="7">
        <v>54559640</v>
      </c>
      <c r="BB63" s="12">
        <f>BA63/AZ63</f>
        <v>13607.422279308152</v>
      </c>
      <c r="BC63" s="21">
        <f>BB63-AU63</f>
        <v>2868.9636679338382</v>
      </c>
      <c r="BD63" s="22">
        <f>BC63/AU63</f>
        <v>0.26716717657178424</v>
      </c>
      <c r="BE63" s="14">
        <v>2008</v>
      </c>
      <c r="BF63" s="10">
        <v>4260</v>
      </c>
      <c r="BG63" s="5">
        <v>4067.9</v>
      </c>
      <c r="BH63" s="7">
        <v>45704813</v>
      </c>
      <c r="BI63" s="12">
        <f>BH63/BG63</f>
        <v>11235.480960692248</v>
      </c>
      <c r="BJ63" s="21">
        <f>BI63-BB63</f>
        <v>-2371.9413186159036</v>
      </c>
      <c r="BK63" s="22">
        <f>BJ63/BB63</f>
        <v>-0.1743123179342165</v>
      </c>
      <c r="BL63" s="14">
        <v>2009</v>
      </c>
      <c r="BM63" s="10">
        <v>4184</v>
      </c>
      <c r="BN63" s="5">
        <v>3990.74</v>
      </c>
      <c r="BO63" s="7">
        <v>45322798</v>
      </c>
      <c r="BP63" s="12">
        <f>BO63/BN63</f>
        <v>11356.990934012239</v>
      </c>
      <c r="BQ63" s="21">
        <f>BP63-BI63</f>
        <v>121.50997331999133</v>
      </c>
      <c r="BR63" s="22">
        <f>BQ63/BI63</f>
        <v>1.0814843952394964E-2</v>
      </c>
      <c r="BS63" s="14">
        <v>2010</v>
      </c>
      <c r="BT63" s="10">
        <v>4139</v>
      </c>
      <c r="BU63" s="5">
        <v>3920.33</v>
      </c>
      <c r="BV63" s="7">
        <v>48088726</v>
      </c>
      <c r="BW63" s="12">
        <f>BV63/BU63</f>
        <v>12266.499503868297</v>
      </c>
      <c r="BX63" s="21">
        <f>BW63-BP63</f>
        <v>909.50856985605787</v>
      </c>
      <c r="BY63" s="22">
        <f>BX63/BP63</f>
        <v>8.0083586853295419E-2</v>
      </c>
      <c r="BZ63" s="14">
        <v>2011</v>
      </c>
      <c r="CA63" s="10">
        <v>4127</v>
      </c>
      <c r="CB63" s="5">
        <v>3906.9757</v>
      </c>
      <c r="CC63" s="7">
        <v>45136042</v>
      </c>
      <c r="CD63" s="12">
        <f>CC63/CB63</f>
        <v>11552.680504258064</v>
      </c>
      <c r="CE63" s="21">
        <f>CD63-BW63</f>
        <v>-713.81899961023373</v>
      </c>
      <c r="CF63" s="22">
        <f>CE63/BW63</f>
        <v>-5.8192559285974582E-2</v>
      </c>
      <c r="CG63" s="14">
        <v>2012</v>
      </c>
      <c r="CH63" s="10">
        <v>4158</v>
      </c>
      <c r="CI63" s="5">
        <v>3920.8</v>
      </c>
      <c r="CJ63" s="7">
        <v>45940853</v>
      </c>
      <c r="CK63" s="12">
        <f>CJ63/CI63</f>
        <v>11717.214088961437</v>
      </c>
      <c r="CL63" s="21">
        <f>CK63-CD63</f>
        <v>164.53358470337298</v>
      </c>
      <c r="CM63" s="22">
        <f>CL63/CD63</f>
        <v>1.4242026743726663E-2</v>
      </c>
      <c r="CN63" s="14">
        <v>2013</v>
      </c>
      <c r="CO63" s="10">
        <v>4162</v>
      </c>
      <c r="CP63" s="5">
        <v>3880.3161</v>
      </c>
      <c r="CQ63" s="7">
        <v>47996629</v>
      </c>
      <c r="CR63" s="12">
        <f>CQ63/CP63</f>
        <v>12369.257494254141</v>
      </c>
      <c r="CS63" s="21">
        <f>CR63-CK63</f>
        <v>652.04340529270485</v>
      </c>
      <c r="CT63" s="22">
        <f>CS63/CK63</f>
        <v>5.5648330767207072E-2</v>
      </c>
      <c r="CU63" s="14">
        <v>2014</v>
      </c>
      <c r="CV63" s="10">
        <v>4105</v>
      </c>
      <c r="CW63" s="5">
        <v>3875.3836000000001</v>
      </c>
      <c r="CX63" s="7">
        <v>62901334</v>
      </c>
      <c r="CY63" s="12">
        <f>CX63/CW63</f>
        <v>16230.995558736429</v>
      </c>
      <c r="CZ63" s="21">
        <f>CY63-CR63</f>
        <v>3861.7380644822879</v>
      </c>
      <c r="DA63" s="22">
        <f>CZ63/CR63</f>
        <v>0.31220451722960502</v>
      </c>
      <c r="DB63" s="14">
        <v>2015</v>
      </c>
      <c r="DC63" s="9">
        <v>4130</v>
      </c>
      <c r="DD63" s="27">
        <v>3880.3751999999999</v>
      </c>
      <c r="DE63" s="12">
        <v>78833140.319999993</v>
      </c>
      <c r="DF63" s="12">
        <f>DE63/DD63</f>
        <v>20315.855105970164</v>
      </c>
      <c r="DG63" s="21">
        <f>DF63-CY63</f>
        <v>4084.8595472337347</v>
      </c>
      <c r="DH63" s="22">
        <f>DG63/CY63</f>
        <v>0.25167030158141068</v>
      </c>
      <c r="DI63" s="14">
        <v>2016</v>
      </c>
      <c r="DJ63" s="9">
        <v>4137</v>
      </c>
      <c r="DK63" s="27">
        <v>3909.6376</v>
      </c>
      <c r="DL63" s="12">
        <v>60914141.280000001</v>
      </c>
      <c r="DM63" s="12">
        <f>DL63/DK63</f>
        <v>15580.508351976152</v>
      </c>
      <c r="DN63" s="21">
        <f>DM63-DF63</f>
        <v>-4735.346753994012</v>
      </c>
      <c r="DO63" s="22">
        <f>DN63/DF63</f>
        <v>-0.23308626337871688</v>
      </c>
      <c r="DP63" s="14">
        <v>2017</v>
      </c>
      <c r="DQ63" s="9">
        <v>4185</v>
      </c>
      <c r="DR63" s="27">
        <v>3940.2240000000002</v>
      </c>
      <c r="DS63" s="30">
        <v>62355772.210000001</v>
      </c>
      <c r="DT63" s="12">
        <f>DS63/DR63</f>
        <v>15825.438404009517</v>
      </c>
      <c r="DU63" s="21">
        <f>DT63-DM63</f>
        <v>244.93005203336543</v>
      </c>
      <c r="DV63" s="22">
        <f>DU63/DM63</f>
        <v>1.5720286302616033E-2</v>
      </c>
      <c r="DW63" s="14">
        <v>2018</v>
      </c>
      <c r="DX63" s="24">
        <v>4178</v>
      </c>
      <c r="DY63" s="32">
        <v>3883.8546999999999</v>
      </c>
      <c r="DZ63" s="34">
        <v>59820441.300000004</v>
      </c>
      <c r="EA63" s="12">
        <f>DZ63/DY63</f>
        <v>15402.337605472214</v>
      </c>
      <c r="EB63" s="21">
        <f>EA63-DT63</f>
        <v>-423.10079853730349</v>
      </c>
      <c r="EC63" s="22">
        <f>EB63/DT63</f>
        <v>-2.6735486735717039E-2</v>
      </c>
      <c r="ED63" s="14">
        <v>2019</v>
      </c>
      <c r="EE63" s="24">
        <v>4099</v>
      </c>
      <c r="EF63" s="32">
        <v>3842.2451999999998</v>
      </c>
      <c r="EG63" s="34">
        <v>55105206.539999999</v>
      </c>
      <c r="EH63" s="12">
        <f t="shared" si="0"/>
        <v>14341.928656713528</v>
      </c>
      <c r="EI63" s="21">
        <f>EH63-EA63</f>
        <v>-1060.4089487586862</v>
      </c>
      <c r="EJ63" s="22">
        <f>EI63/EA63</f>
        <v>-6.8847273441269022E-2</v>
      </c>
      <c r="EK63">
        <v>2020</v>
      </c>
      <c r="EL63" s="25">
        <v>4115</v>
      </c>
      <c r="EM63" s="32">
        <v>3809.6873999999998</v>
      </c>
      <c r="EN63" s="34">
        <v>55776068.549999997</v>
      </c>
      <c r="EO63" s="12">
        <f t="shared" si="1"/>
        <v>14640.589290869377</v>
      </c>
      <c r="EP63" s="21">
        <f>EO63-EH63</f>
        <v>298.66063415584904</v>
      </c>
      <c r="EQ63" s="22">
        <f>EP63/EH63</f>
        <v>2.0824300643557066E-2</v>
      </c>
      <c r="ES63" s="11">
        <f t="shared" si="2"/>
        <v>4.8679754522823568E-2</v>
      </c>
      <c r="EU63" s="12">
        <f t="shared" si="3"/>
        <v>15189.901555398421</v>
      </c>
      <c r="EV63">
        <f t="shared" si="4"/>
        <v>0.93615644556032063</v>
      </c>
      <c r="EY63" s="11">
        <f t="shared" si="5"/>
        <v>-2.6620824624790009E-2</v>
      </c>
      <c r="FC63" s="12">
        <f t="shared" si="6"/>
        <v>12232.278455207632</v>
      </c>
      <c r="FF63" s="45">
        <f t="shared" si="7"/>
        <v>4115</v>
      </c>
    </row>
    <row r="64" spans="1:162" x14ac:dyDescent="0.2">
      <c r="A64" s="3">
        <v>15003</v>
      </c>
      <c r="B64" t="s">
        <v>64</v>
      </c>
      <c r="C64" s="14">
        <v>2000</v>
      </c>
      <c r="D64" s="10">
        <v>272</v>
      </c>
      <c r="E64" s="5">
        <v>247.76</v>
      </c>
      <c r="F64" s="7">
        <v>2170189</v>
      </c>
      <c r="G64" s="12">
        <f>F64/E64</f>
        <v>8759.2387794639981</v>
      </c>
      <c r="H64" s="14">
        <v>2001</v>
      </c>
      <c r="I64" s="10">
        <v>244</v>
      </c>
      <c r="J64" s="5">
        <v>229.08</v>
      </c>
      <c r="K64" s="7">
        <v>2314536</v>
      </c>
      <c r="L64" s="12">
        <f>K64/I64</f>
        <v>9485.8032786885251</v>
      </c>
      <c r="M64" s="21">
        <f>L64-G64</f>
        <v>726.56449922452703</v>
      </c>
      <c r="N64" s="18">
        <f>M64/G64</f>
        <v>8.2948360869891422E-2</v>
      </c>
      <c r="O64" s="16">
        <v>2002</v>
      </c>
      <c r="P64" s="10">
        <v>225</v>
      </c>
      <c r="Q64" s="5">
        <v>208.51</v>
      </c>
      <c r="R64" s="7">
        <v>2791478</v>
      </c>
      <c r="S64" s="12">
        <f>R64/Q64</f>
        <v>13387.741595127332</v>
      </c>
      <c r="T64" s="21">
        <f>S64-L64</f>
        <v>3901.9383164388073</v>
      </c>
      <c r="U64" s="18">
        <f>T64/L64</f>
        <v>0.41134505974893842</v>
      </c>
      <c r="V64" s="14">
        <v>2003</v>
      </c>
      <c r="W64" s="10">
        <v>225</v>
      </c>
      <c r="X64" s="5">
        <v>234.05</v>
      </c>
      <c r="Y64" s="7">
        <v>2775738.73</v>
      </c>
      <c r="Z64" s="12">
        <f>Y64/X64</f>
        <v>11859.597222815637</v>
      </c>
      <c r="AA64" s="21">
        <f>Z64-S64</f>
        <v>-1528.1443723116954</v>
      </c>
      <c r="AB64" s="22">
        <f>AA64/S64</f>
        <v>-0.11414504540989096</v>
      </c>
      <c r="AC64" s="14">
        <v>2004</v>
      </c>
      <c r="AD64" s="10">
        <v>242</v>
      </c>
      <c r="AE64" s="5">
        <v>219.73</v>
      </c>
      <c r="AF64" s="7">
        <v>2652884</v>
      </c>
      <c r="AG64" s="12">
        <f>AF64/AE64</f>
        <v>12073.380967551086</v>
      </c>
      <c r="AH64" s="21">
        <f>AG64-Z64</f>
        <v>213.78374473544864</v>
      </c>
      <c r="AI64" s="22">
        <f>AH64/Z64</f>
        <v>1.8026223042732756E-2</v>
      </c>
      <c r="AJ64" s="14">
        <v>2005</v>
      </c>
      <c r="AK64" s="10">
        <v>230</v>
      </c>
      <c r="AL64" s="5">
        <v>210.46</v>
      </c>
      <c r="AM64" s="7">
        <v>3235394</v>
      </c>
      <c r="AN64" s="12">
        <f>AM64/AL64</f>
        <v>15372.96398365485</v>
      </c>
      <c r="AO64" s="21">
        <f>AN64-AG64</f>
        <v>3299.5830161037647</v>
      </c>
      <c r="AP64" s="22">
        <f>AO64/AG64</f>
        <v>0.2732940362746657</v>
      </c>
      <c r="AQ64" s="14">
        <v>2006</v>
      </c>
      <c r="AR64" s="10">
        <v>242</v>
      </c>
      <c r="AS64" s="5">
        <v>217.76</v>
      </c>
      <c r="AT64" s="7">
        <v>3015469</v>
      </c>
      <c r="AU64" s="12">
        <f>AT64/AS64</f>
        <v>13847.671748714181</v>
      </c>
      <c r="AV64" s="21">
        <f>AU64-AN64</f>
        <v>-1525.292234940669</v>
      </c>
      <c r="AW64" s="22">
        <f>AV64/AN64</f>
        <v>-9.9219137998529147E-2</v>
      </c>
      <c r="AX64" s="14">
        <v>2007</v>
      </c>
      <c r="AY64" s="10">
        <v>238</v>
      </c>
      <c r="AZ64" s="5">
        <v>223.38</v>
      </c>
      <c r="BA64" s="7">
        <v>2920860</v>
      </c>
      <c r="BB64" s="12">
        <f>BA64/AZ64</f>
        <v>13075.745366639807</v>
      </c>
      <c r="BC64" s="21">
        <f>BB64-AU64</f>
        <v>-771.92638207437449</v>
      </c>
      <c r="BD64" s="22">
        <f>BC64/AU64</f>
        <v>-5.5744127683128489E-2</v>
      </c>
      <c r="BE64" s="14">
        <v>2008</v>
      </c>
      <c r="BF64" s="10">
        <v>228</v>
      </c>
      <c r="BG64" s="5">
        <v>213.91</v>
      </c>
      <c r="BH64" s="7">
        <v>3083174</v>
      </c>
      <c r="BI64" s="12">
        <f>BH64/BG64</f>
        <v>14413.416857556917</v>
      </c>
      <c r="BJ64" s="21">
        <f>BI64-BB64</f>
        <v>1337.6714909171096</v>
      </c>
      <c r="BK64" s="22">
        <f>BJ64/BB64</f>
        <v>0.10230173909090608</v>
      </c>
      <c r="BL64" s="14">
        <v>2009</v>
      </c>
      <c r="BM64" s="10">
        <v>228</v>
      </c>
      <c r="BN64" s="5">
        <v>203.31</v>
      </c>
      <c r="BO64" s="7">
        <v>3043042</v>
      </c>
      <c r="BP64" s="12">
        <f>BO64/BN64</f>
        <v>14967.497909596183</v>
      </c>
      <c r="BQ64" s="21">
        <f>BP64-BI64</f>
        <v>554.08105203926607</v>
      </c>
      <c r="BR64" s="22">
        <f>BQ64/BI64</f>
        <v>3.8442033385634219E-2</v>
      </c>
      <c r="BS64" s="14">
        <v>2010</v>
      </c>
      <c r="BT64" s="10">
        <v>236</v>
      </c>
      <c r="BU64" s="5">
        <v>217.24</v>
      </c>
      <c r="BV64" s="7">
        <v>3242803</v>
      </c>
      <c r="BW64" s="12">
        <f>BV64/BU64</f>
        <v>14927.283189099613</v>
      </c>
      <c r="BX64" s="21">
        <f>BW64-BP64</f>
        <v>-40.214720496569498</v>
      </c>
      <c r="BY64" s="22">
        <f>BX64/BP64</f>
        <v>-2.6868031476915354E-3</v>
      </c>
      <c r="BZ64" s="14">
        <v>2011</v>
      </c>
      <c r="CA64" s="10">
        <v>211</v>
      </c>
      <c r="CB64" s="5">
        <v>192.3271</v>
      </c>
      <c r="CC64" s="7">
        <v>3317490</v>
      </c>
      <c r="CD64" s="12">
        <f>CC64/CB64</f>
        <v>17249.207210008364</v>
      </c>
      <c r="CE64" s="21">
        <f>CD64-BW64</f>
        <v>2321.9240209087511</v>
      </c>
      <c r="CF64" s="22">
        <f>CE64/BW64</f>
        <v>0.1555490032241296</v>
      </c>
      <c r="CG64" s="14">
        <v>2012</v>
      </c>
      <c r="CH64" s="10">
        <v>224</v>
      </c>
      <c r="CI64" s="5">
        <v>205.99</v>
      </c>
      <c r="CJ64" s="7">
        <v>3478514</v>
      </c>
      <c r="CK64" s="12">
        <f>CJ64/CI64</f>
        <v>16886.810039322296</v>
      </c>
      <c r="CL64" s="21">
        <f>CK64-CD64</f>
        <v>-362.39717068606842</v>
      </c>
      <c r="CM64" s="22">
        <f>CL64/CD64</f>
        <v>-2.1009497206097547E-2</v>
      </c>
      <c r="CN64" s="14">
        <v>2013</v>
      </c>
      <c r="CO64" s="10">
        <v>233</v>
      </c>
      <c r="CP64" s="5">
        <v>215.98269999999999</v>
      </c>
      <c r="CQ64" s="7">
        <v>3521002</v>
      </c>
      <c r="CR64" s="12">
        <f>CQ64/CP64</f>
        <v>16302.240873921846</v>
      </c>
      <c r="CS64" s="21">
        <f>CR64-CK64</f>
        <v>-584.56916540044949</v>
      </c>
      <c r="CT64" s="22">
        <f>CS64/CK64</f>
        <v>-3.4616908938943064E-2</v>
      </c>
      <c r="CU64" s="14">
        <v>2014</v>
      </c>
      <c r="CV64" s="10">
        <v>235</v>
      </c>
      <c r="CW64" s="5">
        <v>208.57660000000001</v>
      </c>
      <c r="CX64" s="7">
        <v>3303544</v>
      </c>
      <c r="CY64" s="12">
        <f>CX64/CW64</f>
        <v>15838.51688060885</v>
      </c>
      <c r="CZ64" s="21">
        <f>CY64-CR64</f>
        <v>-463.72399331299675</v>
      </c>
      <c r="DA64" s="22">
        <f>CZ64/CR64</f>
        <v>-2.8445414154982866E-2</v>
      </c>
      <c r="DB64" s="14">
        <v>2015</v>
      </c>
      <c r="DC64" s="9">
        <v>218</v>
      </c>
      <c r="DD64" s="27">
        <v>200.55959999999999</v>
      </c>
      <c r="DE64" s="12">
        <v>3233436.7</v>
      </c>
      <c r="DF64" s="12">
        <f>DE64/DD64</f>
        <v>16122.073937123929</v>
      </c>
      <c r="DG64" s="21">
        <f>DF64-CY64</f>
        <v>283.55705651507924</v>
      </c>
      <c r="DH64" s="22">
        <f>DG64/CY64</f>
        <v>1.7903005606682728E-2</v>
      </c>
      <c r="DI64" s="14">
        <v>2016</v>
      </c>
      <c r="DJ64" s="9">
        <v>222</v>
      </c>
      <c r="DK64" s="27">
        <v>208.01759999999999</v>
      </c>
      <c r="DL64" s="12">
        <v>3341030.13</v>
      </c>
      <c r="DM64" s="12">
        <f>DL64/DK64</f>
        <v>16061.285823891825</v>
      </c>
      <c r="DN64" s="21">
        <f>DM64-DF64</f>
        <v>-60.788113232103569</v>
      </c>
      <c r="DO64" s="22">
        <f>DN64/DF64</f>
        <v>-3.7704896695783152E-3</v>
      </c>
      <c r="DP64" s="14">
        <v>2017</v>
      </c>
      <c r="DQ64" s="9">
        <v>209</v>
      </c>
      <c r="DR64" s="27">
        <v>194.92910000000001</v>
      </c>
      <c r="DS64" s="30">
        <v>3384283.84</v>
      </c>
      <c r="DT64" s="12">
        <f>DS64/DR64</f>
        <v>17361.614248462643</v>
      </c>
      <c r="DU64" s="21">
        <f>DT64-DM64</f>
        <v>1300.3284245708182</v>
      </c>
      <c r="DV64" s="22">
        <f>DU64/DM64</f>
        <v>8.0960418663151248E-2</v>
      </c>
      <c r="DW64" s="14">
        <v>2018</v>
      </c>
      <c r="DX64" s="24">
        <v>200</v>
      </c>
      <c r="DY64" s="32">
        <v>186.55359999999999</v>
      </c>
      <c r="DZ64" s="34">
        <v>3229686.5300000003</v>
      </c>
      <c r="EA64" s="12">
        <f>DZ64/DY64</f>
        <v>17312.378479965009</v>
      </c>
      <c r="EB64" s="21">
        <f>EA64-DT64</f>
        <v>-49.235768497634126</v>
      </c>
      <c r="EC64" s="22">
        <f>EB64/DT64</f>
        <v>-2.8358980791197978E-3</v>
      </c>
      <c r="ED64" s="14">
        <v>2019</v>
      </c>
      <c r="EE64" s="24">
        <v>196</v>
      </c>
      <c r="EF64" s="32">
        <v>175.1438</v>
      </c>
      <c r="EG64" s="34">
        <v>3559273.8</v>
      </c>
      <c r="EH64" s="12">
        <f t="shared" si="0"/>
        <v>20322.00854383655</v>
      </c>
      <c r="EI64" s="21">
        <f>EH64-EA64</f>
        <v>3009.6300638715402</v>
      </c>
      <c r="EJ64" s="22">
        <f>EI64/EA64</f>
        <v>0.17384266797046266</v>
      </c>
      <c r="EK64">
        <v>2020</v>
      </c>
      <c r="EL64" s="25">
        <v>181</v>
      </c>
      <c r="EM64" s="32">
        <v>165.77770000000001</v>
      </c>
      <c r="EN64" s="34">
        <v>4668355.3899999997</v>
      </c>
      <c r="EO64" s="12">
        <f t="shared" si="1"/>
        <v>28160.33392911109</v>
      </c>
      <c r="EP64" s="21">
        <f>EO64-EH64</f>
        <v>7838.3253852745402</v>
      </c>
      <c r="EQ64" s="22">
        <f>EP64/EH64</f>
        <v>0.38570623412378308</v>
      </c>
      <c r="ES64" s="11">
        <f t="shared" si="2"/>
        <v>6.8892272985650788E-2</v>
      </c>
      <c r="EU64" s="12">
        <f t="shared" si="3"/>
        <v>18332.000424088066</v>
      </c>
      <c r="EV64">
        <f t="shared" si="4"/>
        <v>0.91967797864791845</v>
      </c>
      <c r="EY64" s="11">
        <f t="shared" si="5"/>
        <v>8.3989062851498042E-2</v>
      </c>
      <c r="FC64" s="12">
        <f t="shared" si="6"/>
        <v>15485.1645865674</v>
      </c>
      <c r="FF64" s="45">
        <f t="shared" si="7"/>
        <v>225.66666666666666</v>
      </c>
    </row>
    <row r="65" spans="1:162" x14ac:dyDescent="0.2">
      <c r="A65" s="3">
        <v>15004</v>
      </c>
      <c r="B65" t="s">
        <v>65</v>
      </c>
      <c r="C65" s="14">
        <v>2000</v>
      </c>
      <c r="D65" s="10">
        <v>399</v>
      </c>
      <c r="E65" s="5">
        <v>371.31</v>
      </c>
      <c r="F65" s="7">
        <v>2640110</v>
      </c>
      <c r="G65" s="12">
        <f>F65/E65</f>
        <v>7110.2582747569413</v>
      </c>
      <c r="H65" s="14">
        <v>2001</v>
      </c>
      <c r="I65" s="10">
        <v>402</v>
      </c>
      <c r="J65" s="5">
        <v>376.58</v>
      </c>
      <c r="K65" s="7">
        <v>2650693</v>
      </c>
      <c r="L65" s="12">
        <f>K65/I65</f>
        <v>6593.7636815920396</v>
      </c>
      <c r="M65" s="21">
        <f>L65-G65</f>
        <v>-516.49459316490174</v>
      </c>
      <c r="N65" s="18">
        <f>M65/G65</f>
        <v>-7.2640763978796222E-2</v>
      </c>
      <c r="O65" s="16">
        <v>2002</v>
      </c>
      <c r="P65" s="10">
        <v>393</v>
      </c>
      <c r="Q65" s="5">
        <v>375.1</v>
      </c>
      <c r="R65" s="7">
        <v>2690404</v>
      </c>
      <c r="S65" s="12">
        <f>R65/Q65</f>
        <v>7172.4980005331909</v>
      </c>
      <c r="T65" s="21">
        <f>S65-L65</f>
        <v>578.73431894115129</v>
      </c>
      <c r="U65" s="18">
        <f>T65/L65</f>
        <v>8.776995156147574E-2</v>
      </c>
      <c r="V65" s="14">
        <v>2003</v>
      </c>
      <c r="W65" s="10">
        <v>393</v>
      </c>
      <c r="X65" s="5">
        <v>371.05</v>
      </c>
      <c r="Y65" s="7">
        <v>3996127.67</v>
      </c>
      <c r="Z65" s="12">
        <f>Y65/X65</f>
        <v>10769.782158738713</v>
      </c>
      <c r="AA65" s="21">
        <f>Z65-S65</f>
        <v>3597.2841582055225</v>
      </c>
      <c r="AB65" s="22">
        <f>AA65/S65</f>
        <v>0.50153853761103961</v>
      </c>
      <c r="AC65" s="14">
        <v>2004</v>
      </c>
      <c r="AD65" s="10">
        <v>352</v>
      </c>
      <c r="AE65" s="5">
        <v>340.77</v>
      </c>
      <c r="AF65" s="7">
        <v>2760945</v>
      </c>
      <c r="AG65" s="12">
        <f>AF65/AE65</f>
        <v>8102.0776476802539</v>
      </c>
      <c r="AH65" s="21">
        <f>AG65-Z65</f>
        <v>-2667.7045110584595</v>
      </c>
      <c r="AI65" s="22">
        <f>AH65/Z65</f>
        <v>-0.24770273639136298</v>
      </c>
      <c r="AJ65" s="14">
        <v>2005</v>
      </c>
      <c r="AK65" s="10">
        <v>351</v>
      </c>
      <c r="AL65" s="5">
        <v>323.18</v>
      </c>
      <c r="AM65" s="7">
        <v>2849387</v>
      </c>
      <c r="AN65" s="12">
        <f>AM65/AL65</f>
        <v>8816.7182375146967</v>
      </c>
      <c r="AO65" s="21">
        <f>AN65-AG65</f>
        <v>714.64058983444284</v>
      </c>
      <c r="AP65" s="22">
        <f>AO65/AG65</f>
        <v>8.8204608855983399E-2</v>
      </c>
      <c r="AQ65" s="14">
        <v>2006</v>
      </c>
      <c r="AR65" s="10">
        <v>353</v>
      </c>
      <c r="AS65" s="5">
        <v>341.47</v>
      </c>
      <c r="AT65" s="7">
        <v>2824543</v>
      </c>
      <c r="AU65" s="12">
        <f>AT65/AS65</f>
        <v>8271.7164026122355</v>
      </c>
      <c r="AV65" s="21">
        <f>AU65-AN65</f>
        <v>-545.00183490246127</v>
      </c>
      <c r="AW65" s="22">
        <f>AV65/AN65</f>
        <v>-6.1814591350271987E-2</v>
      </c>
      <c r="AX65" s="14">
        <v>2007</v>
      </c>
      <c r="AY65" s="10">
        <v>319</v>
      </c>
      <c r="AZ65" s="5">
        <v>306.08</v>
      </c>
      <c r="BA65" s="7">
        <v>3503214</v>
      </c>
      <c r="BB65" s="12">
        <f>BA65/AZ65</f>
        <v>11445.419498170413</v>
      </c>
      <c r="BC65" s="21">
        <f>BB65-AU65</f>
        <v>3173.7030955581777</v>
      </c>
      <c r="BD65" s="22">
        <f>BC65/AU65</f>
        <v>0.3836813233292079</v>
      </c>
      <c r="BE65" s="14">
        <v>2008</v>
      </c>
      <c r="BF65" s="10">
        <v>318</v>
      </c>
      <c r="BG65" s="5">
        <v>302.24</v>
      </c>
      <c r="BH65" s="7">
        <v>3134342</v>
      </c>
      <c r="BI65" s="12">
        <f>BH65/BG65</f>
        <v>10370.374536791953</v>
      </c>
      <c r="BJ65" s="21">
        <f>BI65-BB65</f>
        <v>-1075.0449613784604</v>
      </c>
      <c r="BK65" s="22">
        <f>BJ65/BB65</f>
        <v>-9.3927964942683823E-2</v>
      </c>
      <c r="BL65" s="14">
        <v>2009</v>
      </c>
      <c r="BM65" s="10">
        <v>327</v>
      </c>
      <c r="BN65" s="5">
        <v>302.83</v>
      </c>
      <c r="BO65" s="7">
        <v>3273388</v>
      </c>
      <c r="BP65" s="12">
        <f>BO65/BN65</f>
        <v>10809.325364065648</v>
      </c>
      <c r="BQ65" s="21">
        <f>BP65-BI65</f>
        <v>438.95082727369481</v>
      </c>
      <c r="BR65" s="22">
        <f>BQ65/BI65</f>
        <v>4.2327384195854037E-2</v>
      </c>
      <c r="BS65" s="14">
        <v>2010</v>
      </c>
      <c r="BT65" s="10">
        <v>309</v>
      </c>
      <c r="BU65" s="5">
        <v>301.74</v>
      </c>
      <c r="BV65" s="7">
        <v>3336025</v>
      </c>
      <c r="BW65" s="12">
        <f>BV65/BU65</f>
        <v>11055.958772453105</v>
      </c>
      <c r="BX65" s="21">
        <f>BW65-BP65</f>
        <v>246.63340838745717</v>
      </c>
      <c r="BY65" s="22">
        <f>BX65/BP65</f>
        <v>2.2816725381156665E-2</v>
      </c>
      <c r="BZ65" s="14">
        <v>2011</v>
      </c>
      <c r="CA65" s="10">
        <v>319</v>
      </c>
      <c r="CB65" s="5">
        <v>307.90289999999999</v>
      </c>
      <c r="CC65" s="7">
        <v>3232095</v>
      </c>
      <c r="CD65" s="12">
        <f>CC65/CB65</f>
        <v>10497.124255731271</v>
      </c>
      <c r="CE65" s="21">
        <f>CD65-BW65</f>
        <v>-558.83451672183401</v>
      </c>
      <c r="CF65" s="22">
        <f>CE65/BW65</f>
        <v>-5.0546002225896447E-2</v>
      </c>
      <c r="CG65" s="14">
        <v>2012</v>
      </c>
      <c r="CH65" s="10">
        <v>324</v>
      </c>
      <c r="CI65" s="5">
        <v>309.35000000000002</v>
      </c>
      <c r="CJ65" s="7">
        <v>3317098</v>
      </c>
      <c r="CK65" s="12">
        <f>CJ65/CI65</f>
        <v>10722.799418134799</v>
      </c>
      <c r="CL65" s="21">
        <f>CK65-CD65</f>
        <v>225.67516240352779</v>
      </c>
      <c r="CM65" s="22">
        <f>CL65/CD65</f>
        <v>2.149876069918031E-2</v>
      </c>
      <c r="CN65" s="14">
        <v>2013</v>
      </c>
      <c r="CO65" s="10">
        <v>344</v>
      </c>
      <c r="CP65" s="5">
        <v>322.32459999999998</v>
      </c>
      <c r="CQ65" s="7">
        <v>3305410</v>
      </c>
      <c r="CR65" s="12">
        <f>CQ65/CP65</f>
        <v>10254.91073284509</v>
      </c>
      <c r="CS65" s="21">
        <f>CR65-CK65</f>
        <v>-467.88868528970852</v>
      </c>
      <c r="CT65" s="22">
        <f>CS65/CK65</f>
        <v>-4.3634937766195432E-2</v>
      </c>
      <c r="CU65" s="14">
        <v>2014</v>
      </c>
      <c r="CV65" s="10">
        <v>341</v>
      </c>
      <c r="CW65" s="5">
        <v>322.32299999999998</v>
      </c>
      <c r="CX65" s="7">
        <v>3484590</v>
      </c>
      <c r="CY65" s="12">
        <f>CX65/CW65</f>
        <v>10810.863636786702</v>
      </c>
      <c r="CZ65" s="21">
        <f>CY65-CR65</f>
        <v>555.95290394161202</v>
      </c>
      <c r="DA65" s="22">
        <f>CZ65/CR65</f>
        <v>5.4213334316111611E-2</v>
      </c>
      <c r="DB65" s="14">
        <v>2015</v>
      </c>
      <c r="DC65" s="9">
        <v>329</v>
      </c>
      <c r="DD65" s="27">
        <v>305.48869999999999</v>
      </c>
      <c r="DE65" s="12">
        <v>3800235.91</v>
      </c>
      <c r="DF65" s="12">
        <f>DE65/DD65</f>
        <v>12439.857546285673</v>
      </c>
      <c r="DG65" s="21">
        <f>DF65-CY65</f>
        <v>1628.9939094989713</v>
      </c>
      <c r="DH65" s="22">
        <f>DG65/CY65</f>
        <v>0.15068120033962012</v>
      </c>
      <c r="DI65" s="14">
        <v>2016</v>
      </c>
      <c r="DJ65" s="9">
        <v>325</v>
      </c>
      <c r="DK65" s="27">
        <v>310.28129999999999</v>
      </c>
      <c r="DL65" s="12">
        <v>4860557.51</v>
      </c>
      <c r="DM65" s="12">
        <f>DL65/DK65</f>
        <v>15665.003047234881</v>
      </c>
      <c r="DN65" s="21">
        <f>DM65-DF65</f>
        <v>3225.1455009492074</v>
      </c>
      <c r="DO65" s="22">
        <f>DN65/DF65</f>
        <v>0.25925903805161982</v>
      </c>
      <c r="DP65" s="14">
        <v>2017</v>
      </c>
      <c r="DQ65" s="9">
        <v>304</v>
      </c>
      <c r="DR65" s="27">
        <v>292.74549999999999</v>
      </c>
      <c r="DS65" s="30">
        <v>4911106.8499999996</v>
      </c>
      <c r="DT65" s="12">
        <f>DS65/DR65</f>
        <v>16776.028495741182</v>
      </c>
      <c r="DU65" s="21">
        <f>DT65-DM65</f>
        <v>1111.0254485063015</v>
      </c>
      <c r="DV65" s="22">
        <f>DU65/DM65</f>
        <v>7.092404930635586E-2</v>
      </c>
      <c r="DW65" s="14">
        <v>2018</v>
      </c>
      <c r="DX65" s="24">
        <v>301</v>
      </c>
      <c r="DY65" s="32">
        <v>291.77510000000001</v>
      </c>
      <c r="DZ65" s="34">
        <v>3606377.5200000005</v>
      </c>
      <c r="EA65" s="12">
        <f>DZ65/DY65</f>
        <v>12360.127783350945</v>
      </c>
      <c r="EB65" s="21">
        <f>EA65-DT65</f>
        <v>-4415.9007123902375</v>
      </c>
      <c r="EC65" s="22">
        <f>EB65/DT65</f>
        <v>-0.26322682472262565</v>
      </c>
      <c r="ED65" s="14">
        <v>2019</v>
      </c>
      <c r="EE65" s="24">
        <v>318</v>
      </c>
      <c r="EF65" s="32">
        <v>306.75209999999998</v>
      </c>
      <c r="EG65" s="34">
        <v>3649531</v>
      </c>
      <c r="EH65" s="12">
        <f t="shared" si="0"/>
        <v>11897.330124227348</v>
      </c>
      <c r="EI65" s="21">
        <f>EH65-EA65</f>
        <v>-462.79765912359653</v>
      </c>
      <c r="EJ65" s="22">
        <f>EI65/EA65</f>
        <v>-3.7442789203764024E-2</v>
      </c>
      <c r="EK65">
        <v>2020</v>
      </c>
      <c r="EL65" s="25">
        <v>307</v>
      </c>
      <c r="EM65" s="32">
        <v>304.03039999999999</v>
      </c>
      <c r="EN65" s="34">
        <v>3992144.12</v>
      </c>
      <c r="EO65" s="12">
        <f t="shared" si="1"/>
        <v>13130.739952320559</v>
      </c>
      <c r="EP65" s="21">
        <f>EO65-EH65</f>
        <v>1233.4098280932103</v>
      </c>
      <c r="EQ65" s="22">
        <f>EP65/EH65</f>
        <v>0.10367114429997477</v>
      </c>
      <c r="ES65" s="11">
        <f t="shared" si="2"/>
        <v>4.5782472368299153E-2</v>
      </c>
      <c r="EU65" s="12">
        <f t="shared" si="3"/>
        <v>13677.828801106492</v>
      </c>
      <c r="EV65">
        <f t="shared" si="4"/>
        <v>0.96565345179947448</v>
      </c>
      <c r="EY65" s="11">
        <f t="shared" si="5"/>
        <v>-7.658185487334461E-2</v>
      </c>
      <c r="FC65" s="12">
        <f t="shared" si="6"/>
        <v>10717.976226622839</v>
      </c>
      <c r="FF65" s="45">
        <f t="shared" si="7"/>
        <v>339.42857142857144</v>
      </c>
    </row>
    <row r="66" spans="1:162" x14ac:dyDescent="0.2">
      <c r="A66" s="3">
        <v>16090</v>
      </c>
      <c r="B66" t="s">
        <v>66</v>
      </c>
      <c r="C66" s="14">
        <v>2000</v>
      </c>
      <c r="D66" s="10">
        <v>4485</v>
      </c>
      <c r="E66" s="5">
        <v>4268.67</v>
      </c>
      <c r="F66" s="7">
        <v>23630511</v>
      </c>
      <c r="G66" s="12">
        <f>F66/E66</f>
        <v>5535.8017836937497</v>
      </c>
      <c r="H66" s="14">
        <v>2001</v>
      </c>
      <c r="I66" s="10">
        <v>4594</v>
      </c>
      <c r="J66" s="5">
        <v>4392.5600000000004</v>
      </c>
      <c r="K66" s="7">
        <v>25142153</v>
      </c>
      <c r="L66" s="12">
        <f>K66/I66</f>
        <v>5472.8239007400962</v>
      </c>
      <c r="M66" s="21">
        <f>L66-G66</f>
        <v>-62.977882953653534</v>
      </c>
      <c r="N66" s="18">
        <f>M66/G66</f>
        <v>-1.1376470006415529E-2</v>
      </c>
      <c r="O66" s="16">
        <v>2002</v>
      </c>
      <c r="P66" s="10">
        <v>4657</v>
      </c>
      <c r="Q66" s="5">
        <v>4479.43</v>
      </c>
      <c r="R66" s="7">
        <v>35099262</v>
      </c>
      <c r="S66" s="12">
        <f>R66/Q66</f>
        <v>7835.6536434323116</v>
      </c>
      <c r="T66" s="21">
        <f>S66-L66</f>
        <v>2362.8297426922154</v>
      </c>
      <c r="U66" s="18">
        <f>T66/L66</f>
        <v>0.43173867559902435</v>
      </c>
      <c r="V66" s="14">
        <v>2003</v>
      </c>
      <c r="W66" s="10">
        <v>4657</v>
      </c>
      <c r="X66" s="5">
        <v>4282.83</v>
      </c>
      <c r="Y66" s="7">
        <v>30579624.469999999</v>
      </c>
      <c r="Z66" s="12">
        <f>Y66/X66</f>
        <v>7140.0509639654156</v>
      </c>
      <c r="AA66" s="21">
        <f>Z66-S66</f>
        <v>-695.60267946689601</v>
      </c>
      <c r="AB66" s="22">
        <f>AA66/S66</f>
        <v>-8.8774046317110542E-2</v>
      </c>
      <c r="AC66" s="14">
        <v>2004</v>
      </c>
      <c r="AD66" s="10">
        <v>4585</v>
      </c>
      <c r="AE66" s="5">
        <v>4305.29</v>
      </c>
      <c r="AF66" s="7">
        <v>34088453</v>
      </c>
      <c r="AG66" s="12">
        <f>AF66/AE66</f>
        <v>7917.8064659988058</v>
      </c>
      <c r="AH66" s="21">
        <f>AG66-Z66</f>
        <v>777.75550203339026</v>
      </c>
      <c r="AI66" s="22">
        <f>AH66/Z66</f>
        <v>0.10892856451005543</v>
      </c>
      <c r="AJ66" s="14">
        <v>2005</v>
      </c>
      <c r="AK66" s="10">
        <v>4548</v>
      </c>
      <c r="AL66" s="5">
        <v>4255.32</v>
      </c>
      <c r="AM66" s="7">
        <v>28103011</v>
      </c>
      <c r="AN66" s="12">
        <f>AM66/AL66</f>
        <v>6604.2062641587472</v>
      </c>
      <c r="AO66" s="21">
        <f>AN66-AG66</f>
        <v>-1313.6002018400586</v>
      </c>
      <c r="AP66" s="22">
        <f>AO66/AG66</f>
        <v>-0.16590456049677543</v>
      </c>
      <c r="AQ66" s="14">
        <v>2006</v>
      </c>
      <c r="AR66" s="10">
        <v>4576</v>
      </c>
      <c r="AS66" s="5">
        <v>4265.1899999999996</v>
      </c>
      <c r="AT66" s="7">
        <v>30806624</v>
      </c>
      <c r="AU66" s="12">
        <f>AT66/AS66</f>
        <v>7222.8022667219993</v>
      </c>
      <c r="AV66" s="21">
        <f>AU66-AN66</f>
        <v>618.59600256325211</v>
      </c>
      <c r="AW66" s="22">
        <f>AV66/AN66</f>
        <v>9.366697189946864E-2</v>
      </c>
      <c r="AX66" s="14">
        <v>2007</v>
      </c>
      <c r="AY66" s="10">
        <v>4675</v>
      </c>
      <c r="AZ66" s="5">
        <v>4365.45</v>
      </c>
      <c r="BA66" s="7">
        <v>37745862</v>
      </c>
      <c r="BB66" s="12">
        <f>BA66/AZ66</f>
        <v>8646.4996735731711</v>
      </c>
      <c r="BC66" s="21">
        <f>BB66-AU66</f>
        <v>1423.6974068511718</v>
      </c>
      <c r="BD66" s="22">
        <f>BC66/AU66</f>
        <v>0.19711150247192125</v>
      </c>
      <c r="BE66" s="14">
        <v>2008</v>
      </c>
      <c r="BF66" s="10">
        <v>4643</v>
      </c>
      <c r="BG66" s="5">
        <v>4329.59</v>
      </c>
      <c r="BH66" s="7">
        <v>38883039</v>
      </c>
      <c r="BI66" s="12">
        <f>BH66/BG66</f>
        <v>8980.7670010324309</v>
      </c>
      <c r="BJ66" s="21">
        <f>BI66-BB66</f>
        <v>334.26732745925983</v>
      </c>
      <c r="BK66" s="22">
        <f>BJ66/BB66</f>
        <v>3.8659265607896988E-2</v>
      </c>
      <c r="BL66" s="14">
        <v>2009</v>
      </c>
      <c r="BM66" s="10">
        <v>4613</v>
      </c>
      <c r="BN66" s="5">
        <v>4291.72</v>
      </c>
      <c r="BO66" s="7">
        <v>40585907</v>
      </c>
      <c r="BP66" s="12">
        <f>BO66/BN66</f>
        <v>9456.7928476228644</v>
      </c>
      <c r="BQ66" s="21">
        <f>BP66-BI66</f>
        <v>476.0258465904335</v>
      </c>
      <c r="BR66" s="22">
        <f>BQ66/BI66</f>
        <v>5.3005032480600983E-2</v>
      </c>
      <c r="BS66" s="14">
        <v>2010</v>
      </c>
      <c r="BT66" s="10">
        <v>4597</v>
      </c>
      <c r="BU66" s="5">
        <v>4276.01</v>
      </c>
      <c r="BV66" s="7">
        <v>38966406</v>
      </c>
      <c r="BW66" s="12">
        <f>BV66/BU66</f>
        <v>9112.7958073063437</v>
      </c>
      <c r="BX66" s="21">
        <f>BW66-BP66</f>
        <v>-343.99704031652072</v>
      </c>
      <c r="BY66" s="22">
        <f>BX66/BP66</f>
        <v>-3.6375655664593581E-2</v>
      </c>
      <c r="BZ66" s="14">
        <v>2011</v>
      </c>
      <c r="CA66" s="10">
        <v>4615</v>
      </c>
      <c r="CB66" s="5">
        <v>4306.6565000000001</v>
      </c>
      <c r="CC66" s="7">
        <v>37170909</v>
      </c>
      <c r="CD66" s="12">
        <f>CC66/CB66</f>
        <v>8631.0363967964477</v>
      </c>
      <c r="CE66" s="21">
        <f>CD66-BW66</f>
        <v>-481.75941050989604</v>
      </c>
      <c r="CF66" s="22">
        <f>CE66/BW66</f>
        <v>-5.2866257589535476E-2</v>
      </c>
      <c r="CG66" s="14">
        <v>2012</v>
      </c>
      <c r="CH66" s="10">
        <v>4620</v>
      </c>
      <c r="CI66" s="5">
        <v>4346.95</v>
      </c>
      <c r="CJ66" s="7">
        <v>39859297</v>
      </c>
      <c r="CK66" s="12">
        <f>CJ66/CI66</f>
        <v>9169.4859614212273</v>
      </c>
      <c r="CL66" s="21">
        <f>CK66-CD66</f>
        <v>538.44956462477967</v>
      </c>
      <c r="CM66" s="22">
        <f>CL66/CD66</f>
        <v>6.2385273317192146E-2</v>
      </c>
      <c r="CN66" s="14">
        <v>2013</v>
      </c>
      <c r="CO66" s="10">
        <v>4637</v>
      </c>
      <c r="CP66" s="5">
        <v>4371.817</v>
      </c>
      <c r="CQ66" s="7">
        <v>43457245</v>
      </c>
      <c r="CR66" s="12">
        <f>CQ66/CP66</f>
        <v>9940.3165777524537</v>
      </c>
      <c r="CS66" s="21">
        <f>CR66-CK66</f>
        <v>770.83061633122634</v>
      </c>
      <c r="CT66" s="22">
        <f>CS66/CK66</f>
        <v>8.4064757781880203E-2</v>
      </c>
      <c r="CU66" s="14">
        <v>2014</v>
      </c>
      <c r="CV66" s="10">
        <v>4758</v>
      </c>
      <c r="CW66" s="5">
        <v>4501.3303999999998</v>
      </c>
      <c r="CX66" s="7">
        <v>48978652</v>
      </c>
      <c r="CY66" s="12">
        <f>CX66/CW66</f>
        <v>10880.92800297441</v>
      </c>
      <c r="CZ66" s="21">
        <f>CY66-CR66</f>
        <v>940.61142522195587</v>
      </c>
      <c r="DA66" s="22">
        <f>CZ66/CR66</f>
        <v>9.4625902290390834E-2</v>
      </c>
      <c r="DB66" s="14">
        <v>2015</v>
      </c>
      <c r="DC66" s="9">
        <v>4756</v>
      </c>
      <c r="DD66" s="27">
        <v>4501.8562000000002</v>
      </c>
      <c r="DE66" s="12">
        <v>53884476.530000001</v>
      </c>
      <c r="DF66" s="12">
        <f>DE66/DD66</f>
        <v>11969.390877034233</v>
      </c>
      <c r="DG66" s="21">
        <f>DF66-CY66</f>
        <v>1088.4628740598237</v>
      </c>
      <c r="DH66" s="22">
        <f>DG66/CY66</f>
        <v>0.10003401123160466</v>
      </c>
      <c r="DI66" s="14">
        <v>2016</v>
      </c>
      <c r="DJ66" s="9">
        <v>4855</v>
      </c>
      <c r="DK66" s="27">
        <v>4620.5775000000003</v>
      </c>
      <c r="DL66" s="12">
        <v>47661783.310000002</v>
      </c>
      <c r="DM66" s="12">
        <f>DL66/DK66</f>
        <v>10315.113924612237</v>
      </c>
      <c r="DN66" s="21">
        <f>DM66-DF66</f>
        <v>-1654.2769524219966</v>
      </c>
      <c r="DO66" s="22">
        <f>DN66/DF66</f>
        <v>-0.13820895059882046</v>
      </c>
      <c r="DP66" s="14">
        <v>2017</v>
      </c>
      <c r="DQ66" s="9">
        <v>4963</v>
      </c>
      <c r="DR66" s="27">
        <v>4700.0740999999998</v>
      </c>
      <c r="DS66" s="30">
        <v>54319692.490000002</v>
      </c>
      <c r="DT66" s="12">
        <f>DS66/DR66</f>
        <v>11557.199170540738</v>
      </c>
      <c r="DU66" s="21">
        <f>DT66-DM66</f>
        <v>1242.0852459285015</v>
      </c>
      <c r="DV66" s="22">
        <f>DU66/DM66</f>
        <v>0.12041410836625284</v>
      </c>
      <c r="DW66" s="14">
        <v>2018</v>
      </c>
      <c r="DX66" s="24">
        <v>5014</v>
      </c>
      <c r="DY66" s="32">
        <v>4776.4911000000002</v>
      </c>
      <c r="DZ66" s="34">
        <v>65799892.93</v>
      </c>
      <c r="EA66" s="12">
        <f>DZ66/DY66</f>
        <v>13775.780495016519</v>
      </c>
      <c r="EB66" s="21">
        <f>EA66-DT66</f>
        <v>2218.581324475781</v>
      </c>
      <c r="EC66" s="22">
        <f>EB66/DT66</f>
        <v>0.19196531025708524</v>
      </c>
      <c r="ED66" s="14">
        <v>2019</v>
      </c>
      <c r="EE66" s="24">
        <v>5141</v>
      </c>
      <c r="EF66" s="32">
        <v>4878.6714000000002</v>
      </c>
      <c r="EG66" s="34">
        <v>75073008.629999995</v>
      </c>
      <c r="EH66" s="12">
        <f t="shared" ref="EH66:EH129" si="8">EG66/EF66</f>
        <v>15388.002690650572</v>
      </c>
      <c r="EI66" s="21">
        <f>EH66-EA66</f>
        <v>1612.2221956340527</v>
      </c>
      <c r="EJ66" s="22">
        <f>EI66/EA66</f>
        <v>0.11703309269607517</v>
      </c>
      <c r="EK66">
        <v>2020</v>
      </c>
      <c r="EL66" s="25">
        <v>5167</v>
      </c>
      <c r="EM66" s="32">
        <v>4907.5526</v>
      </c>
      <c r="EN66" s="34">
        <v>66783732.990000002</v>
      </c>
      <c r="EO66" s="12">
        <f t="shared" ref="EO66:EO129" si="9">EN66/EM66</f>
        <v>13608.358062224335</v>
      </c>
      <c r="EP66" s="21">
        <f>EO66-EH66</f>
        <v>-1779.6446284262365</v>
      </c>
      <c r="EQ66" s="22">
        <f>EP66/EH66</f>
        <v>-0.11565143730495391</v>
      </c>
      <c r="ES66" s="11">
        <f t="shared" ref="ES66:ES129" si="10">AVERAGE(EQ66, EJ66, EC66, DV66, DO66, DH66, DA66, CT66, CM66, CF66, BY66, BR66, BK66, BD66, AW66, AP66, AI66, AB66, U66, N66)</f>
        <v>5.4223754526562182E-2</v>
      </c>
      <c r="EU66" s="12">
        <f t="shared" si="3"/>
        <v>13573.660785402608</v>
      </c>
      <c r="EV66">
        <f t="shared" si="4"/>
        <v>0.94954229234167453</v>
      </c>
      <c r="EY66" s="11">
        <f t="shared" si="5"/>
        <v>0.14313750377313775</v>
      </c>
      <c r="FC66" s="12">
        <f t="shared" si="6"/>
        <v>9469.5953972131974</v>
      </c>
      <c r="FF66" s="45">
        <f t="shared" si="7"/>
        <v>4721.7142857142853</v>
      </c>
    </row>
    <row r="67" spans="1:162" x14ac:dyDescent="0.2">
      <c r="A67" s="3">
        <v>16092</v>
      </c>
      <c r="B67" t="s">
        <v>67</v>
      </c>
      <c r="C67" s="14">
        <v>2000</v>
      </c>
      <c r="D67" s="10">
        <v>350</v>
      </c>
      <c r="E67" s="5">
        <v>338.98</v>
      </c>
      <c r="F67" s="7">
        <v>2008310</v>
      </c>
      <c r="G67" s="12">
        <f>F67/E67</f>
        <v>5924.5678211103896</v>
      </c>
      <c r="H67" s="14">
        <v>2001</v>
      </c>
      <c r="I67" s="10">
        <v>312</v>
      </c>
      <c r="J67" s="5">
        <v>310.41000000000003</v>
      </c>
      <c r="K67" s="7">
        <v>2244781</v>
      </c>
      <c r="L67" s="12">
        <f>K67/I67</f>
        <v>7194.8108974358975</v>
      </c>
      <c r="M67" s="21">
        <f>L67-G67</f>
        <v>1270.2430763255079</v>
      </c>
      <c r="N67" s="18">
        <f>M67/G67</f>
        <v>0.21440265597085145</v>
      </c>
      <c r="O67" s="16">
        <v>2002</v>
      </c>
      <c r="P67" s="10">
        <v>310</v>
      </c>
      <c r="Q67" s="5">
        <v>320.14999999999998</v>
      </c>
      <c r="R67" s="7">
        <v>2331283</v>
      </c>
      <c r="S67" s="12">
        <f>R67/Q67</f>
        <v>7281.8460096829613</v>
      </c>
      <c r="T67" s="21">
        <f>S67-L67</f>
        <v>87.035112247063807</v>
      </c>
      <c r="U67" s="18">
        <f>T67/L67</f>
        <v>1.2096928395724977E-2</v>
      </c>
      <c r="V67" s="14">
        <v>2003</v>
      </c>
      <c r="W67" s="10">
        <v>310</v>
      </c>
      <c r="X67" s="5">
        <v>329.46</v>
      </c>
      <c r="Y67" s="7">
        <v>2464937.67</v>
      </c>
      <c r="Z67" s="12">
        <f>Y67/X67</f>
        <v>7481.7509561099987</v>
      </c>
      <c r="AA67" s="21">
        <f>Z67-S67</f>
        <v>199.90494642703743</v>
      </c>
      <c r="AB67" s="22">
        <f>AA67/S67</f>
        <v>2.7452509454500389E-2</v>
      </c>
      <c r="AC67" s="14">
        <v>2004</v>
      </c>
      <c r="AD67" s="10">
        <v>333</v>
      </c>
      <c r="AE67" s="5">
        <v>337.55</v>
      </c>
      <c r="AF67" s="7">
        <v>2680652</v>
      </c>
      <c r="AG67" s="12">
        <f>AF67/AE67</f>
        <v>7941.4960746556062</v>
      </c>
      <c r="AH67" s="21">
        <f>AG67-Z67</f>
        <v>459.74511854560751</v>
      </c>
      <c r="AI67" s="22">
        <f>AH67/Z67</f>
        <v>6.1448866881910182E-2</v>
      </c>
      <c r="AJ67" s="14">
        <v>2005</v>
      </c>
      <c r="AK67" s="10">
        <v>315</v>
      </c>
      <c r="AL67" s="5">
        <v>320.58</v>
      </c>
      <c r="AM67" s="7">
        <v>2625789</v>
      </c>
      <c r="AN67" s="12">
        <f>AM67/AL67</f>
        <v>8190.7448998689879</v>
      </c>
      <c r="AO67" s="21">
        <f>AN67-AG67</f>
        <v>249.24882521338168</v>
      </c>
      <c r="AP67" s="22">
        <f>AO67/AG67</f>
        <v>3.1385625941292267E-2</v>
      </c>
      <c r="AQ67" s="14">
        <v>2006</v>
      </c>
      <c r="AR67" s="10">
        <v>334</v>
      </c>
      <c r="AS67" s="5">
        <v>338.37</v>
      </c>
      <c r="AT67" s="7">
        <v>2613617</v>
      </c>
      <c r="AU67" s="12">
        <f>AT67/AS67</f>
        <v>7724.1392558441939</v>
      </c>
      <c r="AV67" s="21">
        <f>AU67-AN67</f>
        <v>-466.60564402479395</v>
      </c>
      <c r="AW67" s="22">
        <f>AV67/AN67</f>
        <v>-5.6967424786023721E-2</v>
      </c>
      <c r="AX67" s="14">
        <v>2007</v>
      </c>
      <c r="AY67" s="10">
        <v>334</v>
      </c>
      <c r="AZ67" s="5">
        <v>329.85</v>
      </c>
      <c r="BA67" s="7">
        <v>2940220</v>
      </c>
      <c r="BB67" s="12">
        <f>BA67/AZ67</f>
        <v>8913.8093072608754</v>
      </c>
      <c r="BC67" s="21">
        <f>BB67-AU67</f>
        <v>1189.6700514166814</v>
      </c>
      <c r="BD67" s="22">
        <f>BC67/AU67</f>
        <v>0.15401975702555595</v>
      </c>
      <c r="BE67" s="14">
        <v>2008</v>
      </c>
      <c r="BF67" s="10">
        <v>326</v>
      </c>
      <c r="BG67" s="5">
        <v>322.31</v>
      </c>
      <c r="BH67" s="7">
        <v>3101705</v>
      </c>
      <c r="BI67" s="12">
        <f>BH67/BG67</f>
        <v>9623.359498619342</v>
      </c>
      <c r="BJ67" s="21">
        <f>BI67-BB67</f>
        <v>709.55019135846669</v>
      </c>
      <c r="BK67" s="22">
        <f>BJ67/BB67</f>
        <v>7.9601230730894382E-2</v>
      </c>
      <c r="BL67" s="14">
        <v>2009</v>
      </c>
      <c r="BM67" s="10">
        <v>312</v>
      </c>
      <c r="BN67" s="5">
        <v>309.66000000000003</v>
      </c>
      <c r="BO67" s="7">
        <v>3411828</v>
      </c>
      <c r="BP67" s="12">
        <f>BO67/BN67</f>
        <v>11017.981011431892</v>
      </c>
      <c r="BQ67" s="21">
        <f>BP67-BI67</f>
        <v>1394.6215128125496</v>
      </c>
      <c r="BR67" s="22">
        <f>BQ67/BI67</f>
        <v>0.14492044207770011</v>
      </c>
      <c r="BS67" s="14">
        <v>2010</v>
      </c>
      <c r="BT67" s="10">
        <v>306</v>
      </c>
      <c r="BU67" s="5">
        <v>312.12</v>
      </c>
      <c r="BV67" s="7">
        <v>5482136</v>
      </c>
      <c r="BW67" s="12">
        <f>BV67/BU67</f>
        <v>17564.193259002946</v>
      </c>
      <c r="BX67" s="21">
        <f>BW67-BP67</f>
        <v>6546.2122475710548</v>
      </c>
      <c r="BY67" s="22">
        <f>BX67/BP67</f>
        <v>0.59413900248865215</v>
      </c>
      <c r="BZ67" s="14">
        <v>2011</v>
      </c>
      <c r="CA67" s="10">
        <v>313</v>
      </c>
      <c r="CB67" s="5">
        <v>301.57549999999998</v>
      </c>
      <c r="CC67" s="7">
        <v>3039854</v>
      </c>
      <c r="CD67" s="12">
        <f>CC67/CB67</f>
        <v>10079.910337543999</v>
      </c>
      <c r="CE67" s="21">
        <f>CD67-BW67</f>
        <v>-7484.2829214589474</v>
      </c>
      <c r="CF67" s="22">
        <f>CE67/BW67</f>
        <v>-0.42611025801727043</v>
      </c>
      <c r="CG67" s="14">
        <v>2012</v>
      </c>
      <c r="CH67" s="10">
        <v>284</v>
      </c>
      <c r="CI67" s="5">
        <v>298.05</v>
      </c>
      <c r="CJ67" s="7">
        <v>3179178</v>
      </c>
      <c r="CK67" s="12">
        <f>CJ67/CI67</f>
        <v>10666.592853548062</v>
      </c>
      <c r="CL67" s="21">
        <f>CK67-CD67</f>
        <v>586.68251600406256</v>
      </c>
      <c r="CM67" s="22">
        <f>CL67/CD67</f>
        <v>5.8203148277905174E-2</v>
      </c>
      <c r="CN67" s="14">
        <v>2013</v>
      </c>
      <c r="CO67" s="10">
        <v>307</v>
      </c>
      <c r="CP67" s="5">
        <v>294.04169999999999</v>
      </c>
      <c r="CQ67" s="7">
        <v>5744044</v>
      </c>
      <c r="CR67" s="12">
        <f>CQ67/CP67</f>
        <v>19534.793874474268</v>
      </c>
      <c r="CS67" s="21">
        <f>CR67-CK67</f>
        <v>8868.2010209262062</v>
      </c>
      <c r="CT67" s="22">
        <f>CS67/CK67</f>
        <v>0.83139959898032001</v>
      </c>
      <c r="CU67" s="14">
        <v>2014</v>
      </c>
      <c r="CV67" s="10">
        <v>276</v>
      </c>
      <c r="CW67" s="5">
        <v>273.3098</v>
      </c>
      <c r="CX67" s="7">
        <v>3019330</v>
      </c>
      <c r="CY67" s="12">
        <f>CX67/CW67</f>
        <v>11047.280412191587</v>
      </c>
      <c r="CZ67" s="21">
        <f>CY67-CR67</f>
        <v>-8487.5134622826808</v>
      </c>
      <c r="DA67" s="22">
        <f>CZ67/CR67</f>
        <v>-0.43448185411227441</v>
      </c>
      <c r="DB67" s="14">
        <v>2015</v>
      </c>
      <c r="DC67" s="9">
        <v>270</v>
      </c>
      <c r="DD67" s="27">
        <v>261.24029999999999</v>
      </c>
      <c r="DE67" s="12">
        <v>3081253.01</v>
      </c>
      <c r="DF67" s="12">
        <f>DE67/DD67</f>
        <v>11794.707822644516</v>
      </c>
      <c r="DG67" s="21">
        <f>DF67-CY67</f>
        <v>747.4274104529286</v>
      </c>
      <c r="DH67" s="22">
        <f>DG67/CY67</f>
        <v>6.7657141175495164E-2</v>
      </c>
      <c r="DI67" s="14">
        <v>2016</v>
      </c>
      <c r="DJ67" s="9">
        <v>256</v>
      </c>
      <c r="DK67" s="27">
        <v>241.31620000000001</v>
      </c>
      <c r="DL67" s="12">
        <v>3059799.83</v>
      </c>
      <c r="DM67" s="12">
        <f>DL67/DK67</f>
        <v>12679.628760936896</v>
      </c>
      <c r="DN67" s="21">
        <f>DM67-DF67</f>
        <v>884.92093829238001</v>
      </c>
      <c r="DO67" s="22">
        <f>DN67/DF67</f>
        <v>7.502694866196101E-2</v>
      </c>
      <c r="DP67" s="14">
        <v>2017</v>
      </c>
      <c r="DQ67" s="9">
        <v>242</v>
      </c>
      <c r="DR67" s="27">
        <v>229.88210000000001</v>
      </c>
      <c r="DS67" s="30">
        <v>3481756.03</v>
      </c>
      <c r="DT67" s="12">
        <f>DS67/DR67</f>
        <v>15145.833581649027</v>
      </c>
      <c r="DU67" s="21">
        <f>DT67-DM67</f>
        <v>2466.2048207121315</v>
      </c>
      <c r="DV67" s="22">
        <f>DU67/DM67</f>
        <v>0.19450134283978077</v>
      </c>
      <c r="DW67" s="14">
        <v>2018</v>
      </c>
      <c r="DX67" s="24">
        <v>236</v>
      </c>
      <c r="DY67" s="32">
        <v>216.6114</v>
      </c>
      <c r="DZ67" s="34">
        <v>3247364.3299999996</v>
      </c>
      <c r="EA67" s="12">
        <f>DZ67/DY67</f>
        <v>14991.65939558121</v>
      </c>
      <c r="EB67" s="21">
        <f>EA67-DT67</f>
        <v>-154.17418606781757</v>
      </c>
      <c r="EC67" s="22">
        <f>EB67/DT67</f>
        <v>-1.0179313356157424E-2</v>
      </c>
      <c r="ED67" s="14">
        <v>2019</v>
      </c>
      <c r="EE67" s="24">
        <v>218</v>
      </c>
      <c r="EF67" s="32">
        <v>205.8879</v>
      </c>
      <c r="EG67" s="34">
        <v>3324124.04</v>
      </c>
      <c r="EH67" s="12">
        <f t="shared" si="8"/>
        <v>16145.310336352937</v>
      </c>
      <c r="EI67" s="21">
        <f>EH67-EA67</f>
        <v>1153.6509407717276</v>
      </c>
      <c r="EJ67" s="22">
        <f>EI67/EA67</f>
        <v>7.6952851604390513E-2</v>
      </c>
      <c r="EK67">
        <v>2020</v>
      </c>
      <c r="EL67" s="25">
        <v>208</v>
      </c>
      <c r="EM67" s="32">
        <v>195.4554</v>
      </c>
      <c r="EN67" s="34">
        <v>3008350.3400000003</v>
      </c>
      <c r="EO67" s="12">
        <f t="shared" si="9"/>
        <v>15391.492586032417</v>
      </c>
      <c r="EP67" s="21">
        <f>EO67-EH67</f>
        <v>-753.81775032052064</v>
      </c>
      <c r="EQ67" s="22">
        <f>EP67/EH67</f>
        <v>-4.6689579488801605E-2</v>
      </c>
      <c r="ES67" s="11">
        <f t="shared" si="10"/>
        <v>8.2438981037320364E-2</v>
      </c>
      <c r="EU67" s="12">
        <f t="shared" ref="EU67:EU130" si="11">AVERAGE(EH67, EA67, DT67)</f>
        <v>15427.601104527725</v>
      </c>
      <c r="EV67">
        <f t="shared" ref="EV67:EV130" si="12">AVERAGE((EF67/EE67), (DY67/DX67), (DR67/DQ67))</f>
        <v>0.93740361885632317</v>
      </c>
      <c r="EY67" s="11">
        <f t="shared" ref="EY67:EY130" si="13">AVERAGE(EJ67, EC67, DV67)</f>
        <v>8.7091627029337967E-2</v>
      </c>
      <c r="FC67" s="12">
        <f t="shared" ref="FC67:FC130" si="14">AVERAGE(EO67, EH67, EA67, DT67, DM67, DF67, CY67, CR67, CK67, CK67, CD67, BW67, BP67, BI67, BB67, AU67, AN67, AG67, Z67, S67, L67, G67)</f>
        <v>11227.38644570573</v>
      </c>
      <c r="FF67" s="45">
        <f t="shared" ref="FF67:FF130" si="15">AVERAGE(EL67, EE67, DX67, DQ67, DJ67, DC67, CV67, CO67, CH67, CA67, BT67, BM67, BF67, AY67, AR67, AK67, AD67, W67, P67, I67, D67)</f>
        <v>292.95238095238096</v>
      </c>
    </row>
    <row r="68" spans="1:162" x14ac:dyDescent="0.2">
      <c r="A68" s="3">
        <v>16094</v>
      </c>
      <c r="B68" t="s">
        <v>68</v>
      </c>
      <c r="C68" s="14">
        <v>2000</v>
      </c>
      <c r="D68" s="10">
        <v>377</v>
      </c>
      <c r="E68" s="5">
        <v>356.62</v>
      </c>
      <c r="F68" s="7">
        <v>2350150</v>
      </c>
      <c r="G68" s="12">
        <f>F68/E68</f>
        <v>6590.0678593460825</v>
      </c>
      <c r="H68" s="14">
        <v>2001</v>
      </c>
      <c r="I68" s="10">
        <v>384</v>
      </c>
      <c r="J68" s="5">
        <v>370.12</v>
      </c>
      <c r="K68" s="7">
        <v>2918084</v>
      </c>
      <c r="L68" s="12">
        <f>K68/I68</f>
        <v>7599.177083333333</v>
      </c>
      <c r="M68" s="21">
        <f>L68-G68</f>
        <v>1009.1092239872505</v>
      </c>
      <c r="N68" s="18">
        <f>M68/G68</f>
        <v>0.15312577131601526</v>
      </c>
      <c r="O68" s="16">
        <v>2002</v>
      </c>
      <c r="P68" s="10">
        <v>396</v>
      </c>
      <c r="Q68" s="5">
        <v>397.38</v>
      </c>
      <c r="R68" s="7">
        <v>4219924</v>
      </c>
      <c r="S68" s="12">
        <f>R68/Q68</f>
        <v>10619.366852886405</v>
      </c>
      <c r="T68" s="21">
        <f>S68-L68</f>
        <v>3020.1897695530724</v>
      </c>
      <c r="U68" s="18">
        <f>T68/L68</f>
        <v>0.39743642455404982</v>
      </c>
      <c r="V68" s="14">
        <v>2003</v>
      </c>
      <c r="W68" s="10">
        <v>396</v>
      </c>
      <c r="X68" s="5">
        <v>370.28</v>
      </c>
      <c r="Y68" s="7">
        <v>3788593.07</v>
      </c>
      <c r="Z68" s="12">
        <f>Y68/X68</f>
        <v>10231.697823268878</v>
      </c>
      <c r="AA68" s="21">
        <f>Z68-S68</f>
        <v>-387.66902961752749</v>
      </c>
      <c r="AB68" s="22">
        <f>AA68/S68</f>
        <v>-3.6505851524675108E-2</v>
      </c>
      <c r="AC68" s="14">
        <v>2004</v>
      </c>
      <c r="AD68" s="10">
        <v>378</v>
      </c>
      <c r="AE68" s="5">
        <v>369.84</v>
      </c>
      <c r="AF68" s="7">
        <v>2753054</v>
      </c>
      <c r="AG68" s="12">
        <f>AF68/AE68</f>
        <v>7443.9054726368167</v>
      </c>
      <c r="AH68" s="21">
        <f>AG68-Z68</f>
        <v>-2787.7923506320612</v>
      </c>
      <c r="AI68" s="22">
        <f>AH68/Z68</f>
        <v>-0.27246625132850166</v>
      </c>
      <c r="AJ68" s="14">
        <v>2005</v>
      </c>
      <c r="AK68" s="10">
        <v>373</v>
      </c>
      <c r="AL68" s="5">
        <v>361.08</v>
      </c>
      <c r="AM68" s="7">
        <v>2829527</v>
      </c>
      <c r="AN68" s="12">
        <f>AM68/AL68</f>
        <v>7836.28835715077</v>
      </c>
      <c r="AO68" s="21">
        <f>AN68-AG68</f>
        <v>392.38288451395329</v>
      </c>
      <c r="AP68" s="22">
        <f>AO68/AG68</f>
        <v>5.2711964970044344E-2</v>
      </c>
      <c r="AQ68" s="14">
        <v>2006</v>
      </c>
      <c r="AR68" s="10">
        <v>356</v>
      </c>
      <c r="AS68" s="5">
        <v>349.35</v>
      </c>
      <c r="AT68" s="7">
        <v>4142840</v>
      </c>
      <c r="AU68" s="12">
        <f>AT68/AS68</f>
        <v>11858.709031057679</v>
      </c>
      <c r="AV68" s="21">
        <f>AU68-AN68</f>
        <v>4022.4206739069086</v>
      </c>
      <c r="AW68" s="22">
        <f>AV68/AN68</f>
        <v>0.5133068731750241</v>
      </c>
      <c r="AX68" s="14">
        <v>2007</v>
      </c>
      <c r="AY68" s="10">
        <v>353</v>
      </c>
      <c r="AZ68" s="5">
        <v>344.44</v>
      </c>
      <c r="BA68" s="7">
        <v>3150306</v>
      </c>
      <c r="BB68" s="12">
        <f>BA68/AZ68</f>
        <v>9146.167692486355</v>
      </c>
      <c r="BC68" s="21">
        <f>BB68-AU68</f>
        <v>-2712.5413385713236</v>
      </c>
      <c r="BD68" s="22">
        <f>BC68/AU68</f>
        <v>-0.22873833327618057</v>
      </c>
      <c r="BE68" s="14">
        <v>2008</v>
      </c>
      <c r="BF68" s="10">
        <v>352</v>
      </c>
      <c r="BG68" s="5">
        <v>341.44</v>
      </c>
      <c r="BH68" s="7">
        <v>3358283</v>
      </c>
      <c r="BI68" s="12">
        <f>BH68/BG68</f>
        <v>9835.6460871602631</v>
      </c>
      <c r="BJ68" s="21">
        <f>BI68-BB68</f>
        <v>689.47839467390804</v>
      </c>
      <c r="BK68" s="22">
        <f>BJ68/BB68</f>
        <v>7.5384403375888212E-2</v>
      </c>
      <c r="BL68" s="14">
        <v>2009</v>
      </c>
      <c r="BM68" s="10">
        <v>338</v>
      </c>
      <c r="BN68" s="5">
        <v>335.03</v>
      </c>
      <c r="BO68" s="7">
        <v>3511471</v>
      </c>
      <c r="BP68" s="12">
        <f>BO68/BN68</f>
        <v>10481.064382294124</v>
      </c>
      <c r="BQ68" s="21">
        <f>BP68-BI68</f>
        <v>645.41829513386074</v>
      </c>
      <c r="BR68" s="22">
        <f>BQ68/BI68</f>
        <v>6.5620325234801657E-2</v>
      </c>
      <c r="BS68" s="14">
        <v>2010</v>
      </c>
      <c r="BT68" s="10">
        <v>331</v>
      </c>
      <c r="BU68" s="5">
        <v>328.52</v>
      </c>
      <c r="BV68" s="7">
        <v>3647573</v>
      </c>
      <c r="BW68" s="12">
        <f>BV68/BU68</f>
        <v>11103.04699866066</v>
      </c>
      <c r="BX68" s="21">
        <f>BW68-BP68</f>
        <v>621.9826163665366</v>
      </c>
      <c r="BY68" s="22">
        <f>BX68/BP68</f>
        <v>5.9343459183140268E-2</v>
      </c>
      <c r="BZ68" s="14">
        <v>2011</v>
      </c>
      <c r="CA68" s="10">
        <v>332</v>
      </c>
      <c r="CB68" s="5">
        <v>317.31259999999997</v>
      </c>
      <c r="CC68" s="7">
        <v>3202357</v>
      </c>
      <c r="CD68" s="12">
        <f>CC68/CB68</f>
        <v>10092.120514596647</v>
      </c>
      <c r="CE68" s="21">
        <f>CD68-BW68</f>
        <v>-1010.9264840640135</v>
      </c>
      <c r="CF68" s="22">
        <f>CE68/BW68</f>
        <v>-9.1049464546620371E-2</v>
      </c>
      <c r="CG68" s="14">
        <v>2012</v>
      </c>
      <c r="CH68" s="10">
        <v>330</v>
      </c>
      <c r="CI68" s="5">
        <v>317.95</v>
      </c>
      <c r="CJ68" s="7">
        <v>4417158</v>
      </c>
      <c r="CK68" s="12">
        <f>CJ68/CI68</f>
        <v>13892.618336216387</v>
      </c>
      <c r="CL68" s="21">
        <f>CK68-CD68</f>
        <v>3800.4978216197396</v>
      </c>
      <c r="CM68" s="22">
        <f>CL68/CD68</f>
        <v>0.37658070136230776</v>
      </c>
      <c r="CN68" s="14">
        <v>2013</v>
      </c>
      <c r="CO68" s="10">
        <v>325</v>
      </c>
      <c r="CP68" s="5">
        <v>319.12900000000002</v>
      </c>
      <c r="CQ68" s="7">
        <v>4709689</v>
      </c>
      <c r="CR68" s="12">
        <f>CQ68/CP68</f>
        <v>14757.947413115071</v>
      </c>
      <c r="CS68" s="21">
        <f>CR68-CK68</f>
        <v>865.32907689868443</v>
      </c>
      <c r="CT68" s="22">
        <f>CS68/CK68</f>
        <v>6.2286968227067425E-2</v>
      </c>
      <c r="CU68" s="14">
        <v>2014</v>
      </c>
      <c r="CV68" s="10">
        <v>350</v>
      </c>
      <c r="CW68" s="5">
        <v>341.2038</v>
      </c>
      <c r="CX68" s="7">
        <v>3736711</v>
      </c>
      <c r="CY68" s="12">
        <f>CX68/CW68</f>
        <v>10951.551536061439</v>
      </c>
      <c r="CZ68" s="21">
        <f>CY68-CR68</f>
        <v>-3806.3958770536319</v>
      </c>
      <c r="DA68" s="22">
        <f>CZ68/CR68</f>
        <v>-0.25792176720124166</v>
      </c>
      <c r="DB68" s="14">
        <v>2015</v>
      </c>
      <c r="DC68" s="9">
        <v>340</v>
      </c>
      <c r="DD68" s="27">
        <v>334.29500000000002</v>
      </c>
      <c r="DE68" s="12">
        <v>3640711.96</v>
      </c>
      <c r="DF68" s="12">
        <f>DE68/DD68</f>
        <v>10890.716163867242</v>
      </c>
      <c r="DG68" s="21">
        <f>DF68-CY68</f>
        <v>-60.83537219419668</v>
      </c>
      <c r="DH68" s="22">
        <f>DG68/CY68</f>
        <v>-5.5549546558656118E-3</v>
      </c>
      <c r="DI68" s="14">
        <v>2016</v>
      </c>
      <c r="DJ68" s="9">
        <v>342</v>
      </c>
      <c r="DK68" s="27">
        <v>331.62020000000001</v>
      </c>
      <c r="DL68" s="12">
        <v>3902912.99</v>
      </c>
      <c r="DM68" s="12">
        <f>DL68/DK68</f>
        <v>11769.225728710133</v>
      </c>
      <c r="DN68" s="21">
        <f>DM68-DF68</f>
        <v>878.50956484289054</v>
      </c>
      <c r="DO68" s="22">
        <f>DN68/DF68</f>
        <v>8.0665913207578807E-2</v>
      </c>
      <c r="DP68" s="14">
        <v>2017</v>
      </c>
      <c r="DQ68" s="9">
        <v>369</v>
      </c>
      <c r="DR68" s="27">
        <v>366.1771</v>
      </c>
      <c r="DS68" s="30">
        <v>3988597.63</v>
      </c>
      <c r="DT68" s="12">
        <f>DS68/DR68</f>
        <v>10892.537053791732</v>
      </c>
      <c r="DU68" s="21">
        <f>DT68-DM68</f>
        <v>-876.68867491840138</v>
      </c>
      <c r="DV68" s="22">
        <f>DU68/DM68</f>
        <v>-7.4489919313875164E-2</v>
      </c>
      <c r="DW68" s="14">
        <v>2018</v>
      </c>
      <c r="DX68" s="24">
        <v>380</v>
      </c>
      <c r="DY68" s="32">
        <v>366.50709999999998</v>
      </c>
      <c r="DZ68" s="34">
        <v>4005256.2499999995</v>
      </c>
      <c r="EA68" s="12">
        <f>DZ68/DY68</f>
        <v>10928.181882424651</v>
      </c>
      <c r="EB68" s="21">
        <f>EA68-DT68</f>
        <v>35.644828632919598</v>
      </c>
      <c r="EC68" s="22">
        <f>EB68/DT68</f>
        <v>3.2724082972489413E-3</v>
      </c>
      <c r="ED68" s="14">
        <v>2019</v>
      </c>
      <c r="EE68" s="24">
        <v>376</v>
      </c>
      <c r="EF68" s="32">
        <v>361.84359999999998</v>
      </c>
      <c r="EG68" s="34">
        <v>5559423.3700000001</v>
      </c>
      <c r="EH68" s="12">
        <f t="shared" si="8"/>
        <v>15364.161118228982</v>
      </c>
      <c r="EI68" s="21">
        <f>EH68-EA68</f>
        <v>4435.9792358043305</v>
      </c>
      <c r="EJ68" s="22">
        <f>EI68/EA68</f>
        <v>0.4059210656933277</v>
      </c>
      <c r="EK68">
        <v>2020</v>
      </c>
      <c r="EL68" s="25">
        <v>366</v>
      </c>
      <c r="EM68" s="32">
        <v>347.61369999999999</v>
      </c>
      <c r="EN68" s="34">
        <v>5965147.8200000003</v>
      </c>
      <c r="EO68" s="12">
        <f t="shared" si="9"/>
        <v>17160.278262910811</v>
      </c>
      <c r="EP68" s="21">
        <f>EO68-EH68</f>
        <v>1796.1171446818298</v>
      </c>
      <c r="EQ68" s="22">
        <f>EP68/EH68</f>
        <v>0.11690304018947097</v>
      </c>
      <c r="ES68" s="11">
        <f t="shared" si="10"/>
        <v>6.9791638846950249E-2</v>
      </c>
      <c r="EU68" s="12">
        <f t="shared" si="11"/>
        <v>12394.960018148455</v>
      </c>
      <c r="EV68">
        <f t="shared" si="12"/>
        <v>0.97306407763989922</v>
      </c>
      <c r="EY68" s="11">
        <f t="shared" si="13"/>
        <v>0.11156785155890049</v>
      </c>
      <c r="FC68" s="12">
        <f t="shared" si="14"/>
        <v>11060.776999382766</v>
      </c>
      <c r="FF68" s="45">
        <f t="shared" si="15"/>
        <v>359.23809523809524</v>
      </c>
    </row>
    <row r="69" spans="1:162" x14ac:dyDescent="0.2">
      <c r="A69" s="3">
        <v>16096</v>
      </c>
      <c r="B69" t="s">
        <v>69</v>
      </c>
      <c r="C69" s="14">
        <v>2000</v>
      </c>
      <c r="D69" s="10">
        <v>4072</v>
      </c>
      <c r="E69" s="5">
        <v>3830.49</v>
      </c>
      <c r="F69" s="7">
        <v>39441165</v>
      </c>
      <c r="G69" s="12">
        <f>F69/E69</f>
        <v>10296.636983780143</v>
      </c>
      <c r="H69" s="14">
        <v>2001</v>
      </c>
      <c r="I69" s="10">
        <v>4031</v>
      </c>
      <c r="J69" s="5">
        <v>3756.2</v>
      </c>
      <c r="K69" s="7">
        <v>37294504</v>
      </c>
      <c r="L69" s="12">
        <f>K69/I69</f>
        <v>9251.9235921607542</v>
      </c>
      <c r="M69" s="21">
        <f>L69-G69</f>
        <v>-1044.7133916193889</v>
      </c>
      <c r="N69" s="18">
        <f>M69/G69</f>
        <v>-0.10146161249202838</v>
      </c>
      <c r="O69" s="16">
        <v>2002</v>
      </c>
      <c r="P69" s="10">
        <v>3986</v>
      </c>
      <c r="Q69" s="5">
        <v>3712.99</v>
      </c>
      <c r="R69" s="7">
        <v>47661289</v>
      </c>
      <c r="S69" s="12">
        <f>R69/Q69</f>
        <v>12836.363416007047</v>
      </c>
      <c r="T69" s="21">
        <f>S69-L69</f>
        <v>3584.4398238462927</v>
      </c>
      <c r="U69" s="18">
        <f>T69/L69</f>
        <v>0.38742644036570123</v>
      </c>
      <c r="V69" s="14">
        <v>2003</v>
      </c>
      <c r="W69" s="10">
        <v>3986</v>
      </c>
      <c r="X69" s="5">
        <v>3665.06</v>
      </c>
      <c r="Y69" s="7">
        <v>36493926.350000001</v>
      </c>
      <c r="Z69" s="12">
        <f>Y69/X69</f>
        <v>9957.2520913709468</v>
      </c>
      <c r="AA69" s="21">
        <f>Z69-S69</f>
        <v>-2879.1113246361001</v>
      </c>
      <c r="AB69" s="22">
        <f>AA69/S69</f>
        <v>-0.22429337899905713</v>
      </c>
      <c r="AC69" s="14">
        <v>2004</v>
      </c>
      <c r="AD69" s="10">
        <v>4049</v>
      </c>
      <c r="AE69" s="5">
        <v>3741.3</v>
      </c>
      <c r="AF69" s="7">
        <v>34877572</v>
      </c>
      <c r="AG69" s="12">
        <f>AF69/AE69</f>
        <v>9322.313634298238</v>
      </c>
      <c r="AH69" s="21">
        <f>AG69-Z69</f>
        <v>-634.93845707270884</v>
      </c>
      <c r="AI69" s="22">
        <f>AH69/Z69</f>
        <v>-6.3766433876164763E-2</v>
      </c>
      <c r="AJ69" s="14">
        <v>2005</v>
      </c>
      <c r="AK69" s="10">
        <v>4048</v>
      </c>
      <c r="AL69" s="5">
        <v>3733.41</v>
      </c>
      <c r="AM69" s="7">
        <v>35137533</v>
      </c>
      <c r="AN69" s="12">
        <f>AM69/AL69</f>
        <v>9411.6459215569685</v>
      </c>
      <c r="AO69" s="21">
        <f>AN69-AG69</f>
        <v>89.332287258730503</v>
      </c>
      <c r="AP69" s="22">
        <f>AO69/AG69</f>
        <v>9.5826305317666168E-3</v>
      </c>
      <c r="AQ69" s="14">
        <v>2006</v>
      </c>
      <c r="AR69" s="10">
        <v>4019</v>
      </c>
      <c r="AS69" s="5">
        <v>3733.11</v>
      </c>
      <c r="AT69" s="7">
        <v>35110171</v>
      </c>
      <c r="AU69" s="12">
        <f>AT69/AS69</f>
        <v>9405.0727141712941</v>
      </c>
      <c r="AV69" s="21">
        <f>AU69-AN69</f>
        <v>-6.5732073856743227</v>
      </c>
      <c r="AW69" s="22">
        <f>AV69/AN69</f>
        <v>-6.9841209927146489E-4</v>
      </c>
      <c r="AX69" s="14">
        <v>2007</v>
      </c>
      <c r="AY69" s="10">
        <v>3971</v>
      </c>
      <c r="AZ69" s="5">
        <v>3641.32</v>
      </c>
      <c r="BA69" s="7">
        <v>38962220</v>
      </c>
      <c r="BB69" s="12">
        <f>BA69/AZ69</f>
        <v>10700.026364065778</v>
      </c>
      <c r="BC69" s="21">
        <f>BB69-AU69</f>
        <v>1294.9536498944835</v>
      </c>
      <c r="BD69" s="22">
        <f>BC69/AU69</f>
        <v>0.137686723882877</v>
      </c>
      <c r="BE69" s="14">
        <v>2008</v>
      </c>
      <c r="BF69" s="10">
        <v>3848</v>
      </c>
      <c r="BG69" s="5">
        <v>3544.03</v>
      </c>
      <c r="BH69" s="7">
        <v>51208245</v>
      </c>
      <c r="BI69" s="12">
        <f>BH69/BG69</f>
        <v>14449.156750930437</v>
      </c>
      <c r="BJ69" s="21">
        <f>BI69-BB69</f>
        <v>3749.1303868646592</v>
      </c>
      <c r="BK69" s="22">
        <f>BJ69/BB69</f>
        <v>0.35038515413901011</v>
      </c>
      <c r="BL69" s="14">
        <v>2009</v>
      </c>
      <c r="BM69" s="10">
        <v>3864</v>
      </c>
      <c r="BN69" s="5">
        <v>3557.62</v>
      </c>
      <c r="BO69" s="7">
        <v>46676500</v>
      </c>
      <c r="BP69" s="12">
        <f>BO69/BN69</f>
        <v>13120.147739218917</v>
      </c>
      <c r="BQ69" s="21">
        <f>BP69-BI69</f>
        <v>-1329.0090117115196</v>
      </c>
      <c r="BR69" s="22">
        <f>BQ69/BI69</f>
        <v>-9.197830950418194E-2</v>
      </c>
      <c r="BS69" s="14">
        <v>2010</v>
      </c>
      <c r="BT69" s="10">
        <v>3889</v>
      </c>
      <c r="BU69" s="5">
        <v>3559.36</v>
      </c>
      <c r="BV69" s="7">
        <v>71952815</v>
      </c>
      <c r="BW69" s="12">
        <f>BV69/BU69</f>
        <v>20215.099062752855</v>
      </c>
      <c r="BX69" s="21">
        <f>BW69-BP69</f>
        <v>7094.9513235339382</v>
      </c>
      <c r="BY69" s="22">
        <f>BX69/BP69</f>
        <v>0.54076763955375418</v>
      </c>
      <c r="BZ69" s="14">
        <v>2011</v>
      </c>
      <c r="CA69" s="10">
        <v>3999</v>
      </c>
      <c r="CB69" s="5">
        <v>3711.8344999999999</v>
      </c>
      <c r="CC69" s="7">
        <v>48204736</v>
      </c>
      <c r="CD69" s="12">
        <f>CC69/CB69</f>
        <v>12986.768671932976</v>
      </c>
      <c r="CE69" s="21">
        <f>CD69-BW69</f>
        <v>-7228.3303908198795</v>
      </c>
      <c r="CF69" s="22">
        <f>CE69/BW69</f>
        <v>-0.3575708616802365</v>
      </c>
      <c r="CG69" s="14">
        <v>2012</v>
      </c>
      <c r="CH69" s="10">
        <v>4030</v>
      </c>
      <c r="CI69" s="5">
        <v>3752.53</v>
      </c>
      <c r="CJ69" s="7">
        <v>79904662</v>
      </c>
      <c r="CK69" s="12">
        <f>CJ69/CI69</f>
        <v>21293.543822434462</v>
      </c>
      <c r="CL69" s="21">
        <f>CK69-CD69</f>
        <v>8306.7751505014858</v>
      </c>
      <c r="CM69" s="22">
        <f>CL69/CD69</f>
        <v>0.63963371954519377</v>
      </c>
      <c r="CN69" s="14">
        <v>2013</v>
      </c>
      <c r="CO69" s="10">
        <v>4031</v>
      </c>
      <c r="CP69" s="5">
        <v>3744.4342000000001</v>
      </c>
      <c r="CQ69" s="7">
        <v>59891660</v>
      </c>
      <c r="CR69" s="12">
        <f>CQ69/CP69</f>
        <v>15994.849101634634</v>
      </c>
      <c r="CS69" s="21">
        <f>CR69-CK69</f>
        <v>-5298.6947207998273</v>
      </c>
      <c r="CT69" s="22">
        <f>CS69/CK69</f>
        <v>-0.24884043562618385</v>
      </c>
      <c r="CU69" s="14">
        <v>2014</v>
      </c>
      <c r="CV69" s="10">
        <v>4072</v>
      </c>
      <c r="CW69" s="5">
        <v>3769.6628000000001</v>
      </c>
      <c r="CX69" s="7">
        <v>51392564</v>
      </c>
      <c r="CY69" s="12">
        <f>CX69/CW69</f>
        <v>13633.19923469017</v>
      </c>
      <c r="CZ69" s="21">
        <f>CY69-CR69</f>
        <v>-2361.6498669444645</v>
      </c>
      <c r="DA69" s="22">
        <f>CZ69/CR69</f>
        <v>-0.14765065002727096</v>
      </c>
      <c r="DB69" s="14">
        <v>2015</v>
      </c>
      <c r="DC69" s="9">
        <v>4069</v>
      </c>
      <c r="DD69" s="27">
        <v>3772.5389</v>
      </c>
      <c r="DE69" s="12">
        <v>52094359.590000004</v>
      </c>
      <c r="DF69" s="12">
        <f>DE69/DD69</f>
        <v>13808.832982477663</v>
      </c>
      <c r="DG69" s="21">
        <f>DF69-CY69</f>
        <v>175.63374778749312</v>
      </c>
      <c r="DH69" s="22">
        <f>DG69/CY69</f>
        <v>1.2882797703167623E-2</v>
      </c>
      <c r="DI69" s="14">
        <v>2016</v>
      </c>
      <c r="DJ69" s="9">
        <v>4020</v>
      </c>
      <c r="DK69" s="27">
        <v>3720.9585000000002</v>
      </c>
      <c r="DL69" s="12">
        <v>59756523.899999999</v>
      </c>
      <c r="DM69" s="12">
        <f>DL69/DK69</f>
        <v>16059.443796537907</v>
      </c>
      <c r="DN69" s="21">
        <f>DM69-DF69</f>
        <v>2250.6108140602446</v>
      </c>
      <c r="DO69" s="22">
        <f>DN69/DF69</f>
        <v>0.16298341915758521</v>
      </c>
      <c r="DP69" s="14">
        <v>2017</v>
      </c>
      <c r="DQ69" s="9">
        <v>3965</v>
      </c>
      <c r="DR69" s="27">
        <v>3677.3233</v>
      </c>
      <c r="DS69" s="30">
        <v>64234551.969999999</v>
      </c>
      <c r="DT69" s="12">
        <f>DS69/DR69</f>
        <v>17467.746708590999</v>
      </c>
      <c r="DU69" s="21">
        <f>DT69-DM69</f>
        <v>1408.3029120530919</v>
      </c>
      <c r="DV69" s="22">
        <f>DU69/DM69</f>
        <v>8.7693131212719433E-2</v>
      </c>
      <c r="DW69" s="14">
        <v>2018</v>
      </c>
      <c r="DX69" s="24">
        <v>4055</v>
      </c>
      <c r="DY69" s="32">
        <v>3743.7842999999998</v>
      </c>
      <c r="DZ69" s="34">
        <v>57161933.060000002</v>
      </c>
      <c r="EA69" s="12">
        <f>DZ69/DY69</f>
        <v>15268.489976839746</v>
      </c>
      <c r="EB69" s="21">
        <f>EA69-DT69</f>
        <v>-2199.256731751253</v>
      </c>
      <c r="EC69" s="22">
        <f>EB69/DT69</f>
        <v>-0.12590385975024546</v>
      </c>
      <c r="ED69" s="14">
        <v>2019</v>
      </c>
      <c r="EE69" s="24">
        <v>4096</v>
      </c>
      <c r="EF69" s="32">
        <v>3807.5969</v>
      </c>
      <c r="EG69" s="34">
        <v>54852134.170000002</v>
      </c>
      <c r="EH69" s="12">
        <f t="shared" si="8"/>
        <v>14405.971958323635</v>
      </c>
      <c r="EI69" s="21">
        <f>EH69-EA69</f>
        <v>-862.51801851611162</v>
      </c>
      <c r="EJ69" s="22">
        <f>EI69/EA69</f>
        <v>-5.6490066786200596E-2</v>
      </c>
      <c r="EK69">
        <v>2020</v>
      </c>
      <c r="EL69" s="25">
        <v>4189</v>
      </c>
      <c r="EM69" s="32">
        <v>3889.819</v>
      </c>
      <c r="EN69" s="34">
        <v>56044114.279999994</v>
      </c>
      <c r="EO69" s="12">
        <f t="shared" si="9"/>
        <v>14407.897714520906</v>
      </c>
      <c r="EP69" s="21">
        <f>EO69-EH69</f>
        <v>1.9257561972717667</v>
      </c>
      <c r="EQ69" s="22">
        <f>EP69/EH69</f>
        <v>1.3367763055786616E-4</v>
      </c>
      <c r="ES69" s="11">
        <f t="shared" si="10"/>
        <v>4.5526065644074604E-2</v>
      </c>
      <c r="EU69" s="12">
        <f t="shared" si="11"/>
        <v>15714.069547918125</v>
      </c>
      <c r="EV69">
        <f t="shared" si="12"/>
        <v>0.92676214429869697</v>
      </c>
      <c r="EY69" s="11">
        <f t="shared" si="13"/>
        <v>-3.1566931774575535E-2</v>
      </c>
      <c r="FC69" s="12">
        <f t="shared" si="14"/>
        <v>13890.269366396858</v>
      </c>
      <c r="FF69" s="45">
        <f t="shared" si="15"/>
        <v>4013.7619047619046</v>
      </c>
    </row>
    <row r="70" spans="1:162" x14ac:dyDescent="0.2">
      <c r="A70" s="3">
        <v>16097</v>
      </c>
      <c r="B70" t="s">
        <v>70</v>
      </c>
      <c r="C70" s="14">
        <v>2000</v>
      </c>
      <c r="D70" s="10">
        <v>316</v>
      </c>
      <c r="E70" s="5">
        <v>415.02</v>
      </c>
      <c r="F70" s="7">
        <v>2405971</v>
      </c>
      <c r="G70" s="12">
        <f>F70/E70</f>
        <v>5797.2410968146114</v>
      </c>
      <c r="H70" s="14">
        <v>2001</v>
      </c>
      <c r="I70" s="10">
        <v>300</v>
      </c>
      <c r="J70" s="5">
        <v>420.35</v>
      </c>
      <c r="K70" s="7">
        <v>2412728</v>
      </c>
      <c r="L70" s="12">
        <f>K70/I70</f>
        <v>8042.4266666666663</v>
      </c>
      <c r="M70" s="21">
        <f>L70-G70</f>
        <v>2245.1855698520549</v>
      </c>
      <c r="N70" s="18">
        <f>M70/G70</f>
        <v>0.38728518140908591</v>
      </c>
      <c r="O70" s="16">
        <v>2002</v>
      </c>
      <c r="P70" s="10">
        <v>317</v>
      </c>
      <c r="Q70" s="5">
        <v>430.82</v>
      </c>
      <c r="R70" s="7">
        <v>2536778</v>
      </c>
      <c r="S70" s="12">
        <f>R70/Q70</f>
        <v>5888.2549556659396</v>
      </c>
      <c r="T70" s="21">
        <f>S70-L70</f>
        <v>-2154.1717110007266</v>
      </c>
      <c r="U70" s="18">
        <f>T70/L70</f>
        <v>-0.267850960945543</v>
      </c>
      <c r="V70" s="14">
        <v>2003</v>
      </c>
      <c r="W70" s="10">
        <v>317</v>
      </c>
      <c r="X70" s="5">
        <v>438.29</v>
      </c>
      <c r="Y70" s="7">
        <v>2544820.2799999998</v>
      </c>
      <c r="Z70" s="12">
        <f>Y70/X70</f>
        <v>5806.2476442538036</v>
      </c>
      <c r="AA70" s="21">
        <f>Z70-S70</f>
        <v>-82.007311412136005</v>
      </c>
      <c r="AB70" s="22">
        <f>AA70/S70</f>
        <v>-1.3927269119558917E-2</v>
      </c>
      <c r="AC70" s="14">
        <v>2004</v>
      </c>
      <c r="AD70" s="10">
        <v>345</v>
      </c>
      <c r="AE70" s="5">
        <v>430.25</v>
      </c>
      <c r="AF70" s="7">
        <v>2650179</v>
      </c>
      <c r="AG70" s="12">
        <f>AF70/AE70</f>
        <v>6159.6257989540964</v>
      </c>
      <c r="AH70" s="21">
        <f>AG70-Z70</f>
        <v>353.37815470029273</v>
      </c>
      <c r="AI70" s="22">
        <f>AH70/Z70</f>
        <v>6.0861709033374775E-2</v>
      </c>
      <c r="AJ70" s="14">
        <v>2005</v>
      </c>
      <c r="AK70" s="10">
        <v>340</v>
      </c>
      <c r="AL70" s="5">
        <v>428.15</v>
      </c>
      <c r="AM70" s="7">
        <v>2790792</v>
      </c>
      <c r="AN70" s="12">
        <f>AM70/AL70</f>
        <v>6518.2576199929936</v>
      </c>
      <c r="AO70" s="21">
        <f>AN70-AG70</f>
        <v>358.63182103889721</v>
      </c>
      <c r="AP70" s="22">
        <f>AO70/AG70</f>
        <v>5.8222988334744756E-2</v>
      </c>
      <c r="AQ70" s="14">
        <v>2006</v>
      </c>
      <c r="AR70" s="10">
        <v>340</v>
      </c>
      <c r="AS70" s="5">
        <v>435.58</v>
      </c>
      <c r="AT70" s="7">
        <v>2998098</v>
      </c>
      <c r="AU70" s="12">
        <f>AT70/AS70</f>
        <v>6883.001974378989</v>
      </c>
      <c r="AV70" s="21">
        <f>AU70-AN70</f>
        <v>364.74435438599539</v>
      </c>
      <c r="AW70" s="22">
        <f>AV70/AN70</f>
        <v>5.5957339468639698E-2</v>
      </c>
      <c r="AX70" s="14">
        <v>2007</v>
      </c>
      <c r="AY70" s="10">
        <v>325</v>
      </c>
      <c r="AZ70" s="5">
        <v>428.43</v>
      </c>
      <c r="BA70" s="7">
        <v>3196309</v>
      </c>
      <c r="BB70" s="12">
        <f>BA70/AZ70</f>
        <v>7460.516303713559</v>
      </c>
      <c r="BC70" s="21">
        <f>BB70-AU70</f>
        <v>577.51432933456999</v>
      </c>
      <c r="BD70" s="22">
        <f>BC70/AU70</f>
        <v>8.3904425929890211E-2</v>
      </c>
      <c r="BE70" s="14">
        <v>2008</v>
      </c>
      <c r="BF70" s="10">
        <v>323</v>
      </c>
      <c r="BG70" s="5">
        <v>435.3</v>
      </c>
      <c r="BH70" s="7">
        <v>4028690</v>
      </c>
      <c r="BI70" s="12">
        <f>BH70/BG70</f>
        <v>9254.9735814380892</v>
      </c>
      <c r="BJ70" s="21">
        <f>BI70-BB70</f>
        <v>1794.4572777245303</v>
      </c>
      <c r="BK70" s="22">
        <f>BJ70/BB70</f>
        <v>0.24052722421252778</v>
      </c>
      <c r="BL70" s="14">
        <v>2009</v>
      </c>
      <c r="BM70" s="10">
        <v>305</v>
      </c>
      <c r="BN70" s="5">
        <v>410.24</v>
      </c>
      <c r="BO70" s="7">
        <v>4345937</v>
      </c>
      <c r="BP70" s="12">
        <f>BO70/BN70</f>
        <v>10593.645183307332</v>
      </c>
      <c r="BQ70" s="21">
        <f>BP70-BI70</f>
        <v>1338.6716018692423</v>
      </c>
      <c r="BR70" s="22">
        <f>BQ70/BI70</f>
        <v>0.14464348170092042</v>
      </c>
      <c r="BS70" s="14">
        <v>2010</v>
      </c>
      <c r="BT70" s="10">
        <v>285</v>
      </c>
      <c r="BU70" s="5">
        <v>385.83</v>
      </c>
      <c r="BV70" s="7">
        <v>4024348</v>
      </c>
      <c r="BW70" s="12">
        <f>BV70/BU70</f>
        <v>10430.365705103284</v>
      </c>
      <c r="BX70" s="21">
        <f>BW70-BP70</f>
        <v>-163.27947820404734</v>
      </c>
      <c r="BY70" s="22">
        <f>BX70/BP70</f>
        <v>-1.5412964600827942E-2</v>
      </c>
      <c r="BZ70" s="14">
        <v>2011</v>
      </c>
      <c r="CA70" s="10">
        <v>307</v>
      </c>
      <c r="CB70" s="5">
        <v>395.03620000000001</v>
      </c>
      <c r="CC70" s="7">
        <v>3991709</v>
      </c>
      <c r="CD70" s="12">
        <f>CC70/CB70</f>
        <v>10104.666357159167</v>
      </c>
      <c r="CE70" s="21">
        <f>CD70-BW70</f>
        <v>-325.69934794411711</v>
      </c>
      <c r="CF70" s="22">
        <f>CE70/BW70</f>
        <v>-3.1226071755543681E-2</v>
      </c>
      <c r="CG70" s="14">
        <v>2012</v>
      </c>
      <c r="CH70" s="10">
        <v>292</v>
      </c>
      <c r="CI70" s="5">
        <v>370.06</v>
      </c>
      <c r="CJ70" s="7">
        <v>4031630</v>
      </c>
      <c r="CK70" s="12">
        <f>CJ70/CI70</f>
        <v>10894.530616656759</v>
      </c>
      <c r="CL70" s="21">
        <f>CK70-CD70</f>
        <v>789.86425949759177</v>
      </c>
      <c r="CM70" s="22">
        <f>CL70/CD70</f>
        <v>7.8168267172717895E-2</v>
      </c>
      <c r="CN70" s="14">
        <v>2013</v>
      </c>
      <c r="CO70" s="10">
        <v>293</v>
      </c>
      <c r="CP70" s="5">
        <v>372.72019999999998</v>
      </c>
      <c r="CQ70" s="7">
        <v>4048302</v>
      </c>
      <c r="CR70" s="12">
        <f>CQ70/CP70</f>
        <v>10861.50415244465</v>
      </c>
      <c r="CS70" s="21">
        <f>CR70-CK70</f>
        <v>-33.026464212109204</v>
      </c>
      <c r="CT70" s="22">
        <f>CS70/CK70</f>
        <v>-3.0314719719649699E-3</v>
      </c>
      <c r="CU70" s="14">
        <v>2014</v>
      </c>
      <c r="CV70" s="10">
        <v>277</v>
      </c>
      <c r="CW70" s="5">
        <v>372.38220000000001</v>
      </c>
      <c r="CX70" s="7">
        <v>4270354</v>
      </c>
      <c r="CY70" s="12">
        <f>CX70/CW70</f>
        <v>11467.664136470539</v>
      </c>
      <c r="CZ70" s="21">
        <f>CY70-CR70</f>
        <v>606.15998402588957</v>
      </c>
      <c r="DA70" s="22">
        <f>CZ70/CR70</f>
        <v>5.5808106825559541E-2</v>
      </c>
      <c r="DB70" s="14">
        <v>2015</v>
      </c>
      <c r="DC70" s="9">
        <v>279</v>
      </c>
      <c r="DD70" s="27">
        <v>373.57830000000001</v>
      </c>
      <c r="DE70" s="12">
        <v>4014318.7</v>
      </c>
      <c r="DF70" s="12">
        <f>DE70/DD70</f>
        <v>10745.588541946896</v>
      </c>
      <c r="DG70" s="21">
        <f>DF70-CY70</f>
        <v>-722.0755945236433</v>
      </c>
      <c r="DH70" s="22">
        <f>DG70/CY70</f>
        <v>-6.2966231477536119E-2</v>
      </c>
      <c r="DI70" s="14">
        <v>2016</v>
      </c>
      <c r="DJ70" s="9">
        <v>287</v>
      </c>
      <c r="DK70" s="27">
        <v>376.98399999999998</v>
      </c>
      <c r="DL70" s="12">
        <v>3859328.37</v>
      </c>
      <c r="DM70" s="12">
        <f>DL70/DK70</f>
        <v>10237.379756170025</v>
      </c>
      <c r="DN70" s="21">
        <f>DM70-DF70</f>
        <v>-508.20878577687108</v>
      </c>
      <c r="DO70" s="22">
        <f>DN70/DF70</f>
        <v>-4.7294644103764771E-2</v>
      </c>
      <c r="DP70" s="14">
        <v>2017</v>
      </c>
      <c r="DQ70" s="9">
        <v>272</v>
      </c>
      <c r="DR70" s="27">
        <v>347.64769999999999</v>
      </c>
      <c r="DS70" s="30">
        <v>3741217.57</v>
      </c>
      <c r="DT70" s="12">
        <f>DS70/DR70</f>
        <v>10761.519693643881</v>
      </c>
      <c r="DU70" s="21">
        <f>DT70-DM70</f>
        <v>524.13993747385575</v>
      </c>
      <c r="DV70" s="22">
        <f>DU70/DM70</f>
        <v>5.1198641640499747E-2</v>
      </c>
      <c r="DW70" s="14">
        <v>2018</v>
      </c>
      <c r="DX70" s="24">
        <v>280</v>
      </c>
      <c r="DY70" s="32">
        <v>346.32850000000002</v>
      </c>
      <c r="DZ70" s="34">
        <v>3902418.92</v>
      </c>
      <c r="EA70" s="12">
        <f>DZ70/DY70</f>
        <v>11267.96934124682</v>
      </c>
      <c r="EB70" s="21">
        <f>EA70-DT70</f>
        <v>506.44964760293988</v>
      </c>
      <c r="EC70" s="22">
        <f>EB70/DT70</f>
        <v>4.7061164409898937E-2</v>
      </c>
      <c r="ED70" s="14">
        <v>2019</v>
      </c>
      <c r="EE70" s="24">
        <v>265</v>
      </c>
      <c r="EF70" s="32">
        <v>335.16980000000001</v>
      </c>
      <c r="EG70" s="34">
        <v>3986176.33</v>
      </c>
      <c r="EH70" s="12">
        <f t="shared" si="8"/>
        <v>11893.005664591499</v>
      </c>
      <c r="EI70" s="21">
        <f>EH70-EA70</f>
        <v>625.03632334467875</v>
      </c>
      <c r="EJ70" s="22">
        <f>EI70/EA70</f>
        <v>5.5470183172819799E-2</v>
      </c>
      <c r="EK70">
        <v>2020</v>
      </c>
      <c r="EL70" s="25">
        <v>267</v>
      </c>
      <c r="EM70" s="32">
        <v>320.59719999999999</v>
      </c>
      <c r="EN70" s="34">
        <v>4047849.05</v>
      </c>
      <c r="EO70" s="12">
        <f t="shared" si="9"/>
        <v>12625.965073930776</v>
      </c>
      <c r="EP70" s="21">
        <f>EO70-EH70</f>
        <v>732.95940933927704</v>
      </c>
      <c r="EQ70" s="22">
        <f>EP70/EH70</f>
        <v>6.162945095716918E-2</v>
      </c>
      <c r="ES70" s="11">
        <f t="shared" si="10"/>
        <v>4.6951427514655461E-2</v>
      </c>
      <c r="EU70" s="12">
        <f t="shared" si="11"/>
        <v>11307.498233160733</v>
      </c>
      <c r="EV70">
        <f t="shared" si="12"/>
        <v>1.2599319140769516</v>
      </c>
      <c r="EY70" s="11">
        <f t="shared" si="13"/>
        <v>5.1243329741072825E-2</v>
      </c>
      <c r="FC70" s="12">
        <f t="shared" si="14"/>
        <v>9299.4945673275961</v>
      </c>
      <c r="FF70" s="45">
        <f t="shared" si="15"/>
        <v>301.52380952380952</v>
      </c>
    </row>
    <row r="71" spans="1:162" x14ac:dyDescent="0.2">
      <c r="A71" s="3">
        <v>17121</v>
      </c>
      <c r="B71" t="s">
        <v>71</v>
      </c>
      <c r="C71" s="14">
        <v>2000</v>
      </c>
      <c r="D71" s="10">
        <v>167</v>
      </c>
      <c r="E71" s="5">
        <v>161.46</v>
      </c>
      <c r="F71" s="7">
        <v>1369624</v>
      </c>
      <c r="G71" s="12">
        <f>F71/E71</f>
        <v>8482.7449523101695</v>
      </c>
      <c r="H71" s="14">
        <v>2001</v>
      </c>
      <c r="I71" s="10">
        <v>154</v>
      </c>
      <c r="J71" s="5">
        <v>153.19</v>
      </c>
      <c r="K71" s="7">
        <v>1359944</v>
      </c>
      <c r="L71" s="12">
        <f>K71/I71</f>
        <v>8830.8051948051943</v>
      </c>
      <c r="M71" s="21">
        <f>L71-G71</f>
        <v>348.0602424950248</v>
      </c>
      <c r="N71" s="18">
        <f>M71/G71</f>
        <v>4.1031558116130198E-2</v>
      </c>
      <c r="O71" s="16">
        <v>2002</v>
      </c>
      <c r="P71" s="10">
        <v>164</v>
      </c>
      <c r="Q71" s="5">
        <v>161.80000000000001</v>
      </c>
      <c r="R71" s="7">
        <v>1556822</v>
      </c>
      <c r="S71" s="12">
        <f>R71/Q71</f>
        <v>9621.8912237330023</v>
      </c>
      <c r="T71" s="21">
        <f>S71-L71</f>
        <v>791.086028927808</v>
      </c>
      <c r="U71" s="18">
        <f>T71/L71</f>
        <v>8.9582547851148608E-2</v>
      </c>
      <c r="V71" s="14">
        <v>2003</v>
      </c>
      <c r="W71" s="10">
        <v>164</v>
      </c>
      <c r="X71" s="5">
        <v>155.72999999999999</v>
      </c>
      <c r="Y71" s="7">
        <v>1499112.89</v>
      </c>
      <c r="Z71" s="12">
        <f>Y71/X71</f>
        <v>9626.3590188146154</v>
      </c>
      <c r="AA71" s="21">
        <f>Z71-S71</f>
        <v>4.467795081613076</v>
      </c>
      <c r="AB71" s="22">
        <f>AA71/S71</f>
        <v>4.643364779049858E-4</v>
      </c>
      <c r="AC71" s="14">
        <v>2004</v>
      </c>
      <c r="AD71" s="10">
        <v>149</v>
      </c>
      <c r="AE71" s="5">
        <v>148.09</v>
      </c>
      <c r="AF71" s="7">
        <v>1484303</v>
      </c>
      <c r="AG71" s="12">
        <f>AF71/AE71</f>
        <v>10022.979269363224</v>
      </c>
      <c r="AH71" s="21">
        <f>AG71-Z71</f>
        <v>396.62025054860896</v>
      </c>
      <c r="AI71" s="22">
        <f>AH71/Z71</f>
        <v>4.1201481242640017E-2</v>
      </c>
      <c r="AJ71" s="14">
        <v>2005</v>
      </c>
      <c r="AK71" s="10">
        <v>148</v>
      </c>
      <c r="AL71" s="5">
        <v>146.59</v>
      </c>
      <c r="AM71" s="7">
        <v>1549623</v>
      </c>
      <c r="AN71" s="12">
        <f>AM71/AL71</f>
        <v>10571.137185346886</v>
      </c>
      <c r="AO71" s="21">
        <f>AN71-AG71</f>
        <v>548.15791598366195</v>
      </c>
      <c r="AP71" s="22">
        <f>AO71/AG71</f>
        <v>5.4690117703744115E-2</v>
      </c>
      <c r="AQ71" s="14">
        <v>2006</v>
      </c>
      <c r="AR71" s="10">
        <v>151</v>
      </c>
      <c r="AS71" s="5">
        <v>147.94</v>
      </c>
      <c r="AT71" s="7">
        <v>1575351</v>
      </c>
      <c r="AU71" s="12">
        <f>AT71/AS71</f>
        <v>10648.580505610384</v>
      </c>
      <c r="AV71" s="21">
        <f>AU71-AN71</f>
        <v>77.443320263497299</v>
      </c>
      <c r="AW71" s="22">
        <f>AV71/AN71</f>
        <v>7.3259214127733441E-3</v>
      </c>
      <c r="AX71" s="14">
        <v>2007</v>
      </c>
      <c r="AY71" s="10">
        <v>176</v>
      </c>
      <c r="AZ71" s="5">
        <v>170.35</v>
      </c>
      <c r="BA71" s="7">
        <v>1549036</v>
      </c>
      <c r="BB71" s="12">
        <f>BA71/AZ71</f>
        <v>9093.2550631053709</v>
      </c>
      <c r="BC71" s="21">
        <f>BB71-AU71</f>
        <v>-1555.3254425050127</v>
      </c>
      <c r="BD71" s="22">
        <f>BC71/AU71</f>
        <v>-0.14605941530756736</v>
      </c>
      <c r="BE71" s="14">
        <v>2008</v>
      </c>
      <c r="BF71" s="10">
        <v>167</v>
      </c>
      <c r="BG71" s="5">
        <v>155.28</v>
      </c>
      <c r="BH71" s="7">
        <v>1534859</v>
      </c>
      <c r="BI71" s="12">
        <f>BH71/BG71</f>
        <v>9884.4603297269441</v>
      </c>
      <c r="BJ71" s="21">
        <f>BI71-BB71</f>
        <v>791.20526662157317</v>
      </c>
      <c r="BK71" s="22">
        <f>BJ71/BB71</f>
        <v>8.701012576143162E-2</v>
      </c>
      <c r="BL71" s="14">
        <v>2009</v>
      </c>
      <c r="BM71" s="10">
        <v>159</v>
      </c>
      <c r="BN71" s="5">
        <v>154.87</v>
      </c>
      <c r="BO71" s="7">
        <v>1560426</v>
      </c>
      <c r="BP71" s="12">
        <f>BO71/BN71</f>
        <v>10075.71511590366</v>
      </c>
      <c r="BQ71" s="21">
        <f>BP71-BI71</f>
        <v>191.25478617671615</v>
      </c>
      <c r="BR71" s="22">
        <f>BQ71/BI71</f>
        <v>1.9349036750294642E-2</v>
      </c>
      <c r="BS71" s="14">
        <v>2010</v>
      </c>
      <c r="BT71" s="10">
        <v>162</v>
      </c>
      <c r="BU71" s="5">
        <v>153.32</v>
      </c>
      <c r="BV71" s="7">
        <v>1742062</v>
      </c>
      <c r="BW71" s="12">
        <f>BV71/BU71</f>
        <v>11362.261935820507</v>
      </c>
      <c r="BX71" s="21">
        <f>BW71-BP71</f>
        <v>1286.5468199168463</v>
      </c>
      <c r="BY71" s="22">
        <f>BX71/BP71</f>
        <v>0.1276878916401816</v>
      </c>
      <c r="BZ71" s="14">
        <v>2011</v>
      </c>
      <c r="CA71" s="10">
        <v>153</v>
      </c>
      <c r="CB71" s="5">
        <v>140.34710000000001</v>
      </c>
      <c r="CC71" s="7">
        <v>1793049</v>
      </c>
      <c r="CD71" s="12">
        <f>CC71/CB71</f>
        <v>12775.817954200691</v>
      </c>
      <c r="CE71" s="21">
        <f>CD71-BW71</f>
        <v>1413.5560183801845</v>
      </c>
      <c r="CF71" s="22">
        <f>CE71/BW71</f>
        <v>0.12440797671842327</v>
      </c>
      <c r="CG71" s="14">
        <v>2012</v>
      </c>
      <c r="CH71" s="10">
        <v>137</v>
      </c>
      <c r="CI71" s="5">
        <v>131.09</v>
      </c>
      <c r="CJ71" s="7">
        <v>1708739</v>
      </c>
      <c r="CK71" s="12">
        <f>CJ71/CI71</f>
        <v>13034.853917156152</v>
      </c>
      <c r="CL71" s="21">
        <f>CK71-CD71</f>
        <v>259.03596295546049</v>
      </c>
      <c r="CM71" s="22">
        <f>CL71/CD71</f>
        <v>2.0275489513396628E-2</v>
      </c>
      <c r="CN71" s="14">
        <v>2013</v>
      </c>
      <c r="CO71" s="10">
        <v>140</v>
      </c>
      <c r="CP71" s="5">
        <v>132.0967</v>
      </c>
      <c r="CQ71" s="7">
        <v>1671686</v>
      </c>
      <c r="CR71" s="12">
        <f>CQ71/CP71</f>
        <v>12655.017120034036</v>
      </c>
      <c r="CS71" s="21">
        <f>CR71-CK71</f>
        <v>-379.83679712211597</v>
      </c>
      <c r="CT71" s="22">
        <f>CS71/CK71</f>
        <v>-2.9140088530043608E-2</v>
      </c>
      <c r="CU71" s="14">
        <v>2014</v>
      </c>
      <c r="CV71" s="10">
        <v>148</v>
      </c>
      <c r="CW71" s="5">
        <v>138.28649999999999</v>
      </c>
      <c r="CX71" s="7">
        <v>1690986</v>
      </c>
      <c r="CY71" s="12">
        <f>CX71/CW71</f>
        <v>12228.135067414391</v>
      </c>
      <c r="CZ71" s="21">
        <f>CY71-CR71</f>
        <v>-426.88205261964504</v>
      </c>
      <c r="DA71" s="22">
        <f>CZ71/CR71</f>
        <v>-3.37322382554388E-2</v>
      </c>
      <c r="DB71" s="14">
        <v>2015</v>
      </c>
      <c r="DC71" s="9">
        <v>132</v>
      </c>
      <c r="DD71" s="27">
        <v>125.5086</v>
      </c>
      <c r="DE71" s="12">
        <v>1798005.37</v>
      </c>
      <c r="DF71" s="12">
        <f>DE71/DD71</f>
        <v>14325.754330778927</v>
      </c>
      <c r="DG71" s="21">
        <f>DF71-CY71</f>
        <v>2097.6192633645369</v>
      </c>
      <c r="DH71" s="22">
        <f>DG71/CY71</f>
        <v>0.17154040675869583</v>
      </c>
      <c r="DI71" s="14">
        <v>2016</v>
      </c>
      <c r="DJ71" s="9">
        <v>134</v>
      </c>
      <c r="DK71" s="27">
        <v>132.5889</v>
      </c>
      <c r="DL71" s="12">
        <v>1719213.43</v>
      </c>
      <c r="DM71" s="12">
        <f>DL71/DK71</f>
        <v>12966.495913307977</v>
      </c>
      <c r="DN71" s="21">
        <f>DM71-DF71</f>
        <v>-1359.25841747095</v>
      </c>
      <c r="DO71" s="22">
        <f>DN71/DF71</f>
        <v>-9.4882153224600474E-2</v>
      </c>
      <c r="DP71" s="14">
        <v>2017</v>
      </c>
      <c r="DQ71" s="9">
        <v>145</v>
      </c>
      <c r="DR71" s="27">
        <v>140.3091</v>
      </c>
      <c r="DS71" s="30">
        <v>1719542.77</v>
      </c>
      <c r="DT71" s="12">
        <f>DS71/DR71</f>
        <v>12255.390206337293</v>
      </c>
      <c r="DU71" s="21">
        <f>DT71-DM71</f>
        <v>-711.10570697068397</v>
      </c>
      <c r="DV71" s="22">
        <f>DU71/DM71</f>
        <v>-5.4841779284475062E-2</v>
      </c>
      <c r="DW71" s="14">
        <v>2018</v>
      </c>
      <c r="DX71" s="24">
        <v>155</v>
      </c>
      <c r="DY71" s="32">
        <v>143.49600000000001</v>
      </c>
      <c r="DZ71" s="34">
        <v>1751530.5499999998</v>
      </c>
      <c r="EA71" s="12">
        <f>DZ71/DY71</f>
        <v>12206.128045381054</v>
      </c>
      <c r="EB71" s="21">
        <f>EA71-DT71</f>
        <v>-49.262160956239313</v>
      </c>
      <c r="EC71" s="22">
        <f>EB71/DT71</f>
        <v>-4.0196321885178103E-3</v>
      </c>
      <c r="ED71" s="14">
        <v>2019</v>
      </c>
      <c r="EE71" s="24">
        <v>152</v>
      </c>
      <c r="EF71" s="32">
        <v>139.76499999999999</v>
      </c>
      <c r="EG71" s="34">
        <v>1886809.43</v>
      </c>
      <c r="EH71" s="12">
        <f t="shared" si="8"/>
        <v>13499.870711551534</v>
      </c>
      <c r="EI71" s="21">
        <f>EH71-EA71</f>
        <v>1293.7426661704794</v>
      </c>
      <c r="EJ71" s="22">
        <f>EI71/EA71</f>
        <v>0.10599124156001684</v>
      </c>
      <c r="EK71">
        <v>2020</v>
      </c>
      <c r="EL71" s="25">
        <v>131</v>
      </c>
      <c r="EM71" s="32">
        <v>126.3416</v>
      </c>
      <c r="EN71" s="34">
        <v>1823604.3499999999</v>
      </c>
      <c r="EO71" s="12">
        <f t="shared" si="9"/>
        <v>14433.918440165391</v>
      </c>
      <c r="EP71" s="21">
        <f>EO71-EH71</f>
        <v>934.04772861385754</v>
      </c>
      <c r="EQ71" s="22">
        <f>EP71/EH71</f>
        <v>6.9189383259397746E-2</v>
      </c>
      <c r="ES71" s="11">
        <f t="shared" si="10"/>
        <v>2.985361039877682E-2</v>
      </c>
      <c r="EU71" s="12">
        <f t="shared" si="11"/>
        <v>12653.796321089962</v>
      </c>
      <c r="EV71">
        <f t="shared" si="12"/>
        <v>0.93764539654196666</v>
      </c>
      <c r="EY71" s="11">
        <f t="shared" si="13"/>
        <v>1.5709943362341324E-2</v>
      </c>
      <c r="FC71" s="12">
        <f t="shared" si="14"/>
        <v>11438.01933718289</v>
      </c>
      <c r="FF71" s="45">
        <f t="shared" si="15"/>
        <v>151.8095238095238</v>
      </c>
    </row>
    <row r="72" spans="1:162" x14ac:dyDescent="0.2">
      <c r="A72" s="3">
        <v>17122</v>
      </c>
      <c r="B72" t="s">
        <v>72</v>
      </c>
      <c r="C72" s="14">
        <v>2000</v>
      </c>
      <c r="D72" s="10">
        <v>209</v>
      </c>
      <c r="E72" s="5">
        <v>201.57</v>
      </c>
      <c r="F72" s="7">
        <v>1457521</v>
      </c>
      <c r="G72" s="12">
        <f>F72/E72</f>
        <v>7230.8428833655807</v>
      </c>
      <c r="H72" s="14">
        <v>2001</v>
      </c>
      <c r="I72" s="10">
        <v>200</v>
      </c>
      <c r="J72" s="5">
        <v>199.76</v>
      </c>
      <c r="K72" s="7">
        <v>1589969</v>
      </c>
      <c r="L72" s="12">
        <f>K72/I72</f>
        <v>7949.8450000000003</v>
      </c>
      <c r="M72" s="21">
        <f>L72-G72</f>
        <v>719.00211663441951</v>
      </c>
      <c r="N72" s="18">
        <f>M72/G72</f>
        <v>9.9435450089569846E-2</v>
      </c>
      <c r="O72" s="16">
        <v>2002</v>
      </c>
      <c r="P72" s="10">
        <v>205</v>
      </c>
      <c r="Q72" s="5">
        <v>197.01</v>
      </c>
      <c r="R72" s="7">
        <v>1619121</v>
      </c>
      <c r="S72" s="12">
        <f>R72/Q72</f>
        <v>8218.4711435967729</v>
      </c>
      <c r="T72" s="21">
        <f>S72-L72</f>
        <v>268.62614359677264</v>
      </c>
      <c r="U72" s="18">
        <f>T72/L72</f>
        <v>3.3790110825654161E-2</v>
      </c>
      <c r="V72" s="14">
        <v>2003</v>
      </c>
      <c r="W72" s="10">
        <v>205</v>
      </c>
      <c r="X72" s="5">
        <v>190.81</v>
      </c>
      <c r="Y72" s="7">
        <v>1806999.42</v>
      </c>
      <c r="Z72" s="12">
        <f>Y72/X72</f>
        <v>9470.150516220323</v>
      </c>
      <c r="AA72" s="21">
        <f>Z72-S72</f>
        <v>1251.6793726235501</v>
      </c>
      <c r="AB72" s="22">
        <f>AA72/S72</f>
        <v>0.15230075652194344</v>
      </c>
      <c r="AC72" s="14">
        <v>2004</v>
      </c>
      <c r="AD72" s="10">
        <v>196</v>
      </c>
      <c r="AE72" s="5">
        <v>187.57</v>
      </c>
      <c r="AF72" s="7">
        <v>1532367</v>
      </c>
      <c r="AG72" s="12">
        <f>AF72/AE72</f>
        <v>8169.574025697073</v>
      </c>
      <c r="AH72" s="21">
        <f>AG72-Z72</f>
        <v>-1300.57649052325</v>
      </c>
      <c r="AI72" s="22">
        <f>AH72/Z72</f>
        <v>-0.13733429983986456</v>
      </c>
      <c r="AJ72" s="14">
        <v>2005</v>
      </c>
      <c r="AK72" s="10">
        <v>197</v>
      </c>
      <c r="AL72" s="5">
        <v>192.78</v>
      </c>
      <c r="AM72" s="7">
        <v>1663870</v>
      </c>
      <c r="AN72" s="12">
        <f>AM72/AL72</f>
        <v>8630.9264446519355</v>
      </c>
      <c r="AO72" s="21">
        <f>AN72-AG72</f>
        <v>461.35241895486251</v>
      </c>
      <c r="AP72" s="22">
        <f>AO72/AG72</f>
        <v>5.6472028713332748E-2</v>
      </c>
      <c r="AQ72" s="14">
        <v>2006</v>
      </c>
      <c r="AR72" s="10">
        <v>201</v>
      </c>
      <c r="AS72" s="5">
        <v>198.55</v>
      </c>
      <c r="AT72" s="7">
        <v>2005458</v>
      </c>
      <c r="AU72" s="12">
        <f>AT72/AS72</f>
        <v>10100.518761017376</v>
      </c>
      <c r="AV72" s="21">
        <f>AU72-AN72</f>
        <v>1469.5923163654406</v>
      </c>
      <c r="AW72" s="22">
        <f>AV72/AN72</f>
        <v>0.17027051797852574</v>
      </c>
      <c r="AX72" s="14">
        <v>2007</v>
      </c>
      <c r="AY72" s="10">
        <v>192</v>
      </c>
      <c r="AZ72" s="5">
        <v>188.09</v>
      </c>
      <c r="BA72" s="7">
        <v>1815931</v>
      </c>
      <c r="BB72" s="12">
        <f>BA72/AZ72</f>
        <v>9654.5855707374121</v>
      </c>
      <c r="BC72" s="21">
        <f>BB72-AU72</f>
        <v>-445.93319027996404</v>
      </c>
      <c r="BD72" s="22">
        <f>BC72/AU72</f>
        <v>-4.4149533388426414E-2</v>
      </c>
      <c r="BE72" s="14">
        <v>2008</v>
      </c>
      <c r="BF72" s="10">
        <v>180</v>
      </c>
      <c r="BG72" s="5">
        <v>171.84</v>
      </c>
      <c r="BH72" s="7">
        <v>1737877</v>
      </c>
      <c r="BI72" s="12">
        <f>BH72/BG72</f>
        <v>10113.343808193667</v>
      </c>
      <c r="BJ72" s="21">
        <f>BI72-BB72</f>
        <v>458.7582374562553</v>
      </c>
      <c r="BK72" s="22">
        <f>BJ72/BB72</f>
        <v>4.7517134121917111E-2</v>
      </c>
      <c r="BL72" s="14">
        <v>2009</v>
      </c>
      <c r="BM72" s="10">
        <v>174</v>
      </c>
      <c r="BN72" s="5">
        <v>174.78</v>
      </c>
      <c r="BO72" s="7">
        <v>2070434</v>
      </c>
      <c r="BP72" s="12">
        <f>BO72/BN72</f>
        <v>11845.943471793111</v>
      </c>
      <c r="BQ72" s="21">
        <f>BP72-BI72</f>
        <v>1732.5996635994434</v>
      </c>
      <c r="BR72" s="22">
        <f>BQ72/BI72</f>
        <v>0.17131818085683187</v>
      </c>
      <c r="BS72" s="14">
        <v>2010</v>
      </c>
      <c r="BT72" s="10">
        <v>178</v>
      </c>
      <c r="BU72" s="5">
        <v>172.07</v>
      </c>
      <c r="BV72" s="7">
        <v>2003267</v>
      </c>
      <c r="BW72" s="12">
        <f>BV72/BU72</f>
        <v>11642.163073167898</v>
      </c>
      <c r="BX72" s="21">
        <f>BW72-BP72</f>
        <v>-203.78039862521291</v>
      </c>
      <c r="BY72" s="22">
        <f>BX72/BP72</f>
        <v>-1.7202546940262145E-2</v>
      </c>
      <c r="BZ72" s="14">
        <v>2011</v>
      </c>
      <c r="CA72" s="10">
        <v>173</v>
      </c>
      <c r="CB72" s="5">
        <v>168.90049999999999</v>
      </c>
      <c r="CC72" s="7">
        <v>1843623</v>
      </c>
      <c r="CD72" s="12">
        <f>CC72/CB72</f>
        <v>10915.43837940089</v>
      </c>
      <c r="CE72" s="21">
        <f>CD72-BW72</f>
        <v>-726.72469376700792</v>
      </c>
      <c r="CF72" s="22">
        <f>CE72/BW72</f>
        <v>-6.242179302933111E-2</v>
      </c>
      <c r="CG72" s="14">
        <v>2012</v>
      </c>
      <c r="CH72" s="10">
        <v>160</v>
      </c>
      <c r="CI72" s="5">
        <v>161.77000000000001</v>
      </c>
      <c r="CJ72" s="7">
        <v>1905939</v>
      </c>
      <c r="CK72" s="12">
        <f>CJ72/CI72</f>
        <v>11781.782778018172</v>
      </c>
      <c r="CL72" s="21">
        <f>CK72-CD72</f>
        <v>866.34439861728242</v>
      </c>
      <c r="CM72" s="22">
        <f>CL72/CD72</f>
        <v>7.9368722400761066E-2</v>
      </c>
      <c r="CN72" s="14">
        <v>2013</v>
      </c>
      <c r="CO72" s="10">
        <v>165</v>
      </c>
      <c r="CP72" s="5">
        <v>156.0967</v>
      </c>
      <c r="CQ72" s="7">
        <v>1848652</v>
      </c>
      <c r="CR72" s="12">
        <f>CQ72/CP72</f>
        <v>11842.992196503834</v>
      </c>
      <c r="CS72" s="21">
        <f>CR72-CK72</f>
        <v>61.209418485661445</v>
      </c>
      <c r="CT72" s="22">
        <f>CS72/CK72</f>
        <v>5.1952594644558156E-3</v>
      </c>
      <c r="CU72" s="14">
        <v>2014</v>
      </c>
      <c r="CV72" s="10">
        <v>165</v>
      </c>
      <c r="CW72" s="5">
        <v>150.6198</v>
      </c>
      <c r="CX72" s="7">
        <v>1921998</v>
      </c>
      <c r="CY72" s="12">
        <f>CX72/CW72</f>
        <v>12760.593228778687</v>
      </c>
      <c r="CZ72" s="21">
        <f>CY72-CR72</f>
        <v>917.60103227485342</v>
      </c>
      <c r="DA72" s="22">
        <f>CZ72/CR72</f>
        <v>7.7480506366097088E-2</v>
      </c>
      <c r="DB72" s="14">
        <v>2015</v>
      </c>
      <c r="DC72" s="9">
        <v>160</v>
      </c>
      <c r="DD72" s="27">
        <v>145.6814</v>
      </c>
      <c r="DE72" s="12">
        <v>2022531.79</v>
      </c>
      <c r="DF72" s="12">
        <f>DE72/DD72</f>
        <v>13883.253387186011</v>
      </c>
      <c r="DG72" s="21">
        <f>DF72-CY72</f>
        <v>1122.6601584073233</v>
      </c>
      <c r="DH72" s="22">
        <f>DG72/CY72</f>
        <v>8.7978680793257505E-2</v>
      </c>
      <c r="DI72" s="14">
        <v>2016</v>
      </c>
      <c r="DJ72" s="9">
        <v>158</v>
      </c>
      <c r="DK72" s="27">
        <v>141.4776</v>
      </c>
      <c r="DL72" s="12">
        <v>2017364.68</v>
      </c>
      <c r="DM72" s="12">
        <f>DL72/DK72</f>
        <v>14259.25149988408</v>
      </c>
      <c r="DN72" s="21">
        <f>DM72-DF72</f>
        <v>375.99811269806924</v>
      </c>
      <c r="DO72" s="22">
        <f>DN72/DF72</f>
        <v>2.7082853147743356E-2</v>
      </c>
      <c r="DP72" s="14">
        <v>2017</v>
      </c>
      <c r="DQ72" s="9">
        <v>166</v>
      </c>
      <c r="DR72" s="27">
        <v>146.2139</v>
      </c>
      <c r="DS72" s="30">
        <v>2000618.07</v>
      </c>
      <c r="DT72" s="12">
        <f>DS72/DR72</f>
        <v>13682.817228731332</v>
      </c>
      <c r="DU72" s="21">
        <f>DT72-DM72</f>
        <v>-576.4342711527479</v>
      </c>
      <c r="DV72" s="22">
        <f>DU72/DM72</f>
        <v>-4.0425282572330953E-2</v>
      </c>
      <c r="DW72" s="14">
        <v>2018</v>
      </c>
      <c r="DX72" s="24">
        <v>149</v>
      </c>
      <c r="DY72" s="32">
        <v>136.49930000000001</v>
      </c>
      <c r="DZ72" s="34">
        <v>2146135.46</v>
      </c>
      <c r="EA72" s="12">
        <f>DZ72/DY72</f>
        <v>15722.684731716572</v>
      </c>
      <c r="EB72" s="21">
        <f>EA72-DT72</f>
        <v>2039.8675029852402</v>
      </c>
      <c r="EC72" s="22">
        <f>EB72/DT72</f>
        <v>0.14908241986174484</v>
      </c>
      <c r="ED72" s="14">
        <v>2019</v>
      </c>
      <c r="EE72" s="24">
        <v>152</v>
      </c>
      <c r="EF72" s="32">
        <v>136.1181</v>
      </c>
      <c r="EG72" s="34">
        <v>2071431.73</v>
      </c>
      <c r="EH72" s="12">
        <f t="shared" si="8"/>
        <v>15217.900705343374</v>
      </c>
      <c r="EI72" s="21">
        <f>EH72-EA72</f>
        <v>-504.78402637319778</v>
      </c>
      <c r="EJ72" s="22">
        <f>EI72/EA72</f>
        <v>-3.210546003984438E-2</v>
      </c>
      <c r="EK72">
        <v>2020</v>
      </c>
      <c r="EL72" s="25">
        <v>140</v>
      </c>
      <c r="EM72" s="32">
        <v>126.9076</v>
      </c>
      <c r="EN72" s="34">
        <v>2003093.54</v>
      </c>
      <c r="EO72" s="12">
        <f t="shared" si="9"/>
        <v>15783.873779032934</v>
      </c>
      <c r="EP72" s="21">
        <f>EO72-EH72</f>
        <v>565.9730736895599</v>
      </c>
      <c r="EQ72" s="22">
        <f>EP72/EH72</f>
        <v>3.7191271296101509E-2</v>
      </c>
      <c r="ES72" s="11">
        <f t="shared" si="10"/>
        <v>4.3042248831393834E-2</v>
      </c>
      <c r="EU72" s="12">
        <f t="shared" si="11"/>
        <v>14874.467555263758</v>
      </c>
      <c r="EV72">
        <f t="shared" si="12"/>
        <v>0.89747437561975207</v>
      </c>
      <c r="EY72" s="11">
        <f t="shared" si="13"/>
        <v>2.5517225749856501E-2</v>
      </c>
      <c r="FC72" s="12">
        <f t="shared" si="14"/>
        <v>11393.5788814116</v>
      </c>
      <c r="FF72" s="45">
        <f t="shared" si="15"/>
        <v>177.38095238095238</v>
      </c>
    </row>
    <row r="73" spans="1:162" x14ac:dyDescent="0.2">
      <c r="A73" s="3">
        <v>17124</v>
      </c>
      <c r="B73" t="s">
        <v>73</v>
      </c>
      <c r="C73" s="14">
        <v>2000</v>
      </c>
      <c r="D73" s="10">
        <v>153</v>
      </c>
      <c r="E73" s="5">
        <v>151.69</v>
      </c>
      <c r="F73" s="7">
        <v>1188029</v>
      </c>
      <c r="G73" s="12">
        <f>F73/E73</f>
        <v>7831.9533258619558</v>
      </c>
      <c r="H73" s="14">
        <v>2001</v>
      </c>
      <c r="I73" s="10">
        <v>159</v>
      </c>
      <c r="J73" s="5">
        <v>154.38</v>
      </c>
      <c r="K73" s="7">
        <v>1359725</v>
      </c>
      <c r="L73" s="12">
        <f>K73/I73</f>
        <v>8551.7295597484281</v>
      </c>
      <c r="M73" s="21">
        <f>L73-G73</f>
        <v>719.77623388647226</v>
      </c>
      <c r="N73" s="18">
        <f>M73/G73</f>
        <v>9.1902518304047262E-2</v>
      </c>
      <c r="O73" s="16">
        <v>2002</v>
      </c>
      <c r="P73" s="10">
        <v>169</v>
      </c>
      <c r="Q73" s="5">
        <v>164.01</v>
      </c>
      <c r="R73" s="7">
        <v>1376935</v>
      </c>
      <c r="S73" s="12">
        <f>R73/Q73</f>
        <v>8395.4332052923601</v>
      </c>
      <c r="T73" s="21">
        <f>S73-L73</f>
        <v>-156.296354456068</v>
      </c>
      <c r="U73" s="18">
        <f>T73/L73</f>
        <v>-1.8276578248186074E-2</v>
      </c>
      <c r="V73" s="14">
        <v>2003</v>
      </c>
      <c r="W73" s="10">
        <v>169</v>
      </c>
      <c r="X73" s="5">
        <v>159.83000000000001</v>
      </c>
      <c r="Y73" s="7">
        <v>1462744.8</v>
      </c>
      <c r="Z73" s="12">
        <f>Y73/X73</f>
        <v>9151.8788713007561</v>
      </c>
      <c r="AA73" s="21">
        <f>Z73-S73</f>
        <v>756.44566600839607</v>
      </c>
      <c r="AB73" s="22">
        <f>AA73/S73</f>
        <v>9.0102040896656008E-2</v>
      </c>
      <c r="AC73" s="14">
        <v>2004</v>
      </c>
      <c r="AD73" s="10">
        <v>162</v>
      </c>
      <c r="AE73" s="5">
        <v>150.52000000000001</v>
      </c>
      <c r="AF73" s="7">
        <v>1517051</v>
      </c>
      <c r="AG73" s="12">
        <f>AF73/AE73</f>
        <v>10078.733723093275</v>
      </c>
      <c r="AH73" s="21">
        <f>AG73-Z73</f>
        <v>926.85485179251918</v>
      </c>
      <c r="AI73" s="22">
        <f>AH73/Z73</f>
        <v>0.10127481633296413</v>
      </c>
      <c r="AJ73" s="14">
        <v>2005</v>
      </c>
      <c r="AK73" s="10">
        <v>148</v>
      </c>
      <c r="AL73" s="5">
        <v>135.29</v>
      </c>
      <c r="AM73" s="7">
        <v>1547102</v>
      </c>
      <c r="AN73" s="12">
        <f>AM73/AL73</f>
        <v>11435.449774558358</v>
      </c>
      <c r="AO73" s="21">
        <f>AN73-AG73</f>
        <v>1356.7160514650823</v>
      </c>
      <c r="AP73" s="22">
        <f>AO73/AG73</f>
        <v>0.13461175666904027</v>
      </c>
      <c r="AQ73" s="14">
        <v>2006</v>
      </c>
      <c r="AR73" s="10">
        <v>133</v>
      </c>
      <c r="AS73" s="5">
        <v>122.42</v>
      </c>
      <c r="AT73" s="7">
        <v>1415717</v>
      </c>
      <c r="AU73" s="12">
        <f>AT73/AS73</f>
        <v>11564.425747426891</v>
      </c>
      <c r="AV73" s="21">
        <f>AU73-AN73</f>
        <v>128.97597286853306</v>
      </c>
      <c r="AW73" s="22">
        <f>AV73/AN73</f>
        <v>1.1278609535366017E-2</v>
      </c>
      <c r="AX73" s="14">
        <v>2007</v>
      </c>
      <c r="AY73" s="10">
        <v>125</v>
      </c>
      <c r="AZ73" s="5">
        <v>116.22</v>
      </c>
      <c r="BA73" s="7">
        <v>1382728</v>
      </c>
      <c r="BB73" s="12">
        <f>BA73/AZ73</f>
        <v>11897.504732404061</v>
      </c>
      <c r="BC73" s="21">
        <f>BB73-AU73</f>
        <v>333.07898497716997</v>
      </c>
      <c r="BD73" s="22">
        <f>BC73/AU73</f>
        <v>2.8802034121865563E-2</v>
      </c>
      <c r="BE73" s="14">
        <v>2008</v>
      </c>
      <c r="BF73" s="10">
        <v>119</v>
      </c>
      <c r="BG73" s="5">
        <v>103.67</v>
      </c>
      <c r="BH73" s="7">
        <v>1526810</v>
      </c>
      <c r="BI73" s="12">
        <f>BH73/BG73</f>
        <v>14727.59718337031</v>
      </c>
      <c r="BJ73" s="21">
        <f>BI73-BB73</f>
        <v>2830.0924509662491</v>
      </c>
      <c r="BK73" s="22">
        <f>BJ73/BB73</f>
        <v>0.23787277371348342</v>
      </c>
      <c r="BL73" s="14">
        <v>2009</v>
      </c>
      <c r="BM73" s="10">
        <v>106</v>
      </c>
      <c r="BN73" s="5">
        <v>102.69</v>
      </c>
      <c r="BO73" s="7">
        <v>1464471</v>
      </c>
      <c r="BP73" s="12">
        <f>BO73/BN73</f>
        <v>14261.086765994742</v>
      </c>
      <c r="BQ73" s="21">
        <f>BP73-BI73</f>
        <v>-466.51041737556807</v>
      </c>
      <c r="BR73" s="22">
        <f>BQ73/BI73</f>
        <v>-3.1675935427017861E-2</v>
      </c>
      <c r="BS73" s="14">
        <v>2010</v>
      </c>
      <c r="BT73" s="10">
        <v>115</v>
      </c>
      <c r="BU73" s="5">
        <v>105.75</v>
      </c>
      <c r="BV73" s="7">
        <v>1608508</v>
      </c>
      <c r="BW73" s="12">
        <f>BV73/BU73</f>
        <v>15210.477541371158</v>
      </c>
      <c r="BX73" s="21">
        <f>BW73-BP73</f>
        <v>949.39077537641606</v>
      </c>
      <c r="BY73" s="22">
        <f>BX73/BP73</f>
        <v>6.6572119709713717E-2</v>
      </c>
      <c r="BZ73" s="14">
        <v>2011</v>
      </c>
      <c r="CA73" s="10">
        <v>106</v>
      </c>
      <c r="CB73" s="5">
        <v>98.389799999999994</v>
      </c>
      <c r="CC73" s="7">
        <v>1489467</v>
      </c>
      <c r="CD73" s="12">
        <f>CC73/CB73</f>
        <v>15138.428983492193</v>
      </c>
      <c r="CE73" s="21">
        <f>CD73-BW73</f>
        <v>-72.048557878964857</v>
      </c>
      <c r="CF73" s="22">
        <f>CE73/BW73</f>
        <v>-4.7367715893862723E-3</v>
      </c>
      <c r="CG73" s="14">
        <v>2012</v>
      </c>
      <c r="CH73" s="10">
        <v>98</v>
      </c>
      <c r="CI73" s="5">
        <v>90.24</v>
      </c>
      <c r="CJ73" s="7">
        <v>1442686</v>
      </c>
      <c r="CK73" s="12">
        <f>CJ73/CI73</f>
        <v>15987.211879432625</v>
      </c>
      <c r="CL73" s="21">
        <f>CK73-CD73</f>
        <v>848.78289594043235</v>
      </c>
      <c r="CM73" s="22">
        <f>CL73/CD73</f>
        <v>5.6068096423082851E-2</v>
      </c>
      <c r="CN73" s="14">
        <v>2013</v>
      </c>
      <c r="CO73" s="10">
        <v>87</v>
      </c>
      <c r="CP73" s="5">
        <v>80.899100000000004</v>
      </c>
      <c r="CQ73" s="7">
        <v>1390830</v>
      </c>
      <c r="CR73" s="12">
        <f>CQ73/CP73</f>
        <v>17192.156649455927</v>
      </c>
      <c r="CS73" s="21">
        <f>CR73-CK73</f>
        <v>1204.9447700233013</v>
      </c>
      <c r="CT73" s="22">
        <f>CS73/CK73</f>
        <v>7.5369287597510964E-2</v>
      </c>
      <c r="CU73" s="14">
        <v>2014</v>
      </c>
      <c r="CV73" s="10">
        <v>80</v>
      </c>
      <c r="CW73" s="5">
        <v>76.584599999999995</v>
      </c>
      <c r="CX73" s="7">
        <v>1436487</v>
      </c>
      <c r="CY73" s="12">
        <f>CX73/CW73</f>
        <v>18756.864957184604</v>
      </c>
      <c r="CZ73" s="21">
        <f>CY73-CR73</f>
        <v>1564.708307728677</v>
      </c>
      <c r="DA73" s="22">
        <f>CZ73/CR73</f>
        <v>9.1012915926297983E-2</v>
      </c>
      <c r="DB73" s="14">
        <v>2015</v>
      </c>
      <c r="DC73" s="9">
        <v>80</v>
      </c>
      <c r="DD73" s="27">
        <v>73.848299999999995</v>
      </c>
      <c r="DE73" s="12">
        <v>1443033</v>
      </c>
      <c r="DF73" s="12">
        <f>DE73/DD73</f>
        <v>19540.503979103109</v>
      </c>
      <c r="DG73" s="21">
        <f>DF73-CY73</f>
        <v>783.63902191850502</v>
      </c>
      <c r="DH73" s="22">
        <f>DG73/CY73</f>
        <v>4.1778784658698574E-2</v>
      </c>
      <c r="DI73" s="14">
        <v>2016</v>
      </c>
      <c r="DJ73" s="9">
        <v>65</v>
      </c>
      <c r="DK73" s="27">
        <v>65.582899999999995</v>
      </c>
      <c r="DL73" s="12">
        <v>1408366.31</v>
      </c>
      <c r="DM73" s="12">
        <f>DL73/DK73</f>
        <v>21474.596426812481</v>
      </c>
      <c r="DN73" s="21">
        <f>DM73-DF73</f>
        <v>1934.0924477093722</v>
      </c>
      <c r="DO73" s="22">
        <f>DN73/DF73</f>
        <v>9.897863687537016E-2</v>
      </c>
      <c r="DP73" s="14">
        <v>2017</v>
      </c>
      <c r="DQ73" s="9">
        <v>60</v>
      </c>
      <c r="DR73" s="27">
        <v>56.2834</v>
      </c>
      <c r="DS73" s="30">
        <v>1519137.99</v>
      </c>
      <c r="DT73" s="12">
        <f>DS73/DR73</f>
        <v>26990.871020585109</v>
      </c>
      <c r="DU73" s="21">
        <f>DT73-DM73</f>
        <v>5516.2745937726286</v>
      </c>
      <c r="DV73" s="22">
        <f>DU73/DM73</f>
        <v>0.25687442427952628</v>
      </c>
      <c r="DW73" s="14">
        <v>2018</v>
      </c>
      <c r="DX73" s="24">
        <v>47</v>
      </c>
      <c r="DY73" s="32">
        <v>48.554600000000001</v>
      </c>
      <c r="DZ73" s="34">
        <v>1506865.69</v>
      </c>
      <c r="EA73" s="12">
        <f>DZ73/DY73</f>
        <v>31034.457909240318</v>
      </c>
      <c r="EB73" s="21">
        <f>EA73-DT73</f>
        <v>4043.5868886552089</v>
      </c>
      <c r="EC73" s="22">
        <f>EB73/DT73</f>
        <v>0.14981313072747038</v>
      </c>
      <c r="ED73" s="14">
        <v>2019</v>
      </c>
      <c r="EE73" s="24">
        <v>44</v>
      </c>
      <c r="EF73" s="32">
        <v>39.031599999999997</v>
      </c>
      <c r="EG73" s="34">
        <v>1431434.7</v>
      </c>
      <c r="EH73" s="12">
        <f t="shared" si="8"/>
        <v>36673.738714272542</v>
      </c>
      <c r="EI73" s="21">
        <f>EH73-EA73</f>
        <v>5639.2808050322237</v>
      </c>
      <c r="EJ73" s="22">
        <f>EI73/EA73</f>
        <v>0.1817103047691116</v>
      </c>
      <c r="EK73">
        <v>2020</v>
      </c>
      <c r="EL73" s="25">
        <v>46</v>
      </c>
      <c r="EM73" s="32">
        <v>44.186700000000002</v>
      </c>
      <c r="EN73" s="34">
        <v>1401988.3599999999</v>
      </c>
      <c r="EO73" s="12">
        <f t="shared" si="9"/>
        <v>31728.741001251503</v>
      </c>
      <c r="EP73" s="21">
        <f>EO73-EH73</f>
        <v>-4944.9977130210391</v>
      </c>
      <c r="EQ73" s="22">
        <f>EP73/EH73</f>
        <v>-0.13483756732706842</v>
      </c>
      <c r="ES73" s="11">
        <f t="shared" si="10"/>
        <v>7.6224769897427325E-2</v>
      </c>
      <c r="EU73" s="12">
        <f t="shared" si="11"/>
        <v>31566.355881365991</v>
      </c>
      <c r="EV73">
        <f t="shared" si="12"/>
        <v>0.95273836019772185</v>
      </c>
      <c r="EY73" s="11">
        <f t="shared" si="13"/>
        <v>0.19613261992536943</v>
      </c>
      <c r="FC73" s="12">
        <f t="shared" si="14"/>
        <v>16982.320628667516</v>
      </c>
      <c r="FF73" s="45">
        <f t="shared" si="15"/>
        <v>108.14285714285714</v>
      </c>
    </row>
    <row r="74" spans="1:162" x14ac:dyDescent="0.2">
      <c r="A74" s="3">
        <v>17125</v>
      </c>
      <c r="B74" t="s">
        <v>74</v>
      </c>
      <c r="C74" s="14">
        <v>2000</v>
      </c>
      <c r="D74" s="10">
        <v>1089</v>
      </c>
      <c r="E74" s="5">
        <v>1037.08</v>
      </c>
      <c r="F74" s="7">
        <v>6747382</v>
      </c>
      <c r="G74" s="12">
        <f>F74/E74</f>
        <v>6506.134531569407</v>
      </c>
      <c r="H74" s="14">
        <v>2001</v>
      </c>
      <c r="I74" s="10">
        <v>1048</v>
      </c>
      <c r="J74" s="5">
        <v>991.78</v>
      </c>
      <c r="K74" s="7">
        <v>6937124</v>
      </c>
      <c r="L74" s="12">
        <f>K74/I74</f>
        <v>6619.3931297709923</v>
      </c>
      <c r="M74" s="21">
        <f>L74-G74</f>
        <v>113.2585982015853</v>
      </c>
      <c r="N74" s="18">
        <f>M74/G74</f>
        <v>1.7407970531815167E-2</v>
      </c>
      <c r="O74" s="16">
        <v>2002</v>
      </c>
      <c r="P74" s="10">
        <v>1014</v>
      </c>
      <c r="Q74" s="5">
        <v>983.17</v>
      </c>
      <c r="R74" s="7">
        <v>7280336</v>
      </c>
      <c r="S74" s="12">
        <f>R74/Q74</f>
        <v>7404.9615020800065</v>
      </c>
      <c r="T74" s="21">
        <f>S74-L74</f>
        <v>785.56837230901419</v>
      </c>
      <c r="U74" s="18">
        <f>T74/L74</f>
        <v>0.11867679663500996</v>
      </c>
      <c r="V74" s="14">
        <v>2003</v>
      </c>
      <c r="W74" s="10">
        <v>1014</v>
      </c>
      <c r="X74" s="5">
        <v>994.87000000000012</v>
      </c>
      <c r="Y74" s="7">
        <v>7843781</v>
      </c>
      <c r="Z74" s="12">
        <f>Y74/X74</f>
        <v>7884.2270849457709</v>
      </c>
      <c r="AA74" s="21">
        <f>Z74-S74</f>
        <v>479.26558286576437</v>
      </c>
      <c r="AB74" s="22">
        <f>AA74/S74</f>
        <v>6.4722224785522753E-2</v>
      </c>
      <c r="AC74" s="14">
        <v>2004</v>
      </c>
      <c r="AD74" s="10">
        <v>1009</v>
      </c>
      <c r="AE74" s="5">
        <v>1017.44</v>
      </c>
      <c r="AF74" s="7">
        <v>7881621</v>
      </c>
      <c r="AG74" s="12">
        <f>AF74/AE74</f>
        <v>7746.5216622110393</v>
      </c>
      <c r="AH74" s="21">
        <f>AG74-Z74</f>
        <v>-137.70542273473166</v>
      </c>
      <c r="AI74" s="22">
        <f>AH74/Z74</f>
        <v>-1.7465938163763434E-2</v>
      </c>
      <c r="AJ74" s="14">
        <v>2005</v>
      </c>
      <c r="AK74" s="10">
        <v>1027</v>
      </c>
      <c r="AL74" s="5">
        <v>1016.88</v>
      </c>
      <c r="AM74" s="7">
        <v>8016035</v>
      </c>
      <c r="AN74" s="12">
        <f>AM74/AL74</f>
        <v>7882.9704586578555</v>
      </c>
      <c r="AO74" s="21">
        <f>AN74-AG74</f>
        <v>136.44879644681623</v>
      </c>
      <c r="AP74" s="22">
        <f>AO74/AG74</f>
        <v>1.7614201882689959E-2</v>
      </c>
      <c r="AQ74" s="14">
        <v>2006</v>
      </c>
      <c r="AR74" s="10">
        <v>1011</v>
      </c>
      <c r="AS74" s="5">
        <v>997.69</v>
      </c>
      <c r="AT74" s="7">
        <v>9124848</v>
      </c>
      <c r="AU74" s="12">
        <f>AT74/AS74</f>
        <v>9145.9752027182785</v>
      </c>
      <c r="AV74" s="21">
        <f>AU74-AN74</f>
        <v>1263.004744060423</v>
      </c>
      <c r="AW74" s="22">
        <f>AV74/AN74</f>
        <v>0.16021939327113255</v>
      </c>
      <c r="AX74" s="14">
        <v>2007</v>
      </c>
      <c r="AY74" s="10">
        <v>1035</v>
      </c>
      <c r="AZ74" s="5">
        <v>1012.26</v>
      </c>
      <c r="BA74" s="7">
        <v>9771998</v>
      </c>
      <c r="BB74" s="12">
        <f>BA74/AZ74</f>
        <v>9653.6443206290878</v>
      </c>
      <c r="BC74" s="21">
        <f>BB74-AU74</f>
        <v>507.66911791080929</v>
      </c>
      <c r="BD74" s="22">
        <f>BC74/AU74</f>
        <v>5.5507379657001997E-2</v>
      </c>
      <c r="BE74" s="14">
        <v>2008</v>
      </c>
      <c r="BF74" s="10">
        <v>997</v>
      </c>
      <c r="BG74" s="5">
        <v>970.12</v>
      </c>
      <c r="BH74" s="7">
        <v>9091346</v>
      </c>
      <c r="BI74" s="12">
        <f>BH74/BG74</f>
        <v>9371.3623056941415</v>
      </c>
      <c r="BJ74" s="21">
        <f>BI74-BB74</f>
        <v>-282.28201493494635</v>
      </c>
      <c r="BK74" s="22">
        <f>BJ74/BB74</f>
        <v>-2.924097942284155E-2</v>
      </c>
      <c r="BL74" s="14">
        <v>2009</v>
      </c>
      <c r="BM74" s="10">
        <v>962</v>
      </c>
      <c r="BN74" s="5">
        <v>938.4</v>
      </c>
      <c r="BO74" s="7">
        <v>9470583</v>
      </c>
      <c r="BP74" s="12">
        <f>BO74/BN74</f>
        <v>10092.266624040922</v>
      </c>
      <c r="BQ74" s="21">
        <f>BP74-BI74</f>
        <v>720.9043183467802</v>
      </c>
      <c r="BR74" s="22">
        <f>BQ74/BI74</f>
        <v>7.6926309626162981E-2</v>
      </c>
      <c r="BS74" s="14">
        <v>2010</v>
      </c>
      <c r="BT74" s="10">
        <v>932</v>
      </c>
      <c r="BU74" s="5">
        <v>926.76</v>
      </c>
      <c r="BV74" s="7">
        <v>10058588</v>
      </c>
      <c r="BW74" s="12">
        <f>BV74/BU74</f>
        <v>10853.4982088135</v>
      </c>
      <c r="BX74" s="21">
        <f>BW74-BP74</f>
        <v>761.23158477257857</v>
      </c>
      <c r="BY74" s="22">
        <f>BX74/BP74</f>
        <v>7.5427217009827977E-2</v>
      </c>
      <c r="BZ74" s="14">
        <v>2011</v>
      </c>
      <c r="CA74" s="10">
        <v>928</v>
      </c>
      <c r="CB74" s="5">
        <v>896.56560000000002</v>
      </c>
      <c r="CC74" s="7">
        <v>9567753</v>
      </c>
      <c r="CD74" s="12">
        <f>CC74/CB74</f>
        <v>10671.559337097029</v>
      </c>
      <c r="CE74" s="21">
        <f>CD74-BW74</f>
        <v>-181.93887171647111</v>
      </c>
      <c r="CF74" s="22">
        <f>CE74/BW74</f>
        <v>-1.6763154903248527E-2</v>
      </c>
      <c r="CG74" s="14">
        <v>2012</v>
      </c>
      <c r="CH74" s="10">
        <v>899</v>
      </c>
      <c r="CI74" s="5">
        <v>866.31</v>
      </c>
      <c r="CJ74" s="7">
        <v>9480115</v>
      </c>
      <c r="CK74" s="12">
        <f>CJ74/CI74</f>
        <v>10943.097736376125</v>
      </c>
      <c r="CL74" s="21">
        <f>CK74-CD74</f>
        <v>271.53839927909576</v>
      </c>
      <c r="CM74" s="22">
        <f>CL74/CD74</f>
        <v>2.5445053595415983E-2</v>
      </c>
      <c r="CN74" s="14">
        <v>2013</v>
      </c>
      <c r="CO74" s="10">
        <v>861</v>
      </c>
      <c r="CP74" s="5">
        <v>837.6046</v>
      </c>
      <c r="CQ74" s="7">
        <v>9801746</v>
      </c>
      <c r="CR74" s="12">
        <f>CQ74/CP74</f>
        <v>11702.115771570499</v>
      </c>
      <c r="CS74" s="21">
        <f>CR74-CK74</f>
        <v>759.01803519437453</v>
      </c>
      <c r="CT74" s="22">
        <f>CS74/CK74</f>
        <v>6.936043645770526E-2</v>
      </c>
      <c r="CU74" s="14">
        <v>2014</v>
      </c>
      <c r="CV74" s="10">
        <v>850</v>
      </c>
      <c r="CW74" s="5">
        <v>832.27329999999995</v>
      </c>
      <c r="CX74" s="7">
        <v>9915588</v>
      </c>
      <c r="CY74" s="12">
        <f>CX74/CW74</f>
        <v>11913.860507119476</v>
      </c>
      <c r="CZ74" s="21">
        <f>CY74-CR74</f>
        <v>211.74473554897668</v>
      </c>
      <c r="DA74" s="22">
        <f>CZ74/CR74</f>
        <v>1.8094568510712929E-2</v>
      </c>
      <c r="DB74" s="14">
        <v>2015</v>
      </c>
      <c r="DC74" s="9">
        <v>831</v>
      </c>
      <c r="DD74" s="27">
        <v>827.24530000000004</v>
      </c>
      <c r="DE74" s="12">
        <v>10333995.74</v>
      </c>
      <c r="DF74" s="12">
        <f>DE74/DD74</f>
        <v>12492.057361945725</v>
      </c>
      <c r="DG74" s="21">
        <f>DF74-CY74</f>
        <v>578.19685482624845</v>
      </c>
      <c r="DH74" s="22">
        <f>DG74/CY74</f>
        <v>4.8531444067246715E-2</v>
      </c>
      <c r="DI74" s="14">
        <v>2016</v>
      </c>
      <c r="DJ74" s="9">
        <v>847</v>
      </c>
      <c r="DK74" s="27">
        <v>837.53989999999999</v>
      </c>
      <c r="DL74" s="12">
        <v>10654767.779999999</v>
      </c>
      <c r="DM74" s="12">
        <f>DL74/DK74</f>
        <v>12721.504706820535</v>
      </c>
      <c r="DN74" s="21">
        <f>DM74-DF74</f>
        <v>229.44734487481037</v>
      </c>
      <c r="DO74" s="22">
        <f>DN74/DF74</f>
        <v>1.8367458475956947E-2</v>
      </c>
      <c r="DP74" s="14">
        <v>2017</v>
      </c>
      <c r="DQ74" s="9">
        <v>845</v>
      </c>
      <c r="DR74" s="27">
        <v>827.87660000000005</v>
      </c>
      <c r="DS74" s="30">
        <v>10817760.300000001</v>
      </c>
      <c r="DT74" s="12">
        <f>DS74/DR74</f>
        <v>13066.875304846157</v>
      </c>
      <c r="DU74" s="21">
        <f>DT74-DM74</f>
        <v>345.3705980256218</v>
      </c>
      <c r="DV74" s="22">
        <f>DU74/DM74</f>
        <v>2.7148565046747501E-2</v>
      </c>
      <c r="DW74" s="14">
        <v>2018</v>
      </c>
      <c r="DX74" s="24">
        <v>827</v>
      </c>
      <c r="DY74" s="32">
        <v>806.45309999999995</v>
      </c>
      <c r="DZ74" s="34">
        <v>10956566.08</v>
      </c>
      <c r="EA74" s="12">
        <f>DZ74/DY74</f>
        <v>13586.116886400463</v>
      </c>
      <c r="EB74" s="21">
        <f>EA74-DT74</f>
        <v>519.24158155430632</v>
      </c>
      <c r="EC74" s="22">
        <f>EB74/DT74</f>
        <v>3.9737241646572795E-2</v>
      </c>
      <c r="ED74" s="14">
        <v>2019</v>
      </c>
      <c r="EE74" s="24">
        <v>849</v>
      </c>
      <c r="EF74" s="32">
        <v>828.88900000000001</v>
      </c>
      <c r="EG74" s="34">
        <v>12359815.41</v>
      </c>
      <c r="EH74" s="12">
        <f t="shared" si="8"/>
        <v>14911.303455589348</v>
      </c>
      <c r="EI74" s="21">
        <f>EH74-EA74</f>
        <v>1325.1865691888852</v>
      </c>
      <c r="EJ74" s="22">
        <f>EI74/EA74</f>
        <v>9.7539759172496202E-2</v>
      </c>
      <c r="EK74">
        <v>2020</v>
      </c>
      <c r="EL74" s="25">
        <v>866</v>
      </c>
      <c r="EM74" s="32">
        <v>837.81820000000005</v>
      </c>
      <c r="EN74" s="34">
        <v>11545871.260000002</v>
      </c>
      <c r="EO74" s="12">
        <f t="shared" si="9"/>
        <v>13780.879026022592</v>
      </c>
      <c r="EP74" s="21">
        <f>EO74-EH74</f>
        <v>-1130.4244295667559</v>
      </c>
      <c r="EQ74" s="22">
        <f>EP74/EH74</f>
        <v>-7.580990038419666E-2</v>
      </c>
      <c r="ES74" s="11">
        <f t="shared" si="10"/>
        <v>3.957230237489838E-2</v>
      </c>
      <c r="EU74" s="12">
        <f t="shared" si="11"/>
        <v>13854.765215611989</v>
      </c>
      <c r="EV74">
        <f t="shared" si="12"/>
        <v>0.97706755014684799</v>
      </c>
      <c r="EY74" s="11">
        <f t="shared" si="13"/>
        <v>5.4808521955272166E-2</v>
      </c>
      <c r="FC74" s="12">
        <f t="shared" si="14"/>
        <v>10449.701039149777</v>
      </c>
      <c r="FF74" s="45">
        <f t="shared" si="15"/>
        <v>940.04761904761904</v>
      </c>
    </row>
    <row r="75" spans="1:162" x14ac:dyDescent="0.2">
      <c r="A75" s="3">
        <v>17126</v>
      </c>
      <c r="B75" t="s">
        <v>75</v>
      </c>
      <c r="C75" s="14">
        <v>2000</v>
      </c>
      <c r="D75" s="10">
        <v>216</v>
      </c>
      <c r="E75" s="5">
        <v>208.16</v>
      </c>
      <c r="F75" s="7">
        <v>2326949</v>
      </c>
      <c r="G75" s="12">
        <f>F75/E75</f>
        <v>11178.655841660262</v>
      </c>
      <c r="H75" s="14">
        <v>2001</v>
      </c>
      <c r="I75" s="10">
        <v>215</v>
      </c>
      <c r="J75" s="5">
        <v>208.41</v>
      </c>
      <c r="K75" s="7">
        <v>1912524</v>
      </c>
      <c r="L75" s="12">
        <f>K75/I75</f>
        <v>8895.460465116279</v>
      </c>
      <c r="M75" s="21">
        <f>L75-G75</f>
        <v>-2283.195376543983</v>
      </c>
      <c r="N75" s="18">
        <f>M75/G75</f>
        <v>-0.2042459673939547</v>
      </c>
      <c r="O75" s="16">
        <v>2002</v>
      </c>
      <c r="P75" s="10">
        <v>213</v>
      </c>
      <c r="Q75" s="5">
        <v>206.28</v>
      </c>
      <c r="R75" s="7">
        <v>1974719</v>
      </c>
      <c r="S75" s="12">
        <f>R75/Q75</f>
        <v>9573.0027147566416</v>
      </c>
      <c r="T75" s="21">
        <f>S75-L75</f>
        <v>677.54224964036257</v>
      </c>
      <c r="U75" s="18">
        <f>T75/L75</f>
        <v>7.6167192501991068E-2</v>
      </c>
      <c r="V75" s="14">
        <v>2003</v>
      </c>
      <c r="W75" s="10">
        <v>213</v>
      </c>
      <c r="X75" s="5">
        <v>205.2</v>
      </c>
      <c r="Y75" s="7">
        <v>2044658.82</v>
      </c>
      <c r="Z75" s="12">
        <f>Y75/X75</f>
        <v>9964.2242690058483</v>
      </c>
      <c r="AA75" s="21">
        <f>Z75-S75</f>
        <v>391.22155424920675</v>
      </c>
      <c r="AB75" s="22">
        <f>AA75/S75</f>
        <v>4.0867172600520058E-2</v>
      </c>
      <c r="AC75" s="14">
        <v>2004</v>
      </c>
      <c r="AD75" s="10">
        <v>208</v>
      </c>
      <c r="AE75" s="5">
        <v>207.92</v>
      </c>
      <c r="AF75" s="7">
        <v>1864809</v>
      </c>
      <c r="AG75" s="12">
        <f>AF75/AE75</f>
        <v>8968.8774528664871</v>
      </c>
      <c r="AH75" s="21">
        <f>AG75-Z75</f>
        <v>-995.34681613936118</v>
      </c>
      <c r="AI75" s="22">
        <f>AH75/Z75</f>
        <v>-9.9892052734644951E-2</v>
      </c>
      <c r="AJ75" s="14">
        <v>2005</v>
      </c>
      <c r="AK75" s="10">
        <v>233</v>
      </c>
      <c r="AL75" s="5">
        <v>223.47</v>
      </c>
      <c r="AM75" s="7">
        <v>2046569</v>
      </c>
      <c r="AN75" s="12">
        <f>AM75/AL75</f>
        <v>9158.1375576139981</v>
      </c>
      <c r="AO75" s="21">
        <f>AN75-AG75</f>
        <v>189.26010474751092</v>
      </c>
      <c r="AP75" s="22">
        <f>AO75/AG75</f>
        <v>2.110187208400564E-2</v>
      </c>
      <c r="AQ75" s="14">
        <v>2006</v>
      </c>
      <c r="AR75" s="10">
        <v>220</v>
      </c>
      <c r="AS75" s="5">
        <v>213.53</v>
      </c>
      <c r="AT75" s="7">
        <v>2084292</v>
      </c>
      <c r="AU75" s="12">
        <f>AT75/AS75</f>
        <v>9761.1202172996764</v>
      </c>
      <c r="AV75" s="21">
        <f>AU75-AN75</f>
        <v>602.9826596856783</v>
      </c>
      <c r="AW75" s="22">
        <f>AV75/AN75</f>
        <v>6.5841188330302336E-2</v>
      </c>
      <c r="AX75" s="14">
        <v>2007</v>
      </c>
      <c r="AY75" s="10">
        <v>207</v>
      </c>
      <c r="AZ75" s="5">
        <v>198.35</v>
      </c>
      <c r="BA75" s="7">
        <v>2351250</v>
      </c>
      <c r="BB75" s="12">
        <f>BA75/AZ75</f>
        <v>11854.045878497605</v>
      </c>
      <c r="BC75" s="21">
        <f>BB75-AU75</f>
        <v>2092.925661197929</v>
      </c>
      <c r="BD75" s="22">
        <f>BC75/AU75</f>
        <v>0.21441449491510489</v>
      </c>
      <c r="BE75" s="14">
        <v>2008</v>
      </c>
      <c r="BF75" s="10">
        <v>206</v>
      </c>
      <c r="BG75" s="5">
        <v>206.02</v>
      </c>
      <c r="BH75" s="7">
        <v>2218039</v>
      </c>
      <c r="BI75" s="12">
        <f>BH75/BG75</f>
        <v>10766.134355887778</v>
      </c>
      <c r="BJ75" s="21">
        <f>BI75-BB75</f>
        <v>-1087.9115226098274</v>
      </c>
      <c r="BK75" s="22">
        <f>BJ75/BB75</f>
        <v>-9.1775545139674328E-2</v>
      </c>
      <c r="BL75" s="14">
        <v>2009</v>
      </c>
      <c r="BM75" s="10">
        <v>199</v>
      </c>
      <c r="BN75" s="5">
        <v>185.69</v>
      </c>
      <c r="BO75" s="7">
        <v>2488718</v>
      </c>
      <c r="BP75" s="12">
        <f>BO75/BN75</f>
        <v>13402.541870860035</v>
      </c>
      <c r="BQ75" s="21">
        <f>BP75-BI75</f>
        <v>2636.4075149722576</v>
      </c>
      <c r="BR75" s="22">
        <f>BQ75/BI75</f>
        <v>0.24487967805551863</v>
      </c>
      <c r="BS75" s="14">
        <v>2010</v>
      </c>
      <c r="BT75" s="10">
        <v>199</v>
      </c>
      <c r="BU75" s="5">
        <v>189.78</v>
      </c>
      <c r="BV75" s="7">
        <v>2838864</v>
      </c>
      <c r="BW75" s="12">
        <f>BV75/BU75</f>
        <v>14958.710085361998</v>
      </c>
      <c r="BX75" s="21">
        <f>BW75-BP75</f>
        <v>1556.1682145019622</v>
      </c>
      <c r="BY75" s="22">
        <f>BX75/BP75</f>
        <v>0.11610993119785744</v>
      </c>
      <c r="BZ75" s="14">
        <v>2011</v>
      </c>
      <c r="CA75" s="10">
        <v>200</v>
      </c>
      <c r="CB75" s="5">
        <v>194.8612</v>
      </c>
      <c r="CC75" s="7">
        <v>2304977</v>
      </c>
      <c r="CD75" s="12">
        <f>CC75/CB75</f>
        <v>11828.814561339046</v>
      </c>
      <c r="CE75" s="21">
        <f>CD75-BW75</f>
        <v>-3129.8955240229516</v>
      </c>
      <c r="CF75" s="22">
        <f>CE75/BW75</f>
        <v>-0.20923565642773861</v>
      </c>
      <c r="CG75" s="14">
        <v>2012</v>
      </c>
      <c r="CH75" s="10">
        <v>196</v>
      </c>
      <c r="CI75" s="5">
        <v>189.52</v>
      </c>
      <c r="CJ75" s="7">
        <v>3040083</v>
      </c>
      <c r="CK75" s="12">
        <f>CJ75/CI75</f>
        <v>16040.961376108062</v>
      </c>
      <c r="CL75" s="21">
        <f>CK75-CD75</f>
        <v>4212.1468147690157</v>
      </c>
      <c r="CM75" s="22">
        <f>CL75/CD75</f>
        <v>0.35609204903218905</v>
      </c>
      <c r="CN75" s="14">
        <v>2013</v>
      </c>
      <c r="CO75" s="10">
        <v>212</v>
      </c>
      <c r="CP75" s="5">
        <v>203.90430000000001</v>
      </c>
      <c r="CQ75" s="7">
        <v>2624930</v>
      </c>
      <c r="CR75" s="12">
        <f>CQ75/CP75</f>
        <v>12873.343033962501</v>
      </c>
      <c r="CS75" s="21">
        <f>CR75-CK75</f>
        <v>-3167.6183421455607</v>
      </c>
      <c r="CT75" s="22">
        <f>CS75/CK75</f>
        <v>-0.19747060465238175</v>
      </c>
      <c r="CU75" s="14">
        <v>2014</v>
      </c>
      <c r="CV75" s="10">
        <v>205</v>
      </c>
      <c r="CW75" s="5">
        <v>197.0419</v>
      </c>
      <c r="CX75" s="7">
        <v>2410916</v>
      </c>
      <c r="CY75" s="12">
        <f>CX75/CW75</f>
        <v>12235.549900807899</v>
      </c>
      <c r="CZ75" s="21">
        <f>CY75-CR75</f>
        <v>-637.7931331546024</v>
      </c>
      <c r="DA75" s="22">
        <f>CZ75/CR75</f>
        <v>-4.9543706826732904E-2</v>
      </c>
      <c r="DB75" s="14">
        <v>2015</v>
      </c>
      <c r="DC75" s="9">
        <v>199</v>
      </c>
      <c r="DD75" s="27">
        <v>190.1919</v>
      </c>
      <c r="DE75" s="12">
        <v>2891449.01</v>
      </c>
      <c r="DF75" s="12">
        <f>DE75/DD75</f>
        <v>15202.797858373568</v>
      </c>
      <c r="DG75" s="21">
        <f>DF75-CY75</f>
        <v>2967.2479575656689</v>
      </c>
      <c r="DH75" s="22">
        <f>DG75/CY75</f>
        <v>0.24251038830463559</v>
      </c>
      <c r="DI75" s="14">
        <v>2016</v>
      </c>
      <c r="DJ75" s="9">
        <v>183</v>
      </c>
      <c r="DK75" s="27">
        <v>178.21459999999999</v>
      </c>
      <c r="DL75" s="12">
        <v>4064645.38</v>
      </c>
      <c r="DM75" s="12">
        <f>DL75/DK75</f>
        <v>22807.589164973015</v>
      </c>
      <c r="DN75" s="21">
        <f>DM75-DF75</f>
        <v>7604.7913065994471</v>
      </c>
      <c r="DO75" s="22">
        <f>DN75/DF75</f>
        <v>0.50022314165091619</v>
      </c>
      <c r="DP75" s="14">
        <v>2017</v>
      </c>
      <c r="DQ75" s="9">
        <v>178</v>
      </c>
      <c r="DR75" s="27">
        <v>168.57210000000001</v>
      </c>
      <c r="DS75" s="30">
        <v>3305540.04</v>
      </c>
      <c r="DT75" s="12">
        <f>DS75/DR75</f>
        <v>19609.057726634477</v>
      </c>
      <c r="DU75" s="21">
        <f>DT75-DM75</f>
        <v>-3198.5314383385376</v>
      </c>
      <c r="DV75" s="22">
        <f>DU75/DM75</f>
        <v>-0.1402397866430668</v>
      </c>
      <c r="DW75" s="14">
        <v>2018</v>
      </c>
      <c r="DX75" s="24">
        <v>177</v>
      </c>
      <c r="DY75" s="32">
        <v>167.78620000000001</v>
      </c>
      <c r="DZ75" s="34">
        <v>3035581.56</v>
      </c>
      <c r="EA75" s="12">
        <f>DZ75/DY75</f>
        <v>18091.962032634387</v>
      </c>
      <c r="EB75" s="21">
        <f>EA75-DT75</f>
        <v>-1517.0956940000906</v>
      </c>
      <c r="EC75" s="22">
        <f>EB75/DT75</f>
        <v>-7.7367087962592854E-2</v>
      </c>
      <c r="ED75" s="14">
        <v>2019</v>
      </c>
      <c r="EE75" s="24">
        <v>171</v>
      </c>
      <c r="EF75" s="32">
        <v>165.37870000000001</v>
      </c>
      <c r="EG75" s="34">
        <v>2992127.72</v>
      </c>
      <c r="EH75" s="12">
        <f t="shared" si="8"/>
        <v>18092.582176543896</v>
      </c>
      <c r="EI75" s="21">
        <f>EH75-EA75</f>
        <v>0.62014390950935194</v>
      </c>
      <c r="EJ75" s="22">
        <f>EI75/EA75</f>
        <v>3.427731654481326E-5</v>
      </c>
      <c r="EK75">
        <v>2020</v>
      </c>
      <c r="EL75" s="25">
        <v>177</v>
      </c>
      <c r="EM75" s="32">
        <v>166.08349999999999</v>
      </c>
      <c r="EN75" s="34">
        <v>3134626.6399999997</v>
      </c>
      <c r="EO75" s="12">
        <f t="shared" si="9"/>
        <v>18873.799263623419</v>
      </c>
      <c r="EP75" s="21">
        <f>EO75-EH75</f>
        <v>781.21708707952348</v>
      </c>
      <c r="EQ75" s="22">
        <f>EP75/EH75</f>
        <v>4.3178860787065065E-2</v>
      </c>
      <c r="ES75" s="11">
        <f t="shared" si="10"/>
        <v>4.2582491949793189E-2</v>
      </c>
      <c r="EU75" s="12">
        <f t="shared" si="11"/>
        <v>18597.867311937585</v>
      </c>
      <c r="EV75">
        <f t="shared" si="12"/>
        <v>0.95403526767202607</v>
      </c>
      <c r="EY75" s="11">
        <f t="shared" si="13"/>
        <v>-7.2524199096371603E-2</v>
      </c>
      <c r="FC75" s="12">
        <f t="shared" si="14"/>
        <v>13644.469508183403</v>
      </c>
      <c r="FF75" s="45">
        <f t="shared" si="15"/>
        <v>201.28571428571428</v>
      </c>
    </row>
    <row r="76" spans="1:162" x14ac:dyDescent="0.2">
      <c r="A76" s="3">
        <v>18047</v>
      </c>
      <c r="B76" t="s">
        <v>76</v>
      </c>
      <c r="C76" s="14">
        <v>2000</v>
      </c>
      <c r="D76" s="10">
        <v>801</v>
      </c>
      <c r="E76" s="5">
        <v>753.24</v>
      </c>
      <c r="F76" s="7">
        <v>5305156</v>
      </c>
      <c r="G76" s="12">
        <f>F76/E76</f>
        <v>7043.1150762041316</v>
      </c>
      <c r="H76" s="14">
        <v>2001</v>
      </c>
      <c r="I76" s="10">
        <v>798</v>
      </c>
      <c r="J76" s="5">
        <v>751.98</v>
      </c>
      <c r="K76" s="7">
        <v>5560877</v>
      </c>
      <c r="L76" s="12">
        <f>K76/I76</f>
        <v>6968.5175438596489</v>
      </c>
      <c r="M76" s="21">
        <f>L76-G76</f>
        <v>-74.597532344482715</v>
      </c>
      <c r="N76" s="18">
        <f>M76/G76</f>
        <v>-1.0591553813527475E-2</v>
      </c>
      <c r="O76" s="16">
        <v>2002</v>
      </c>
      <c r="P76" s="10">
        <v>784</v>
      </c>
      <c r="Q76" s="5">
        <v>736.31</v>
      </c>
      <c r="R76" s="7">
        <v>5471687</v>
      </c>
      <c r="S76" s="12">
        <f>R76/Q76</f>
        <v>7431.2273363121512</v>
      </c>
      <c r="T76" s="21">
        <f>S76-L76</f>
        <v>462.70979245250237</v>
      </c>
      <c r="U76" s="18">
        <f>T76/L76</f>
        <v>6.6400032652600818E-2</v>
      </c>
      <c r="V76" s="14">
        <v>2003</v>
      </c>
      <c r="W76" s="10">
        <v>784</v>
      </c>
      <c r="X76" s="5">
        <v>747.76</v>
      </c>
      <c r="Y76" s="7">
        <v>5505854.46</v>
      </c>
      <c r="Z76" s="12">
        <f>Y76/X76</f>
        <v>7363.1304964159626</v>
      </c>
      <c r="AA76" s="21">
        <f>Z76-S76</f>
        <v>-68.096839896188612</v>
      </c>
      <c r="AB76" s="22">
        <f>AA76/S76</f>
        <v>-9.1636060659103184E-3</v>
      </c>
      <c r="AC76" s="14">
        <v>2004</v>
      </c>
      <c r="AD76" s="10">
        <v>790</v>
      </c>
      <c r="AE76" s="5">
        <v>765.66</v>
      </c>
      <c r="AF76" s="7">
        <v>5248251</v>
      </c>
      <c r="AG76" s="12">
        <f>AF76/AE76</f>
        <v>6854.5450983465253</v>
      </c>
      <c r="AH76" s="21">
        <f>AG76-Z76</f>
        <v>-508.58539806943736</v>
      </c>
      <c r="AI76" s="22">
        <f>AH76/Z76</f>
        <v>-6.9071897926702999E-2</v>
      </c>
      <c r="AJ76" s="14">
        <v>2005</v>
      </c>
      <c r="AK76" s="10">
        <v>794</v>
      </c>
      <c r="AL76" s="5">
        <v>797.42</v>
      </c>
      <c r="AM76" s="7">
        <v>5583977</v>
      </c>
      <c r="AN76" s="12">
        <f>AM76/AL76</f>
        <v>7002.5544882245249</v>
      </c>
      <c r="AO76" s="21">
        <f>AN76-AG76</f>
        <v>148.00938987799964</v>
      </c>
      <c r="AP76" s="22">
        <f>AO76/AG76</f>
        <v>2.1592882934522224E-2</v>
      </c>
      <c r="AQ76" s="14">
        <v>2006</v>
      </c>
      <c r="AR76" s="10">
        <v>829</v>
      </c>
      <c r="AS76" s="5">
        <v>817.46</v>
      </c>
      <c r="AT76" s="7">
        <v>5848734</v>
      </c>
      <c r="AU76" s="12">
        <f>AT76/AS76</f>
        <v>7154.7647591319446</v>
      </c>
      <c r="AV76" s="21">
        <f>AU76-AN76</f>
        <v>152.21027090741973</v>
      </c>
      <c r="AW76" s="22">
        <f>AV76/AN76</f>
        <v>2.1736392221349519E-2</v>
      </c>
      <c r="AX76" s="14">
        <v>2007</v>
      </c>
      <c r="AY76" s="10">
        <v>817</v>
      </c>
      <c r="AZ76" s="5">
        <v>786.55</v>
      </c>
      <c r="BA76" s="7">
        <v>6428061</v>
      </c>
      <c r="BB76" s="12">
        <f>BA76/AZ76</f>
        <v>8172.4760027970251</v>
      </c>
      <c r="BC76" s="21">
        <f>BB76-AU76</f>
        <v>1017.7112436650805</v>
      </c>
      <c r="BD76" s="22">
        <f>BC76/AU76</f>
        <v>0.14224244652713849</v>
      </c>
      <c r="BE76" s="14">
        <v>2008</v>
      </c>
      <c r="BF76" s="10">
        <v>768</v>
      </c>
      <c r="BG76" s="5">
        <v>778.37</v>
      </c>
      <c r="BH76" s="7">
        <v>6399050</v>
      </c>
      <c r="BI76" s="12">
        <f>BH76/BG76</f>
        <v>8221.0902270128609</v>
      </c>
      <c r="BJ76" s="21">
        <f>BI76-BB76</f>
        <v>48.614224215835748</v>
      </c>
      <c r="BK76" s="22">
        <f>BJ76/BB76</f>
        <v>5.9485306777526861E-3</v>
      </c>
      <c r="BL76" s="14">
        <v>2009</v>
      </c>
      <c r="BM76" s="10">
        <v>776</v>
      </c>
      <c r="BN76" s="5">
        <v>732.48</v>
      </c>
      <c r="BO76" s="7">
        <v>7799077</v>
      </c>
      <c r="BP76" s="12">
        <f>BO76/BN76</f>
        <v>10647.494812145042</v>
      </c>
      <c r="BQ76" s="21">
        <f>BP76-BI76</f>
        <v>2426.4045851321807</v>
      </c>
      <c r="BR76" s="22">
        <f>BQ76/BI76</f>
        <v>0.29514389431702132</v>
      </c>
      <c r="BS76" s="14">
        <v>2010</v>
      </c>
      <c r="BT76" s="10">
        <v>744</v>
      </c>
      <c r="BU76" s="5">
        <v>722.01</v>
      </c>
      <c r="BV76" s="7">
        <v>7527194</v>
      </c>
      <c r="BW76" s="12">
        <f>BV76/BU76</f>
        <v>10425.332059112754</v>
      </c>
      <c r="BX76" s="21">
        <f>BW76-BP76</f>
        <v>-222.16275303228758</v>
      </c>
      <c r="BY76" s="22">
        <f>BX76/BP76</f>
        <v>-2.0865260509812893E-2</v>
      </c>
      <c r="BZ76" s="14">
        <v>2011</v>
      </c>
      <c r="CA76" s="10">
        <v>752</v>
      </c>
      <c r="CB76" s="5">
        <v>718.84349999999995</v>
      </c>
      <c r="CC76" s="7">
        <v>6625183</v>
      </c>
      <c r="CD76" s="12">
        <f>CC76/CB76</f>
        <v>9216.4469735067523</v>
      </c>
      <c r="CE76" s="21">
        <f>CD76-BW76</f>
        <v>-1208.8850856060017</v>
      </c>
      <c r="CF76" s="22">
        <f>CE76/BW76</f>
        <v>-0.11595650658909407</v>
      </c>
      <c r="CG76" s="14">
        <v>2012</v>
      </c>
      <c r="CH76" s="10">
        <v>756</v>
      </c>
      <c r="CI76" s="5">
        <v>716.29</v>
      </c>
      <c r="CJ76" s="7">
        <v>6483491</v>
      </c>
      <c r="CK76" s="12">
        <f>CJ76/CI76</f>
        <v>9051.4889220846308</v>
      </c>
      <c r="CL76" s="21">
        <f>CK76-CD76</f>
        <v>-164.95805142212157</v>
      </c>
      <c r="CM76" s="22">
        <f>CL76/CD76</f>
        <v>-1.7898226062202028E-2</v>
      </c>
      <c r="CN76" s="14">
        <v>2013</v>
      </c>
      <c r="CO76" s="10">
        <v>710</v>
      </c>
      <c r="CP76" s="5">
        <v>654.35360000000003</v>
      </c>
      <c r="CQ76" s="7">
        <v>6311344</v>
      </c>
      <c r="CR76" s="12">
        <f>CQ76/CP76</f>
        <v>9645.158214152103</v>
      </c>
      <c r="CS76" s="21">
        <f>CR76-CK76</f>
        <v>593.66929206747227</v>
      </c>
      <c r="CT76" s="22">
        <f>CS76/CK76</f>
        <v>6.558802614440426E-2</v>
      </c>
      <c r="CU76" s="14">
        <v>2014</v>
      </c>
      <c r="CV76" s="10">
        <v>717</v>
      </c>
      <c r="CW76" s="5">
        <v>676.38369999999998</v>
      </c>
      <c r="CX76" s="7">
        <v>6198546</v>
      </c>
      <c r="CY76" s="12">
        <f>CX76/CW76</f>
        <v>9164.2450875146751</v>
      </c>
      <c r="CZ76" s="21">
        <f>CY76-CR76</f>
        <v>-480.91312663742792</v>
      </c>
      <c r="DA76" s="22">
        <f>CZ76/CR76</f>
        <v>-4.9860574182370172E-2</v>
      </c>
      <c r="DB76" s="14">
        <v>2015</v>
      </c>
      <c r="DC76" s="9">
        <v>705</v>
      </c>
      <c r="DD76" s="27">
        <v>657.20870000000002</v>
      </c>
      <c r="DE76" s="12">
        <v>6372244.5599999996</v>
      </c>
      <c r="DF76" s="12">
        <f>DE76/DD76</f>
        <v>9695.9224063832371</v>
      </c>
      <c r="DG76" s="21">
        <f>DF76-CY76</f>
        <v>531.677318868562</v>
      </c>
      <c r="DH76" s="22">
        <f>DG76/CY76</f>
        <v>5.8016488405893539E-2</v>
      </c>
      <c r="DI76" s="14">
        <v>2016</v>
      </c>
      <c r="DJ76" s="9">
        <v>712</v>
      </c>
      <c r="DK76" s="27">
        <v>670.64620000000002</v>
      </c>
      <c r="DL76" s="12">
        <v>6735483.8600000003</v>
      </c>
      <c r="DM76" s="12">
        <f>DL76/DK76</f>
        <v>10043.274471696104</v>
      </c>
      <c r="DN76" s="21">
        <f>DM76-DF76</f>
        <v>347.35206531286713</v>
      </c>
      <c r="DO76" s="22">
        <f>DN76/DF76</f>
        <v>3.5824550852860633E-2</v>
      </c>
      <c r="DP76" s="14">
        <v>2017</v>
      </c>
      <c r="DQ76" s="9">
        <v>703</v>
      </c>
      <c r="DR76" s="27">
        <v>665.28689999999995</v>
      </c>
      <c r="DS76" s="30">
        <v>6795484.8200000003</v>
      </c>
      <c r="DT76" s="12">
        <f>DS76/DR76</f>
        <v>10214.367395480056</v>
      </c>
      <c r="DU76" s="21">
        <f>DT76-DM76</f>
        <v>171.09292378395185</v>
      </c>
      <c r="DV76" s="22">
        <f>DU76/DM76</f>
        <v>1.7035571841248081E-2</v>
      </c>
      <c r="DW76" s="14">
        <v>2018</v>
      </c>
      <c r="DX76" s="24">
        <v>717</v>
      </c>
      <c r="DY76" s="32">
        <v>666.70299999999997</v>
      </c>
      <c r="DZ76" s="34">
        <v>7035545.4000000004</v>
      </c>
      <c r="EA76" s="12">
        <f>DZ76/DY76</f>
        <v>10552.742975507836</v>
      </c>
      <c r="EB76" s="21">
        <f>EA76-DT76</f>
        <v>338.37558002777951</v>
      </c>
      <c r="EC76" s="22">
        <f>EB76/DT76</f>
        <v>3.3127414251568191E-2</v>
      </c>
      <c r="ED76" s="14">
        <v>2019</v>
      </c>
      <c r="EE76" s="24">
        <v>665</v>
      </c>
      <c r="EF76" s="32">
        <v>613.42769999999996</v>
      </c>
      <c r="EG76" s="34">
        <v>6997019.8600000003</v>
      </c>
      <c r="EH76" s="12">
        <f t="shared" si="8"/>
        <v>11406.42957597122</v>
      </c>
      <c r="EI76" s="21">
        <f>EH76-EA76</f>
        <v>853.68660046338482</v>
      </c>
      <c r="EJ76" s="22">
        <f>EI76/EA76</f>
        <v>8.0897128115858655E-2</v>
      </c>
      <c r="EK76">
        <v>2020</v>
      </c>
      <c r="EL76" s="25">
        <v>646</v>
      </c>
      <c r="EM76" s="32">
        <v>619.14729999999997</v>
      </c>
      <c r="EN76" s="34">
        <v>7089808.8900000006</v>
      </c>
      <c r="EO76" s="12">
        <f t="shared" si="9"/>
        <v>11450.924343851619</v>
      </c>
      <c r="EP76" s="21">
        <f>EO76-EH76</f>
        <v>44.494767880398285</v>
      </c>
      <c r="EQ76" s="22">
        <f>EP76/EH76</f>
        <v>3.900849743037115E-3</v>
      </c>
      <c r="ES76" s="11">
        <f t="shared" si="10"/>
        <v>2.7702329176781774E-2</v>
      </c>
      <c r="EU76" s="12">
        <f t="shared" si="11"/>
        <v>10724.513315653037</v>
      </c>
      <c r="EV76">
        <f t="shared" si="12"/>
        <v>0.93288416343735436</v>
      </c>
      <c r="EY76" s="11">
        <f t="shared" si="13"/>
        <v>4.368670473622497E-2</v>
      </c>
      <c r="FC76" s="12">
        <f t="shared" si="14"/>
        <v>8944.3971448997909</v>
      </c>
      <c r="FF76" s="45">
        <f t="shared" si="15"/>
        <v>750.85714285714289</v>
      </c>
    </row>
    <row r="77" spans="1:162" x14ac:dyDescent="0.2">
      <c r="A77" s="3">
        <v>18050</v>
      </c>
      <c r="B77" t="s">
        <v>77</v>
      </c>
      <c r="C77" s="14">
        <v>2000</v>
      </c>
      <c r="D77" s="10">
        <v>519</v>
      </c>
      <c r="E77" s="5">
        <v>515.03</v>
      </c>
      <c r="F77" s="7">
        <v>4415733</v>
      </c>
      <c r="G77" s="12">
        <f>F77/E77</f>
        <v>8573.7393938217192</v>
      </c>
      <c r="H77" s="14">
        <v>2001</v>
      </c>
      <c r="I77" s="10">
        <v>514</v>
      </c>
      <c r="J77" s="5">
        <v>513.32000000000005</v>
      </c>
      <c r="K77" s="7">
        <v>4277505</v>
      </c>
      <c r="L77" s="12">
        <f>K77/I77</f>
        <v>8321.9941634241241</v>
      </c>
      <c r="M77" s="21">
        <f>L77-G77</f>
        <v>-251.74523039759515</v>
      </c>
      <c r="N77" s="18">
        <f>M77/G77</f>
        <v>-2.9362360906258017E-2</v>
      </c>
      <c r="O77" s="16">
        <v>2002</v>
      </c>
      <c r="P77" s="10">
        <v>517</v>
      </c>
      <c r="Q77" s="5">
        <v>520.51</v>
      </c>
      <c r="R77" s="7">
        <v>4309978</v>
      </c>
      <c r="S77" s="12">
        <f>R77/Q77</f>
        <v>8280.2981691033801</v>
      </c>
      <c r="T77" s="21">
        <f>S77-L77</f>
        <v>-41.695994320743921</v>
      </c>
      <c r="U77" s="18">
        <f>T77/L77</f>
        <v>-5.0103368858393799E-3</v>
      </c>
      <c r="V77" s="14">
        <v>2003</v>
      </c>
      <c r="W77" s="10">
        <v>517</v>
      </c>
      <c r="X77" s="5">
        <v>517.23</v>
      </c>
      <c r="Y77" s="7">
        <v>4209959.21</v>
      </c>
      <c r="Z77" s="12">
        <f>Y77/X77</f>
        <v>8139.4335402045508</v>
      </c>
      <c r="AA77" s="21">
        <f>Z77-S77</f>
        <v>-140.86462889882932</v>
      </c>
      <c r="AB77" s="22">
        <f>AA77/S77</f>
        <v>-1.7012023724513128E-2</v>
      </c>
      <c r="AC77" s="14">
        <v>2004</v>
      </c>
      <c r="AD77" s="10">
        <v>563</v>
      </c>
      <c r="AE77" s="5">
        <v>544.64</v>
      </c>
      <c r="AF77" s="7">
        <v>4270141</v>
      </c>
      <c r="AG77" s="12">
        <f>AF77/AE77</f>
        <v>7840.3000146886016</v>
      </c>
      <c r="AH77" s="21">
        <f>AG77-Z77</f>
        <v>-299.13352551594926</v>
      </c>
      <c r="AI77" s="22">
        <f>AH77/Z77</f>
        <v>-3.6751147857941938E-2</v>
      </c>
      <c r="AJ77" s="14">
        <v>2005</v>
      </c>
      <c r="AK77" s="10">
        <v>527</v>
      </c>
      <c r="AL77" s="5">
        <v>535.64</v>
      </c>
      <c r="AM77" s="7">
        <v>4580444</v>
      </c>
      <c r="AN77" s="12">
        <f>AM77/AL77</f>
        <v>8551.3479202449416</v>
      </c>
      <c r="AO77" s="21">
        <f>AN77-AG77</f>
        <v>711.04790555634008</v>
      </c>
      <c r="AP77" s="22">
        <f>AO77/AG77</f>
        <v>9.0691415408110668E-2</v>
      </c>
      <c r="AQ77" s="14">
        <v>2006</v>
      </c>
      <c r="AR77" s="10">
        <v>532</v>
      </c>
      <c r="AS77" s="5">
        <v>519.95000000000005</v>
      </c>
      <c r="AT77" s="7">
        <v>4640402</v>
      </c>
      <c r="AU77" s="12">
        <f>AT77/AS77</f>
        <v>8924.7081450139431</v>
      </c>
      <c r="AV77" s="21">
        <f>AU77-AN77</f>
        <v>373.36022476900143</v>
      </c>
      <c r="AW77" s="22">
        <f>AV77/AN77</f>
        <v>4.3660979327608394E-2</v>
      </c>
      <c r="AX77" s="14">
        <v>2007</v>
      </c>
      <c r="AY77" s="10">
        <v>500</v>
      </c>
      <c r="AZ77" s="5">
        <v>506.08</v>
      </c>
      <c r="BA77" s="7">
        <v>5171414</v>
      </c>
      <c r="BB77" s="12">
        <f>BA77/AZ77</f>
        <v>10218.570186531773</v>
      </c>
      <c r="BC77" s="21">
        <f>BB77-AU77</f>
        <v>1293.8620415178302</v>
      </c>
      <c r="BD77" s="22">
        <f>BC77/AU77</f>
        <v>0.14497527767792442</v>
      </c>
      <c r="BE77" s="14">
        <v>2008</v>
      </c>
      <c r="BF77" s="10">
        <v>490</v>
      </c>
      <c r="BG77" s="5">
        <v>489.95</v>
      </c>
      <c r="BH77" s="7">
        <v>5074204</v>
      </c>
      <c r="BI77" s="12">
        <f>BH77/BG77</f>
        <v>10356.575160730687</v>
      </c>
      <c r="BJ77" s="21">
        <f>BI77-BB77</f>
        <v>138.00497419891326</v>
      </c>
      <c r="BK77" s="22">
        <f>BJ77/BB77</f>
        <v>1.3505311572924934E-2</v>
      </c>
      <c r="BL77" s="14">
        <v>2009</v>
      </c>
      <c r="BM77" s="10">
        <v>496</v>
      </c>
      <c r="BN77" s="5">
        <v>487.05</v>
      </c>
      <c r="BO77" s="7">
        <v>5136403</v>
      </c>
      <c r="BP77" s="12">
        <f>BO77/BN77</f>
        <v>10545.946001437223</v>
      </c>
      <c r="BQ77" s="21">
        <f>BP77-BI77</f>
        <v>189.37084070653691</v>
      </c>
      <c r="BR77" s="22">
        <f>BQ77/BI77</f>
        <v>1.8285083414889856E-2</v>
      </c>
      <c r="BS77" s="14">
        <v>2010</v>
      </c>
      <c r="BT77" s="10">
        <v>475</v>
      </c>
      <c r="BU77" s="5">
        <v>473.34</v>
      </c>
      <c r="BV77" s="7">
        <v>5661003</v>
      </c>
      <c r="BW77" s="12">
        <f>BV77/BU77</f>
        <v>11959.697046520472</v>
      </c>
      <c r="BX77" s="21">
        <f>BW77-BP77</f>
        <v>1413.7510450832488</v>
      </c>
      <c r="BY77" s="22">
        <f>BX77/BP77</f>
        <v>0.13405635159620388</v>
      </c>
      <c r="BZ77" s="14">
        <v>2011</v>
      </c>
      <c r="CA77" s="10">
        <v>508</v>
      </c>
      <c r="CB77" s="5">
        <v>490.4067</v>
      </c>
      <c r="CC77" s="7">
        <v>5589677</v>
      </c>
      <c r="CD77" s="12">
        <f>CC77/CB77</f>
        <v>11398.043705357206</v>
      </c>
      <c r="CE77" s="21">
        <f>CD77-BW77</f>
        <v>-561.6533411632663</v>
      </c>
      <c r="CF77" s="22">
        <f>CE77/BW77</f>
        <v>-4.6962171280640633E-2</v>
      </c>
      <c r="CG77" s="14">
        <v>2012</v>
      </c>
      <c r="CH77" s="10">
        <v>519</v>
      </c>
      <c r="CI77" s="5">
        <v>503.41</v>
      </c>
      <c r="CJ77" s="7">
        <v>5345185</v>
      </c>
      <c r="CK77" s="12">
        <f>CJ77/CI77</f>
        <v>10617.955543195407</v>
      </c>
      <c r="CL77" s="21">
        <f>CK77-CD77</f>
        <v>-780.08816216179912</v>
      </c>
      <c r="CM77" s="22">
        <f>CL77/CD77</f>
        <v>-6.8440530877693431E-2</v>
      </c>
      <c r="CN77" s="14">
        <v>2013</v>
      </c>
      <c r="CO77" s="10">
        <v>509</v>
      </c>
      <c r="CP77" s="5">
        <v>496.90699999999998</v>
      </c>
      <c r="CQ77" s="7">
        <v>5382433</v>
      </c>
      <c r="CR77" s="12">
        <f>CQ77/CP77</f>
        <v>10831.871959944216</v>
      </c>
      <c r="CS77" s="21">
        <f>CR77-CK77</f>
        <v>213.91641674880884</v>
      </c>
      <c r="CT77" s="22">
        <f>CS77/CK77</f>
        <v>2.0146667207125265E-2</v>
      </c>
      <c r="CU77" s="14">
        <v>2014</v>
      </c>
      <c r="CV77" s="10">
        <v>514</v>
      </c>
      <c r="CW77" s="5">
        <v>491.88679999999999</v>
      </c>
      <c r="CX77" s="7">
        <v>5833208</v>
      </c>
      <c r="CY77" s="12">
        <f>CX77/CW77</f>
        <v>11858.842319005105</v>
      </c>
      <c r="CZ77" s="21">
        <f>CY77-CR77</f>
        <v>1026.9703590608897</v>
      </c>
      <c r="DA77" s="22">
        <f>CZ77/CR77</f>
        <v>9.4810053410765996E-2</v>
      </c>
      <c r="DB77" s="14">
        <v>2015</v>
      </c>
      <c r="DC77" s="9">
        <v>521</v>
      </c>
      <c r="DD77" s="27">
        <v>509.178</v>
      </c>
      <c r="DE77" s="12">
        <v>5955535.3600000003</v>
      </c>
      <c r="DF77" s="12">
        <f>DE77/DD77</f>
        <v>11696.372113484873</v>
      </c>
      <c r="DG77" s="21">
        <f>DF77-CY77</f>
        <v>-162.47020552023241</v>
      </c>
      <c r="DH77" s="22">
        <f>DG77/CY77</f>
        <v>-1.3700342845427328E-2</v>
      </c>
      <c r="DI77" s="14">
        <v>2016</v>
      </c>
      <c r="DJ77" s="9">
        <v>517</v>
      </c>
      <c r="DK77" s="27">
        <v>519.46119999999996</v>
      </c>
      <c r="DL77" s="12">
        <v>5903046.2699999996</v>
      </c>
      <c r="DM77" s="12">
        <f>DL77/DK77</f>
        <v>11363.786688976963</v>
      </c>
      <c r="DN77" s="21">
        <f>DM77-DF77</f>
        <v>-332.58542450790992</v>
      </c>
      <c r="DO77" s="22">
        <f>DN77/DF77</f>
        <v>-2.8434921639032724E-2</v>
      </c>
      <c r="DP77" s="14">
        <v>2017</v>
      </c>
      <c r="DQ77" s="9">
        <v>500</v>
      </c>
      <c r="DR77" s="27">
        <v>490.60840000000002</v>
      </c>
      <c r="DS77" s="30">
        <v>6123768.7199999997</v>
      </c>
      <c r="DT77" s="12">
        <f>DS77/DR77</f>
        <v>12481.989138384095</v>
      </c>
      <c r="DU77" s="21">
        <f>DT77-DM77</f>
        <v>1118.202449407132</v>
      </c>
      <c r="DV77" s="22">
        <f>DU77/DM77</f>
        <v>9.8400513843840853E-2</v>
      </c>
      <c r="DW77" s="14">
        <v>2018</v>
      </c>
      <c r="DX77" s="24">
        <v>468</v>
      </c>
      <c r="DY77" s="32">
        <v>458.70890000000003</v>
      </c>
      <c r="DZ77" s="34">
        <v>6132152.4300000006</v>
      </c>
      <c r="EA77" s="12">
        <f>DZ77/DY77</f>
        <v>13368.287447660161</v>
      </c>
      <c r="EB77" s="21">
        <f>EA77-DT77</f>
        <v>886.29830927606599</v>
      </c>
      <c r="EC77" s="22">
        <f>EB77/DT77</f>
        <v>7.1006175333910376E-2</v>
      </c>
      <c r="ED77" s="14">
        <v>2019</v>
      </c>
      <c r="EE77" s="24">
        <v>464</v>
      </c>
      <c r="EF77" s="32">
        <v>478.5641</v>
      </c>
      <c r="EG77" s="34">
        <v>6189037.4500000002</v>
      </c>
      <c r="EH77" s="12">
        <f t="shared" si="8"/>
        <v>12932.515100902889</v>
      </c>
      <c r="EI77" s="21">
        <f>EH77-EA77</f>
        <v>-435.77234675727232</v>
      </c>
      <c r="EJ77" s="22">
        <f>EI77/EA77</f>
        <v>-3.2597469830254522E-2</v>
      </c>
      <c r="EK77">
        <v>2020</v>
      </c>
      <c r="EL77" s="25">
        <v>468</v>
      </c>
      <c r="EM77" s="32">
        <v>479.93389999999999</v>
      </c>
      <c r="EN77" s="34">
        <v>5627222.9399999995</v>
      </c>
      <c r="EO77" s="12">
        <f t="shared" si="9"/>
        <v>11724.995754623709</v>
      </c>
      <c r="EP77" s="21">
        <f>EO77-EH77</f>
        <v>-1207.5193462791794</v>
      </c>
      <c r="EQ77" s="22">
        <f>EP77/EH77</f>
        <v>-9.3370805048963446E-2</v>
      </c>
      <c r="ES77" s="11">
        <f t="shared" si="10"/>
        <v>1.7894785894837006E-2</v>
      </c>
      <c r="EU77" s="12">
        <f t="shared" si="11"/>
        <v>12927.597228982382</v>
      </c>
      <c r="EV77">
        <f t="shared" si="12"/>
        <v>0.99758405625798208</v>
      </c>
      <c r="EY77" s="11">
        <f t="shared" si="13"/>
        <v>4.5603073115832234E-2</v>
      </c>
      <c r="FC77" s="12">
        <f t="shared" si="14"/>
        <v>10482.055684384159</v>
      </c>
      <c r="FF77" s="45">
        <f t="shared" si="15"/>
        <v>506.57142857142856</v>
      </c>
    </row>
    <row r="78" spans="1:162" x14ac:dyDescent="0.2">
      <c r="A78" s="3">
        <v>19139</v>
      </c>
      <c r="B78" t="s">
        <v>78</v>
      </c>
      <c r="C78" s="14">
        <v>2000</v>
      </c>
      <c r="D78" s="10">
        <v>524</v>
      </c>
      <c r="E78" s="5">
        <v>488.28</v>
      </c>
      <c r="F78" s="7">
        <v>2974348</v>
      </c>
      <c r="G78" s="12">
        <f>F78/E78</f>
        <v>6091.4802981895637</v>
      </c>
      <c r="H78" s="14">
        <v>2001</v>
      </c>
      <c r="I78" s="10">
        <v>496</v>
      </c>
      <c r="J78" s="5">
        <v>465.13</v>
      </c>
      <c r="K78" s="7">
        <v>3231740</v>
      </c>
      <c r="L78" s="12">
        <f>K78/I78</f>
        <v>6515.6048387096771</v>
      </c>
      <c r="M78" s="21">
        <f>L78-G78</f>
        <v>424.12454052011344</v>
      </c>
      <c r="N78" s="18">
        <f>M78/G78</f>
        <v>6.9625857715761907E-2</v>
      </c>
      <c r="O78" s="16">
        <v>2002</v>
      </c>
      <c r="P78" s="10">
        <v>483</v>
      </c>
      <c r="Q78" s="5">
        <v>495.07</v>
      </c>
      <c r="R78" s="7">
        <v>4494249</v>
      </c>
      <c r="S78" s="12">
        <f>R78/Q78</f>
        <v>9078.0071505039687</v>
      </c>
      <c r="T78" s="21">
        <f>S78-L78</f>
        <v>2562.4023117942916</v>
      </c>
      <c r="U78" s="18">
        <f>T78/L78</f>
        <v>0.3932715956883811</v>
      </c>
      <c r="V78" s="14">
        <v>2003</v>
      </c>
      <c r="W78" s="10">
        <v>483</v>
      </c>
      <c r="X78" s="5">
        <v>524.99</v>
      </c>
      <c r="Y78" s="7">
        <v>4205365.47</v>
      </c>
      <c r="Z78" s="12">
        <f>Y78/X78</f>
        <v>8010.3725213813586</v>
      </c>
      <c r="AA78" s="21">
        <f>Z78-S78</f>
        <v>-1067.63462912261</v>
      </c>
      <c r="AB78" s="22">
        <f>AA78/S78</f>
        <v>-0.11760671823918313</v>
      </c>
      <c r="AC78" s="14">
        <v>2004</v>
      </c>
      <c r="AD78" s="10">
        <v>528</v>
      </c>
      <c r="AE78" s="5">
        <v>506.32</v>
      </c>
      <c r="AF78" s="7">
        <v>3922423</v>
      </c>
      <c r="AG78" s="12">
        <f>AF78/AE78</f>
        <v>7746.9248696476534</v>
      </c>
      <c r="AH78" s="21">
        <f>AG78-Z78</f>
        <v>-263.44765173370524</v>
      </c>
      <c r="AI78" s="22">
        <f>AH78/Z78</f>
        <v>-3.2888314623384665E-2</v>
      </c>
      <c r="AJ78" s="14">
        <v>2005</v>
      </c>
      <c r="AK78" s="10">
        <v>525</v>
      </c>
      <c r="AL78" s="5">
        <v>497.11</v>
      </c>
      <c r="AM78" s="7">
        <v>4159767</v>
      </c>
      <c r="AN78" s="12">
        <f>AM78/AL78</f>
        <v>8367.9004646858848</v>
      </c>
      <c r="AO78" s="21">
        <f>AN78-AG78</f>
        <v>620.9755950382314</v>
      </c>
      <c r="AP78" s="22">
        <f>AO78/AG78</f>
        <v>8.01576890814064E-2</v>
      </c>
      <c r="AQ78" s="14">
        <v>2006</v>
      </c>
      <c r="AR78" s="10">
        <v>570</v>
      </c>
      <c r="AS78" s="5">
        <v>577.62</v>
      </c>
      <c r="AT78" s="7">
        <v>4688744</v>
      </c>
      <c r="AU78" s="12">
        <f>AT78/AS78</f>
        <v>8117.3505072539037</v>
      </c>
      <c r="AV78" s="21">
        <f>AU78-AN78</f>
        <v>-250.54995743198106</v>
      </c>
      <c r="AW78" s="22">
        <f>AV78/AN78</f>
        <v>-2.9941794657972934E-2</v>
      </c>
      <c r="AX78" s="14">
        <v>2007</v>
      </c>
      <c r="AY78" s="10">
        <v>586</v>
      </c>
      <c r="AZ78" s="5">
        <v>603.04999999999995</v>
      </c>
      <c r="BA78" s="7">
        <v>4883992</v>
      </c>
      <c r="BB78" s="12">
        <f>BA78/AZ78</f>
        <v>8098.8176768095518</v>
      </c>
      <c r="BC78" s="21">
        <f>BB78-AU78</f>
        <v>-18.53283044435193</v>
      </c>
      <c r="BD78" s="22">
        <f>BC78/AU78</f>
        <v>-2.2831132433902474E-3</v>
      </c>
      <c r="BE78" s="14">
        <v>2008</v>
      </c>
      <c r="BF78" s="10">
        <v>595</v>
      </c>
      <c r="BG78" s="5">
        <v>588.03</v>
      </c>
      <c r="BH78" s="7">
        <v>4937262</v>
      </c>
      <c r="BI78" s="12">
        <f>BH78/BG78</f>
        <v>8396.2757002193775</v>
      </c>
      <c r="BJ78" s="21">
        <f>BI78-BB78</f>
        <v>297.45802340982573</v>
      </c>
      <c r="BK78" s="22">
        <f>BJ78/BB78</f>
        <v>3.6728573883269139E-2</v>
      </c>
      <c r="BL78" s="14">
        <v>2009</v>
      </c>
      <c r="BM78" s="10">
        <v>582</v>
      </c>
      <c r="BN78" s="5">
        <v>580.4</v>
      </c>
      <c r="BO78" s="7">
        <v>5223320</v>
      </c>
      <c r="BP78" s="12">
        <f>BO78/BN78</f>
        <v>8999.5175740868362</v>
      </c>
      <c r="BQ78" s="21">
        <f>BP78-BI78</f>
        <v>603.24187386745871</v>
      </c>
      <c r="BR78" s="22">
        <f>BQ78/BI78</f>
        <v>7.1846363245515771E-2</v>
      </c>
      <c r="BS78" s="14">
        <v>2010</v>
      </c>
      <c r="BT78" s="10">
        <v>556</v>
      </c>
      <c r="BU78" s="5">
        <v>554.82000000000005</v>
      </c>
      <c r="BV78" s="7">
        <v>5427771</v>
      </c>
      <c r="BW78" s="12">
        <f>BV78/BU78</f>
        <v>9782.9404131069532</v>
      </c>
      <c r="BX78" s="21">
        <f>BW78-BP78</f>
        <v>783.42283902011695</v>
      </c>
      <c r="BY78" s="22">
        <f>BX78/BP78</f>
        <v>8.7051648332339568E-2</v>
      </c>
      <c r="BZ78" s="14">
        <v>2011</v>
      </c>
      <c r="CA78" s="10">
        <v>565</v>
      </c>
      <c r="CB78" s="5">
        <v>551.28089999999997</v>
      </c>
      <c r="CC78" s="7">
        <v>5928906</v>
      </c>
      <c r="CD78" s="12">
        <f>CC78/CB78</f>
        <v>10754.782180917206</v>
      </c>
      <c r="CE78" s="21">
        <f>CD78-BW78</f>
        <v>971.84176781025235</v>
      </c>
      <c r="CF78" s="22">
        <f>CE78/BW78</f>
        <v>9.9340456628786336E-2</v>
      </c>
      <c r="CG78" s="14">
        <v>2012</v>
      </c>
      <c r="CH78" s="10">
        <v>569</v>
      </c>
      <c r="CI78" s="5">
        <v>549.75</v>
      </c>
      <c r="CJ78" s="7">
        <v>9158641</v>
      </c>
      <c r="CK78" s="12">
        <f>CJ78/CI78</f>
        <v>16659.647112323782</v>
      </c>
      <c r="CL78" s="21">
        <f>CK78-CD78</f>
        <v>5904.8649314065769</v>
      </c>
      <c r="CM78" s="22">
        <f>CL78/CD78</f>
        <v>0.54904551594581796</v>
      </c>
      <c r="CN78" s="14">
        <v>2013</v>
      </c>
      <c r="CO78" s="10">
        <v>560</v>
      </c>
      <c r="CP78" s="5">
        <v>540.72130000000004</v>
      </c>
      <c r="CQ78" s="7">
        <v>5388615</v>
      </c>
      <c r="CR78" s="12">
        <f>CQ78/CP78</f>
        <v>9965.605201792494</v>
      </c>
      <c r="CS78" s="21">
        <f>CR78-CK78</f>
        <v>-6694.0419105312885</v>
      </c>
      <c r="CT78" s="22">
        <f>CS78/CK78</f>
        <v>-0.40181174699549593</v>
      </c>
      <c r="CU78" s="14">
        <v>2014</v>
      </c>
      <c r="CV78" s="10">
        <v>561</v>
      </c>
      <c r="CW78" s="5">
        <v>525.36369999999999</v>
      </c>
      <c r="CX78" s="7">
        <v>5508449</v>
      </c>
      <c r="CY78" s="12">
        <f>CX78/CW78</f>
        <v>10485.020186967618</v>
      </c>
      <c r="CZ78" s="21">
        <f>CY78-CR78</f>
        <v>519.41498517512446</v>
      </c>
      <c r="DA78" s="22">
        <f>CZ78/CR78</f>
        <v>5.2120766843312065E-2</v>
      </c>
      <c r="DB78" s="14">
        <v>2015</v>
      </c>
      <c r="DC78" s="9">
        <v>539</v>
      </c>
      <c r="DD78" s="27">
        <v>509.3399</v>
      </c>
      <c r="DE78" s="12">
        <v>5748730.9199999999</v>
      </c>
      <c r="DF78" s="12">
        <f>DE78/DD78</f>
        <v>11286.629851696283</v>
      </c>
      <c r="DG78" s="21">
        <f>DF78-CY78</f>
        <v>801.60966472866494</v>
      </c>
      <c r="DH78" s="22">
        <f>DG78/CY78</f>
        <v>7.6452848963040401E-2</v>
      </c>
      <c r="DI78" s="14">
        <v>2016</v>
      </c>
      <c r="DJ78" s="9">
        <v>538</v>
      </c>
      <c r="DK78" s="27">
        <v>515.1001</v>
      </c>
      <c r="DL78" s="12">
        <v>5445129.4199999999</v>
      </c>
      <c r="DM78" s="12">
        <f>DL78/DK78</f>
        <v>10571.012158607618</v>
      </c>
      <c r="DN78" s="21">
        <f>DM78-DF78</f>
        <v>-715.61769308866496</v>
      </c>
      <c r="DO78" s="22">
        <f>DN78/DF78</f>
        <v>-6.3404018957980965E-2</v>
      </c>
      <c r="DP78" s="14">
        <v>2017</v>
      </c>
      <c r="DQ78" s="9">
        <v>542</v>
      </c>
      <c r="DR78" s="27">
        <v>514.80460000000005</v>
      </c>
      <c r="DS78" s="30">
        <v>5414031.8499999996</v>
      </c>
      <c r="DT78" s="12">
        <f>DS78/DR78</f>
        <v>10516.673413563125</v>
      </c>
      <c r="DU78" s="21">
        <f>DT78-DM78</f>
        <v>-54.338745044493407</v>
      </c>
      <c r="DV78" s="22">
        <f>DU78/DM78</f>
        <v>-5.1403540388748111E-3</v>
      </c>
      <c r="DW78" s="14">
        <v>2018</v>
      </c>
      <c r="DX78" s="24">
        <v>531</v>
      </c>
      <c r="DY78" s="32">
        <v>507.11200000000002</v>
      </c>
      <c r="DZ78" s="34">
        <v>6395145.9300000006</v>
      </c>
      <c r="EA78" s="12">
        <f>DZ78/DY78</f>
        <v>12610.914216188929</v>
      </c>
      <c r="EB78" s="21">
        <f>EA78-DT78</f>
        <v>2094.2408026258036</v>
      </c>
      <c r="EC78" s="22">
        <f>EB78/DT78</f>
        <v>0.19913528929451271</v>
      </c>
      <c r="ED78" s="14">
        <v>2019</v>
      </c>
      <c r="EE78" s="24">
        <v>507</v>
      </c>
      <c r="EF78" s="32">
        <v>486.57380000000001</v>
      </c>
      <c r="EG78" s="34">
        <v>5743138.8799999999</v>
      </c>
      <c r="EH78" s="12">
        <f t="shared" si="8"/>
        <v>11803.222614945564</v>
      </c>
      <c r="EI78" s="21">
        <f>EH78-EA78</f>
        <v>-807.69160124336486</v>
      </c>
      <c r="EJ78" s="22">
        <f>EI78/EA78</f>
        <v>-6.4047030008856295E-2</v>
      </c>
      <c r="EK78">
        <v>2020</v>
      </c>
      <c r="EL78" s="25">
        <v>499</v>
      </c>
      <c r="EM78" s="32">
        <v>481.45530000000002</v>
      </c>
      <c r="EN78" s="34">
        <v>5590785.8899999997</v>
      </c>
      <c r="EO78" s="12">
        <f t="shared" si="9"/>
        <v>11612.263672245377</v>
      </c>
      <c r="EP78" s="21">
        <f>EO78-EH78</f>
        <v>-190.95894270018653</v>
      </c>
      <c r="EQ78" s="22">
        <f>EP78/EH78</f>
        <v>-1.6178542837816945E-2</v>
      </c>
      <c r="ES78" s="11">
        <f t="shared" si="10"/>
        <v>4.9073748600959366E-2</v>
      </c>
      <c r="EU78" s="12">
        <f t="shared" si="11"/>
        <v>11643.603414899206</v>
      </c>
      <c r="EV78">
        <f t="shared" si="12"/>
        <v>0.95484960166497324</v>
      </c>
      <c r="EY78" s="11">
        <f t="shared" si="13"/>
        <v>4.3315968415593875E-2</v>
      </c>
      <c r="FC78" s="12">
        <f t="shared" si="14"/>
        <v>10096.845897098481</v>
      </c>
      <c r="FF78" s="45">
        <f t="shared" si="15"/>
        <v>539.95238095238096</v>
      </c>
    </row>
    <row r="79" spans="1:162" x14ac:dyDescent="0.2">
      <c r="A79" s="3">
        <v>19140</v>
      </c>
      <c r="B79" t="s">
        <v>79</v>
      </c>
      <c r="C79" s="14">
        <v>2000</v>
      </c>
      <c r="D79" s="10">
        <v>113</v>
      </c>
      <c r="E79" s="5">
        <v>161.69999999999999</v>
      </c>
      <c r="F79" s="7">
        <v>1417093</v>
      </c>
      <c r="G79" s="12">
        <f>F79/E79</f>
        <v>8763.7167594310449</v>
      </c>
      <c r="H79" s="14">
        <v>2001</v>
      </c>
      <c r="I79" s="10">
        <v>123</v>
      </c>
      <c r="J79" s="5">
        <v>181.89</v>
      </c>
      <c r="K79" s="7">
        <v>1236097</v>
      </c>
      <c r="L79" s="12">
        <f>K79/I79</f>
        <v>10049.569105691056</v>
      </c>
      <c r="M79" s="21">
        <f>L79-G79</f>
        <v>1285.8523462600115</v>
      </c>
      <c r="N79" s="18">
        <f>M79/G79</f>
        <v>0.14672454411266153</v>
      </c>
      <c r="O79" s="16">
        <v>2002</v>
      </c>
      <c r="P79" s="10">
        <v>120</v>
      </c>
      <c r="Q79" s="5">
        <v>165.85</v>
      </c>
      <c r="R79" s="7">
        <v>1228724</v>
      </c>
      <c r="S79" s="12">
        <f>R79/Q79</f>
        <v>7408.6463671992769</v>
      </c>
      <c r="T79" s="21">
        <f>S79-L79</f>
        <v>-2640.9227384917795</v>
      </c>
      <c r="U79" s="18">
        <f>T79/L79</f>
        <v>-0.26278964906029939</v>
      </c>
      <c r="V79" s="14">
        <v>2003</v>
      </c>
      <c r="W79" s="10">
        <v>120</v>
      </c>
      <c r="X79" s="5">
        <v>160.75</v>
      </c>
      <c r="Y79" s="7">
        <v>1274387.8999999999</v>
      </c>
      <c r="Z79" s="12">
        <f>Y79/X79</f>
        <v>7927.7629860031102</v>
      </c>
      <c r="AA79" s="21">
        <f>Z79-S79</f>
        <v>519.11661880383326</v>
      </c>
      <c r="AB79" s="22">
        <f>AA79/S79</f>
        <v>7.0069023823589136E-2</v>
      </c>
      <c r="AC79" s="14">
        <v>2004</v>
      </c>
      <c r="AD79" s="10">
        <v>116</v>
      </c>
      <c r="AE79" s="5">
        <v>148.85</v>
      </c>
      <c r="AF79" s="7">
        <v>2734657</v>
      </c>
      <c r="AG79" s="12">
        <f>AF79/AE79</f>
        <v>18371.897883775615</v>
      </c>
      <c r="AH79" s="21">
        <f>AG79-Z79</f>
        <v>10444.134897772505</v>
      </c>
      <c r="AI79" s="22">
        <f>AH79/Z79</f>
        <v>1.3174126063319733</v>
      </c>
      <c r="AJ79" s="14">
        <v>2005</v>
      </c>
      <c r="AK79" s="10">
        <v>107</v>
      </c>
      <c r="AL79" s="5">
        <v>155.88</v>
      </c>
      <c r="AM79" s="7">
        <v>1434357</v>
      </c>
      <c r="AN79" s="12">
        <f>AM79/AL79</f>
        <v>9201.6743648960746</v>
      </c>
      <c r="AO79" s="21">
        <f>AN79-AG79</f>
        <v>-9170.2235188795403</v>
      </c>
      <c r="AP79" s="22">
        <f>AO79/AG79</f>
        <v>-0.49914405016249547</v>
      </c>
      <c r="AQ79" s="14">
        <v>2006</v>
      </c>
      <c r="AR79" s="10">
        <v>94</v>
      </c>
      <c r="AS79" s="5">
        <v>145.96</v>
      </c>
      <c r="AT79" s="7">
        <v>1448812</v>
      </c>
      <c r="AU79" s="12">
        <f>AT79/AS79</f>
        <v>9926.0893395450803</v>
      </c>
      <c r="AV79" s="21">
        <f>AU79-AN79</f>
        <v>724.41497464900567</v>
      </c>
      <c r="AW79" s="22">
        <f>AV79/AN79</f>
        <v>7.8726430204117237E-2</v>
      </c>
      <c r="AX79" s="14">
        <v>2007</v>
      </c>
      <c r="AY79" s="10">
        <v>81</v>
      </c>
      <c r="AZ79" s="5">
        <v>133.22</v>
      </c>
      <c r="BA79" s="7">
        <v>1468213</v>
      </c>
      <c r="BB79" s="12">
        <f>BA79/AZ79</f>
        <v>11020.965320522444</v>
      </c>
      <c r="BC79" s="21">
        <f>BB79-AU79</f>
        <v>1094.8759809773637</v>
      </c>
      <c r="BD79" s="22">
        <f>BC79/AU79</f>
        <v>0.11030285377499359</v>
      </c>
      <c r="BE79" s="14">
        <v>2008</v>
      </c>
      <c r="BF79" s="10">
        <v>85</v>
      </c>
      <c r="BG79" s="5">
        <v>137.06</v>
      </c>
      <c r="BH79" s="7">
        <v>1536774</v>
      </c>
      <c r="BI79" s="12">
        <f>BH79/BG79</f>
        <v>11212.417919159492</v>
      </c>
      <c r="BJ79" s="21">
        <f>BI79-BB79</f>
        <v>191.45259863704814</v>
      </c>
      <c r="BK79" s="22">
        <f>BJ79/BB79</f>
        <v>1.7371672359819422E-2</v>
      </c>
      <c r="BL79" s="14">
        <v>2009</v>
      </c>
      <c r="BM79" s="10">
        <v>89</v>
      </c>
      <c r="BN79" s="5">
        <v>140.93</v>
      </c>
      <c r="BO79" s="7">
        <v>1601255</v>
      </c>
      <c r="BP79" s="12">
        <f>BO79/BN79</f>
        <v>11362.059178315476</v>
      </c>
      <c r="BQ79" s="21">
        <f>BP79-BI79</f>
        <v>149.64125915598379</v>
      </c>
      <c r="BR79" s="22">
        <f>BQ79/BI79</f>
        <v>1.3346029396592561E-2</v>
      </c>
      <c r="BS79" s="14">
        <v>2010</v>
      </c>
      <c r="BT79" s="10">
        <v>102</v>
      </c>
      <c r="BU79" s="5">
        <v>154.88</v>
      </c>
      <c r="BV79" s="7">
        <v>2672394</v>
      </c>
      <c r="BW79" s="12">
        <f>BV79/BU79</f>
        <v>17254.610020661159</v>
      </c>
      <c r="BX79" s="21">
        <f>BW79-BP79</f>
        <v>5892.5508423456831</v>
      </c>
      <c r="BY79" s="22">
        <f>BX79/BP79</f>
        <v>0.51861645410117507</v>
      </c>
      <c r="BZ79" s="14">
        <v>2011</v>
      </c>
      <c r="CA79" s="10">
        <v>104</v>
      </c>
      <c r="CB79" s="5">
        <v>143.1875</v>
      </c>
      <c r="CC79" s="7">
        <v>1454714</v>
      </c>
      <c r="CD79" s="12">
        <f>CC79/CB79</f>
        <v>10159.504146660847</v>
      </c>
      <c r="CE79" s="21">
        <f>CD79-BW79</f>
        <v>-7095.1058740003118</v>
      </c>
      <c r="CF79" s="22">
        <f>CE79/BW79</f>
        <v>-0.411200593088133</v>
      </c>
      <c r="CG79" s="14">
        <v>2012</v>
      </c>
      <c r="CH79" s="10">
        <v>104</v>
      </c>
      <c r="CI79" s="5">
        <v>148.59</v>
      </c>
      <c r="CJ79" s="7">
        <v>1748688</v>
      </c>
      <c r="CK79" s="12">
        <f>CJ79/CI79</f>
        <v>11768.544316575812</v>
      </c>
      <c r="CL79" s="21">
        <f>CK79-CD79</f>
        <v>1609.0401699149643</v>
      </c>
      <c r="CM79" s="22">
        <f>CL79/CD79</f>
        <v>0.15837782500869513</v>
      </c>
      <c r="CN79" s="14">
        <v>2013</v>
      </c>
      <c r="CO79" s="10">
        <v>96</v>
      </c>
      <c r="CP79" s="5">
        <v>145.76609999999999</v>
      </c>
      <c r="CQ79" s="7">
        <v>2051777</v>
      </c>
      <c r="CR79" s="12">
        <f>CQ79/CP79</f>
        <v>14075.817353966389</v>
      </c>
      <c r="CS79" s="21">
        <f>CR79-CK79</f>
        <v>2307.2730373905779</v>
      </c>
      <c r="CT79" s="22">
        <f>CS79/CK79</f>
        <v>0.19605424216662207</v>
      </c>
      <c r="CU79" s="14">
        <v>2014</v>
      </c>
      <c r="CV79" s="10">
        <v>100</v>
      </c>
      <c r="CW79" s="5">
        <v>148.44399999999999</v>
      </c>
      <c r="CX79" s="7">
        <v>1605323</v>
      </c>
      <c r="CY79" s="12">
        <f>CX79/CW79</f>
        <v>10814.334024952172</v>
      </c>
      <c r="CZ79" s="21">
        <f>CY79-CR79</f>
        <v>-3261.4833290142178</v>
      </c>
      <c r="DA79" s="22">
        <f>CZ79/CR79</f>
        <v>-0.23170827291923993</v>
      </c>
      <c r="DB79" s="14">
        <v>2015</v>
      </c>
      <c r="DC79" s="9">
        <v>91</v>
      </c>
      <c r="DD79" s="27">
        <v>139.63329999999999</v>
      </c>
      <c r="DE79" s="12">
        <v>1626388.29</v>
      </c>
      <c r="DF79" s="12">
        <f>DE79/DD79</f>
        <v>11647.567521500961</v>
      </c>
      <c r="DG79" s="21">
        <f>DF79-CY79</f>
        <v>833.23349654878984</v>
      </c>
      <c r="DH79" s="22">
        <f>DG79/CY79</f>
        <v>7.7048988372862379E-2</v>
      </c>
      <c r="DI79" s="14">
        <v>2016</v>
      </c>
      <c r="DJ79" s="9">
        <v>105</v>
      </c>
      <c r="DK79" s="27">
        <v>147.63050000000001</v>
      </c>
      <c r="DL79" s="12">
        <v>1628618.29</v>
      </c>
      <c r="DM79" s="12">
        <f>DL79/DK79</f>
        <v>11031.719664974378</v>
      </c>
      <c r="DN79" s="21">
        <f>DM79-DF79</f>
        <v>-615.8478565265832</v>
      </c>
      <c r="DO79" s="22">
        <f>DN79/DF79</f>
        <v>-5.2873516757018298E-2</v>
      </c>
      <c r="DP79" s="14">
        <v>2017</v>
      </c>
      <c r="DQ79" s="9">
        <v>117</v>
      </c>
      <c r="DR79" s="27">
        <v>154.80719999999999</v>
      </c>
      <c r="DS79" s="30">
        <v>1824456.21</v>
      </c>
      <c r="DT79" s="12">
        <f>DS79/DR79</f>
        <v>11785.344673891137</v>
      </c>
      <c r="DU79" s="21">
        <f>DT79-DM79</f>
        <v>753.62500891675882</v>
      </c>
      <c r="DV79" s="22">
        <f>DU79/DM79</f>
        <v>6.8314372718290897E-2</v>
      </c>
      <c r="DW79" s="14">
        <v>2018</v>
      </c>
      <c r="DX79" s="24">
        <v>118</v>
      </c>
      <c r="DY79" s="32">
        <v>157.6617</v>
      </c>
      <c r="DZ79" s="34">
        <v>2883438.48</v>
      </c>
      <c r="EA79" s="12">
        <f>DZ79/DY79</f>
        <v>18288.769434808833</v>
      </c>
      <c r="EB79" s="21">
        <f>EA79-DT79</f>
        <v>6503.4247609176964</v>
      </c>
      <c r="EC79" s="22">
        <f>EB79/DT79</f>
        <v>0.55182304301419105</v>
      </c>
      <c r="ED79" s="14">
        <v>2019</v>
      </c>
      <c r="EE79" s="24">
        <v>132</v>
      </c>
      <c r="EF79" s="32">
        <v>154.20169999999999</v>
      </c>
      <c r="EG79" s="34">
        <v>1772099.58</v>
      </c>
      <c r="EH79" s="12">
        <f t="shared" si="8"/>
        <v>11492.088478920792</v>
      </c>
      <c r="EI79" s="21">
        <f>EH79-EA79</f>
        <v>-6796.6809558880414</v>
      </c>
      <c r="EJ79" s="22">
        <f>EI79/EA79</f>
        <v>-0.3716313981711632</v>
      </c>
      <c r="EK79">
        <v>2020</v>
      </c>
      <c r="EL79" s="25">
        <v>120</v>
      </c>
      <c r="EM79" s="32">
        <v>151.67060000000001</v>
      </c>
      <c r="EN79" s="34">
        <v>1984663.2100000002</v>
      </c>
      <c r="EO79" s="12">
        <f t="shared" si="9"/>
        <v>13085.352138120375</v>
      </c>
      <c r="EP79" s="21">
        <f>EO79-EH79</f>
        <v>1593.2636591995833</v>
      </c>
      <c r="EQ79" s="22">
        <f>EP79/EH79</f>
        <v>0.13864004459433163</v>
      </c>
      <c r="ES79" s="11">
        <f t="shared" si="10"/>
        <v>8.1674032491078269E-2</v>
      </c>
      <c r="EU79" s="12">
        <f t="shared" si="11"/>
        <v>13855.400862540255</v>
      </c>
      <c r="EV79">
        <f t="shared" si="12"/>
        <v>1.2758164200676914</v>
      </c>
      <c r="EY79" s="11">
        <f t="shared" si="13"/>
        <v>8.2835339187106241E-2</v>
      </c>
      <c r="FC79" s="12">
        <f t="shared" si="14"/>
        <v>11746.22705982488</v>
      </c>
      <c r="FF79" s="45">
        <f t="shared" si="15"/>
        <v>106.52380952380952</v>
      </c>
    </row>
    <row r="80" spans="1:162" x14ac:dyDescent="0.2">
      <c r="A80" s="3">
        <v>19142</v>
      </c>
      <c r="B80" t="s">
        <v>80</v>
      </c>
      <c r="C80" s="14">
        <v>2000</v>
      </c>
      <c r="D80" s="10">
        <v>4116</v>
      </c>
      <c r="E80" s="5">
        <v>3832.62</v>
      </c>
      <c r="F80" s="7">
        <v>30153750</v>
      </c>
      <c r="G80" s="12">
        <f>F80/E80</f>
        <v>7867.6597210263481</v>
      </c>
      <c r="H80" s="14">
        <v>2001</v>
      </c>
      <c r="I80" s="10">
        <v>4203</v>
      </c>
      <c r="J80" s="5">
        <v>3992.96</v>
      </c>
      <c r="K80" s="7">
        <v>29256410</v>
      </c>
      <c r="L80" s="12">
        <f>K80/I80</f>
        <v>6960.8398762788484</v>
      </c>
      <c r="M80" s="21">
        <f>L80-G80</f>
        <v>-906.8198447474997</v>
      </c>
      <c r="N80" s="18">
        <f>M80/G80</f>
        <v>-0.11525915925469177</v>
      </c>
      <c r="O80" s="16">
        <v>2002</v>
      </c>
      <c r="P80" s="10">
        <v>4444</v>
      </c>
      <c r="Q80" s="5">
        <v>4245.78</v>
      </c>
      <c r="R80" s="7">
        <v>34415799</v>
      </c>
      <c r="S80" s="12">
        <f>R80/Q80</f>
        <v>8105.8837245453133</v>
      </c>
      <c r="T80" s="21">
        <f>S80-L80</f>
        <v>1145.0438482664649</v>
      </c>
      <c r="U80" s="18">
        <f>T80/L80</f>
        <v>0.16449794401513898</v>
      </c>
      <c r="V80" s="14">
        <v>2003</v>
      </c>
      <c r="W80" s="10">
        <v>4444</v>
      </c>
      <c r="X80" s="5">
        <v>4443.95</v>
      </c>
      <c r="Y80" s="7">
        <v>45163806.380000003</v>
      </c>
      <c r="Z80" s="12">
        <f>Y80/X80</f>
        <v>10162.987067811295</v>
      </c>
      <c r="AA80" s="21">
        <f>Z80-S80</f>
        <v>2057.1033432659815</v>
      </c>
      <c r="AB80" s="22">
        <f>AA80/S80</f>
        <v>0.25377903423865994</v>
      </c>
      <c r="AC80" s="14">
        <v>2004</v>
      </c>
      <c r="AD80" s="10">
        <v>4886</v>
      </c>
      <c r="AE80" s="5">
        <v>4837.3100000000004</v>
      </c>
      <c r="AF80" s="7">
        <v>47286228</v>
      </c>
      <c r="AG80" s="12">
        <f>AF80/AE80</f>
        <v>9775.3147927257087</v>
      </c>
      <c r="AH80" s="21">
        <f>AG80-Z80</f>
        <v>-387.67227508558608</v>
      </c>
      <c r="AI80" s="22">
        <f>AH80/Z80</f>
        <v>-3.8145505105820758E-2</v>
      </c>
      <c r="AJ80" s="14">
        <v>2005</v>
      </c>
      <c r="AK80" s="10">
        <v>5169</v>
      </c>
      <c r="AL80" s="5">
        <v>5082.92</v>
      </c>
      <c r="AM80" s="7">
        <v>44397159</v>
      </c>
      <c r="AN80" s="12">
        <f>AM80/AL80</f>
        <v>8734.5775656512396</v>
      </c>
      <c r="AO80" s="21">
        <f>AN80-AG80</f>
        <v>-1040.737227074469</v>
      </c>
      <c r="AP80" s="22">
        <f>AO80/AG80</f>
        <v>-0.10646585293078568</v>
      </c>
      <c r="AQ80" s="14">
        <v>2006</v>
      </c>
      <c r="AR80" s="10">
        <v>5368</v>
      </c>
      <c r="AS80" s="5">
        <v>5326.74</v>
      </c>
      <c r="AT80" s="7">
        <v>61159729</v>
      </c>
      <c r="AU80" s="12">
        <f>AT80/AS80</f>
        <v>11481.643369115069</v>
      </c>
      <c r="AV80" s="21">
        <f>AU80-AN80</f>
        <v>2747.0658034638291</v>
      </c>
      <c r="AW80" s="22">
        <f>AV80/AN80</f>
        <v>0.31450471219886766</v>
      </c>
      <c r="AX80" s="14">
        <v>2007</v>
      </c>
      <c r="AY80" s="10">
        <v>5638</v>
      </c>
      <c r="AZ80" s="5">
        <v>5627.22</v>
      </c>
      <c r="BA80" s="7">
        <v>60352636</v>
      </c>
      <c r="BB80" s="12">
        <f>BA80/AZ80</f>
        <v>10725.12466191121</v>
      </c>
      <c r="BC80" s="21">
        <f>BB80-AU80</f>
        <v>-756.51870720385887</v>
      </c>
      <c r="BD80" s="22">
        <f>BC80/AU80</f>
        <v>-6.5889409981052777E-2</v>
      </c>
      <c r="BE80" s="14">
        <v>2008</v>
      </c>
      <c r="BF80" s="10">
        <v>5800</v>
      </c>
      <c r="BG80" s="5">
        <v>5703.12</v>
      </c>
      <c r="BH80" s="7">
        <v>61180888</v>
      </c>
      <c r="BI80" s="12">
        <f>BH80/BG80</f>
        <v>10727.617163938336</v>
      </c>
      <c r="BJ80" s="21">
        <f>BI80-BB80</f>
        <v>2.4925020271257381</v>
      </c>
      <c r="BK80" s="22">
        <f>BJ80/BB80</f>
        <v>2.3239842013002542E-4</v>
      </c>
      <c r="BL80" s="14">
        <v>2009</v>
      </c>
      <c r="BM80" s="10">
        <v>5874</v>
      </c>
      <c r="BN80" s="5">
        <v>5712.95</v>
      </c>
      <c r="BO80" s="7">
        <v>72874630</v>
      </c>
      <c r="BP80" s="12">
        <f>BO80/BN80</f>
        <v>12756.041974811613</v>
      </c>
      <c r="BQ80" s="21">
        <f>BP80-BI80</f>
        <v>2028.4248108732772</v>
      </c>
      <c r="BR80" s="22">
        <f>BQ80/BI80</f>
        <v>0.18908437725499513</v>
      </c>
      <c r="BS80" s="14">
        <v>2010</v>
      </c>
      <c r="BT80" s="10">
        <v>5881</v>
      </c>
      <c r="BU80" s="5">
        <v>5740.64</v>
      </c>
      <c r="BV80" s="7">
        <v>75467134</v>
      </c>
      <c r="BW80" s="12">
        <f>BV80/BU80</f>
        <v>13146.118551241672</v>
      </c>
      <c r="BX80" s="21">
        <f>BW80-BP80</f>
        <v>390.0765764300595</v>
      </c>
      <c r="BY80" s="22">
        <f>BX80/BP80</f>
        <v>3.0579750145093131E-2</v>
      </c>
      <c r="BZ80" s="14">
        <v>2011</v>
      </c>
      <c r="CA80" s="10">
        <v>5910</v>
      </c>
      <c r="CB80" s="5">
        <v>5641.3522000000003</v>
      </c>
      <c r="CC80" s="7">
        <v>49866217</v>
      </c>
      <c r="CD80" s="12">
        <f>CC80/CB80</f>
        <v>8839.4085730013448</v>
      </c>
      <c r="CE80" s="21">
        <f>CD80-BW80</f>
        <v>-4306.7099782403275</v>
      </c>
      <c r="CF80" s="22">
        <f>CE80/BW80</f>
        <v>-0.327603159932979</v>
      </c>
      <c r="CG80" s="14">
        <v>2012</v>
      </c>
      <c r="CH80" s="10">
        <v>5908</v>
      </c>
      <c r="CI80" s="5">
        <v>5601.16</v>
      </c>
      <c r="CJ80" s="7">
        <v>78071241</v>
      </c>
      <c r="CK80" s="12">
        <f>CJ80/CI80</f>
        <v>13938.405794513994</v>
      </c>
      <c r="CL80" s="21">
        <f>CK80-CD80</f>
        <v>5098.997221512649</v>
      </c>
      <c r="CM80" s="22">
        <f>CL80/CD80</f>
        <v>0.57684823361223236</v>
      </c>
      <c r="CN80" s="14">
        <v>2013</v>
      </c>
      <c r="CO80" s="10">
        <v>5975</v>
      </c>
      <c r="CP80" s="5">
        <v>5690.3622999999998</v>
      </c>
      <c r="CQ80" s="7">
        <v>58335955</v>
      </c>
      <c r="CR80" s="12">
        <f>CQ80/CP80</f>
        <v>10251.711916480257</v>
      </c>
      <c r="CS80" s="21">
        <f>CR80-CK80</f>
        <v>-3686.6938780337368</v>
      </c>
      <c r="CT80" s="22">
        <f>CS80/CK80</f>
        <v>-0.26449896296495973</v>
      </c>
      <c r="CU80" s="14">
        <v>2014</v>
      </c>
      <c r="CV80" s="10">
        <v>5999</v>
      </c>
      <c r="CW80" s="5">
        <v>5734.7142000000003</v>
      </c>
      <c r="CX80" s="7">
        <v>60806553</v>
      </c>
      <c r="CY80" s="12">
        <f>CX80/CW80</f>
        <v>10603.240349798076</v>
      </c>
      <c r="CZ80" s="21">
        <f>CY80-CR80</f>
        <v>351.52843331781878</v>
      </c>
      <c r="DA80" s="22">
        <f>CZ80/CR80</f>
        <v>3.4289729967217984E-2</v>
      </c>
      <c r="DB80" s="14">
        <v>2015</v>
      </c>
      <c r="DC80" s="9">
        <v>5997</v>
      </c>
      <c r="DD80" s="27">
        <v>5731.0475999999999</v>
      </c>
      <c r="DE80" s="12">
        <v>64112951.799999997</v>
      </c>
      <c r="DF80" s="12">
        <f>DE80/DD80</f>
        <v>11186.951544426189</v>
      </c>
      <c r="DG80" s="21">
        <f>DF80-CY80</f>
        <v>583.71119462811293</v>
      </c>
      <c r="DH80" s="22">
        <f>DG80/CY80</f>
        <v>5.5050265331317225E-2</v>
      </c>
      <c r="DI80" s="14">
        <v>2016</v>
      </c>
      <c r="DJ80" s="9">
        <v>5927</v>
      </c>
      <c r="DK80" s="27">
        <v>5748.6562999999996</v>
      </c>
      <c r="DL80" s="12">
        <v>87825781.310000002</v>
      </c>
      <c r="DM80" s="12">
        <f>DL80/DK80</f>
        <v>15277.619103789526</v>
      </c>
      <c r="DN80" s="21">
        <f>DM80-DF80</f>
        <v>4090.6675593633372</v>
      </c>
      <c r="DO80" s="22">
        <f>DN80/DF80</f>
        <v>0.36566418859671207</v>
      </c>
      <c r="DP80" s="14">
        <v>2017</v>
      </c>
      <c r="DQ80" s="9">
        <v>6038</v>
      </c>
      <c r="DR80" s="27">
        <v>5834.0401000000002</v>
      </c>
      <c r="DS80" s="30">
        <v>99048166.739999995</v>
      </c>
      <c r="DT80" s="12">
        <f>DS80/DR80</f>
        <v>16977.628717361746</v>
      </c>
      <c r="DU80" s="21">
        <f>DT80-DM80</f>
        <v>1700.0096135722197</v>
      </c>
      <c r="DV80" s="22">
        <f>DU80/DM80</f>
        <v>0.11127451221444197</v>
      </c>
      <c r="DW80" s="14">
        <v>2018</v>
      </c>
      <c r="DX80" s="24">
        <v>6085</v>
      </c>
      <c r="DY80" s="32">
        <v>5869.4845999999998</v>
      </c>
      <c r="DZ80" s="34">
        <v>77212112.88000001</v>
      </c>
      <c r="EA80" s="12">
        <f>DZ80/DY80</f>
        <v>13154.836947693842</v>
      </c>
      <c r="EB80" s="21">
        <f>EA80-DT80</f>
        <v>-3822.7917696679033</v>
      </c>
      <c r="EC80" s="22">
        <f>EB80/DT80</f>
        <v>-0.22516641359688949</v>
      </c>
      <c r="ED80" s="14">
        <v>2019</v>
      </c>
      <c r="EE80" s="24">
        <v>6244</v>
      </c>
      <c r="EF80" s="32">
        <v>6083.951</v>
      </c>
      <c r="EG80" s="34">
        <v>73523048.140000001</v>
      </c>
      <c r="EH80" s="12">
        <f t="shared" si="8"/>
        <v>12084.753499822731</v>
      </c>
      <c r="EI80" s="21">
        <f>EH80-EA80</f>
        <v>-1070.0834478711113</v>
      </c>
      <c r="EJ80" s="22">
        <f>EI80/EA80</f>
        <v>-8.1345246020605846E-2</v>
      </c>
      <c r="EK80">
        <v>2020</v>
      </c>
      <c r="EL80" s="25">
        <v>6292</v>
      </c>
      <c r="EM80" s="32">
        <v>6096.4256999999998</v>
      </c>
      <c r="EN80" s="34">
        <v>76458465.689999998</v>
      </c>
      <c r="EO80" s="12">
        <f t="shared" si="9"/>
        <v>12541.523419206109</v>
      </c>
      <c r="EP80" s="21">
        <f>EO80-EH80</f>
        <v>456.76991938337778</v>
      </c>
      <c r="EQ80" s="22">
        <f>EP80/EH80</f>
        <v>3.7797206156507709E-2</v>
      </c>
      <c r="ES80" s="11">
        <f t="shared" si="10"/>
        <v>4.5461432118176465E-2</v>
      </c>
      <c r="EU80" s="12">
        <f t="shared" si="11"/>
        <v>14072.406388292773</v>
      </c>
      <c r="EV80">
        <f t="shared" si="12"/>
        <v>0.96839022888025317</v>
      </c>
      <c r="EY80" s="11">
        <f t="shared" si="13"/>
        <v>-6.5079049134351127E-2</v>
      </c>
      <c r="FC80" s="12">
        <f t="shared" si="14"/>
        <v>11329.013369530205</v>
      </c>
      <c r="FF80" s="45">
        <f t="shared" si="15"/>
        <v>5533.2380952380954</v>
      </c>
    </row>
    <row r="81" spans="1:162" x14ac:dyDescent="0.2">
      <c r="A81" s="3">
        <v>19144</v>
      </c>
      <c r="B81" t="s">
        <v>81</v>
      </c>
      <c r="C81" s="14">
        <v>2000</v>
      </c>
      <c r="D81" s="10">
        <v>865</v>
      </c>
      <c r="E81" s="5">
        <v>811.76</v>
      </c>
      <c r="F81" s="7">
        <v>4669850</v>
      </c>
      <c r="G81" s="12">
        <f>F81/E81</f>
        <v>5752.7471173745935</v>
      </c>
      <c r="H81" s="14">
        <v>2001</v>
      </c>
      <c r="I81" s="10">
        <v>918</v>
      </c>
      <c r="J81" s="5">
        <v>854.23</v>
      </c>
      <c r="K81" s="7">
        <v>5727578</v>
      </c>
      <c r="L81" s="12">
        <f>K81/I81</f>
        <v>6239.1917211328973</v>
      </c>
      <c r="M81" s="21">
        <f>L81-G81</f>
        <v>486.44460375830386</v>
      </c>
      <c r="N81" s="18">
        <f>M81/G81</f>
        <v>8.4558662815045607E-2</v>
      </c>
      <c r="O81" s="16">
        <v>2002</v>
      </c>
      <c r="P81" s="10">
        <v>929</v>
      </c>
      <c r="Q81" s="5">
        <v>843.89</v>
      </c>
      <c r="R81" s="7">
        <v>8365079</v>
      </c>
      <c r="S81" s="12">
        <f>R81/Q81</f>
        <v>9912.5229591534444</v>
      </c>
      <c r="T81" s="21">
        <f>S81-L81</f>
        <v>3673.3312380205471</v>
      </c>
      <c r="U81" s="18">
        <f>T81/L81</f>
        <v>0.58875113992386696</v>
      </c>
      <c r="V81" s="14">
        <v>2003</v>
      </c>
      <c r="W81" s="10">
        <v>929</v>
      </c>
      <c r="X81" s="5">
        <v>850.13999999999987</v>
      </c>
      <c r="Y81" s="7">
        <v>6137413.2300000004</v>
      </c>
      <c r="Z81" s="12">
        <f>Y81/X81</f>
        <v>7219.2970922436325</v>
      </c>
      <c r="AA81" s="21">
        <f>Z81-S81</f>
        <v>-2693.2258669098119</v>
      </c>
      <c r="AB81" s="22">
        <f>AA81/S81</f>
        <v>-0.27169933204773333</v>
      </c>
      <c r="AC81" s="14">
        <v>2004</v>
      </c>
      <c r="AD81" s="10">
        <v>926</v>
      </c>
      <c r="AE81" s="5">
        <v>905.74</v>
      </c>
      <c r="AF81" s="7">
        <v>6160699</v>
      </c>
      <c r="AG81" s="12">
        <f>AF81/AE81</f>
        <v>6801.8404840241128</v>
      </c>
      <c r="AH81" s="21">
        <f>AG81-Z81</f>
        <v>-417.45660821951969</v>
      </c>
      <c r="AI81" s="22">
        <f>AH81/Z81</f>
        <v>-5.7825104422982186E-2</v>
      </c>
      <c r="AJ81" s="14">
        <v>2005</v>
      </c>
      <c r="AK81" s="10">
        <v>913</v>
      </c>
      <c r="AL81" s="5">
        <v>834.9</v>
      </c>
      <c r="AM81" s="7">
        <v>6693117</v>
      </c>
      <c r="AN81" s="12">
        <f>AM81/AL81</f>
        <v>8016.6690621631333</v>
      </c>
      <c r="AO81" s="21">
        <f>AN81-AG81</f>
        <v>1214.8285781390205</v>
      </c>
      <c r="AP81" s="22">
        <f>AO81/AG81</f>
        <v>0.17860292092888103</v>
      </c>
      <c r="AQ81" s="14">
        <v>2006</v>
      </c>
      <c r="AR81" s="10">
        <v>924</v>
      </c>
      <c r="AS81" s="5">
        <v>882.14</v>
      </c>
      <c r="AT81" s="7">
        <v>7215288</v>
      </c>
      <c r="AU81" s="12">
        <f>AT81/AS81</f>
        <v>8179.3003378148596</v>
      </c>
      <c r="AV81" s="21">
        <f>AU81-AN81</f>
        <v>162.63127565172636</v>
      </c>
      <c r="AW81" s="22">
        <f>AV81/AN81</f>
        <v>2.0286639549499334E-2</v>
      </c>
      <c r="AX81" s="14">
        <v>2007</v>
      </c>
      <c r="AY81" s="10">
        <v>904</v>
      </c>
      <c r="AZ81" s="5">
        <v>856.06</v>
      </c>
      <c r="BA81" s="7">
        <v>7188455</v>
      </c>
      <c r="BB81" s="12">
        <f>BA81/AZ81</f>
        <v>8397.1392192136063</v>
      </c>
      <c r="BC81" s="21">
        <f>BB81-AU81</f>
        <v>217.83888139874671</v>
      </c>
      <c r="BD81" s="22">
        <f>BC81/AU81</f>
        <v>2.6632948100906079E-2</v>
      </c>
      <c r="BE81" s="14">
        <v>2008</v>
      </c>
      <c r="BF81" s="10">
        <v>872</v>
      </c>
      <c r="BG81" s="5">
        <v>814.3</v>
      </c>
      <c r="BH81" s="7">
        <v>7635843</v>
      </c>
      <c r="BI81" s="12">
        <f>BH81/BG81</f>
        <v>9377.1865405870085</v>
      </c>
      <c r="BJ81" s="21">
        <f>BI81-BB81</f>
        <v>980.04732137340216</v>
      </c>
      <c r="BK81" s="22">
        <f>BJ81/BB81</f>
        <v>0.1167120486856932</v>
      </c>
      <c r="BL81" s="14">
        <v>2009</v>
      </c>
      <c r="BM81" s="10">
        <v>898</v>
      </c>
      <c r="BN81" s="5">
        <v>851.67</v>
      </c>
      <c r="BO81" s="7">
        <v>10828291</v>
      </c>
      <c r="BP81" s="12">
        <f>BO81/BN81</f>
        <v>12714.186245846397</v>
      </c>
      <c r="BQ81" s="21">
        <f>BP81-BI81</f>
        <v>3336.9997052593881</v>
      </c>
      <c r="BR81" s="22">
        <f>BQ81/BI81</f>
        <v>0.35586363679723632</v>
      </c>
      <c r="BS81" s="14">
        <v>2010</v>
      </c>
      <c r="BT81" s="10">
        <v>877</v>
      </c>
      <c r="BU81" s="5">
        <v>867.18</v>
      </c>
      <c r="BV81" s="7">
        <v>8114537</v>
      </c>
      <c r="BW81" s="12">
        <f>BV81/BU81</f>
        <v>9357.3848566618235</v>
      </c>
      <c r="BX81" s="21">
        <f>BW81-BP81</f>
        <v>-3356.8013891845731</v>
      </c>
      <c r="BY81" s="22">
        <f>BX81/BP81</f>
        <v>-0.26402015231460119</v>
      </c>
      <c r="BZ81" s="14">
        <v>2011</v>
      </c>
      <c r="CA81" s="10">
        <v>877</v>
      </c>
      <c r="CB81" s="5">
        <v>853.66489999999999</v>
      </c>
      <c r="CC81" s="7">
        <v>7567200</v>
      </c>
      <c r="CD81" s="12">
        <f>CC81/CB81</f>
        <v>8864.3682081809857</v>
      </c>
      <c r="CE81" s="21">
        <f>CD81-BW81</f>
        <v>-493.01664848083783</v>
      </c>
      <c r="CF81" s="22">
        <f>CE81/BW81</f>
        <v>-5.2687439496500288E-2</v>
      </c>
      <c r="CG81" s="14">
        <v>2012</v>
      </c>
      <c r="CH81" s="10">
        <v>866</v>
      </c>
      <c r="CI81" s="5">
        <v>849.23</v>
      </c>
      <c r="CJ81" s="7">
        <v>8107148</v>
      </c>
      <c r="CK81" s="12">
        <f>CJ81/CI81</f>
        <v>9546.4691544104662</v>
      </c>
      <c r="CL81" s="21">
        <f>CK81-CD81</f>
        <v>682.10094622948054</v>
      </c>
      <c r="CM81" s="22">
        <f>CL81/CD81</f>
        <v>7.6948625125924361E-2</v>
      </c>
      <c r="CN81" s="14">
        <v>2013</v>
      </c>
      <c r="CO81" s="10">
        <v>857</v>
      </c>
      <c r="CP81" s="5">
        <v>837.9674</v>
      </c>
      <c r="CQ81" s="7">
        <v>8055042</v>
      </c>
      <c r="CR81" s="12">
        <f>CQ81/CP81</f>
        <v>9612.5959076689614</v>
      </c>
      <c r="CS81" s="21">
        <f>CR81-CK81</f>
        <v>66.126753258495228</v>
      </c>
      <c r="CT81" s="22">
        <f>CS81/CK81</f>
        <v>6.9268283580997785E-3</v>
      </c>
      <c r="CU81" s="14">
        <v>2014</v>
      </c>
      <c r="CV81" s="10">
        <v>837</v>
      </c>
      <c r="CW81" s="5">
        <v>813.79340000000002</v>
      </c>
      <c r="CX81" s="7">
        <v>9236231</v>
      </c>
      <c r="CY81" s="12">
        <f>CX81/CW81</f>
        <v>11349.601753958683</v>
      </c>
      <c r="CZ81" s="21">
        <f>CY81-CR81</f>
        <v>1737.0058462897214</v>
      </c>
      <c r="DA81" s="22">
        <f>CZ81/CR81</f>
        <v>0.18070101593513696</v>
      </c>
      <c r="DB81" s="14">
        <v>2015</v>
      </c>
      <c r="DC81" s="9">
        <v>786</v>
      </c>
      <c r="DD81" s="27">
        <v>765.89459999999997</v>
      </c>
      <c r="DE81" s="12">
        <v>9295515.3800000008</v>
      </c>
      <c r="DF81" s="12">
        <f>DE81/DD81</f>
        <v>12136.807571172327</v>
      </c>
      <c r="DG81" s="21">
        <f>DF81-CY81</f>
        <v>787.20581721364397</v>
      </c>
      <c r="DH81" s="22">
        <f>DG81/CY81</f>
        <v>6.9359774402575014E-2</v>
      </c>
      <c r="DI81" s="14">
        <v>2016</v>
      </c>
      <c r="DJ81" s="9">
        <v>805</v>
      </c>
      <c r="DK81" s="27">
        <v>777.00260000000003</v>
      </c>
      <c r="DL81" s="12">
        <v>10260741.59</v>
      </c>
      <c r="DM81" s="12">
        <f>DL81/DK81</f>
        <v>13205.543443483972</v>
      </c>
      <c r="DN81" s="21">
        <f>DM81-DF81</f>
        <v>1068.7358723116449</v>
      </c>
      <c r="DO81" s="22">
        <f>DN81/DF81</f>
        <v>8.8057412630495616E-2</v>
      </c>
      <c r="DP81" s="14">
        <v>2017</v>
      </c>
      <c r="DQ81" s="9">
        <v>780</v>
      </c>
      <c r="DR81" s="27">
        <v>745.31650000000002</v>
      </c>
      <c r="DS81" s="30">
        <v>10278717.890000001</v>
      </c>
      <c r="DT81" s="12">
        <f>DS81/DR81</f>
        <v>13791.07787094476</v>
      </c>
      <c r="DU81" s="21">
        <f>DT81-DM81</f>
        <v>585.53442746078872</v>
      </c>
      <c r="DV81" s="22">
        <f>DU81/DM81</f>
        <v>4.4340047796344928E-2</v>
      </c>
      <c r="DW81" s="14">
        <v>2018</v>
      </c>
      <c r="DX81" s="24">
        <v>791</v>
      </c>
      <c r="DY81" s="32">
        <v>747.98419999999999</v>
      </c>
      <c r="DZ81" s="34">
        <v>9812763.0399999991</v>
      </c>
      <c r="EA81" s="12">
        <f>DZ81/DY81</f>
        <v>13118.944277165212</v>
      </c>
      <c r="EB81" s="21">
        <f>EA81-DT81</f>
        <v>-672.13359377954839</v>
      </c>
      <c r="EC81" s="22">
        <f>EB81/DT81</f>
        <v>-4.8736842766699838E-2</v>
      </c>
      <c r="ED81" s="14">
        <v>2019</v>
      </c>
      <c r="EE81" s="24">
        <v>764</v>
      </c>
      <c r="EF81" s="32">
        <v>740.20259999999996</v>
      </c>
      <c r="EG81" s="34">
        <v>8517483.3800000008</v>
      </c>
      <c r="EH81" s="12">
        <f t="shared" si="8"/>
        <v>11506.96225600937</v>
      </c>
      <c r="EI81" s="21">
        <f>EH81-EA81</f>
        <v>-1611.9820211558417</v>
      </c>
      <c r="EJ81" s="22">
        <f>EI81/EA81</f>
        <v>-0.12287437061240149</v>
      </c>
      <c r="EK81">
        <v>2020</v>
      </c>
      <c r="EL81" s="25">
        <v>775</v>
      </c>
      <c r="EM81" s="32">
        <v>760.82849999999996</v>
      </c>
      <c r="EN81" s="34">
        <v>8718731.1899999995</v>
      </c>
      <c r="EO81" s="12">
        <f t="shared" si="9"/>
        <v>11459.522336505534</v>
      </c>
      <c r="EP81" s="21">
        <f>EO81-EH81</f>
        <v>-47.439919503836791</v>
      </c>
      <c r="EQ81" s="22">
        <f>EP81/EH81</f>
        <v>-4.1227144443844749E-3</v>
      </c>
      <c r="ES81" s="11">
        <f t="shared" si="10"/>
        <v>5.0788787247220114E-2</v>
      </c>
      <c r="EU81" s="12">
        <f t="shared" si="11"/>
        <v>12805.661468039782</v>
      </c>
      <c r="EV81">
        <f t="shared" si="12"/>
        <v>0.95666800089604953</v>
      </c>
      <c r="EY81" s="11">
        <f t="shared" si="13"/>
        <v>-4.2423721860918799E-2</v>
      </c>
      <c r="FC81" s="12">
        <f t="shared" si="14"/>
        <v>9822.9921622784659</v>
      </c>
      <c r="FF81" s="45">
        <f t="shared" si="15"/>
        <v>861.57142857142856</v>
      </c>
    </row>
    <row r="82" spans="1:162" x14ac:dyDescent="0.2">
      <c r="A82" s="3">
        <v>19147</v>
      </c>
      <c r="B82" t="s">
        <v>82</v>
      </c>
      <c r="C82" s="14">
        <v>2000</v>
      </c>
      <c r="D82" s="10">
        <v>168</v>
      </c>
      <c r="E82" s="5">
        <v>213.25</v>
      </c>
      <c r="F82" s="7">
        <v>1290078</v>
      </c>
      <c r="G82" s="12">
        <f>F82/E82</f>
        <v>6049.6037514654163</v>
      </c>
      <c r="H82" s="14">
        <v>2001</v>
      </c>
      <c r="I82" s="10">
        <v>165</v>
      </c>
      <c r="J82" s="5">
        <v>200.45</v>
      </c>
      <c r="K82" s="7">
        <v>1567767</v>
      </c>
      <c r="L82" s="12">
        <f>K82/I82</f>
        <v>9501.6181818181813</v>
      </c>
      <c r="M82" s="21">
        <f>L82-G82</f>
        <v>3452.014430352765</v>
      </c>
      <c r="N82" s="18">
        <f>M82/G82</f>
        <v>0.57061827057955183</v>
      </c>
      <c r="O82" s="16">
        <v>2002</v>
      </c>
      <c r="P82" s="10">
        <v>156</v>
      </c>
      <c r="Q82" s="5">
        <v>215.05</v>
      </c>
      <c r="R82" s="7">
        <v>1653551</v>
      </c>
      <c r="S82" s="12">
        <f>R82/Q82</f>
        <v>7689.1467100674254</v>
      </c>
      <c r="T82" s="21">
        <f>S82-L82</f>
        <v>-1812.4714717507559</v>
      </c>
      <c r="U82" s="18">
        <f>T82/L82</f>
        <v>-0.19075397864534382</v>
      </c>
      <c r="V82" s="14">
        <v>2003</v>
      </c>
      <c r="W82" s="10">
        <v>156</v>
      </c>
      <c r="X82" s="5">
        <v>237.74</v>
      </c>
      <c r="Y82" s="7">
        <v>2087130.55</v>
      </c>
      <c r="Z82" s="12">
        <f>Y82/X82</f>
        <v>8779.0466475982157</v>
      </c>
      <c r="AA82" s="21">
        <f>Z82-S82</f>
        <v>1089.8999375307903</v>
      </c>
      <c r="AB82" s="22">
        <f>AA82/S82</f>
        <v>0.1417452389227768</v>
      </c>
      <c r="AC82" s="14">
        <v>2004</v>
      </c>
      <c r="AD82" s="10">
        <v>166</v>
      </c>
      <c r="AE82" s="5">
        <v>231.45</v>
      </c>
      <c r="AF82" s="7">
        <v>2016708</v>
      </c>
      <c r="AG82" s="12">
        <f>AF82/AE82</f>
        <v>8713.3635774465329</v>
      </c>
      <c r="AH82" s="21">
        <f>AG82-Z82</f>
        <v>-65.683070151682841</v>
      </c>
      <c r="AI82" s="22">
        <f>AH82/Z82</f>
        <v>-7.4817998796774263E-3</v>
      </c>
      <c r="AJ82" s="14">
        <v>2005</v>
      </c>
      <c r="AK82" s="10">
        <v>164</v>
      </c>
      <c r="AL82" s="5">
        <v>227.57</v>
      </c>
      <c r="AM82" s="7">
        <v>2069900</v>
      </c>
      <c r="AN82" s="12">
        <f>AM82/AL82</f>
        <v>9095.6628729621661</v>
      </c>
      <c r="AO82" s="21">
        <f>AN82-AG82</f>
        <v>382.29929551563328</v>
      </c>
      <c r="AP82" s="22">
        <f>AO82/AG82</f>
        <v>4.3875053774316025E-2</v>
      </c>
      <c r="AQ82" s="14">
        <v>2006</v>
      </c>
      <c r="AR82" s="10">
        <v>136</v>
      </c>
      <c r="AS82" s="5">
        <v>194.24</v>
      </c>
      <c r="AT82" s="7">
        <v>1839733</v>
      </c>
      <c r="AU82" s="12">
        <f>AT82/AS82</f>
        <v>9471.442545304777</v>
      </c>
      <c r="AV82" s="21">
        <f>AU82-AN82</f>
        <v>375.77967234261087</v>
      </c>
      <c r="AW82" s="22">
        <f>AV82/AN82</f>
        <v>4.1314160121265736E-2</v>
      </c>
      <c r="AX82" s="14">
        <v>2007</v>
      </c>
      <c r="AY82" s="10">
        <v>149</v>
      </c>
      <c r="AZ82" s="5">
        <v>191.8</v>
      </c>
      <c r="BA82" s="7">
        <v>1917600</v>
      </c>
      <c r="BB82" s="12">
        <f>BA82/AZ82</f>
        <v>9997.9144942648581</v>
      </c>
      <c r="BC82" s="21">
        <f>BB82-AU82</f>
        <v>526.47194896008114</v>
      </c>
      <c r="BD82" s="22">
        <f>BC82/AU82</f>
        <v>5.5585191637050682E-2</v>
      </c>
      <c r="BE82" s="14">
        <v>2008</v>
      </c>
      <c r="BF82" s="10">
        <v>177</v>
      </c>
      <c r="BG82" s="5">
        <v>229.93</v>
      </c>
      <c r="BH82" s="7">
        <v>2231978</v>
      </c>
      <c r="BI82" s="12">
        <f>BH82/BG82</f>
        <v>9707.2065411212097</v>
      </c>
      <c r="BJ82" s="21">
        <f>BI82-BB82</f>
        <v>-290.70795314364841</v>
      </c>
      <c r="BK82" s="22">
        <f>BJ82/BB82</f>
        <v>-2.9076859310049944E-2</v>
      </c>
      <c r="BL82" s="14">
        <v>2009</v>
      </c>
      <c r="BM82" s="10">
        <v>179</v>
      </c>
      <c r="BN82" s="5">
        <v>234.43</v>
      </c>
      <c r="BO82" s="7">
        <v>2506204</v>
      </c>
      <c r="BP82" s="12">
        <f>BO82/BN82</f>
        <v>10690.628332551294</v>
      </c>
      <c r="BQ82" s="21">
        <f>BP82-BI82</f>
        <v>983.42179143008434</v>
      </c>
      <c r="BR82" s="22">
        <f>BQ82/BI82</f>
        <v>0.10130842351650389</v>
      </c>
      <c r="BS82" s="14">
        <v>2010</v>
      </c>
      <c r="BT82" s="10">
        <v>184</v>
      </c>
      <c r="BU82" s="5">
        <v>230.45</v>
      </c>
      <c r="BV82" s="7">
        <v>2380235</v>
      </c>
      <c r="BW82" s="12">
        <f>BV82/BU82</f>
        <v>10328.639618138426</v>
      </c>
      <c r="BX82" s="21">
        <f>BW82-BP82</f>
        <v>-361.98871441286792</v>
      </c>
      <c r="BY82" s="22">
        <f>BX82/BP82</f>
        <v>-3.3860377814339385E-2</v>
      </c>
      <c r="BZ82" s="14">
        <v>2011</v>
      </c>
      <c r="CA82" s="10">
        <v>179</v>
      </c>
      <c r="CB82" s="5">
        <v>224.7809</v>
      </c>
      <c r="CC82" s="7">
        <v>2332022</v>
      </c>
      <c r="CD82" s="12">
        <f>CC82/CB82</f>
        <v>10374.644820801055</v>
      </c>
      <c r="CE82" s="21">
        <f>CD82-BW82</f>
        <v>46.005202662629017</v>
      </c>
      <c r="CF82" s="22">
        <f>CE82/BW82</f>
        <v>4.4541395927725014E-3</v>
      </c>
      <c r="CG82" s="14">
        <v>2012</v>
      </c>
      <c r="CH82" s="10">
        <v>148</v>
      </c>
      <c r="CI82" s="5">
        <v>203.65</v>
      </c>
      <c r="CJ82" s="7">
        <v>2485848</v>
      </c>
      <c r="CK82" s="12">
        <f>CJ82/CI82</f>
        <v>12206.471888043212</v>
      </c>
      <c r="CL82" s="21">
        <f>CK82-CD82</f>
        <v>1831.8270672421568</v>
      </c>
      <c r="CM82" s="22">
        <f>CL82/CD82</f>
        <v>0.17656768967833603</v>
      </c>
      <c r="CN82" s="14">
        <v>2013</v>
      </c>
      <c r="CO82" s="10">
        <v>126</v>
      </c>
      <c r="CP82" s="5">
        <v>176.11269999999999</v>
      </c>
      <c r="CQ82" s="7">
        <v>2156869</v>
      </c>
      <c r="CR82" s="12">
        <f>CQ82/CP82</f>
        <v>12247.095183936197</v>
      </c>
      <c r="CS82" s="21">
        <f>CR82-CK82</f>
        <v>40.62329589298497</v>
      </c>
      <c r="CT82" s="22">
        <f>CS82/CK82</f>
        <v>3.3280128988604244E-3</v>
      </c>
      <c r="CU82" s="14">
        <v>2014</v>
      </c>
      <c r="CV82" s="10">
        <v>121</v>
      </c>
      <c r="CW82" s="5">
        <v>180.80860000000001</v>
      </c>
      <c r="CX82" s="7">
        <v>2384005</v>
      </c>
      <c r="CY82" s="12">
        <f>CX82/CW82</f>
        <v>13185.241188748765</v>
      </c>
      <c r="CZ82" s="21">
        <f>CY82-CR82</f>
        <v>938.14600481256821</v>
      </c>
      <c r="DA82" s="22">
        <f>CZ82/CR82</f>
        <v>7.6601511682793139E-2</v>
      </c>
      <c r="DB82" s="14">
        <v>2015</v>
      </c>
      <c r="DC82" s="9">
        <v>108</v>
      </c>
      <c r="DD82" s="27">
        <v>171.1046</v>
      </c>
      <c r="DE82" s="12">
        <v>2257185.4900000002</v>
      </c>
      <c r="DF82" s="12">
        <f>DE82/DD82</f>
        <v>13191.845748156391</v>
      </c>
      <c r="DG82" s="21">
        <f>DF82-CY82</f>
        <v>6.6045594076258567</v>
      </c>
      <c r="DH82" s="22">
        <f>DG82/CY82</f>
        <v>5.0090546794560431E-4</v>
      </c>
      <c r="DI82" s="14">
        <v>2016</v>
      </c>
      <c r="DJ82" s="9">
        <v>108</v>
      </c>
      <c r="DK82" s="27">
        <v>168.5898</v>
      </c>
      <c r="DL82" s="12">
        <v>2241920.5299999998</v>
      </c>
      <c r="DM82" s="12">
        <f>DL82/DK82</f>
        <v>13298.079302543807</v>
      </c>
      <c r="DN82" s="21">
        <f>DM82-DF82</f>
        <v>106.23355438741601</v>
      </c>
      <c r="DO82" s="22">
        <f>DN82/DF82</f>
        <v>8.0529712381046097E-3</v>
      </c>
      <c r="DP82" s="14">
        <v>2017</v>
      </c>
      <c r="DQ82" s="9">
        <v>115</v>
      </c>
      <c r="DR82" s="27">
        <v>164.84780000000001</v>
      </c>
      <c r="DS82" s="30">
        <v>2290535.58</v>
      </c>
      <c r="DT82" s="12">
        <f>DS82/DR82</f>
        <v>13894.850765372665</v>
      </c>
      <c r="DU82" s="21">
        <f>DT82-DM82</f>
        <v>596.77146282885769</v>
      </c>
      <c r="DV82" s="22">
        <f>DU82/DM82</f>
        <v>4.4876515566778165E-2</v>
      </c>
      <c r="DW82" s="14">
        <v>2018</v>
      </c>
      <c r="DX82" s="24">
        <v>112</v>
      </c>
      <c r="DY82" s="32">
        <v>159.41829999999999</v>
      </c>
      <c r="DZ82" s="34">
        <v>2277591.3600000003</v>
      </c>
      <c r="EA82" s="12">
        <f>DZ82/DY82</f>
        <v>14286.887766335487</v>
      </c>
      <c r="EB82" s="21">
        <f>EA82-DT82</f>
        <v>392.03700096282228</v>
      </c>
      <c r="EC82" s="22">
        <f>EB82/DT82</f>
        <v>2.821455282843462E-2</v>
      </c>
      <c r="ED82" s="14">
        <v>2019</v>
      </c>
      <c r="EE82" s="24">
        <v>105</v>
      </c>
      <c r="EF82" s="32">
        <v>148.6155</v>
      </c>
      <c r="EG82" s="34">
        <v>2319783.96</v>
      </c>
      <c r="EH82" s="12">
        <f t="shared" si="8"/>
        <v>15609.300241226521</v>
      </c>
      <c r="EI82" s="21">
        <f>EH82-EA82</f>
        <v>1322.4124748910344</v>
      </c>
      <c r="EJ82" s="22">
        <f>EI82/EA82</f>
        <v>9.2561269922415465E-2</v>
      </c>
      <c r="EK82">
        <v>2020</v>
      </c>
      <c r="EL82" s="25">
        <v>103</v>
      </c>
      <c r="EM82" s="32">
        <v>138.99459999999999</v>
      </c>
      <c r="EN82" s="34">
        <v>2149104.14</v>
      </c>
      <c r="EO82" s="12">
        <f t="shared" si="9"/>
        <v>15461.781536836685</v>
      </c>
      <c r="EP82" s="21">
        <f>EO82-EH82</f>
        <v>-147.51870438983678</v>
      </c>
      <c r="EQ82" s="22">
        <f>EP82/EH82</f>
        <v>-9.4506929913627767E-3</v>
      </c>
      <c r="ES82" s="11">
        <f t="shared" si="10"/>
        <v>5.5949009939356607E-2</v>
      </c>
      <c r="EU82" s="12">
        <f t="shared" si="11"/>
        <v>14597.012924311557</v>
      </c>
      <c r="EV82">
        <f t="shared" si="12"/>
        <v>1.4240741744306415</v>
      </c>
      <c r="EY82" s="11">
        <f t="shared" si="13"/>
        <v>5.5217446105876082E-2</v>
      </c>
      <c r="FC82" s="12">
        <f t="shared" si="14"/>
        <v>11181.224709217387</v>
      </c>
      <c r="FF82" s="45">
        <f t="shared" si="15"/>
        <v>144.04761904761904</v>
      </c>
    </row>
    <row r="83" spans="1:162" x14ac:dyDescent="0.2">
      <c r="A83" s="3">
        <v>19148</v>
      </c>
      <c r="B83" t="s">
        <v>83</v>
      </c>
      <c r="C83" s="14">
        <v>2000</v>
      </c>
      <c r="D83" s="10">
        <v>1740</v>
      </c>
      <c r="E83" s="5">
        <v>1547.28</v>
      </c>
      <c r="F83" s="7">
        <v>19566114</v>
      </c>
      <c r="G83" s="12">
        <f>F83/E83</f>
        <v>12645.490150457577</v>
      </c>
      <c r="H83" s="14">
        <v>2001</v>
      </c>
      <c r="I83" s="10">
        <v>1790</v>
      </c>
      <c r="J83" s="5">
        <v>1658.82</v>
      </c>
      <c r="K83" s="7">
        <v>12354059</v>
      </c>
      <c r="L83" s="12">
        <f>K83/I83</f>
        <v>6901.7089385474865</v>
      </c>
      <c r="M83" s="21">
        <f>L83-G83</f>
        <v>-5743.7812119100909</v>
      </c>
      <c r="N83" s="18">
        <f>M83/G83</f>
        <v>-0.45421578314243927</v>
      </c>
      <c r="O83" s="16">
        <v>2002</v>
      </c>
      <c r="P83" s="10">
        <v>1867</v>
      </c>
      <c r="Q83" s="5">
        <v>1726.86</v>
      </c>
      <c r="R83" s="7">
        <v>13475657</v>
      </c>
      <c r="S83" s="12">
        <f>R83/Q83</f>
        <v>7803.5607982117835</v>
      </c>
      <c r="T83" s="21">
        <f>S83-L83</f>
        <v>901.85185966429708</v>
      </c>
      <c r="U83" s="18">
        <f>T83/L83</f>
        <v>0.13067080453469518</v>
      </c>
      <c r="V83" s="14">
        <v>2003</v>
      </c>
      <c r="W83" s="10">
        <v>1867</v>
      </c>
      <c r="X83" s="5">
        <v>1837.01</v>
      </c>
      <c r="Y83" s="7">
        <v>18739351.34</v>
      </c>
      <c r="Z83" s="12">
        <f>Y83/X83</f>
        <v>10201.006711993947</v>
      </c>
      <c r="AA83" s="21">
        <f>Z83-S83</f>
        <v>2397.4459137821632</v>
      </c>
      <c r="AB83" s="22">
        <f>AA83/S83</f>
        <v>0.3072246088390248</v>
      </c>
      <c r="AC83" s="14">
        <v>2004</v>
      </c>
      <c r="AD83" s="10">
        <v>2026</v>
      </c>
      <c r="AE83" s="5">
        <v>1871.43</v>
      </c>
      <c r="AF83" s="7">
        <v>18070687</v>
      </c>
      <c r="AG83" s="12">
        <f>AF83/AE83</f>
        <v>9656.0849190191457</v>
      </c>
      <c r="AH83" s="21">
        <f>AG83-Z83</f>
        <v>-544.92179297480106</v>
      </c>
      <c r="AI83" s="22">
        <f>AH83/Z83</f>
        <v>-5.3418432940947211E-2</v>
      </c>
      <c r="AJ83" s="14">
        <v>2005</v>
      </c>
      <c r="AK83" s="10">
        <v>2103</v>
      </c>
      <c r="AL83" s="5">
        <v>1963.95</v>
      </c>
      <c r="AM83" s="7">
        <v>16442940</v>
      </c>
      <c r="AN83" s="12">
        <f>AM83/AL83</f>
        <v>8372.3821889559313</v>
      </c>
      <c r="AO83" s="21">
        <f>AN83-AG83</f>
        <v>-1283.7027300632144</v>
      </c>
      <c r="AP83" s="22">
        <f>AO83/AG83</f>
        <v>-0.13294236130160417</v>
      </c>
      <c r="AQ83" s="14">
        <v>2006</v>
      </c>
      <c r="AR83" s="10">
        <v>2130</v>
      </c>
      <c r="AS83" s="5">
        <v>2026.52</v>
      </c>
      <c r="AT83" s="7">
        <v>23964936</v>
      </c>
      <c r="AU83" s="12">
        <f>AT83/AS83</f>
        <v>11825.659751692558</v>
      </c>
      <c r="AV83" s="21">
        <f>AU83-AN83</f>
        <v>3453.2775627366264</v>
      </c>
      <c r="AW83" s="22">
        <f>AV83/AN83</f>
        <v>0.41246057392027197</v>
      </c>
      <c r="AX83" s="14">
        <v>2007</v>
      </c>
      <c r="AY83" s="10">
        <v>2172</v>
      </c>
      <c r="AZ83" s="5">
        <v>2056.71</v>
      </c>
      <c r="BA83" s="7">
        <v>21629585</v>
      </c>
      <c r="BB83" s="12">
        <f>BA83/AZ83</f>
        <v>10516.594463974017</v>
      </c>
      <c r="BC83" s="21">
        <f>BB83-AU83</f>
        <v>-1309.0652877185403</v>
      </c>
      <c r="BD83" s="22">
        <f>BC83/AU83</f>
        <v>-0.11069701946491224</v>
      </c>
      <c r="BE83" s="14">
        <v>2008</v>
      </c>
      <c r="BF83" s="10">
        <v>2183</v>
      </c>
      <c r="BG83" s="5">
        <v>2054.56</v>
      </c>
      <c r="BH83" s="7">
        <v>24726209</v>
      </c>
      <c r="BI83" s="12">
        <f>BH83/BG83</f>
        <v>12034.795284635153</v>
      </c>
      <c r="BJ83" s="21">
        <f>BI83-BB83</f>
        <v>1518.2008206611354</v>
      </c>
      <c r="BK83" s="22">
        <f>BJ83/BB83</f>
        <v>0.14436240038179018</v>
      </c>
      <c r="BL83" s="14">
        <v>2009</v>
      </c>
      <c r="BM83" s="10">
        <v>2161</v>
      </c>
      <c r="BN83" s="5">
        <v>2063.61</v>
      </c>
      <c r="BO83" s="7">
        <v>26630229</v>
      </c>
      <c r="BP83" s="12">
        <f>BO83/BN83</f>
        <v>12904.681117071539</v>
      </c>
      <c r="BQ83" s="21">
        <f>BP83-BI83</f>
        <v>869.88583243638641</v>
      </c>
      <c r="BR83" s="22">
        <f>BQ83/BI83</f>
        <v>7.2280899829428036E-2</v>
      </c>
      <c r="BS83" s="14">
        <v>2010</v>
      </c>
      <c r="BT83" s="10">
        <v>2168</v>
      </c>
      <c r="BU83" s="5">
        <v>2080.9</v>
      </c>
      <c r="BV83" s="7">
        <v>26306738</v>
      </c>
      <c r="BW83" s="12">
        <f>BV83/BU83</f>
        <v>12642.000096112259</v>
      </c>
      <c r="BX83" s="21">
        <f>BW83-BP83</f>
        <v>-262.68102095928043</v>
      </c>
      <c r="BY83" s="22">
        <f>BX83/BP83</f>
        <v>-2.0355483299140262E-2</v>
      </c>
      <c r="BZ83" s="14">
        <v>2011</v>
      </c>
      <c r="CA83" s="10">
        <v>2152</v>
      </c>
      <c r="CB83" s="5">
        <v>2033.0432000000001</v>
      </c>
      <c r="CC83" s="7">
        <v>17641117</v>
      </c>
      <c r="CD83" s="12">
        <f>CC83/CB83</f>
        <v>8677.1973168105815</v>
      </c>
      <c r="CE83" s="21">
        <f>CD83-BW83</f>
        <v>-3964.8027793016772</v>
      </c>
      <c r="CF83" s="22">
        <f>CE83/BW83</f>
        <v>-0.31362147992080436</v>
      </c>
      <c r="CG83" s="14">
        <v>2012</v>
      </c>
      <c r="CH83" s="10">
        <v>2148</v>
      </c>
      <c r="CI83" s="5">
        <v>2024.03</v>
      </c>
      <c r="CJ83" s="7">
        <v>29368117</v>
      </c>
      <c r="CK83" s="12">
        <f>CJ83/CI83</f>
        <v>14509.724164167528</v>
      </c>
      <c r="CL83" s="21">
        <f>CK83-CD83</f>
        <v>5832.5268473569467</v>
      </c>
      <c r="CM83" s="22">
        <f>CL83/CD83</f>
        <v>0.67216713351181101</v>
      </c>
      <c r="CN83" s="14">
        <v>2013</v>
      </c>
      <c r="CO83" s="10">
        <v>2109</v>
      </c>
      <c r="CP83" s="5">
        <v>2002.8676</v>
      </c>
      <c r="CQ83" s="7">
        <v>22400444</v>
      </c>
      <c r="CR83" s="12">
        <f>CQ83/CP83</f>
        <v>11184.186113949818</v>
      </c>
      <c r="CS83" s="21">
        <f>CR83-CK83</f>
        <v>-3325.5380502177104</v>
      </c>
      <c r="CT83" s="22">
        <f>CS83/CK83</f>
        <v>-0.22919374707551565</v>
      </c>
      <c r="CU83" s="14">
        <v>2014</v>
      </c>
      <c r="CV83" s="10">
        <v>2086</v>
      </c>
      <c r="CW83" s="5">
        <v>1973.1881000000001</v>
      </c>
      <c r="CX83" s="7">
        <v>24877158</v>
      </c>
      <c r="CY83" s="12">
        <f>CX83/CW83</f>
        <v>12607.595798900267</v>
      </c>
      <c r="CZ83" s="21">
        <f>CY83-CR83</f>
        <v>1423.4096849504494</v>
      </c>
      <c r="DA83" s="22">
        <f>CZ83/CR83</f>
        <v>0.12726984962947444</v>
      </c>
      <c r="DB83" s="14">
        <v>2015</v>
      </c>
      <c r="DC83" s="9">
        <v>2083</v>
      </c>
      <c r="DD83" s="27">
        <v>1979.9268</v>
      </c>
      <c r="DE83" s="12">
        <v>22610385.350000001</v>
      </c>
      <c r="DF83" s="12">
        <f>DE83/DD83</f>
        <v>11419.80872727214</v>
      </c>
      <c r="DG83" s="21">
        <f>DF83-CY83</f>
        <v>-1187.7870716281268</v>
      </c>
      <c r="DH83" s="22">
        <f>DG83/CY83</f>
        <v>-9.4212020322838624E-2</v>
      </c>
      <c r="DI83" s="14">
        <v>2016</v>
      </c>
      <c r="DJ83" s="9">
        <v>2084</v>
      </c>
      <c r="DK83" s="27">
        <v>2003.4854</v>
      </c>
      <c r="DL83" s="12">
        <v>21033629.66</v>
      </c>
      <c r="DM83" s="12">
        <f>DL83/DK83</f>
        <v>10498.519060832687</v>
      </c>
      <c r="DN83" s="21">
        <f>DM83-DF83</f>
        <v>-921.28966643945387</v>
      </c>
      <c r="DO83" s="22">
        <f>DN83/DF83</f>
        <v>-8.0674702041136831E-2</v>
      </c>
      <c r="DP83" s="14">
        <v>2017</v>
      </c>
      <c r="DQ83" s="9">
        <v>2145</v>
      </c>
      <c r="DR83" s="27">
        <v>2053.2593000000002</v>
      </c>
      <c r="DS83" s="30">
        <v>21908858.609999999</v>
      </c>
      <c r="DT83" s="12">
        <f>DS83/DR83</f>
        <v>10670.283392847654</v>
      </c>
      <c r="DU83" s="21">
        <f>DT83-DM83</f>
        <v>171.76433201496729</v>
      </c>
      <c r="DV83" s="22">
        <f>DU83/DM83</f>
        <v>1.6360815370215071E-2</v>
      </c>
      <c r="DW83" s="14">
        <v>2018</v>
      </c>
      <c r="DX83" s="24">
        <v>2158</v>
      </c>
      <c r="DY83" s="32">
        <v>2063.5288999999998</v>
      </c>
      <c r="DZ83" s="34">
        <v>23289076.690000001</v>
      </c>
      <c r="EA83" s="12">
        <f>DZ83/DY83</f>
        <v>11286.043384223989</v>
      </c>
      <c r="EB83" s="21">
        <f>EA83-DT83</f>
        <v>615.75999137633517</v>
      </c>
      <c r="EC83" s="22">
        <f>EB83/DT83</f>
        <v>5.7707932273765312E-2</v>
      </c>
      <c r="ED83" s="14">
        <v>2019</v>
      </c>
      <c r="EE83" s="24">
        <v>2184</v>
      </c>
      <c r="EF83" s="32">
        <v>2076.2166999999999</v>
      </c>
      <c r="EG83" s="34">
        <v>30848864.100000001</v>
      </c>
      <c r="EH83" s="12">
        <f t="shared" si="8"/>
        <v>14858.210176230643</v>
      </c>
      <c r="EI83" s="21">
        <f>EH83-EA83</f>
        <v>3572.1667920066538</v>
      </c>
      <c r="EJ83" s="22">
        <f>EI83/EA83</f>
        <v>0.31651187846751933</v>
      </c>
      <c r="EK83">
        <v>2020</v>
      </c>
      <c r="EL83" s="25">
        <v>2205</v>
      </c>
      <c r="EM83" s="32">
        <v>2096.8751999999999</v>
      </c>
      <c r="EN83" s="34">
        <v>28370156.800000004</v>
      </c>
      <c r="EO83" s="12">
        <f t="shared" si="9"/>
        <v>13529.730715495136</v>
      </c>
      <c r="EP83" s="21">
        <f>EO83-EH83</f>
        <v>-1328.479460735507</v>
      </c>
      <c r="EQ83" s="22">
        <f>EP83/EH83</f>
        <v>-8.9410463641222168E-2</v>
      </c>
      <c r="ES83" s="11">
        <f t="shared" si="10"/>
        <v>3.391377018037172E-2</v>
      </c>
      <c r="EU83" s="12">
        <f t="shared" si="11"/>
        <v>12271.51231776743</v>
      </c>
      <c r="EV83">
        <f t="shared" si="12"/>
        <v>0.95470065342622579</v>
      </c>
      <c r="EY83" s="11">
        <f t="shared" si="13"/>
        <v>0.13019354203716657</v>
      </c>
      <c r="FC83" s="12">
        <f t="shared" si="14"/>
        <v>11329.772156162244</v>
      </c>
      <c r="FF83" s="45">
        <f t="shared" si="15"/>
        <v>2074.3333333333335</v>
      </c>
    </row>
    <row r="84" spans="1:162" x14ac:dyDescent="0.2">
      <c r="A84" s="3">
        <v>19149</v>
      </c>
      <c r="B84" t="s">
        <v>84</v>
      </c>
      <c r="C84" s="14">
        <v>2000</v>
      </c>
      <c r="D84" s="10">
        <v>2309</v>
      </c>
      <c r="E84" s="5">
        <v>2129.0700000000002</v>
      </c>
      <c r="F84" s="7">
        <v>15573066</v>
      </c>
      <c r="G84" s="12">
        <f>F84/E84</f>
        <v>7314.4922430920533</v>
      </c>
      <c r="H84" s="14">
        <v>2001</v>
      </c>
      <c r="I84" s="10">
        <v>2314</v>
      </c>
      <c r="J84" s="5">
        <v>2148.27</v>
      </c>
      <c r="K84" s="7">
        <v>18303683</v>
      </c>
      <c r="L84" s="12">
        <f>K84/I84</f>
        <v>7909.9753673292998</v>
      </c>
      <c r="M84" s="21">
        <f>L84-G84</f>
        <v>595.48312423724656</v>
      </c>
      <c r="N84" s="18">
        <f>M84/G84</f>
        <v>8.1411409629920967E-2</v>
      </c>
      <c r="O84" s="16">
        <v>2002</v>
      </c>
      <c r="P84" s="10">
        <v>2324</v>
      </c>
      <c r="Q84" s="5">
        <v>2194.69</v>
      </c>
      <c r="R84" s="7">
        <v>19215807</v>
      </c>
      <c r="S84" s="12">
        <f>R84/Q84</f>
        <v>8755.5905389827258</v>
      </c>
      <c r="T84" s="21">
        <f>S84-L84</f>
        <v>845.61517165342593</v>
      </c>
      <c r="U84" s="18">
        <f>T84/L84</f>
        <v>0.10690490581627902</v>
      </c>
      <c r="V84" s="14">
        <v>2003</v>
      </c>
      <c r="W84" s="10">
        <v>2324</v>
      </c>
      <c r="X84" s="5">
        <v>2241.64</v>
      </c>
      <c r="Y84" s="7">
        <v>26195635.129999999</v>
      </c>
      <c r="Z84" s="12">
        <f>Y84/X84</f>
        <v>11685.924202815795</v>
      </c>
      <c r="AA84" s="21">
        <f>Z84-S84</f>
        <v>2930.3336638330693</v>
      </c>
      <c r="AB84" s="22">
        <f>AA84/S84</f>
        <v>0.33468144162135888</v>
      </c>
      <c r="AC84" s="14">
        <v>2004</v>
      </c>
      <c r="AD84" s="10">
        <v>2415</v>
      </c>
      <c r="AE84" s="5">
        <v>2421.92</v>
      </c>
      <c r="AF84" s="7">
        <v>23553862</v>
      </c>
      <c r="AG84" s="12">
        <f>AF84/AE84</f>
        <v>9725.2848979322189</v>
      </c>
      <c r="AH84" s="21">
        <f>AG84-Z84</f>
        <v>-1960.6393048835762</v>
      </c>
      <c r="AI84" s="22">
        <f>AH84/Z84</f>
        <v>-0.16777785572245524</v>
      </c>
      <c r="AJ84" s="14">
        <v>2005</v>
      </c>
      <c r="AK84" s="10">
        <v>2442</v>
      </c>
      <c r="AL84" s="5">
        <v>2396.86</v>
      </c>
      <c r="AM84" s="7">
        <v>23779977</v>
      </c>
      <c r="AN84" s="12">
        <f>AM84/AL84</f>
        <v>9921.3041228941202</v>
      </c>
      <c r="AO84" s="21">
        <f>AN84-AG84</f>
        <v>196.01922496190127</v>
      </c>
      <c r="AP84" s="22">
        <f>AO84/AG84</f>
        <v>2.015562803754764E-2</v>
      </c>
      <c r="AQ84" s="14">
        <v>2006</v>
      </c>
      <c r="AR84" s="10">
        <v>2437</v>
      </c>
      <c r="AS84" s="5">
        <v>2400.4499999999998</v>
      </c>
      <c r="AT84" s="7">
        <v>23982952</v>
      </c>
      <c r="AU84" s="12">
        <f>AT84/AS84</f>
        <v>9991.023349788582</v>
      </c>
      <c r="AV84" s="21">
        <f>AU84-AN84</f>
        <v>69.719226894461826</v>
      </c>
      <c r="AW84" s="22">
        <f>AV84/AN84</f>
        <v>7.0272240454336762E-3</v>
      </c>
      <c r="AX84" s="14">
        <v>2007</v>
      </c>
      <c r="AY84" s="10">
        <v>2502</v>
      </c>
      <c r="AZ84" s="5">
        <v>2430.7199999999998</v>
      </c>
      <c r="BA84" s="7">
        <v>32694451</v>
      </c>
      <c r="BB84" s="12">
        <f>BA84/AZ84</f>
        <v>13450.521244734071</v>
      </c>
      <c r="BC84" s="21">
        <f>BB84-AU84</f>
        <v>3459.497894945489</v>
      </c>
      <c r="BD84" s="22">
        <f>BC84/AU84</f>
        <v>0.3462606155373158</v>
      </c>
      <c r="BE84" s="14">
        <v>2008</v>
      </c>
      <c r="BF84" s="10">
        <v>2517</v>
      </c>
      <c r="BG84" s="5">
        <v>2424.8200000000002</v>
      </c>
      <c r="BH84" s="7">
        <v>34029407</v>
      </c>
      <c r="BI84" s="12">
        <f>BH84/BG84</f>
        <v>14033.786837785896</v>
      </c>
      <c r="BJ84" s="21">
        <f>BI84-BB84</f>
        <v>583.26559305182491</v>
      </c>
      <c r="BK84" s="22">
        <f>BJ84/BB84</f>
        <v>4.3363791070935305E-2</v>
      </c>
      <c r="BL84" s="14">
        <v>2009</v>
      </c>
      <c r="BM84" s="10">
        <v>2596</v>
      </c>
      <c r="BN84" s="5">
        <v>2473.29</v>
      </c>
      <c r="BO84" s="7">
        <v>32385277</v>
      </c>
      <c r="BP84" s="12">
        <f>BO84/BN84</f>
        <v>13094.007172632404</v>
      </c>
      <c r="BQ84" s="21">
        <f>BP84-BI84</f>
        <v>-939.77966515349181</v>
      </c>
      <c r="BR84" s="22">
        <f>BQ84/BI84</f>
        <v>-6.6965508028320631E-2</v>
      </c>
      <c r="BS84" s="14">
        <v>2010</v>
      </c>
      <c r="BT84" s="10">
        <v>2572</v>
      </c>
      <c r="BU84" s="5">
        <v>2473.36</v>
      </c>
      <c r="BV84" s="7">
        <v>27715739</v>
      </c>
      <c r="BW84" s="12">
        <f>BV84/BU84</f>
        <v>11205.70357731992</v>
      </c>
      <c r="BX84" s="21">
        <f>BW84-BP84</f>
        <v>-1888.3035953124836</v>
      </c>
      <c r="BY84" s="22">
        <f>BX84/BP84</f>
        <v>-0.14421128462944482</v>
      </c>
      <c r="BZ84" s="14">
        <v>2011</v>
      </c>
      <c r="CA84" s="10">
        <v>2576</v>
      </c>
      <c r="CB84" s="5">
        <v>2339.0302999999999</v>
      </c>
      <c r="CC84" s="7">
        <v>22928824</v>
      </c>
      <c r="CD84" s="12">
        <f>CC84/CB84</f>
        <v>9802.7049927484913</v>
      </c>
      <c r="CE84" s="21">
        <f>CD84-BW84</f>
        <v>-1402.9985845714291</v>
      </c>
      <c r="CF84" s="22">
        <f>CE84/BW84</f>
        <v>-0.12520397089666596</v>
      </c>
      <c r="CG84" s="14">
        <v>2012</v>
      </c>
      <c r="CH84" s="10">
        <v>2545</v>
      </c>
      <c r="CI84" s="5">
        <v>2361.4699999999998</v>
      </c>
      <c r="CJ84" s="7">
        <v>25700487</v>
      </c>
      <c r="CK84" s="12">
        <f>CJ84/CI84</f>
        <v>10883.257885977802</v>
      </c>
      <c r="CL84" s="21">
        <f>CK84-CD84</f>
        <v>1080.5528932293109</v>
      </c>
      <c r="CM84" s="22">
        <f>CL84/CD84</f>
        <v>0.1102300736407599</v>
      </c>
      <c r="CN84" s="14">
        <v>2013</v>
      </c>
      <c r="CO84" s="10">
        <v>2576</v>
      </c>
      <c r="CP84" s="5">
        <v>2357.0846999999999</v>
      </c>
      <c r="CQ84" s="7">
        <v>25713223</v>
      </c>
      <c r="CR84" s="12">
        <f>CQ84/CP84</f>
        <v>10908.909213147919</v>
      </c>
      <c r="CS84" s="21">
        <f>CR84-CK84</f>
        <v>25.651327170116929</v>
      </c>
      <c r="CT84" s="22">
        <f>CS84/CK84</f>
        <v>2.3569529858487124E-3</v>
      </c>
      <c r="CU84" s="14">
        <v>2014</v>
      </c>
      <c r="CV84" s="10">
        <v>2563</v>
      </c>
      <c r="CW84" s="5">
        <v>2361.1578</v>
      </c>
      <c r="CX84" s="7">
        <v>28039593</v>
      </c>
      <c r="CY84" s="12">
        <f>CX84/CW84</f>
        <v>11875.357504695367</v>
      </c>
      <c r="CZ84" s="21">
        <f>CY84-CR84</f>
        <v>966.4482915474473</v>
      </c>
      <c r="DA84" s="22">
        <f>CZ84/CR84</f>
        <v>8.859256894196528E-2</v>
      </c>
      <c r="DB84" s="14">
        <v>2015</v>
      </c>
      <c r="DC84" s="9">
        <v>2522</v>
      </c>
      <c r="DD84" s="27">
        <v>2322.6142</v>
      </c>
      <c r="DE84" s="12">
        <v>29187696.420000002</v>
      </c>
      <c r="DF84" s="12">
        <f>DE84/DD84</f>
        <v>12566.743292967038</v>
      </c>
      <c r="DG84" s="21">
        <f>DF84-CY84</f>
        <v>691.38578827167112</v>
      </c>
      <c r="DH84" s="22">
        <f>DG84/CY84</f>
        <v>5.8220208359900397E-2</v>
      </c>
      <c r="DI84" s="14">
        <v>2016</v>
      </c>
      <c r="DJ84" s="9">
        <v>2455</v>
      </c>
      <c r="DK84" s="27">
        <v>2276.7129</v>
      </c>
      <c r="DL84" s="12">
        <v>28534643.559999999</v>
      </c>
      <c r="DM84" s="12">
        <f>DL84/DK84</f>
        <v>12533.263882327894</v>
      </c>
      <c r="DN84" s="21">
        <f>DM84-DF84</f>
        <v>-33.47941063914368</v>
      </c>
      <c r="DO84" s="22">
        <f>DN84/DF84</f>
        <v>-2.6641278379483085E-3</v>
      </c>
      <c r="DP84" s="14">
        <v>2017</v>
      </c>
      <c r="DQ84" s="9">
        <v>2372</v>
      </c>
      <c r="DR84" s="27">
        <v>2191.8379</v>
      </c>
      <c r="DS84" s="30">
        <v>45132562.359999999</v>
      </c>
      <c r="DT84" s="12">
        <f>DS84/DR84</f>
        <v>20591.195343414765</v>
      </c>
      <c r="DU84" s="21">
        <f>DT84-DM84</f>
        <v>8057.9314610868714</v>
      </c>
      <c r="DV84" s="22">
        <f>DU84/DM84</f>
        <v>0.64292362601961062</v>
      </c>
      <c r="DW84" s="14">
        <v>2018</v>
      </c>
      <c r="DX84" s="24">
        <v>2401</v>
      </c>
      <c r="DY84" s="32">
        <v>2207.6178</v>
      </c>
      <c r="DZ84" s="34">
        <v>28963838.420000002</v>
      </c>
      <c r="EA84" s="12">
        <f>DZ84/DY84</f>
        <v>13119.951478919947</v>
      </c>
      <c r="EB84" s="21">
        <f>EA84-DT84</f>
        <v>-7471.2438644948179</v>
      </c>
      <c r="EC84" s="22">
        <f>EB84/DT84</f>
        <v>-0.3628368212671142</v>
      </c>
      <c r="ED84" s="14">
        <v>2019</v>
      </c>
      <c r="EE84" s="24">
        <v>2375</v>
      </c>
      <c r="EF84" s="32">
        <v>2191.0551999999998</v>
      </c>
      <c r="EG84" s="34">
        <v>29645768.600000001</v>
      </c>
      <c r="EH84" s="12">
        <f t="shared" si="8"/>
        <v>13530.361352831276</v>
      </c>
      <c r="EI84" s="21">
        <f>EH84-EA84</f>
        <v>410.40987391132876</v>
      </c>
      <c r="EJ84" s="22">
        <f>EI84/EA84</f>
        <v>3.1281356075953587E-2</v>
      </c>
      <c r="EK84">
        <v>2020</v>
      </c>
      <c r="EL84" s="25">
        <v>2309</v>
      </c>
      <c r="EM84" s="32">
        <v>2150.2076999999999</v>
      </c>
      <c r="EN84" s="34">
        <v>29895928.969999999</v>
      </c>
      <c r="EO84" s="12">
        <f t="shared" si="9"/>
        <v>13903.740075900574</v>
      </c>
      <c r="EP84" s="21">
        <f>EO84-EH84</f>
        <v>373.37872306929785</v>
      </c>
      <c r="EQ84" s="22">
        <f>EP84/EH84</f>
        <v>2.7595620939655615E-2</v>
      </c>
      <c r="ES84" s="11">
        <f t="shared" si="10"/>
        <v>5.15672927170268E-2</v>
      </c>
      <c r="EU84" s="12">
        <f t="shared" si="11"/>
        <v>15747.169391721996</v>
      </c>
      <c r="EV84">
        <f t="shared" si="12"/>
        <v>0.92201784425091304</v>
      </c>
      <c r="EY84" s="11">
        <f t="shared" si="13"/>
        <v>0.10378938694281666</v>
      </c>
      <c r="FC84" s="12">
        <f t="shared" si="14"/>
        <v>11713.016202918907</v>
      </c>
      <c r="FF84" s="45">
        <f t="shared" si="15"/>
        <v>2449.8095238095239</v>
      </c>
    </row>
    <row r="85" spans="1:162" x14ac:dyDescent="0.2">
      <c r="A85" s="3">
        <v>19150</v>
      </c>
      <c r="B85" t="s">
        <v>85</v>
      </c>
      <c r="C85" s="14">
        <v>2000</v>
      </c>
      <c r="D85" s="10">
        <v>363</v>
      </c>
      <c r="E85" s="5">
        <v>349.65</v>
      </c>
      <c r="F85" s="7">
        <v>2559868</v>
      </c>
      <c r="G85" s="12">
        <f>F85/E85</f>
        <v>7321.2298012298015</v>
      </c>
      <c r="H85" s="14">
        <v>2001</v>
      </c>
      <c r="I85" s="10">
        <v>377</v>
      </c>
      <c r="J85" s="5">
        <v>355.85</v>
      </c>
      <c r="K85" s="7">
        <v>3034854</v>
      </c>
      <c r="L85" s="12">
        <f>K85/I85</f>
        <v>8050.0106100795756</v>
      </c>
      <c r="M85" s="21">
        <f>L85-G85</f>
        <v>728.78080884977408</v>
      </c>
      <c r="N85" s="18">
        <f>M85/G85</f>
        <v>9.95434959202285E-2</v>
      </c>
      <c r="O85" s="16">
        <v>2002</v>
      </c>
      <c r="P85" s="10">
        <v>374</v>
      </c>
      <c r="Q85" s="5">
        <v>350.41</v>
      </c>
      <c r="R85" s="7">
        <v>2828931</v>
      </c>
      <c r="S85" s="12">
        <f>R85/Q85</f>
        <v>8073.2028195542362</v>
      </c>
      <c r="T85" s="21">
        <f>S85-L85</f>
        <v>23.192209474660558</v>
      </c>
      <c r="U85" s="18">
        <f>T85/L85</f>
        <v>2.8810160132734658E-3</v>
      </c>
      <c r="V85" s="14">
        <v>2003</v>
      </c>
      <c r="W85" s="10">
        <v>374</v>
      </c>
      <c r="X85" s="5">
        <v>349.34</v>
      </c>
      <c r="Y85" s="7">
        <v>3044051.87</v>
      </c>
      <c r="Z85" s="12">
        <f>Y85/X85</f>
        <v>8713.7226484227413</v>
      </c>
      <c r="AA85" s="21">
        <f>Z85-S85</f>
        <v>640.5198288685051</v>
      </c>
      <c r="AB85" s="22">
        <f>AA85/S85</f>
        <v>7.9338998806903691E-2</v>
      </c>
      <c r="AC85" s="14">
        <v>2004</v>
      </c>
      <c r="AD85" s="10">
        <v>374</v>
      </c>
      <c r="AE85" s="5">
        <v>344.46</v>
      </c>
      <c r="AF85" s="7">
        <v>4142061</v>
      </c>
      <c r="AG85" s="12">
        <f>AF85/AE85</f>
        <v>12024.795331823725</v>
      </c>
      <c r="AH85" s="21">
        <f>AG85-Z85</f>
        <v>3311.0726834009838</v>
      </c>
      <c r="AI85" s="22">
        <f>AH85/Z85</f>
        <v>0.37998371270174824</v>
      </c>
      <c r="AJ85" s="14">
        <v>2005</v>
      </c>
      <c r="AK85" s="10">
        <v>360</v>
      </c>
      <c r="AL85" s="5">
        <v>334.13</v>
      </c>
      <c r="AM85" s="7">
        <v>3539772</v>
      </c>
      <c r="AN85" s="12">
        <f>AM85/AL85</f>
        <v>10593.996348726543</v>
      </c>
      <c r="AO85" s="21">
        <f>AN85-AG85</f>
        <v>-1430.7989830971819</v>
      </c>
      <c r="AP85" s="22">
        <f>AO85/AG85</f>
        <v>-0.11898738761154296</v>
      </c>
      <c r="AQ85" s="14">
        <v>2006</v>
      </c>
      <c r="AR85" s="10">
        <v>346</v>
      </c>
      <c r="AS85" s="5">
        <v>342.53</v>
      </c>
      <c r="AT85" s="7">
        <v>3528677</v>
      </c>
      <c r="AU85" s="12">
        <f>AT85/AS85</f>
        <v>10301.804221528042</v>
      </c>
      <c r="AV85" s="21">
        <f>AU85-AN85</f>
        <v>-292.19212719850111</v>
      </c>
      <c r="AW85" s="22">
        <f>AV85/AN85</f>
        <v>-2.7580916358690668E-2</v>
      </c>
      <c r="AX85" s="14">
        <v>2007</v>
      </c>
      <c r="AY85" s="10">
        <v>319</v>
      </c>
      <c r="AZ85" s="5">
        <v>307.85000000000002</v>
      </c>
      <c r="BA85" s="7">
        <v>3542257</v>
      </c>
      <c r="BB85" s="12">
        <f>BA85/AZ85</f>
        <v>11506.438200422283</v>
      </c>
      <c r="BC85" s="21">
        <f>BB85-AU85</f>
        <v>1204.6339788942405</v>
      </c>
      <c r="BD85" s="22">
        <f>BC85/AU85</f>
        <v>0.11693427219058139</v>
      </c>
      <c r="BE85" s="14">
        <v>2008</v>
      </c>
      <c r="BF85" s="10">
        <v>299</v>
      </c>
      <c r="BG85" s="5">
        <v>289.63</v>
      </c>
      <c r="BH85" s="7">
        <v>3455878</v>
      </c>
      <c r="BI85" s="12">
        <f>BH85/BG85</f>
        <v>11932.044332424128</v>
      </c>
      <c r="BJ85" s="21">
        <f>BI85-BB85</f>
        <v>425.60613200184525</v>
      </c>
      <c r="BK85" s="22">
        <f>BJ85/BB85</f>
        <v>3.69885210860669E-2</v>
      </c>
      <c r="BL85" s="14">
        <v>2009</v>
      </c>
      <c r="BM85" s="10">
        <v>273</v>
      </c>
      <c r="BN85" s="5">
        <v>268.61</v>
      </c>
      <c r="BO85" s="7">
        <v>5092162</v>
      </c>
      <c r="BP85" s="12">
        <f>BO85/BN85</f>
        <v>18957.455046349725</v>
      </c>
      <c r="BQ85" s="21">
        <f>BP85-BI85</f>
        <v>7025.4107139255975</v>
      </c>
      <c r="BR85" s="22">
        <f>BQ85/BI85</f>
        <v>0.58878516691685023</v>
      </c>
      <c r="BS85" s="14">
        <v>2010</v>
      </c>
      <c r="BT85" s="10">
        <v>297</v>
      </c>
      <c r="BU85" s="5">
        <v>292.77999999999997</v>
      </c>
      <c r="BV85" s="7">
        <v>3690227</v>
      </c>
      <c r="BW85" s="12">
        <f>BV85/BU85</f>
        <v>12604.095225083682</v>
      </c>
      <c r="BX85" s="21">
        <f>BW85-BP85</f>
        <v>-6353.3598212660436</v>
      </c>
      <c r="BY85" s="22">
        <f>BX85/BP85</f>
        <v>-0.33513780229110385</v>
      </c>
      <c r="BZ85" s="14">
        <v>2011</v>
      </c>
      <c r="CA85" s="10">
        <v>303</v>
      </c>
      <c r="CB85" s="5">
        <v>289.0908</v>
      </c>
      <c r="CC85" s="7">
        <v>3203984</v>
      </c>
      <c r="CD85" s="12">
        <f>CC85/CB85</f>
        <v>11082.967704264542</v>
      </c>
      <c r="CE85" s="21">
        <f>CD85-BW85</f>
        <v>-1521.12752081914</v>
      </c>
      <c r="CF85" s="22">
        <f>CE85/BW85</f>
        <v>-0.12068518157431177</v>
      </c>
      <c r="CG85" s="14">
        <v>2012</v>
      </c>
      <c r="CH85" s="10">
        <v>304</v>
      </c>
      <c r="CI85" s="5">
        <v>286.07</v>
      </c>
      <c r="CJ85" s="7">
        <v>3267906</v>
      </c>
      <c r="CK85" s="12">
        <f>CJ85/CI85</f>
        <v>11423.448806236236</v>
      </c>
      <c r="CL85" s="21">
        <f>CK85-CD85</f>
        <v>340.48110197169444</v>
      </c>
      <c r="CM85" s="22">
        <f>CL85/CD85</f>
        <v>3.0721112887542115E-2</v>
      </c>
      <c r="CN85" s="14">
        <v>2013</v>
      </c>
      <c r="CO85" s="10">
        <v>325</v>
      </c>
      <c r="CP85" s="5">
        <v>301.64150000000001</v>
      </c>
      <c r="CQ85" s="7">
        <v>3349394</v>
      </c>
      <c r="CR85" s="12">
        <f>CQ85/CP85</f>
        <v>11103.889882526111</v>
      </c>
      <c r="CS85" s="21">
        <f>CR85-CK85</f>
        <v>-319.55892371012487</v>
      </c>
      <c r="CT85" s="22">
        <f>CS85/CK85</f>
        <v>-2.7973944570546222E-2</v>
      </c>
      <c r="CU85" s="14">
        <v>2014</v>
      </c>
      <c r="CV85" s="10">
        <v>317</v>
      </c>
      <c r="CW85" s="5">
        <v>299.81400000000002</v>
      </c>
      <c r="CX85" s="7">
        <v>3648828</v>
      </c>
      <c r="CY85" s="12">
        <f>CX85/CW85</f>
        <v>12170.305589465468</v>
      </c>
      <c r="CZ85" s="21">
        <f>CY85-CR85</f>
        <v>1066.4157069393568</v>
      </c>
      <c r="DA85" s="22">
        <f>CZ85/CR85</f>
        <v>9.6039830926056474E-2</v>
      </c>
      <c r="DB85" s="14">
        <v>2015</v>
      </c>
      <c r="DC85" s="9">
        <v>326</v>
      </c>
      <c r="DD85" s="27">
        <v>305.58210000000003</v>
      </c>
      <c r="DE85" s="12">
        <v>5788871.4000000004</v>
      </c>
      <c r="DF85" s="12">
        <f>DE85/DD85</f>
        <v>18943.751613723449</v>
      </c>
      <c r="DG85" s="21">
        <f>DF85-CY85</f>
        <v>6773.4460242579808</v>
      </c>
      <c r="DH85" s="22">
        <f>DG85/CY85</f>
        <v>0.55655513121388078</v>
      </c>
      <c r="DI85" s="14">
        <v>2016</v>
      </c>
      <c r="DJ85" s="9">
        <v>313</v>
      </c>
      <c r="DK85" s="27">
        <v>286.54160000000002</v>
      </c>
      <c r="DL85" s="12">
        <v>3966212.56</v>
      </c>
      <c r="DM85" s="12">
        <f>DL85/DK85</f>
        <v>13841.664037612689</v>
      </c>
      <c r="DN85" s="21">
        <f>DM85-DF85</f>
        <v>-5102.08757611076</v>
      </c>
      <c r="DO85" s="22">
        <f>DN85/DF85</f>
        <v>-0.26932825557186085</v>
      </c>
      <c r="DP85" s="14">
        <v>2017</v>
      </c>
      <c r="DQ85" s="9">
        <v>311</v>
      </c>
      <c r="DR85" s="27">
        <v>292.86739999999998</v>
      </c>
      <c r="DS85" s="30">
        <v>4134847.4</v>
      </c>
      <c r="DT85" s="12">
        <f>DS85/DR85</f>
        <v>14118.496630215586</v>
      </c>
      <c r="DU85" s="21">
        <f>DT85-DM85</f>
        <v>276.83259260289742</v>
      </c>
      <c r="DV85" s="22">
        <f>DU85/DM85</f>
        <v>1.9999950284203222E-2</v>
      </c>
      <c r="DW85" s="14">
        <v>2018</v>
      </c>
      <c r="DX85" s="24">
        <v>312</v>
      </c>
      <c r="DY85" s="32">
        <v>294.54640000000001</v>
      </c>
      <c r="DZ85" s="34">
        <v>3898245.85</v>
      </c>
      <c r="EA85" s="12">
        <f>DZ85/DY85</f>
        <v>13234.742811319371</v>
      </c>
      <c r="EB85" s="21">
        <f>EA85-DT85</f>
        <v>-883.75381889621531</v>
      </c>
      <c r="EC85" s="22">
        <f>EB85/DT85</f>
        <v>-6.2595461970423733E-2</v>
      </c>
      <c r="ED85" s="14">
        <v>2019</v>
      </c>
      <c r="EE85" s="24">
        <v>302</v>
      </c>
      <c r="EF85" s="32">
        <v>275.1823</v>
      </c>
      <c r="EG85" s="34">
        <v>5710800.4000000004</v>
      </c>
      <c r="EH85" s="12">
        <f t="shared" si="8"/>
        <v>20752.789696139615</v>
      </c>
      <c r="EI85" s="21">
        <f>EH85-EA85</f>
        <v>7518.0468848202436</v>
      </c>
      <c r="EJ85" s="22">
        <f>EI85/EA85</f>
        <v>0.5680538709365951</v>
      </c>
      <c r="EK85">
        <v>2020</v>
      </c>
      <c r="EL85" s="25">
        <v>285</v>
      </c>
      <c r="EM85" s="32">
        <v>267.35950000000003</v>
      </c>
      <c r="EN85" s="34">
        <v>4909471.05</v>
      </c>
      <c r="EO85" s="12">
        <f t="shared" si="9"/>
        <v>18362.807568087163</v>
      </c>
      <c r="EP85" s="21">
        <f>EO85-EH85</f>
        <v>-2389.982128052452</v>
      </c>
      <c r="EQ85" s="22">
        <f>EP85/EH85</f>
        <v>-0.11516437852675927</v>
      </c>
      <c r="ES85" s="11">
        <f t="shared" si="10"/>
        <v>7.4918587570434556E-2</v>
      </c>
      <c r="EU85" s="12">
        <f t="shared" si="11"/>
        <v>16035.343045891525</v>
      </c>
      <c r="EV85">
        <f t="shared" si="12"/>
        <v>0.93231815438961263</v>
      </c>
      <c r="EY85" s="11">
        <f t="shared" si="13"/>
        <v>0.17515278641679152</v>
      </c>
      <c r="FC85" s="12">
        <f t="shared" si="14"/>
        <v>12569.868533248675</v>
      </c>
      <c r="FF85" s="45">
        <f t="shared" si="15"/>
        <v>326.38095238095241</v>
      </c>
    </row>
    <row r="86" spans="1:162" x14ac:dyDescent="0.2">
      <c r="A86" s="3">
        <v>19151</v>
      </c>
      <c r="B86" t="s">
        <v>86</v>
      </c>
      <c r="C86" s="14">
        <v>2000</v>
      </c>
      <c r="D86" s="10">
        <v>563</v>
      </c>
      <c r="E86" s="5">
        <v>539.70000000000005</v>
      </c>
      <c r="F86" s="7">
        <v>4513132</v>
      </c>
      <c r="G86" s="12">
        <f>F86/E86</f>
        <v>8362.2975727255871</v>
      </c>
      <c r="H86" s="14">
        <v>2001</v>
      </c>
      <c r="I86" s="10">
        <v>556</v>
      </c>
      <c r="J86" s="5">
        <v>537.41</v>
      </c>
      <c r="K86" s="7">
        <v>4574160</v>
      </c>
      <c r="L86" s="12">
        <f>K86/I86</f>
        <v>8226.9064748201436</v>
      </c>
      <c r="M86" s="21">
        <f>L86-G86</f>
        <v>-135.39109790544353</v>
      </c>
      <c r="N86" s="18">
        <f>M86/G86</f>
        <v>-1.619065773825536E-2</v>
      </c>
      <c r="O86" s="16">
        <v>2002</v>
      </c>
      <c r="P86" s="10">
        <v>561</v>
      </c>
      <c r="Q86" s="5">
        <v>542.70000000000005</v>
      </c>
      <c r="R86" s="7">
        <v>5889943</v>
      </c>
      <c r="S86" s="12">
        <f>R86/Q86</f>
        <v>10853.036668509305</v>
      </c>
      <c r="T86" s="21">
        <f>S86-L86</f>
        <v>2626.1301936891614</v>
      </c>
      <c r="U86" s="18">
        <f>T86/L86</f>
        <v>0.31921235542507781</v>
      </c>
      <c r="V86" s="14">
        <v>2003</v>
      </c>
      <c r="W86" s="10">
        <v>561</v>
      </c>
      <c r="X86" s="5">
        <v>558.07000000000005</v>
      </c>
      <c r="Y86" s="7">
        <v>4941106.4000000004</v>
      </c>
      <c r="Z86" s="12">
        <f>Y86/X86</f>
        <v>8853.9186840360526</v>
      </c>
      <c r="AA86" s="21">
        <f>Z86-S86</f>
        <v>-1999.1179844732524</v>
      </c>
      <c r="AB86" s="22">
        <f>AA86/S86</f>
        <v>-0.18419895237927331</v>
      </c>
      <c r="AC86" s="14">
        <v>2004</v>
      </c>
      <c r="AD86" s="10">
        <v>576</v>
      </c>
      <c r="AE86" s="5">
        <v>553.16999999999996</v>
      </c>
      <c r="AF86" s="7">
        <v>4697782</v>
      </c>
      <c r="AG86" s="12">
        <f>AF86/AE86</f>
        <v>8492.4742845779783</v>
      </c>
      <c r="AH86" s="21">
        <f>AG86-Z86</f>
        <v>-361.44439945807426</v>
      </c>
      <c r="AI86" s="22">
        <f>AH86/Z86</f>
        <v>-4.0823099054407633E-2</v>
      </c>
      <c r="AJ86" s="14">
        <v>2005</v>
      </c>
      <c r="AK86" s="10">
        <v>561</v>
      </c>
      <c r="AL86" s="5">
        <v>540.11</v>
      </c>
      <c r="AM86" s="7">
        <v>5248096</v>
      </c>
      <c r="AN86" s="12">
        <f>AM86/AL86</f>
        <v>9716.7169650626729</v>
      </c>
      <c r="AO86" s="21">
        <f>AN86-AG86</f>
        <v>1224.2426804846946</v>
      </c>
      <c r="AP86" s="22">
        <f>AO86/AG86</f>
        <v>0.14415618339968062</v>
      </c>
      <c r="AQ86" s="14">
        <v>2006</v>
      </c>
      <c r="AR86" s="10">
        <v>567</v>
      </c>
      <c r="AS86" s="5">
        <v>544.49</v>
      </c>
      <c r="AT86" s="7">
        <v>6393254</v>
      </c>
      <c r="AU86" s="12">
        <f>AT86/AS86</f>
        <v>11741.728957372954</v>
      </c>
      <c r="AV86" s="21">
        <f>AU86-AN86</f>
        <v>2025.0119923102811</v>
      </c>
      <c r="AW86" s="22">
        <f>AV86/AN86</f>
        <v>0.20840495813466559</v>
      </c>
      <c r="AX86" s="14">
        <v>2007</v>
      </c>
      <c r="AY86" s="10">
        <v>571</v>
      </c>
      <c r="AZ86" s="5">
        <v>550.07000000000005</v>
      </c>
      <c r="BA86" s="7">
        <v>6638853</v>
      </c>
      <c r="BB86" s="12">
        <f>BA86/AZ86</f>
        <v>12069.105750177248</v>
      </c>
      <c r="BC86" s="21">
        <f>BB86-AU86</f>
        <v>327.37679280429438</v>
      </c>
      <c r="BD86" s="22">
        <f>BC86/AU86</f>
        <v>2.7881480997628164E-2</v>
      </c>
      <c r="BE86" s="14">
        <v>2008</v>
      </c>
      <c r="BF86" s="10">
        <v>557</v>
      </c>
      <c r="BG86" s="5">
        <v>539.33000000000004</v>
      </c>
      <c r="BH86" s="7">
        <v>6362063</v>
      </c>
      <c r="BI86" s="12">
        <f>BH86/BG86</f>
        <v>11796.234216527913</v>
      </c>
      <c r="BJ86" s="21">
        <f>BI86-BB86</f>
        <v>-272.87153364933511</v>
      </c>
      <c r="BK86" s="22">
        <f>BJ86/BB86</f>
        <v>-2.2609092943387928E-2</v>
      </c>
      <c r="BL86" s="14">
        <v>2009</v>
      </c>
      <c r="BM86" s="10">
        <v>551</v>
      </c>
      <c r="BN86" s="5">
        <v>533.28</v>
      </c>
      <c r="BO86" s="7">
        <v>6906195</v>
      </c>
      <c r="BP86" s="12">
        <f>BO86/BN86</f>
        <v>12950.410666066608</v>
      </c>
      <c r="BQ86" s="21">
        <f>BP86-BI86</f>
        <v>1154.1764495386942</v>
      </c>
      <c r="BR86" s="22">
        <f>BQ86/BI86</f>
        <v>9.7842788499532929E-2</v>
      </c>
      <c r="BS86" s="14">
        <v>2010</v>
      </c>
      <c r="BT86" s="10">
        <v>529</v>
      </c>
      <c r="BU86" s="5">
        <v>506.62</v>
      </c>
      <c r="BV86" s="7">
        <v>5572531</v>
      </c>
      <c r="BW86" s="12">
        <f>BV86/BU86</f>
        <v>10999.429552721962</v>
      </c>
      <c r="BX86" s="21">
        <f>BW86-BP86</f>
        <v>-1950.9811133446456</v>
      </c>
      <c r="BY86" s="22">
        <f>BX86/BP86</f>
        <v>-0.15065013486072035</v>
      </c>
      <c r="BZ86" s="14">
        <v>2011</v>
      </c>
      <c r="CA86" s="10">
        <v>508</v>
      </c>
      <c r="CB86" s="5">
        <v>485.33550000000002</v>
      </c>
      <c r="CC86" s="7">
        <v>5415927</v>
      </c>
      <c r="CD86" s="12">
        <f>CC86/CB86</f>
        <v>11159.140429661544</v>
      </c>
      <c r="CE86" s="21">
        <f>CD86-BW86</f>
        <v>159.71087693958179</v>
      </c>
      <c r="CF86" s="22">
        <f>CE86/BW86</f>
        <v>1.4519923617316965E-2</v>
      </c>
      <c r="CG86" s="14">
        <v>2012</v>
      </c>
      <c r="CH86" s="10">
        <v>498</v>
      </c>
      <c r="CI86" s="5">
        <v>468.71</v>
      </c>
      <c r="CJ86" s="7">
        <v>5492497</v>
      </c>
      <c r="CK86" s="12">
        <f>CJ86/CI86</f>
        <v>11718.326897228564</v>
      </c>
      <c r="CL86" s="21">
        <f>CK86-CD86</f>
        <v>559.18646756702037</v>
      </c>
      <c r="CM86" s="22">
        <f>CL86/CD86</f>
        <v>5.0110173905570293E-2</v>
      </c>
      <c r="CN86" s="14">
        <v>2013</v>
      </c>
      <c r="CO86" s="10">
        <v>491</v>
      </c>
      <c r="CP86" s="5">
        <v>459.161</v>
      </c>
      <c r="CQ86" s="7">
        <v>5367666</v>
      </c>
      <c r="CR86" s="12">
        <f>CQ86/CP86</f>
        <v>11690.160967503773</v>
      </c>
      <c r="CS86" s="21">
        <f>CR86-CK86</f>
        <v>-28.165929724791567</v>
      </c>
      <c r="CT86" s="22">
        <f>CS86/CK86</f>
        <v>-2.4035794505317082E-3</v>
      </c>
      <c r="CU86" s="14">
        <v>2014</v>
      </c>
      <c r="CV86" s="10">
        <v>449</v>
      </c>
      <c r="CW86" s="5">
        <v>426.83870000000002</v>
      </c>
      <c r="CX86" s="7">
        <v>5490353</v>
      </c>
      <c r="CY86" s="12">
        <f>CX86/CW86</f>
        <v>12862.828511097985</v>
      </c>
      <c r="CZ86" s="21">
        <f>CY86-CR86</f>
        <v>1172.6675435942125</v>
      </c>
      <c r="DA86" s="22">
        <f>CZ86/CR86</f>
        <v>0.10031235214416512</v>
      </c>
      <c r="DB86" s="14">
        <v>2015</v>
      </c>
      <c r="DC86" s="9">
        <v>436</v>
      </c>
      <c r="DD86" s="27">
        <v>414.18029999999999</v>
      </c>
      <c r="DE86" s="12">
        <v>7364896.1699999999</v>
      </c>
      <c r="DF86" s="12">
        <f>DE86/DD86</f>
        <v>17781.860146414496</v>
      </c>
      <c r="DG86" s="21">
        <f>DF86-CY86</f>
        <v>4919.0316353165108</v>
      </c>
      <c r="DH86" s="22">
        <f>DG86/CY86</f>
        <v>0.38242223559712352</v>
      </c>
      <c r="DI86" s="14">
        <v>2016</v>
      </c>
      <c r="DJ86" s="9">
        <v>424</v>
      </c>
      <c r="DK86" s="27">
        <v>401.91140000000001</v>
      </c>
      <c r="DL86" s="12">
        <v>6495299.71</v>
      </c>
      <c r="DM86" s="12">
        <f>DL86/DK86</f>
        <v>16161.023822663403</v>
      </c>
      <c r="DN86" s="21">
        <f>DM86-DF86</f>
        <v>-1620.836323751093</v>
      </c>
      <c r="DO86" s="22">
        <f>DN86/DF86</f>
        <v>-9.1151111886228375E-2</v>
      </c>
      <c r="DP86" s="14">
        <v>2017</v>
      </c>
      <c r="DQ86" s="9">
        <v>425</v>
      </c>
      <c r="DR86" s="27">
        <v>403.66759999999999</v>
      </c>
      <c r="DS86" s="30">
        <v>5805051.6600000001</v>
      </c>
      <c r="DT86" s="12">
        <f>DS86/DR86</f>
        <v>14380.771852880935</v>
      </c>
      <c r="DU86" s="21">
        <f>DT86-DM86</f>
        <v>-1780.2519697824682</v>
      </c>
      <c r="DV86" s="22">
        <f>DU86/DM86</f>
        <v>-0.11015712799618134</v>
      </c>
      <c r="DW86" s="14">
        <v>2018</v>
      </c>
      <c r="DX86" s="24">
        <v>429</v>
      </c>
      <c r="DY86" s="32">
        <v>404.41649999999998</v>
      </c>
      <c r="DZ86" s="34">
        <v>5829579.1100000003</v>
      </c>
      <c r="EA86" s="12">
        <f>DZ86/DY86</f>
        <v>14414.790469726138</v>
      </c>
      <c r="EB86" s="21">
        <f>EA86-DT86</f>
        <v>34.018616845203724</v>
      </c>
      <c r="EC86" s="22">
        <f>EB86/DT86</f>
        <v>2.3655626549967616E-3</v>
      </c>
      <c r="ED86" s="14">
        <v>2019</v>
      </c>
      <c r="EE86" s="24">
        <v>434</v>
      </c>
      <c r="EF86" s="32">
        <v>414.52690000000001</v>
      </c>
      <c r="EG86" s="34">
        <v>6127131.3600000003</v>
      </c>
      <c r="EH86" s="12">
        <f t="shared" si="8"/>
        <v>14781.022317248893</v>
      </c>
      <c r="EI86" s="21">
        <f>EH86-EA86</f>
        <v>366.23184752275483</v>
      </c>
      <c r="EJ86" s="22">
        <f>EI86/EA86</f>
        <v>2.5406671591370885E-2</v>
      </c>
      <c r="EK86">
        <v>2020</v>
      </c>
      <c r="EL86" s="25">
        <v>441</v>
      </c>
      <c r="EM86" s="32">
        <v>416.61340000000001</v>
      </c>
      <c r="EN86" s="34">
        <v>9422255.7100000009</v>
      </c>
      <c r="EO86" s="12">
        <f t="shared" si="9"/>
        <v>22616.304972427675</v>
      </c>
      <c r="EP86" s="21">
        <f>EO86-EH86</f>
        <v>7835.2826551787821</v>
      </c>
      <c r="EQ86" s="22">
        <f>EP86/EH86</f>
        <v>0.53009071274016706</v>
      </c>
      <c r="ES86" s="11">
        <f t="shared" si="10"/>
        <v>6.4227082119915485E-2</v>
      </c>
      <c r="EU86" s="12">
        <f t="shared" si="11"/>
        <v>14525.528213285323</v>
      </c>
      <c r="EV86">
        <f t="shared" si="12"/>
        <v>0.94921100927788216</v>
      </c>
      <c r="EY86" s="11">
        <f t="shared" si="13"/>
        <v>-2.74616312499379E-2</v>
      </c>
      <c r="FC86" s="12">
        <f t="shared" si="14"/>
        <v>12424.855321667292</v>
      </c>
      <c r="FF86" s="45">
        <f t="shared" si="15"/>
        <v>508.95238095238096</v>
      </c>
    </row>
    <row r="87" spans="1:162" x14ac:dyDescent="0.2">
      <c r="A87" s="3">
        <v>19152</v>
      </c>
      <c r="B87" t="s">
        <v>87</v>
      </c>
      <c r="C87" s="14">
        <v>2000</v>
      </c>
      <c r="D87" s="10">
        <v>4572</v>
      </c>
      <c r="E87" s="5">
        <v>4031.79</v>
      </c>
      <c r="F87" s="7">
        <v>30525770</v>
      </c>
      <c r="G87" s="12">
        <f>F87/E87</f>
        <v>7571.2698330022149</v>
      </c>
      <c r="H87" s="14">
        <v>2001</v>
      </c>
      <c r="I87" s="10">
        <v>4636</v>
      </c>
      <c r="J87" s="5">
        <v>4295.7299999999996</v>
      </c>
      <c r="K87" s="7">
        <v>30869033</v>
      </c>
      <c r="L87" s="12">
        <f>K87/I87</f>
        <v>6658.548964624676</v>
      </c>
      <c r="M87" s="21">
        <f>L87-G87</f>
        <v>-912.72086837753886</v>
      </c>
      <c r="N87" s="18">
        <f>M87/G87</f>
        <v>-0.12055056661685774</v>
      </c>
      <c r="O87" s="16">
        <v>2002</v>
      </c>
      <c r="P87" s="10">
        <v>4641</v>
      </c>
      <c r="Q87" s="5">
        <v>4395.16</v>
      </c>
      <c r="R87" s="7">
        <v>41001260</v>
      </c>
      <c r="S87" s="12">
        <f>R87/Q87</f>
        <v>9328.7297845812209</v>
      </c>
      <c r="T87" s="21">
        <f>S87-L87</f>
        <v>2670.1808199565448</v>
      </c>
      <c r="U87" s="18">
        <f>T87/L87</f>
        <v>0.40101542154943898</v>
      </c>
      <c r="V87" s="14">
        <v>2003</v>
      </c>
      <c r="W87" s="10">
        <v>4641</v>
      </c>
      <c r="X87" s="5">
        <v>4239.5200000000004</v>
      </c>
      <c r="Y87" s="7">
        <v>44438747.479999997</v>
      </c>
      <c r="Z87" s="12">
        <f>Y87/X87</f>
        <v>10482.02331396007</v>
      </c>
      <c r="AA87" s="21">
        <f>Z87-S87</f>
        <v>1153.2935293788487</v>
      </c>
      <c r="AB87" s="22">
        <f>AA87/S87</f>
        <v>0.12362814188112123</v>
      </c>
      <c r="AC87" s="14">
        <v>2004</v>
      </c>
      <c r="AD87" s="10">
        <v>4547</v>
      </c>
      <c r="AE87" s="5">
        <v>4333.71</v>
      </c>
      <c r="AF87" s="7">
        <v>40816528</v>
      </c>
      <c r="AG87" s="12">
        <f>AF87/AE87</f>
        <v>9418.3800946533102</v>
      </c>
      <c r="AH87" s="21">
        <f>AG87-Z87</f>
        <v>-1063.6432193067594</v>
      </c>
      <c r="AI87" s="22">
        <f>AH87/Z87</f>
        <v>-0.1014730827673497</v>
      </c>
      <c r="AJ87" s="14">
        <v>2005</v>
      </c>
      <c r="AK87" s="10">
        <v>4591</v>
      </c>
      <c r="AL87" s="5">
        <v>4475.18</v>
      </c>
      <c r="AM87" s="7">
        <v>40092693</v>
      </c>
      <c r="AN87" s="12">
        <f>AM87/AL87</f>
        <v>8958.9006475717179</v>
      </c>
      <c r="AO87" s="21">
        <f>AN87-AG87</f>
        <v>-459.4794470815923</v>
      </c>
      <c r="AP87" s="22">
        <f>AO87/AG87</f>
        <v>-4.8785400723255233E-2</v>
      </c>
      <c r="AQ87" s="14">
        <v>2006</v>
      </c>
      <c r="AR87" s="10">
        <v>4548</v>
      </c>
      <c r="AS87" s="5">
        <v>4411.12</v>
      </c>
      <c r="AT87" s="7">
        <v>51652388</v>
      </c>
      <c r="AU87" s="12">
        <f>AT87/AS87</f>
        <v>11709.585774134461</v>
      </c>
      <c r="AV87" s="21">
        <f>AU87-AN87</f>
        <v>2750.6851265627429</v>
      </c>
      <c r="AW87" s="22">
        <f>AV87/AN87</f>
        <v>0.30703377956404815</v>
      </c>
      <c r="AX87" s="14">
        <v>2007</v>
      </c>
      <c r="AY87" s="10">
        <v>4531</v>
      </c>
      <c r="AZ87" s="5">
        <v>4506.09</v>
      </c>
      <c r="BA87" s="7">
        <v>60342610</v>
      </c>
      <c r="BB87" s="12">
        <f>BA87/AZ87</f>
        <v>13391.34593405813</v>
      </c>
      <c r="BC87" s="21">
        <f>BB87-AU87</f>
        <v>1681.7601599236696</v>
      </c>
      <c r="BD87" s="22">
        <f>BC87/AU87</f>
        <v>0.14362251512248567</v>
      </c>
      <c r="BE87" s="14">
        <v>2008</v>
      </c>
      <c r="BF87" s="10">
        <v>4625</v>
      </c>
      <c r="BG87" s="5">
        <v>4557.54</v>
      </c>
      <c r="BH87" s="7">
        <v>52818287</v>
      </c>
      <c r="BI87" s="12">
        <f>BH87/BG87</f>
        <v>11589.209749119042</v>
      </c>
      <c r="BJ87" s="21">
        <f>BI87-BB87</f>
        <v>-1802.1361849390887</v>
      </c>
      <c r="BK87" s="22">
        <f>BJ87/BB87</f>
        <v>-0.13457468680244652</v>
      </c>
      <c r="BL87" s="14">
        <v>2009</v>
      </c>
      <c r="BM87" s="10">
        <v>4739</v>
      </c>
      <c r="BN87" s="5">
        <v>4612.8500000000004</v>
      </c>
      <c r="BO87" s="7">
        <v>58236392</v>
      </c>
      <c r="BP87" s="12">
        <f>BO87/BN87</f>
        <v>12624.818062586035</v>
      </c>
      <c r="BQ87" s="21">
        <f>BP87-BI87</f>
        <v>1035.6083134669934</v>
      </c>
      <c r="BR87" s="22">
        <f>BQ87/BI87</f>
        <v>8.9359700608207179E-2</v>
      </c>
      <c r="BS87" s="14">
        <v>2010</v>
      </c>
      <c r="BT87" s="10">
        <v>4885</v>
      </c>
      <c r="BU87" s="5">
        <v>4619.92</v>
      </c>
      <c r="BV87" s="7">
        <v>70465559</v>
      </c>
      <c r="BW87" s="12">
        <f>BV87/BU87</f>
        <v>15252.54961124868</v>
      </c>
      <c r="BX87" s="21">
        <f>BW87-BP87</f>
        <v>2627.7315486626449</v>
      </c>
      <c r="BY87" s="22">
        <f>BX87/BP87</f>
        <v>0.20814015185295962</v>
      </c>
      <c r="BZ87" s="14">
        <v>2011</v>
      </c>
      <c r="CA87" s="10">
        <v>4743</v>
      </c>
      <c r="CB87" s="5">
        <v>4609.7015000000001</v>
      </c>
      <c r="CC87" s="7">
        <v>45942651</v>
      </c>
      <c r="CD87" s="12">
        <f>CC87/CB87</f>
        <v>9966.5132330151955</v>
      </c>
      <c r="CE87" s="21">
        <f>CD87-BW87</f>
        <v>-5286.0363782334844</v>
      </c>
      <c r="CF87" s="22">
        <f>CE87/BW87</f>
        <v>-0.34656739449875701</v>
      </c>
      <c r="CG87" s="14">
        <v>2012</v>
      </c>
      <c r="CH87" s="10">
        <v>4769</v>
      </c>
      <c r="CI87" s="5">
        <v>4637.6099999999997</v>
      </c>
      <c r="CJ87" s="7">
        <v>51895445</v>
      </c>
      <c r="CK87" s="12">
        <f>CJ87/CI87</f>
        <v>11190.127026636566</v>
      </c>
      <c r="CL87" s="21">
        <f>CK87-CD87</f>
        <v>1223.6137936213709</v>
      </c>
      <c r="CM87" s="22">
        <f>CL87/CD87</f>
        <v>0.1227725047881352</v>
      </c>
      <c r="CN87" s="14">
        <v>2013</v>
      </c>
      <c r="CO87" s="10">
        <v>4744</v>
      </c>
      <c r="CP87" s="5">
        <v>4629.2939999999999</v>
      </c>
      <c r="CQ87" s="7">
        <v>55526796</v>
      </c>
      <c r="CR87" s="12">
        <f>CQ87/CP87</f>
        <v>11994.657500690171</v>
      </c>
      <c r="CS87" s="21">
        <f>CR87-CK87</f>
        <v>804.53047405360485</v>
      </c>
      <c r="CT87" s="22">
        <f>CS87/CK87</f>
        <v>7.1896455879234447E-2</v>
      </c>
      <c r="CU87" s="14">
        <v>2014</v>
      </c>
      <c r="CV87" s="10">
        <v>4749</v>
      </c>
      <c r="CW87" s="5">
        <v>4563.3624</v>
      </c>
      <c r="CX87" s="7">
        <v>62845708</v>
      </c>
      <c r="CY87" s="12">
        <f>CX87/CW87</f>
        <v>13771.79861936891</v>
      </c>
      <c r="CZ87" s="21">
        <f>CY87-CR87</f>
        <v>1777.1411186787391</v>
      </c>
      <c r="DA87" s="22">
        <f>CZ87/CR87</f>
        <v>0.14816105575140287</v>
      </c>
      <c r="DB87" s="14">
        <v>2015</v>
      </c>
      <c r="DC87" s="9">
        <v>4688</v>
      </c>
      <c r="DD87" s="27">
        <v>4560.2003000000004</v>
      </c>
      <c r="DE87" s="12">
        <v>70188208.730000004</v>
      </c>
      <c r="DF87" s="12">
        <f>DE87/DD87</f>
        <v>15391.474959992436</v>
      </c>
      <c r="DG87" s="21">
        <f>DF87-CY87</f>
        <v>1619.6763406235259</v>
      </c>
      <c r="DH87" s="22">
        <f>DG87/CY87</f>
        <v>0.11760819232032506</v>
      </c>
      <c r="DI87" s="14">
        <v>2016</v>
      </c>
      <c r="DJ87" s="9">
        <v>4659</v>
      </c>
      <c r="DK87" s="27">
        <v>4537.6697000000004</v>
      </c>
      <c r="DL87" s="12">
        <v>53250710.840000004</v>
      </c>
      <c r="DM87" s="12">
        <f>DL87/DK87</f>
        <v>11735.254956966128</v>
      </c>
      <c r="DN87" s="21">
        <f>DM87-DF87</f>
        <v>-3656.2200030263084</v>
      </c>
      <c r="DO87" s="22">
        <f>DN87/DF87</f>
        <v>-0.2375483839287684</v>
      </c>
      <c r="DP87" s="14">
        <v>2017</v>
      </c>
      <c r="DQ87" s="9">
        <v>4641</v>
      </c>
      <c r="DR87" s="27">
        <v>4479.7819</v>
      </c>
      <c r="DS87" s="30">
        <v>56214975.950000003</v>
      </c>
      <c r="DT87" s="12">
        <f>DS87/DR87</f>
        <v>12548.59660690178</v>
      </c>
      <c r="DU87" s="21">
        <f>DT87-DM87</f>
        <v>813.34164993565173</v>
      </c>
      <c r="DV87" s="22">
        <f>DU87/DM87</f>
        <v>6.9307539795106593E-2</v>
      </c>
      <c r="DW87" s="14">
        <v>2018</v>
      </c>
      <c r="DX87" s="24">
        <v>4568</v>
      </c>
      <c r="DY87" s="32">
        <v>4431.9755000000005</v>
      </c>
      <c r="DZ87" s="34">
        <v>74475064.530000001</v>
      </c>
      <c r="EA87" s="12">
        <f>DZ87/DY87</f>
        <v>16804.033445130732</v>
      </c>
      <c r="EB87" s="21">
        <f>EA87-DT87</f>
        <v>4255.4368382289522</v>
      </c>
      <c r="EC87" s="22">
        <f>EB87/DT87</f>
        <v>0.3391165539490244</v>
      </c>
      <c r="ED87" s="14">
        <v>2019</v>
      </c>
      <c r="EE87" s="24">
        <v>4425</v>
      </c>
      <c r="EF87" s="32">
        <v>4285.6100999999999</v>
      </c>
      <c r="EG87" s="34">
        <v>81584345.329999998</v>
      </c>
      <c r="EH87" s="12">
        <f t="shared" si="8"/>
        <v>19036.810028518459</v>
      </c>
      <c r="EI87" s="21">
        <f>EH87-EA87</f>
        <v>2232.7765833877274</v>
      </c>
      <c r="EJ87" s="22">
        <f>EI87/EA87</f>
        <v>0.13287146747703685</v>
      </c>
      <c r="EK87">
        <v>2020</v>
      </c>
      <c r="EL87" s="25">
        <v>4386</v>
      </c>
      <c r="EM87" s="36">
        <v>4248.7451000000001</v>
      </c>
      <c r="EN87" s="35">
        <v>72777714.160000011</v>
      </c>
      <c r="EO87" s="12">
        <f t="shared" si="9"/>
        <v>17129.225794223337</v>
      </c>
      <c r="EP87" s="21">
        <f>EO87-EH87</f>
        <v>-1907.5842342951219</v>
      </c>
      <c r="EQ87" s="22">
        <f>EP87/EH87</f>
        <v>-0.10020503600327096</v>
      </c>
      <c r="ES87" s="11">
        <f t="shared" si="10"/>
        <v>5.9241446459891031E-2</v>
      </c>
      <c r="EU87" s="12">
        <f t="shared" si="11"/>
        <v>16129.813360183658</v>
      </c>
      <c r="EV87">
        <f t="shared" si="12"/>
        <v>0.96799465713455513</v>
      </c>
      <c r="EY87" s="11">
        <f t="shared" si="13"/>
        <v>0.18043185374038928</v>
      </c>
      <c r="FC87" s="12">
        <f t="shared" si="14"/>
        <v>12170.18095307363</v>
      </c>
      <c r="FF87" s="45">
        <f t="shared" si="15"/>
        <v>4634.666666666667</v>
      </c>
    </row>
    <row r="88" spans="1:162" x14ac:dyDescent="0.2">
      <c r="A88" s="3">
        <v>20001</v>
      </c>
      <c r="B88" t="s">
        <v>88</v>
      </c>
      <c r="C88" s="14">
        <v>2000</v>
      </c>
      <c r="D88" s="10">
        <v>1068</v>
      </c>
      <c r="E88" s="5">
        <v>1029.94</v>
      </c>
      <c r="F88" s="7">
        <v>6395693</v>
      </c>
      <c r="G88" s="12">
        <f>F88/E88</f>
        <v>6209.7724139270249</v>
      </c>
      <c r="H88" s="14">
        <v>2001</v>
      </c>
      <c r="I88" s="10">
        <v>1075</v>
      </c>
      <c r="J88" s="5">
        <v>1036.72</v>
      </c>
      <c r="K88" s="7">
        <v>6987009</v>
      </c>
      <c r="L88" s="12">
        <f>K88/I88</f>
        <v>6499.5432558139537</v>
      </c>
      <c r="M88" s="21">
        <f>L88-G88</f>
        <v>289.77084188692879</v>
      </c>
      <c r="N88" s="18">
        <f>M88/G88</f>
        <v>4.6663681463920081E-2</v>
      </c>
      <c r="O88" s="16">
        <v>2002</v>
      </c>
      <c r="P88" s="10">
        <v>1046</v>
      </c>
      <c r="Q88" s="5">
        <v>1020.9</v>
      </c>
      <c r="R88" s="7">
        <v>7008074</v>
      </c>
      <c r="S88" s="12">
        <f>R88/Q88</f>
        <v>6864.6037809775689</v>
      </c>
      <c r="T88" s="21">
        <f>S88-L88</f>
        <v>365.06052516361524</v>
      </c>
      <c r="U88" s="18">
        <f>T88/L88</f>
        <v>5.6167104486467154E-2</v>
      </c>
      <c r="V88" s="14">
        <v>2003</v>
      </c>
      <c r="W88" s="10">
        <v>1046</v>
      </c>
      <c r="X88" s="5">
        <v>1019</v>
      </c>
      <c r="Y88" s="7">
        <v>7214279.1699999999</v>
      </c>
      <c r="Z88" s="12">
        <f>Y88/X88</f>
        <v>7079.7636604514228</v>
      </c>
      <c r="AA88" s="21">
        <f>Z88-S88</f>
        <v>215.15987947385383</v>
      </c>
      <c r="AB88" s="22">
        <f>AA88/S88</f>
        <v>3.1343379215866926E-2</v>
      </c>
      <c r="AC88" s="14">
        <v>2004</v>
      </c>
      <c r="AD88" s="10">
        <v>1043</v>
      </c>
      <c r="AE88" s="5">
        <v>976.74</v>
      </c>
      <c r="AF88" s="7">
        <v>7476232</v>
      </c>
      <c r="AG88" s="12">
        <f>AF88/AE88</f>
        <v>7654.2703278252147</v>
      </c>
      <c r="AH88" s="21">
        <f>AG88-Z88</f>
        <v>574.50666737379197</v>
      </c>
      <c r="AI88" s="22">
        <f>AH88/Z88</f>
        <v>8.1147718331767024E-2</v>
      </c>
      <c r="AJ88" s="14">
        <v>2005</v>
      </c>
      <c r="AK88" s="10">
        <v>1053</v>
      </c>
      <c r="AL88" s="5">
        <v>1011.41</v>
      </c>
      <c r="AM88" s="7">
        <v>7102416</v>
      </c>
      <c r="AN88" s="12">
        <f>AM88/AL88</f>
        <v>7022.2916522478527</v>
      </c>
      <c r="AO88" s="21">
        <f>AN88-AG88</f>
        <v>-631.97867557736208</v>
      </c>
      <c r="AP88" s="22">
        <f>AO88/AG88</f>
        <v>-8.2565502459451851E-2</v>
      </c>
      <c r="AQ88" s="14">
        <v>2006</v>
      </c>
      <c r="AR88" s="10">
        <v>1080</v>
      </c>
      <c r="AS88" s="5">
        <v>1056.4100000000001</v>
      </c>
      <c r="AT88" s="7">
        <v>7176651</v>
      </c>
      <c r="AU88" s="12">
        <f>AT88/AS88</f>
        <v>6793.4334207362663</v>
      </c>
      <c r="AV88" s="21">
        <f>AU88-AN88</f>
        <v>-228.85823151158638</v>
      </c>
      <c r="AW88" s="22">
        <f>AV88/AN88</f>
        <v>-3.2590248717215886E-2</v>
      </c>
      <c r="AX88" s="14">
        <v>2007</v>
      </c>
      <c r="AY88" s="10">
        <v>1056</v>
      </c>
      <c r="AZ88" s="5">
        <v>1044.02</v>
      </c>
      <c r="BA88" s="7">
        <v>8249696</v>
      </c>
      <c r="BB88" s="12">
        <f>BA88/AZ88</f>
        <v>7901.8562862780409</v>
      </c>
      <c r="BC88" s="21">
        <f>BB88-AU88</f>
        <v>1108.4228655417746</v>
      </c>
      <c r="BD88" s="22">
        <f>BC88/AU88</f>
        <v>0.16316092274613692</v>
      </c>
      <c r="BE88" s="14">
        <v>2008</v>
      </c>
      <c r="BF88" s="10">
        <v>1068</v>
      </c>
      <c r="BG88" s="5">
        <v>1040.92</v>
      </c>
      <c r="BH88" s="7">
        <v>9403886</v>
      </c>
      <c r="BI88" s="12">
        <f>BH88/BG88</f>
        <v>9034.2062790608306</v>
      </c>
      <c r="BJ88" s="21">
        <f>BI88-BB88</f>
        <v>1132.3499927827897</v>
      </c>
      <c r="BK88" s="22">
        <f>BJ88/BB88</f>
        <v>0.14330177008523565</v>
      </c>
      <c r="BL88" s="14">
        <v>2009</v>
      </c>
      <c r="BM88" s="10">
        <v>1062</v>
      </c>
      <c r="BN88" s="5">
        <v>1042.51</v>
      </c>
      <c r="BO88" s="7">
        <v>10399920</v>
      </c>
      <c r="BP88" s="12">
        <f>BO88/BN88</f>
        <v>9975.8467544675823</v>
      </c>
      <c r="BQ88" s="21">
        <f>BP88-BI88</f>
        <v>941.64047540675165</v>
      </c>
      <c r="BR88" s="22">
        <f>BQ88/BI88</f>
        <v>0.10423057060245051</v>
      </c>
      <c r="BS88" s="14">
        <v>2010</v>
      </c>
      <c r="BT88" s="10">
        <v>1049</v>
      </c>
      <c r="BU88" s="5">
        <v>1024.6199999999999</v>
      </c>
      <c r="BV88" s="7">
        <v>10307005</v>
      </c>
      <c r="BW88" s="12">
        <f>BV88/BU88</f>
        <v>10059.343951904122</v>
      </c>
      <c r="BX88" s="21">
        <f>BW88-BP88</f>
        <v>83.497197436539864</v>
      </c>
      <c r="BY88" s="22">
        <f>BX88/BP88</f>
        <v>8.3699358552341927E-3</v>
      </c>
      <c r="BZ88" s="14">
        <v>2011</v>
      </c>
      <c r="CA88" s="10">
        <v>1068</v>
      </c>
      <c r="CB88" s="5">
        <v>1028.0455999999999</v>
      </c>
      <c r="CC88" s="7">
        <v>18375496</v>
      </c>
      <c r="CD88" s="12">
        <f>CC88/CB88</f>
        <v>17874.203245459154</v>
      </c>
      <c r="CE88" s="21">
        <f>CD88-BW88</f>
        <v>7814.8592935550314</v>
      </c>
      <c r="CF88" s="22">
        <f>CE88/BW88</f>
        <v>0.77687564228040595</v>
      </c>
      <c r="CG88" s="14">
        <v>2012</v>
      </c>
      <c r="CH88" s="10">
        <v>1078</v>
      </c>
      <c r="CI88" s="5">
        <v>992.19</v>
      </c>
      <c r="CJ88" s="7">
        <v>8699249</v>
      </c>
      <c r="CK88" s="12">
        <f>CJ88/CI88</f>
        <v>8767.7249317167061</v>
      </c>
      <c r="CL88" s="21">
        <f>CK88-CD88</f>
        <v>-9106.4783137424474</v>
      </c>
      <c r="CM88" s="22">
        <f>CL88/CD88</f>
        <v>-0.5094760414596885</v>
      </c>
      <c r="CN88" s="14">
        <v>2013</v>
      </c>
      <c r="CO88" s="10">
        <v>1050</v>
      </c>
      <c r="CP88" s="5">
        <v>1011.1790999999999</v>
      </c>
      <c r="CQ88" s="7">
        <v>9016944</v>
      </c>
      <c r="CR88" s="12">
        <f>CQ88/CP88</f>
        <v>8917.2570912511947</v>
      </c>
      <c r="CS88" s="21">
        <f>CR88-CK88</f>
        <v>149.53215953448853</v>
      </c>
      <c r="CT88" s="22">
        <f>CS88/CK88</f>
        <v>1.7054841557992442E-2</v>
      </c>
      <c r="CU88" s="14">
        <v>2014</v>
      </c>
      <c r="CV88" s="10">
        <v>1016</v>
      </c>
      <c r="CW88" s="5">
        <v>972.96010000000001</v>
      </c>
      <c r="CX88" s="7">
        <v>9588766</v>
      </c>
      <c r="CY88" s="12">
        <f>CX88/CW88</f>
        <v>9855.2510015570006</v>
      </c>
      <c r="CZ88" s="21">
        <f>CY88-CR88</f>
        <v>937.99391030580591</v>
      </c>
      <c r="DA88" s="22">
        <f>CZ88/CR88</f>
        <v>0.10518861357334652</v>
      </c>
      <c r="DB88" s="14">
        <v>2015</v>
      </c>
      <c r="DC88" s="9">
        <v>947</v>
      </c>
      <c r="DD88" s="27">
        <v>915.77089999999998</v>
      </c>
      <c r="DE88" s="12">
        <v>9584532.1099999994</v>
      </c>
      <c r="DF88" s="12">
        <f>DE88/DD88</f>
        <v>10466.080664934865</v>
      </c>
      <c r="DG88" s="21">
        <f>DF88-CY88</f>
        <v>610.82966337786456</v>
      </c>
      <c r="DH88" s="22">
        <f>DG88/CY88</f>
        <v>6.1980122401891283E-2</v>
      </c>
      <c r="DI88" s="14">
        <v>2016</v>
      </c>
      <c r="DJ88" s="9">
        <v>991</v>
      </c>
      <c r="DK88" s="27">
        <v>948.49249999999995</v>
      </c>
      <c r="DL88" s="12">
        <v>16053281.07</v>
      </c>
      <c r="DM88" s="12">
        <f>DL88/DK88</f>
        <v>16925.047978766306</v>
      </c>
      <c r="DN88" s="21">
        <f>DM88-DF88</f>
        <v>6458.9673138314411</v>
      </c>
      <c r="DO88" s="22">
        <f>DN88/DF88</f>
        <v>0.61713333965323858</v>
      </c>
      <c r="DP88" s="14">
        <v>2017</v>
      </c>
      <c r="DQ88" s="9">
        <v>950</v>
      </c>
      <c r="DR88" s="27">
        <v>920.7133</v>
      </c>
      <c r="DS88" s="30">
        <v>10111331.35</v>
      </c>
      <c r="DT88" s="12">
        <f>DS88/DR88</f>
        <v>10982.06287451262</v>
      </c>
      <c r="DU88" s="21">
        <f>DT88-DM88</f>
        <v>-5942.9851042536866</v>
      </c>
      <c r="DV88" s="22">
        <f>DU88/DM88</f>
        <v>-0.35113549525588289</v>
      </c>
      <c r="DW88" s="14">
        <v>2018</v>
      </c>
      <c r="DX88" s="24">
        <v>938</v>
      </c>
      <c r="DY88" s="32">
        <v>928.35040000000004</v>
      </c>
      <c r="DZ88" s="34">
        <v>9963567.8399999999</v>
      </c>
      <c r="EA88" s="12">
        <f>DZ88/DY88</f>
        <v>10732.550812710373</v>
      </c>
      <c r="EB88" s="21">
        <f>EA88-DT88</f>
        <v>-249.51206180224654</v>
      </c>
      <c r="EC88" s="22">
        <f>EB88/DT88</f>
        <v>-2.2719962966276479E-2</v>
      </c>
      <c r="ED88" s="14">
        <v>2019</v>
      </c>
      <c r="EE88" s="24">
        <v>960</v>
      </c>
      <c r="EF88" s="32">
        <v>963.91030000000001</v>
      </c>
      <c r="EG88" s="34">
        <v>9926680.7799999993</v>
      </c>
      <c r="EH88" s="12">
        <f t="shared" si="8"/>
        <v>10298.344960106764</v>
      </c>
      <c r="EI88" s="21">
        <f>EH88-EA88</f>
        <v>-434.20585260360895</v>
      </c>
      <c r="EJ88" s="22">
        <f>EI88/EA88</f>
        <v>-4.0456910960010223E-2</v>
      </c>
      <c r="EK88">
        <v>2020</v>
      </c>
      <c r="EL88" s="25">
        <v>940</v>
      </c>
      <c r="EM88" s="32">
        <v>940.11689999999999</v>
      </c>
      <c r="EN88" s="34">
        <v>13453626.049999999</v>
      </c>
      <c r="EO88" s="12">
        <f t="shared" si="9"/>
        <v>14310.588449159886</v>
      </c>
      <c r="EP88" s="21">
        <f>EO88-EH88</f>
        <v>4012.2434890531222</v>
      </c>
      <c r="EQ88" s="22">
        <f>EP88/EH88</f>
        <v>0.38960080523574991</v>
      </c>
      <c r="ES88" s="11">
        <f t="shared" si="10"/>
        <v>7.8163714283558866E-2</v>
      </c>
      <c r="EU88" s="12">
        <f t="shared" si="11"/>
        <v>10670.986215776586</v>
      </c>
      <c r="EV88">
        <f t="shared" si="12"/>
        <v>0.98765256795362166</v>
      </c>
      <c r="EY88" s="11">
        <f t="shared" si="13"/>
        <v>-0.1381041230607232</v>
      </c>
      <c r="FC88" s="12">
        <f t="shared" si="14"/>
        <v>9681.444032980975</v>
      </c>
      <c r="FF88" s="45">
        <f t="shared" si="15"/>
        <v>1027.8095238095239</v>
      </c>
    </row>
    <row r="89" spans="1:162" x14ac:dyDescent="0.2">
      <c r="A89" s="3">
        <v>20002</v>
      </c>
      <c r="B89" t="s">
        <v>89</v>
      </c>
      <c r="C89" s="14">
        <v>2000</v>
      </c>
      <c r="D89" s="10">
        <v>1349</v>
      </c>
      <c r="E89" s="5">
        <v>1271.57</v>
      </c>
      <c r="F89" s="7">
        <v>6941827</v>
      </c>
      <c r="G89" s="12">
        <f>F89/E89</f>
        <v>5459.2566669550242</v>
      </c>
      <c r="H89" s="14">
        <v>2001</v>
      </c>
      <c r="I89" s="10">
        <v>1311</v>
      </c>
      <c r="J89" s="5">
        <v>1311.3</v>
      </c>
      <c r="K89" s="7">
        <v>8427972</v>
      </c>
      <c r="L89" s="12">
        <f>K89/I89</f>
        <v>6428.6590389016019</v>
      </c>
      <c r="M89" s="21">
        <f>L89-G89</f>
        <v>969.40237194657766</v>
      </c>
      <c r="N89" s="18">
        <f>M89/G89</f>
        <v>0.17757039668319446</v>
      </c>
      <c r="O89" s="16">
        <v>2002</v>
      </c>
      <c r="P89" s="10">
        <v>1286</v>
      </c>
      <c r="Q89" s="5">
        <v>1278.04</v>
      </c>
      <c r="R89" s="7">
        <v>10489123</v>
      </c>
      <c r="S89" s="12">
        <f>R89/Q89</f>
        <v>8207.1946104973249</v>
      </c>
      <c r="T89" s="21">
        <f>S89-L89</f>
        <v>1778.535571595723</v>
      </c>
      <c r="U89" s="18">
        <f>T89/L89</f>
        <v>0.27665731855326442</v>
      </c>
      <c r="V89" s="14">
        <v>2003</v>
      </c>
      <c r="W89" s="10">
        <v>1286</v>
      </c>
      <c r="X89" s="5">
        <v>1313.21</v>
      </c>
      <c r="Y89" s="7">
        <v>8524098.1600000001</v>
      </c>
      <c r="Z89" s="12">
        <f>Y89/X89</f>
        <v>6491.0396357018299</v>
      </c>
      <c r="AA89" s="21">
        <f>Z89-S89</f>
        <v>-1716.154974795495</v>
      </c>
      <c r="AB89" s="22">
        <f>AA89/S89</f>
        <v>-0.20910372621120318</v>
      </c>
      <c r="AC89" s="14">
        <v>2004</v>
      </c>
      <c r="AD89" s="10">
        <v>1305</v>
      </c>
      <c r="AE89" s="5">
        <v>1325.5</v>
      </c>
      <c r="AF89" s="7">
        <v>8348555</v>
      </c>
      <c r="AG89" s="12">
        <f>AF89/AE89</f>
        <v>6298.4194643530745</v>
      </c>
      <c r="AH89" s="21">
        <f>AG89-Z89</f>
        <v>-192.62017134875532</v>
      </c>
      <c r="AI89" s="22">
        <f>AH89/Z89</f>
        <v>-2.9674779720849552E-2</v>
      </c>
      <c r="AJ89" s="14">
        <v>2005</v>
      </c>
      <c r="AK89" s="10">
        <v>1270</v>
      </c>
      <c r="AL89" s="5">
        <v>1266.82</v>
      </c>
      <c r="AM89" s="7">
        <v>9410409</v>
      </c>
      <c r="AN89" s="12">
        <f>AM89/AL89</f>
        <v>7428.3710392952435</v>
      </c>
      <c r="AO89" s="21">
        <f>AN89-AG89</f>
        <v>1129.9515749421689</v>
      </c>
      <c r="AP89" s="22">
        <f>AO89/AG89</f>
        <v>0.17940240108448047</v>
      </c>
      <c r="AQ89" s="14">
        <v>2006</v>
      </c>
      <c r="AR89" s="10">
        <v>1254</v>
      </c>
      <c r="AS89" s="5">
        <v>1248.6199999999999</v>
      </c>
      <c r="AT89" s="7">
        <v>10785177</v>
      </c>
      <c r="AU89" s="12">
        <f>AT89/AS89</f>
        <v>8637.677596066058</v>
      </c>
      <c r="AV89" s="21">
        <f>AU89-AN89</f>
        <v>1209.3065567708145</v>
      </c>
      <c r="AW89" s="22">
        <f>AV89/AN89</f>
        <v>0.16279565874856269</v>
      </c>
      <c r="AX89" s="14">
        <v>2007</v>
      </c>
      <c r="AY89" s="10">
        <v>1253</v>
      </c>
      <c r="AZ89" s="5">
        <v>1281.23</v>
      </c>
      <c r="BA89" s="7">
        <v>10466798</v>
      </c>
      <c r="BB89" s="12">
        <f>BA89/AZ89</f>
        <v>8169.3357164599638</v>
      </c>
      <c r="BC89" s="21">
        <f>BB89-AU89</f>
        <v>-468.34187960609415</v>
      </c>
      <c r="BD89" s="22">
        <f>BC89/AU89</f>
        <v>-5.4220810443237157E-2</v>
      </c>
      <c r="BE89" s="14">
        <v>2008</v>
      </c>
      <c r="BF89" s="10">
        <v>1234</v>
      </c>
      <c r="BG89" s="5">
        <v>1216.07</v>
      </c>
      <c r="BH89" s="7">
        <v>12613501</v>
      </c>
      <c r="BI89" s="12">
        <f>BH89/BG89</f>
        <v>10372.347808925473</v>
      </c>
      <c r="BJ89" s="21">
        <f>BI89-BB89</f>
        <v>2203.0120924655093</v>
      </c>
      <c r="BK89" s="22">
        <f>BJ89/BB89</f>
        <v>0.26966844905477155</v>
      </c>
      <c r="BL89" s="14">
        <v>2009</v>
      </c>
      <c r="BM89" s="10">
        <v>1201</v>
      </c>
      <c r="BN89" s="5">
        <v>1194.96</v>
      </c>
      <c r="BO89" s="7">
        <v>10997976</v>
      </c>
      <c r="BP89" s="12">
        <f>BO89/BN89</f>
        <v>9203.6352681261287</v>
      </c>
      <c r="BQ89" s="21">
        <f>BP89-BI89</f>
        <v>-1168.7125407993444</v>
      </c>
      <c r="BR89" s="22">
        <f>BQ89/BI89</f>
        <v>-0.11267579552178723</v>
      </c>
      <c r="BS89" s="14">
        <v>2010</v>
      </c>
      <c r="BT89" s="10">
        <v>1197</v>
      </c>
      <c r="BU89" s="5">
        <v>1253.27</v>
      </c>
      <c r="BV89" s="7">
        <v>14249289</v>
      </c>
      <c r="BW89" s="12">
        <f>BV89/BU89</f>
        <v>11369.688095941019</v>
      </c>
      <c r="BX89" s="21">
        <f>BW89-BP89</f>
        <v>2166.0528278148904</v>
      </c>
      <c r="BY89" s="22">
        <f>BX89/BP89</f>
        <v>0.23534753004786352</v>
      </c>
      <c r="BZ89" s="14">
        <v>2011</v>
      </c>
      <c r="CA89" s="10">
        <v>1193</v>
      </c>
      <c r="CB89" s="5">
        <v>1126.2014999999999</v>
      </c>
      <c r="CC89" s="7">
        <v>10622792</v>
      </c>
      <c r="CD89" s="12">
        <f>CC89/CB89</f>
        <v>9432.4079660700154</v>
      </c>
      <c r="CE89" s="21">
        <f>CD89-BW89</f>
        <v>-1937.2801298710037</v>
      </c>
      <c r="CF89" s="22">
        <f>CE89/BW89</f>
        <v>-0.17038990986591912</v>
      </c>
      <c r="CG89" s="14">
        <v>2012</v>
      </c>
      <c r="CH89" s="10">
        <v>1225</v>
      </c>
      <c r="CI89" s="5">
        <v>1187.3499999999999</v>
      </c>
      <c r="CJ89" s="7">
        <v>13411968</v>
      </c>
      <c r="CK89" s="12">
        <f>CJ89/CI89</f>
        <v>11295.715669347708</v>
      </c>
      <c r="CL89" s="21">
        <f>CK89-CD89</f>
        <v>1863.3077032776928</v>
      </c>
      <c r="CM89" s="22">
        <f>CL89/CD89</f>
        <v>0.19754316288908721</v>
      </c>
      <c r="CN89" s="14">
        <v>2013</v>
      </c>
      <c r="CO89" s="10">
        <v>1226</v>
      </c>
      <c r="CP89" s="5">
        <v>1191.1237000000001</v>
      </c>
      <c r="CQ89" s="7">
        <v>11546273</v>
      </c>
      <c r="CR89" s="12">
        <f>CQ89/CP89</f>
        <v>9693.5968950999795</v>
      </c>
      <c r="CS89" s="21">
        <f>CR89-CK89</f>
        <v>-1602.1187742477287</v>
      </c>
      <c r="CT89" s="22">
        <f>CS89/CK89</f>
        <v>-0.1418341981283463</v>
      </c>
      <c r="CU89" s="14">
        <v>2014</v>
      </c>
      <c r="CV89" s="10">
        <v>1196</v>
      </c>
      <c r="CW89" s="5">
        <v>1195.1006</v>
      </c>
      <c r="CX89" s="7">
        <v>11354672</v>
      </c>
      <c r="CY89" s="12">
        <f>CX89/CW89</f>
        <v>9501.0177385903753</v>
      </c>
      <c r="CZ89" s="21">
        <f>CY89-CR89</f>
        <v>-192.57915650960422</v>
      </c>
      <c r="DA89" s="22">
        <f>CZ89/CR89</f>
        <v>-1.9866635532054273E-2</v>
      </c>
      <c r="DB89" s="14">
        <v>2015</v>
      </c>
      <c r="DC89" s="9">
        <v>1185</v>
      </c>
      <c r="DD89" s="27">
        <v>1174.3282999999999</v>
      </c>
      <c r="DE89" s="12">
        <v>13822559.779999999</v>
      </c>
      <c r="DF89" s="12">
        <f>DE89/DD89</f>
        <v>11770.609445416585</v>
      </c>
      <c r="DG89" s="21">
        <f>DF89-CY89</f>
        <v>2269.5917068262097</v>
      </c>
      <c r="DH89" s="22">
        <f>DG89/CY89</f>
        <v>0.23887879901621351</v>
      </c>
      <c r="DI89" s="14">
        <v>2016</v>
      </c>
      <c r="DJ89" s="9">
        <v>1141</v>
      </c>
      <c r="DK89" s="27">
        <v>1133.5372</v>
      </c>
      <c r="DL89" s="12">
        <v>12193859.539999999</v>
      </c>
      <c r="DM89" s="12">
        <f>DL89/DK89</f>
        <v>10757.352771483811</v>
      </c>
      <c r="DN89" s="21">
        <f>DM89-DF89</f>
        <v>-1013.256673932774</v>
      </c>
      <c r="DO89" s="22">
        <f>DN89/DF89</f>
        <v>-8.6083620277396161E-2</v>
      </c>
      <c r="DP89" s="14">
        <v>2017</v>
      </c>
      <c r="DQ89" s="9">
        <v>1144</v>
      </c>
      <c r="DR89" s="27">
        <v>1130.731</v>
      </c>
      <c r="DS89" s="30">
        <v>14844027.34</v>
      </c>
      <c r="DT89" s="12">
        <f>DS89/DR89</f>
        <v>13127.814962179333</v>
      </c>
      <c r="DU89" s="21">
        <f>DT89-DM89</f>
        <v>2370.4621906955217</v>
      </c>
      <c r="DV89" s="22">
        <f>DU89/DM89</f>
        <v>0.22035739099114374</v>
      </c>
      <c r="DW89" s="14">
        <v>2018</v>
      </c>
      <c r="DX89" s="24">
        <v>1163</v>
      </c>
      <c r="DY89" s="32">
        <v>1137.7764</v>
      </c>
      <c r="DZ89" s="34">
        <v>15618344.07</v>
      </c>
      <c r="EA89" s="12">
        <f>DZ89/DY89</f>
        <v>13727.076840405549</v>
      </c>
      <c r="EB89" s="21">
        <f>EA89-DT89</f>
        <v>599.26187822621614</v>
      </c>
      <c r="EC89" s="22">
        <f>EB89/DT89</f>
        <v>4.5648257532016082E-2</v>
      </c>
      <c r="ED89" s="14">
        <v>2019</v>
      </c>
      <c r="EE89" s="24">
        <v>1195</v>
      </c>
      <c r="EF89" s="32">
        <v>1170.7882999999999</v>
      </c>
      <c r="EG89" s="34">
        <v>14517916.16</v>
      </c>
      <c r="EH89" s="12">
        <f t="shared" si="8"/>
        <v>12400.120636668475</v>
      </c>
      <c r="EI89" s="21">
        <f>EH89-EA89</f>
        <v>-1326.9562037370742</v>
      </c>
      <c r="EJ89" s="22">
        <f>EI89/EA89</f>
        <v>-9.6667063145679244E-2</v>
      </c>
      <c r="EK89">
        <v>2020</v>
      </c>
      <c r="EL89" s="25">
        <v>1139</v>
      </c>
      <c r="EM89" s="32">
        <v>1123.3118999999999</v>
      </c>
      <c r="EN89" s="34">
        <v>12442037.76</v>
      </c>
      <c r="EO89" s="12">
        <f t="shared" si="9"/>
        <v>11076.209341323634</v>
      </c>
      <c r="EP89" s="21">
        <f>EO89-EH89</f>
        <v>-1323.9112953448403</v>
      </c>
      <c r="EQ89" s="22">
        <f>EP89/EH89</f>
        <v>-0.10676600124597932</v>
      </c>
      <c r="ES89" s="11">
        <f t="shared" si="10"/>
        <v>4.8829341225407309E-2</v>
      </c>
      <c r="EU89" s="12">
        <f t="shared" si="11"/>
        <v>13085.004146417785</v>
      </c>
      <c r="EV89">
        <f t="shared" si="12"/>
        <v>0.98215066495557213</v>
      </c>
      <c r="EY89" s="11">
        <f t="shared" si="13"/>
        <v>5.644619512582686E-2</v>
      </c>
      <c r="FC89" s="12">
        <f t="shared" si="14"/>
        <v>9642.8755853252678</v>
      </c>
      <c r="FF89" s="45">
        <f t="shared" si="15"/>
        <v>1226.3333333333333</v>
      </c>
    </row>
    <row r="90" spans="1:162" x14ac:dyDescent="0.2">
      <c r="A90" s="3">
        <v>21148</v>
      </c>
      <c r="B90" t="s">
        <v>90</v>
      </c>
      <c r="C90" s="14">
        <v>2000</v>
      </c>
      <c r="D90" s="10">
        <v>225</v>
      </c>
      <c r="E90" s="5">
        <v>225.2</v>
      </c>
      <c r="F90" s="7">
        <v>1725301</v>
      </c>
      <c r="G90" s="12">
        <f>F90/E90</f>
        <v>7661.1944937833041</v>
      </c>
      <c r="H90" s="14">
        <v>2001</v>
      </c>
      <c r="I90" s="10">
        <v>208</v>
      </c>
      <c r="J90" s="5">
        <v>209.45</v>
      </c>
      <c r="K90" s="7">
        <v>2087433</v>
      </c>
      <c r="L90" s="12">
        <f>K90/I90</f>
        <v>10035.735576923076</v>
      </c>
      <c r="M90" s="21">
        <f>L90-G90</f>
        <v>2374.5410831397721</v>
      </c>
      <c r="N90" s="18">
        <f>M90/G90</f>
        <v>0.30994397610798152</v>
      </c>
      <c r="O90" s="16">
        <v>2002</v>
      </c>
      <c r="P90" s="10">
        <v>200</v>
      </c>
      <c r="Q90" s="5">
        <v>201.83</v>
      </c>
      <c r="R90" s="7">
        <v>3266708</v>
      </c>
      <c r="S90" s="12">
        <f>R90/Q90</f>
        <v>16185.443194767873</v>
      </c>
      <c r="T90" s="21">
        <f>S90-L90</f>
        <v>6149.7076178447969</v>
      </c>
      <c r="U90" s="18">
        <f>T90/L90</f>
        <v>0.61278095369370789</v>
      </c>
      <c r="V90" s="14">
        <v>2003</v>
      </c>
      <c r="W90" s="10">
        <v>200</v>
      </c>
      <c r="X90" s="5">
        <v>190.56999999999996</v>
      </c>
      <c r="Y90" s="7">
        <v>3923158.36</v>
      </c>
      <c r="Z90" s="12">
        <f>Y90/X90</f>
        <v>20586.442567035738</v>
      </c>
      <c r="AA90" s="21">
        <f>Z90-S90</f>
        <v>4400.9993722678646</v>
      </c>
      <c r="AB90" s="22">
        <f>AA90/S90</f>
        <v>0.27191095846485919</v>
      </c>
      <c r="AC90" s="14">
        <v>2004</v>
      </c>
      <c r="AD90" s="10">
        <v>187</v>
      </c>
      <c r="AE90" s="5">
        <v>173.11</v>
      </c>
      <c r="AF90" s="7">
        <v>2299900</v>
      </c>
      <c r="AG90" s="12">
        <f>AF90/AE90</f>
        <v>13285.772052452197</v>
      </c>
      <c r="AH90" s="21">
        <f>AG90-Z90</f>
        <v>-7300.6705145835404</v>
      </c>
      <c r="AI90" s="22">
        <f>AH90/Z90</f>
        <v>-0.35463487636634305</v>
      </c>
      <c r="AJ90" s="14">
        <v>2005</v>
      </c>
      <c r="AK90" s="10">
        <v>177</v>
      </c>
      <c r="AL90" s="5">
        <v>181.23</v>
      </c>
      <c r="AM90" s="7">
        <v>2445836</v>
      </c>
      <c r="AN90" s="12">
        <f>AM90/AL90</f>
        <v>13495.756773161178</v>
      </c>
      <c r="AO90" s="21">
        <f>AN90-AG90</f>
        <v>209.9847207089806</v>
      </c>
      <c r="AP90" s="22">
        <f>AO90/AG90</f>
        <v>1.5805232837050147E-2</v>
      </c>
      <c r="AQ90" s="14">
        <v>2006</v>
      </c>
      <c r="AR90" s="10">
        <v>179</v>
      </c>
      <c r="AS90" s="5">
        <v>174.71</v>
      </c>
      <c r="AT90" s="7">
        <v>2081755</v>
      </c>
      <c r="AU90" s="12">
        <f>AT90/AS90</f>
        <v>11915.488523839505</v>
      </c>
      <c r="AV90" s="21">
        <f>AU90-AN90</f>
        <v>-1580.2682493216726</v>
      </c>
      <c r="AW90" s="22">
        <f>AV90/AN90</f>
        <v>-0.11709371144449861</v>
      </c>
      <c r="AX90" s="14">
        <v>2007</v>
      </c>
      <c r="AY90" s="10">
        <v>175</v>
      </c>
      <c r="AZ90" s="5">
        <v>167.76</v>
      </c>
      <c r="BA90" s="7">
        <v>2159123</v>
      </c>
      <c r="BB90" s="12">
        <f>BA90/AZ90</f>
        <v>12870.308774439676</v>
      </c>
      <c r="BC90" s="21">
        <f>BB90-AU90</f>
        <v>954.82025060017077</v>
      </c>
      <c r="BD90" s="22">
        <f>BC90/AU90</f>
        <v>8.0132698603993191E-2</v>
      </c>
      <c r="BE90" s="14">
        <v>2008</v>
      </c>
      <c r="BF90" s="10">
        <v>174</v>
      </c>
      <c r="BG90" s="5">
        <v>163.79</v>
      </c>
      <c r="BH90" s="7">
        <v>2138107</v>
      </c>
      <c r="BI90" s="12">
        <f>BH90/BG90</f>
        <v>13053.953232798096</v>
      </c>
      <c r="BJ90" s="21">
        <f>BI90-BB90</f>
        <v>183.6444583584198</v>
      </c>
      <c r="BK90" s="22">
        <f>BJ90/BB90</f>
        <v>1.4268846348359267E-2</v>
      </c>
      <c r="BL90" s="14">
        <v>2009</v>
      </c>
      <c r="BM90" s="10">
        <v>164</v>
      </c>
      <c r="BN90" s="5">
        <v>154.34</v>
      </c>
      <c r="BO90" s="7">
        <v>2255272</v>
      </c>
      <c r="BP90" s="12">
        <f>BO90/BN90</f>
        <v>14612.36231696255</v>
      </c>
      <c r="BQ90" s="21">
        <f>BP90-BI90</f>
        <v>1558.4090841644538</v>
      </c>
      <c r="BR90" s="22">
        <f>BQ90/BI90</f>
        <v>0.11938215622290928</v>
      </c>
      <c r="BS90" s="14">
        <v>2010</v>
      </c>
      <c r="BT90" s="10">
        <v>166</v>
      </c>
      <c r="BU90" s="5">
        <v>156.07</v>
      </c>
      <c r="BV90" s="7">
        <v>2380854</v>
      </c>
      <c r="BW90" s="12">
        <f>BV90/BU90</f>
        <v>15255.039405395015</v>
      </c>
      <c r="BX90" s="21">
        <f>BW90-BP90</f>
        <v>642.6770884324651</v>
      </c>
      <c r="BY90" s="22">
        <f>BX90/BP90</f>
        <v>4.3981737825267493E-2</v>
      </c>
      <c r="BZ90" s="14">
        <v>2011</v>
      </c>
      <c r="CA90" s="10">
        <v>160</v>
      </c>
      <c r="CB90" s="5">
        <v>157.2765</v>
      </c>
      <c r="CC90" s="7">
        <v>1992038</v>
      </c>
      <c r="CD90" s="12">
        <f>CC90/CB90</f>
        <v>12665.833738670432</v>
      </c>
      <c r="CE90" s="21">
        <f>CD90-BW90</f>
        <v>-2589.2056667245834</v>
      </c>
      <c r="CF90" s="22">
        <f>CE90/BW90</f>
        <v>-0.16972789108685613</v>
      </c>
      <c r="CG90" s="14">
        <v>2012</v>
      </c>
      <c r="CH90" s="10">
        <v>170</v>
      </c>
      <c r="CI90" s="5">
        <v>166.41</v>
      </c>
      <c r="CJ90" s="7">
        <v>2026396</v>
      </c>
      <c r="CK90" s="12">
        <f>CJ90/CI90</f>
        <v>12177.128778318611</v>
      </c>
      <c r="CL90" s="21">
        <f>CK90-CD90</f>
        <v>-488.70496035182077</v>
      </c>
      <c r="CM90" s="22">
        <f>CL90/CD90</f>
        <v>-3.8584507773834202E-2</v>
      </c>
      <c r="CN90" s="14">
        <v>2013</v>
      </c>
      <c r="CO90" s="10">
        <v>175</v>
      </c>
      <c r="CP90" s="5">
        <v>166.11850000000001</v>
      </c>
      <c r="CQ90" s="7">
        <v>2103342</v>
      </c>
      <c r="CR90" s="12">
        <f>CQ90/CP90</f>
        <v>12661.696319193828</v>
      </c>
      <c r="CS90" s="21">
        <f>CR90-CK90</f>
        <v>484.56754087521767</v>
      </c>
      <c r="CT90" s="22">
        <f>CS90/CK90</f>
        <v>3.9793250912973067E-2</v>
      </c>
      <c r="CU90" s="14">
        <v>2014</v>
      </c>
      <c r="CV90" s="10">
        <v>169</v>
      </c>
      <c r="CW90" s="5">
        <v>161.04839999999999</v>
      </c>
      <c r="CX90" s="7">
        <v>2200575</v>
      </c>
      <c r="CY90" s="12">
        <f>CX90/CW90</f>
        <v>13664.059996870506</v>
      </c>
      <c r="CZ90" s="21">
        <f>CY90-CR90</f>
        <v>1002.363677676678</v>
      </c>
      <c r="DA90" s="22">
        <f>CZ90/CR90</f>
        <v>7.9165038586275188E-2</v>
      </c>
      <c r="DB90" s="14">
        <v>2015</v>
      </c>
      <c r="DC90" s="9">
        <v>160</v>
      </c>
      <c r="DD90" s="27">
        <v>151.17740000000001</v>
      </c>
      <c r="DE90" s="12">
        <v>2266160.2000000002</v>
      </c>
      <c r="DF90" s="12">
        <f>DE90/DD90</f>
        <v>14990.072590215204</v>
      </c>
      <c r="DG90" s="21">
        <f>DF90-CY90</f>
        <v>1326.012593344698</v>
      </c>
      <c r="DH90" s="22">
        <f>DG90/CY90</f>
        <v>9.7043821064046562E-2</v>
      </c>
      <c r="DI90" s="14">
        <v>2016</v>
      </c>
      <c r="DJ90" s="9">
        <v>160</v>
      </c>
      <c r="DK90" s="27">
        <v>154.654</v>
      </c>
      <c r="DL90" s="12">
        <v>2232522.39</v>
      </c>
      <c r="DM90" s="12">
        <f>DL90/DK90</f>
        <v>14435.594229699847</v>
      </c>
      <c r="DN90" s="21">
        <f>DM90-DF90</f>
        <v>-554.47836051535705</v>
      </c>
      <c r="DO90" s="22">
        <f>DN90/DF90</f>
        <v>-3.6989704831535887E-2</v>
      </c>
      <c r="DP90" s="14">
        <v>2017</v>
      </c>
      <c r="DQ90" s="9">
        <v>153</v>
      </c>
      <c r="DR90" s="27">
        <v>144.40880000000001</v>
      </c>
      <c r="DS90" s="30">
        <v>2505542.91</v>
      </c>
      <c r="DT90" s="12">
        <f>DS90/DR90</f>
        <v>17350.347831988078</v>
      </c>
      <c r="DU90" s="21">
        <f>DT90-DM90</f>
        <v>2914.7536022882305</v>
      </c>
      <c r="DV90" s="22">
        <f>DU90/DM90</f>
        <v>0.20191434837447877</v>
      </c>
      <c r="DW90" s="14">
        <v>2018</v>
      </c>
      <c r="DX90" s="24">
        <v>145</v>
      </c>
      <c r="DY90" s="32">
        <v>137.45429999999999</v>
      </c>
      <c r="DZ90" s="34">
        <v>2800013.56</v>
      </c>
      <c r="EA90" s="12">
        <f>DZ90/DY90</f>
        <v>20370.505397066518</v>
      </c>
      <c r="EB90" s="21">
        <f>EA90-DT90</f>
        <v>3020.1575650784398</v>
      </c>
      <c r="EC90" s="22">
        <f>EB90/DT90</f>
        <v>0.17406899241007187</v>
      </c>
      <c r="ED90" s="14">
        <v>2019</v>
      </c>
      <c r="EE90" s="24">
        <v>146</v>
      </c>
      <c r="EF90" s="32">
        <v>141.10079999999999</v>
      </c>
      <c r="EG90" s="34">
        <v>2673416.12</v>
      </c>
      <c r="EH90" s="12">
        <f t="shared" si="8"/>
        <v>18946.853029890692</v>
      </c>
      <c r="EI90" s="21">
        <f>EH90-EA90</f>
        <v>-1423.6523671758259</v>
      </c>
      <c r="EJ90" s="22">
        <f>EI90/EA90</f>
        <v>-6.9887925676151402E-2</v>
      </c>
      <c r="EK90">
        <v>2020</v>
      </c>
      <c r="EL90" s="25">
        <v>141</v>
      </c>
      <c r="EM90" s="32">
        <v>124.9432</v>
      </c>
      <c r="EN90" s="34">
        <v>2627962.4700000002</v>
      </c>
      <c r="EO90" s="12">
        <f t="shared" si="9"/>
        <v>21033.257272104445</v>
      </c>
      <c r="EP90" s="21">
        <f>EO90-EH90</f>
        <v>2086.4042422137536</v>
      </c>
      <c r="EQ90" s="22">
        <f>EP90/EH90</f>
        <v>0.11011877481301129</v>
      </c>
      <c r="ES90" s="11">
        <f t="shared" si="10"/>
        <v>6.9169608454288281E-2</v>
      </c>
      <c r="EU90" s="12">
        <f t="shared" si="11"/>
        <v>18889.235419648427</v>
      </c>
      <c r="EV90">
        <f t="shared" si="12"/>
        <v>0.95275096376156088</v>
      </c>
      <c r="EY90" s="11">
        <f t="shared" si="13"/>
        <v>0.10203180503613307</v>
      </c>
      <c r="FC90" s="12">
        <f t="shared" si="14"/>
        <v>14519.544312449771</v>
      </c>
      <c r="FF90" s="45">
        <f t="shared" si="15"/>
        <v>173.04761904761904</v>
      </c>
    </row>
    <row r="91" spans="1:162" x14ac:dyDescent="0.2">
      <c r="A91" s="3">
        <v>21149</v>
      </c>
      <c r="B91" t="s">
        <v>91</v>
      </c>
      <c r="C91" s="14">
        <v>2000</v>
      </c>
      <c r="D91" s="10">
        <v>285</v>
      </c>
      <c r="E91" s="5">
        <v>279.79000000000002</v>
      </c>
      <c r="F91" s="7">
        <v>1842314</v>
      </c>
      <c r="G91" s="12">
        <f>F91/E91</f>
        <v>6584.6313306408374</v>
      </c>
      <c r="H91" s="14">
        <v>2001</v>
      </c>
      <c r="I91" s="10">
        <v>272</v>
      </c>
      <c r="J91" s="5">
        <v>260.17</v>
      </c>
      <c r="K91" s="7">
        <v>2588661</v>
      </c>
      <c r="L91" s="12">
        <f>K91/I91</f>
        <v>9517.136029411764</v>
      </c>
      <c r="M91" s="21">
        <f>L91-G91</f>
        <v>2932.5046987709266</v>
      </c>
      <c r="N91" s="18">
        <f>M91/G91</f>
        <v>0.44535594348689617</v>
      </c>
      <c r="O91" s="16">
        <v>2002</v>
      </c>
      <c r="P91" s="10">
        <v>277</v>
      </c>
      <c r="Q91" s="5">
        <v>266.77</v>
      </c>
      <c r="R91" s="7">
        <v>2645631</v>
      </c>
      <c r="S91" s="12">
        <f>R91/Q91</f>
        <v>9917.2733065936955</v>
      </c>
      <c r="T91" s="21">
        <f>S91-L91</f>
        <v>400.13727718193149</v>
      </c>
      <c r="U91" s="18">
        <f>T91/L91</f>
        <v>4.2043874958322229E-2</v>
      </c>
      <c r="V91" s="14">
        <v>2003</v>
      </c>
      <c r="W91" s="10">
        <v>277</v>
      </c>
      <c r="X91" s="5">
        <v>273.35000000000002</v>
      </c>
      <c r="Y91" s="7">
        <v>2247898.71</v>
      </c>
      <c r="Z91" s="12">
        <f>Y91/X91</f>
        <v>8223.5182366928839</v>
      </c>
      <c r="AA91" s="21">
        <f>Z91-S91</f>
        <v>-1693.7550699008116</v>
      </c>
      <c r="AB91" s="22">
        <f>AA91/S91</f>
        <v>-0.17078838280827502</v>
      </c>
      <c r="AC91" s="14">
        <v>2004</v>
      </c>
      <c r="AD91" s="10">
        <v>269</v>
      </c>
      <c r="AE91" s="5">
        <v>263.8</v>
      </c>
      <c r="AF91" s="7">
        <v>2243437</v>
      </c>
      <c r="AG91" s="12">
        <f>AF91/AE91</f>
        <v>8504.3100833965127</v>
      </c>
      <c r="AH91" s="21">
        <f>AG91-Z91</f>
        <v>280.79184670362883</v>
      </c>
      <c r="AI91" s="22">
        <f>AH91/Z91</f>
        <v>3.4144977687378515E-2</v>
      </c>
      <c r="AJ91" s="14">
        <v>2005</v>
      </c>
      <c r="AK91" s="10">
        <v>270</v>
      </c>
      <c r="AL91" s="5">
        <v>264.24</v>
      </c>
      <c r="AM91" s="7">
        <v>2465411</v>
      </c>
      <c r="AN91" s="12">
        <f>AM91/AL91</f>
        <v>9330.1960339085672</v>
      </c>
      <c r="AO91" s="21">
        <f>AN91-AG91</f>
        <v>825.88595051205448</v>
      </c>
      <c r="AP91" s="22">
        <f>AO91/AG91</f>
        <v>9.7113809634538417E-2</v>
      </c>
      <c r="AQ91" s="14">
        <v>2006</v>
      </c>
      <c r="AR91" s="10">
        <v>260</v>
      </c>
      <c r="AS91" s="5">
        <v>254.35</v>
      </c>
      <c r="AT91" s="7">
        <v>2889254</v>
      </c>
      <c r="AU91" s="12">
        <f>AT91/AS91</f>
        <v>11359.363082366817</v>
      </c>
      <c r="AV91" s="21">
        <f>AU91-AN91</f>
        <v>2029.1670484582501</v>
      </c>
      <c r="AW91" s="22">
        <f>AV91/AN91</f>
        <v>0.21748386004792225</v>
      </c>
      <c r="AX91" s="14">
        <v>2007</v>
      </c>
      <c r="AY91" s="10">
        <v>264</v>
      </c>
      <c r="AZ91" s="5">
        <v>251.3</v>
      </c>
      <c r="BA91" s="7">
        <v>2692923</v>
      </c>
      <c r="BB91" s="12">
        <f>BA91/AZ91</f>
        <v>10715.968961400717</v>
      </c>
      <c r="BC91" s="21">
        <f>BB91-AU91</f>
        <v>-643.39412096610067</v>
      </c>
      <c r="BD91" s="22">
        <f>BC91/AU91</f>
        <v>-5.6639982039560284E-2</v>
      </c>
      <c r="BE91" s="14">
        <v>2008</v>
      </c>
      <c r="BF91" s="10">
        <v>261</v>
      </c>
      <c r="BG91" s="5">
        <v>246.78</v>
      </c>
      <c r="BH91" s="7">
        <v>2910341</v>
      </c>
      <c r="BI91" s="12">
        <f>BH91/BG91</f>
        <v>11793.261204311533</v>
      </c>
      <c r="BJ91" s="21">
        <f>BI91-BB91</f>
        <v>1077.2922429108166</v>
      </c>
      <c r="BK91" s="22">
        <f>BJ91/BB91</f>
        <v>0.10053148220112057</v>
      </c>
      <c r="BL91" s="14">
        <v>2009</v>
      </c>
      <c r="BM91" s="10">
        <v>247</v>
      </c>
      <c r="BN91" s="5">
        <v>237.91</v>
      </c>
      <c r="BO91" s="7">
        <v>2838325</v>
      </c>
      <c r="BP91" s="12">
        <f>BO91/BN91</f>
        <v>11930.246731957463</v>
      </c>
      <c r="BQ91" s="21">
        <f>BP91-BI91</f>
        <v>136.98552764592932</v>
      </c>
      <c r="BR91" s="22">
        <f>BQ91/BI91</f>
        <v>1.1615576495146938E-2</v>
      </c>
      <c r="BS91" s="14">
        <v>2010</v>
      </c>
      <c r="BT91" s="10">
        <v>237</v>
      </c>
      <c r="BU91" s="5">
        <v>235.79</v>
      </c>
      <c r="BV91" s="7">
        <v>3452285</v>
      </c>
      <c r="BW91" s="12">
        <f>BV91/BU91</f>
        <v>14641.354595190636</v>
      </c>
      <c r="BX91" s="21">
        <f>BW91-BP91</f>
        <v>2711.1078632331737</v>
      </c>
      <c r="BY91" s="22">
        <f>BX91/BP91</f>
        <v>0.22724658794951402</v>
      </c>
      <c r="BZ91" s="14">
        <v>2011</v>
      </c>
      <c r="CA91" s="10">
        <v>256</v>
      </c>
      <c r="CB91" s="5">
        <v>247.179</v>
      </c>
      <c r="CC91" s="7">
        <v>3271078</v>
      </c>
      <c r="CD91" s="12">
        <f>CC91/CB91</f>
        <v>13233.640398253898</v>
      </c>
      <c r="CE91" s="21">
        <f>CD91-BW91</f>
        <v>-1407.7141969367385</v>
      </c>
      <c r="CF91" s="22">
        <f>CE91/BW91</f>
        <v>-9.6146445179269249E-2</v>
      </c>
      <c r="CG91" s="14">
        <v>2012</v>
      </c>
      <c r="CH91" s="10">
        <v>255</v>
      </c>
      <c r="CI91" s="5">
        <v>248.5</v>
      </c>
      <c r="CJ91" s="7">
        <v>3214200</v>
      </c>
      <c r="CK91" s="12">
        <f>CJ91/CI91</f>
        <v>12934.406438631791</v>
      </c>
      <c r="CL91" s="21">
        <f>CK91-CD91</f>
        <v>-299.23395962210634</v>
      </c>
      <c r="CM91" s="22">
        <f>CL91/CD91</f>
        <v>-2.2611613329132665E-2</v>
      </c>
      <c r="CN91" s="14">
        <v>2013</v>
      </c>
      <c r="CO91" s="10">
        <v>261</v>
      </c>
      <c r="CP91" s="5">
        <v>249.3006</v>
      </c>
      <c r="CQ91" s="7">
        <v>3330303</v>
      </c>
      <c r="CR91" s="12">
        <f>CQ91/CP91</f>
        <v>13358.583974527137</v>
      </c>
      <c r="CS91" s="21">
        <f>CR91-CK91</f>
        <v>424.1775358953455</v>
      </c>
      <c r="CT91" s="22">
        <f>CS91/CK91</f>
        <v>3.2794511128739143E-2</v>
      </c>
      <c r="CU91" s="14">
        <v>2014</v>
      </c>
      <c r="CV91" s="10">
        <v>250</v>
      </c>
      <c r="CW91" s="5">
        <v>238.89429999999999</v>
      </c>
      <c r="CX91" s="7">
        <v>4117079</v>
      </c>
      <c r="CY91" s="12">
        <f>CX91/CW91</f>
        <v>17233.893818312117</v>
      </c>
      <c r="CZ91" s="21">
        <f>CY91-CR91</f>
        <v>3875.3098437849803</v>
      </c>
      <c r="DA91" s="22">
        <f>CZ91/CR91</f>
        <v>0.29009884963665528</v>
      </c>
      <c r="DB91" s="14">
        <v>2015</v>
      </c>
      <c r="DC91" s="9">
        <v>261</v>
      </c>
      <c r="DD91" s="27">
        <v>250.8081</v>
      </c>
      <c r="DE91" s="12">
        <v>4202317.72</v>
      </c>
      <c r="DF91" s="12">
        <f>DE91/DD91</f>
        <v>16755.111657079655</v>
      </c>
      <c r="DG91" s="21">
        <f>DF91-CY91</f>
        <v>-478.78216123246239</v>
      </c>
      <c r="DH91" s="22">
        <f>DG91/CY91</f>
        <v>-2.7781426895164323E-2</v>
      </c>
      <c r="DI91" s="14">
        <v>2016</v>
      </c>
      <c r="DJ91" s="9">
        <v>248</v>
      </c>
      <c r="DK91" s="27">
        <v>247.93510000000001</v>
      </c>
      <c r="DL91" s="12">
        <v>3695174.61</v>
      </c>
      <c r="DM91" s="12">
        <f>DL91/DK91</f>
        <v>14903.797848711214</v>
      </c>
      <c r="DN91" s="21">
        <f>DM91-DF91</f>
        <v>-1851.3138083684407</v>
      </c>
      <c r="DO91" s="22">
        <f>DN91/DF91</f>
        <v>-0.11049247813196113</v>
      </c>
      <c r="DP91" s="14">
        <v>2017</v>
      </c>
      <c r="DQ91" s="9">
        <v>250</v>
      </c>
      <c r="DR91" s="27">
        <v>239.18530000000001</v>
      </c>
      <c r="DS91" s="30">
        <v>3696162.67</v>
      </c>
      <c r="DT91" s="12">
        <f>DS91/DR91</f>
        <v>15453.134745320885</v>
      </c>
      <c r="DU91" s="21">
        <f>DT91-DM91</f>
        <v>549.33689660967138</v>
      </c>
      <c r="DV91" s="22">
        <f>DU91/DM91</f>
        <v>3.6858853171923195E-2</v>
      </c>
      <c r="DW91" s="14">
        <v>2018</v>
      </c>
      <c r="DX91" s="24">
        <v>252</v>
      </c>
      <c r="DY91" s="32">
        <v>230.316</v>
      </c>
      <c r="DZ91" s="34">
        <v>5478798.46</v>
      </c>
      <c r="EA91" s="12">
        <f>DZ91/DY91</f>
        <v>23788.179978811721</v>
      </c>
      <c r="EB91" s="21">
        <f>EA91-DT91</f>
        <v>8335.045233490835</v>
      </c>
      <c r="EC91" s="22">
        <f>EB91/DT91</f>
        <v>0.53937569113701256</v>
      </c>
      <c r="ED91" s="14">
        <v>2019</v>
      </c>
      <c r="EE91" s="24">
        <v>244</v>
      </c>
      <c r="EF91" s="32">
        <v>234.2329</v>
      </c>
      <c r="EG91" s="34">
        <v>3906949.1</v>
      </c>
      <c r="EH91" s="12">
        <f t="shared" si="8"/>
        <v>16679.762322030765</v>
      </c>
      <c r="EI91" s="21">
        <f>EH91-EA91</f>
        <v>-7108.4176567809554</v>
      </c>
      <c r="EJ91" s="22">
        <f>EI91/EA91</f>
        <v>-0.29882141732206779</v>
      </c>
      <c r="EK91">
        <v>2020</v>
      </c>
      <c r="EL91" s="25">
        <v>247</v>
      </c>
      <c r="EM91" s="32">
        <v>227.06389999999999</v>
      </c>
      <c r="EN91" s="34">
        <v>5384447.8100000005</v>
      </c>
      <c r="EO91" s="12">
        <f t="shared" si="9"/>
        <v>23713.359146918559</v>
      </c>
      <c r="EP91" s="21">
        <f>EO91-EH91</f>
        <v>7033.5968248877944</v>
      </c>
      <c r="EQ91" s="22">
        <f>EP91/EH91</f>
        <v>0.42168447541951859</v>
      </c>
      <c r="ES91" s="11">
        <f t="shared" si="10"/>
        <v>8.5653337362462875E-2</v>
      </c>
      <c r="EU91" s="12">
        <f t="shared" si="11"/>
        <v>18640.359015387792</v>
      </c>
      <c r="EV91">
        <f t="shared" si="12"/>
        <v>0.94355482753057507</v>
      </c>
      <c r="EY91" s="11">
        <f t="shared" si="13"/>
        <v>9.2471042328955977E-2</v>
      </c>
      <c r="FC91" s="12">
        <f t="shared" si="14"/>
        <v>13341.160743777315</v>
      </c>
      <c r="FF91" s="45">
        <f t="shared" si="15"/>
        <v>259.1904761904762</v>
      </c>
    </row>
    <row r="92" spans="1:162" x14ac:dyDescent="0.2">
      <c r="A92" s="3">
        <v>21150</v>
      </c>
      <c r="B92" t="s">
        <v>92</v>
      </c>
      <c r="C92" s="14">
        <v>2000</v>
      </c>
      <c r="D92" s="10">
        <v>213</v>
      </c>
      <c r="E92" s="5">
        <v>203.05</v>
      </c>
      <c r="F92" s="7">
        <v>1633724</v>
      </c>
      <c r="G92" s="12">
        <f>F92/E92</f>
        <v>8045.9197242058599</v>
      </c>
      <c r="H92" s="14">
        <v>2001</v>
      </c>
      <c r="I92" s="10">
        <v>203</v>
      </c>
      <c r="J92" s="5">
        <v>199.59</v>
      </c>
      <c r="K92" s="7">
        <v>1948605</v>
      </c>
      <c r="L92" s="12">
        <f>K92/I92</f>
        <v>9599.0394088669946</v>
      </c>
      <c r="M92" s="21">
        <f>L92-G92</f>
        <v>1553.1196846611347</v>
      </c>
      <c r="N92" s="18">
        <f>M92/G92</f>
        <v>0.19303196376526477</v>
      </c>
      <c r="O92" s="16">
        <v>2002</v>
      </c>
      <c r="P92" s="10">
        <v>192</v>
      </c>
      <c r="Q92" s="5">
        <v>187.1</v>
      </c>
      <c r="R92" s="7">
        <v>1685886</v>
      </c>
      <c r="S92" s="12">
        <f>R92/Q92</f>
        <v>9010.6146445750946</v>
      </c>
      <c r="T92" s="21">
        <f>S92-L92</f>
        <v>-588.42476429189992</v>
      </c>
      <c r="U92" s="18">
        <f>T92/L92</f>
        <v>-6.1300380093069498E-2</v>
      </c>
      <c r="V92" s="14">
        <v>2003</v>
      </c>
      <c r="W92" s="10">
        <v>192</v>
      </c>
      <c r="X92" s="5">
        <v>172.51</v>
      </c>
      <c r="Y92" s="7">
        <v>1696843.78</v>
      </c>
      <c r="Z92" s="12">
        <f>Y92/X92</f>
        <v>9836.2053214306416</v>
      </c>
      <c r="AA92" s="21">
        <f>Z92-S92</f>
        <v>825.59067685554692</v>
      </c>
      <c r="AB92" s="22">
        <f>AA92/S92</f>
        <v>9.1624235351425193E-2</v>
      </c>
      <c r="AC92" s="14">
        <v>2004</v>
      </c>
      <c r="AD92" s="10">
        <v>177</v>
      </c>
      <c r="AE92" s="5">
        <v>169.32</v>
      </c>
      <c r="AF92" s="7">
        <v>1572469</v>
      </c>
      <c r="AG92" s="12">
        <f>AF92/AE92</f>
        <v>9286.9655090952056</v>
      </c>
      <c r="AH92" s="21">
        <f>AG92-Z92</f>
        <v>-549.239812335436</v>
      </c>
      <c r="AI92" s="22">
        <f>AH92/Z92</f>
        <v>-5.5838587584053301E-2</v>
      </c>
      <c r="AJ92" s="14">
        <v>2005</v>
      </c>
      <c r="AK92" s="10">
        <v>190</v>
      </c>
      <c r="AL92" s="5">
        <v>181.14</v>
      </c>
      <c r="AM92" s="7">
        <v>1618767</v>
      </c>
      <c r="AN92" s="12">
        <f>AM92/AL92</f>
        <v>8936.5518383570725</v>
      </c>
      <c r="AO92" s="21">
        <f>AN92-AG92</f>
        <v>-350.41367073813308</v>
      </c>
      <c r="AP92" s="22">
        <f>AO92/AG92</f>
        <v>-3.7731772600528651E-2</v>
      </c>
      <c r="AQ92" s="14">
        <v>2006</v>
      </c>
      <c r="AR92" s="10">
        <v>185</v>
      </c>
      <c r="AS92" s="5">
        <v>174.95</v>
      </c>
      <c r="AT92" s="7">
        <v>1745685</v>
      </c>
      <c r="AU92" s="12">
        <f>AT92/AS92</f>
        <v>9978.1937696484711</v>
      </c>
      <c r="AV92" s="21">
        <f>AU92-AN92</f>
        <v>1041.6419312913986</v>
      </c>
      <c r="AW92" s="22">
        <f>AV92/AN92</f>
        <v>0.11655971454454157</v>
      </c>
      <c r="AX92" s="14">
        <v>2007</v>
      </c>
      <c r="AY92" s="10">
        <v>171</v>
      </c>
      <c r="AZ92" s="5">
        <v>165.9</v>
      </c>
      <c r="BA92" s="7">
        <v>1957344</v>
      </c>
      <c r="BB92" s="12">
        <f>BA92/AZ92</f>
        <v>11798.336347197106</v>
      </c>
      <c r="BC92" s="21">
        <f>BB92-AU92</f>
        <v>1820.142577548635</v>
      </c>
      <c r="BD92" s="22">
        <f>BC92/AU92</f>
        <v>0.18241202962856054</v>
      </c>
      <c r="BE92" s="14">
        <v>2008</v>
      </c>
      <c r="BF92" s="10">
        <v>156</v>
      </c>
      <c r="BG92" s="5">
        <v>149.32</v>
      </c>
      <c r="BH92" s="7">
        <v>2006999</v>
      </c>
      <c r="BI92" s="12">
        <f>BH92/BG92</f>
        <v>13440.925529065096</v>
      </c>
      <c r="BJ92" s="21">
        <f>BI92-BB92</f>
        <v>1642.5891818679902</v>
      </c>
      <c r="BK92" s="22">
        <f>BJ92/BB92</f>
        <v>0.13922210161928592</v>
      </c>
      <c r="BL92" s="14">
        <v>2009</v>
      </c>
      <c r="BM92" s="10">
        <v>164</v>
      </c>
      <c r="BN92" s="5">
        <v>152.02000000000001</v>
      </c>
      <c r="BO92" s="7">
        <v>1862943</v>
      </c>
      <c r="BP92" s="12">
        <f>BO92/BN92</f>
        <v>12254.591501118273</v>
      </c>
      <c r="BQ92" s="21">
        <f>BP92-BI92</f>
        <v>-1186.334027946823</v>
      </c>
      <c r="BR92" s="22">
        <f>BQ92/BI92</f>
        <v>-8.8262822778197497E-2</v>
      </c>
      <c r="BS92" s="14">
        <v>2010</v>
      </c>
      <c r="BT92" s="10">
        <v>153</v>
      </c>
      <c r="BU92" s="5">
        <v>143.79</v>
      </c>
      <c r="BV92" s="7">
        <v>2056795</v>
      </c>
      <c r="BW92" s="12">
        <f>BV92/BU92</f>
        <v>14304.158842756799</v>
      </c>
      <c r="BX92" s="21">
        <f>BW92-BP92</f>
        <v>2049.5673416385252</v>
      </c>
      <c r="BY92" s="22">
        <f>BX92/BP92</f>
        <v>0.16724893207998776</v>
      </c>
      <c r="BZ92" s="14">
        <v>2011</v>
      </c>
      <c r="CA92" s="10">
        <v>149</v>
      </c>
      <c r="CB92" s="5">
        <v>135.7867</v>
      </c>
      <c r="CC92" s="7">
        <v>2050166</v>
      </c>
      <c r="CD92" s="12">
        <f>CC92/CB92</f>
        <v>15098.430111343747</v>
      </c>
      <c r="CE92" s="21">
        <f>CD92-BW92</f>
        <v>794.27126858694828</v>
      </c>
      <c r="CF92" s="22">
        <f>CE92/BW92</f>
        <v>5.552729645400601E-2</v>
      </c>
      <c r="CG92" s="14">
        <v>2012</v>
      </c>
      <c r="CH92" s="10">
        <v>145</v>
      </c>
      <c r="CI92" s="5">
        <v>133.75</v>
      </c>
      <c r="CJ92" s="7">
        <v>2030480</v>
      </c>
      <c r="CK92" s="12">
        <f>CJ92/CI92</f>
        <v>15181.158878504673</v>
      </c>
      <c r="CL92" s="21">
        <f>CK92-CD92</f>
        <v>82.728767160926509</v>
      </c>
      <c r="CM92" s="22">
        <f>CL92/CD92</f>
        <v>5.4792959632783784E-3</v>
      </c>
      <c r="CN92" s="14">
        <v>2013</v>
      </c>
      <c r="CO92" s="10">
        <v>134</v>
      </c>
      <c r="CP92" s="5">
        <v>126.0715</v>
      </c>
      <c r="CQ92" s="7">
        <v>2120611</v>
      </c>
      <c r="CR92" s="12">
        <f>CQ92/CP92</f>
        <v>16820.700951444222</v>
      </c>
      <c r="CS92" s="21">
        <f>CR92-CK92</f>
        <v>1639.5420729395482</v>
      </c>
      <c r="CT92" s="22">
        <f>CS92/CK92</f>
        <v>0.10799847930325074</v>
      </c>
      <c r="CU92" s="14">
        <v>2014</v>
      </c>
      <c r="CV92" s="10">
        <v>133</v>
      </c>
      <c r="CW92" s="5">
        <v>131.41900000000001</v>
      </c>
      <c r="CX92" s="7">
        <v>2199897</v>
      </c>
      <c r="CY92" s="12">
        <f>CX92/CW92</f>
        <v>16739.565816206177</v>
      </c>
      <c r="CZ92" s="21">
        <f>CY92-CR92</f>
        <v>-81.135135238044313</v>
      </c>
      <c r="DA92" s="22">
        <f>CZ92/CR92</f>
        <v>-4.8235287858843998E-3</v>
      </c>
      <c r="DB92" s="14">
        <v>2015</v>
      </c>
      <c r="DC92" s="9">
        <v>160</v>
      </c>
      <c r="DD92" s="27">
        <v>146.70840000000001</v>
      </c>
      <c r="DE92" s="12">
        <v>2262460.7000000002</v>
      </c>
      <c r="DF92" s="12">
        <f>DE92/DD92</f>
        <v>15421.480296970043</v>
      </c>
      <c r="DG92" s="21">
        <f>DF92-CY92</f>
        <v>-1318.0855192361341</v>
      </c>
      <c r="DH92" s="22">
        <f>DG92/CY92</f>
        <v>-7.8740723248630975E-2</v>
      </c>
      <c r="DI92" s="14">
        <v>2016</v>
      </c>
      <c r="DJ92" s="9">
        <v>141</v>
      </c>
      <c r="DK92" s="27">
        <v>130.9589</v>
      </c>
      <c r="DL92" s="12">
        <v>2364864.3199999998</v>
      </c>
      <c r="DM92" s="12">
        <f>DL92/DK92</f>
        <v>18058.064934876515</v>
      </c>
      <c r="DN92" s="21">
        <f>DM92-DF92</f>
        <v>2636.5846379064715</v>
      </c>
      <c r="DO92" s="22">
        <f>DN92/DF92</f>
        <v>0.1709683238660622</v>
      </c>
      <c r="DP92" s="14">
        <v>2017</v>
      </c>
      <c r="DQ92" s="9">
        <v>134</v>
      </c>
      <c r="DR92" s="27">
        <v>125.2831</v>
      </c>
      <c r="DS92" s="30">
        <v>2761075.62</v>
      </c>
      <c r="DT92" s="12">
        <f>DS92/DR92</f>
        <v>22038.691730967705</v>
      </c>
      <c r="DU92" s="21">
        <f>DT92-DM92</f>
        <v>3980.62679609119</v>
      </c>
      <c r="DV92" s="22">
        <f>DU92/DM92</f>
        <v>0.22043484783373388</v>
      </c>
      <c r="DW92" s="14">
        <v>2018</v>
      </c>
      <c r="DX92" s="24">
        <v>133</v>
      </c>
      <c r="DY92" s="32">
        <v>119.57040000000001</v>
      </c>
      <c r="DZ92" s="34">
        <v>2901419.6999999997</v>
      </c>
      <c r="EA92" s="12">
        <f>DZ92/DY92</f>
        <v>24265.367515706224</v>
      </c>
      <c r="EB92" s="21">
        <f>EA92-DT92</f>
        <v>2226.6757847385197</v>
      </c>
      <c r="EC92" s="22">
        <f>EB92/DT92</f>
        <v>0.10103484416952493</v>
      </c>
      <c r="ED92" s="14">
        <v>2019</v>
      </c>
      <c r="EE92" s="24">
        <v>134</v>
      </c>
      <c r="EF92" s="32">
        <v>123.09139999999999</v>
      </c>
      <c r="EG92" s="34">
        <v>2537616.4900000002</v>
      </c>
      <c r="EH92" s="12">
        <f t="shared" si="8"/>
        <v>20615.709058471999</v>
      </c>
      <c r="EI92" s="21">
        <f>EH92-EA92</f>
        <v>-3649.6584572342254</v>
      </c>
      <c r="EJ92" s="22">
        <f>EI92/EA92</f>
        <v>-0.15040606555297026</v>
      </c>
      <c r="EK92">
        <v>2020</v>
      </c>
      <c r="EL92" s="25">
        <v>122</v>
      </c>
      <c r="EM92" s="32">
        <v>110.69580000000001</v>
      </c>
      <c r="EN92" s="34">
        <v>2384679.14</v>
      </c>
      <c r="EO92" s="12">
        <f t="shared" si="9"/>
        <v>21542.634318555898</v>
      </c>
      <c r="EP92" s="21">
        <f>EO92-EH92</f>
        <v>926.92526008389905</v>
      </c>
      <c r="EQ92" s="22">
        <f>EP92/EH92</f>
        <v>4.496208485746845E-2</v>
      </c>
      <c r="ES92" s="11">
        <f t="shared" si="10"/>
        <v>5.5970013439652785E-2</v>
      </c>
      <c r="EU92" s="12">
        <f t="shared" si="11"/>
        <v>22306.589435048645</v>
      </c>
      <c r="EV92">
        <f t="shared" si="12"/>
        <v>0.91752220289529796</v>
      </c>
      <c r="EY92" s="11">
        <f t="shared" si="13"/>
        <v>5.7021208816762849E-2</v>
      </c>
      <c r="FC92" s="12">
        <f t="shared" si="14"/>
        <v>14429.748405812205</v>
      </c>
      <c r="FF92" s="45">
        <f t="shared" si="15"/>
        <v>161</v>
      </c>
    </row>
    <row r="93" spans="1:162" x14ac:dyDescent="0.2">
      <c r="A93" s="3">
        <v>21151</v>
      </c>
      <c r="B93" t="s">
        <v>93</v>
      </c>
      <c r="C93" s="14">
        <v>2000</v>
      </c>
      <c r="D93" s="10">
        <v>601</v>
      </c>
      <c r="E93" s="5">
        <v>578.62</v>
      </c>
      <c r="F93" s="7">
        <v>3918353</v>
      </c>
      <c r="G93" s="12">
        <f>F93/E93</f>
        <v>6771.8934706715982</v>
      </c>
      <c r="H93" s="14">
        <v>2001</v>
      </c>
      <c r="I93" s="10">
        <v>593</v>
      </c>
      <c r="J93" s="5">
        <v>568.84</v>
      </c>
      <c r="K93" s="7">
        <v>4218001</v>
      </c>
      <c r="L93" s="12">
        <f>K93/I93</f>
        <v>7112.9865092748732</v>
      </c>
      <c r="M93" s="21">
        <f>L93-G93</f>
        <v>341.09303860327509</v>
      </c>
      <c r="N93" s="18">
        <f>M93/G93</f>
        <v>5.0368931537466639E-2</v>
      </c>
      <c r="O93" s="16">
        <v>2002</v>
      </c>
      <c r="P93" s="10">
        <v>569</v>
      </c>
      <c r="Q93" s="5">
        <v>544.98</v>
      </c>
      <c r="R93" s="7">
        <v>4381660</v>
      </c>
      <c r="S93" s="12">
        <f>R93/Q93</f>
        <v>8040.038166538221</v>
      </c>
      <c r="T93" s="21">
        <f>S93-L93</f>
        <v>927.05165726334781</v>
      </c>
      <c r="U93" s="18">
        <f>T93/L93</f>
        <v>0.13033226705189621</v>
      </c>
      <c r="V93" s="14">
        <v>2003</v>
      </c>
      <c r="W93" s="10">
        <v>569</v>
      </c>
      <c r="X93" s="5">
        <v>533.80999999999995</v>
      </c>
      <c r="Y93" s="7">
        <v>4392020.34</v>
      </c>
      <c r="Z93" s="12">
        <f>Y93/X93</f>
        <v>8227.684644349114</v>
      </c>
      <c r="AA93" s="21">
        <f>Z93-S93</f>
        <v>187.64647781089297</v>
      </c>
      <c r="AB93" s="22">
        <f>AA93/S93</f>
        <v>2.3339003363424014E-2</v>
      </c>
      <c r="AC93" s="14">
        <v>2004</v>
      </c>
      <c r="AD93" s="10">
        <v>509</v>
      </c>
      <c r="AE93" s="5">
        <v>492.88</v>
      </c>
      <c r="AF93" s="7">
        <v>4017196</v>
      </c>
      <c r="AG93" s="12">
        <f>AF93/AE93</f>
        <v>8150.4544716766759</v>
      </c>
      <c r="AH93" s="21">
        <f>AG93-Z93</f>
        <v>-77.23017267243813</v>
      </c>
      <c r="AI93" s="22">
        <f>AH93/Z93</f>
        <v>-9.3866228484438645E-3</v>
      </c>
      <c r="AJ93" s="14">
        <v>2005</v>
      </c>
      <c r="AK93" s="10">
        <v>544</v>
      </c>
      <c r="AL93" s="5">
        <v>496.46</v>
      </c>
      <c r="AM93" s="7">
        <v>4067104</v>
      </c>
      <c r="AN93" s="12">
        <f>AM93/AL93</f>
        <v>8192.2088385771258</v>
      </c>
      <c r="AO93" s="21">
        <f>AN93-AG93</f>
        <v>41.754366900449895</v>
      </c>
      <c r="AP93" s="22">
        <f>AO93/AG93</f>
        <v>5.122949529446346E-3</v>
      </c>
      <c r="AQ93" s="14">
        <v>2006</v>
      </c>
      <c r="AR93" s="10">
        <v>481</v>
      </c>
      <c r="AS93" s="5">
        <v>458.1</v>
      </c>
      <c r="AT93" s="7">
        <v>4091729</v>
      </c>
      <c r="AU93" s="12">
        <f>AT93/AS93</f>
        <v>8931.9559048242736</v>
      </c>
      <c r="AV93" s="21">
        <f>AU93-AN93</f>
        <v>739.74706624714781</v>
      </c>
      <c r="AW93" s="22">
        <f>AV93/AN93</f>
        <v>9.0298853559943146E-2</v>
      </c>
      <c r="AX93" s="14">
        <v>2007</v>
      </c>
      <c r="AY93" s="10">
        <v>480</v>
      </c>
      <c r="AZ93" s="5">
        <v>454.43</v>
      </c>
      <c r="BA93" s="7">
        <v>4016791</v>
      </c>
      <c r="BB93" s="12">
        <f>BA93/AZ93</f>
        <v>8839.1853530796816</v>
      </c>
      <c r="BC93" s="21">
        <f>BB93-AU93</f>
        <v>-92.770551744592012</v>
      </c>
      <c r="BD93" s="22">
        <f>BC93/AU93</f>
        <v>-1.0386364726060207E-2</v>
      </c>
      <c r="BE93" s="14">
        <v>2008</v>
      </c>
      <c r="BF93" s="10">
        <v>480</v>
      </c>
      <c r="BG93" s="5">
        <v>451.71</v>
      </c>
      <c r="BH93" s="7">
        <v>4063318</v>
      </c>
      <c r="BI93" s="12">
        <f>BH93/BG93</f>
        <v>8995.4129862079662</v>
      </c>
      <c r="BJ93" s="21">
        <f>BI93-BB93</f>
        <v>156.22763312828465</v>
      </c>
      <c r="BK93" s="22">
        <f>BJ93/BB93</f>
        <v>1.7674437958680549E-2</v>
      </c>
      <c r="BL93" s="14">
        <v>2009</v>
      </c>
      <c r="BM93" s="10">
        <v>476</v>
      </c>
      <c r="BN93" s="5">
        <v>453.54</v>
      </c>
      <c r="BO93" s="7">
        <v>4428396</v>
      </c>
      <c r="BP93" s="12">
        <f>BO93/BN93</f>
        <v>9764.0693213388004</v>
      </c>
      <c r="BQ93" s="21">
        <f>BP93-BI93</f>
        <v>768.65633513083412</v>
      </c>
      <c r="BR93" s="22">
        <f>BQ93/BI93</f>
        <v>8.5449810510018917E-2</v>
      </c>
      <c r="BS93" s="14">
        <v>2010</v>
      </c>
      <c r="BT93" s="10">
        <v>486</v>
      </c>
      <c r="BU93" s="5">
        <v>442.44</v>
      </c>
      <c r="BV93" s="7">
        <v>4667553</v>
      </c>
      <c r="BW93" s="12">
        <f>BV93/BU93</f>
        <v>10549.572823433686</v>
      </c>
      <c r="BX93" s="21">
        <f>BW93-BP93</f>
        <v>785.50350209488533</v>
      </c>
      <c r="BY93" s="22">
        <f>BX93/BP93</f>
        <v>8.044837416078289E-2</v>
      </c>
      <c r="BZ93" s="14">
        <v>2011</v>
      </c>
      <c r="CA93" s="10">
        <v>446</v>
      </c>
      <c r="CB93" s="5">
        <v>416.88299999999998</v>
      </c>
      <c r="CC93" s="7">
        <v>5038860</v>
      </c>
      <c r="CD93" s="12">
        <f>CC93/CB93</f>
        <v>12086.988435604235</v>
      </c>
      <c r="CE93" s="21">
        <f>CD93-BW93</f>
        <v>1537.4156121705491</v>
      </c>
      <c r="CF93" s="22">
        <f>CE93/BW93</f>
        <v>0.14573249911650446</v>
      </c>
      <c r="CG93" s="14">
        <v>2012</v>
      </c>
      <c r="CH93" s="10">
        <v>411</v>
      </c>
      <c r="CI93" s="5">
        <v>387.81</v>
      </c>
      <c r="CJ93" s="7">
        <v>5189045</v>
      </c>
      <c r="CK93" s="12">
        <f>CJ93/CI93</f>
        <v>13380.37956731389</v>
      </c>
      <c r="CL93" s="21">
        <f>CK93-CD93</f>
        <v>1293.3911317096554</v>
      </c>
      <c r="CM93" s="22">
        <f>CL93/CD93</f>
        <v>0.1070068974253137</v>
      </c>
      <c r="CN93" s="14">
        <v>2013</v>
      </c>
      <c r="CO93" s="10">
        <v>436</v>
      </c>
      <c r="CP93" s="5">
        <v>405.60430000000002</v>
      </c>
      <c r="CQ93" s="7">
        <v>5287031</v>
      </c>
      <c r="CR93" s="12">
        <f>CQ93/CP93</f>
        <v>13034.948100895379</v>
      </c>
      <c r="CS93" s="21">
        <f>CR93-CK93</f>
        <v>-345.43146641851126</v>
      </c>
      <c r="CT93" s="22">
        <f>CS93/CK93</f>
        <v>-2.581626811711266E-2</v>
      </c>
      <c r="CU93" s="14">
        <v>2014</v>
      </c>
      <c r="CV93" s="10">
        <v>436</v>
      </c>
      <c r="CW93" s="5">
        <v>405.39460000000003</v>
      </c>
      <c r="CX93" s="7">
        <v>7105086</v>
      </c>
      <c r="CY93" s="12">
        <f>CX93/CW93</f>
        <v>17526.345935540336</v>
      </c>
      <c r="CZ93" s="21">
        <f>CY93-CR93</f>
        <v>4491.3978346449567</v>
      </c>
      <c r="DA93" s="22">
        <f>CZ93/CR93</f>
        <v>0.34456583945558172</v>
      </c>
      <c r="DB93" s="14">
        <v>2015</v>
      </c>
      <c r="DC93" s="9">
        <v>445</v>
      </c>
      <c r="DD93" s="27">
        <v>413.91460000000001</v>
      </c>
      <c r="DE93" s="12">
        <v>6428901.8499999996</v>
      </c>
      <c r="DF93" s="12">
        <f>DE93/DD93</f>
        <v>15531.952364086697</v>
      </c>
      <c r="DG93" s="21">
        <f>DF93-CY93</f>
        <v>-1994.3935714536383</v>
      </c>
      <c r="DH93" s="22">
        <f>DG93/CY93</f>
        <v>-0.11379403206970599</v>
      </c>
      <c r="DI93" s="14">
        <v>2016</v>
      </c>
      <c r="DJ93" s="9">
        <v>454</v>
      </c>
      <c r="DK93" s="27">
        <v>427.98750000000001</v>
      </c>
      <c r="DL93" s="12">
        <v>6581623.4800000004</v>
      </c>
      <c r="DM93" s="12">
        <f>DL93/DK93</f>
        <v>15378.074079266335</v>
      </c>
      <c r="DN93" s="21">
        <f>DM93-DF93</f>
        <v>-153.87828482036275</v>
      </c>
      <c r="DO93" s="22">
        <f>DN93/DF93</f>
        <v>-9.9072081354153081E-3</v>
      </c>
      <c r="DP93" s="14">
        <v>2017</v>
      </c>
      <c r="DQ93" s="9">
        <v>463</v>
      </c>
      <c r="DR93" s="27">
        <v>438.17739999999998</v>
      </c>
      <c r="DS93" s="30">
        <v>5973518.29</v>
      </c>
      <c r="DT93" s="12">
        <f>DS93/DR93</f>
        <v>13632.648078152823</v>
      </c>
      <c r="DU93" s="21">
        <f>DT93-DM93</f>
        <v>-1745.426001113512</v>
      </c>
      <c r="DV93" s="22">
        <f>DU93/DM93</f>
        <v>-0.11350094895607264</v>
      </c>
      <c r="DW93" s="14">
        <v>2018</v>
      </c>
      <c r="DX93" s="24">
        <v>484</v>
      </c>
      <c r="DY93" s="32">
        <v>442.07249999999999</v>
      </c>
      <c r="DZ93" s="34">
        <v>6508695.0600000005</v>
      </c>
      <c r="EA93" s="12">
        <f>DZ93/DY93</f>
        <v>14723.139439797773</v>
      </c>
      <c r="EB93" s="21">
        <f>EA93-DT93</f>
        <v>1090.4913616449503</v>
      </c>
      <c r="EC93" s="22">
        <f>EB93/DT93</f>
        <v>7.9991162054020265E-2</v>
      </c>
      <c r="ED93" s="14">
        <v>2019</v>
      </c>
      <c r="EE93" s="24">
        <v>484</v>
      </c>
      <c r="EF93" s="32">
        <v>445.49740000000003</v>
      </c>
      <c r="EG93" s="34">
        <v>6909656.4500000002</v>
      </c>
      <c r="EH93" s="12">
        <f t="shared" si="8"/>
        <v>15509.981539735136</v>
      </c>
      <c r="EI93" s="21">
        <f>EH93-EA93</f>
        <v>786.84209993736295</v>
      </c>
      <c r="EJ93" s="22">
        <f>EI93/EA93</f>
        <v>5.3442548931545708E-2</v>
      </c>
      <c r="EK93">
        <v>2020</v>
      </c>
      <c r="EL93" s="25">
        <v>476</v>
      </c>
      <c r="EM93" s="32">
        <v>430.49400000000003</v>
      </c>
      <c r="EN93" s="34">
        <v>7055406.9100000001</v>
      </c>
      <c r="EO93" s="12">
        <f t="shared" si="9"/>
        <v>16389.094644756951</v>
      </c>
      <c r="EP93" s="21">
        <f>EO93-EH93</f>
        <v>879.1131050218155</v>
      </c>
      <c r="EQ93" s="22">
        <f>EP93/EH93</f>
        <v>5.6680473975395079E-2</v>
      </c>
      <c r="ES93" s="11">
        <f t="shared" si="10"/>
        <v>4.9383130188860445E-2</v>
      </c>
      <c r="EU93" s="12">
        <f t="shared" si="11"/>
        <v>14621.923019228576</v>
      </c>
      <c r="EV93">
        <f t="shared" si="12"/>
        <v>0.92673652681339203</v>
      </c>
      <c r="EY93" s="11">
        <f t="shared" si="13"/>
        <v>6.6442540098311104E-3</v>
      </c>
      <c r="FC93" s="12">
        <f t="shared" si="14"/>
        <v>11552.245192837976</v>
      </c>
      <c r="FF93" s="45">
        <f t="shared" si="15"/>
        <v>491.57142857142856</v>
      </c>
    </row>
    <row r="94" spans="1:162" x14ac:dyDescent="0.2">
      <c r="A94" s="3">
        <v>22088</v>
      </c>
      <c r="B94" t="s">
        <v>94</v>
      </c>
      <c r="C94" s="14">
        <v>2000</v>
      </c>
      <c r="D94" s="10">
        <v>278</v>
      </c>
      <c r="E94" s="5">
        <v>250.31</v>
      </c>
      <c r="F94" s="7">
        <v>1647124</v>
      </c>
      <c r="G94" s="12">
        <f>F94/E94</f>
        <v>6580.3363828852225</v>
      </c>
      <c r="H94" s="14">
        <v>2001</v>
      </c>
      <c r="I94" s="10">
        <v>258</v>
      </c>
      <c r="J94" s="5">
        <v>237.42</v>
      </c>
      <c r="K94" s="7">
        <v>1693441</v>
      </c>
      <c r="L94" s="12">
        <f>K94/I94</f>
        <v>6563.7248062015506</v>
      </c>
      <c r="M94" s="21">
        <f>L94-G94</f>
        <v>-16.611576683671956</v>
      </c>
      <c r="N94" s="18">
        <f>M94/G94</f>
        <v>-2.5244266732133871E-3</v>
      </c>
      <c r="O94" s="16">
        <v>2002</v>
      </c>
      <c r="P94" s="10">
        <v>232</v>
      </c>
      <c r="Q94" s="5">
        <v>215.85</v>
      </c>
      <c r="R94" s="7">
        <v>1916101</v>
      </c>
      <c r="S94" s="12">
        <f>R94/Q94</f>
        <v>8877.002548065786</v>
      </c>
      <c r="T94" s="21">
        <f>S94-L94</f>
        <v>2313.2777418642354</v>
      </c>
      <c r="U94" s="18">
        <f>T94/L94</f>
        <v>0.35243368821291837</v>
      </c>
      <c r="V94" s="14">
        <v>2003</v>
      </c>
      <c r="W94" s="10">
        <v>232</v>
      </c>
      <c r="X94" s="5">
        <v>215.69999999999996</v>
      </c>
      <c r="Y94" s="7">
        <v>2165119.5</v>
      </c>
      <c r="Z94" s="12">
        <f>Y94/X94</f>
        <v>10037.642559109876</v>
      </c>
      <c r="AA94" s="21">
        <f>Z94-S94</f>
        <v>1160.64001104409</v>
      </c>
      <c r="AB94" s="22">
        <f>AA94/S94</f>
        <v>0.13074683765827941</v>
      </c>
      <c r="AC94" s="14">
        <v>2004</v>
      </c>
      <c r="AD94" s="10">
        <v>210</v>
      </c>
      <c r="AE94" s="5">
        <v>214.4</v>
      </c>
      <c r="AF94" s="7">
        <v>3324523</v>
      </c>
      <c r="AG94" s="12">
        <f>AF94/AE94</f>
        <v>15506.170708955224</v>
      </c>
      <c r="AH94" s="21">
        <f>AG94-Z94</f>
        <v>5468.5281498453478</v>
      </c>
      <c r="AI94" s="22">
        <f>AH94/Z94</f>
        <v>0.54480204068257732</v>
      </c>
      <c r="AJ94" s="14">
        <v>2005</v>
      </c>
      <c r="AK94" s="10">
        <v>209</v>
      </c>
      <c r="AL94" s="5">
        <v>205.18</v>
      </c>
      <c r="AM94" s="7">
        <v>2526215</v>
      </c>
      <c r="AN94" s="12">
        <f>AM94/AL94</f>
        <v>12312.189297202456</v>
      </c>
      <c r="AO94" s="21">
        <f>AN94-AG94</f>
        <v>-3193.9814117527676</v>
      </c>
      <c r="AP94" s="22">
        <f>AO94/AG94</f>
        <v>-0.20598131361395106</v>
      </c>
      <c r="AQ94" s="14">
        <v>2006</v>
      </c>
      <c r="AR94" s="10">
        <v>196</v>
      </c>
      <c r="AS94" s="5">
        <v>194.48</v>
      </c>
      <c r="AT94" s="7">
        <v>2295731</v>
      </c>
      <c r="AU94" s="12">
        <f>AT94/AS94</f>
        <v>11804.458041958043</v>
      </c>
      <c r="AV94" s="21">
        <f>AU94-AN94</f>
        <v>-507.73125524441275</v>
      </c>
      <c r="AW94" s="22">
        <f>AV94/AN94</f>
        <v>-4.1238096896364172E-2</v>
      </c>
      <c r="AX94" s="14">
        <v>2007</v>
      </c>
      <c r="AY94" s="10">
        <v>195</v>
      </c>
      <c r="AZ94" s="5">
        <v>196.76</v>
      </c>
      <c r="BA94" s="7">
        <v>2781389</v>
      </c>
      <c r="BB94" s="12">
        <f>BA94/AZ94</f>
        <v>14135.947347021753</v>
      </c>
      <c r="BC94" s="21">
        <f>BB94-AU94</f>
        <v>2331.4893050637093</v>
      </c>
      <c r="BD94" s="22">
        <f>BC94/AU94</f>
        <v>0.19750922039593929</v>
      </c>
      <c r="BE94" s="14">
        <v>2008</v>
      </c>
      <c r="BF94" s="10">
        <v>216</v>
      </c>
      <c r="BG94" s="5">
        <v>214.08</v>
      </c>
      <c r="BH94" s="7">
        <v>2328984</v>
      </c>
      <c r="BI94" s="12">
        <f>BH94/BG94</f>
        <v>10879.035874439462</v>
      </c>
      <c r="BJ94" s="21">
        <f>BI94-BB94</f>
        <v>-3256.911472582291</v>
      </c>
      <c r="BK94" s="22">
        <f>BJ94/BB94</f>
        <v>-0.23039923626119596</v>
      </c>
      <c r="BL94" s="14">
        <v>2009</v>
      </c>
      <c r="BM94" s="10">
        <v>226</v>
      </c>
      <c r="BN94" s="5">
        <v>222.79</v>
      </c>
      <c r="BO94" s="7">
        <v>2491591</v>
      </c>
      <c r="BP94" s="12">
        <f>BO94/BN94</f>
        <v>11183.585439202838</v>
      </c>
      <c r="BQ94" s="21">
        <f>BP94-BI94</f>
        <v>304.54956476337611</v>
      </c>
      <c r="BR94" s="22">
        <f>BQ94/BI94</f>
        <v>2.7994168626552848E-2</v>
      </c>
      <c r="BS94" s="14">
        <v>2010</v>
      </c>
      <c r="BT94" s="10">
        <v>228</v>
      </c>
      <c r="BU94" s="5">
        <v>224</v>
      </c>
      <c r="BV94" s="7">
        <v>2345856</v>
      </c>
      <c r="BW94" s="12">
        <f>BV94/BU94</f>
        <v>10472.571428571429</v>
      </c>
      <c r="BX94" s="21">
        <f>BW94-BP94</f>
        <v>-711.01401063140838</v>
      </c>
      <c r="BY94" s="22">
        <f>BX94/BP94</f>
        <v>-6.3576570724718243E-2</v>
      </c>
      <c r="BZ94" s="14">
        <v>2011</v>
      </c>
      <c r="CA94" s="10">
        <v>228</v>
      </c>
      <c r="CB94" s="5">
        <v>217.45070000000001</v>
      </c>
      <c r="CC94" s="7">
        <v>3027492</v>
      </c>
      <c r="CD94" s="12">
        <f>CC94/CB94</f>
        <v>13922.659251039429</v>
      </c>
      <c r="CE94" s="21">
        <f>CD94-BW94</f>
        <v>3450.087822468</v>
      </c>
      <c r="CF94" s="22">
        <f>CE94/BW94</f>
        <v>0.32944037154575212</v>
      </c>
      <c r="CG94" s="14">
        <v>2012</v>
      </c>
      <c r="CH94" s="10">
        <v>228</v>
      </c>
      <c r="CI94" s="5">
        <v>207.23</v>
      </c>
      <c r="CJ94" s="7">
        <v>2615626</v>
      </c>
      <c r="CK94" s="12">
        <f>CJ94/CI94</f>
        <v>12621.850118226126</v>
      </c>
      <c r="CL94" s="21">
        <f>CK94-CD94</f>
        <v>-1300.8091328133032</v>
      </c>
      <c r="CM94" s="22">
        <f>CL94/CD94</f>
        <v>-9.343108305377712E-2</v>
      </c>
      <c r="CN94" s="14">
        <v>2013</v>
      </c>
      <c r="CO94" s="10">
        <v>192</v>
      </c>
      <c r="CP94" s="5">
        <v>180.20480000000001</v>
      </c>
      <c r="CQ94" s="7">
        <v>3222066</v>
      </c>
      <c r="CR94" s="12">
        <f>CQ94/CP94</f>
        <v>17880.023173633555</v>
      </c>
      <c r="CS94" s="21">
        <f>CR94-CK94</f>
        <v>5258.1730554074293</v>
      </c>
      <c r="CT94" s="22">
        <f>CS94/CK94</f>
        <v>0.4165928929717328</v>
      </c>
      <c r="CU94" s="14">
        <v>2014</v>
      </c>
      <c r="CV94" s="10">
        <v>179</v>
      </c>
      <c r="CW94" s="5">
        <v>174.08690000000001</v>
      </c>
      <c r="CX94" s="7">
        <v>2329269</v>
      </c>
      <c r="CY94" s="12">
        <f>CX94/CW94</f>
        <v>13379.921177297085</v>
      </c>
      <c r="CZ94" s="21">
        <f>CY94-CR94</f>
        <v>-4500.1019963364706</v>
      </c>
      <c r="DA94" s="22">
        <f>CZ94/CR94</f>
        <v>-0.25168323064437986</v>
      </c>
      <c r="DB94" s="14">
        <v>2015</v>
      </c>
      <c r="DC94" s="9">
        <v>194</v>
      </c>
      <c r="DD94" s="27">
        <v>183.3031</v>
      </c>
      <c r="DE94" s="12">
        <v>2505278.9500000002</v>
      </c>
      <c r="DF94" s="12">
        <f>DE94/DD94</f>
        <v>13667.411789544203</v>
      </c>
      <c r="DG94" s="21">
        <f>DF94-CY94</f>
        <v>287.49061224711841</v>
      </c>
      <c r="DH94" s="22">
        <f>DG94/CY94</f>
        <v>2.1486719423648742E-2</v>
      </c>
      <c r="DI94" s="14">
        <v>2016</v>
      </c>
      <c r="DJ94" s="9">
        <v>211</v>
      </c>
      <c r="DK94" s="27">
        <v>215.01689999999999</v>
      </c>
      <c r="DL94" s="12">
        <v>2490515.2400000002</v>
      </c>
      <c r="DM94" s="12">
        <f>DL94/DK94</f>
        <v>11582.881345605858</v>
      </c>
      <c r="DN94" s="21">
        <f>DM94-DF94</f>
        <v>-2084.5304439383453</v>
      </c>
      <c r="DO94" s="22">
        <f>DN94/DF94</f>
        <v>-0.15251830237039068</v>
      </c>
      <c r="DP94" s="14">
        <v>2017</v>
      </c>
      <c r="DQ94" s="9">
        <v>229</v>
      </c>
      <c r="DR94" s="27">
        <v>213.65809999999999</v>
      </c>
      <c r="DS94" s="30">
        <v>2682730.48</v>
      </c>
      <c r="DT94" s="12">
        <f>DS94/DR94</f>
        <v>12556.18429631266</v>
      </c>
      <c r="DU94" s="21">
        <f>DT94-DM94</f>
        <v>973.30295070680222</v>
      </c>
      <c r="DV94" s="22">
        <f>DU94/DM94</f>
        <v>8.402943289029198E-2</v>
      </c>
      <c r="DW94" s="14">
        <v>2018</v>
      </c>
      <c r="DX94" s="24">
        <v>231</v>
      </c>
      <c r="DY94" s="32">
        <v>224.43279999999999</v>
      </c>
      <c r="DZ94" s="34">
        <v>2974666.27</v>
      </c>
      <c r="EA94" s="12">
        <f>DZ94/DY94</f>
        <v>13254.151220320739</v>
      </c>
      <c r="EB94" s="21">
        <f>EA94-DT94</f>
        <v>697.96692400807842</v>
      </c>
      <c r="EC94" s="22">
        <f>EB94/DT94</f>
        <v>5.5587502344406368E-2</v>
      </c>
      <c r="ED94" s="14">
        <v>2019</v>
      </c>
      <c r="EE94" s="24">
        <v>244</v>
      </c>
      <c r="EF94" s="32">
        <v>230.38399999999999</v>
      </c>
      <c r="EG94" s="34">
        <v>3685905.55</v>
      </c>
      <c r="EH94" s="12">
        <f t="shared" si="8"/>
        <v>15998.964988888118</v>
      </c>
      <c r="EI94" s="21">
        <f>EH94-EA94</f>
        <v>2744.8137685673792</v>
      </c>
      <c r="EJ94" s="22">
        <f>EI94/EA94</f>
        <v>0.2070908746204087</v>
      </c>
      <c r="EK94">
        <v>2020</v>
      </c>
      <c r="EL94" s="25">
        <v>244</v>
      </c>
      <c r="EM94" s="32">
        <v>232.69499999999999</v>
      </c>
      <c r="EN94" s="34">
        <v>3821085.66</v>
      </c>
      <c r="EO94" s="12">
        <f t="shared" si="9"/>
        <v>16421.00457680655</v>
      </c>
      <c r="EP94" s="21">
        <f>EO94-EH94</f>
        <v>422.03958791843252</v>
      </c>
      <c r="EQ94" s="22">
        <f>EP94/EH94</f>
        <v>2.6379180666471543E-2</v>
      </c>
      <c r="ES94" s="11">
        <f t="shared" si="10"/>
        <v>6.7637033490049445E-2</v>
      </c>
      <c r="EU94" s="12">
        <f t="shared" si="11"/>
        <v>13936.433501840505</v>
      </c>
      <c r="EV94">
        <f t="shared" si="12"/>
        <v>0.94959069585849587</v>
      </c>
      <c r="EY94" s="11">
        <f t="shared" si="13"/>
        <v>0.11556926995170234</v>
      </c>
      <c r="FC94" s="12">
        <f t="shared" si="14"/>
        <v>12375.434840432461</v>
      </c>
      <c r="FF94" s="45">
        <f t="shared" si="15"/>
        <v>221.9047619047619</v>
      </c>
    </row>
    <row r="95" spans="1:162" x14ac:dyDescent="0.2">
      <c r="A95" s="3">
        <v>22089</v>
      </c>
      <c r="B95" t="s">
        <v>95</v>
      </c>
      <c r="C95" s="14">
        <v>2000</v>
      </c>
      <c r="D95" s="10">
        <v>3464</v>
      </c>
      <c r="E95" s="5">
        <v>3311.76</v>
      </c>
      <c r="F95" s="7">
        <v>30013146</v>
      </c>
      <c r="G95" s="12">
        <f>F95/E95</f>
        <v>9062.5969273135725</v>
      </c>
      <c r="H95" s="14">
        <v>2001</v>
      </c>
      <c r="I95" s="10">
        <v>3690</v>
      </c>
      <c r="J95" s="5">
        <v>3491.24</v>
      </c>
      <c r="K95" s="7">
        <v>26384906</v>
      </c>
      <c r="L95" s="12">
        <f>K95/I95</f>
        <v>7150.3810298102981</v>
      </c>
      <c r="M95" s="21">
        <f>L95-G95</f>
        <v>-1912.2158975032744</v>
      </c>
      <c r="N95" s="18">
        <f>M95/G95</f>
        <v>-0.21100087677297957</v>
      </c>
      <c r="O95" s="16">
        <v>2002</v>
      </c>
      <c r="P95" s="10">
        <v>3813</v>
      </c>
      <c r="Q95" s="5">
        <v>3715.83</v>
      </c>
      <c r="R95" s="7">
        <v>28288753</v>
      </c>
      <c r="S95" s="12">
        <f>R95/Q95</f>
        <v>7613.03746403899</v>
      </c>
      <c r="T95" s="21">
        <f>S95-L95</f>
        <v>462.65643422869198</v>
      </c>
      <c r="U95" s="18">
        <f>T95/L95</f>
        <v>6.4703745478717017E-2</v>
      </c>
      <c r="V95" s="14">
        <v>2003</v>
      </c>
      <c r="W95" s="10">
        <v>3813</v>
      </c>
      <c r="X95" s="5">
        <v>3874.84</v>
      </c>
      <c r="Y95" s="7">
        <v>31473362</v>
      </c>
      <c r="Z95" s="12">
        <f>Y95/X95</f>
        <v>8122.4933158530412</v>
      </c>
      <c r="AA95" s="21">
        <f>Z95-S95</f>
        <v>509.45585181405113</v>
      </c>
      <c r="AB95" s="22">
        <f>AA95/S95</f>
        <v>6.6918868351892549E-2</v>
      </c>
      <c r="AC95" s="14">
        <v>2004</v>
      </c>
      <c r="AD95" s="10">
        <v>4184</v>
      </c>
      <c r="AE95" s="5">
        <v>4071.61</v>
      </c>
      <c r="AF95" s="7">
        <v>31611982</v>
      </c>
      <c r="AG95" s="12">
        <f>AF95/AE95</f>
        <v>7764.0004813820578</v>
      </c>
      <c r="AH95" s="21">
        <f>AG95-Z95</f>
        <v>-358.49283447098333</v>
      </c>
      <c r="AI95" s="22">
        <f>AH95/Z95</f>
        <v>-4.4135811570481256E-2</v>
      </c>
      <c r="AJ95" s="14">
        <v>2005</v>
      </c>
      <c r="AK95" s="10">
        <v>4371</v>
      </c>
      <c r="AL95" s="5">
        <v>4269.08</v>
      </c>
      <c r="AM95" s="7">
        <v>31231629</v>
      </c>
      <c r="AN95" s="12">
        <f>AM95/AL95</f>
        <v>7315.7750616057792</v>
      </c>
      <c r="AO95" s="21">
        <f>AN95-AG95</f>
        <v>-448.22541977627861</v>
      </c>
      <c r="AP95" s="22">
        <f>AO95/AG95</f>
        <v>-5.7731245747745075E-2</v>
      </c>
      <c r="AQ95" s="14">
        <v>2006</v>
      </c>
      <c r="AR95" s="10">
        <v>4677</v>
      </c>
      <c r="AS95" s="5">
        <v>4603.03</v>
      </c>
      <c r="AT95" s="7">
        <v>37769605</v>
      </c>
      <c r="AU95" s="12">
        <f>AT95/AS95</f>
        <v>8205.378848280372</v>
      </c>
      <c r="AV95" s="21">
        <f>AU95-AN95</f>
        <v>889.60378667459281</v>
      </c>
      <c r="AW95" s="22">
        <f>AV95/AN95</f>
        <v>0.1216007571560475</v>
      </c>
      <c r="AX95" s="14">
        <v>2007</v>
      </c>
      <c r="AY95" s="10">
        <v>4966</v>
      </c>
      <c r="AZ95" s="5">
        <v>4846.63</v>
      </c>
      <c r="BA95" s="7">
        <v>44574566</v>
      </c>
      <c r="BB95" s="12">
        <f>BA95/AZ95</f>
        <v>9197.0226734865246</v>
      </c>
      <c r="BC95" s="21">
        <f>BB95-AU95</f>
        <v>991.64382520615254</v>
      </c>
      <c r="BD95" s="22">
        <f>BC95/AU95</f>
        <v>0.12085289948726433</v>
      </c>
      <c r="BE95" s="14">
        <v>2008</v>
      </c>
      <c r="BF95" s="10">
        <v>5170</v>
      </c>
      <c r="BG95" s="5">
        <v>5043.16</v>
      </c>
      <c r="BH95" s="7">
        <v>58352067</v>
      </c>
      <c r="BI95" s="12">
        <f>BH95/BG95</f>
        <v>11570.536528684397</v>
      </c>
      <c r="BJ95" s="21">
        <f>BI95-BB95</f>
        <v>2373.5138551978725</v>
      </c>
      <c r="BK95" s="22">
        <f>BJ95/BB95</f>
        <v>0.25807415502413789</v>
      </c>
      <c r="BL95" s="14">
        <v>2009</v>
      </c>
      <c r="BM95" s="10">
        <v>5303</v>
      </c>
      <c r="BN95" s="5">
        <v>5238.16</v>
      </c>
      <c r="BO95" s="7">
        <v>48878166</v>
      </c>
      <c r="BP95" s="12">
        <f>BO95/BN95</f>
        <v>9331.1708691601634</v>
      </c>
      <c r="BQ95" s="21">
        <f>BP95-BI95</f>
        <v>-2239.3656595242337</v>
      </c>
      <c r="BR95" s="22">
        <f>BQ95/BI95</f>
        <v>-0.19354034741367832</v>
      </c>
      <c r="BS95" s="14">
        <v>2010</v>
      </c>
      <c r="BT95" s="10">
        <v>5422</v>
      </c>
      <c r="BU95" s="5">
        <v>5272.21</v>
      </c>
      <c r="BV95" s="7">
        <v>66701501</v>
      </c>
      <c r="BW95" s="12">
        <f>BV95/BU95</f>
        <v>12651.525830723738</v>
      </c>
      <c r="BX95" s="21">
        <f>BW95-BP95</f>
        <v>3320.3549615635748</v>
      </c>
      <c r="BY95" s="22">
        <f>BX95/BP95</f>
        <v>0.35583476158790112</v>
      </c>
      <c r="BZ95" s="14">
        <v>2011</v>
      </c>
      <c r="CA95" s="10">
        <v>5473</v>
      </c>
      <c r="CB95" s="5">
        <v>5325.6265000000003</v>
      </c>
      <c r="CC95" s="7">
        <v>47045692</v>
      </c>
      <c r="CD95" s="12">
        <f>CC95/CB95</f>
        <v>8833.8324138953412</v>
      </c>
      <c r="CE95" s="21">
        <f>CD95-BW95</f>
        <v>-3817.6934168283969</v>
      </c>
      <c r="CF95" s="22">
        <f>CE95/BW95</f>
        <v>-0.30175754829170698</v>
      </c>
      <c r="CG95" s="14">
        <v>2012</v>
      </c>
      <c r="CH95" s="10">
        <v>5624</v>
      </c>
      <c r="CI95" s="5">
        <v>5519.41</v>
      </c>
      <c r="CJ95" s="7">
        <v>57432261</v>
      </c>
      <c r="CK95" s="12">
        <f>CJ95/CI95</f>
        <v>10405.50729154022</v>
      </c>
      <c r="CL95" s="21">
        <f>CK95-CD95</f>
        <v>1571.6748776448785</v>
      </c>
      <c r="CM95" s="22">
        <f>CL95/CD95</f>
        <v>0.17791540568198727</v>
      </c>
      <c r="CN95" s="14">
        <v>2013</v>
      </c>
      <c r="CO95" s="10">
        <v>5738</v>
      </c>
      <c r="CP95" s="5">
        <v>5581.6136999999999</v>
      </c>
      <c r="CQ95" s="7">
        <v>61318441</v>
      </c>
      <c r="CR95" s="12">
        <f>CQ95/CP95</f>
        <v>10985.790901294369</v>
      </c>
      <c r="CS95" s="21">
        <f>CR95-CK95</f>
        <v>580.28360975414944</v>
      </c>
      <c r="CT95" s="22">
        <f>CS95/CK95</f>
        <v>5.5766969691706018E-2</v>
      </c>
      <c r="CU95" s="14">
        <v>2014</v>
      </c>
      <c r="CV95" s="10">
        <v>5689</v>
      </c>
      <c r="CW95" s="5">
        <v>5574.6836000000003</v>
      </c>
      <c r="CX95" s="7">
        <v>68519543</v>
      </c>
      <c r="CY95" s="12">
        <f>CX95/CW95</f>
        <v>12291.198553403103</v>
      </c>
      <c r="CZ95" s="21">
        <f>CY95-CR95</f>
        <v>1305.4076521087336</v>
      </c>
      <c r="DA95" s="22">
        <f>CZ95/CR95</f>
        <v>0.11882691595330908</v>
      </c>
      <c r="DB95" s="14">
        <v>2015</v>
      </c>
      <c r="DC95" s="9">
        <v>5776</v>
      </c>
      <c r="DD95" s="27">
        <v>5635.5815000000002</v>
      </c>
      <c r="DE95" s="12">
        <v>71228439.810000002</v>
      </c>
      <c r="DF95" s="12">
        <f>DE95/DD95</f>
        <v>12639.057710371148</v>
      </c>
      <c r="DG95" s="21">
        <f>DF95-CY95</f>
        <v>347.85915696804477</v>
      </c>
      <c r="DH95" s="22">
        <f>DG95/CY95</f>
        <v>2.8301483818413454E-2</v>
      </c>
      <c r="DI95" s="14">
        <v>2016</v>
      </c>
      <c r="DJ95" s="9">
        <v>5818</v>
      </c>
      <c r="DK95" s="27">
        <v>5705.348</v>
      </c>
      <c r="DL95" s="12">
        <v>72335304.430000007</v>
      </c>
      <c r="DM95" s="12">
        <f>DL95/DK95</f>
        <v>12678.508730755777</v>
      </c>
      <c r="DN95" s="21">
        <f>DM95-DF95</f>
        <v>39.451020384629373</v>
      </c>
      <c r="DO95" s="22">
        <f>DN95/DF95</f>
        <v>3.1213577221233281E-3</v>
      </c>
      <c r="DP95" s="14">
        <v>2017</v>
      </c>
      <c r="DQ95" s="9">
        <v>5919</v>
      </c>
      <c r="DR95" s="27">
        <v>5751.6333000000004</v>
      </c>
      <c r="DS95" s="30">
        <v>65754466.520000003</v>
      </c>
      <c r="DT95" s="12">
        <f>DS95/DR95</f>
        <v>11432.312021699992</v>
      </c>
      <c r="DU95" s="21">
        <f>DT95-DM95</f>
        <v>-1246.1967090557846</v>
      </c>
      <c r="DV95" s="22">
        <f>DU95/DM95</f>
        <v>-9.829205749038418E-2</v>
      </c>
      <c r="DW95" s="14">
        <v>2018</v>
      </c>
      <c r="DX95" s="24">
        <v>5947</v>
      </c>
      <c r="DY95" s="32">
        <v>5811.2223000000004</v>
      </c>
      <c r="DZ95" s="34">
        <v>64059814.869999997</v>
      </c>
      <c r="EA95" s="12">
        <f>DZ95/DY95</f>
        <v>11023.46658980848</v>
      </c>
      <c r="EB95" s="21">
        <f>EA95-DT95</f>
        <v>-408.84543189151191</v>
      </c>
      <c r="EC95" s="22">
        <f>EB95/DT95</f>
        <v>-3.5762270231556918E-2</v>
      </c>
      <c r="ED95" s="14">
        <v>2019</v>
      </c>
      <c r="EE95" s="24">
        <v>6120</v>
      </c>
      <c r="EF95" s="32">
        <v>5960.3626999999997</v>
      </c>
      <c r="EG95" s="34">
        <v>71766058.450000003</v>
      </c>
      <c r="EH95" s="12">
        <f t="shared" si="8"/>
        <v>12040.552238540786</v>
      </c>
      <c r="EI95" s="21">
        <f>EH95-EA95</f>
        <v>1017.0856487323053</v>
      </c>
      <c r="EJ95" s="22">
        <f>EI95/EA95</f>
        <v>9.2265499282469909E-2</v>
      </c>
      <c r="EK95">
        <v>2020</v>
      </c>
      <c r="EL95" s="25">
        <v>6212</v>
      </c>
      <c r="EM95" s="32">
        <v>6021.9449999999997</v>
      </c>
      <c r="EN95" s="34">
        <v>103946366.87</v>
      </c>
      <c r="EO95" s="12">
        <f t="shared" si="9"/>
        <v>17261.261414709035</v>
      </c>
      <c r="EP95" s="21">
        <f>EO95-EH95</f>
        <v>5220.7091761682495</v>
      </c>
      <c r="EQ95" s="22">
        <f>EP95/EH95</f>
        <v>0.4335938313076042</v>
      </c>
      <c r="ES95" s="11">
        <f t="shared" si="10"/>
        <v>4.7777824651252077E-2</v>
      </c>
      <c r="EU95" s="12">
        <f t="shared" si="11"/>
        <v>11498.77695001642</v>
      </c>
      <c r="EV95">
        <f t="shared" si="12"/>
        <v>0.97426933411958061</v>
      </c>
      <c r="EY95" s="11">
        <f t="shared" si="13"/>
        <v>-1.392960947982373E-2</v>
      </c>
      <c r="FC95" s="12">
        <f t="shared" si="14"/>
        <v>10362.768826722611</v>
      </c>
      <c r="FF95" s="45">
        <f t="shared" si="15"/>
        <v>5104.2380952380954</v>
      </c>
    </row>
    <row r="96" spans="1:162" x14ac:dyDescent="0.2">
      <c r="A96" s="3">
        <v>22090</v>
      </c>
      <c r="B96" t="s">
        <v>96</v>
      </c>
      <c r="C96" s="14">
        <v>2000</v>
      </c>
      <c r="D96" s="10">
        <v>643</v>
      </c>
      <c r="E96" s="5">
        <v>646.79999999999995</v>
      </c>
      <c r="F96" s="7">
        <v>3906996</v>
      </c>
      <c r="G96" s="12">
        <f>F96/E96</f>
        <v>6040.500927643785</v>
      </c>
      <c r="H96" s="14">
        <v>2001</v>
      </c>
      <c r="I96" s="10">
        <v>652</v>
      </c>
      <c r="J96" s="5">
        <v>641.74</v>
      </c>
      <c r="K96" s="7">
        <v>4731203</v>
      </c>
      <c r="L96" s="12">
        <f>K96/I96</f>
        <v>7256.4463190184051</v>
      </c>
      <c r="M96" s="21">
        <f>L96-G96</f>
        <v>1215.9453913746202</v>
      </c>
      <c r="N96" s="18">
        <f>M96/G96</f>
        <v>0.20129876742671463</v>
      </c>
      <c r="O96" s="16">
        <v>2002</v>
      </c>
      <c r="P96" s="10">
        <v>654</v>
      </c>
      <c r="Q96" s="5">
        <v>661.5</v>
      </c>
      <c r="R96" s="7">
        <v>4795222</v>
      </c>
      <c r="S96" s="12">
        <f>R96/Q96</f>
        <v>7249.0128495842782</v>
      </c>
      <c r="T96" s="21">
        <f>S96-L96</f>
        <v>-7.4334694341268914</v>
      </c>
      <c r="U96" s="18">
        <f>T96/L96</f>
        <v>-1.0243952903840172E-3</v>
      </c>
      <c r="V96" s="14">
        <v>2003</v>
      </c>
      <c r="W96" s="10">
        <v>654</v>
      </c>
      <c r="X96" s="5">
        <v>677.08</v>
      </c>
      <c r="Y96" s="7">
        <v>5031535.41</v>
      </c>
      <c r="Z96" s="12">
        <f>Y96/X96</f>
        <v>7431.2273438884622</v>
      </c>
      <c r="AA96" s="21">
        <f>Z96-S96</f>
        <v>182.21449430418397</v>
      </c>
      <c r="AB96" s="22">
        <f>AA96/S96</f>
        <v>2.5136456243781351E-2</v>
      </c>
      <c r="AC96" s="14">
        <v>2004</v>
      </c>
      <c r="AD96" s="10">
        <v>717</v>
      </c>
      <c r="AE96" s="5">
        <v>707.82</v>
      </c>
      <c r="AF96" s="7">
        <v>4893583</v>
      </c>
      <c r="AG96" s="12">
        <f>AF96/AE96</f>
        <v>6913.598089909864</v>
      </c>
      <c r="AH96" s="21">
        <f>AG96-Z96</f>
        <v>-517.62925397859817</v>
      </c>
      <c r="AI96" s="22">
        <f>AH96/Z96</f>
        <v>-6.9655957222773332E-2</v>
      </c>
      <c r="AJ96" s="14">
        <v>2005</v>
      </c>
      <c r="AK96" s="10">
        <v>701</v>
      </c>
      <c r="AL96" s="5">
        <v>689.05</v>
      </c>
      <c r="AM96" s="7">
        <v>5027240</v>
      </c>
      <c r="AN96" s="12">
        <f>AM96/AL96</f>
        <v>7295.9001523837169</v>
      </c>
      <c r="AO96" s="21">
        <f>AN96-AG96</f>
        <v>382.30206247385286</v>
      </c>
      <c r="AP96" s="22">
        <f>AO96/AG96</f>
        <v>5.5297119893591776E-2</v>
      </c>
      <c r="AQ96" s="14">
        <v>2006</v>
      </c>
      <c r="AR96" s="10">
        <v>712</v>
      </c>
      <c r="AS96" s="5">
        <v>713.28</v>
      </c>
      <c r="AT96" s="7">
        <v>6382113</v>
      </c>
      <c r="AU96" s="12">
        <f>AT96/AS96</f>
        <v>8947.55635935397</v>
      </c>
      <c r="AV96" s="21">
        <f>AU96-AN96</f>
        <v>1651.6562069702532</v>
      </c>
      <c r="AW96" s="22">
        <f>AV96/AN96</f>
        <v>0.22638141592859162</v>
      </c>
      <c r="AX96" s="14">
        <v>2007</v>
      </c>
      <c r="AY96" s="10">
        <v>734</v>
      </c>
      <c r="AZ96" s="5">
        <v>707.42</v>
      </c>
      <c r="BA96" s="7">
        <v>5971336</v>
      </c>
      <c r="BB96" s="12">
        <f>BA96/AZ96</f>
        <v>8441.0053433603807</v>
      </c>
      <c r="BC96" s="21">
        <f>BB96-AU96</f>
        <v>-506.55101599358932</v>
      </c>
      <c r="BD96" s="22">
        <f>BC96/AU96</f>
        <v>-5.6613336161222376E-2</v>
      </c>
      <c r="BE96" s="14">
        <v>2008</v>
      </c>
      <c r="BF96" s="10">
        <v>705</v>
      </c>
      <c r="BG96" s="5">
        <v>697.36</v>
      </c>
      <c r="BH96" s="7">
        <v>6501366</v>
      </c>
      <c r="BI96" s="12">
        <f>BH96/BG96</f>
        <v>9322.826086956522</v>
      </c>
      <c r="BJ96" s="21">
        <f>BI96-BB96</f>
        <v>881.82074359614126</v>
      </c>
      <c r="BK96" s="22">
        <f>BJ96/BB96</f>
        <v>0.10446868681226147</v>
      </c>
      <c r="BL96" s="14">
        <v>2009</v>
      </c>
      <c r="BM96" s="10">
        <v>700</v>
      </c>
      <c r="BN96" s="5">
        <v>695.24</v>
      </c>
      <c r="BO96" s="7">
        <v>6053088</v>
      </c>
      <c r="BP96" s="12">
        <f>BO96/BN96</f>
        <v>8706.472585006617</v>
      </c>
      <c r="BQ96" s="21">
        <f>BP96-BI96</f>
        <v>-616.35350194990497</v>
      </c>
      <c r="BR96" s="22">
        <f>BQ96/BI96</f>
        <v>-6.6112302879085053E-2</v>
      </c>
      <c r="BS96" s="14">
        <v>2010</v>
      </c>
      <c r="BT96" s="10">
        <v>721</v>
      </c>
      <c r="BU96" s="5">
        <v>722.39</v>
      </c>
      <c r="BV96" s="7">
        <v>7238446</v>
      </c>
      <c r="BW96" s="12">
        <f>BV96/BU96</f>
        <v>10020.135937651406</v>
      </c>
      <c r="BX96" s="21">
        <f>BW96-BP96</f>
        <v>1313.6633526447895</v>
      </c>
      <c r="BY96" s="22">
        <f>BX96/BP96</f>
        <v>0.15088353403961141</v>
      </c>
      <c r="BZ96" s="14">
        <v>2011</v>
      </c>
      <c r="CA96" s="10">
        <v>742</v>
      </c>
      <c r="CB96" s="5">
        <v>727.99649999999997</v>
      </c>
      <c r="CC96" s="7">
        <v>8446997</v>
      </c>
      <c r="CD96" s="12">
        <f>CC96/CB96</f>
        <v>11603.073641150748</v>
      </c>
      <c r="CE96" s="21">
        <f>CD96-BW96</f>
        <v>1582.9377034993413</v>
      </c>
      <c r="CF96" s="22">
        <f>CE96/BW96</f>
        <v>0.15797567152271208</v>
      </c>
      <c r="CG96" s="14">
        <v>2012</v>
      </c>
      <c r="CH96" s="10">
        <v>753</v>
      </c>
      <c r="CI96" s="5">
        <v>737.89</v>
      </c>
      <c r="CJ96" s="7">
        <v>8388723</v>
      </c>
      <c r="CK96" s="12">
        <f>CJ96/CI96</f>
        <v>11368.527829351258</v>
      </c>
      <c r="CL96" s="21">
        <f>CK96-CD96</f>
        <v>-234.54581179948946</v>
      </c>
      <c r="CM96" s="22">
        <f>CL96/CD96</f>
        <v>-2.0214110420506484E-2</v>
      </c>
      <c r="CN96" s="14">
        <v>2013</v>
      </c>
      <c r="CO96" s="10">
        <v>746</v>
      </c>
      <c r="CP96" s="5">
        <v>736.16290000000004</v>
      </c>
      <c r="CQ96" s="7">
        <v>6875829</v>
      </c>
      <c r="CR96" s="12">
        <f>CQ96/CP96</f>
        <v>9340.091710679797</v>
      </c>
      <c r="CS96" s="21">
        <f>CR96-CK96</f>
        <v>-2028.4361186714614</v>
      </c>
      <c r="CT96" s="22">
        <f>CS96/CK96</f>
        <v>-0.17842557533566011</v>
      </c>
      <c r="CU96" s="14">
        <v>2014</v>
      </c>
      <c r="CV96" s="10">
        <v>754</v>
      </c>
      <c r="CW96" s="5">
        <v>746.66800000000001</v>
      </c>
      <c r="CX96" s="7">
        <v>7430547</v>
      </c>
      <c r="CY96" s="12">
        <f>CX96/CW96</f>
        <v>9951.6076757005794</v>
      </c>
      <c r="CZ96" s="21">
        <f>CY96-CR96</f>
        <v>611.51596502078246</v>
      </c>
      <c r="DA96" s="22">
        <f>CZ96/CR96</f>
        <v>6.5472158514412987E-2</v>
      </c>
      <c r="DB96" s="14">
        <v>2015</v>
      </c>
      <c r="DC96" s="9">
        <v>775</v>
      </c>
      <c r="DD96" s="27">
        <v>769.89469999999994</v>
      </c>
      <c r="DE96" s="12">
        <v>7652375.5999999996</v>
      </c>
      <c r="DF96" s="12">
        <f>DE96/DD96</f>
        <v>9939.5093900503543</v>
      </c>
      <c r="DG96" s="21">
        <f>DF96-CY96</f>
        <v>-12.09828565022508</v>
      </c>
      <c r="DH96" s="22">
        <f>DG96/CY96</f>
        <v>-1.215711676392365E-3</v>
      </c>
      <c r="DI96" s="14">
        <v>2016</v>
      </c>
      <c r="DJ96" s="9">
        <v>775</v>
      </c>
      <c r="DK96" s="27">
        <v>752.89949999999999</v>
      </c>
      <c r="DL96" s="12">
        <v>7318561.0700000003</v>
      </c>
      <c r="DM96" s="12">
        <f>DL96/DK96</f>
        <v>9720.5019660658563</v>
      </c>
      <c r="DN96" s="21">
        <f>DM96-DF96</f>
        <v>-219.00742398449802</v>
      </c>
      <c r="DO96" s="22">
        <f>DN96/DF96</f>
        <v>-2.2034027575217021E-2</v>
      </c>
      <c r="DP96" s="14">
        <v>2017</v>
      </c>
      <c r="DQ96" s="9">
        <v>735</v>
      </c>
      <c r="DR96" s="27">
        <v>724.91179999999997</v>
      </c>
      <c r="DS96" s="30">
        <v>7726428.5700000003</v>
      </c>
      <c r="DT96" s="12">
        <f>DS96/DR96</f>
        <v>10658.439509468601</v>
      </c>
      <c r="DU96" s="21">
        <f>DT96-DM96</f>
        <v>937.93754340274427</v>
      </c>
      <c r="DV96" s="22">
        <f>DU96/DM96</f>
        <v>9.649064900938982E-2</v>
      </c>
      <c r="DW96" s="14">
        <v>2018</v>
      </c>
      <c r="DX96" s="24">
        <v>698</v>
      </c>
      <c r="DY96" s="32">
        <v>702.53499999999997</v>
      </c>
      <c r="DZ96" s="34">
        <v>7683695.2300000004</v>
      </c>
      <c r="EA96" s="12">
        <f>DZ96/DY96</f>
        <v>10937.099546641806</v>
      </c>
      <c r="EB96" s="21">
        <f>EA96-DT96</f>
        <v>278.66003717320564</v>
      </c>
      <c r="EC96" s="22">
        <f>EB96/DT96</f>
        <v>2.6144543666608362E-2</v>
      </c>
      <c r="ED96" s="14">
        <v>2019</v>
      </c>
      <c r="EE96" s="24">
        <v>700</v>
      </c>
      <c r="EF96" s="32">
        <v>713.15530000000001</v>
      </c>
      <c r="EG96" s="34">
        <v>7911147.0999999996</v>
      </c>
      <c r="EH96" s="12">
        <f t="shared" si="8"/>
        <v>11093.161755931702</v>
      </c>
      <c r="EI96" s="21">
        <f>EH96-EA96</f>
        <v>156.06220928989569</v>
      </c>
      <c r="EJ96" s="22">
        <f>EI96/EA96</f>
        <v>1.4269067280988037E-2</v>
      </c>
      <c r="EK96">
        <v>2020</v>
      </c>
      <c r="EL96" s="25">
        <v>673</v>
      </c>
      <c r="EM96" s="32">
        <v>686.09569999999997</v>
      </c>
      <c r="EN96" s="34">
        <v>10746405.040000001</v>
      </c>
      <c r="EO96" s="12">
        <f t="shared" si="9"/>
        <v>15663.128394479081</v>
      </c>
      <c r="EP96" s="21">
        <f>EO96-EH96</f>
        <v>4569.9666385473793</v>
      </c>
      <c r="EQ96" s="22">
        <f>EP96/EH96</f>
        <v>0.41196249897859288</v>
      </c>
      <c r="ES96" s="11">
        <f t="shared" si="10"/>
        <v>5.6024257637800792E-2</v>
      </c>
      <c r="EU96" s="12">
        <f t="shared" si="11"/>
        <v>10896.233604014036</v>
      </c>
      <c r="EV96">
        <f t="shared" si="12"/>
        <v>1.0038549927359672</v>
      </c>
      <c r="EY96" s="11">
        <f t="shared" si="13"/>
        <v>4.5634753318995407E-2</v>
      </c>
      <c r="FC96" s="12">
        <f t="shared" si="14"/>
        <v>9512.1977838012936</v>
      </c>
      <c r="FF96" s="45">
        <f t="shared" si="15"/>
        <v>711.61904761904759</v>
      </c>
    </row>
    <row r="97" spans="1:162" x14ac:dyDescent="0.2">
      <c r="A97" s="3">
        <v>22091</v>
      </c>
      <c r="B97" t="s">
        <v>97</v>
      </c>
      <c r="C97" s="14">
        <v>2000</v>
      </c>
      <c r="D97" s="10">
        <v>456</v>
      </c>
      <c r="E97" s="5">
        <v>456.44</v>
      </c>
      <c r="F97" s="7">
        <v>2709465</v>
      </c>
      <c r="G97" s="12">
        <f>F97/E97</f>
        <v>5936.0814126719833</v>
      </c>
      <c r="H97" s="14">
        <v>2001</v>
      </c>
      <c r="I97" s="10">
        <v>468</v>
      </c>
      <c r="J97" s="5">
        <v>447.55</v>
      </c>
      <c r="K97" s="7">
        <v>2978940</v>
      </c>
      <c r="L97" s="12">
        <f>K97/I97</f>
        <v>6365.2564102564102</v>
      </c>
      <c r="M97" s="21">
        <f>L97-G97</f>
        <v>429.17499758442682</v>
      </c>
      <c r="N97" s="18">
        <f>M97/G97</f>
        <v>7.2299378621770632E-2</v>
      </c>
      <c r="O97" s="16">
        <v>2002</v>
      </c>
      <c r="P97" s="10">
        <v>442</v>
      </c>
      <c r="Q97" s="5">
        <v>447.79</v>
      </c>
      <c r="R97" s="7">
        <v>3000596</v>
      </c>
      <c r="S97" s="12">
        <f>R97/Q97</f>
        <v>6700.8999754349134</v>
      </c>
      <c r="T97" s="21">
        <f>S97-L97</f>
        <v>335.6435651785032</v>
      </c>
      <c r="U97" s="18">
        <f>T97/L97</f>
        <v>5.2730564732267012E-2</v>
      </c>
      <c r="V97" s="14">
        <v>2003</v>
      </c>
      <c r="W97" s="10">
        <v>442</v>
      </c>
      <c r="X97" s="5">
        <v>437.43</v>
      </c>
      <c r="Y97" s="7">
        <v>3161339.84</v>
      </c>
      <c r="Z97" s="12">
        <f>Y97/X97</f>
        <v>7227.075966440344</v>
      </c>
      <c r="AA97" s="21">
        <f>Z97-S97</f>
        <v>526.17599100543066</v>
      </c>
      <c r="AB97" s="22">
        <f>AA97/S97</f>
        <v>7.8523182398537422E-2</v>
      </c>
      <c r="AC97" s="14">
        <v>2004</v>
      </c>
      <c r="AD97" s="10">
        <v>430</v>
      </c>
      <c r="AE97" s="5">
        <v>419.69</v>
      </c>
      <c r="AF97" s="7">
        <v>3134945</v>
      </c>
      <c r="AG97" s="12">
        <f>AF97/AE97</f>
        <v>7469.6680883509262</v>
      </c>
      <c r="AH97" s="21">
        <f>AG97-Z97</f>
        <v>242.59212191058214</v>
      </c>
      <c r="AI97" s="22">
        <f>AH97/Z97</f>
        <v>3.3567119404456676E-2</v>
      </c>
      <c r="AJ97" s="14">
        <v>2005</v>
      </c>
      <c r="AK97" s="10">
        <v>426</v>
      </c>
      <c r="AL97" s="5">
        <v>425.36</v>
      </c>
      <c r="AM97" s="7">
        <v>3288101</v>
      </c>
      <c r="AN97" s="12">
        <f>AM97/AL97</f>
        <v>7730.1603347752489</v>
      </c>
      <c r="AO97" s="21">
        <f>AN97-AG97</f>
        <v>260.49224642432273</v>
      </c>
      <c r="AP97" s="22">
        <f>AO97/AG97</f>
        <v>3.4873336183513265E-2</v>
      </c>
      <c r="AQ97" s="14">
        <v>2006</v>
      </c>
      <c r="AR97" s="10">
        <v>478</v>
      </c>
      <c r="AS97" s="5">
        <v>460.36</v>
      </c>
      <c r="AT97" s="7">
        <v>3280935</v>
      </c>
      <c r="AU97" s="12">
        <f>AT97/AS97</f>
        <v>7126.8898253540701</v>
      </c>
      <c r="AV97" s="21">
        <f>AU97-AN97</f>
        <v>-603.27050942117876</v>
      </c>
      <c r="AW97" s="22">
        <f>AV97/AN97</f>
        <v>-7.8041137996488735E-2</v>
      </c>
      <c r="AX97" s="14">
        <v>2007</v>
      </c>
      <c r="AY97" s="10">
        <v>473</v>
      </c>
      <c r="AZ97" s="5">
        <v>469.93</v>
      </c>
      <c r="BA97" s="7">
        <v>3886214</v>
      </c>
      <c r="BB97" s="12">
        <f>BA97/AZ97</f>
        <v>8269.7720937160848</v>
      </c>
      <c r="BC97" s="21">
        <f>BB97-AU97</f>
        <v>1142.8822683620147</v>
      </c>
      <c r="BD97" s="22">
        <f>BC97/AU97</f>
        <v>0.16036199469454199</v>
      </c>
      <c r="BE97" s="14">
        <v>2008</v>
      </c>
      <c r="BF97" s="10">
        <v>471</v>
      </c>
      <c r="BG97" s="5">
        <v>449.36</v>
      </c>
      <c r="BH97" s="7">
        <v>5639748</v>
      </c>
      <c r="BI97" s="12">
        <f>BH97/BG97</f>
        <v>12550.623108420865</v>
      </c>
      <c r="BJ97" s="21">
        <f>BI97-BB97</f>
        <v>4280.85101470478</v>
      </c>
      <c r="BK97" s="22">
        <f>BJ97/BB97</f>
        <v>0.51765042206636525</v>
      </c>
      <c r="BL97" s="14">
        <v>2009</v>
      </c>
      <c r="BM97" s="10">
        <v>444</v>
      </c>
      <c r="BN97" s="5">
        <v>451.83</v>
      </c>
      <c r="BO97" s="7">
        <v>6302548</v>
      </c>
      <c r="BP97" s="12">
        <f>BO97/BN97</f>
        <v>13948.936546931369</v>
      </c>
      <c r="BQ97" s="21">
        <f>BP97-BI97</f>
        <v>1398.3134385105041</v>
      </c>
      <c r="BR97" s="22">
        <f>BQ97/BI97</f>
        <v>0.11141386578426556</v>
      </c>
      <c r="BS97" s="14">
        <v>2010</v>
      </c>
      <c r="BT97" s="10">
        <v>460</v>
      </c>
      <c r="BU97" s="5">
        <v>454.11</v>
      </c>
      <c r="BV97" s="7">
        <v>4321715</v>
      </c>
      <c r="BW97" s="12">
        <f>BV97/BU97</f>
        <v>9516.8901807931998</v>
      </c>
      <c r="BX97" s="21">
        <f>BW97-BP97</f>
        <v>-4432.0463661381691</v>
      </c>
      <c r="BY97" s="22">
        <f>BX97/BP97</f>
        <v>-0.31773363877787347</v>
      </c>
      <c r="BZ97" s="14">
        <v>2011</v>
      </c>
      <c r="CA97" s="10">
        <v>438</v>
      </c>
      <c r="CB97" s="5">
        <v>431.57400000000001</v>
      </c>
      <c r="CC97" s="7">
        <v>3658954</v>
      </c>
      <c r="CD97" s="12">
        <f>CC97/CB97</f>
        <v>8478.1613350201824</v>
      </c>
      <c r="CE97" s="21">
        <f>CD97-BW97</f>
        <v>-1038.7288457730174</v>
      </c>
      <c r="CF97" s="22">
        <f>CE97/BW97</f>
        <v>-0.10914582663456172</v>
      </c>
      <c r="CG97" s="14">
        <v>2012</v>
      </c>
      <c r="CH97" s="10">
        <v>425</v>
      </c>
      <c r="CI97" s="5">
        <v>411.96</v>
      </c>
      <c r="CJ97" s="7">
        <v>4019947</v>
      </c>
      <c r="CK97" s="12">
        <f>CJ97/CI97</f>
        <v>9758.1003010000968</v>
      </c>
      <c r="CL97" s="21">
        <f>CK97-CD97</f>
        <v>1279.9389659799144</v>
      </c>
      <c r="CM97" s="22">
        <f>CL97/CD97</f>
        <v>0.15096893246097534</v>
      </c>
      <c r="CN97" s="14">
        <v>2013</v>
      </c>
      <c r="CO97" s="10">
        <v>379</v>
      </c>
      <c r="CP97" s="5">
        <v>374.28280000000001</v>
      </c>
      <c r="CQ97" s="7">
        <v>4401969</v>
      </c>
      <c r="CR97" s="12">
        <f>CQ97/CP97</f>
        <v>11761.077452664134</v>
      </c>
      <c r="CS97" s="21">
        <f>CR97-CK97</f>
        <v>2002.9771516640376</v>
      </c>
      <c r="CT97" s="22">
        <f>CS97/CK97</f>
        <v>0.20526302147752618</v>
      </c>
      <c r="CU97" s="14">
        <v>2014</v>
      </c>
      <c r="CV97" s="10">
        <v>387</v>
      </c>
      <c r="CW97" s="5">
        <v>390.91820000000001</v>
      </c>
      <c r="CX97" s="7">
        <v>7225055</v>
      </c>
      <c r="CY97" s="12">
        <f>CX97/CW97</f>
        <v>18482.268157379214</v>
      </c>
      <c r="CZ97" s="21">
        <f>CY97-CR97</f>
        <v>6721.1907047150798</v>
      </c>
      <c r="DA97" s="22">
        <f>CZ97/CR97</f>
        <v>0.57147746299320457</v>
      </c>
      <c r="DB97" s="14">
        <v>2015</v>
      </c>
      <c r="DC97" s="9">
        <v>389</v>
      </c>
      <c r="DD97" s="27">
        <v>377.46159999999998</v>
      </c>
      <c r="DE97" s="12">
        <v>3883480.56</v>
      </c>
      <c r="DF97" s="12">
        <f>DE97/DD97</f>
        <v>10288.412278229098</v>
      </c>
      <c r="DG97" s="21">
        <f>DF97-CY97</f>
        <v>-8193.8558791501164</v>
      </c>
      <c r="DH97" s="22">
        <f>DG97/CY97</f>
        <v>-0.44333605645033586</v>
      </c>
      <c r="DI97" s="14">
        <v>2016</v>
      </c>
      <c r="DJ97" s="9">
        <v>389</v>
      </c>
      <c r="DK97" s="27">
        <v>388.71660000000003</v>
      </c>
      <c r="DL97" s="12">
        <v>4801556.78</v>
      </c>
      <c r="DM97" s="12">
        <f>DL97/DK97</f>
        <v>12352.332727750758</v>
      </c>
      <c r="DN97" s="21">
        <f>DM97-DF97</f>
        <v>2063.92044952166</v>
      </c>
      <c r="DO97" s="22">
        <f>DN97/DF97</f>
        <v>0.20060631258809877</v>
      </c>
      <c r="DP97" s="14">
        <v>2017</v>
      </c>
      <c r="DQ97" s="9">
        <v>398</v>
      </c>
      <c r="DR97" s="27">
        <v>388.37329999999997</v>
      </c>
      <c r="DS97" s="30">
        <v>4241171.68</v>
      </c>
      <c r="DT97" s="12">
        <f>DS97/DR97</f>
        <v>10920.348231971662</v>
      </c>
      <c r="DU97" s="21">
        <f>DT97-DM97</f>
        <v>-1431.9844957790956</v>
      </c>
      <c r="DV97" s="22">
        <f>DU97/DM97</f>
        <v>-0.11592826451007091</v>
      </c>
      <c r="DW97" s="14">
        <v>2018</v>
      </c>
      <c r="DX97" s="24">
        <v>374</v>
      </c>
      <c r="DY97" s="32">
        <v>369.72570000000002</v>
      </c>
      <c r="DZ97" s="34">
        <v>6090372.3399999999</v>
      </c>
      <c r="EA97" s="12">
        <f>DZ97/DY97</f>
        <v>16472.677825750277</v>
      </c>
      <c r="EB97" s="21">
        <f>EA97-DT97</f>
        <v>5552.3295937786152</v>
      </c>
      <c r="EC97" s="22">
        <f>EB97/DT97</f>
        <v>0.50843887720750325</v>
      </c>
      <c r="ED97" s="14">
        <v>2019</v>
      </c>
      <c r="EE97" s="24">
        <v>384</v>
      </c>
      <c r="EF97" s="32">
        <v>383.2525</v>
      </c>
      <c r="EG97" s="34">
        <v>4332052.33</v>
      </c>
      <c r="EH97" s="12">
        <f t="shared" si="8"/>
        <v>11303.389619115336</v>
      </c>
      <c r="EI97" s="21">
        <f>EH97-EA97</f>
        <v>-5169.2882066349412</v>
      </c>
      <c r="EJ97" s="22">
        <f>EI97/EA97</f>
        <v>-0.31380982869429103</v>
      </c>
      <c r="EK97">
        <v>2020</v>
      </c>
      <c r="EL97" s="25">
        <v>378</v>
      </c>
      <c r="EM97" s="32">
        <v>376.92099999999999</v>
      </c>
      <c r="EN97" s="34">
        <v>4245343.17</v>
      </c>
      <c r="EO97" s="12">
        <f t="shared" si="9"/>
        <v>11263.217411606145</v>
      </c>
      <c r="EP97" s="21">
        <f>EO97-EH97</f>
        <v>-40.172207509191139</v>
      </c>
      <c r="EQ97" s="22">
        <f>EP97/EH97</f>
        <v>-3.5539965322663302E-3</v>
      </c>
      <c r="ES97" s="11">
        <f t="shared" si="10"/>
        <v>6.5831286050856891E-2</v>
      </c>
      <c r="EU97" s="12">
        <f t="shared" si="11"/>
        <v>12898.805225612427</v>
      </c>
      <c r="EV97">
        <f t="shared" si="12"/>
        <v>0.9874790291162624</v>
      </c>
      <c r="EY97" s="11">
        <f t="shared" si="13"/>
        <v>2.6233594667713772E-2</v>
      </c>
      <c r="FC97" s="12">
        <f t="shared" si="14"/>
        <v>10167.288162937837</v>
      </c>
      <c r="FF97" s="45">
        <f t="shared" si="15"/>
        <v>425.28571428571428</v>
      </c>
    </row>
    <row r="98" spans="1:162" x14ac:dyDescent="0.2">
      <c r="A98" s="3">
        <v>22092</v>
      </c>
      <c r="B98" t="s">
        <v>98</v>
      </c>
      <c r="C98" s="14">
        <v>2000</v>
      </c>
      <c r="D98" s="10">
        <v>621</v>
      </c>
      <c r="E98" s="5">
        <v>609.16999999999996</v>
      </c>
      <c r="F98" s="7">
        <v>4474161</v>
      </c>
      <c r="G98" s="12">
        <f>F98/E98</f>
        <v>7344.6837500205202</v>
      </c>
      <c r="H98" s="14">
        <v>2001</v>
      </c>
      <c r="I98" s="10">
        <v>620</v>
      </c>
      <c r="J98" s="5">
        <v>604.74</v>
      </c>
      <c r="K98" s="7">
        <v>3921172</v>
      </c>
      <c r="L98" s="12">
        <f>K98/I98</f>
        <v>6324.4709677419351</v>
      </c>
      <c r="M98" s="21">
        <f>L98-G98</f>
        <v>-1020.2127822785851</v>
      </c>
      <c r="N98" s="18">
        <f>M98/G98</f>
        <v>-0.13890493001495602</v>
      </c>
      <c r="O98" s="16">
        <v>2002</v>
      </c>
      <c r="P98" s="10">
        <v>611</v>
      </c>
      <c r="Q98" s="5">
        <v>587.84</v>
      </c>
      <c r="R98" s="7">
        <v>4165609</v>
      </c>
      <c r="S98" s="12">
        <f>R98/Q98</f>
        <v>7086.2972917800762</v>
      </c>
      <c r="T98" s="21">
        <f>S98-L98</f>
        <v>761.82632403814114</v>
      </c>
      <c r="U98" s="18">
        <f>T98/L98</f>
        <v>0.12045692484380882</v>
      </c>
      <c r="V98" s="14">
        <v>2003</v>
      </c>
      <c r="W98" s="10">
        <v>611</v>
      </c>
      <c r="X98" s="5">
        <v>625.62</v>
      </c>
      <c r="Y98" s="7">
        <v>4249338.32</v>
      </c>
      <c r="Z98" s="12">
        <f>Y98/X98</f>
        <v>6792.2034461813882</v>
      </c>
      <c r="AA98" s="21">
        <f>Z98-S98</f>
        <v>-294.09384559868795</v>
      </c>
      <c r="AB98" s="22">
        <f>AA98/S98</f>
        <v>-4.1501765095267637E-2</v>
      </c>
      <c r="AC98" s="14">
        <v>2004</v>
      </c>
      <c r="AD98" s="10">
        <v>680</v>
      </c>
      <c r="AE98" s="5">
        <v>678.79</v>
      </c>
      <c r="AF98" s="7">
        <v>4318541</v>
      </c>
      <c r="AG98" s="12">
        <f>AF98/AE98</f>
        <v>6362.1164130290672</v>
      </c>
      <c r="AH98" s="21">
        <f>AG98-Z98</f>
        <v>-430.08703315232106</v>
      </c>
      <c r="AI98" s="22">
        <f>AH98/Z98</f>
        <v>-6.3320693580537282E-2</v>
      </c>
      <c r="AJ98" s="14">
        <v>2005</v>
      </c>
      <c r="AK98" s="10">
        <v>737</v>
      </c>
      <c r="AL98" s="5">
        <v>749.89</v>
      </c>
      <c r="AM98" s="7">
        <v>5764852</v>
      </c>
      <c r="AN98" s="12">
        <f>AM98/AL98</f>
        <v>7687.5968475376394</v>
      </c>
      <c r="AO98" s="21">
        <f>AN98-AG98</f>
        <v>1325.4804345085722</v>
      </c>
      <c r="AP98" s="22">
        <f>AO98/AG98</f>
        <v>0.20833954433686599</v>
      </c>
      <c r="AQ98" s="14">
        <v>2006</v>
      </c>
      <c r="AR98" s="10">
        <v>798</v>
      </c>
      <c r="AS98" s="5">
        <v>796.02</v>
      </c>
      <c r="AT98" s="7">
        <v>6836774</v>
      </c>
      <c r="AU98" s="12">
        <f>AT98/AS98</f>
        <v>8588.696263912967</v>
      </c>
      <c r="AV98" s="21">
        <f>AU98-AN98</f>
        <v>901.09941637532756</v>
      </c>
      <c r="AW98" s="22">
        <f>AV98/AN98</f>
        <v>0.11721470756676743</v>
      </c>
      <c r="AX98" s="14">
        <v>2007</v>
      </c>
      <c r="AY98" s="10">
        <v>837</v>
      </c>
      <c r="AZ98" s="5">
        <v>846.65</v>
      </c>
      <c r="BA98" s="7">
        <v>6750072</v>
      </c>
      <c r="BB98" s="12">
        <f>BA98/AZ98</f>
        <v>7972.6829268292686</v>
      </c>
      <c r="BC98" s="21">
        <f>BB98-AU98</f>
        <v>-616.01333708369839</v>
      </c>
      <c r="BD98" s="22">
        <f>BC98/AU98</f>
        <v>-7.1723730605306776E-2</v>
      </c>
      <c r="BE98" s="14">
        <v>2008</v>
      </c>
      <c r="BF98" s="10">
        <v>886</v>
      </c>
      <c r="BG98" s="5">
        <v>863.87</v>
      </c>
      <c r="BH98" s="7">
        <v>11654723</v>
      </c>
      <c r="BI98" s="12">
        <f>BH98/BG98</f>
        <v>13491.292671351013</v>
      </c>
      <c r="BJ98" s="21">
        <f>BI98-BB98</f>
        <v>5518.6097445217447</v>
      </c>
      <c r="BK98" s="22">
        <f>BJ98/BB98</f>
        <v>0.69218979296803573</v>
      </c>
      <c r="BL98" s="14">
        <v>2009</v>
      </c>
      <c r="BM98" s="10">
        <v>975</v>
      </c>
      <c r="BN98" s="5">
        <v>962.33</v>
      </c>
      <c r="BO98" s="7">
        <v>9078964</v>
      </c>
      <c r="BP98" s="12">
        <f>BO98/BN98</f>
        <v>9434.3561979778242</v>
      </c>
      <c r="BQ98" s="21">
        <f>BP98-BI98</f>
        <v>-4056.9364733731891</v>
      </c>
      <c r="BR98" s="22">
        <f>BQ98/BI98</f>
        <v>-0.30070776553444445</v>
      </c>
      <c r="BS98" s="14">
        <v>2010</v>
      </c>
      <c r="BT98" s="10">
        <v>985</v>
      </c>
      <c r="BU98" s="5">
        <v>970.15</v>
      </c>
      <c r="BV98" s="7">
        <v>8817759</v>
      </c>
      <c r="BW98" s="12">
        <f>BV98/BU98</f>
        <v>9089.0676699479463</v>
      </c>
      <c r="BX98" s="21">
        <f>BW98-BP98</f>
        <v>-345.28852802987785</v>
      </c>
      <c r="BY98" s="22">
        <f>BX98/BP98</f>
        <v>-3.6599055704923202E-2</v>
      </c>
      <c r="BZ98" s="14">
        <v>2011</v>
      </c>
      <c r="CA98" s="10">
        <v>1009</v>
      </c>
      <c r="CB98" s="5">
        <v>971.53729999999996</v>
      </c>
      <c r="CC98" s="7">
        <v>8458169</v>
      </c>
      <c r="CD98" s="12">
        <f>CC98/CB98</f>
        <v>8705.9642486191733</v>
      </c>
      <c r="CE98" s="21">
        <f>CD98-BW98</f>
        <v>-383.10342132877304</v>
      </c>
      <c r="CF98" s="22">
        <f>CE98/BW98</f>
        <v>-4.2149914077047143E-2</v>
      </c>
      <c r="CG98" s="14">
        <v>2012</v>
      </c>
      <c r="CH98" s="10">
        <v>1046</v>
      </c>
      <c r="CI98" s="5">
        <v>1037.32</v>
      </c>
      <c r="CJ98" s="7">
        <v>10627141</v>
      </c>
      <c r="CK98" s="12">
        <f>CJ98/CI98</f>
        <v>10244.80488181082</v>
      </c>
      <c r="CL98" s="21">
        <f>CK98-CD98</f>
        <v>1538.8406331916467</v>
      </c>
      <c r="CM98" s="22">
        <f>CL98/CD98</f>
        <v>0.17675705863778587</v>
      </c>
      <c r="CN98" s="14">
        <v>2013</v>
      </c>
      <c r="CO98" s="10">
        <v>1097</v>
      </c>
      <c r="CP98" s="5">
        <v>1040.2524000000001</v>
      </c>
      <c r="CQ98" s="7">
        <v>10063044</v>
      </c>
      <c r="CR98" s="12">
        <f>CQ98/CP98</f>
        <v>9673.6561242252355</v>
      </c>
      <c r="CS98" s="21">
        <f>CR98-CK98</f>
        <v>-571.14875758558446</v>
      </c>
      <c r="CT98" s="22">
        <f>CS98/CK98</f>
        <v>-5.5750086426695426E-2</v>
      </c>
      <c r="CU98" s="14">
        <v>2014</v>
      </c>
      <c r="CV98" s="10">
        <v>1088</v>
      </c>
      <c r="CW98" s="5">
        <v>1027.3280999999999</v>
      </c>
      <c r="CX98" s="7">
        <v>12089263</v>
      </c>
      <c r="CY98" s="12">
        <f>CX98/CW98</f>
        <v>11767.674806130583</v>
      </c>
      <c r="CZ98" s="21">
        <f>CY98-CR98</f>
        <v>2094.018681905347</v>
      </c>
      <c r="DA98" s="22">
        <f>CZ98/CR98</f>
        <v>0.21646610702456173</v>
      </c>
      <c r="DB98" s="14">
        <v>2015</v>
      </c>
      <c r="DC98" s="9">
        <v>1078</v>
      </c>
      <c r="DD98" s="27">
        <v>1041.2733000000001</v>
      </c>
      <c r="DE98" s="12">
        <v>12178665.15</v>
      </c>
      <c r="DF98" s="12">
        <f>DE98/DD98</f>
        <v>11695.935303440509</v>
      </c>
      <c r="DG98" s="21">
        <f>DF98-CY98</f>
        <v>-71.739502690074005</v>
      </c>
      <c r="DH98" s="22">
        <f>DG98/CY98</f>
        <v>-6.0963192705410264E-3</v>
      </c>
      <c r="DI98" s="14">
        <v>2016</v>
      </c>
      <c r="DJ98" s="9">
        <v>1116</v>
      </c>
      <c r="DK98" s="27">
        <v>1069.3918000000001</v>
      </c>
      <c r="DL98" s="12">
        <v>10579195.140000001</v>
      </c>
      <c r="DM98" s="12">
        <f>DL98/DK98</f>
        <v>9892.7213954698364</v>
      </c>
      <c r="DN98" s="21">
        <f>DM98-DF98</f>
        <v>-1803.2139079706722</v>
      </c>
      <c r="DO98" s="22">
        <f>DN98/DF98</f>
        <v>-0.15417440856057349</v>
      </c>
      <c r="DP98" s="14">
        <v>2017</v>
      </c>
      <c r="DQ98" s="9">
        <v>1155</v>
      </c>
      <c r="DR98" s="27">
        <v>1164.2038</v>
      </c>
      <c r="DS98" s="30">
        <v>16383541.789999999</v>
      </c>
      <c r="DT98" s="12">
        <f>DS98/DR98</f>
        <v>14072.743784206854</v>
      </c>
      <c r="DU98" s="21">
        <f>DT98-DM98</f>
        <v>4180.0223887370175</v>
      </c>
      <c r="DV98" s="22">
        <f>DU98/DM98</f>
        <v>0.42253513685841498</v>
      </c>
      <c r="DW98" s="14">
        <v>2018</v>
      </c>
      <c r="DX98" s="24">
        <v>1152</v>
      </c>
      <c r="DY98" s="32">
        <v>1155.6980000000001</v>
      </c>
      <c r="DZ98" s="34">
        <v>12037196.960000001</v>
      </c>
      <c r="EA98" s="12">
        <f>DZ98/DY98</f>
        <v>10415.521148258455</v>
      </c>
      <c r="EB98" s="21">
        <f>EA98-DT98</f>
        <v>-3657.2226359483993</v>
      </c>
      <c r="EC98" s="22">
        <f>EB98/DT98</f>
        <v>-0.25987985655311369</v>
      </c>
      <c r="ED98" s="14">
        <v>2019</v>
      </c>
      <c r="EE98" s="24">
        <v>1155</v>
      </c>
      <c r="EF98" s="32">
        <v>1169.7809</v>
      </c>
      <c r="EG98" s="34">
        <v>12574174.33</v>
      </c>
      <c r="EH98" s="12">
        <f t="shared" si="8"/>
        <v>10749.170489960983</v>
      </c>
      <c r="EI98" s="21">
        <f>EH98-EA98</f>
        <v>333.64934170252855</v>
      </c>
      <c r="EJ98" s="22">
        <f>EI98/EA98</f>
        <v>3.2033859559520643E-2</v>
      </c>
      <c r="EK98">
        <v>2020</v>
      </c>
      <c r="EL98" s="25">
        <v>1174</v>
      </c>
      <c r="EM98" s="32">
        <v>1200.1965</v>
      </c>
      <c r="EN98" s="34">
        <v>14676197.719999999</v>
      </c>
      <c r="EO98" s="12">
        <f t="shared" si="9"/>
        <v>12228.162405072835</v>
      </c>
      <c r="EP98" s="21">
        <f>EO98-EH98</f>
        <v>1478.991915111852</v>
      </c>
      <c r="EQ98" s="22">
        <f>EP98/EH98</f>
        <v>0.13759126032033198</v>
      </c>
      <c r="ES98" s="11">
        <f t="shared" si="10"/>
        <v>4.7638793334634354E-2</v>
      </c>
      <c r="EU98" s="12">
        <f t="shared" si="11"/>
        <v>11745.811807475431</v>
      </c>
      <c r="EV98">
        <f t="shared" si="12"/>
        <v>1.0079920144901395</v>
      </c>
      <c r="EY98" s="11">
        <f t="shared" si="13"/>
        <v>6.4896379954940644E-2</v>
      </c>
      <c r="FC98" s="12">
        <f t="shared" si="14"/>
        <v>9539.3010870598064</v>
      </c>
      <c r="FF98" s="45">
        <f t="shared" si="15"/>
        <v>925.28571428571433</v>
      </c>
    </row>
    <row r="99" spans="1:162" x14ac:dyDescent="0.2">
      <c r="A99" s="3">
        <v>22093</v>
      </c>
      <c r="B99" t="s">
        <v>99</v>
      </c>
      <c r="C99" s="14">
        <v>2000</v>
      </c>
      <c r="D99" s="10">
        <v>3456</v>
      </c>
      <c r="E99" s="5">
        <v>3326.4</v>
      </c>
      <c r="F99" s="7">
        <v>19614937</v>
      </c>
      <c r="G99" s="12">
        <f>F99/E99</f>
        <v>5896.7463323713318</v>
      </c>
      <c r="H99" s="14">
        <v>2001</v>
      </c>
      <c r="I99" s="10">
        <v>3551</v>
      </c>
      <c r="J99" s="5">
        <v>3377.43</v>
      </c>
      <c r="K99" s="7">
        <v>20976828</v>
      </c>
      <c r="L99" s="12">
        <f>K99/I99</f>
        <v>5907.3016051816394</v>
      </c>
      <c r="M99" s="21">
        <f>L99-G99</f>
        <v>10.555272810307542</v>
      </c>
      <c r="N99" s="18">
        <f>M99/G99</f>
        <v>1.790016428612899E-3</v>
      </c>
      <c r="O99" s="16">
        <v>2002</v>
      </c>
      <c r="P99" s="10">
        <v>3682</v>
      </c>
      <c r="Q99" s="5">
        <v>3552.11</v>
      </c>
      <c r="R99" s="7">
        <v>27138880</v>
      </c>
      <c r="S99" s="12">
        <f>R99/Q99</f>
        <v>7640.2138447289071</v>
      </c>
      <c r="T99" s="21">
        <f>S99-L99</f>
        <v>1732.9122395472677</v>
      </c>
      <c r="U99" s="18">
        <f>T99/L99</f>
        <v>0.29335089950836929</v>
      </c>
      <c r="V99" s="14">
        <v>2003</v>
      </c>
      <c r="W99" s="10">
        <v>3682</v>
      </c>
      <c r="X99" s="5">
        <v>3764.9699999999993</v>
      </c>
      <c r="Y99" s="7">
        <v>34846203.170000002</v>
      </c>
      <c r="Z99" s="12">
        <f>Y99/X99</f>
        <v>9255.3733947415276</v>
      </c>
      <c r="AA99" s="21">
        <f>Z99-S99</f>
        <v>1615.1595500126205</v>
      </c>
      <c r="AB99" s="22">
        <f>AA99/S99</f>
        <v>0.21140240088004109</v>
      </c>
      <c r="AC99" s="14">
        <v>2004</v>
      </c>
      <c r="AD99" s="10">
        <v>4135</v>
      </c>
      <c r="AE99" s="5">
        <v>3982.55</v>
      </c>
      <c r="AF99" s="7">
        <v>31113637</v>
      </c>
      <c r="AG99" s="12">
        <f>AF99/AE99</f>
        <v>7812.4912430477953</v>
      </c>
      <c r="AH99" s="21">
        <f>AG99-Z99</f>
        <v>-1442.8821516937323</v>
      </c>
      <c r="AI99" s="22">
        <f>AH99/Z99</f>
        <v>-0.15589669807525117</v>
      </c>
      <c r="AJ99" s="14">
        <v>2005</v>
      </c>
      <c r="AK99" s="10">
        <v>4403</v>
      </c>
      <c r="AL99" s="5">
        <v>4199.41</v>
      </c>
      <c r="AM99" s="7">
        <v>29584695</v>
      </c>
      <c r="AN99" s="12">
        <f>AM99/AL99</f>
        <v>7044.964649796043</v>
      </c>
      <c r="AO99" s="21">
        <f>AN99-AG99</f>
        <v>-767.52659325175227</v>
      </c>
      <c r="AP99" s="22">
        <f>AO99/AG99</f>
        <v>-9.8243514056385192E-2</v>
      </c>
      <c r="AQ99" s="14">
        <v>2006</v>
      </c>
      <c r="AR99" s="10">
        <v>4633</v>
      </c>
      <c r="AS99" s="5">
        <v>4437.3999999999996</v>
      </c>
      <c r="AT99" s="7">
        <v>33608882</v>
      </c>
      <c r="AU99" s="12">
        <f>AT99/AS99</f>
        <v>7574.0032451435527</v>
      </c>
      <c r="AV99" s="21">
        <f>AU99-AN99</f>
        <v>529.03859534750973</v>
      </c>
      <c r="AW99" s="22">
        <f>AV99/AN99</f>
        <v>7.5094570611198994E-2</v>
      </c>
      <c r="AX99" s="14">
        <v>2007</v>
      </c>
      <c r="AY99" s="10">
        <v>4903</v>
      </c>
      <c r="AZ99" s="5">
        <v>4675.5200000000004</v>
      </c>
      <c r="BA99" s="7">
        <v>48541468</v>
      </c>
      <c r="BB99" s="12">
        <f>BA99/AZ99</f>
        <v>10382.046916706589</v>
      </c>
      <c r="BC99" s="21">
        <f>BB99-AU99</f>
        <v>2808.0436715630367</v>
      </c>
      <c r="BD99" s="22">
        <f>BC99/AU99</f>
        <v>0.37074761928093347</v>
      </c>
      <c r="BE99" s="14">
        <v>2008</v>
      </c>
      <c r="BF99" s="10">
        <v>5072</v>
      </c>
      <c r="BG99" s="5">
        <v>4832.3900000000003</v>
      </c>
      <c r="BH99" s="7">
        <v>52047607</v>
      </c>
      <c r="BI99" s="12">
        <f>BH99/BG99</f>
        <v>10770.572532432192</v>
      </c>
      <c r="BJ99" s="21">
        <f>BI99-BB99</f>
        <v>388.52561572560262</v>
      </c>
      <c r="BK99" s="22">
        <f>BJ99/BB99</f>
        <v>3.7422833747783851E-2</v>
      </c>
      <c r="BL99" s="14">
        <v>2009</v>
      </c>
      <c r="BM99" s="10">
        <v>5261</v>
      </c>
      <c r="BN99" s="5">
        <v>5035.0200000000004</v>
      </c>
      <c r="BO99" s="7">
        <v>50939210</v>
      </c>
      <c r="BP99" s="12">
        <f>BO99/BN99</f>
        <v>10116.982653494921</v>
      </c>
      <c r="BQ99" s="21">
        <f>BP99-BI99</f>
        <v>-653.58987893727135</v>
      </c>
      <c r="BR99" s="22">
        <f>BQ99/BI99</f>
        <v>-6.0682928133039445E-2</v>
      </c>
      <c r="BS99" s="14">
        <v>2010</v>
      </c>
      <c r="BT99" s="10">
        <v>5284</v>
      </c>
      <c r="BU99" s="5">
        <v>5074.3900000000003</v>
      </c>
      <c r="BV99" s="7">
        <v>45672929</v>
      </c>
      <c r="BW99" s="12">
        <f>BV99/BU99</f>
        <v>9000.6737755671111</v>
      </c>
      <c r="BX99" s="21">
        <f>BW99-BP99</f>
        <v>-1116.3088779278096</v>
      </c>
      <c r="BY99" s="22">
        <f>BX99/BP99</f>
        <v>-0.11034010002401058</v>
      </c>
      <c r="BZ99" s="14">
        <v>2011</v>
      </c>
      <c r="CA99" s="10">
        <v>5384</v>
      </c>
      <c r="CB99" s="5">
        <v>5144.4889000000003</v>
      </c>
      <c r="CC99" s="7">
        <v>44793058</v>
      </c>
      <c r="CD99" s="12">
        <f>CC99/CB99</f>
        <v>8706.9986680309485</v>
      </c>
      <c r="CE99" s="21">
        <f>CD99-BW99</f>
        <v>-293.67510753616261</v>
      </c>
      <c r="CF99" s="22">
        <f>CE99/BW99</f>
        <v>-3.2628124833649894E-2</v>
      </c>
      <c r="CG99" s="14">
        <v>2012</v>
      </c>
      <c r="CH99" s="10">
        <v>5435</v>
      </c>
      <c r="CI99" s="5">
        <v>5216.79</v>
      </c>
      <c r="CJ99" s="7">
        <v>55064866</v>
      </c>
      <c r="CK99" s="12">
        <f>CJ99/CI99</f>
        <v>10555.315816814555</v>
      </c>
      <c r="CL99" s="21">
        <f>CK99-CD99</f>
        <v>1848.3171487836062</v>
      </c>
      <c r="CM99" s="22">
        <f>CL99/CD99</f>
        <v>0.21227947990505383</v>
      </c>
      <c r="CN99" s="14">
        <v>2013</v>
      </c>
      <c r="CO99" s="10">
        <v>5325</v>
      </c>
      <c r="CP99" s="5">
        <v>5153.1724999999997</v>
      </c>
      <c r="CQ99" s="7">
        <v>54568744</v>
      </c>
      <c r="CR99" s="12">
        <f>CQ99/CP99</f>
        <v>10589.34937652485</v>
      </c>
      <c r="CS99" s="21">
        <f>CR99-CK99</f>
        <v>34.033559710294867</v>
      </c>
      <c r="CT99" s="22">
        <f>CS99/CK99</f>
        <v>3.2243052032682536E-3</v>
      </c>
      <c r="CU99" s="14">
        <v>2014</v>
      </c>
      <c r="CV99" s="10">
        <v>5361</v>
      </c>
      <c r="CW99" s="5">
        <v>5176.0272000000004</v>
      </c>
      <c r="CX99" s="7">
        <v>49872160</v>
      </c>
      <c r="CY99" s="12">
        <f>CX99/CW99</f>
        <v>9635.2198458307939</v>
      </c>
      <c r="CZ99" s="21">
        <f>CY99-CR99</f>
        <v>-954.12953069405557</v>
      </c>
      <c r="DA99" s="22">
        <f>CZ99/CR99</f>
        <v>-9.0102752942426409E-2</v>
      </c>
      <c r="DB99" s="14">
        <v>2015</v>
      </c>
      <c r="DC99" s="9">
        <v>5390</v>
      </c>
      <c r="DD99" s="27">
        <v>5204.951</v>
      </c>
      <c r="DE99" s="12">
        <v>51886083.170000002</v>
      </c>
      <c r="DF99" s="12">
        <f>DE99/DD99</f>
        <v>9968.6016583057171</v>
      </c>
      <c r="DG99" s="21">
        <f>DF99-CY99</f>
        <v>333.38181247492321</v>
      </c>
      <c r="DH99" s="22">
        <f>DG99/CY99</f>
        <v>3.4600332717802919E-2</v>
      </c>
      <c r="DI99" s="14">
        <v>2016</v>
      </c>
      <c r="DJ99" s="9">
        <v>5466</v>
      </c>
      <c r="DK99" s="27">
        <v>5303.1432000000004</v>
      </c>
      <c r="DL99" s="12">
        <v>84827327.859999999</v>
      </c>
      <c r="DM99" s="12">
        <f>DL99/DK99</f>
        <v>15995.669862356346</v>
      </c>
      <c r="DN99" s="21">
        <f>DM99-DF99</f>
        <v>6027.068204050629</v>
      </c>
      <c r="DO99" s="22">
        <f>DN99/DF99</f>
        <v>0.60460518040952604</v>
      </c>
      <c r="DP99" s="14">
        <v>2017</v>
      </c>
      <c r="DQ99" s="9">
        <v>5579</v>
      </c>
      <c r="DR99" s="27">
        <v>5381.8941000000004</v>
      </c>
      <c r="DS99" s="30">
        <v>78842622</v>
      </c>
      <c r="DT99" s="12">
        <f>DS99/DR99</f>
        <v>14649.604866807022</v>
      </c>
      <c r="DU99" s="21">
        <f>DT99-DM99</f>
        <v>-1346.0649955493245</v>
      </c>
      <c r="DV99" s="22">
        <f>DU99/DM99</f>
        <v>-8.4151836536530869E-2</v>
      </c>
      <c r="DW99" s="14">
        <v>2018</v>
      </c>
      <c r="DX99" s="24">
        <v>5727</v>
      </c>
      <c r="DY99" s="32">
        <v>5516.1827999999996</v>
      </c>
      <c r="DZ99" s="34">
        <v>65419632.680000007</v>
      </c>
      <c r="EA99" s="12">
        <f>DZ99/DY99</f>
        <v>11859.583891962393</v>
      </c>
      <c r="EB99" s="21">
        <f>EA99-DT99</f>
        <v>-2790.0209748446287</v>
      </c>
      <c r="EC99" s="22">
        <f>EB99/DT99</f>
        <v>-0.19045025447520703</v>
      </c>
      <c r="ED99" s="14">
        <v>2019</v>
      </c>
      <c r="EE99" s="24">
        <v>5787</v>
      </c>
      <c r="EF99" s="32">
        <v>5553.8217999999997</v>
      </c>
      <c r="EG99" s="34">
        <v>62122286.460000001</v>
      </c>
      <c r="EH99" s="12">
        <f t="shared" si="8"/>
        <v>11185.502289612534</v>
      </c>
      <c r="EI99" s="21">
        <f>EH99-EA99</f>
        <v>-674.08160234985917</v>
      </c>
      <c r="EJ99" s="22">
        <f>EI99/EA99</f>
        <v>-5.683855424360252E-2</v>
      </c>
      <c r="EK99">
        <v>2020</v>
      </c>
      <c r="EL99" s="25">
        <v>5754</v>
      </c>
      <c r="EM99" s="32">
        <v>5622.4412000000002</v>
      </c>
      <c r="EN99" s="34">
        <v>63288733.57</v>
      </c>
      <c r="EO99" s="12">
        <f t="shared" si="9"/>
        <v>11256.450946965884</v>
      </c>
      <c r="EP99" s="21">
        <f>EO99-EH99</f>
        <v>70.948657353350427</v>
      </c>
      <c r="EQ99" s="22">
        <f>EP99/EH99</f>
        <v>6.3429120585167835E-3</v>
      </c>
      <c r="ES99" s="11">
        <f t="shared" si="10"/>
        <v>4.8576289371550216E-2</v>
      </c>
      <c r="EU99" s="12">
        <f t="shared" si="11"/>
        <v>12564.897016127317</v>
      </c>
      <c r="EV99">
        <f t="shared" si="12"/>
        <v>0.96252182478086568</v>
      </c>
      <c r="EY99" s="11">
        <f t="shared" si="13"/>
        <v>-0.11048021508511346</v>
      </c>
      <c r="FC99" s="12">
        <f t="shared" si="14"/>
        <v>9834.4992378744191</v>
      </c>
      <c r="FF99" s="45">
        <f t="shared" si="15"/>
        <v>4917.6190476190477</v>
      </c>
    </row>
    <row r="100" spans="1:162" x14ac:dyDescent="0.2">
      <c r="A100" s="3">
        <v>22094</v>
      </c>
      <c r="B100" t="s">
        <v>100</v>
      </c>
      <c r="C100" s="14">
        <v>2000</v>
      </c>
      <c r="D100" s="10">
        <v>780</v>
      </c>
      <c r="E100" s="5">
        <v>731.83</v>
      </c>
      <c r="F100" s="7">
        <v>5256259</v>
      </c>
      <c r="G100" s="12">
        <f>F100/E100</f>
        <v>7182.3497260292688</v>
      </c>
      <c r="H100" s="14">
        <v>2001</v>
      </c>
      <c r="I100" s="10">
        <v>730</v>
      </c>
      <c r="J100" s="5">
        <v>716.63</v>
      </c>
      <c r="K100" s="7">
        <v>5131411</v>
      </c>
      <c r="L100" s="12">
        <f>K100/I100</f>
        <v>7029.3301369863011</v>
      </c>
      <c r="M100" s="21">
        <f>L100-G100</f>
        <v>-153.01958904296771</v>
      </c>
      <c r="N100" s="18">
        <f>M100/G100</f>
        <v>-2.1304948224452992E-2</v>
      </c>
      <c r="O100" s="16">
        <v>2002</v>
      </c>
      <c r="P100" s="10">
        <v>723</v>
      </c>
      <c r="Q100" s="5">
        <v>708.39</v>
      </c>
      <c r="R100" s="7">
        <v>6021530</v>
      </c>
      <c r="S100" s="12">
        <f>R100/Q100</f>
        <v>8500.3035051313545</v>
      </c>
      <c r="T100" s="21">
        <f>S100-L100</f>
        <v>1470.9733681450534</v>
      </c>
      <c r="U100" s="18">
        <f>T100/L100</f>
        <v>0.20926223971260322</v>
      </c>
      <c r="V100" s="14">
        <v>2003</v>
      </c>
      <c r="W100" s="10">
        <v>723</v>
      </c>
      <c r="X100" s="5">
        <v>701.22</v>
      </c>
      <c r="Y100" s="7">
        <v>5406372.7699999996</v>
      </c>
      <c r="Z100" s="12">
        <f>Y100/X100</f>
        <v>7709.9523259462067</v>
      </c>
      <c r="AA100" s="21">
        <f>Z100-S100</f>
        <v>-790.35117918514788</v>
      </c>
      <c r="AB100" s="22">
        <f>AA100/S100</f>
        <v>-9.2979171709344124E-2</v>
      </c>
      <c r="AC100" s="14">
        <v>2004</v>
      </c>
      <c r="AD100" s="10">
        <v>717</v>
      </c>
      <c r="AE100" s="5">
        <v>712.21</v>
      </c>
      <c r="AF100" s="7">
        <v>6002510</v>
      </c>
      <c r="AG100" s="12">
        <f>AF100/AE100</f>
        <v>8428.005784810659</v>
      </c>
      <c r="AH100" s="21">
        <f>AG100-Z100</f>
        <v>718.0534588644523</v>
      </c>
      <c r="AI100" s="22">
        <f>AH100/Z100</f>
        <v>9.3133320221448837E-2</v>
      </c>
      <c r="AJ100" s="14">
        <v>2005</v>
      </c>
      <c r="AK100" s="10">
        <v>702</v>
      </c>
      <c r="AL100" s="5">
        <v>673.8</v>
      </c>
      <c r="AM100" s="7">
        <v>5356421</v>
      </c>
      <c r="AN100" s="12">
        <f>AM100/AL100</f>
        <v>7949.5710893440191</v>
      </c>
      <c r="AO100" s="21">
        <f>AN100-AG100</f>
        <v>-478.43469546663982</v>
      </c>
      <c r="AP100" s="22">
        <f>AO100/AG100</f>
        <v>-5.676724811092286E-2</v>
      </c>
      <c r="AQ100" s="14">
        <v>2006</v>
      </c>
      <c r="AR100" s="10">
        <v>705</v>
      </c>
      <c r="AS100" s="5">
        <v>718.72</v>
      </c>
      <c r="AT100" s="7">
        <v>8100783</v>
      </c>
      <c r="AU100" s="12">
        <f>AT100/AS100</f>
        <v>11271.125055654496</v>
      </c>
      <c r="AV100" s="21">
        <f>AU100-AN100</f>
        <v>3321.5539663104773</v>
      </c>
      <c r="AW100" s="22">
        <f>AV100/AN100</f>
        <v>0.41782807260669008</v>
      </c>
      <c r="AX100" s="14">
        <v>2007</v>
      </c>
      <c r="AY100" s="10">
        <v>721</v>
      </c>
      <c r="AZ100" s="5">
        <v>706.59</v>
      </c>
      <c r="BA100" s="7">
        <v>7281100</v>
      </c>
      <c r="BB100" s="12">
        <f>BA100/AZ100</f>
        <v>10304.561343919388</v>
      </c>
      <c r="BC100" s="21">
        <f>BB100-AU100</f>
        <v>-966.56371173510888</v>
      </c>
      <c r="BD100" s="22">
        <f>BC100/AU100</f>
        <v>-8.5755743722336158E-2</v>
      </c>
      <c r="BE100" s="14">
        <v>2008</v>
      </c>
      <c r="BF100" s="10">
        <v>765</v>
      </c>
      <c r="BG100" s="5">
        <v>765.46</v>
      </c>
      <c r="BH100" s="7">
        <v>6738832</v>
      </c>
      <c r="BI100" s="12">
        <f>BH100/BG100</f>
        <v>8803.6370287147602</v>
      </c>
      <c r="BJ100" s="21">
        <f>BI100-BB100</f>
        <v>-1500.9243152046274</v>
      </c>
      <c r="BK100" s="22">
        <f>BJ100/BB100</f>
        <v>-0.14565630356408202</v>
      </c>
      <c r="BL100" s="14">
        <v>2009</v>
      </c>
      <c r="BM100" s="10">
        <v>726</v>
      </c>
      <c r="BN100" s="5">
        <v>739.89</v>
      </c>
      <c r="BO100" s="7">
        <v>6839345</v>
      </c>
      <c r="BP100" s="12">
        <f>BO100/BN100</f>
        <v>9243.732176404601</v>
      </c>
      <c r="BQ100" s="21">
        <f>BP100-BI100</f>
        <v>440.09514768984081</v>
      </c>
      <c r="BR100" s="22">
        <f>BQ100/BI100</f>
        <v>4.9990151372027905E-2</v>
      </c>
      <c r="BS100" s="14">
        <v>2010</v>
      </c>
      <c r="BT100" s="10">
        <v>744</v>
      </c>
      <c r="BU100" s="5">
        <v>745.58</v>
      </c>
      <c r="BV100" s="7">
        <v>7264683</v>
      </c>
      <c r="BW100" s="12">
        <f>BV100/BU100</f>
        <v>9743.6666756082504</v>
      </c>
      <c r="BX100" s="21">
        <f>BW100-BP100</f>
        <v>499.93449920364947</v>
      </c>
      <c r="BY100" s="22">
        <f>BX100/BP100</f>
        <v>5.4083620085810587E-2</v>
      </c>
      <c r="BZ100" s="14">
        <v>2011</v>
      </c>
      <c r="CA100" s="10">
        <v>768</v>
      </c>
      <c r="CB100" s="5">
        <v>767.29200000000003</v>
      </c>
      <c r="CC100" s="7">
        <v>6780174</v>
      </c>
      <c r="CD100" s="12">
        <f>CC100/CB100</f>
        <v>8836.4977088253236</v>
      </c>
      <c r="CE100" s="21">
        <f>CD100-BW100</f>
        <v>-907.16896678292687</v>
      </c>
      <c r="CF100" s="22">
        <f>CE100/BW100</f>
        <v>-9.3103448320321025E-2</v>
      </c>
      <c r="CG100" s="14">
        <v>2012</v>
      </c>
      <c r="CH100" s="10">
        <v>763</v>
      </c>
      <c r="CI100" s="5">
        <v>744.12</v>
      </c>
      <c r="CJ100" s="7">
        <v>9592979</v>
      </c>
      <c r="CK100" s="12">
        <f>CJ100/CI100</f>
        <v>12891.709670483255</v>
      </c>
      <c r="CL100" s="21">
        <f>CK100-CD100</f>
        <v>4055.2119616579312</v>
      </c>
      <c r="CM100" s="22">
        <f>CL100/CD100</f>
        <v>0.45891620133708033</v>
      </c>
      <c r="CN100" s="14">
        <v>2013</v>
      </c>
      <c r="CO100" s="10">
        <v>735</v>
      </c>
      <c r="CP100" s="5">
        <v>736.25239999999997</v>
      </c>
      <c r="CQ100" s="7">
        <v>11817078</v>
      </c>
      <c r="CR100" s="12">
        <f>CQ100/CP100</f>
        <v>16050.308291015419</v>
      </c>
      <c r="CS100" s="21">
        <f>CR100-CK100</f>
        <v>3158.5986205321642</v>
      </c>
      <c r="CT100" s="22">
        <f>CS100/CK100</f>
        <v>0.24501006470569717</v>
      </c>
      <c r="CU100" s="14">
        <v>2014</v>
      </c>
      <c r="CV100" s="10">
        <v>720</v>
      </c>
      <c r="CW100" s="5">
        <v>744.16129999999998</v>
      </c>
      <c r="CX100" s="7">
        <v>7849093</v>
      </c>
      <c r="CY100" s="12">
        <f>CX100/CW100</f>
        <v>10547.569458395647</v>
      </c>
      <c r="CZ100" s="21">
        <f>CY100-CR100</f>
        <v>-5502.7388326197724</v>
      </c>
      <c r="DA100" s="22">
        <f>CZ100/CR100</f>
        <v>-0.34284318611500286</v>
      </c>
      <c r="DB100" s="14">
        <v>2015</v>
      </c>
      <c r="DC100" s="9">
        <v>731</v>
      </c>
      <c r="DD100" s="27">
        <v>735.68119999999999</v>
      </c>
      <c r="DE100" s="12">
        <v>8276294.1600000001</v>
      </c>
      <c r="DF100" s="12">
        <f>DE100/DD100</f>
        <v>11249.837782996223</v>
      </c>
      <c r="DG100" s="21">
        <f>DF100-CY100</f>
        <v>702.26832460057631</v>
      </c>
      <c r="DH100" s="22">
        <f>DG100/CY100</f>
        <v>6.6581057121324311E-2</v>
      </c>
      <c r="DI100" s="14">
        <v>2016</v>
      </c>
      <c r="DJ100" s="9">
        <v>727</v>
      </c>
      <c r="DK100" s="27">
        <v>729.10749999999996</v>
      </c>
      <c r="DL100" s="12">
        <v>11512783.6</v>
      </c>
      <c r="DM100" s="12">
        <f>DL100/DK100</f>
        <v>15790.241631035204</v>
      </c>
      <c r="DN100" s="21">
        <f>DM100-DF100</f>
        <v>4540.4038480389809</v>
      </c>
      <c r="DO100" s="22">
        <f>DN100/DF100</f>
        <v>0.40359727274482649</v>
      </c>
      <c r="DP100" s="14">
        <v>2017</v>
      </c>
      <c r="DQ100" s="9">
        <v>696</v>
      </c>
      <c r="DR100" s="27">
        <v>701.68359999999996</v>
      </c>
      <c r="DS100" s="30">
        <v>9000154.4199999999</v>
      </c>
      <c r="DT100" s="12">
        <f>DS100/DR100</f>
        <v>12826.513858952952</v>
      </c>
      <c r="DU100" s="21">
        <f>DT100-DM100</f>
        <v>-2963.7277720822512</v>
      </c>
      <c r="DV100" s="22">
        <f>DU100/DM100</f>
        <v>-0.18769363011248297</v>
      </c>
      <c r="DW100" s="14">
        <v>2018</v>
      </c>
      <c r="DX100" s="24">
        <v>709</v>
      </c>
      <c r="DY100" s="32">
        <v>717.83</v>
      </c>
      <c r="DZ100" s="34">
        <v>9163474.7400000002</v>
      </c>
      <c r="EA100" s="12">
        <f>DZ100/DY100</f>
        <v>12765.522115264059</v>
      </c>
      <c r="EB100" s="21">
        <f>EA100-DT100</f>
        <v>-60.991743688893621</v>
      </c>
      <c r="EC100" s="22">
        <f>EB100/DT100</f>
        <v>-4.7551302216323702E-3</v>
      </c>
      <c r="ED100" s="14">
        <v>2019</v>
      </c>
      <c r="EE100" s="24">
        <v>694</v>
      </c>
      <c r="EF100" s="32">
        <v>683.20039999999995</v>
      </c>
      <c r="EG100" s="34">
        <v>8073624.5999999996</v>
      </c>
      <c r="EH100" s="12">
        <f t="shared" si="8"/>
        <v>11817.359298969966</v>
      </c>
      <c r="EI100" s="21">
        <f>EH100-EA100</f>
        <v>-948.16281629409241</v>
      </c>
      <c r="EJ100" s="22">
        <f>EI100/EA100</f>
        <v>-7.4275286802437168E-2</v>
      </c>
      <c r="EK100">
        <v>2020</v>
      </c>
      <c r="EL100" s="25">
        <v>699</v>
      </c>
      <c r="EM100" s="32">
        <v>682.03909999999996</v>
      </c>
      <c r="EN100" s="34">
        <v>8304413.4900000002</v>
      </c>
      <c r="EO100" s="12">
        <f t="shared" si="9"/>
        <v>12175.861310590552</v>
      </c>
      <c r="EP100" s="21">
        <f>EO100-EH100</f>
        <v>358.50201162058511</v>
      </c>
      <c r="EQ100" s="22">
        <f>EP100/EH100</f>
        <v>3.0336896979330494E-2</v>
      </c>
      <c r="ES100" s="11">
        <f t="shared" si="10"/>
        <v>4.6180239999191242E-2</v>
      </c>
      <c r="EU100" s="12">
        <f t="shared" si="11"/>
        <v>12469.79842439566</v>
      </c>
      <c r="EV100">
        <f t="shared" si="12"/>
        <v>1.0016862898195218</v>
      </c>
      <c r="EY100" s="11">
        <f t="shared" si="13"/>
        <v>-8.8908015712184166E-2</v>
      </c>
      <c r="FC100" s="12">
        <f t="shared" si="14"/>
        <v>10636.78934752551</v>
      </c>
      <c r="FF100" s="45">
        <f t="shared" si="15"/>
        <v>727.52380952380952</v>
      </c>
    </row>
    <row r="101" spans="1:162" x14ac:dyDescent="0.2">
      <c r="A101" s="3">
        <v>23101</v>
      </c>
      <c r="B101" t="s">
        <v>101</v>
      </c>
      <c r="C101" s="14">
        <v>2000</v>
      </c>
      <c r="D101" s="10">
        <v>1091</v>
      </c>
      <c r="E101" s="5">
        <v>1036.8</v>
      </c>
      <c r="F101" s="7">
        <v>6581548</v>
      </c>
      <c r="G101" s="12">
        <f>F101/E101</f>
        <v>6347.9436728395067</v>
      </c>
      <c r="H101" s="14">
        <v>2001</v>
      </c>
      <c r="I101" s="10">
        <v>1049</v>
      </c>
      <c r="J101" s="5">
        <v>1004.66</v>
      </c>
      <c r="K101" s="7">
        <v>7372904</v>
      </c>
      <c r="L101" s="12">
        <f>K101/I101</f>
        <v>7028.5071496663486</v>
      </c>
      <c r="M101" s="21">
        <f>L101-G101</f>
        <v>680.56347682684191</v>
      </c>
      <c r="N101" s="18">
        <f>M101/G101</f>
        <v>0.10721006863036928</v>
      </c>
      <c r="O101" s="16">
        <v>2002</v>
      </c>
      <c r="P101" s="10">
        <v>1081</v>
      </c>
      <c r="Q101" s="5">
        <v>1007.68</v>
      </c>
      <c r="R101" s="7">
        <v>7618351</v>
      </c>
      <c r="S101" s="12">
        <f>R101/Q101</f>
        <v>7560.2879882502384</v>
      </c>
      <c r="T101" s="21">
        <f>S101-L101</f>
        <v>531.78083858388982</v>
      </c>
      <c r="U101" s="18">
        <f>T101/L101</f>
        <v>7.5660567352362165E-2</v>
      </c>
      <c r="V101" s="14">
        <v>2003</v>
      </c>
      <c r="W101" s="10">
        <v>1081</v>
      </c>
      <c r="X101" s="5">
        <v>981.82</v>
      </c>
      <c r="Y101" s="7">
        <v>7077830.0199999996</v>
      </c>
      <c r="Z101" s="12">
        <f>Y101/X101</f>
        <v>7208.8875965044499</v>
      </c>
      <c r="AA101" s="21">
        <f>Z101-S101</f>
        <v>-351.40039174578851</v>
      </c>
      <c r="AB101" s="22">
        <f>AA101/S101</f>
        <v>-4.6479762714319167E-2</v>
      </c>
      <c r="AC101" s="14">
        <v>2004</v>
      </c>
      <c r="AD101" s="10">
        <v>1064</v>
      </c>
      <c r="AE101" s="5">
        <v>964.47</v>
      </c>
      <c r="AF101" s="7">
        <v>7348059</v>
      </c>
      <c r="AG101" s="12">
        <f>AF101/AE101</f>
        <v>7618.7533049239473</v>
      </c>
      <c r="AH101" s="21">
        <f>AG101-Z101</f>
        <v>409.86570841949742</v>
      </c>
      <c r="AI101" s="22">
        <f>AH101/Z101</f>
        <v>5.6855610929242267E-2</v>
      </c>
      <c r="AJ101" s="14">
        <v>2005</v>
      </c>
      <c r="AK101" s="10">
        <v>1036</v>
      </c>
      <c r="AL101" s="5">
        <v>975.78</v>
      </c>
      <c r="AM101" s="7">
        <v>10647799</v>
      </c>
      <c r="AN101" s="12">
        <f>AM101/AL101</f>
        <v>10912.089815327226</v>
      </c>
      <c r="AO101" s="21">
        <f>AN101-AG101</f>
        <v>3293.3365104032791</v>
      </c>
      <c r="AP101" s="22">
        <f>AO101/AG101</f>
        <v>0.43226711491955233</v>
      </c>
      <c r="AQ101" s="14">
        <v>2006</v>
      </c>
      <c r="AR101" s="10">
        <v>1011</v>
      </c>
      <c r="AS101" s="5">
        <v>930.03</v>
      </c>
      <c r="AT101" s="7">
        <v>7409480</v>
      </c>
      <c r="AU101" s="12">
        <f>AT101/AS101</f>
        <v>7966.9257980925349</v>
      </c>
      <c r="AV101" s="21">
        <f>AU101-AN101</f>
        <v>-2945.1640172346915</v>
      </c>
      <c r="AW101" s="22">
        <f>AV101/AN101</f>
        <v>-0.26989917303447097</v>
      </c>
      <c r="AX101" s="14">
        <v>2007</v>
      </c>
      <c r="AY101" s="10">
        <v>974</v>
      </c>
      <c r="AZ101" s="5">
        <v>916.19</v>
      </c>
      <c r="BA101" s="7">
        <v>7749728</v>
      </c>
      <c r="BB101" s="12">
        <f>BA101/AZ101</f>
        <v>8458.6472238291171</v>
      </c>
      <c r="BC101" s="21">
        <f>BB101-AU101</f>
        <v>491.7214257365822</v>
      </c>
      <c r="BD101" s="22">
        <f>BC101/AU101</f>
        <v>6.1720347119877984E-2</v>
      </c>
      <c r="BE101" s="14">
        <v>2008</v>
      </c>
      <c r="BF101" s="10">
        <v>953</v>
      </c>
      <c r="BG101" s="5">
        <v>878.71</v>
      </c>
      <c r="BH101" s="7">
        <v>10765341</v>
      </c>
      <c r="BI101" s="12">
        <f>BH101/BG101</f>
        <v>12251.301339463531</v>
      </c>
      <c r="BJ101" s="21">
        <f>BI101-BB101</f>
        <v>3792.6541156344138</v>
      </c>
      <c r="BK101" s="22">
        <f>BJ101/BB101</f>
        <v>0.44837596547944575</v>
      </c>
      <c r="BL101" s="14">
        <v>2009</v>
      </c>
      <c r="BM101" s="10">
        <v>992</v>
      </c>
      <c r="BN101" s="5">
        <v>943.59</v>
      </c>
      <c r="BO101" s="7">
        <v>8707560</v>
      </c>
      <c r="BP101" s="12">
        <f>BO101/BN101</f>
        <v>9228.1181445331131</v>
      </c>
      <c r="BQ101" s="21">
        <f>BP101-BI101</f>
        <v>-3023.1831949304178</v>
      </c>
      <c r="BR101" s="22">
        <f>BQ101/BI101</f>
        <v>-0.24676425068349508</v>
      </c>
      <c r="BS101" s="14">
        <v>2010</v>
      </c>
      <c r="BT101" s="10">
        <v>989</v>
      </c>
      <c r="BU101" s="5">
        <v>943.91</v>
      </c>
      <c r="BV101" s="7">
        <v>10172628</v>
      </c>
      <c r="BW101" s="12">
        <f>BV101/BU101</f>
        <v>10777.116462374592</v>
      </c>
      <c r="BX101" s="21">
        <f>BW101-BP101</f>
        <v>1548.9983178414786</v>
      </c>
      <c r="BY101" s="22">
        <f>BX101/BP101</f>
        <v>0.16785635961532747</v>
      </c>
      <c r="BZ101" s="14">
        <v>2011</v>
      </c>
      <c r="CA101" s="10">
        <v>982</v>
      </c>
      <c r="CB101" s="5">
        <v>912.79049999999995</v>
      </c>
      <c r="CC101" s="7">
        <v>11249881</v>
      </c>
      <c r="CD101" s="12">
        <f>CC101/CB101</f>
        <v>12324.713063950601</v>
      </c>
      <c r="CE101" s="21">
        <f>CD101-BW101</f>
        <v>1547.5966015760096</v>
      </c>
      <c r="CF101" s="22">
        <f>CE101/BW101</f>
        <v>0.14360024845041133</v>
      </c>
      <c r="CG101" s="14">
        <v>2012</v>
      </c>
      <c r="CH101" s="10">
        <v>935</v>
      </c>
      <c r="CI101" s="5">
        <v>881.62</v>
      </c>
      <c r="CJ101" s="7">
        <v>10065094</v>
      </c>
      <c r="CK101" s="12">
        <f>CJ101/CI101</f>
        <v>11416.589914021914</v>
      </c>
      <c r="CL101" s="21">
        <f>CK101-CD101</f>
        <v>-908.12314992868778</v>
      </c>
      <c r="CM101" s="22">
        <f>CL101/CD101</f>
        <v>-7.3683106877751134E-2</v>
      </c>
      <c r="CN101" s="14">
        <v>2013</v>
      </c>
      <c r="CO101" s="10">
        <v>970</v>
      </c>
      <c r="CP101" s="5">
        <v>933.27</v>
      </c>
      <c r="CQ101" s="7">
        <v>9683245</v>
      </c>
      <c r="CR101" s="12">
        <f>CQ101/CP101</f>
        <v>10375.609416353253</v>
      </c>
      <c r="CS101" s="21">
        <f>CR101-CK101</f>
        <v>-1040.980497668661</v>
      </c>
      <c r="CT101" s="22">
        <f>CS101/CK101</f>
        <v>-9.1181386518063803E-2</v>
      </c>
      <c r="CU101" s="14">
        <v>2014</v>
      </c>
      <c r="CV101" s="10">
        <v>993</v>
      </c>
      <c r="CW101" s="5">
        <v>959.45630000000006</v>
      </c>
      <c r="CX101" s="7">
        <v>10559603</v>
      </c>
      <c r="CY101" s="12">
        <f>CX101/CW101</f>
        <v>11005.819650149777</v>
      </c>
      <c r="CZ101" s="21">
        <f>CY101-CR101</f>
        <v>630.21023379652434</v>
      </c>
      <c r="DA101" s="22">
        <f>CZ101/CR101</f>
        <v>6.0739587286625742E-2</v>
      </c>
      <c r="DB101" s="14">
        <v>2015</v>
      </c>
      <c r="DC101" s="9">
        <v>976</v>
      </c>
      <c r="DD101" s="27">
        <v>945.93830000000003</v>
      </c>
      <c r="DE101" s="12">
        <v>10222515.48</v>
      </c>
      <c r="DF101" s="12">
        <f>DE101/DD101</f>
        <v>10806.746571103</v>
      </c>
      <c r="DG101" s="21">
        <f>DF101-CY101</f>
        <v>-199.07307904677691</v>
      </c>
      <c r="DH101" s="22">
        <f>DG101/CY101</f>
        <v>-1.8087983028512351E-2</v>
      </c>
      <c r="DI101" s="14">
        <v>2016</v>
      </c>
      <c r="DJ101" s="9">
        <v>999</v>
      </c>
      <c r="DK101" s="27">
        <v>974.59979999999996</v>
      </c>
      <c r="DL101" s="12">
        <v>10240231.09</v>
      </c>
      <c r="DM101" s="12">
        <f>DL101/DK101</f>
        <v>10507.113884078368</v>
      </c>
      <c r="DN101" s="21">
        <f>DM101-DF101</f>
        <v>-299.63268702463211</v>
      </c>
      <c r="DO101" s="22">
        <f>DN101/DF101</f>
        <v>-2.7726447090546499E-2</v>
      </c>
      <c r="DP101" s="14">
        <v>2017</v>
      </c>
      <c r="DQ101" s="9">
        <v>1008</v>
      </c>
      <c r="DR101" s="27">
        <v>967.50879999999995</v>
      </c>
      <c r="DS101" s="30">
        <v>12538635.449999999</v>
      </c>
      <c r="DT101" s="12">
        <f>DS101/DR101</f>
        <v>12959.712046029968</v>
      </c>
      <c r="DU101" s="21">
        <f>DT101-DM101</f>
        <v>2452.5981619516006</v>
      </c>
      <c r="DV101" s="22">
        <f>DU101/DM101</f>
        <v>0.2334226305158898</v>
      </c>
      <c r="DW101" s="14">
        <v>2018</v>
      </c>
      <c r="DX101" s="24">
        <v>1007</v>
      </c>
      <c r="DY101" s="32">
        <v>976.74260000000004</v>
      </c>
      <c r="DZ101" s="34">
        <v>14937328.170000002</v>
      </c>
      <c r="EA101" s="12">
        <f>DZ101/DY101</f>
        <v>15293.003673639299</v>
      </c>
      <c r="EB101" s="21">
        <f>EA101-DT101</f>
        <v>2333.291627609331</v>
      </c>
      <c r="EC101" s="22">
        <f>EB101/DT101</f>
        <v>0.18004193452153924</v>
      </c>
      <c r="ED101" s="14">
        <v>2019</v>
      </c>
      <c r="EE101" s="24">
        <v>979</v>
      </c>
      <c r="EF101" s="32">
        <v>951.92060000000004</v>
      </c>
      <c r="EG101" s="34">
        <v>15961556.84</v>
      </c>
      <c r="EH101" s="12">
        <f t="shared" si="8"/>
        <v>16767.739704340886</v>
      </c>
      <c r="EI101" s="21">
        <f>EH101-EA101</f>
        <v>1474.7360307015861</v>
      </c>
      <c r="EJ101" s="22">
        <f>EI101/EA101</f>
        <v>9.6432071957427368E-2</v>
      </c>
      <c r="EK101">
        <v>2020</v>
      </c>
      <c r="EL101" s="25">
        <v>1004</v>
      </c>
      <c r="EM101" s="32">
        <v>976.60260000000005</v>
      </c>
      <c r="EN101" s="34">
        <v>11393947.699999999</v>
      </c>
      <c r="EO101" s="12">
        <f t="shared" si="9"/>
        <v>11666.92337292569</v>
      </c>
      <c r="EP101" s="21">
        <f>EO101-EH101</f>
        <v>-5100.8163314151952</v>
      </c>
      <c r="EQ101" s="22">
        <f>EP101/EH101</f>
        <v>-0.30420416951574458</v>
      </c>
      <c r="ES101" s="11">
        <f t="shared" si="10"/>
        <v>4.9307811365758354E-2</v>
      </c>
      <c r="EU101" s="12">
        <f t="shared" si="11"/>
        <v>15006.818474670052</v>
      </c>
      <c r="EV101">
        <f t="shared" si="12"/>
        <v>0.96737427421552813</v>
      </c>
      <c r="EY101" s="11">
        <f t="shared" si="13"/>
        <v>0.16996554566495212</v>
      </c>
      <c r="FC101" s="12">
        <f t="shared" si="14"/>
        <v>10449.960895746328</v>
      </c>
      <c r="FF101" s="45">
        <f t="shared" si="15"/>
        <v>1008.2857142857143</v>
      </c>
    </row>
    <row r="102" spans="1:162" x14ac:dyDescent="0.2">
      <c r="A102" s="3">
        <v>24086</v>
      </c>
      <c r="B102" t="s">
        <v>102</v>
      </c>
      <c r="C102" s="14">
        <v>2000</v>
      </c>
      <c r="D102" s="10">
        <v>2972</v>
      </c>
      <c r="E102" s="5">
        <v>2709.16</v>
      </c>
      <c r="F102" s="7">
        <v>20250003</v>
      </c>
      <c r="G102" s="12">
        <f>F102/E102</f>
        <v>7474.6426936762691</v>
      </c>
      <c r="H102" s="14">
        <v>2001</v>
      </c>
      <c r="I102" s="10">
        <v>3091</v>
      </c>
      <c r="J102" s="5">
        <v>2824.52</v>
      </c>
      <c r="K102" s="7">
        <v>23142599</v>
      </c>
      <c r="L102" s="12">
        <f>K102/I102</f>
        <v>7487.0912326108055</v>
      </c>
      <c r="M102" s="21">
        <f>L102-G102</f>
        <v>12.448538934536373</v>
      </c>
      <c r="N102" s="18">
        <f>M102/G102</f>
        <v>1.6654359873373133E-3</v>
      </c>
      <c r="O102" s="16">
        <v>2002</v>
      </c>
      <c r="P102" s="10">
        <v>3227</v>
      </c>
      <c r="Q102" s="5">
        <v>3106.08</v>
      </c>
      <c r="R102" s="7">
        <v>26718614</v>
      </c>
      <c r="S102" s="12">
        <f>R102/Q102</f>
        <v>8602.0366506979863</v>
      </c>
      <c r="T102" s="21">
        <f>S102-L102</f>
        <v>1114.9454180871808</v>
      </c>
      <c r="U102" s="18">
        <f>T102/L102</f>
        <v>0.14891569815937594</v>
      </c>
      <c r="V102" s="14">
        <v>2003</v>
      </c>
      <c r="W102" s="10">
        <v>3227</v>
      </c>
      <c r="X102" s="5">
        <v>3172.52</v>
      </c>
      <c r="Y102" s="7">
        <v>25714089.75</v>
      </c>
      <c r="Z102" s="12">
        <f>Y102/X102</f>
        <v>8105.2569408545887</v>
      </c>
      <c r="AA102" s="21">
        <f>Z102-S102</f>
        <v>-496.77970984339754</v>
      </c>
      <c r="AB102" s="22">
        <f>AA102/S102</f>
        <v>-5.775140586073739E-2</v>
      </c>
      <c r="AC102" s="14">
        <v>2004</v>
      </c>
      <c r="AD102" s="10">
        <v>3379</v>
      </c>
      <c r="AE102" s="5">
        <v>3219.44</v>
      </c>
      <c r="AF102" s="7">
        <v>28192264</v>
      </c>
      <c r="AG102" s="12">
        <f>AF102/AE102</f>
        <v>8756.8844271053349</v>
      </c>
      <c r="AH102" s="21">
        <f>AG102-Z102</f>
        <v>651.62748625074619</v>
      </c>
      <c r="AI102" s="22">
        <f>AH102/Z102</f>
        <v>8.0395660619494311E-2</v>
      </c>
      <c r="AJ102" s="14">
        <v>2005</v>
      </c>
      <c r="AK102" s="10">
        <v>3374</v>
      </c>
      <c r="AL102" s="5">
        <v>3234.8</v>
      </c>
      <c r="AM102" s="7">
        <v>28971882</v>
      </c>
      <c r="AN102" s="12">
        <f>AM102/AL102</f>
        <v>8956.313218746136</v>
      </c>
      <c r="AO102" s="21">
        <f>AN102-AG102</f>
        <v>199.42879164080114</v>
      </c>
      <c r="AP102" s="22">
        <f>AO102/AG102</f>
        <v>2.2773943552744143E-2</v>
      </c>
      <c r="AQ102" s="14">
        <v>2006</v>
      </c>
      <c r="AR102" s="10">
        <v>3417</v>
      </c>
      <c r="AS102" s="5">
        <v>3375.08</v>
      </c>
      <c r="AT102" s="7">
        <v>36683224</v>
      </c>
      <c r="AU102" s="12">
        <f>AT102/AS102</f>
        <v>10868.845775507543</v>
      </c>
      <c r="AV102" s="21">
        <f>AU102-AN102</f>
        <v>1912.5325567614072</v>
      </c>
      <c r="AW102" s="22">
        <f>AV102/AN102</f>
        <v>0.21354015989060704</v>
      </c>
      <c r="AX102" s="14">
        <v>2007</v>
      </c>
      <c r="AY102" s="10">
        <v>3549</v>
      </c>
      <c r="AZ102" s="5">
        <v>3434.9</v>
      </c>
      <c r="BA102" s="7">
        <v>34404065</v>
      </c>
      <c r="BB102" s="12">
        <f>BA102/AZ102</f>
        <v>10016.031034382369</v>
      </c>
      <c r="BC102" s="21">
        <f>BB102-AU102</f>
        <v>-852.8147411251739</v>
      </c>
      <c r="BD102" s="22">
        <f>BC102/AU102</f>
        <v>-7.8464149619912146E-2</v>
      </c>
      <c r="BE102" s="14">
        <v>2008</v>
      </c>
      <c r="BF102" s="10">
        <v>3580</v>
      </c>
      <c r="BG102" s="5">
        <v>3507.81</v>
      </c>
      <c r="BH102" s="7">
        <v>39448509</v>
      </c>
      <c r="BI102" s="12">
        <f>BH102/BG102</f>
        <v>11245.908130714035</v>
      </c>
      <c r="BJ102" s="21">
        <f>BI102-BB102</f>
        <v>1229.8770963316656</v>
      </c>
      <c r="BK102" s="22">
        <f>BJ102/BB102</f>
        <v>0.12279086317822147</v>
      </c>
      <c r="BL102" s="14">
        <v>2009</v>
      </c>
      <c r="BM102" s="10">
        <v>3564</v>
      </c>
      <c r="BN102" s="5">
        <v>3476.33</v>
      </c>
      <c r="BO102" s="7">
        <v>37630254</v>
      </c>
      <c r="BP102" s="12">
        <f>BO102/BN102</f>
        <v>10824.707090523627</v>
      </c>
      <c r="BQ102" s="21">
        <f>BP102-BI102</f>
        <v>-421.20104019040809</v>
      </c>
      <c r="BR102" s="22">
        <f>BQ102/BI102</f>
        <v>-3.7453715190866037E-2</v>
      </c>
      <c r="BS102" s="14">
        <v>2010</v>
      </c>
      <c r="BT102" s="10">
        <v>3598</v>
      </c>
      <c r="BU102" s="5">
        <v>3502.81</v>
      </c>
      <c r="BV102" s="7">
        <v>33827983</v>
      </c>
      <c r="BW102" s="12">
        <f>BV102/BU102</f>
        <v>9657.3844998729601</v>
      </c>
      <c r="BX102" s="21">
        <f>BW102-BP102</f>
        <v>-1167.3225906506668</v>
      </c>
      <c r="BY102" s="22">
        <f>BX102/BP102</f>
        <v>-0.107838723107121</v>
      </c>
      <c r="BZ102" s="14">
        <v>2011</v>
      </c>
      <c r="CA102" s="10">
        <v>3649</v>
      </c>
      <c r="CB102" s="5">
        <v>3453.5448999999999</v>
      </c>
      <c r="CC102" s="7">
        <v>29904936</v>
      </c>
      <c r="CD102" s="12">
        <f>CC102/CB102</f>
        <v>8659.2000005559512</v>
      </c>
      <c r="CE102" s="21">
        <f>CD102-BW102</f>
        <v>-998.18449931700889</v>
      </c>
      <c r="CF102" s="22">
        <f>CE102/BW102</f>
        <v>-0.10335971394016047</v>
      </c>
      <c r="CG102" s="14">
        <v>2012</v>
      </c>
      <c r="CH102" s="10">
        <v>3671</v>
      </c>
      <c r="CI102" s="5">
        <v>3514.51</v>
      </c>
      <c r="CJ102" s="7">
        <v>41223181</v>
      </c>
      <c r="CK102" s="12">
        <f>CJ102/CI102</f>
        <v>11729.424870038782</v>
      </c>
      <c r="CL102" s="21">
        <f>CK102-CD102</f>
        <v>3070.2248694828304</v>
      </c>
      <c r="CM102" s="22">
        <f>CL102/CD102</f>
        <v>0.35456218464589234</v>
      </c>
      <c r="CN102" s="14">
        <v>2013</v>
      </c>
      <c r="CO102" s="10">
        <v>3589</v>
      </c>
      <c r="CP102" s="5">
        <v>3413.6651999999999</v>
      </c>
      <c r="CQ102" s="7">
        <v>36848967</v>
      </c>
      <c r="CR102" s="12">
        <f>CQ102/CP102</f>
        <v>10794.546284152295</v>
      </c>
      <c r="CS102" s="21">
        <f>CR102-CK102</f>
        <v>-934.87858588648669</v>
      </c>
      <c r="CT102" s="22">
        <f>CS102/CK102</f>
        <v>-7.9703702120511186E-2</v>
      </c>
      <c r="CU102" s="14">
        <v>2014</v>
      </c>
      <c r="CV102" s="10">
        <v>3558</v>
      </c>
      <c r="CW102" s="5">
        <v>3401.663</v>
      </c>
      <c r="CX102" s="7">
        <v>38490730</v>
      </c>
      <c r="CY102" s="12">
        <f>CX102/CW102</f>
        <v>11315.26844369945</v>
      </c>
      <c r="CZ102" s="21">
        <f>CY102-CR102</f>
        <v>520.72215954715466</v>
      </c>
      <c r="DA102" s="22">
        <f>CZ102/CR102</f>
        <v>4.823937438775338E-2</v>
      </c>
      <c r="DB102" s="14">
        <v>2015</v>
      </c>
      <c r="DC102" s="9">
        <v>3503</v>
      </c>
      <c r="DD102" s="27">
        <v>3351.3199</v>
      </c>
      <c r="DE102" s="12">
        <v>52641273.07</v>
      </c>
      <c r="DF102" s="12">
        <f>DE102/DD102</f>
        <v>15707.624052839599</v>
      </c>
      <c r="DG102" s="21">
        <f>DF102-CY102</f>
        <v>4392.3556091401497</v>
      </c>
      <c r="DH102" s="22">
        <f>DG102/CY102</f>
        <v>0.38817953201860572</v>
      </c>
      <c r="DI102" s="14">
        <v>2016</v>
      </c>
      <c r="DJ102" s="9">
        <v>3425</v>
      </c>
      <c r="DK102" s="27">
        <v>3288.9722999999999</v>
      </c>
      <c r="DL102" s="12">
        <v>38675378.289999999</v>
      </c>
      <c r="DM102" s="12">
        <f>DL102/DK102</f>
        <v>11759.107332706937</v>
      </c>
      <c r="DN102" s="21">
        <f>DM102-DF102</f>
        <v>-3948.5167201326622</v>
      </c>
      <c r="DO102" s="22">
        <f>DN102/DF102</f>
        <v>-0.2513758100429489</v>
      </c>
      <c r="DP102" s="14">
        <v>2017</v>
      </c>
      <c r="DQ102" s="9">
        <v>3442</v>
      </c>
      <c r="DR102" s="27">
        <v>3300.5976999999998</v>
      </c>
      <c r="DS102" s="30">
        <v>42330353.240000002</v>
      </c>
      <c r="DT102" s="12">
        <f>DS102/DR102</f>
        <v>12825.05687984937</v>
      </c>
      <c r="DU102" s="21">
        <f>DT102-DM102</f>
        <v>1065.9495471424325</v>
      </c>
      <c r="DV102" s="22">
        <f>DU102/DM102</f>
        <v>9.0648849184120153E-2</v>
      </c>
      <c r="DW102" s="14">
        <v>2018</v>
      </c>
      <c r="DX102" s="24">
        <v>3458</v>
      </c>
      <c r="DY102" s="32">
        <v>3328.3006999999998</v>
      </c>
      <c r="DZ102" s="34">
        <v>53347995.869999997</v>
      </c>
      <c r="EA102" s="12">
        <f>DZ102/DY102</f>
        <v>16028.598578848359</v>
      </c>
      <c r="EB102" s="21">
        <f>EA102-DT102</f>
        <v>3203.5416989989899</v>
      </c>
      <c r="EC102" s="22">
        <f>EB102/DT102</f>
        <v>0.24978771860516033</v>
      </c>
      <c r="ED102" s="14">
        <v>2019</v>
      </c>
      <c r="EE102" s="24">
        <v>3534</v>
      </c>
      <c r="EF102" s="32">
        <v>3386.9495000000002</v>
      </c>
      <c r="EG102" s="34">
        <v>56359098.369999997</v>
      </c>
      <c r="EH102" s="12">
        <f t="shared" si="8"/>
        <v>16640.076378463862</v>
      </c>
      <c r="EI102" s="21">
        <f>EH102-EA102</f>
        <v>611.47779961550259</v>
      </c>
      <c r="EJ102" s="22">
        <f>EI102/EA102</f>
        <v>3.8149174215543723E-2</v>
      </c>
      <c r="EK102">
        <v>2020</v>
      </c>
      <c r="EL102" s="25">
        <v>3514</v>
      </c>
      <c r="EM102" s="32">
        <v>3380.6597000000002</v>
      </c>
      <c r="EN102" s="34">
        <v>46354856.289999999</v>
      </c>
      <c r="EO102" s="12">
        <f t="shared" si="9"/>
        <v>13711.778292858047</v>
      </c>
      <c r="EP102" s="21">
        <f>EO102-EH102</f>
        <v>-2928.2980856058148</v>
      </c>
      <c r="EQ102" s="22">
        <f>EP102/EH102</f>
        <v>-0.17597864450885065</v>
      </c>
      <c r="ES102" s="11">
        <f t="shared" si="10"/>
        <v>4.3386136502687397E-2</v>
      </c>
      <c r="EU102" s="12">
        <f t="shared" si="11"/>
        <v>15164.577279053863</v>
      </c>
      <c r="EV102">
        <f t="shared" si="12"/>
        <v>0.95993377418360248</v>
      </c>
      <c r="EY102" s="11">
        <f t="shared" si="13"/>
        <v>0.12619524733494139</v>
      </c>
      <c r="FC102" s="12">
        <f t="shared" si="14"/>
        <v>11040.691258124685</v>
      </c>
      <c r="FF102" s="45">
        <f t="shared" si="15"/>
        <v>3443.8571428571427</v>
      </c>
    </row>
    <row r="103" spans="1:162" x14ac:dyDescent="0.2">
      <c r="A103" s="3">
        <v>24087</v>
      </c>
      <c r="B103" t="s">
        <v>103</v>
      </c>
      <c r="C103" s="14">
        <v>2000</v>
      </c>
      <c r="D103" s="10">
        <v>1541</v>
      </c>
      <c r="E103" s="5">
        <v>1433.3</v>
      </c>
      <c r="F103" s="7">
        <v>13624669</v>
      </c>
      <c r="G103" s="12">
        <f>F103/E103</f>
        <v>9505.8040884671736</v>
      </c>
      <c r="H103" s="14">
        <v>2001</v>
      </c>
      <c r="I103" s="10">
        <v>1632</v>
      </c>
      <c r="J103" s="5">
        <v>1517.41</v>
      </c>
      <c r="K103" s="7">
        <v>14398320</v>
      </c>
      <c r="L103" s="12">
        <f>K103/I103</f>
        <v>8822.5</v>
      </c>
      <c r="M103" s="21">
        <f>L103-G103</f>
        <v>-683.30408846717364</v>
      </c>
      <c r="N103" s="18">
        <f>M103/G103</f>
        <v>-7.1882828859915787E-2</v>
      </c>
      <c r="O103" s="16">
        <v>2002</v>
      </c>
      <c r="P103" s="10">
        <v>1703</v>
      </c>
      <c r="Q103" s="5">
        <v>1573.61</v>
      </c>
      <c r="R103" s="7">
        <v>12882769</v>
      </c>
      <c r="S103" s="12">
        <f>R103/Q103</f>
        <v>8186.7610144826231</v>
      </c>
      <c r="T103" s="21">
        <f>S103-L103</f>
        <v>-635.73898551737693</v>
      </c>
      <c r="U103" s="18">
        <f>T103/L103</f>
        <v>-7.2058825221578568E-2</v>
      </c>
      <c r="V103" s="14">
        <v>2003</v>
      </c>
      <c r="W103" s="10">
        <v>1703</v>
      </c>
      <c r="X103" s="5">
        <v>1675.89</v>
      </c>
      <c r="Y103" s="7">
        <v>12674177.359999999</v>
      </c>
      <c r="Z103" s="12">
        <f>Y103/X103</f>
        <v>7562.6546849733568</v>
      </c>
      <c r="AA103" s="21">
        <f>Z103-S103</f>
        <v>-624.10632950926629</v>
      </c>
      <c r="AB103" s="22">
        <f>AA103/S103</f>
        <v>-7.6233607943996862E-2</v>
      </c>
      <c r="AC103" s="14">
        <v>2004</v>
      </c>
      <c r="AD103" s="10">
        <v>1876</v>
      </c>
      <c r="AE103" s="5">
        <v>1780.41</v>
      </c>
      <c r="AF103" s="7">
        <v>18912649</v>
      </c>
      <c r="AG103" s="12">
        <f>AF103/AE103</f>
        <v>10622.636920709274</v>
      </c>
      <c r="AH103" s="21">
        <f>AG103-Z103</f>
        <v>3059.9822357359171</v>
      </c>
      <c r="AI103" s="22">
        <f>AH103/Z103</f>
        <v>0.40461747404862469</v>
      </c>
      <c r="AJ103" s="14">
        <v>2005</v>
      </c>
      <c r="AK103" s="10">
        <v>1955</v>
      </c>
      <c r="AL103" s="5">
        <v>1876.07</v>
      </c>
      <c r="AM103" s="7">
        <v>18457346</v>
      </c>
      <c r="AN103" s="12">
        <f>AM103/AL103</f>
        <v>9838.3034748170376</v>
      </c>
      <c r="AO103" s="21">
        <f>AN103-AG103</f>
        <v>-784.33344589223634</v>
      </c>
      <c r="AP103" s="22">
        <f>AO103/AG103</f>
        <v>-7.3836040123252789E-2</v>
      </c>
      <c r="AQ103" s="14">
        <v>2006</v>
      </c>
      <c r="AR103" s="10">
        <v>2071</v>
      </c>
      <c r="AS103" s="5">
        <v>1982.46</v>
      </c>
      <c r="AT103" s="7">
        <v>16399141</v>
      </c>
      <c r="AU103" s="12">
        <f>AT103/AS103</f>
        <v>8272.1169657899773</v>
      </c>
      <c r="AV103" s="21">
        <f>AU103-AN103</f>
        <v>-1566.1865090270603</v>
      </c>
      <c r="AW103" s="22">
        <f>AV103/AN103</f>
        <v>-0.15919274222796695</v>
      </c>
      <c r="AX103" s="14">
        <v>2007</v>
      </c>
      <c r="AY103" s="10">
        <v>2203</v>
      </c>
      <c r="AZ103" s="5">
        <v>2088.62</v>
      </c>
      <c r="BA103" s="7">
        <v>17572044</v>
      </c>
      <c r="BB103" s="12">
        <f>BA103/AZ103</f>
        <v>8413.2317032298852</v>
      </c>
      <c r="BC103" s="21">
        <f>BB103-AU103</f>
        <v>141.11473743990791</v>
      </c>
      <c r="BD103" s="22">
        <f>BC103/AU103</f>
        <v>1.7059083910865813E-2</v>
      </c>
      <c r="BE103" s="14">
        <v>2008</v>
      </c>
      <c r="BF103" s="10">
        <v>2188</v>
      </c>
      <c r="BG103" s="5">
        <v>2088.7800000000002</v>
      </c>
      <c r="BH103" s="7">
        <v>27082682</v>
      </c>
      <c r="BI103" s="12">
        <f>BH103/BG103</f>
        <v>12965.789599670619</v>
      </c>
      <c r="BJ103" s="21">
        <f>BI103-BB103</f>
        <v>4552.5578964407341</v>
      </c>
      <c r="BK103" s="22">
        <f>BJ103/BB103</f>
        <v>0.54111880630756704</v>
      </c>
      <c r="BL103" s="14">
        <v>2009</v>
      </c>
      <c r="BM103" s="10">
        <v>2260</v>
      </c>
      <c r="BN103" s="5">
        <v>2168.85</v>
      </c>
      <c r="BO103" s="7">
        <v>30079364</v>
      </c>
      <c r="BP103" s="12">
        <f>BO103/BN103</f>
        <v>13868.807893584159</v>
      </c>
      <c r="BQ103" s="21">
        <f>BP103-BI103</f>
        <v>903.01829391353931</v>
      </c>
      <c r="BR103" s="22">
        <f>BQ103/BI103</f>
        <v>6.9646224548983851E-2</v>
      </c>
      <c r="BS103" s="14">
        <v>2010</v>
      </c>
      <c r="BT103" s="10">
        <v>2382</v>
      </c>
      <c r="BU103" s="5">
        <v>2270.2600000000002</v>
      </c>
      <c r="BV103" s="7">
        <v>21508316</v>
      </c>
      <c r="BW103" s="12">
        <f>BV103/BU103</f>
        <v>9473.9439535559795</v>
      </c>
      <c r="BX103" s="21">
        <f>BW103-BP103</f>
        <v>-4394.8639400281791</v>
      </c>
      <c r="BY103" s="22">
        <f>BX103/BP103</f>
        <v>-0.31688837092200872</v>
      </c>
      <c r="BZ103" s="14">
        <v>2011</v>
      </c>
      <c r="CA103" s="10">
        <v>2366</v>
      </c>
      <c r="CB103" s="5">
        <v>2334.7044000000001</v>
      </c>
      <c r="CC103" s="7">
        <v>20796813</v>
      </c>
      <c r="CD103" s="12">
        <f>CC103/CB103</f>
        <v>8907.685701024935</v>
      </c>
      <c r="CE103" s="21">
        <f>CD103-BW103</f>
        <v>-566.25825253104449</v>
      </c>
      <c r="CF103" s="22">
        <f>CE103/BW103</f>
        <v>-5.9770065698826869E-2</v>
      </c>
      <c r="CG103" s="14">
        <v>2012</v>
      </c>
      <c r="CH103" s="10">
        <v>2403</v>
      </c>
      <c r="CI103" s="5">
        <v>2375.7800000000002</v>
      </c>
      <c r="CJ103" s="7">
        <v>30538989</v>
      </c>
      <c r="CK103" s="12">
        <f>CJ103/CI103</f>
        <v>12854.300061453501</v>
      </c>
      <c r="CL103" s="21">
        <f>CK103-CD103</f>
        <v>3946.6143604285662</v>
      </c>
      <c r="CM103" s="22">
        <f>CL103/CD103</f>
        <v>0.44305720844803287</v>
      </c>
      <c r="CN103" s="14">
        <v>2013</v>
      </c>
      <c r="CO103" s="10">
        <v>2445</v>
      </c>
      <c r="CP103" s="5">
        <v>2422.5947999999999</v>
      </c>
      <c r="CQ103" s="7">
        <v>24240210</v>
      </c>
      <c r="CR103" s="12">
        <f>CQ103/CP103</f>
        <v>10005.887076121851</v>
      </c>
      <c r="CS103" s="21">
        <f>CR103-CK103</f>
        <v>-2848.4129853316499</v>
      </c>
      <c r="CT103" s="22">
        <f>CS103/CK103</f>
        <v>-0.22159222763697997</v>
      </c>
      <c r="CU103" s="14">
        <v>2014</v>
      </c>
      <c r="CV103" s="10">
        <v>2490</v>
      </c>
      <c r="CW103" s="5">
        <v>2481.7420000000002</v>
      </c>
      <c r="CX103" s="7">
        <v>31069504</v>
      </c>
      <c r="CY103" s="12">
        <f>CX103/CW103</f>
        <v>12519.232055548078</v>
      </c>
      <c r="CZ103" s="21">
        <f>CY103-CR103</f>
        <v>2513.3449794262269</v>
      </c>
      <c r="DA103" s="22">
        <f>CZ103/CR103</f>
        <v>0.25118662246589796</v>
      </c>
      <c r="DB103" s="14">
        <v>2015</v>
      </c>
      <c r="DC103" s="9">
        <v>2523</v>
      </c>
      <c r="DD103" s="27">
        <v>2519.5099</v>
      </c>
      <c r="DE103" s="12">
        <v>25733406.199999999</v>
      </c>
      <c r="DF103" s="12">
        <f>DE103/DD103</f>
        <v>10213.655520861417</v>
      </c>
      <c r="DG103" s="21">
        <f>DF103-CY103</f>
        <v>-2305.576534686661</v>
      </c>
      <c r="DH103" s="22">
        <f>DG103/CY103</f>
        <v>-0.18416277647516818</v>
      </c>
      <c r="DI103" s="14">
        <v>2016</v>
      </c>
      <c r="DJ103" s="9">
        <v>2584</v>
      </c>
      <c r="DK103" s="27">
        <v>2575.3755000000001</v>
      </c>
      <c r="DL103" s="12">
        <v>29247677.27</v>
      </c>
      <c r="DM103" s="12">
        <f>DL103/DK103</f>
        <v>11356.665181446355</v>
      </c>
      <c r="DN103" s="21">
        <f>DM103-DF103</f>
        <v>1143.0096605849376</v>
      </c>
      <c r="DO103" s="22">
        <f>DN103/DF103</f>
        <v>0.11190994823061513</v>
      </c>
      <c r="DP103" s="14">
        <v>2017</v>
      </c>
      <c r="DQ103" s="9">
        <v>2594</v>
      </c>
      <c r="DR103" s="27">
        <v>2520.5277000000001</v>
      </c>
      <c r="DS103" s="30">
        <v>35673150.079999998</v>
      </c>
      <c r="DT103" s="12">
        <f>DS103/DR103</f>
        <v>14153.04822081503</v>
      </c>
      <c r="DU103" s="21">
        <f>DT103-DM103</f>
        <v>2796.3830393686749</v>
      </c>
      <c r="DV103" s="22">
        <f>DU103/DM103</f>
        <v>0.2462327624078581</v>
      </c>
      <c r="DW103" s="14">
        <v>2018</v>
      </c>
      <c r="DX103" s="24">
        <v>2596</v>
      </c>
      <c r="DY103" s="32">
        <v>2523.1884</v>
      </c>
      <c r="DZ103" s="34">
        <v>35341217.219999999</v>
      </c>
      <c r="EA103" s="12">
        <f>DZ103/DY103</f>
        <v>14006.57090053204</v>
      </c>
      <c r="EB103" s="21">
        <f>EA103-DT103</f>
        <v>-146.47732028298924</v>
      </c>
      <c r="EC103" s="22">
        <f>EB103/DT103</f>
        <v>-1.0349524568676561E-2</v>
      </c>
      <c r="ED103" s="14">
        <v>2019</v>
      </c>
      <c r="EE103" s="24">
        <v>2596</v>
      </c>
      <c r="EF103" s="32">
        <v>2533.6628999999998</v>
      </c>
      <c r="EG103" s="34">
        <v>37480427.159999996</v>
      </c>
      <c r="EH103" s="12">
        <f t="shared" si="8"/>
        <v>14792.981007852308</v>
      </c>
      <c r="EI103" s="21">
        <f>EH103-EA103</f>
        <v>786.41010732026734</v>
      </c>
      <c r="EJ103" s="22">
        <f>EI103/EA103</f>
        <v>5.6145798490221152E-2</v>
      </c>
      <c r="EK103">
        <v>2020</v>
      </c>
      <c r="EL103" s="25">
        <v>2648</v>
      </c>
      <c r="EM103" s="32">
        <v>2564.8823000000002</v>
      </c>
      <c r="EN103" s="34">
        <v>37972830.5</v>
      </c>
      <c r="EO103" s="12">
        <f t="shared" si="9"/>
        <v>14804.901768786816</v>
      </c>
      <c r="EP103" s="21">
        <f>EO103-EH103</f>
        <v>11.920760934508507</v>
      </c>
      <c r="EQ103" s="22">
        <f>EP103/EH103</f>
        <v>8.0583899405946725E-4</v>
      </c>
      <c r="ES103" s="11">
        <f t="shared" si="10"/>
        <v>4.4790637908717734E-2</v>
      </c>
      <c r="EU103" s="12">
        <f t="shared" si="11"/>
        <v>14317.533376399791</v>
      </c>
      <c r="EV103">
        <f t="shared" si="12"/>
        <v>0.97320523268108339</v>
      </c>
      <c r="EY103" s="11">
        <f t="shared" si="13"/>
        <v>9.7343012109800897E-2</v>
      </c>
      <c r="FC103" s="12">
        <f t="shared" si="14"/>
        <v>11090.989902507998</v>
      </c>
      <c r="FF103" s="45">
        <f t="shared" si="15"/>
        <v>2226.6190476190477</v>
      </c>
    </row>
    <row r="104" spans="1:162" x14ac:dyDescent="0.2">
      <c r="A104" s="3">
        <v>24089</v>
      </c>
      <c r="B104" t="s">
        <v>104</v>
      </c>
      <c r="C104" s="14">
        <v>2000</v>
      </c>
      <c r="D104" s="10">
        <v>3229</v>
      </c>
      <c r="E104" s="5">
        <v>3195.55</v>
      </c>
      <c r="F104" s="7">
        <v>22703438</v>
      </c>
      <c r="G104" s="12">
        <f>F104/E104</f>
        <v>7104.7043544929666</v>
      </c>
      <c r="H104" s="14">
        <v>2001</v>
      </c>
      <c r="I104" s="10">
        <v>3294</v>
      </c>
      <c r="J104" s="5">
        <v>3198.8</v>
      </c>
      <c r="K104" s="7">
        <v>22889518</v>
      </c>
      <c r="L104" s="12">
        <f>K104/I104</f>
        <v>6948.8518518518522</v>
      </c>
      <c r="M104" s="21">
        <f>L104-G104</f>
        <v>-155.85250264111437</v>
      </c>
      <c r="N104" s="18">
        <f>M104/G104</f>
        <v>-2.193652189658734E-2</v>
      </c>
      <c r="O104" s="16">
        <v>2002</v>
      </c>
      <c r="P104" s="10">
        <v>3313</v>
      </c>
      <c r="Q104" s="5">
        <v>3223.2</v>
      </c>
      <c r="R104" s="7">
        <v>25080808</v>
      </c>
      <c r="S104" s="12">
        <f>R104/Q104</f>
        <v>7781.3378009431626</v>
      </c>
      <c r="T104" s="21">
        <f>S104-L104</f>
        <v>832.48594909131043</v>
      </c>
      <c r="U104" s="18">
        <f>T104/L104</f>
        <v>0.11980194236972472</v>
      </c>
      <c r="V104" s="14">
        <v>2003</v>
      </c>
      <c r="W104" s="10">
        <v>3313</v>
      </c>
      <c r="X104" s="5">
        <v>3194.4</v>
      </c>
      <c r="Y104" s="7">
        <v>26303179.829999998</v>
      </c>
      <c r="Z104" s="12">
        <f>Y104/X104</f>
        <v>8234.1534654395182</v>
      </c>
      <c r="AA104" s="21">
        <f>Z104-S104</f>
        <v>452.81566449635557</v>
      </c>
      <c r="AB104" s="22">
        <f>AA104/S104</f>
        <v>5.8192521142247614E-2</v>
      </c>
      <c r="AC104" s="14">
        <v>2004</v>
      </c>
      <c r="AD104" s="10">
        <v>3269</v>
      </c>
      <c r="AE104" s="5">
        <v>3165.21</v>
      </c>
      <c r="AF104" s="7">
        <v>42832817</v>
      </c>
      <c r="AG104" s="12">
        <f>AF104/AE104</f>
        <v>13532.377630552159</v>
      </c>
      <c r="AH104" s="21">
        <f>AG104-Z104</f>
        <v>5298.2241651126405</v>
      </c>
      <c r="AI104" s="22">
        <f>AH104/Z104</f>
        <v>0.64344491359681444</v>
      </c>
      <c r="AJ104" s="14">
        <v>2005</v>
      </c>
      <c r="AK104" s="10">
        <v>3284</v>
      </c>
      <c r="AL104" s="5">
        <v>3121.44</v>
      </c>
      <c r="AM104" s="7">
        <v>31573567</v>
      </c>
      <c r="AN104" s="12">
        <f>AM104/AL104</f>
        <v>10115.064521502896</v>
      </c>
      <c r="AO104" s="21">
        <f>AN104-AG104</f>
        <v>-3417.3131090492625</v>
      </c>
      <c r="AP104" s="22">
        <f>AO104/AG104</f>
        <v>-0.25252865404331953</v>
      </c>
      <c r="AQ104" s="14">
        <v>2006</v>
      </c>
      <c r="AR104" s="10">
        <v>2927</v>
      </c>
      <c r="AS104" s="5">
        <v>3095.22</v>
      </c>
      <c r="AT104" s="7">
        <v>34164188</v>
      </c>
      <c r="AU104" s="12">
        <f>AT104/AS104</f>
        <v>11037.72526670156</v>
      </c>
      <c r="AV104" s="21">
        <f>AU104-AN104</f>
        <v>922.66074519866379</v>
      </c>
      <c r="AW104" s="22">
        <f>AV104/AN104</f>
        <v>9.1216496270216066E-2</v>
      </c>
      <c r="AX104" s="14">
        <v>2007</v>
      </c>
      <c r="AY104" s="10">
        <v>2864</v>
      </c>
      <c r="AZ104" s="5">
        <v>2870.06</v>
      </c>
      <c r="BA104" s="7">
        <v>33787276</v>
      </c>
      <c r="BB104" s="12">
        <f>BA104/AZ104</f>
        <v>11772.323923541668</v>
      </c>
      <c r="BC104" s="21">
        <f>BB104-AU104</f>
        <v>734.59865684010765</v>
      </c>
      <c r="BD104" s="22">
        <f>BC104/AU104</f>
        <v>6.6553446393183349E-2</v>
      </c>
      <c r="BE104" s="14">
        <v>2008</v>
      </c>
      <c r="BF104" s="10">
        <v>2848</v>
      </c>
      <c r="BG104" s="5">
        <v>2971.34</v>
      </c>
      <c r="BH104" s="7">
        <v>36938299</v>
      </c>
      <c r="BI104" s="12">
        <f>BH104/BG104</f>
        <v>12431.528872495237</v>
      </c>
      <c r="BJ104" s="21">
        <f>BI104-BB104</f>
        <v>659.20494895356933</v>
      </c>
      <c r="BK104" s="22">
        <f>BJ104/BB104</f>
        <v>5.5996161270700874E-2</v>
      </c>
      <c r="BL104" s="14">
        <v>2009</v>
      </c>
      <c r="BM104" s="10">
        <v>2779</v>
      </c>
      <c r="BN104" s="5">
        <v>2763.81</v>
      </c>
      <c r="BO104" s="7">
        <v>33879927</v>
      </c>
      <c r="BP104" s="12">
        <f>BO104/BN104</f>
        <v>12258.413928598566</v>
      </c>
      <c r="BQ104" s="21">
        <f>BP104-BI104</f>
        <v>-173.11494389667132</v>
      </c>
      <c r="BR104" s="22">
        <f>BQ104/BI104</f>
        <v>-1.3925474949399684E-2</v>
      </c>
      <c r="BS104" s="14">
        <v>2010</v>
      </c>
      <c r="BT104" s="10">
        <v>2770</v>
      </c>
      <c r="BU104" s="5">
        <v>2983.56</v>
      </c>
      <c r="BV104" s="7">
        <v>32527789</v>
      </c>
      <c r="BW104" s="12">
        <f>BV104/BU104</f>
        <v>10902.341162906059</v>
      </c>
      <c r="BX104" s="21">
        <f>BW104-BP104</f>
        <v>-1356.0727656925064</v>
      </c>
      <c r="BY104" s="22">
        <f>BX104/BP104</f>
        <v>-0.1106238354807732</v>
      </c>
      <c r="BZ104" s="14">
        <v>2011</v>
      </c>
      <c r="CA104" s="10">
        <v>2778</v>
      </c>
      <c r="CB104" s="5">
        <v>2908.4834000000001</v>
      </c>
      <c r="CC104" s="7">
        <v>29624823</v>
      </c>
      <c r="CD104" s="12">
        <f>CC104/CB104</f>
        <v>10185.659990357861</v>
      </c>
      <c r="CE104" s="21">
        <f>CD104-BW104</f>
        <v>-716.68117254819845</v>
      </c>
      <c r="CF104" s="22">
        <f>CE104/BW104</f>
        <v>-6.5736447047412383E-2</v>
      </c>
      <c r="CG104" s="14">
        <v>2012</v>
      </c>
      <c r="CH104" s="10">
        <v>2745</v>
      </c>
      <c r="CI104" s="5">
        <v>2896.82</v>
      </c>
      <c r="CJ104" s="7">
        <v>33778240</v>
      </c>
      <c r="CK104" s="12">
        <f>CJ104/CI104</f>
        <v>11660.455257834452</v>
      </c>
      <c r="CL104" s="21">
        <f>CK104-CD104</f>
        <v>1474.7952674765911</v>
      </c>
      <c r="CM104" s="22">
        <f>CL104/CD104</f>
        <v>0.14479133103526814</v>
      </c>
      <c r="CN104" s="14">
        <v>2013</v>
      </c>
      <c r="CO104" s="10">
        <v>2678</v>
      </c>
      <c r="CP104" s="5">
        <v>2766.1974</v>
      </c>
      <c r="CQ104" s="7">
        <v>30630018</v>
      </c>
      <c r="CR104" s="12">
        <f>CQ104/CP104</f>
        <v>11072.96897900345</v>
      </c>
      <c r="CS104" s="21">
        <f>CR104-CK104</f>
        <v>-587.48627883100198</v>
      </c>
      <c r="CT104" s="22">
        <f>CS104/CK104</f>
        <v>-5.0382790880851791E-2</v>
      </c>
      <c r="CU104" s="14">
        <v>2014</v>
      </c>
      <c r="CV104" s="10">
        <v>2812</v>
      </c>
      <c r="CW104" s="5">
        <v>2730.4850999999999</v>
      </c>
      <c r="CX104" s="7">
        <v>34780412</v>
      </c>
      <c r="CY104" s="12">
        <f>CX104/CW104</f>
        <v>12737.814244069672</v>
      </c>
      <c r="CZ104" s="21">
        <f>CY104-CR104</f>
        <v>1664.8452650662221</v>
      </c>
      <c r="DA104" s="22">
        <f>CZ104/CR104</f>
        <v>0.15035220167446506</v>
      </c>
      <c r="DB104" s="14">
        <v>2015</v>
      </c>
      <c r="DC104" s="9">
        <v>2772</v>
      </c>
      <c r="DD104" s="27">
        <v>2710.3117999999999</v>
      </c>
      <c r="DE104" s="12">
        <v>40859004.359999999</v>
      </c>
      <c r="DF104" s="12">
        <f>DE104/DD104</f>
        <v>15075.388875921952</v>
      </c>
      <c r="DG104" s="21">
        <f>DF104-CY104</f>
        <v>2337.5746318522797</v>
      </c>
      <c r="DH104" s="22">
        <f>DG104/CY104</f>
        <v>0.18351458005760929</v>
      </c>
      <c r="DI104" s="14">
        <v>2016</v>
      </c>
      <c r="DJ104" s="9">
        <v>2795</v>
      </c>
      <c r="DK104" s="27">
        <v>2708.4562000000001</v>
      </c>
      <c r="DL104" s="12">
        <v>32109830.559999999</v>
      </c>
      <c r="DM104" s="12">
        <f>DL104/DK104</f>
        <v>11855.399603656133</v>
      </c>
      <c r="DN104" s="21">
        <f>DM104-DF104</f>
        <v>-3219.9892722658187</v>
      </c>
      <c r="DO104" s="22">
        <f>DN104/DF104</f>
        <v>-0.21359245182780712</v>
      </c>
      <c r="DP104" s="14">
        <v>2017</v>
      </c>
      <c r="DQ104" s="9">
        <v>2800</v>
      </c>
      <c r="DR104" s="27">
        <v>2710.4034999999999</v>
      </c>
      <c r="DS104" s="30">
        <v>41816048.590000004</v>
      </c>
      <c r="DT104" s="12">
        <f>DS104/DR104</f>
        <v>15427.979114548814</v>
      </c>
      <c r="DU104" s="21">
        <f>DT104-DM104</f>
        <v>3572.5795108926814</v>
      </c>
      <c r="DV104" s="22">
        <f>DU104/DM104</f>
        <v>0.3013461907931741</v>
      </c>
      <c r="DW104" s="14">
        <v>2018</v>
      </c>
      <c r="DX104" s="24">
        <v>2770</v>
      </c>
      <c r="DY104" s="32">
        <v>2678.0956999999999</v>
      </c>
      <c r="DZ104" s="34">
        <v>33700487.450000003</v>
      </c>
      <c r="EA104" s="12">
        <f>DZ104/DY104</f>
        <v>12583.750255825438</v>
      </c>
      <c r="EB104" s="21">
        <f>EA104-DT104</f>
        <v>-2844.2288587233761</v>
      </c>
      <c r="EC104" s="22">
        <f>EB104/DT104</f>
        <v>-0.18435524430035208</v>
      </c>
      <c r="ED104" s="14">
        <v>2019</v>
      </c>
      <c r="EE104" s="24">
        <v>2809</v>
      </c>
      <c r="EF104" s="32">
        <v>2692.3256000000001</v>
      </c>
      <c r="EG104" s="34">
        <v>32473538.34</v>
      </c>
      <c r="EH104" s="12">
        <f t="shared" si="8"/>
        <v>12061.519728520205</v>
      </c>
      <c r="EI104" s="21">
        <f>EH104-EA104</f>
        <v>-522.23052730523341</v>
      </c>
      <c r="EJ104" s="22">
        <f>EI104/EA104</f>
        <v>-4.1500388730575405E-2</v>
      </c>
      <c r="EK104">
        <v>2020</v>
      </c>
      <c r="EL104" s="25">
        <v>2561</v>
      </c>
      <c r="EM104" s="32">
        <v>2610.4342000000001</v>
      </c>
      <c r="EN104" s="34">
        <v>32654702.59</v>
      </c>
      <c r="EO104" s="12">
        <f t="shared" si="9"/>
        <v>12509.299253741005</v>
      </c>
      <c r="EP104" s="21">
        <f>EO104-EH104</f>
        <v>447.77952522079977</v>
      </c>
      <c r="EQ104" s="22">
        <f>EP104/EH104</f>
        <v>3.712463564288649E-2</v>
      </c>
      <c r="ES104" s="11">
        <f t="shared" si="10"/>
        <v>4.4887630554460579E-2</v>
      </c>
      <c r="EU104" s="12">
        <f t="shared" si="11"/>
        <v>13357.749699631486</v>
      </c>
      <c r="EV104">
        <f t="shared" si="12"/>
        <v>0.96442896069675044</v>
      </c>
      <c r="EY104" s="11">
        <f t="shared" si="13"/>
        <v>2.5163519254082205E-2</v>
      </c>
      <c r="FC104" s="12">
        <f t="shared" si="14"/>
        <v>11315.886970015414</v>
      </c>
      <c r="FF104" s="45">
        <f t="shared" si="15"/>
        <v>2924.2857142857142</v>
      </c>
    </row>
    <row r="105" spans="1:162" x14ac:dyDescent="0.2">
      <c r="A105" s="3">
        <v>24090</v>
      </c>
      <c r="B105" t="s">
        <v>105</v>
      </c>
      <c r="C105" s="14">
        <v>2000</v>
      </c>
      <c r="D105" s="10">
        <v>6517</v>
      </c>
      <c r="E105" s="5">
        <v>5826.97</v>
      </c>
      <c r="F105" s="7">
        <v>50490600</v>
      </c>
      <c r="G105" s="12">
        <f>F105/E105</f>
        <v>8664.9836879201357</v>
      </c>
      <c r="H105" s="14">
        <v>2001</v>
      </c>
      <c r="I105" s="10">
        <v>6793</v>
      </c>
      <c r="J105" s="5">
        <v>6211.33</v>
      </c>
      <c r="K105" s="7">
        <v>64681548</v>
      </c>
      <c r="L105" s="12">
        <f>K105/I105</f>
        <v>9521.7941999116738</v>
      </c>
      <c r="M105" s="21">
        <f>L105-G105</f>
        <v>856.81051199153808</v>
      </c>
      <c r="N105" s="18">
        <f>M105/G105</f>
        <v>9.8881953255840357E-2</v>
      </c>
      <c r="O105" s="16">
        <v>2002</v>
      </c>
      <c r="P105" s="10">
        <v>7055</v>
      </c>
      <c r="Q105" s="5">
        <v>6868.03</v>
      </c>
      <c r="R105" s="7">
        <v>86764994</v>
      </c>
      <c r="S105" s="12">
        <f>R105/Q105</f>
        <v>12633.17050158488</v>
      </c>
      <c r="T105" s="21">
        <f>S105-L105</f>
        <v>3111.3763016732064</v>
      </c>
      <c r="U105" s="18">
        <f>T105/L105</f>
        <v>0.32676365780958261</v>
      </c>
      <c r="V105" s="14">
        <v>2003</v>
      </c>
      <c r="W105" s="10">
        <v>7055</v>
      </c>
      <c r="X105" s="5">
        <v>7093.04</v>
      </c>
      <c r="Y105" s="7">
        <v>81310983.069999993</v>
      </c>
      <c r="Z105" s="12">
        <f>Y105/X105</f>
        <v>11463.488584584324</v>
      </c>
      <c r="AA105" s="21">
        <f>Z105-S105</f>
        <v>-1169.6819170005565</v>
      </c>
      <c r="AB105" s="22">
        <f>AA105/S105</f>
        <v>-9.2588152503270293E-2</v>
      </c>
      <c r="AC105" s="14">
        <v>2004</v>
      </c>
      <c r="AD105" s="10">
        <v>7640</v>
      </c>
      <c r="AE105" s="5">
        <v>7443.87</v>
      </c>
      <c r="AF105" s="7">
        <v>75237270</v>
      </c>
      <c r="AG105" s="12">
        <f>AF105/AE105</f>
        <v>10107.278875101258</v>
      </c>
      <c r="AH105" s="21">
        <f>AG105-Z105</f>
        <v>-1356.209709483066</v>
      </c>
      <c r="AI105" s="22">
        <f>AH105/Z105</f>
        <v>-0.11830689231084913</v>
      </c>
      <c r="AJ105" s="14">
        <v>2005</v>
      </c>
      <c r="AK105" s="10">
        <v>7982</v>
      </c>
      <c r="AL105" s="5">
        <v>7873.78</v>
      </c>
      <c r="AM105" s="7">
        <v>89281509</v>
      </c>
      <c r="AN105" s="12">
        <f>AM105/AL105</f>
        <v>11339.091135388593</v>
      </c>
      <c r="AO105" s="21">
        <f>AN105-AG105</f>
        <v>1231.8122602873354</v>
      </c>
      <c r="AP105" s="22">
        <f>AO105/AG105</f>
        <v>0.12187377784952973</v>
      </c>
      <c r="AQ105" s="14">
        <v>2006</v>
      </c>
      <c r="AR105" s="10">
        <v>8463</v>
      </c>
      <c r="AS105" s="5">
        <v>8440.23</v>
      </c>
      <c r="AT105" s="7">
        <v>109558225</v>
      </c>
      <c r="AU105" s="12">
        <f>AT105/AS105</f>
        <v>12980.478612549659</v>
      </c>
      <c r="AV105" s="21">
        <f>AU105-AN105</f>
        <v>1641.3874771610663</v>
      </c>
      <c r="AW105" s="22">
        <f>AV105/AN105</f>
        <v>0.14475476540076468</v>
      </c>
      <c r="AX105" s="14">
        <v>2007</v>
      </c>
      <c r="AY105" s="10">
        <v>9120</v>
      </c>
      <c r="AZ105" s="5">
        <v>8894.77</v>
      </c>
      <c r="BA105" s="7">
        <v>108531231</v>
      </c>
      <c r="BB105" s="12">
        <f>BA105/AZ105</f>
        <v>12201.690543993829</v>
      </c>
      <c r="BC105" s="21">
        <f>BB105-AU105</f>
        <v>-778.78806855583025</v>
      </c>
      <c r="BD105" s="22">
        <f>BC105/AU105</f>
        <v>-5.9996868513221849E-2</v>
      </c>
      <c r="BE105" s="14">
        <v>2008</v>
      </c>
      <c r="BF105" s="10">
        <v>9557</v>
      </c>
      <c r="BG105" s="5">
        <v>9383.51</v>
      </c>
      <c r="BH105" s="7">
        <v>111537735</v>
      </c>
      <c r="BI105" s="12">
        <f>BH105/BG105</f>
        <v>11886.568565494148</v>
      </c>
      <c r="BJ105" s="21">
        <f>BI105-BB105</f>
        <v>-315.12197849968106</v>
      </c>
      <c r="BK105" s="22">
        <f>BJ105/BB105</f>
        <v>-2.5826091668485804E-2</v>
      </c>
      <c r="BL105" s="14">
        <v>2009</v>
      </c>
      <c r="BM105" s="10">
        <v>10034</v>
      </c>
      <c r="BN105" s="5">
        <v>9853.33</v>
      </c>
      <c r="BO105" s="7">
        <v>139444025</v>
      </c>
      <c r="BP105" s="12">
        <f>BO105/BN105</f>
        <v>14151.969435713612</v>
      </c>
      <c r="BQ105" s="21">
        <f>BP105-BI105</f>
        <v>2265.4008702194642</v>
      </c>
      <c r="BR105" s="22">
        <f>BQ105/BI105</f>
        <v>0.19058493271100624</v>
      </c>
      <c r="BS105" s="14">
        <v>2010</v>
      </c>
      <c r="BT105" s="10">
        <v>10379</v>
      </c>
      <c r="BU105" s="5">
        <v>10114.75</v>
      </c>
      <c r="BV105" s="7">
        <v>161278091</v>
      </c>
      <c r="BW105" s="12">
        <f>BV105/BU105</f>
        <v>15944.842037618329</v>
      </c>
      <c r="BX105" s="21">
        <f>BW105-BP105</f>
        <v>1792.8726019047172</v>
      </c>
      <c r="BY105" s="22">
        <f>BX105/BP105</f>
        <v>0.12668714485633792</v>
      </c>
      <c r="BZ105" s="14">
        <v>2011</v>
      </c>
      <c r="CA105" s="10">
        <v>10684</v>
      </c>
      <c r="CB105" s="5">
        <v>10459.141600000001</v>
      </c>
      <c r="CC105" s="7">
        <v>123520727</v>
      </c>
      <c r="CD105" s="12">
        <f>CC105/CB105</f>
        <v>11809.834088105279</v>
      </c>
      <c r="CE105" s="21">
        <f>CD105-BW105</f>
        <v>-4135.0079495130503</v>
      </c>
      <c r="CF105" s="22">
        <f>CE105/BW105</f>
        <v>-0.25933201092600439</v>
      </c>
      <c r="CG105" s="14">
        <v>2012</v>
      </c>
      <c r="CH105" s="10">
        <v>11078</v>
      </c>
      <c r="CI105" s="5">
        <v>10732.29</v>
      </c>
      <c r="CJ105" s="7">
        <v>164717988</v>
      </c>
      <c r="CK105" s="12">
        <f>CJ105/CI105</f>
        <v>15347.888288519969</v>
      </c>
      <c r="CL105" s="21">
        <f>CK105-CD105</f>
        <v>3538.0542004146901</v>
      </c>
      <c r="CM105" s="22">
        <f>CL105/CD105</f>
        <v>0.29958542804408872</v>
      </c>
      <c r="CN105" s="14">
        <v>2013</v>
      </c>
      <c r="CO105" s="10">
        <v>11292</v>
      </c>
      <c r="CP105" s="5">
        <v>11039.698899999999</v>
      </c>
      <c r="CQ105" s="7">
        <v>127433336</v>
      </c>
      <c r="CR105" s="12">
        <f>CQ105/CP105</f>
        <v>11543.189461444461</v>
      </c>
      <c r="CS105" s="21">
        <f>CR105-CK105</f>
        <v>-3804.6988270755082</v>
      </c>
      <c r="CT105" s="22">
        <f>CS105/CK105</f>
        <v>-0.24789721918430799</v>
      </c>
      <c r="CU105" s="14">
        <v>2014</v>
      </c>
      <c r="CV105" s="10">
        <v>11558</v>
      </c>
      <c r="CW105" s="5">
        <v>11289.528</v>
      </c>
      <c r="CX105" s="7">
        <v>156194046</v>
      </c>
      <c r="CY105" s="12">
        <f>CX105/CW105</f>
        <v>13835.303477700751</v>
      </c>
      <c r="CZ105" s="21">
        <f>CY105-CR105</f>
        <v>2292.1140162562897</v>
      </c>
      <c r="DA105" s="22">
        <f>CZ105/CR105</f>
        <v>0.19856851729863795</v>
      </c>
      <c r="DB105" s="14">
        <v>2015</v>
      </c>
      <c r="DC105" s="9">
        <v>11770</v>
      </c>
      <c r="DD105" s="27">
        <v>11470.0447</v>
      </c>
      <c r="DE105" s="12">
        <v>145167106.69</v>
      </c>
      <c r="DF105" s="12">
        <f>DE105/DD105</f>
        <v>12656.19363192194</v>
      </c>
      <c r="DG105" s="21">
        <f>DF105-CY105</f>
        <v>-1179.1098457788103</v>
      </c>
      <c r="DH105" s="22">
        <f>DG105/CY105</f>
        <v>-8.5224718610564451E-2</v>
      </c>
      <c r="DI105" s="14">
        <v>2016</v>
      </c>
      <c r="DJ105" s="9">
        <v>12009</v>
      </c>
      <c r="DK105" s="27">
        <v>11759.2559</v>
      </c>
      <c r="DL105" s="12">
        <v>145153028.19999999</v>
      </c>
      <c r="DM105" s="12">
        <f>DL105/DK105</f>
        <v>12343.725609372952</v>
      </c>
      <c r="DN105" s="21">
        <f>DM105-DF105</f>
        <v>-312.4680225489883</v>
      </c>
      <c r="DO105" s="22">
        <f>DN105/DF105</f>
        <v>-2.4688941370244952E-2</v>
      </c>
      <c r="DP105" s="14">
        <v>2017</v>
      </c>
      <c r="DQ105" s="9">
        <v>12177</v>
      </c>
      <c r="DR105" s="27">
        <v>11861.3187</v>
      </c>
      <c r="DS105" s="30">
        <v>154067504.22999999</v>
      </c>
      <c r="DT105" s="12">
        <f>DS105/DR105</f>
        <v>12989.07045048878</v>
      </c>
      <c r="DU105" s="21">
        <f>DT105-DM105</f>
        <v>645.34484111582788</v>
      </c>
      <c r="DV105" s="22">
        <f>DU105/DM105</f>
        <v>5.2281204357442837E-2</v>
      </c>
      <c r="DW105" s="14">
        <v>2018</v>
      </c>
      <c r="DX105" s="24">
        <v>12364</v>
      </c>
      <c r="DY105" s="32">
        <v>12024.9653</v>
      </c>
      <c r="DZ105" s="34">
        <v>218479709.69</v>
      </c>
      <c r="EA105" s="12">
        <f>DZ105/DY105</f>
        <v>18168.843255622534</v>
      </c>
      <c r="EB105" s="21">
        <f>EA105-DT105</f>
        <v>5179.7728051337544</v>
      </c>
      <c r="EC105" s="22">
        <f>EB105/DT105</f>
        <v>0.39877932950458661</v>
      </c>
      <c r="ED105" s="14">
        <v>2019</v>
      </c>
      <c r="EE105" s="24">
        <v>12504</v>
      </c>
      <c r="EF105" s="32">
        <v>12174.4599</v>
      </c>
      <c r="EG105" s="34">
        <v>172896520.50999999</v>
      </c>
      <c r="EH105" s="12">
        <f t="shared" si="8"/>
        <v>14201.576244873087</v>
      </c>
      <c r="EI105" s="21">
        <f>EH105-EA105</f>
        <v>-3967.2670107494469</v>
      </c>
      <c r="EJ105" s="22">
        <f>EI105/EA105</f>
        <v>-0.21835550865472603</v>
      </c>
      <c r="EK105">
        <v>2020</v>
      </c>
      <c r="EL105" s="25">
        <v>12552</v>
      </c>
      <c r="EM105" s="32">
        <v>12326.4292</v>
      </c>
      <c r="EN105" s="34">
        <v>209103985.44999999</v>
      </c>
      <c r="EO105" s="12">
        <f t="shared" si="9"/>
        <v>16963.873483328</v>
      </c>
      <c r="EP105" s="21">
        <f>EO105-EH105</f>
        <v>2762.2972384549121</v>
      </c>
      <c r="EQ105" s="22">
        <f>EP105/EH105</f>
        <v>0.19450638371583079</v>
      </c>
      <c r="ES105" s="11">
        <f t="shared" si="10"/>
        <v>5.1052534553098682E-2</v>
      </c>
      <c r="EU105" s="12">
        <f t="shared" si="11"/>
        <v>15119.829983661466</v>
      </c>
      <c r="EV105">
        <f t="shared" si="12"/>
        <v>0.97343323917422875</v>
      </c>
      <c r="EY105" s="11">
        <f t="shared" si="13"/>
        <v>7.7568341735767807E-2</v>
      </c>
      <c r="FC105" s="12">
        <f t="shared" si="14"/>
        <v>13004.670111807191</v>
      </c>
      <c r="FF105" s="45">
        <f t="shared" si="15"/>
        <v>9932.5238095238092</v>
      </c>
    </row>
    <row r="106" spans="1:162" x14ac:dyDescent="0.2">
      <c r="A106" s="3">
        <v>24091</v>
      </c>
      <c r="B106" t="s">
        <v>106</v>
      </c>
      <c r="C106" s="14">
        <v>2000</v>
      </c>
      <c r="D106" s="10">
        <v>62</v>
      </c>
      <c r="E106" s="5">
        <v>78.849999999999994</v>
      </c>
      <c r="F106" s="7">
        <v>658084</v>
      </c>
      <c r="G106" s="12">
        <f>F106/E106</f>
        <v>8346.0240963855431</v>
      </c>
      <c r="H106" s="14">
        <v>2001</v>
      </c>
      <c r="I106" s="10">
        <v>61</v>
      </c>
      <c r="J106" s="5">
        <v>68.97</v>
      </c>
      <c r="K106" s="7">
        <v>809204</v>
      </c>
      <c r="L106" s="12">
        <f>K106/I106</f>
        <v>13265.639344262296</v>
      </c>
      <c r="M106" s="21">
        <f>L106-G106</f>
        <v>4919.6152478767526</v>
      </c>
      <c r="N106" s="18">
        <f>M106/G106</f>
        <v>0.5894561519427336</v>
      </c>
      <c r="O106" s="16">
        <v>2002</v>
      </c>
      <c r="P106" s="10">
        <v>53</v>
      </c>
      <c r="Q106" s="5">
        <v>69.56</v>
      </c>
      <c r="R106" s="7">
        <v>756321</v>
      </c>
      <c r="S106" s="12">
        <f>R106/Q106</f>
        <v>10872.929844738355</v>
      </c>
      <c r="T106" s="21">
        <f>S106-L106</f>
        <v>-2392.7094995239404</v>
      </c>
      <c r="U106" s="18">
        <f>T106/L106</f>
        <v>-0.18036895451698257</v>
      </c>
      <c r="V106" s="14">
        <v>2003</v>
      </c>
      <c r="W106" s="10">
        <v>53</v>
      </c>
      <c r="X106" s="5">
        <v>66.739999999999995</v>
      </c>
      <c r="Y106" s="7">
        <v>541645.05000000005</v>
      </c>
      <c r="Z106" s="12">
        <f>Y106/X106</f>
        <v>8115.7484267305981</v>
      </c>
      <c r="AA106" s="21">
        <f>Z106-S106</f>
        <v>-2757.1814180077572</v>
      </c>
      <c r="AB106" s="22">
        <f>AA106/S106</f>
        <v>-0.2535821951745616</v>
      </c>
      <c r="AC106" s="14">
        <v>2004</v>
      </c>
      <c r="AD106" s="10">
        <v>50</v>
      </c>
      <c r="AE106" s="5">
        <v>65.709999999999994</v>
      </c>
      <c r="AF106" s="7">
        <v>561001</v>
      </c>
      <c r="AG106" s="12">
        <f>AF106/AE106</f>
        <v>8537.5285344696404</v>
      </c>
      <c r="AH106" s="21">
        <f>AG106-Z106</f>
        <v>421.78010773904225</v>
      </c>
      <c r="AI106" s="22">
        <f>AH106/Z106</f>
        <v>5.1970574438931313E-2</v>
      </c>
      <c r="AJ106" s="14">
        <v>2005</v>
      </c>
      <c r="AK106" s="10">
        <v>39</v>
      </c>
      <c r="AL106" s="5">
        <v>55.56</v>
      </c>
      <c r="AM106" s="7">
        <v>620103</v>
      </c>
      <c r="AN106" s="12">
        <f>AM106/AL106</f>
        <v>11160.96112311015</v>
      </c>
      <c r="AO106" s="21">
        <f>AN106-AG106</f>
        <v>2623.4325886405095</v>
      </c>
      <c r="AP106" s="22">
        <f>AO106/AG106</f>
        <v>0.30728243871146016</v>
      </c>
      <c r="AQ106" s="14">
        <v>2006</v>
      </c>
      <c r="AR106" s="10">
        <v>39</v>
      </c>
      <c r="AS106" s="5">
        <v>49.82</v>
      </c>
      <c r="AT106" s="7">
        <v>624283</v>
      </c>
      <c r="AU106" s="12">
        <f>AT106/AS106</f>
        <v>12530.770774789242</v>
      </c>
      <c r="AV106" s="21">
        <f>AU106-AN106</f>
        <v>1369.809651679092</v>
      </c>
      <c r="AW106" s="22">
        <f>AV106/AN106</f>
        <v>0.12273223036703639</v>
      </c>
      <c r="AX106" s="14">
        <v>2007</v>
      </c>
      <c r="AY106" s="10">
        <v>35</v>
      </c>
      <c r="AZ106" s="5">
        <v>45.91</v>
      </c>
      <c r="BA106" s="7">
        <v>582577</v>
      </c>
      <c r="BB106" s="12">
        <f>BA106/AZ106</f>
        <v>12689.544761489873</v>
      </c>
      <c r="BC106" s="21">
        <f>BB106-AU106</f>
        <v>158.77398670063121</v>
      </c>
      <c r="BD106" s="22">
        <f>BC106/AU106</f>
        <v>1.2670727886912581E-2</v>
      </c>
      <c r="BE106" s="14">
        <v>2008</v>
      </c>
      <c r="BF106" s="10">
        <v>28</v>
      </c>
      <c r="BG106" s="5">
        <v>35.46</v>
      </c>
      <c r="BH106" s="7">
        <v>585527</v>
      </c>
      <c r="BI106" s="12">
        <f>BH106/BG106</f>
        <v>16512.323745064863</v>
      </c>
      <c r="BJ106" s="21">
        <f>BI106-BB106</f>
        <v>3822.77898357499</v>
      </c>
      <c r="BK106" s="22">
        <f>BJ106/BB106</f>
        <v>0.301254225854999</v>
      </c>
      <c r="BL106" s="14">
        <v>2009</v>
      </c>
      <c r="BM106" s="10">
        <v>24</v>
      </c>
      <c r="BN106" s="5">
        <v>43.62</v>
      </c>
      <c r="BO106" s="7">
        <v>557577</v>
      </c>
      <c r="BP106" s="12">
        <f>BO106/BN106</f>
        <v>12782.599724896838</v>
      </c>
      <c r="BQ106" s="21">
        <f>BP106-BI106</f>
        <v>-3729.7240201680252</v>
      </c>
      <c r="BR106" s="22">
        <f>BQ106/BI106</f>
        <v>-0.22587517527826756</v>
      </c>
      <c r="BS106" s="14">
        <v>2010</v>
      </c>
      <c r="BT106" s="10">
        <v>33</v>
      </c>
      <c r="BU106" s="5">
        <v>49.75</v>
      </c>
      <c r="BV106" s="7">
        <v>640520</v>
      </c>
      <c r="BW106" s="12">
        <f>BV106/BU106</f>
        <v>12874.773869346735</v>
      </c>
      <c r="BX106" s="21">
        <f>BW106-BP106</f>
        <v>92.17414444989663</v>
      </c>
      <c r="BY106" s="22">
        <f>BX106/BP106</f>
        <v>7.2109075175347806E-3</v>
      </c>
      <c r="BZ106" s="14">
        <v>2011</v>
      </c>
      <c r="CA106" s="10">
        <v>18</v>
      </c>
      <c r="CB106" s="5">
        <v>38.603900000000003</v>
      </c>
      <c r="CC106" s="7">
        <v>643430</v>
      </c>
      <c r="CD106" s="12">
        <f>CC106/CB106</f>
        <v>16667.486963752366</v>
      </c>
      <c r="CE106" s="21">
        <f>CD106-BW106</f>
        <v>3792.7130944056316</v>
      </c>
      <c r="CF106" s="22">
        <f>CE106/BW106</f>
        <v>0.29458483177212291</v>
      </c>
      <c r="CG106" s="14">
        <v>2012</v>
      </c>
      <c r="CH106" s="10">
        <v>23</v>
      </c>
      <c r="CI106" s="5">
        <v>40.49</v>
      </c>
      <c r="CJ106" s="7">
        <v>643562</v>
      </c>
      <c r="CK106" s="12">
        <f>CJ106/CI106</f>
        <v>15894.344282538897</v>
      </c>
      <c r="CL106" s="21">
        <f>CK106-CD106</f>
        <v>-773.14268121346868</v>
      </c>
      <c r="CM106" s="22">
        <f>CL106/CD106</f>
        <v>-4.6386277841096349E-2</v>
      </c>
      <c r="CN106" s="14">
        <v>2013</v>
      </c>
      <c r="CO106" s="10">
        <v>15</v>
      </c>
      <c r="CP106" s="5">
        <v>32.544899999999998</v>
      </c>
      <c r="CQ106" s="7">
        <v>583579</v>
      </c>
      <c r="CR106" s="12">
        <f>CQ106/CP106</f>
        <v>17931.503860819976</v>
      </c>
      <c r="CS106" s="21">
        <f>CR106-CK106</f>
        <v>2037.1595782810782</v>
      </c>
      <c r="CT106" s="22">
        <f>CS106/CK106</f>
        <v>0.12816883427641915</v>
      </c>
      <c r="CU106" s="14">
        <v>2014</v>
      </c>
      <c r="CV106" s="10">
        <v>21</v>
      </c>
      <c r="CW106" s="5">
        <v>35.187399999999997</v>
      </c>
      <c r="CX106" s="7">
        <v>685321</v>
      </c>
      <c r="CY106" s="12">
        <f>CX106/CW106</f>
        <v>19476.318227547363</v>
      </c>
      <c r="CZ106" s="21">
        <f>CY106-CR106</f>
        <v>1544.8143667273871</v>
      </c>
      <c r="DA106" s="22">
        <f>CZ106/CR106</f>
        <v>8.6150853755371834E-2</v>
      </c>
      <c r="DB106" s="14">
        <v>2015</v>
      </c>
      <c r="DC106" s="9">
        <v>21</v>
      </c>
      <c r="DD106" s="27">
        <v>33.927199999999999</v>
      </c>
      <c r="DE106" s="12">
        <v>615195.68000000005</v>
      </c>
      <c r="DF106" s="12">
        <f>DE106/DD106</f>
        <v>18132.816147515859</v>
      </c>
      <c r="DG106" s="21">
        <f>DF106-CY106</f>
        <v>-1343.5020800315033</v>
      </c>
      <c r="DH106" s="22">
        <f>DG106/CY106</f>
        <v>-6.8981316917036711E-2</v>
      </c>
      <c r="DI106" s="14">
        <v>2016</v>
      </c>
      <c r="DJ106" s="9">
        <v>23</v>
      </c>
      <c r="DK106" s="27">
        <v>32.678400000000003</v>
      </c>
      <c r="DL106" s="12">
        <v>586614.03</v>
      </c>
      <c r="DM106" s="12">
        <f>DL106/DK106</f>
        <v>17951.124596063455</v>
      </c>
      <c r="DN106" s="21">
        <f>DM106-DF106</f>
        <v>-181.69155145240438</v>
      </c>
      <c r="DO106" s="22">
        <f>DN106/DF106</f>
        <v>-1.002004046003056E-2</v>
      </c>
      <c r="DP106" s="14">
        <v>2017</v>
      </c>
      <c r="DQ106" s="9">
        <v>22</v>
      </c>
      <c r="DR106" s="27">
        <v>29.848099999999999</v>
      </c>
      <c r="DS106" s="30">
        <v>606403.99</v>
      </c>
      <c r="DT106" s="12">
        <f>DS106/DR106</f>
        <v>20316.33470807187</v>
      </c>
      <c r="DU106" s="21">
        <f>DT106-DM106</f>
        <v>2365.2101120084153</v>
      </c>
      <c r="DV106" s="22">
        <f>DU106/DM106</f>
        <v>0.1317583251874419</v>
      </c>
      <c r="DW106" s="14">
        <v>2018</v>
      </c>
      <c r="DX106" s="24">
        <v>19</v>
      </c>
      <c r="DY106" s="32">
        <v>26.823499999999999</v>
      </c>
      <c r="DZ106" s="34">
        <v>606805.28999999992</v>
      </c>
      <c r="EA106" s="12">
        <f>DZ106/DY106</f>
        <v>22622.151844464741</v>
      </c>
      <c r="EB106" s="21">
        <f>EA106-DT106</f>
        <v>2305.8171363928705</v>
      </c>
      <c r="EC106" s="22">
        <f>EB106/DT106</f>
        <v>0.11349572496837963</v>
      </c>
      <c r="ED106" s="14">
        <v>2019</v>
      </c>
      <c r="EE106" s="24">
        <v>29</v>
      </c>
      <c r="EF106" s="32">
        <v>31.779699999999998</v>
      </c>
      <c r="EG106" s="34">
        <v>600437.91</v>
      </c>
      <c r="EH106" s="12">
        <f t="shared" si="8"/>
        <v>18893.75639165883</v>
      </c>
      <c r="EI106" s="21">
        <f>EH106-EA106</f>
        <v>-3728.3954528059112</v>
      </c>
      <c r="EJ106" s="22">
        <f>EI106/EA106</f>
        <v>-0.1648117066157076</v>
      </c>
      <c r="EK106">
        <v>2020</v>
      </c>
      <c r="EL106" s="25">
        <v>23</v>
      </c>
      <c r="EM106" s="32">
        <v>28.957899999999999</v>
      </c>
      <c r="EN106" s="34">
        <v>680108.24</v>
      </c>
      <c r="EO106" s="12">
        <f t="shared" si="9"/>
        <v>23486.103619392292</v>
      </c>
      <c r="EP106" s="21">
        <f>EO106-EH106</f>
        <v>4592.3472277334622</v>
      </c>
      <c r="EQ106" s="22">
        <f>EP106/EH106</f>
        <v>0.2430616301245887</v>
      </c>
      <c r="ES106" s="11">
        <f t="shared" si="10"/>
        <v>7.1988589500012454E-2</v>
      </c>
      <c r="EU106" s="12">
        <f t="shared" si="11"/>
        <v>20610.747648065149</v>
      </c>
      <c r="EV106">
        <f t="shared" si="12"/>
        <v>1.2881155667381619</v>
      </c>
      <c r="EY106" s="11">
        <f t="shared" si="13"/>
        <v>2.6814114513371314E-2</v>
      </c>
      <c r="FC106" s="12">
        <f t="shared" si="14"/>
        <v>15225.233144074939</v>
      </c>
      <c r="FF106" s="45">
        <f t="shared" si="15"/>
        <v>32.904761904761905</v>
      </c>
    </row>
    <row r="107" spans="1:162" x14ac:dyDescent="0.2">
      <c r="A107" s="3">
        <v>24093</v>
      </c>
      <c r="B107" t="s">
        <v>107</v>
      </c>
      <c r="C107" s="14">
        <v>2000</v>
      </c>
      <c r="D107" s="10">
        <v>16920</v>
      </c>
      <c r="E107" s="5">
        <v>15266.32</v>
      </c>
      <c r="F107" s="7">
        <v>130675422</v>
      </c>
      <c r="G107" s="12">
        <f>F107/E107</f>
        <v>8559.7198276991439</v>
      </c>
      <c r="H107" s="14">
        <v>2001</v>
      </c>
      <c r="I107" s="10">
        <v>16768</v>
      </c>
      <c r="J107" s="5">
        <v>15127.62</v>
      </c>
      <c r="K107" s="7">
        <v>130377519</v>
      </c>
      <c r="L107" s="12">
        <f>K107/I107</f>
        <v>7775.3768487595416</v>
      </c>
      <c r="M107" s="21">
        <f>L107-G107</f>
        <v>-784.34297893960229</v>
      </c>
      <c r="N107" s="18">
        <f>M107/G107</f>
        <v>-9.1631851827845862E-2</v>
      </c>
      <c r="O107" s="16">
        <v>2002</v>
      </c>
      <c r="P107" s="10">
        <v>16977</v>
      </c>
      <c r="Q107" s="5">
        <v>15901.64</v>
      </c>
      <c r="R107" s="7">
        <v>146683472</v>
      </c>
      <c r="S107" s="12">
        <f>R107/Q107</f>
        <v>9224.424147446427</v>
      </c>
      <c r="T107" s="21">
        <f>S107-L107</f>
        <v>1449.0472986868854</v>
      </c>
      <c r="U107" s="18">
        <f>T107/L107</f>
        <v>0.18636361000535448</v>
      </c>
      <c r="V107" s="14">
        <v>2003</v>
      </c>
      <c r="W107" s="10">
        <v>16977</v>
      </c>
      <c r="X107" s="5">
        <v>15948.45</v>
      </c>
      <c r="Y107" s="7">
        <v>177627897.84</v>
      </c>
      <c r="Z107" s="12">
        <f>Y107/X107</f>
        <v>11137.627659114209</v>
      </c>
      <c r="AA107" s="21">
        <f>Z107-S107</f>
        <v>1913.2035116677816</v>
      </c>
      <c r="AB107" s="22">
        <f>AA107/S107</f>
        <v>0.20740628152895688</v>
      </c>
      <c r="AC107" s="14">
        <v>2004</v>
      </c>
      <c r="AD107" s="10">
        <v>17003</v>
      </c>
      <c r="AE107" s="5">
        <v>15780.83</v>
      </c>
      <c r="AF107" s="7">
        <v>166944870</v>
      </c>
      <c r="AG107" s="12">
        <f>AF107/AE107</f>
        <v>10578.966378827983</v>
      </c>
      <c r="AH107" s="21">
        <f>AG107-Z107</f>
        <v>-558.66128028622552</v>
      </c>
      <c r="AI107" s="22">
        <f>AH107/Z107</f>
        <v>-5.0159809376376353E-2</v>
      </c>
      <c r="AJ107" s="14">
        <v>2005</v>
      </c>
      <c r="AK107" s="10">
        <v>17193</v>
      </c>
      <c r="AL107" s="5">
        <v>15919.26</v>
      </c>
      <c r="AM107" s="7">
        <v>173689340</v>
      </c>
      <c r="AN107" s="12">
        <f>AM107/AL107</f>
        <v>10910.641575048086</v>
      </c>
      <c r="AO107" s="21">
        <f>AN107-AG107</f>
        <v>331.67519622010332</v>
      </c>
      <c r="AP107" s="22">
        <f>AO107/AG107</f>
        <v>3.1352325392005713E-2</v>
      </c>
      <c r="AQ107" s="14">
        <v>2006</v>
      </c>
      <c r="AR107" s="10">
        <v>17369</v>
      </c>
      <c r="AS107" s="5">
        <v>16095.36</v>
      </c>
      <c r="AT107" s="7">
        <v>221432253</v>
      </c>
      <c r="AU107" s="12">
        <f>AT107/AS107</f>
        <v>13757.520987415006</v>
      </c>
      <c r="AV107" s="21">
        <f>AU107-AN107</f>
        <v>2846.8794123669195</v>
      </c>
      <c r="AW107" s="22">
        <f>AV107/AN107</f>
        <v>0.26092685684749684</v>
      </c>
      <c r="AX107" s="14">
        <v>2007</v>
      </c>
      <c r="AY107" s="10">
        <v>17553</v>
      </c>
      <c r="AZ107" s="5">
        <v>16131.87</v>
      </c>
      <c r="BA107" s="7">
        <v>267634853</v>
      </c>
      <c r="BB107" s="12">
        <f>BA107/AZ107</f>
        <v>16590.441963640915</v>
      </c>
      <c r="BC107" s="21">
        <f>BB107-AU107</f>
        <v>2832.9209762259088</v>
      </c>
      <c r="BD107" s="22">
        <f>BC107/AU107</f>
        <v>0.20591798324839086</v>
      </c>
      <c r="BE107" s="14">
        <v>2008</v>
      </c>
      <c r="BF107" s="10">
        <v>17552</v>
      </c>
      <c r="BG107" s="5">
        <v>16537.95</v>
      </c>
      <c r="BH107" s="7">
        <v>247434008</v>
      </c>
      <c r="BI107" s="12">
        <f>BH107/BG107</f>
        <v>14961.588830538247</v>
      </c>
      <c r="BJ107" s="21">
        <f>BI107-BB107</f>
        <v>-1628.8531331026679</v>
      </c>
      <c r="BK107" s="22">
        <f>BJ107/BB107</f>
        <v>-9.8180213442921577E-2</v>
      </c>
      <c r="BL107" s="14">
        <v>2009</v>
      </c>
      <c r="BM107" s="10">
        <v>17955</v>
      </c>
      <c r="BN107" s="5">
        <v>17052.84</v>
      </c>
      <c r="BO107" s="7">
        <v>236185762</v>
      </c>
      <c r="BP107" s="12">
        <f>BO107/BN107</f>
        <v>13850.23034286371</v>
      </c>
      <c r="BQ107" s="21">
        <f>BP107-BI107</f>
        <v>-1111.3584876745372</v>
      </c>
      <c r="BR107" s="22">
        <f>BQ107/BI107</f>
        <v>-7.4280779953405235E-2</v>
      </c>
      <c r="BS107" s="14">
        <v>2010</v>
      </c>
      <c r="BT107" s="10">
        <v>18288</v>
      </c>
      <c r="BU107" s="5">
        <v>17610.02</v>
      </c>
      <c r="BV107" s="7">
        <v>220508777</v>
      </c>
      <c r="BW107" s="12">
        <f>BV107/BU107</f>
        <v>12521.778907690054</v>
      </c>
      <c r="BX107" s="21">
        <f>BW107-BP107</f>
        <v>-1328.4514351736561</v>
      </c>
      <c r="BY107" s="22">
        <f>BX107/BP107</f>
        <v>-9.5915475937058098E-2</v>
      </c>
      <c r="BZ107" s="14">
        <v>2011</v>
      </c>
      <c r="CA107" s="10">
        <v>18530</v>
      </c>
      <c r="CB107" s="5">
        <v>17639.078699999998</v>
      </c>
      <c r="CC107" s="7">
        <v>192948367</v>
      </c>
      <c r="CD107" s="12">
        <f>CC107/CB107</f>
        <v>10938.687347656089</v>
      </c>
      <c r="CE107" s="21">
        <f>CD107-BW107</f>
        <v>-1583.0915600339649</v>
      </c>
      <c r="CF107" s="22">
        <f>CE107/BW107</f>
        <v>-0.12642704935971472</v>
      </c>
      <c r="CG107" s="14">
        <v>2012</v>
      </c>
      <c r="CH107" s="10">
        <v>18674</v>
      </c>
      <c r="CI107" s="5">
        <v>17893.07</v>
      </c>
      <c r="CJ107" s="7">
        <v>275109442</v>
      </c>
      <c r="CK107" s="12">
        <f>CJ107/CI107</f>
        <v>15375.195089495543</v>
      </c>
      <c r="CL107" s="21">
        <f>CK107-CD107</f>
        <v>4436.507741839454</v>
      </c>
      <c r="CM107" s="22">
        <f>CL107/CD107</f>
        <v>0.40557953626767623</v>
      </c>
      <c r="CN107" s="14">
        <v>2013</v>
      </c>
      <c r="CO107" s="10">
        <v>18928</v>
      </c>
      <c r="CP107" s="5">
        <v>18202.787</v>
      </c>
      <c r="CQ107" s="7">
        <v>228630134</v>
      </c>
      <c r="CR107" s="12">
        <f>CQ107/CP107</f>
        <v>12560.171912136311</v>
      </c>
      <c r="CS107" s="21">
        <f>CR107-CK107</f>
        <v>-2815.0231773592313</v>
      </c>
      <c r="CT107" s="22">
        <f>CS107/CK107</f>
        <v>-0.18308861519958716</v>
      </c>
      <c r="CU107" s="14">
        <v>2014</v>
      </c>
      <c r="CV107" s="10">
        <v>19199</v>
      </c>
      <c r="CW107" s="5">
        <v>18501.288799999998</v>
      </c>
      <c r="CX107" s="7">
        <v>273714879</v>
      </c>
      <c r="CY107" s="12">
        <f>CX107/CW107</f>
        <v>14794.368217202255</v>
      </c>
      <c r="CZ107" s="21">
        <f>CY107-CR107</f>
        <v>2234.1963050659433</v>
      </c>
      <c r="DA107" s="22">
        <f>CZ107/CR107</f>
        <v>0.17787943673821399</v>
      </c>
      <c r="DB107" s="14">
        <v>2015</v>
      </c>
      <c r="DC107" s="9">
        <v>19253</v>
      </c>
      <c r="DD107" s="27">
        <v>18553.364399999999</v>
      </c>
      <c r="DE107" s="12">
        <v>277179718.80000001</v>
      </c>
      <c r="DF107" s="12">
        <f>DE107/DD107</f>
        <v>14939.593317102101</v>
      </c>
      <c r="DG107" s="21">
        <f>DF107-CY107</f>
        <v>145.2250998998461</v>
      </c>
      <c r="DH107" s="22">
        <f>DG107/CY107</f>
        <v>9.8162420839968418E-3</v>
      </c>
      <c r="DI107" s="14">
        <v>2016</v>
      </c>
      <c r="DJ107" s="9">
        <v>19380</v>
      </c>
      <c r="DK107" s="27">
        <v>18866.7219</v>
      </c>
      <c r="DL107" s="12">
        <v>257391798.36000001</v>
      </c>
      <c r="DM107" s="12">
        <f>DL107/DK107</f>
        <v>13642.63488507773</v>
      </c>
      <c r="DN107" s="21">
        <f>DM107-DF107</f>
        <v>-1296.9584320243703</v>
      </c>
      <c r="DO107" s="22">
        <f>DN107/DF107</f>
        <v>-8.6813503185503516E-2</v>
      </c>
      <c r="DP107" s="14">
        <v>2017</v>
      </c>
      <c r="DQ107" s="9">
        <v>19604</v>
      </c>
      <c r="DR107" s="27">
        <v>18973.143599999999</v>
      </c>
      <c r="DS107" s="30">
        <v>272842498.75999999</v>
      </c>
      <c r="DT107" s="12">
        <f>DS107/DR107</f>
        <v>14380.458215685459</v>
      </c>
      <c r="DU107" s="21">
        <f>DT107-DM107</f>
        <v>737.82333060772908</v>
      </c>
      <c r="DV107" s="22">
        <f>DU107/DM107</f>
        <v>5.4082172309306453E-2</v>
      </c>
      <c r="DW107" s="14">
        <v>2018</v>
      </c>
      <c r="DX107" s="24">
        <v>19712</v>
      </c>
      <c r="DY107" s="32">
        <v>19116.297999999999</v>
      </c>
      <c r="DZ107" s="34">
        <v>381284069.13999999</v>
      </c>
      <c r="EA107" s="12">
        <f>DZ107/DY107</f>
        <v>19945.497247427302</v>
      </c>
      <c r="EB107" s="21">
        <f>EA107-DT107</f>
        <v>5565.0390317418423</v>
      </c>
      <c r="EC107" s="22">
        <f>EB107/DT107</f>
        <v>0.38698621061127148</v>
      </c>
      <c r="ED107" s="14">
        <v>2019</v>
      </c>
      <c r="EE107" s="24">
        <v>20096</v>
      </c>
      <c r="EF107" s="32">
        <v>19492.5242</v>
      </c>
      <c r="EG107" s="34">
        <v>134111657.48999999</v>
      </c>
      <c r="EH107" s="12">
        <f t="shared" si="8"/>
        <v>6880.15857330576</v>
      </c>
      <c r="EI107" s="21">
        <f>EH107-EA107</f>
        <v>-13065.338674121542</v>
      </c>
      <c r="EJ107" s="22">
        <f>EI107/EA107</f>
        <v>-0.65505204067082323</v>
      </c>
      <c r="EK107">
        <v>2020</v>
      </c>
      <c r="EL107" s="25">
        <v>20434</v>
      </c>
      <c r="EM107" s="32">
        <v>20005.301200000002</v>
      </c>
      <c r="EN107" s="34">
        <v>305318224.95999998</v>
      </c>
      <c r="EO107" s="12">
        <f t="shared" si="9"/>
        <v>15261.86593781452</v>
      </c>
      <c r="EP107" s="21">
        <f>EO107-EH107</f>
        <v>8381.7073645087603</v>
      </c>
      <c r="EQ107" s="22">
        <f>EP107/EH107</f>
        <v>1.2182433406446243</v>
      </c>
      <c r="ES107" s="11">
        <f t="shared" si="10"/>
        <v>8.4150232836202904E-2</v>
      </c>
      <c r="EU107" s="12">
        <f t="shared" si="11"/>
        <v>13735.37134547284</v>
      </c>
      <c r="EV107">
        <f t="shared" si="12"/>
        <v>0.96919003223884392</v>
      </c>
      <c r="EY107" s="11">
        <f t="shared" si="13"/>
        <v>-7.1327885916748435E-2</v>
      </c>
      <c r="FC107" s="12">
        <f t="shared" si="14"/>
        <v>12907.370150065542</v>
      </c>
      <c r="FF107" s="45">
        <f t="shared" si="15"/>
        <v>18303.095238095237</v>
      </c>
    </row>
    <row r="108" spans="1:162" x14ac:dyDescent="0.2">
      <c r="A108" s="3">
        <v>25001</v>
      </c>
      <c r="B108" t="s">
        <v>108</v>
      </c>
      <c r="C108" s="14">
        <v>2000</v>
      </c>
      <c r="D108" s="10">
        <v>1604</v>
      </c>
      <c r="E108" s="5">
        <v>1498.31</v>
      </c>
      <c r="F108" s="7">
        <v>12352860</v>
      </c>
      <c r="G108" s="12">
        <f>F108/E108</f>
        <v>8244.5288358216931</v>
      </c>
      <c r="H108" s="14">
        <v>2001</v>
      </c>
      <c r="I108" s="10">
        <v>1581</v>
      </c>
      <c r="J108" s="5">
        <v>1503.18</v>
      </c>
      <c r="K108" s="7">
        <v>12938616</v>
      </c>
      <c r="L108" s="12">
        <f>K108/I108</f>
        <v>8183.8178368121444</v>
      </c>
      <c r="M108" s="21">
        <f>L108-G108</f>
        <v>-60.710999009548686</v>
      </c>
      <c r="N108" s="18">
        <f>M108/G108</f>
        <v>-7.3637924275023669E-3</v>
      </c>
      <c r="O108" s="16">
        <v>2002</v>
      </c>
      <c r="P108" s="10">
        <v>1631</v>
      </c>
      <c r="Q108" s="5">
        <v>1544.04</v>
      </c>
      <c r="R108" s="7">
        <v>12205906</v>
      </c>
      <c r="S108" s="12">
        <f>R108/Q108</f>
        <v>7905.1747364057928</v>
      </c>
      <c r="T108" s="21">
        <f>S108-L108</f>
        <v>-278.64310040635155</v>
      </c>
      <c r="U108" s="18">
        <f>T108/L108</f>
        <v>-3.4048057515768441E-2</v>
      </c>
      <c r="V108" s="14">
        <v>2003</v>
      </c>
      <c r="W108" s="10">
        <v>1631</v>
      </c>
      <c r="X108" s="5">
        <v>1532.49</v>
      </c>
      <c r="Y108" s="7">
        <v>14125420.59</v>
      </c>
      <c r="Z108" s="12">
        <f>Y108/X108</f>
        <v>9217.3003347493286</v>
      </c>
      <c r="AA108" s="21">
        <f>Z108-S108</f>
        <v>1312.1255983435358</v>
      </c>
      <c r="AB108" s="22">
        <f>AA108/S108</f>
        <v>0.16598312397837187</v>
      </c>
      <c r="AC108" s="14">
        <v>2004</v>
      </c>
      <c r="AD108" s="10">
        <v>1631</v>
      </c>
      <c r="AE108" s="5">
        <v>1553.48</v>
      </c>
      <c r="AF108" s="7">
        <v>12095203</v>
      </c>
      <c r="AG108" s="12">
        <f>AF108/AE108</f>
        <v>7785.8762262790633</v>
      </c>
      <c r="AH108" s="21">
        <f>AG108-Z108</f>
        <v>-1431.4241084702653</v>
      </c>
      <c r="AI108" s="22">
        <f>AH108/Z108</f>
        <v>-0.15529754445276997</v>
      </c>
      <c r="AJ108" s="14">
        <v>2005</v>
      </c>
      <c r="AK108" s="10">
        <v>1683</v>
      </c>
      <c r="AL108" s="5">
        <v>1677.47</v>
      </c>
      <c r="AM108" s="7">
        <v>15667511</v>
      </c>
      <c r="AN108" s="12">
        <f>AM108/AL108</f>
        <v>9339.964947212171</v>
      </c>
      <c r="AO108" s="21">
        <f>AN108-AG108</f>
        <v>1554.0887209331077</v>
      </c>
      <c r="AP108" s="22">
        <f>AO108/AG108</f>
        <v>0.19960357392886785</v>
      </c>
      <c r="AQ108" s="14">
        <v>2006</v>
      </c>
      <c r="AR108" s="10">
        <v>1715</v>
      </c>
      <c r="AS108" s="5">
        <v>1676.65</v>
      </c>
      <c r="AT108" s="7">
        <v>19865399</v>
      </c>
      <c r="AU108" s="12">
        <f>AT108/AS108</f>
        <v>11848.268273044463</v>
      </c>
      <c r="AV108" s="21">
        <f>AU108-AN108</f>
        <v>2508.3033258322921</v>
      </c>
      <c r="AW108" s="22">
        <f>AV108/AN108</f>
        <v>0.2685559678230891</v>
      </c>
      <c r="AX108" s="14">
        <v>2007</v>
      </c>
      <c r="AY108" s="10">
        <v>1730</v>
      </c>
      <c r="AZ108" s="5">
        <v>1731.94</v>
      </c>
      <c r="BA108" s="7">
        <v>16200749</v>
      </c>
      <c r="BB108" s="12">
        <f>BA108/AZ108</f>
        <v>9354.1052230446785</v>
      </c>
      <c r="BC108" s="21">
        <f>BB108-AU108</f>
        <v>-2494.1630499997846</v>
      </c>
      <c r="BD108" s="22">
        <f>BC108/AU108</f>
        <v>-0.21050865768073115</v>
      </c>
      <c r="BE108" s="14">
        <v>2008</v>
      </c>
      <c r="BF108" s="10">
        <v>1753</v>
      </c>
      <c r="BG108" s="5">
        <v>1735.36</v>
      </c>
      <c r="BH108" s="7">
        <v>16144031</v>
      </c>
      <c r="BI108" s="12">
        <f>BH108/BG108</f>
        <v>9302.9867001659604</v>
      </c>
      <c r="BJ108" s="21">
        <f>BI108-BB108</f>
        <v>-51.118522878718068</v>
      </c>
      <c r="BK108" s="22">
        <f>BJ108/BB108</f>
        <v>-5.4648223063370072E-3</v>
      </c>
      <c r="BL108" s="14">
        <v>2009</v>
      </c>
      <c r="BM108" s="10">
        <v>1767</v>
      </c>
      <c r="BN108" s="5">
        <v>1754.94</v>
      </c>
      <c r="BO108" s="7">
        <v>18978130</v>
      </c>
      <c r="BP108" s="12">
        <f>BO108/BN108</f>
        <v>10814.119001219415</v>
      </c>
      <c r="BQ108" s="21">
        <f>BP108-BI108</f>
        <v>1511.1323010534543</v>
      </c>
      <c r="BR108" s="22">
        <f>BQ108/BI108</f>
        <v>0.16243517805163546</v>
      </c>
      <c r="BS108" s="14">
        <v>2010</v>
      </c>
      <c r="BT108" s="10">
        <v>1738</v>
      </c>
      <c r="BU108" s="5">
        <v>1712.46</v>
      </c>
      <c r="BV108" s="7">
        <v>17003629</v>
      </c>
      <c r="BW108" s="12">
        <f>BV108/BU108</f>
        <v>9929.3583499760571</v>
      </c>
      <c r="BX108" s="21">
        <f>BW108-BP108</f>
        <v>-884.76065124335764</v>
      </c>
      <c r="BY108" s="22">
        <f>BX108/BP108</f>
        <v>-8.1815324127984063E-2</v>
      </c>
      <c r="BZ108" s="14">
        <v>2011</v>
      </c>
      <c r="CA108" s="10">
        <v>1731</v>
      </c>
      <c r="CB108" s="5">
        <v>1708.2516000000001</v>
      </c>
      <c r="CC108" s="7">
        <v>15842654</v>
      </c>
      <c r="CD108" s="12">
        <f>CC108/CB108</f>
        <v>9274.1923964830476</v>
      </c>
      <c r="CE108" s="21">
        <f>CD108-BW108</f>
        <v>-655.16595349300951</v>
      </c>
      <c r="CF108" s="22">
        <f>CE108/BW108</f>
        <v>-6.5982708086529007E-2</v>
      </c>
      <c r="CG108" s="14">
        <v>2012</v>
      </c>
      <c r="CH108" s="10">
        <v>1764</v>
      </c>
      <c r="CI108" s="5">
        <v>1755.47</v>
      </c>
      <c r="CJ108" s="7">
        <v>16622072</v>
      </c>
      <c r="CK108" s="12">
        <f>CJ108/CI108</f>
        <v>9468.7303115404993</v>
      </c>
      <c r="CL108" s="21">
        <f>CK108-CD108</f>
        <v>194.53791505745176</v>
      </c>
      <c r="CM108" s="22">
        <f>CL108/CD108</f>
        <v>2.0976264750688617E-2</v>
      </c>
      <c r="CN108" s="14">
        <v>2013</v>
      </c>
      <c r="CO108" s="10">
        <v>1731</v>
      </c>
      <c r="CP108" s="5">
        <v>1756.9375</v>
      </c>
      <c r="CQ108" s="7">
        <v>17700599</v>
      </c>
      <c r="CR108" s="12">
        <f>CQ108/CP108</f>
        <v>10074.689054106933</v>
      </c>
      <c r="CS108" s="21">
        <f>CR108-CK108</f>
        <v>605.95874256643401</v>
      </c>
      <c r="CT108" s="22">
        <f>CS108/CK108</f>
        <v>6.3995775846302311E-2</v>
      </c>
      <c r="CU108" s="14">
        <v>2014</v>
      </c>
      <c r="CV108" s="10">
        <v>1756</v>
      </c>
      <c r="CW108" s="5">
        <v>1763.2325000000001</v>
      </c>
      <c r="CX108" s="7">
        <v>21515953</v>
      </c>
      <c r="CY108" s="12">
        <f>CX108/CW108</f>
        <v>12202.561488629548</v>
      </c>
      <c r="CZ108" s="21">
        <f>CY108-CR108</f>
        <v>2127.8724345226146</v>
      </c>
      <c r="DA108" s="22">
        <f>CZ108/CR108</f>
        <v>0.21120973789808334</v>
      </c>
      <c r="DB108" s="14">
        <v>2015</v>
      </c>
      <c r="DC108" s="9">
        <v>1761</v>
      </c>
      <c r="DD108" s="27">
        <v>1760.7056</v>
      </c>
      <c r="DE108" s="12">
        <v>23352489.18</v>
      </c>
      <c r="DF108" s="12">
        <f>DE108/DD108</f>
        <v>13263.142446982618</v>
      </c>
      <c r="DG108" s="21">
        <f>DF108-CY108</f>
        <v>1060.5809583530699</v>
      </c>
      <c r="DH108" s="22">
        <f>DG108/CY108</f>
        <v>8.691461701228291E-2</v>
      </c>
      <c r="DI108" s="14">
        <v>2016</v>
      </c>
      <c r="DJ108" s="9">
        <v>1760</v>
      </c>
      <c r="DK108" s="27">
        <v>1745.4013</v>
      </c>
      <c r="DL108" s="12">
        <v>22799471.48</v>
      </c>
      <c r="DM108" s="12">
        <f>DL108/DK108</f>
        <v>13062.595679285905</v>
      </c>
      <c r="DN108" s="21">
        <f>DM108-DF108</f>
        <v>-200.54676769671278</v>
      </c>
      <c r="DO108" s="22">
        <f>DN108/DF108</f>
        <v>-1.5120607239073831E-2</v>
      </c>
      <c r="DP108" s="14">
        <v>2017</v>
      </c>
      <c r="DQ108" s="9">
        <v>1746</v>
      </c>
      <c r="DR108" s="27">
        <v>1695.5441000000001</v>
      </c>
      <c r="DS108" s="30">
        <v>18726050.809999999</v>
      </c>
      <c r="DT108" s="12">
        <f>DS108/DR108</f>
        <v>11044.272343019564</v>
      </c>
      <c r="DU108" s="21">
        <f>DT108-DM108</f>
        <v>-2018.3233362663414</v>
      </c>
      <c r="DV108" s="22">
        <f>DU108/DM108</f>
        <v>-0.15451165953692578</v>
      </c>
      <c r="DW108" s="14">
        <v>2018</v>
      </c>
      <c r="DX108" s="24">
        <v>1694</v>
      </c>
      <c r="DY108" s="32">
        <v>1637.3587</v>
      </c>
      <c r="DZ108" s="34">
        <v>18456105.850000001</v>
      </c>
      <c r="EA108" s="12">
        <f>DZ108/DY108</f>
        <v>11271.876987003521</v>
      </c>
      <c r="EB108" s="21">
        <f>EA108-DT108</f>
        <v>227.60464398395743</v>
      </c>
      <c r="EC108" s="22">
        <f>EB108/DT108</f>
        <v>2.0608387489449494E-2</v>
      </c>
      <c r="ED108" s="14">
        <v>2019</v>
      </c>
      <c r="EE108" s="24">
        <v>1649</v>
      </c>
      <c r="EF108" s="32">
        <v>1625.3469</v>
      </c>
      <c r="EG108" s="34">
        <v>18911689.98</v>
      </c>
      <c r="EH108" s="12">
        <f t="shared" si="8"/>
        <v>11635.479158326139</v>
      </c>
      <c r="EI108" s="21">
        <f>EH108-EA108</f>
        <v>363.60217132261823</v>
      </c>
      <c r="EJ108" s="22">
        <f>EI108/EA108</f>
        <v>3.2257464461495779E-2</v>
      </c>
      <c r="EK108">
        <v>2020</v>
      </c>
      <c r="EL108" s="25">
        <v>1624</v>
      </c>
      <c r="EM108" s="32">
        <v>1608.7505000000001</v>
      </c>
      <c r="EN108" s="34">
        <v>19326070.25</v>
      </c>
      <c r="EO108" s="12">
        <f t="shared" si="9"/>
        <v>12013.093546824071</v>
      </c>
      <c r="EP108" s="21">
        <f>EO108-EH108</f>
        <v>377.61438849793194</v>
      </c>
      <c r="EQ108" s="22">
        <f>EP108/EH108</f>
        <v>3.2453703312056374E-2</v>
      </c>
      <c r="ES108" s="11">
        <f t="shared" si="10"/>
        <v>2.674403105893507E-2</v>
      </c>
      <c r="EU108" s="12">
        <f t="shared" si="11"/>
        <v>11317.209496116409</v>
      </c>
      <c r="EV108">
        <f t="shared" si="12"/>
        <v>0.97444055883881686</v>
      </c>
      <c r="EY108" s="11">
        <f t="shared" si="13"/>
        <v>-3.3881935861993499E-2</v>
      </c>
      <c r="FC108" s="12">
        <f t="shared" si="14"/>
        <v>10213.857463112414</v>
      </c>
      <c r="FF108" s="45">
        <f t="shared" si="15"/>
        <v>1699.047619047619</v>
      </c>
    </row>
    <row r="109" spans="1:162" x14ac:dyDescent="0.2">
      <c r="A109" s="3">
        <v>25002</v>
      </c>
      <c r="B109" t="s">
        <v>109</v>
      </c>
      <c r="C109" s="14">
        <v>2000</v>
      </c>
      <c r="D109" s="10">
        <v>882</v>
      </c>
      <c r="E109" s="5">
        <v>841.26</v>
      </c>
      <c r="F109" s="7">
        <v>6265548</v>
      </c>
      <c r="G109" s="12">
        <f>F109/E109</f>
        <v>7447.8139932957711</v>
      </c>
      <c r="H109" s="14">
        <v>2001</v>
      </c>
      <c r="I109" s="10">
        <v>889</v>
      </c>
      <c r="J109" s="5">
        <v>837.35</v>
      </c>
      <c r="K109" s="7">
        <v>7249682</v>
      </c>
      <c r="L109" s="12">
        <f>K109/I109</f>
        <v>8154.8728908886387</v>
      </c>
      <c r="M109" s="21">
        <f>L109-G109</f>
        <v>707.05889759286765</v>
      </c>
      <c r="N109" s="18">
        <f>M109/G109</f>
        <v>9.4935090783595591E-2</v>
      </c>
      <c r="O109" s="16">
        <v>2002</v>
      </c>
      <c r="P109" s="10">
        <v>842</v>
      </c>
      <c r="Q109" s="5">
        <v>813.5</v>
      </c>
      <c r="R109" s="7">
        <v>6590240</v>
      </c>
      <c r="S109" s="12">
        <f>R109/Q109</f>
        <v>8101.0940381069449</v>
      </c>
      <c r="T109" s="21">
        <f>S109-L109</f>
        <v>-53.778852781693786</v>
      </c>
      <c r="U109" s="18">
        <f>T109/L109</f>
        <v>-6.5946892736710077E-3</v>
      </c>
      <c r="V109" s="14">
        <v>2003</v>
      </c>
      <c r="W109" s="10">
        <v>842</v>
      </c>
      <c r="X109" s="5">
        <v>830.29</v>
      </c>
      <c r="Y109" s="7">
        <v>7074715.1500000004</v>
      </c>
      <c r="Z109" s="12">
        <f>Y109/X109</f>
        <v>8520.7760541497555</v>
      </c>
      <c r="AA109" s="21">
        <f>Z109-S109</f>
        <v>419.68201604281057</v>
      </c>
      <c r="AB109" s="22">
        <f>AA109/S109</f>
        <v>5.1805597375941759E-2</v>
      </c>
      <c r="AC109" s="14">
        <v>2004</v>
      </c>
      <c r="AD109" s="10">
        <v>890</v>
      </c>
      <c r="AE109" s="5">
        <v>874.58</v>
      </c>
      <c r="AF109" s="7">
        <v>6671381</v>
      </c>
      <c r="AG109" s="12">
        <f>AF109/AE109</f>
        <v>7628.0969150906722</v>
      </c>
      <c r="AH109" s="21">
        <f>AG109-Z109</f>
        <v>-892.67913905908335</v>
      </c>
      <c r="AI109" s="22">
        <f>AH109/Z109</f>
        <v>-0.10476500419516767</v>
      </c>
      <c r="AJ109" s="14">
        <v>2005</v>
      </c>
      <c r="AK109" s="10">
        <v>852</v>
      </c>
      <c r="AL109" s="5">
        <v>845.21</v>
      </c>
      <c r="AM109" s="7">
        <v>7054797</v>
      </c>
      <c r="AN109" s="12">
        <f>AM109/AL109</f>
        <v>8346.7978372238849</v>
      </c>
      <c r="AO109" s="21">
        <f>AN109-AG109</f>
        <v>718.70092213321277</v>
      </c>
      <c r="AP109" s="22">
        <f>AO109/AG109</f>
        <v>9.4217591901776448E-2</v>
      </c>
      <c r="AQ109" s="14">
        <v>2006</v>
      </c>
      <c r="AR109" s="10">
        <v>860</v>
      </c>
      <c r="AS109" s="5">
        <v>846.22</v>
      </c>
      <c r="AT109" s="7">
        <v>7659713</v>
      </c>
      <c r="AU109" s="12">
        <f>AT109/AS109</f>
        <v>9051.6804140767181</v>
      </c>
      <c r="AV109" s="21">
        <f>AU109-AN109</f>
        <v>704.88257685283315</v>
      </c>
      <c r="AW109" s="22">
        <f>AV109/AN109</f>
        <v>8.4449460811102453E-2</v>
      </c>
      <c r="AX109" s="14">
        <v>2007</v>
      </c>
      <c r="AY109" s="10">
        <v>872</v>
      </c>
      <c r="AZ109" s="5">
        <v>855.71</v>
      </c>
      <c r="BA109" s="7">
        <v>11645230</v>
      </c>
      <c r="BB109" s="12">
        <f>BA109/AZ109</f>
        <v>13608.851129471432</v>
      </c>
      <c r="BC109" s="21">
        <f>BB109-AU109</f>
        <v>4557.1707153947136</v>
      </c>
      <c r="BD109" s="22">
        <f>BC109/AU109</f>
        <v>0.50346129192847233</v>
      </c>
      <c r="BE109" s="14">
        <v>2008</v>
      </c>
      <c r="BF109" s="10">
        <v>885</v>
      </c>
      <c r="BG109" s="5">
        <v>879.12</v>
      </c>
      <c r="BH109" s="7">
        <v>14274988</v>
      </c>
      <c r="BI109" s="12">
        <f>BH109/BG109</f>
        <v>16237.815087815088</v>
      </c>
      <c r="BJ109" s="21">
        <f>BI109-BB109</f>
        <v>2628.9639583436565</v>
      </c>
      <c r="BK109" s="22">
        <f>BJ109/BB109</f>
        <v>0.19318044802844173</v>
      </c>
      <c r="BL109" s="14">
        <v>2009</v>
      </c>
      <c r="BM109" s="10">
        <v>864</v>
      </c>
      <c r="BN109" s="5">
        <v>858.04</v>
      </c>
      <c r="BO109" s="7">
        <v>9966566</v>
      </c>
      <c r="BP109" s="12">
        <f>BO109/BN109</f>
        <v>11615.502773763461</v>
      </c>
      <c r="BQ109" s="21">
        <f>BP109-BI109</f>
        <v>-4622.3123140516273</v>
      </c>
      <c r="BR109" s="22">
        <f>BQ109/BI109</f>
        <v>-0.28466344080492861</v>
      </c>
      <c r="BS109" s="14">
        <v>2010</v>
      </c>
      <c r="BT109" s="10">
        <v>894</v>
      </c>
      <c r="BU109" s="5">
        <v>876.28</v>
      </c>
      <c r="BV109" s="7">
        <v>10046676</v>
      </c>
      <c r="BW109" s="12">
        <f>BV109/BU109</f>
        <v>11465.143561418725</v>
      </c>
      <c r="BX109" s="21">
        <f>BW109-BP109</f>
        <v>-150.35921234473608</v>
      </c>
      <c r="BY109" s="22">
        <f>BX109/BP109</f>
        <v>-1.2944701169919243E-2</v>
      </c>
      <c r="BZ109" s="14">
        <v>2011</v>
      </c>
      <c r="CA109" s="10">
        <v>849</v>
      </c>
      <c r="CB109" s="5">
        <v>835.47500000000002</v>
      </c>
      <c r="CC109" s="7">
        <v>8754943</v>
      </c>
      <c r="CD109" s="12">
        <f>CC109/CB109</f>
        <v>10479.000568538855</v>
      </c>
      <c r="CE109" s="21">
        <f>CD109-BW109</f>
        <v>-986.14299287986978</v>
      </c>
      <c r="CF109" s="22">
        <f>CE109/BW109</f>
        <v>-8.6012267321129127E-2</v>
      </c>
      <c r="CG109" s="14">
        <v>2012</v>
      </c>
      <c r="CH109" s="10">
        <v>872</v>
      </c>
      <c r="CI109" s="5">
        <v>869.13</v>
      </c>
      <c r="CJ109" s="7">
        <v>9115013</v>
      </c>
      <c r="CK109" s="12">
        <f>CJ109/CI109</f>
        <v>10487.513950732342</v>
      </c>
      <c r="CL109" s="21">
        <f>CK109-CD109</f>
        <v>8.5133821934869047</v>
      </c>
      <c r="CM109" s="22">
        <f>CL109/CD109</f>
        <v>8.1242310636442426E-4</v>
      </c>
      <c r="CN109" s="14">
        <v>2013</v>
      </c>
      <c r="CO109" s="10">
        <v>942</v>
      </c>
      <c r="CP109" s="5">
        <v>915.94359999999995</v>
      </c>
      <c r="CQ109" s="7">
        <v>9668770</v>
      </c>
      <c r="CR109" s="12">
        <f>CQ109/CP109</f>
        <v>10556.075723439741</v>
      </c>
      <c r="CS109" s="21">
        <f>CR109-CK109</f>
        <v>68.561772707398632</v>
      </c>
      <c r="CT109" s="22">
        <f>CS109/CK109</f>
        <v>6.5374666512468356E-3</v>
      </c>
      <c r="CU109" s="14">
        <v>2014</v>
      </c>
      <c r="CV109" s="10">
        <v>899</v>
      </c>
      <c r="CW109" s="5">
        <v>894.72029999999995</v>
      </c>
      <c r="CX109" s="7">
        <v>10536278</v>
      </c>
      <c r="CY109" s="12">
        <f>CX109/CW109</f>
        <v>11776.057836175172</v>
      </c>
      <c r="CZ109" s="21">
        <f>CY109-CR109</f>
        <v>1219.9821127354317</v>
      </c>
      <c r="DA109" s="22">
        <f>CZ109/CR109</f>
        <v>0.1155715575274308</v>
      </c>
      <c r="DB109" s="14">
        <v>2015</v>
      </c>
      <c r="DC109" s="9">
        <v>919</v>
      </c>
      <c r="DD109" s="27">
        <v>902.52570000000003</v>
      </c>
      <c r="DE109" s="12">
        <v>10933382.35</v>
      </c>
      <c r="DF109" s="12">
        <f>DE109/DD109</f>
        <v>12114.206110695794</v>
      </c>
      <c r="DG109" s="21">
        <f>DF109-CY109</f>
        <v>338.14827452062127</v>
      </c>
      <c r="DH109" s="22">
        <f>DG109/CY109</f>
        <v>2.871489586963941E-2</v>
      </c>
      <c r="DI109" s="14">
        <v>2016</v>
      </c>
      <c r="DJ109" s="9">
        <v>931</v>
      </c>
      <c r="DK109" s="27">
        <v>922.64440000000002</v>
      </c>
      <c r="DL109" s="12">
        <v>20055346.079999998</v>
      </c>
      <c r="DM109" s="12">
        <f>DL109/DK109</f>
        <v>21736.810064635949</v>
      </c>
      <c r="DN109" s="21">
        <f>DM109-DF109</f>
        <v>9622.6039539401554</v>
      </c>
      <c r="DO109" s="22">
        <f>DN109/DF109</f>
        <v>0.79432394215616242</v>
      </c>
      <c r="DP109" s="14">
        <v>2017</v>
      </c>
      <c r="DQ109" s="9">
        <v>937</v>
      </c>
      <c r="DR109" s="27">
        <v>911.82150000000001</v>
      </c>
      <c r="DS109" s="30">
        <v>11041141.93</v>
      </c>
      <c r="DT109" s="12">
        <f>DS109/DR109</f>
        <v>12108.885269759487</v>
      </c>
      <c r="DU109" s="21">
        <f>DT109-DM109</f>
        <v>-9627.9247948764623</v>
      </c>
      <c r="DV109" s="22">
        <f>DU109/DM109</f>
        <v>-0.4429318177895995</v>
      </c>
      <c r="DW109" s="14">
        <v>2018</v>
      </c>
      <c r="DX109" s="24">
        <v>915</v>
      </c>
      <c r="DY109" s="32">
        <v>904.86810000000003</v>
      </c>
      <c r="DZ109" s="34">
        <v>11076399.690000001</v>
      </c>
      <c r="EA109" s="12">
        <f>DZ109/DY109</f>
        <v>12240.899739973152</v>
      </c>
      <c r="EB109" s="21">
        <f>EA109-DT109</f>
        <v>132.01447021366585</v>
      </c>
      <c r="EC109" s="22">
        <f>EB109/DT109</f>
        <v>1.0902281033528034E-2</v>
      </c>
      <c r="ED109" s="14">
        <v>2019</v>
      </c>
      <c r="EE109" s="24">
        <v>921</v>
      </c>
      <c r="EF109" s="32">
        <v>905.10850000000005</v>
      </c>
      <c r="EG109" s="34">
        <v>11146955.720000001</v>
      </c>
      <c r="EH109" s="12">
        <f t="shared" si="8"/>
        <v>12315.601632290494</v>
      </c>
      <c r="EI109" s="21">
        <f>EH109-EA109</f>
        <v>74.701892317341844</v>
      </c>
      <c r="EJ109" s="22">
        <f>EI109/EA109</f>
        <v>6.1026471831478043E-3</v>
      </c>
      <c r="EK109">
        <v>2020</v>
      </c>
      <c r="EL109" s="25">
        <v>923</v>
      </c>
      <c r="EM109" s="32">
        <v>904.93</v>
      </c>
      <c r="EN109" s="34">
        <v>12985312.060000001</v>
      </c>
      <c r="EO109" s="12">
        <f t="shared" si="9"/>
        <v>14349.521023725594</v>
      </c>
      <c r="EP109" s="21">
        <f>EO109-EH109</f>
        <v>2033.9193914350999</v>
      </c>
      <c r="EQ109" s="22">
        <f>EP109/EH109</f>
        <v>0.16514981989205713</v>
      </c>
      <c r="ES109" s="11">
        <f t="shared" si="10"/>
        <v>6.0612629684724598E-2</v>
      </c>
      <c r="EU109" s="12">
        <f t="shared" si="11"/>
        <v>12221.795547341046</v>
      </c>
      <c r="EV109">
        <f t="shared" si="12"/>
        <v>0.98160029087250777</v>
      </c>
      <c r="EY109" s="11">
        <f t="shared" si="13"/>
        <v>-0.14197562985764123</v>
      </c>
      <c r="FC109" s="12">
        <f t="shared" si="14"/>
        <v>11310.478662090909</v>
      </c>
      <c r="FF109" s="45">
        <f t="shared" si="15"/>
        <v>889.52380952380952</v>
      </c>
    </row>
    <row r="110" spans="1:162" x14ac:dyDescent="0.2">
      <c r="A110" s="3">
        <v>25003</v>
      </c>
      <c r="B110" t="s">
        <v>110</v>
      </c>
      <c r="C110" s="14">
        <v>2000</v>
      </c>
      <c r="D110" s="10">
        <v>839</v>
      </c>
      <c r="E110" s="5">
        <v>818.71</v>
      </c>
      <c r="F110" s="7">
        <v>5617837</v>
      </c>
      <c r="G110" s="12">
        <f>F110/E110</f>
        <v>6861.815539079772</v>
      </c>
      <c r="H110" s="14">
        <v>2001</v>
      </c>
      <c r="I110" s="10">
        <v>817</v>
      </c>
      <c r="J110" s="5">
        <v>797.76</v>
      </c>
      <c r="K110" s="7">
        <v>6150369</v>
      </c>
      <c r="L110" s="12">
        <f>K110/I110</f>
        <v>7527.9914320685439</v>
      </c>
      <c r="M110" s="21">
        <f>L110-G110</f>
        <v>666.17589298877192</v>
      </c>
      <c r="N110" s="18">
        <f>M110/G110</f>
        <v>9.7084494503638583E-2</v>
      </c>
      <c r="O110" s="16">
        <v>2002</v>
      </c>
      <c r="P110" s="10">
        <v>823</v>
      </c>
      <c r="Q110" s="5">
        <v>797.95</v>
      </c>
      <c r="R110" s="7">
        <v>8644068</v>
      </c>
      <c r="S110" s="12">
        <f>R110/Q110</f>
        <v>10832.844163168118</v>
      </c>
      <c r="T110" s="21">
        <f>S110-L110</f>
        <v>3304.8527310995742</v>
      </c>
      <c r="U110" s="18">
        <f>T110/L110</f>
        <v>0.43900856701579238</v>
      </c>
      <c r="V110" s="14">
        <v>2003</v>
      </c>
      <c r="W110" s="10">
        <v>823</v>
      </c>
      <c r="X110" s="5">
        <v>798.32</v>
      </c>
      <c r="Y110" s="7">
        <v>11613528.26</v>
      </c>
      <c r="Z110" s="12">
        <f>Y110/X110</f>
        <v>14547.459990981059</v>
      </c>
      <c r="AA110" s="21">
        <f>Z110-S110</f>
        <v>3714.6158278129406</v>
      </c>
      <c r="AB110" s="22">
        <f>AA110/S110</f>
        <v>0.3429030983795287</v>
      </c>
      <c r="AC110" s="14">
        <v>2004</v>
      </c>
      <c r="AD110" s="10">
        <v>829</v>
      </c>
      <c r="AE110" s="5">
        <v>815.43</v>
      </c>
      <c r="AF110" s="7">
        <v>7213376</v>
      </c>
      <c r="AG110" s="12">
        <f>AF110/AE110</f>
        <v>8846.1008302368082</v>
      </c>
      <c r="AH110" s="21">
        <f>AG110-Z110</f>
        <v>-5701.3591607442504</v>
      </c>
      <c r="AI110" s="22">
        <f>AH110/Z110</f>
        <v>-0.39191440734526189</v>
      </c>
      <c r="AJ110" s="14">
        <v>2005</v>
      </c>
      <c r="AK110" s="10">
        <v>840</v>
      </c>
      <c r="AL110" s="5">
        <v>808.47</v>
      </c>
      <c r="AM110" s="7">
        <v>7725455</v>
      </c>
      <c r="AN110" s="12">
        <f>AM110/AL110</f>
        <v>9555.6483233762538</v>
      </c>
      <c r="AO110" s="21">
        <f>AN110-AG110</f>
        <v>709.54749313944558</v>
      </c>
      <c r="AP110" s="22">
        <f>AO110/AG110</f>
        <v>8.0210197323790977E-2</v>
      </c>
      <c r="AQ110" s="14">
        <v>2006</v>
      </c>
      <c r="AR110" s="10">
        <v>868</v>
      </c>
      <c r="AS110" s="5">
        <v>869.3</v>
      </c>
      <c r="AT110" s="7">
        <v>7670191</v>
      </c>
      <c r="AU110" s="12">
        <f>AT110/AS110</f>
        <v>8823.41079029104</v>
      </c>
      <c r="AV110" s="21">
        <f>AU110-AN110</f>
        <v>-732.23753308521373</v>
      </c>
      <c r="AW110" s="22">
        <f>AV110/AN110</f>
        <v>-7.662876534435871E-2</v>
      </c>
      <c r="AX110" s="14">
        <v>2007</v>
      </c>
      <c r="AY110" s="10">
        <v>866</v>
      </c>
      <c r="AZ110" s="5">
        <v>858.32</v>
      </c>
      <c r="BA110" s="7">
        <v>8054000</v>
      </c>
      <c r="BB110" s="12">
        <f>BA110/AZ110</f>
        <v>9383.4467331531359</v>
      </c>
      <c r="BC110" s="21">
        <f>BB110-AU110</f>
        <v>560.03594286209591</v>
      </c>
      <c r="BD110" s="22">
        <f>BC110/AU110</f>
        <v>6.347159348835249E-2</v>
      </c>
      <c r="BE110" s="14">
        <v>2008</v>
      </c>
      <c r="BF110" s="10">
        <v>847</v>
      </c>
      <c r="BG110" s="5">
        <v>821.45</v>
      </c>
      <c r="BH110" s="7">
        <v>8689240</v>
      </c>
      <c r="BI110" s="12">
        <f>BH110/BG110</f>
        <v>10577.92927141031</v>
      </c>
      <c r="BJ110" s="21">
        <f>BI110-BB110</f>
        <v>1194.4825382571744</v>
      </c>
      <c r="BK110" s="22">
        <f>BJ110/BB110</f>
        <v>0.12729677827624758</v>
      </c>
      <c r="BL110" s="14">
        <v>2009</v>
      </c>
      <c r="BM110" s="10">
        <v>793</v>
      </c>
      <c r="BN110" s="5">
        <v>780.73</v>
      </c>
      <c r="BO110" s="7">
        <v>9281002</v>
      </c>
      <c r="BP110" s="12">
        <f>BO110/BN110</f>
        <v>11887.59494319419</v>
      </c>
      <c r="BQ110" s="21">
        <f>BP110-BI110</f>
        <v>1309.6656717838796</v>
      </c>
      <c r="BR110" s="22">
        <f>BQ110/BI110</f>
        <v>0.12381115794786057</v>
      </c>
      <c r="BS110" s="14">
        <v>2010</v>
      </c>
      <c r="BT110" s="10">
        <v>790</v>
      </c>
      <c r="BU110" s="5">
        <v>736.08</v>
      </c>
      <c r="BV110" s="7">
        <v>12272059</v>
      </c>
      <c r="BW110" s="12">
        <f>BV110/BU110</f>
        <v>16672.181012933375</v>
      </c>
      <c r="BX110" s="21">
        <f>BW110-BP110</f>
        <v>4784.5860697391854</v>
      </c>
      <c r="BY110" s="22">
        <f>BX110/BP110</f>
        <v>0.40248562409828964</v>
      </c>
      <c r="BZ110" s="14">
        <v>2011</v>
      </c>
      <c r="CA110" s="10">
        <v>754</v>
      </c>
      <c r="CB110" s="5">
        <v>703.81029999999998</v>
      </c>
      <c r="CC110" s="7">
        <v>9934589</v>
      </c>
      <c r="CD110" s="12">
        <f>CC110/CB110</f>
        <v>14115.435650771238</v>
      </c>
      <c r="CE110" s="21">
        <f>CD110-BW110</f>
        <v>-2556.7453621621371</v>
      </c>
      <c r="CF110" s="22">
        <f>CE110/BW110</f>
        <v>-0.15335398291193891</v>
      </c>
      <c r="CG110" s="14">
        <v>2012</v>
      </c>
      <c r="CH110" s="10">
        <v>756</v>
      </c>
      <c r="CI110" s="5">
        <v>698.97</v>
      </c>
      <c r="CJ110" s="7">
        <v>8508529</v>
      </c>
      <c r="CK110" s="12">
        <f>CJ110/CI110</f>
        <v>12172.953059501839</v>
      </c>
      <c r="CL110" s="21">
        <f>CK110-CD110</f>
        <v>-1942.4825912693996</v>
      </c>
      <c r="CM110" s="22">
        <f>CL110/CD110</f>
        <v>-0.13761407294313771</v>
      </c>
      <c r="CN110" s="14">
        <v>2013</v>
      </c>
      <c r="CO110" s="10">
        <v>719</v>
      </c>
      <c r="CP110" s="5">
        <v>666.76210000000003</v>
      </c>
      <c r="CQ110" s="7">
        <v>7640191</v>
      </c>
      <c r="CR110" s="12">
        <f>CQ110/CP110</f>
        <v>11458.646194797215</v>
      </c>
      <c r="CS110" s="21">
        <f>CR110-CK110</f>
        <v>-714.30686470462388</v>
      </c>
      <c r="CT110" s="22">
        <f>CS110/CK110</f>
        <v>-5.8679833990410206E-2</v>
      </c>
      <c r="CU110" s="14">
        <v>2014</v>
      </c>
      <c r="CV110" s="10">
        <v>689</v>
      </c>
      <c r="CW110" s="5">
        <v>641.48900000000003</v>
      </c>
      <c r="CX110" s="7">
        <v>8293845</v>
      </c>
      <c r="CY110" s="12">
        <f>CX110/CW110</f>
        <v>12929.052563644895</v>
      </c>
      <c r="CZ110" s="21">
        <f>CY110-CR110</f>
        <v>1470.4063688476799</v>
      </c>
      <c r="DA110" s="22">
        <f>CZ110/CR110</f>
        <v>0.12832287024581632</v>
      </c>
      <c r="DB110" s="14">
        <v>2015</v>
      </c>
      <c r="DC110" s="9">
        <v>668</v>
      </c>
      <c r="DD110" s="27">
        <v>630.17909999999995</v>
      </c>
      <c r="DE110" s="12">
        <v>8826713.5500000007</v>
      </c>
      <c r="DF110" s="12">
        <f>DE110/DD110</f>
        <v>14006.674531097591</v>
      </c>
      <c r="DG110" s="21">
        <f>DF110-CY110</f>
        <v>1077.6219674526965</v>
      </c>
      <c r="DH110" s="22">
        <f>DG110/CY110</f>
        <v>8.3348873565790391E-2</v>
      </c>
      <c r="DI110" s="14">
        <v>2016</v>
      </c>
      <c r="DJ110" s="9">
        <v>673</v>
      </c>
      <c r="DK110" s="27">
        <v>632.32219999999995</v>
      </c>
      <c r="DL110" s="12">
        <v>8294639.0899999999</v>
      </c>
      <c r="DM110" s="12">
        <f>DL110/DK110</f>
        <v>13117.741382478744</v>
      </c>
      <c r="DN110" s="21">
        <f>DM110-DF110</f>
        <v>-888.93314861884755</v>
      </c>
      <c r="DO110" s="22">
        <f>DN110/DF110</f>
        <v>-6.3464967836958014E-2</v>
      </c>
      <c r="DP110" s="14">
        <v>2017</v>
      </c>
      <c r="DQ110" s="9">
        <v>644</v>
      </c>
      <c r="DR110" s="27">
        <v>629.23559999999998</v>
      </c>
      <c r="DS110" s="30">
        <v>8132120.2599999998</v>
      </c>
      <c r="DT110" s="12">
        <f>DS110/DR110</f>
        <v>12923.808284210239</v>
      </c>
      <c r="DU110" s="21">
        <f>DT110-DM110</f>
        <v>-193.93309826850418</v>
      </c>
      <c r="DV110" s="22">
        <f>DU110/DM110</f>
        <v>-1.4784031230219173E-2</v>
      </c>
      <c r="DW110" s="14">
        <v>2018</v>
      </c>
      <c r="DX110" s="24">
        <v>646</v>
      </c>
      <c r="DY110" s="32">
        <v>623.25810000000001</v>
      </c>
      <c r="DZ110" s="34">
        <v>8122073.2300000004</v>
      </c>
      <c r="EA110" s="12">
        <f>DZ110/DY110</f>
        <v>13031.636861197632</v>
      </c>
      <c r="EB110" s="21">
        <f>EA110-DT110</f>
        <v>107.82857698739281</v>
      </c>
      <c r="EC110" s="22">
        <f>EB110/DT110</f>
        <v>8.3434057992900733E-3</v>
      </c>
      <c r="ED110" s="14">
        <v>2019</v>
      </c>
      <c r="EE110" s="24">
        <v>636</v>
      </c>
      <c r="EF110" s="32">
        <v>603.78150000000005</v>
      </c>
      <c r="EG110" s="34">
        <v>10150538.470000001</v>
      </c>
      <c r="EH110" s="12">
        <f t="shared" si="8"/>
        <v>16811.608951251405</v>
      </c>
      <c r="EI110" s="21">
        <f>EH110-EA110</f>
        <v>3779.9720900537723</v>
      </c>
      <c r="EJ110" s="22">
        <f>EI110/EA110</f>
        <v>0.29006118957387717</v>
      </c>
      <c r="EK110">
        <v>2020</v>
      </c>
      <c r="EL110" s="25">
        <v>622</v>
      </c>
      <c r="EM110" s="32">
        <v>590.85209999999995</v>
      </c>
      <c r="EN110" s="34">
        <v>12290502.029999999</v>
      </c>
      <c r="EO110" s="12">
        <f t="shared" si="9"/>
        <v>20801.317334744177</v>
      </c>
      <c r="EP110" s="21">
        <f>EO110-EH110</f>
        <v>3989.7083834927726</v>
      </c>
      <c r="EQ110" s="22">
        <f>EP110/EH110</f>
        <v>0.23731865254906437</v>
      </c>
      <c r="ES110" s="11">
        <f t="shared" si="10"/>
        <v>7.6361322058252731E-2</v>
      </c>
      <c r="EU110" s="12">
        <f t="shared" si="11"/>
        <v>14255.684698886425</v>
      </c>
      <c r="EV110">
        <f t="shared" si="12"/>
        <v>0.96373723820299684</v>
      </c>
      <c r="EY110" s="11">
        <f t="shared" si="13"/>
        <v>9.4540188047649354E-2</v>
      </c>
      <c r="FC110" s="12">
        <f t="shared" si="14"/>
        <v>12229.920495594974</v>
      </c>
      <c r="FF110" s="45">
        <f t="shared" si="15"/>
        <v>759.14285714285711</v>
      </c>
    </row>
    <row r="111" spans="1:162" x14ac:dyDescent="0.2">
      <c r="A111" s="3">
        <v>26001</v>
      </c>
      <c r="B111" t="s">
        <v>111</v>
      </c>
      <c r="C111" s="14">
        <v>2000</v>
      </c>
      <c r="D111" s="10">
        <v>686</v>
      </c>
      <c r="E111" s="5">
        <v>661.17</v>
      </c>
      <c r="F111" s="7">
        <v>5137232</v>
      </c>
      <c r="G111" s="12">
        <f>F111/E111</f>
        <v>7769.9109154982834</v>
      </c>
      <c r="H111" s="14">
        <v>2001</v>
      </c>
      <c r="I111" s="10">
        <v>702</v>
      </c>
      <c r="J111" s="5">
        <v>678.37</v>
      </c>
      <c r="K111" s="7">
        <v>6148516</v>
      </c>
      <c r="L111" s="12">
        <f>K111/I111</f>
        <v>8758.5698005698014</v>
      </c>
      <c r="M111" s="21">
        <f>L111-G111</f>
        <v>988.65888507151794</v>
      </c>
      <c r="N111" s="18">
        <f>M111/G111</f>
        <v>0.12724198460235697</v>
      </c>
      <c r="O111" s="16">
        <v>2002</v>
      </c>
      <c r="P111" s="10">
        <v>714</v>
      </c>
      <c r="Q111" s="5">
        <v>680.55</v>
      </c>
      <c r="R111" s="7">
        <v>5372277</v>
      </c>
      <c r="S111" s="12">
        <f>R111/Q111</f>
        <v>7894.0224818161787</v>
      </c>
      <c r="T111" s="21">
        <f>S111-L111</f>
        <v>-864.54731875362268</v>
      </c>
      <c r="U111" s="18">
        <f>T111/L111</f>
        <v>-9.8708731955002321E-2</v>
      </c>
      <c r="V111" s="14">
        <v>2003</v>
      </c>
      <c r="W111" s="10">
        <v>714</v>
      </c>
      <c r="X111" s="5">
        <v>693.66</v>
      </c>
      <c r="Y111" s="7">
        <v>5286409.8499999996</v>
      </c>
      <c r="Z111" s="12">
        <f>Y111/X111</f>
        <v>7621.0389095522296</v>
      </c>
      <c r="AA111" s="21">
        <f>Z111-S111</f>
        <v>-272.9835722639491</v>
      </c>
      <c r="AB111" s="22">
        <f>AA111/S111</f>
        <v>-3.4581048241598591E-2</v>
      </c>
      <c r="AC111" s="14">
        <v>2004</v>
      </c>
      <c r="AD111" s="10">
        <v>723</v>
      </c>
      <c r="AE111" s="5">
        <v>745.46</v>
      </c>
      <c r="AF111" s="7">
        <v>5385371</v>
      </c>
      <c r="AG111" s="12">
        <f>AF111/AE111</f>
        <v>7224.2253105465079</v>
      </c>
      <c r="AH111" s="21">
        <f>AG111-Z111</f>
        <v>-396.8135990057217</v>
      </c>
      <c r="AI111" s="22">
        <f>AH111/Z111</f>
        <v>-5.2068176493411486E-2</v>
      </c>
      <c r="AJ111" s="14">
        <v>2005</v>
      </c>
      <c r="AK111" s="10">
        <v>745</v>
      </c>
      <c r="AL111" s="5">
        <v>729.71</v>
      </c>
      <c r="AM111" s="7">
        <v>6016678</v>
      </c>
      <c r="AN111" s="12">
        <f>AM111/AL111</f>
        <v>8245.3001877458173</v>
      </c>
      <c r="AO111" s="21">
        <f>AN111-AG111</f>
        <v>1021.0748771993094</v>
      </c>
      <c r="AP111" s="22">
        <f>AO111/AG111</f>
        <v>0.14134039752451544</v>
      </c>
      <c r="AQ111" s="14">
        <v>2006</v>
      </c>
      <c r="AR111" s="10">
        <v>738</v>
      </c>
      <c r="AS111" s="5">
        <v>742.3</v>
      </c>
      <c r="AT111" s="7">
        <v>6847675</v>
      </c>
      <c r="AU111" s="12">
        <f>AT111/AS111</f>
        <v>9224.9427455206787</v>
      </c>
      <c r="AV111" s="21">
        <f>AU111-AN111</f>
        <v>979.64255777486142</v>
      </c>
      <c r="AW111" s="22">
        <f>AV111/AN111</f>
        <v>0.11881223672496585</v>
      </c>
      <c r="AX111" s="14">
        <v>2007</v>
      </c>
      <c r="AY111" s="10">
        <v>731</v>
      </c>
      <c r="AZ111" s="5">
        <v>730.54</v>
      </c>
      <c r="BA111" s="7">
        <v>6807047</v>
      </c>
      <c r="BB111" s="12">
        <f>BA111/AZ111</f>
        <v>9317.8292769731979</v>
      </c>
      <c r="BC111" s="21">
        <f>BB111-AU111</f>
        <v>92.886531452519193</v>
      </c>
      <c r="BD111" s="22">
        <f>BC111/AU111</f>
        <v>1.0069063192573391E-2</v>
      </c>
      <c r="BE111" s="14">
        <v>2008</v>
      </c>
      <c r="BF111" s="10">
        <v>698</v>
      </c>
      <c r="BG111" s="5">
        <v>693.89</v>
      </c>
      <c r="BH111" s="7">
        <v>6418596</v>
      </c>
      <c r="BI111" s="12">
        <f>BH111/BG111</f>
        <v>9250.1635705947629</v>
      </c>
      <c r="BJ111" s="21">
        <f>BI111-BB111</f>
        <v>-67.665706378435061</v>
      </c>
      <c r="BK111" s="22">
        <f>BJ111/BB111</f>
        <v>-7.2619603093238448E-3</v>
      </c>
      <c r="BL111" s="14">
        <v>2009</v>
      </c>
      <c r="BM111" s="10">
        <v>662</v>
      </c>
      <c r="BN111" s="5">
        <v>648.16</v>
      </c>
      <c r="BO111" s="7">
        <v>9497553</v>
      </c>
      <c r="BP111" s="12">
        <f>BO111/BN111</f>
        <v>14653.099543322636</v>
      </c>
      <c r="BQ111" s="21">
        <f>BP111-BI111</f>
        <v>5402.9359727278734</v>
      </c>
      <c r="BR111" s="22">
        <f>BQ111/BI111</f>
        <v>0.58409085758258417</v>
      </c>
      <c r="BS111" s="14">
        <v>2010</v>
      </c>
      <c r="BT111" s="10">
        <v>673</v>
      </c>
      <c r="BU111" s="5">
        <v>667.81</v>
      </c>
      <c r="BV111" s="7">
        <v>10543980</v>
      </c>
      <c r="BW111" s="12">
        <f>BV111/BU111</f>
        <v>15788.892050134022</v>
      </c>
      <c r="BX111" s="21">
        <f>BW111-BP111</f>
        <v>1135.7925068113855</v>
      </c>
      <c r="BY111" s="22">
        <f>BX111/BP111</f>
        <v>7.7512099297036577E-2</v>
      </c>
      <c r="BZ111" s="14">
        <v>2011</v>
      </c>
      <c r="CA111" s="10">
        <v>647</v>
      </c>
      <c r="CB111" s="5">
        <v>613.41279999999995</v>
      </c>
      <c r="CC111" s="7">
        <v>6262935</v>
      </c>
      <c r="CD111" s="12">
        <f>CC111/CB111</f>
        <v>10209.984206394129</v>
      </c>
      <c r="CE111" s="21">
        <f>CD111-BW111</f>
        <v>-5578.907843739893</v>
      </c>
      <c r="CF111" s="22">
        <f>CE111/BW111</f>
        <v>-0.35334384616889802</v>
      </c>
      <c r="CG111" s="14">
        <v>2012</v>
      </c>
      <c r="CH111" s="10">
        <v>605</v>
      </c>
      <c r="CI111" s="5">
        <v>579.20000000000005</v>
      </c>
      <c r="CJ111" s="7">
        <v>7986728</v>
      </c>
      <c r="CK111" s="12">
        <f>CJ111/CI111</f>
        <v>13789.240331491712</v>
      </c>
      <c r="CL111" s="21">
        <f>CK111-CD111</f>
        <v>3579.2561250975832</v>
      </c>
      <c r="CM111" s="22">
        <f>CL111/CD111</f>
        <v>0.35056431555065776</v>
      </c>
      <c r="CN111" s="14">
        <v>2013</v>
      </c>
      <c r="CO111" s="10">
        <v>587</v>
      </c>
      <c r="CP111" s="5">
        <v>569.26880000000006</v>
      </c>
      <c r="CQ111" s="7">
        <v>6215372</v>
      </c>
      <c r="CR111" s="12">
        <f>CQ111/CP111</f>
        <v>10918.167305146531</v>
      </c>
      <c r="CS111" s="21">
        <f>CR111-CK111</f>
        <v>-2871.0730263451806</v>
      </c>
      <c r="CT111" s="22">
        <f>CS111/CK111</f>
        <v>-0.20821110933778247</v>
      </c>
      <c r="CU111" s="14">
        <v>2014</v>
      </c>
      <c r="CV111" s="10">
        <v>597</v>
      </c>
      <c r="CW111" s="5">
        <v>561.15859999999998</v>
      </c>
      <c r="CX111" s="7">
        <v>6242034</v>
      </c>
      <c r="CY111" s="12">
        <f>CX111/CW111</f>
        <v>11123.475609212797</v>
      </c>
      <c r="CZ111" s="21">
        <f>CY111-CR111</f>
        <v>205.30830406626592</v>
      </c>
      <c r="DA111" s="22">
        <f>CZ111/CR111</f>
        <v>1.8804282653691256E-2</v>
      </c>
      <c r="DB111" s="14">
        <v>2015</v>
      </c>
      <c r="DC111" s="9">
        <v>559</v>
      </c>
      <c r="DD111" s="27">
        <v>531.34730000000002</v>
      </c>
      <c r="DE111" s="12">
        <v>8796334.6799999997</v>
      </c>
      <c r="DF111" s="12">
        <f>DE111/DD111</f>
        <v>16554.774400848557</v>
      </c>
      <c r="DG111" s="21">
        <f>DF111-CY111</f>
        <v>5431.2987916357597</v>
      </c>
      <c r="DH111" s="22">
        <f>DG111/CY111</f>
        <v>0.48827353809607804</v>
      </c>
      <c r="DI111" s="14">
        <v>2016</v>
      </c>
      <c r="DJ111" s="9">
        <v>569</v>
      </c>
      <c r="DK111" s="27">
        <v>553.37390000000005</v>
      </c>
      <c r="DL111" s="12">
        <v>6696698.7800000003</v>
      </c>
      <c r="DM111" s="12">
        <f>DL111/DK111</f>
        <v>12101.580468468064</v>
      </c>
      <c r="DN111" s="21">
        <f>DM111-DF111</f>
        <v>-4453.1939323804927</v>
      </c>
      <c r="DO111" s="22">
        <f>DN111/DF111</f>
        <v>-0.26899756073705439</v>
      </c>
      <c r="DP111" s="14">
        <v>2017</v>
      </c>
      <c r="DQ111" s="9">
        <v>553</v>
      </c>
      <c r="DR111" s="27">
        <v>528.29200000000003</v>
      </c>
      <c r="DS111" s="30">
        <v>5889098.1799999997</v>
      </c>
      <c r="DT111" s="12">
        <f>DS111/DR111</f>
        <v>11147.430171193202</v>
      </c>
      <c r="DU111" s="21">
        <f>DT111-DM111</f>
        <v>-954.15029727486217</v>
      </c>
      <c r="DV111" s="22">
        <f>DU111/DM111</f>
        <v>-7.8845097940802092E-2</v>
      </c>
      <c r="DW111" s="14">
        <v>2018</v>
      </c>
      <c r="DX111" s="24">
        <v>556</v>
      </c>
      <c r="DY111" s="32">
        <v>533.86180000000002</v>
      </c>
      <c r="DZ111" s="34">
        <v>6612758.54</v>
      </c>
      <c r="EA111" s="12">
        <f>DZ111/DY111</f>
        <v>12386.648642026832</v>
      </c>
      <c r="EB111" s="21">
        <f>EA111-DT111</f>
        <v>1239.2184708336299</v>
      </c>
      <c r="EC111" s="22">
        <f>EB111/DT111</f>
        <v>0.11116629140552724</v>
      </c>
      <c r="ED111" s="14">
        <v>2019</v>
      </c>
      <c r="EE111" s="24">
        <v>593</v>
      </c>
      <c r="EF111" s="32">
        <v>571.00869999999998</v>
      </c>
      <c r="EG111" s="34">
        <v>7240980.5</v>
      </c>
      <c r="EH111" s="12">
        <f t="shared" si="8"/>
        <v>12681.03358144981</v>
      </c>
      <c r="EI111" s="21">
        <f>EH111-EA111</f>
        <v>294.38493942297828</v>
      </c>
      <c r="EJ111" s="22">
        <f>EI111/EA111</f>
        <v>2.3766310640648637E-2</v>
      </c>
      <c r="EK111">
        <v>2020</v>
      </c>
      <c r="EL111" s="25">
        <v>600</v>
      </c>
      <c r="EM111" s="32">
        <v>586.86469999999997</v>
      </c>
      <c r="EN111" s="34">
        <v>6537016.3600000003</v>
      </c>
      <c r="EO111" s="12">
        <f t="shared" si="9"/>
        <v>11138.881517324182</v>
      </c>
      <c r="EP111" s="21">
        <f>EO111-EH111</f>
        <v>-1542.1520641256284</v>
      </c>
      <c r="EQ111" s="22">
        <f>EP111/EH111</f>
        <v>-0.12161091240871201</v>
      </c>
      <c r="ES111" s="11">
        <f t="shared" si="10"/>
        <v>4.140064668390251E-2</v>
      </c>
      <c r="EU111" s="12">
        <f t="shared" si="11"/>
        <v>12071.704131556617</v>
      </c>
      <c r="EV111">
        <f t="shared" si="12"/>
        <v>0.95947278097455924</v>
      </c>
      <c r="EY111" s="11">
        <f t="shared" si="13"/>
        <v>1.8695834701791262E-2</v>
      </c>
      <c r="FC111" s="12">
        <f t="shared" si="14"/>
        <v>10981.293243514621</v>
      </c>
      <c r="FF111" s="45">
        <f t="shared" si="15"/>
        <v>650.09523809523807</v>
      </c>
    </row>
    <row r="112" spans="1:162" x14ac:dyDescent="0.2">
      <c r="A112" s="3">
        <v>26002</v>
      </c>
      <c r="B112" t="s">
        <v>112</v>
      </c>
      <c r="C112" s="14">
        <v>2000</v>
      </c>
      <c r="D112" s="10">
        <v>622</v>
      </c>
      <c r="E112" s="5">
        <v>613.14</v>
      </c>
      <c r="F112" s="7">
        <v>3969148</v>
      </c>
      <c r="G112" s="12">
        <f>F112/E112</f>
        <v>6473.4775092148611</v>
      </c>
      <c r="H112" s="14">
        <v>2001</v>
      </c>
      <c r="I112" s="10">
        <v>592</v>
      </c>
      <c r="J112" s="5">
        <v>601.32000000000005</v>
      </c>
      <c r="K112" s="7">
        <v>5219522</v>
      </c>
      <c r="L112" s="12">
        <f>K112/I112</f>
        <v>8816.760135135135</v>
      </c>
      <c r="M112" s="21">
        <f>L112-G112</f>
        <v>2343.2826259202739</v>
      </c>
      <c r="N112" s="18">
        <f>M112/G112</f>
        <v>0.3619820448259316</v>
      </c>
      <c r="O112" s="16">
        <v>2002</v>
      </c>
      <c r="P112" s="10">
        <v>606</v>
      </c>
      <c r="Q112" s="5">
        <v>597.96</v>
      </c>
      <c r="R112" s="7">
        <v>5735715</v>
      </c>
      <c r="S112" s="12">
        <f>R112/Q112</f>
        <v>9592.1382701184011</v>
      </c>
      <c r="T112" s="21">
        <f>S112-L112</f>
        <v>775.37813498326614</v>
      </c>
      <c r="U112" s="18">
        <f>T112/L112</f>
        <v>8.794365765870775E-2</v>
      </c>
      <c r="V112" s="14">
        <v>2003</v>
      </c>
      <c r="W112" s="10">
        <v>606</v>
      </c>
      <c r="X112" s="5">
        <v>631.82000000000005</v>
      </c>
      <c r="Y112" s="7">
        <v>5732599.5700000003</v>
      </c>
      <c r="Z112" s="12">
        <f>Y112/X112</f>
        <v>9073.1530657465737</v>
      </c>
      <c r="AA112" s="21">
        <f>Z112-S112</f>
        <v>-518.98520437182742</v>
      </c>
      <c r="AB112" s="22">
        <f>AA112/S112</f>
        <v>-5.4105267225825898E-2</v>
      </c>
      <c r="AC112" s="14">
        <v>2004</v>
      </c>
      <c r="AD112" s="10">
        <v>641</v>
      </c>
      <c r="AE112" s="5">
        <v>650.29999999999995</v>
      </c>
      <c r="AF112" s="7">
        <v>5675319</v>
      </c>
      <c r="AG112" s="12">
        <f>AF112/AE112</f>
        <v>8727.2320467476547</v>
      </c>
      <c r="AH112" s="21">
        <f>AG112-Z112</f>
        <v>-345.92101899891895</v>
      </c>
      <c r="AI112" s="22">
        <f>AH112/Z112</f>
        <v>-3.8125777939849538E-2</v>
      </c>
      <c r="AJ112" s="14">
        <v>2005</v>
      </c>
      <c r="AK112" s="10">
        <v>693</v>
      </c>
      <c r="AL112" s="5">
        <v>707.39</v>
      </c>
      <c r="AM112" s="7">
        <v>5283114</v>
      </c>
      <c r="AN112" s="12">
        <f>AM112/AL112</f>
        <v>7468.4601139399765</v>
      </c>
      <c r="AO112" s="21">
        <f>AN112-AG112</f>
        <v>-1258.7719328076782</v>
      </c>
      <c r="AP112" s="22">
        <f>AO112/AG112</f>
        <v>-0.14423495629141431</v>
      </c>
      <c r="AQ112" s="14">
        <v>2006</v>
      </c>
      <c r="AR112" s="10">
        <v>741</v>
      </c>
      <c r="AS112" s="5">
        <v>752.69</v>
      </c>
      <c r="AT112" s="7">
        <v>7801209</v>
      </c>
      <c r="AU112" s="12">
        <f>AT112/AS112</f>
        <v>10364.438214935763</v>
      </c>
      <c r="AV112" s="21">
        <f>AU112-AN112</f>
        <v>2895.978100995786</v>
      </c>
      <c r="AW112" s="22">
        <f>AV112/AN112</f>
        <v>0.38776107213726774</v>
      </c>
      <c r="AX112" s="14">
        <v>2007</v>
      </c>
      <c r="AY112" s="10">
        <v>854</v>
      </c>
      <c r="AZ112" s="5">
        <v>870.6</v>
      </c>
      <c r="BA112" s="7">
        <v>6835937</v>
      </c>
      <c r="BB112" s="12">
        <f>BA112/AZ112</f>
        <v>7851.9836894096024</v>
      </c>
      <c r="BC112" s="21">
        <f>BB112-AU112</f>
        <v>-2512.4545255261601</v>
      </c>
      <c r="BD112" s="22">
        <f>BC112/AU112</f>
        <v>-0.24241106690235906</v>
      </c>
      <c r="BE112" s="14">
        <v>2008</v>
      </c>
      <c r="BF112" s="10">
        <v>903</v>
      </c>
      <c r="BG112" s="5">
        <v>915.53</v>
      </c>
      <c r="BH112" s="7">
        <v>8514560</v>
      </c>
      <c r="BI112" s="12">
        <f>BH112/BG112</f>
        <v>9300.1430865181919</v>
      </c>
      <c r="BJ112" s="21">
        <f>BI112-BB112</f>
        <v>1448.1593971085895</v>
      </c>
      <c r="BK112" s="22">
        <f>BJ112/BB112</f>
        <v>0.18443229817986007</v>
      </c>
      <c r="BL112" s="14">
        <v>2009</v>
      </c>
      <c r="BM112" s="10">
        <v>953</v>
      </c>
      <c r="BN112" s="5">
        <v>948.32</v>
      </c>
      <c r="BO112" s="7">
        <v>12500575</v>
      </c>
      <c r="BP112" s="12">
        <f>BO112/BN112</f>
        <v>13181.810992070186</v>
      </c>
      <c r="BQ112" s="21">
        <f>BP112-BI112</f>
        <v>3881.6679055519944</v>
      </c>
      <c r="BR112" s="22">
        <f>BQ112/BI112</f>
        <v>0.41737722413959349</v>
      </c>
      <c r="BS112" s="14">
        <v>2010</v>
      </c>
      <c r="BT112" s="10">
        <v>997</v>
      </c>
      <c r="BU112" s="5">
        <v>1035.1199999999999</v>
      </c>
      <c r="BV112" s="7">
        <v>8415407</v>
      </c>
      <c r="BW112" s="12">
        <f>BV112/BU112</f>
        <v>8129.8854239122047</v>
      </c>
      <c r="BX112" s="21">
        <f>BW112-BP112</f>
        <v>-5051.9255681579816</v>
      </c>
      <c r="BY112" s="22">
        <f>BX112/BP112</f>
        <v>-0.38324973489584097</v>
      </c>
      <c r="BZ112" s="14">
        <v>2011</v>
      </c>
      <c r="CA112" s="10">
        <v>1086</v>
      </c>
      <c r="CB112" s="5">
        <v>1078.6001000000001</v>
      </c>
      <c r="CC112" s="7">
        <v>7718069</v>
      </c>
      <c r="CD112" s="12">
        <f>CC112/CB112</f>
        <v>7155.6353462233119</v>
      </c>
      <c r="CE112" s="21">
        <f>CD112-BW112</f>
        <v>-974.25007768889282</v>
      </c>
      <c r="CF112" s="22">
        <f>CE112/BW112</f>
        <v>-0.11983564673904977</v>
      </c>
      <c r="CG112" s="14">
        <v>2012</v>
      </c>
      <c r="CH112" s="10">
        <v>1110</v>
      </c>
      <c r="CI112" s="5">
        <v>1140.83</v>
      </c>
      <c r="CJ112" s="7">
        <v>14881624</v>
      </c>
      <c r="CK112" s="12">
        <f>CJ112/CI112</f>
        <v>13044.558786146928</v>
      </c>
      <c r="CL112" s="21">
        <f>CK112-CD112</f>
        <v>5888.9234399236166</v>
      </c>
      <c r="CM112" s="22">
        <f>CL112/CD112</f>
        <v>0.82297701811087176</v>
      </c>
      <c r="CN112" s="14">
        <v>2013</v>
      </c>
      <c r="CO112" s="10">
        <v>1124</v>
      </c>
      <c r="CP112" s="5">
        <v>1143.4708000000001</v>
      </c>
      <c r="CQ112" s="7">
        <v>9762509</v>
      </c>
      <c r="CR112" s="12">
        <f>CQ112/CP112</f>
        <v>8537.6111047173217</v>
      </c>
      <c r="CS112" s="21">
        <f>CR112-CK112</f>
        <v>-4506.9476814296067</v>
      </c>
      <c r="CT112" s="22">
        <f>CS112/CK112</f>
        <v>-0.34550403392837625</v>
      </c>
      <c r="CU112" s="14">
        <v>2014</v>
      </c>
      <c r="CV112" s="10">
        <v>1155</v>
      </c>
      <c r="CW112" s="5">
        <v>1141.4269999999999</v>
      </c>
      <c r="CX112" s="7">
        <v>10277146</v>
      </c>
      <c r="CY112" s="12">
        <f>CX112/CW112</f>
        <v>9003.769842486643</v>
      </c>
      <c r="CZ112" s="21">
        <f>CY112-CR112</f>
        <v>466.15873776932131</v>
      </c>
      <c r="DA112" s="22">
        <f>CZ112/CR112</f>
        <v>5.4600605725851424E-2</v>
      </c>
      <c r="DB112" s="14">
        <v>2015</v>
      </c>
      <c r="DC112" s="9">
        <v>1162</v>
      </c>
      <c r="DD112" s="27">
        <v>1154.3981000000001</v>
      </c>
      <c r="DE112" s="12">
        <v>13306027.619999999</v>
      </c>
      <c r="DF112" s="12">
        <f>DE112/DD112</f>
        <v>11526.37692317754</v>
      </c>
      <c r="DG112" s="21">
        <f>DF112-CY112</f>
        <v>2522.6070806908974</v>
      </c>
      <c r="DH112" s="22">
        <f>DG112/CY112</f>
        <v>0.28017231946415555</v>
      </c>
      <c r="DI112" s="14">
        <v>2016</v>
      </c>
      <c r="DJ112" s="9">
        <v>1182</v>
      </c>
      <c r="DK112" s="27">
        <v>1173.3072999999999</v>
      </c>
      <c r="DL112" s="12">
        <v>15590828.449999999</v>
      </c>
      <c r="DM112" s="12">
        <f>DL112/DK112</f>
        <v>13287.932709529719</v>
      </c>
      <c r="DN112" s="21">
        <f>DM112-DF112</f>
        <v>1761.555786352179</v>
      </c>
      <c r="DO112" s="22">
        <f>DN112/DF112</f>
        <v>0.1528282302490036</v>
      </c>
      <c r="DP112" s="14">
        <v>2017</v>
      </c>
      <c r="DQ112" s="9">
        <v>1209</v>
      </c>
      <c r="DR112" s="27">
        <v>1204.0833</v>
      </c>
      <c r="DS112" s="30">
        <v>12063345.529999999</v>
      </c>
      <c r="DT112" s="12">
        <f>DS112/DR112</f>
        <v>10018.696821058807</v>
      </c>
      <c r="DU112" s="21">
        <f>DT112-DM112</f>
        <v>-3269.235888470912</v>
      </c>
      <c r="DV112" s="22">
        <f>DU112/DM112</f>
        <v>-0.24603043678316575</v>
      </c>
      <c r="DW112" s="14">
        <v>2018</v>
      </c>
      <c r="DX112" s="24">
        <v>1216</v>
      </c>
      <c r="DY112" s="32">
        <v>1201.5925999999999</v>
      </c>
      <c r="DZ112" s="34">
        <v>12139267.27</v>
      </c>
      <c r="EA112" s="12">
        <f>DZ112/DY112</f>
        <v>10102.648160449724</v>
      </c>
      <c r="EB112" s="21">
        <f>EA112-DT112</f>
        <v>83.951339390916473</v>
      </c>
      <c r="EC112" s="22">
        <f>EB112/DT112</f>
        <v>8.3794669995857045E-3</v>
      </c>
      <c r="ED112" s="14">
        <v>2019</v>
      </c>
      <c r="EE112" s="24">
        <v>1247</v>
      </c>
      <c r="EF112" s="32">
        <v>1225.7016000000001</v>
      </c>
      <c r="EG112" s="34">
        <v>12929953.93</v>
      </c>
      <c r="EH112" s="12">
        <f t="shared" si="8"/>
        <v>10549.02264139983</v>
      </c>
      <c r="EI112" s="21">
        <f>EH112-EA112</f>
        <v>446.37448095010586</v>
      </c>
      <c r="EJ112" s="22">
        <f>EI112/EA112</f>
        <v>4.4183908403104807E-2</v>
      </c>
      <c r="EK112">
        <v>2020</v>
      </c>
      <c r="EL112" s="25">
        <v>1244</v>
      </c>
      <c r="EM112" s="32">
        <v>1223.2791999999999</v>
      </c>
      <c r="EN112" s="34">
        <v>14025445.310000001</v>
      </c>
      <c r="EO112" s="12">
        <f t="shared" si="9"/>
        <v>11465.449024229301</v>
      </c>
      <c r="EP112" s="21">
        <f>EO112-EH112</f>
        <v>916.42638282947155</v>
      </c>
      <c r="EQ112" s="22">
        <f>EP112/EH112</f>
        <v>8.6873107962906412E-2</v>
      </c>
      <c r="ES112" s="11">
        <f t="shared" si="10"/>
        <v>6.5800701657547922E-2</v>
      </c>
      <c r="EU112" s="12">
        <f t="shared" si="11"/>
        <v>10223.455874302788</v>
      </c>
      <c r="EV112">
        <f t="shared" si="12"/>
        <v>0.98900178284124562</v>
      </c>
      <c r="EY112" s="11">
        <f t="shared" si="13"/>
        <v>-6.4489020460158406E-2</v>
      </c>
      <c r="FC112" s="12">
        <f t="shared" si="14"/>
        <v>9850.7155769688452</v>
      </c>
      <c r="FF112" s="45">
        <f t="shared" si="15"/>
        <v>949.66666666666663</v>
      </c>
    </row>
    <row r="113" spans="1:162" x14ac:dyDescent="0.2">
      <c r="A113" s="3">
        <v>26005</v>
      </c>
      <c r="B113" t="s">
        <v>113</v>
      </c>
      <c r="C113" s="14">
        <v>2000</v>
      </c>
      <c r="D113" s="10">
        <v>802</v>
      </c>
      <c r="E113" s="5">
        <v>736.6</v>
      </c>
      <c r="F113" s="7">
        <v>6311840</v>
      </c>
      <c r="G113" s="12">
        <f>F113/E113</f>
        <v>8568.8840619060538</v>
      </c>
      <c r="H113" s="14">
        <v>2001</v>
      </c>
      <c r="I113" s="10">
        <v>769</v>
      </c>
      <c r="J113" s="5">
        <v>739.14</v>
      </c>
      <c r="K113" s="7">
        <v>5007732</v>
      </c>
      <c r="L113" s="12">
        <f>K113/I113</f>
        <v>6512.0052015604679</v>
      </c>
      <c r="M113" s="21">
        <f>L113-G113</f>
        <v>-2056.878860345586</v>
      </c>
      <c r="N113" s="18">
        <f>M113/G113</f>
        <v>-0.24004045865081478</v>
      </c>
      <c r="O113" s="16">
        <v>2002</v>
      </c>
      <c r="P113" s="10">
        <v>764</v>
      </c>
      <c r="Q113" s="5">
        <v>736.54</v>
      </c>
      <c r="R113" s="7">
        <v>5003377</v>
      </c>
      <c r="S113" s="12">
        <f>R113/Q113</f>
        <v>6793.082520976458</v>
      </c>
      <c r="T113" s="21">
        <f>S113-L113</f>
        <v>281.07731941599013</v>
      </c>
      <c r="U113" s="18">
        <f>T113/L113</f>
        <v>4.3162944548729126E-2</v>
      </c>
      <c r="V113" s="14">
        <v>2003</v>
      </c>
      <c r="W113" s="10">
        <v>764</v>
      </c>
      <c r="X113" s="5">
        <v>755.91</v>
      </c>
      <c r="Y113" s="7">
        <v>7358581.54</v>
      </c>
      <c r="Z113" s="12">
        <f>Y113/X113</f>
        <v>9734.7323623182656</v>
      </c>
      <c r="AA113" s="21">
        <f>Z113-S113</f>
        <v>2941.6498413418076</v>
      </c>
      <c r="AB113" s="22">
        <f>AA113/S113</f>
        <v>0.43303608225842161</v>
      </c>
      <c r="AC113" s="14">
        <v>2004</v>
      </c>
      <c r="AD113" s="10">
        <v>745</v>
      </c>
      <c r="AE113" s="5">
        <v>693.57</v>
      </c>
      <c r="AF113" s="7">
        <v>4987756</v>
      </c>
      <c r="AG113" s="12">
        <f>AF113/AE113</f>
        <v>7191.4240812030503</v>
      </c>
      <c r="AH113" s="21">
        <f>AG113-Z113</f>
        <v>-2543.3082811152153</v>
      </c>
      <c r="AI113" s="22">
        <f>AH113/Z113</f>
        <v>-0.26126124339689011</v>
      </c>
      <c r="AJ113" s="14">
        <v>2005</v>
      </c>
      <c r="AK113" s="10">
        <v>751</v>
      </c>
      <c r="AL113" s="5">
        <v>731.05</v>
      </c>
      <c r="AM113" s="7">
        <v>5403375</v>
      </c>
      <c r="AN113" s="12">
        <f>AM113/AL113</f>
        <v>7391.2523083236447</v>
      </c>
      <c r="AO113" s="21">
        <f>AN113-AG113</f>
        <v>199.82822712059442</v>
      </c>
      <c r="AP113" s="22">
        <f>AO113/AG113</f>
        <v>2.7787017545371242E-2</v>
      </c>
      <c r="AQ113" s="14">
        <v>2006</v>
      </c>
      <c r="AR113" s="10">
        <v>747</v>
      </c>
      <c r="AS113" s="5">
        <v>720.87</v>
      </c>
      <c r="AT113" s="7">
        <v>7073488</v>
      </c>
      <c r="AU113" s="12">
        <f>AT113/AS113</f>
        <v>9812.4321999805798</v>
      </c>
      <c r="AV113" s="21">
        <f>AU113-AN113</f>
        <v>2421.1798916569351</v>
      </c>
      <c r="AW113" s="22">
        <f>AV113/AN113</f>
        <v>0.32757370343457604</v>
      </c>
      <c r="AX113" s="14">
        <v>2007</v>
      </c>
      <c r="AY113" s="10">
        <v>709</v>
      </c>
      <c r="AZ113" s="5">
        <v>689.12</v>
      </c>
      <c r="BA113" s="7">
        <v>7875660</v>
      </c>
      <c r="BB113" s="12">
        <f>BA113/AZ113</f>
        <v>11428.575574645925</v>
      </c>
      <c r="BC113" s="21">
        <f>BB113-AU113</f>
        <v>1616.1433746653456</v>
      </c>
      <c r="BD113" s="22">
        <f>BC113/AU113</f>
        <v>0.164703647549131</v>
      </c>
      <c r="BE113" s="14">
        <v>2008</v>
      </c>
      <c r="BF113" s="10">
        <v>725</v>
      </c>
      <c r="BG113" s="5">
        <v>648.16</v>
      </c>
      <c r="BH113" s="7">
        <v>6163890</v>
      </c>
      <c r="BI113" s="12">
        <f>BH113/BG113</f>
        <v>9509.8278202912861</v>
      </c>
      <c r="BJ113" s="21">
        <f>BI113-BB113</f>
        <v>-1918.7477543546393</v>
      </c>
      <c r="BK113" s="22">
        <f>BJ113/BB113</f>
        <v>-0.16789036759850845</v>
      </c>
      <c r="BL113" s="14">
        <v>2009</v>
      </c>
      <c r="BM113" s="10">
        <v>677</v>
      </c>
      <c r="BN113" s="5">
        <v>670.08</v>
      </c>
      <c r="BO113" s="7">
        <v>6297991</v>
      </c>
      <c r="BP113" s="12">
        <f>BO113/BN113</f>
        <v>9398.8643147086914</v>
      </c>
      <c r="BQ113" s="21">
        <f>BP113-BI113</f>
        <v>-110.96350558259473</v>
      </c>
      <c r="BR113" s="22">
        <f>BQ113/BI113</f>
        <v>-1.1668298068008126E-2</v>
      </c>
      <c r="BS113" s="14">
        <v>2010</v>
      </c>
      <c r="BT113" s="10">
        <v>698</v>
      </c>
      <c r="BU113" s="5">
        <v>671.07</v>
      </c>
      <c r="BV113" s="7">
        <v>9463807</v>
      </c>
      <c r="BW113" s="12">
        <f>BV113/BU113</f>
        <v>14102.563070916594</v>
      </c>
      <c r="BX113" s="21">
        <f>BW113-BP113</f>
        <v>4703.698756207903</v>
      </c>
      <c r="BY113" s="22">
        <f>BX113/BP113</f>
        <v>0.50045394834000112</v>
      </c>
      <c r="BZ113" s="14">
        <v>2011</v>
      </c>
      <c r="CA113" s="10">
        <v>689</v>
      </c>
      <c r="CB113" s="5">
        <v>631.28150000000005</v>
      </c>
      <c r="CC113" s="7">
        <v>5561640</v>
      </c>
      <c r="CD113" s="12">
        <f>CC113/CB113</f>
        <v>8810.0791802072436</v>
      </c>
      <c r="CE113" s="21">
        <f>CD113-BW113</f>
        <v>-5292.4838907093508</v>
      </c>
      <c r="CF113" s="22">
        <f>CE113/BW113</f>
        <v>-0.37528524879452047</v>
      </c>
      <c r="CG113" s="14">
        <v>2012</v>
      </c>
      <c r="CH113" s="10">
        <v>670</v>
      </c>
      <c r="CI113" s="5">
        <v>619.13</v>
      </c>
      <c r="CJ113" s="7">
        <v>7524069</v>
      </c>
      <c r="CK113" s="12">
        <f>CJ113/CI113</f>
        <v>12152.648070679825</v>
      </c>
      <c r="CL113" s="21">
        <f>CK113-CD113</f>
        <v>3342.5688904725812</v>
      </c>
      <c r="CM113" s="22">
        <f>CL113/CD113</f>
        <v>0.37940282057646074</v>
      </c>
      <c r="CN113" s="14">
        <v>2013</v>
      </c>
      <c r="CO113" s="10">
        <v>666</v>
      </c>
      <c r="CP113" s="5">
        <v>616.40239999999994</v>
      </c>
      <c r="CQ113" s="7">
        <v>6025709</v>
      </c>
      <c r="CR113" s="12">
        <f>CQ113/CP113</f>
        <v>9775.609244869911</v>
      </c>
      <c r="CS113" s="21">
        <f>CR113-CK113</f>
        <v>-2377.0388258099138</v>
      </c>
      <c r="CT113" s="22">
        <f>CS113/CK113</f>
        <v>-0.19559842529669677</v>
      </c>
      <c r="CU113" s="14">
        <v>2014</v>
      </c>
      <c r="CV113" s="10">
        <v>629</v>
      </c>
      <c r="CW113" s="5">
        <v>596.64919999999995</v>
      </c>
      <c r="CX113" s="7">
        <v>8114542</v>
      </c>
      <c r="CY113" s="12">
        <f>CX113/CW113</f>
        <v>13600.18918989584</v>
      </c>
      <c r="CZ113" s="21">
        <f>CY113-CR113</f>
        <v>3824.5799450259292</v>
      </c>
      <c r="DA113" s="22">
        <f>CZ113/CR113</f>
        <v>0.39123699088453334</v>
      </c>
      <c r="DB113" s="14">
        <v>2015</v>
      </c>
      <c r="DC113" s="9">
        <v>615</v>
      </c>
      <c r="DD113" s="27">
        <v>570.27760000000001</v>
      </c>
      <c r="DE113" s="12">
        <v>6951096.4299999997</v>
      </c>
      <c r="DF113" s="12">
        <f>DE113/DD113</f>
        <v>12188.969775421654</v>
      </c>
      <c r="DG113" s="21">
        <f>DF113-CY113</f>
        <v>-1411.2194144741861</v>
      </c>
      <c r="DH113" s="22">
        <f>DG113/CY113</f>
        <v>-0.10376468994436057</v>
      </c>
      <c r="DI113" s="14">
        <v>2016</v>
      </c>
      <c r="DJ113" s="9">
        <v>604</v>
      </c>
      <c r="DK113" s="27">
        <v>563.60310000000004</v>
      </c>
      <c r="DL113" s="12">
        <v>6202650.5</v>
      </c>
      <c r="DM113" s="12">
        <f>DL113/DK113</f>
        <v>11005.35199327328</v>
      </c>
      <c r="DN113" s="21">
        <f>DM113-DF113</f>
        <v>-1183.6177821483743</v>
      </c>
      <c r="DO113" s="22">
        <f>DN113/DF113</f>
        <v>-9.7105645838508059E-2</v>
      </c>
      <c r="DP113" s="14">
        <v>2017</v>
      </c>
      <c r="DQ113" s="9">
        <v>588</v>
      </c>
      <c r="DR113" s="27">
        <v>554.33510000000001</v>
      </c>
      <c r="DS113" s="30">
        <v>6021989.9699999997</v>
      </c>
      <c r="DT113" s="12">
        <f>DS113/DR113</f>
        <v>10863.446983602516</v>
      </c>
      <c r="DU113" s="21">
        <f>DT113-DM113</f>
        <v>-141.90500967076332</v>
      </c>
      <c r="DV113" s="22">
        <f>DU113/DM113</f>
        <v>-1.2894181826941917E-2</v>
      </c>
      <c r="DW113" s="14">
        <v>2018</v>
      </c>
      <c r="DX113" s="24">
        <v>602</v>
      </c>
      <c r="DY113" s="32">
        <v>563.80110000000002</v>
      </c>
      <c r="DZ113" s="34">
        <v>5655563.330000001</v>
      </c>
      <c r="EA113" s="12">
        <f>DZ113/DY113</f>
        <v>10031.132131526527</v>
      </c>
      <c r="EB113" s="21">
        <f>EA113-DT113</f>
        <v>-832.31485207598962</v>
      </c>
      <c r="EC113" s="22">
        <f>EB113/DT113</f>
        <v>-7.6616091865896782E-2</v>
      </c>
      <c r="ED113" s="14">
        <v>2019</v>
      </c>
      <c r="EE113" s="24">
        <v>586</v>
      </c>
      <c r="EF113" s="32">
        <v>553.88199999999995</v>
      </c>
      <c r="EG113" s="34">
        <v>5707942.4400000004</v>
      </c>
      <c r="EH113" s="12">
        <f t="shared" si="8"/>
        <v>10305.340198814913</v>
      </c>
      <c r="EI113" s="21">
        <f>EH113-EA113</f>
        <v>274.20806728838579</v>
      </c>
      <c r="EJ113" s="22">
        <f>EI113/EA113</f>
        <v>2.7335704852953332E-2</v>
      </c>
      <c r="EK113">
        <v>2020</v>
      </c>
      <c r="EL113" s="25">
        <v>634</v>
      </c>
      <c r="EM113" s="32">
        <v>586.93219999999997</v>
      </c>
      <c r="EN113" s="34">
        <v>6231457.1399999997</v>
      </c>
      <c r="EO113" s="12">
        <f t="shared" si="9"/>
        <v>10616.996545767977</v>
      </c>
      <c r="EP113" s="21">
        <f>EO113-EH113</f>
        <v>311.65634695306471</v>
      </c>
      <c r="EQ113" s="22">
        <f>EP113/EH113</f>
        <v>3.0242218203422763E-2</v>
      </c>
      <c r="ES113" s="11">
        <f t="shared" si="10"/>
        <v>3.9140521345622722E-2</v>
      </c>
      <c r="EU113" s="12">
        <f t="shared" si="11"/>
        <v>10399.973104647985</v>
      </c>
      <c r="EV113">
        <f t="shared" si="12"/>
        <v>0.9414948575760701</v>
      </c>
      <c r="EY113" s="11">
        <f t="shared" si="13"/>
        <v>-2.0724856279961786E-2</v>
      </c>
      <c r="FC113" s="12">
        <f t="shared" si="14"/>
        <v>10088.457040980478</v>
      </c>
      <c r="FF113" s="45">
        <f t="shared" si="15"/>
        <v>687.33333333333337</v>
      </c>
    </row>
    <row r="114" spans="1:162" x14ac:dyDescent="0.2">
      <c r="A114" s="3">
        <v>26006</v>
      </c>
      <c r="B114" t="s">
        <v>114</v>
      </c>
      <c r="C114" s="14">
        <v>2000</v>
      </c>
      <c r="D114" s="10">
        <v>8484</v>
      </c>
      <c r="E114" s="5">
        <v>7729.56</v>
      </c>
      <c r="F114" s="7">
        <v>56862125</v>
      </c>
      <c r="G114" s="12">
        <f>F114/E114</f>
        <v>7356.4504318486433</v>
      </c>
      <c r="H114" s="14">
        <v>2001</v>
      </c>
      <c r="I114" s="10">
        <v>8416</v>
      </c>
      <c r="J114" s="5">
        <v>7655.4</v>
      </c>
      <c r="K114" s="7">
        <v>62082339</v>
      </c>
      <c r="L114" s="12">
        <f>K114/I114</f>
        <v>7376.7037785171105</v>
      </c>
      <c r="M114" s="21">
        <f>L114-G114</f>
        <v>20.253346668467202</v>
      </c>
      <c r="N114" s="18">
        <f>M114/G114</f>
        <v>2.7531411862415861E-3</v>
      </c>
      <c r="O114" s="16">
        <v>2002</v>
      </c>
      <c r="P114" s="10">
        <v>8284</v>
      </c>
      <c r="Q114" s="5">
        <v>7578.66</v>
      </c>
      <c r="R114" s="7">
        <v>56621220</v>
      </c>
      <c r="S114" s="12">
        <f>R114/Q114</f>
        <v>7471.1386973422741</v>
      </c>
      <c r="T114" s="21">
        <f>S114-L114</f>
        <v>94.43491882516355</v>
      </c>
      <c r="U114" s="18">
        <f>T114/L114</f>
        <v>1.2801777278922696E-2</v>
      </c>
      <c r="V114" s="14">
        <v>2003</v>
      </c>
      <c r="W114" s="10">
        <v>8284</v>
      </c>
      <c r="X114" s="5">
        <v>7460.49</v>
      </c>
      <c r="Y114" s="7">
        <v>60508221.030000001</v>
      </c>
      <c r="Z114" s="12">
        <f>Y114/X114</f>
        <v>8110.4888593108499</v>
      </c>
      <c r="AA114" s="21">
        <f>Z114-S114</f>
        <v>639.35016196857578</v>
      </c>
      <c r="AB114" s="22">
        <f>AA114/S114</f>
        <v>8.5575999572329364E-2</v>
      </c>
      <c r="AC114" s="14">
        <v>2004</v>
      </c>
      <c r="AD114" s="10">
        <v>8228</v>
      </c>
      <c r="AE114" s="5">
        <v>7391.14</v>
      </c>
      <c r="AF114" s="7">
        <v>63457995</v>
      </c>
      <c r="AG114" s="12">
        <f>AF114/AE114</f>
        <v>8585.6843463931127</v>
      </c>
      <c r="AH114" s="21">
        <f>AG114-Z114</f>
        <v>475.19548708226284</v>
      </c>
      <c r="AI114" s="22">
        <f>AH114/Z114</f>
        <v>5.8590239790137673E-2</v>
      </c>
      <c r="AJ114" s="14">
        <v>2005</v>
      </c>
      <c r="AK114" s="10">
        <v>8210</v>
      </c>
      <c r="AL114" s="5">
        <v>7390.59</v>
      </c>
      <c r="AM114" s="7">
        <v>69337017</v>
      </c>
      <c r="AN114" s="12">
        <f>AM114/AL114</f>
        <v>9381.7972584056206</v>
      </c>
      <c r="AO114" s="21">
        <f>AN114-AG114</f>
        <v>796.11291201250788</v>
      </c>
      <c r="AP114" s="22">
        <f>AO114/AG114</f>
        <v>9.2725620916515372E-2</v>
      </c>
      <c r="AQ114" s="14">
        <v>2006</v>
      </c>
      <c r="AR114" s="10">
        <v>8268</v>
      </c>
      <c r="AS114" s="5">
        <v>7416.28</v>
      </c>
      <c r="AT114" s="7">
        <v>68546667</v>
      </c>
      <c r="AU114" s="12">
        <f>AT114/AS114</f>
        <v>9242.7291040791351</v>
      </c>
      <c r="AV114" s="21">
        <f>AU114-AN114</f>
        <v>-139.06815432648546</v>
      </c>
      <c r="AW114" s="22">
        <f>AV114/AN114</f>
        <v>-1.4823189043217423E-2</v>
      </c>
      <c r="AX114" s="14">
        <v>2007</v>
      </c>
      <c r="AY114" s="10">
        <v>8235</v>
      </c>
      <c r="AZ114" s="5">
        <v>7373.99</v>
      </c>
      <c r="BA114" s="7">
        <v>83070317</v>
      </c>
      <c r="BB114" s="12">
        <f>BA114/AZ114</f>
        <v>11265.314571893914</v>
      </c>
      <c r="BC114" s="21">
        <f>BB114-AU114</f>
        <v>2022.5854678147789</v>
      </c>
      <c r="BD114" s="22">
        <f>BC114/AU114</f>
        <v>0.21882989807871164</v>
      </c>
      <c r="BE114" s="14">
        <v>2008</v>
      </c>
      <c r="BF114" s="10">
        <v>8196</v>
      </c>
      <c r="BG114" s="5">
        <v>7351.84</v>
      </c>
      <c r="BH114" s="7">
        <v>82671218</v>
      </c>
      <c r="BI114" s="12">
        <f>BH114/BG114</f>
        <v>11244.969694661473</v>
      </c>
      <c r="BJ114" s="21">
        <f>BI114-BB114</f>
        <v>-20.344877232440922</v>
      </c>
      <c r="BK114" s="22">
        <f>BJ114/BB114</f>
        <v>-1.8059750664397613E-3</v>
      </c>
      <c r="BL114" s="14">
        <v>2009</v>
      </c>
      <c r="BM114" s="10">
        <v>8311</v>
      </c>
      <c r="BN114" s="5">
        <v>7459.44</v>
      </c>
      <c r="BO114" s="7">
        <v>102876735</v>
      </c>
      <c r="BP114" s="12">
        <f>BO114/BN114</f>
        <v>13791.482336475661</v>
      </c>
      <c r="BQ114" s="21">
        <f>BP114-BI114</f>
        <v>2546.5126418141881</v>
      </c>
      <c r="BR114" s="22">
        <f>BQ114/BI114</f>
        <v>0.22645793727866959</v>
      </c>
      <c r="BS114" s="14">
        <v>2010</v>
      </c>
      <c r="BT114" s="10">
        <v>8490</v>
      </c>
      <c r="BU114" s="5">
        <v>7903.66</v>
      </c>
      <c r="BV114" s="7">
        <v>87931838</v>
      </c>
      <c r="BW114" s="12">
        <f>BV114/BU114</f>
        <v>11125.458078915339</v>
      </c>
      <c r="BX114" s="21">
        <f>BW114-BP114</f>
        <v>-2666.0242575603224</v>
      </c>
      <c r="BY114" s="22">
        <f>BX114/BP114</f>
        <v>-0.1933094784531777</v>
      </c>
      <c r="BZ114" s="14">
        <v>2011</v>
      </c>
      <c r="CA114" s="10">
        <v>8695</v>
      </c>
      <c r="CB114" s="5">
        <v>8066.6313</v>
      </c>
      <c r="CC114" s="7">
        <v>84687731</v>
      </c>
      <c r="CD114" s="12">
        <f>CC114/CB114</f>
        <v>10498.525078244247</v>
      </c>
      <c r="CE114" s="21">
        <f>CD114-BW114</f>
        <v>-626.93300067109158</v>
      </c>
      <c r="CF114" s="22">
        <f>CE114/BW114</f>
        <v>-5.6351207853565843E-2</v>
      </c>
      <c r="CG114" s="14">
        <v>2012</v>
      </c>
      <c r="CH114" s="10">
        <v>8690</v>
      </c>
      <c r="CI114" s="5">
        <v>8104.17</v>
      </c>
      <c r="CJ114" s="7">
        <v>90848493</v>
      </c>
      <c r="CK114" s="12">
        <f>CJ114/CI114</f>
        <v>11210.092211787265</v>
      </c>
      <c r="CL114" s="21">
        <f>CK114-CD114</f>
        <v>711.56713354301792</v>
      </c>
      <c r="CM114" s="22">
        <f>CL114/CD114</f>
        <v>6.7777819097424974E-2</v>
      </c>
      <c r="CN114" s="14">
        <v>2013</v>
      </c>
      <c r="CO114" s="10">
        <v>8880</v>
      </c>
      <c r="CP114" s="5">
        <v>8257.3372999999992</v>
      </c>
      <c r="CQ114" s="7">
        <v>92321650</v>
      </c>
      <c r="CR114" s="12">
        <f>CQ114/CP114</f>
        <v>11180.559379595648</v>
      </c>
      <c r="CS114" s="21">
        <f>CR114-CK114</f>
        <v>-29.532832191616762</v>
      </c>
      <c r="CT114" s="22">
        <f>CS114/CK114</f>
        <v>-2.6344861071315165E-3</v>
      </c>
      <c r="CU114" s="14">
        <v>2014</v>
      </c>
      <c r="CV114" s="10">
        <v>8904</v>
      </c>
      <c r="CW114" s="5">
        <v>8355.2458999999999</v>
      </c>
      <c r="CX114" s="7">
        <v>90669912</v>
      </c>
      <c r="CY114" s="12">
        <f>CX114/CW114</f>
        <v>10851.854402035015</v>
      </c>
      <c r="CZ114" s="21">
        <f>CY114-CR114</f>
        <v>-328.70497756063378</v>
      </c>
      <c r="DA114" s="22">
        <f>CZ114/CR114</f>
        <v>-2.9399689800898101E-2</v>
      </c>
      <c r="DB114" s="14">
        <v>2015</v>
      </c>
      <c r="DC114" s="9">
        <v>8932</v>
      </c>
      <c r="DD114" s="27">
        <v>8335.6587999999992</v>
      </c>
      <c r="DE114" s="12">
        <v>93639692.359999999</v>
      </c>
      <c r="DF114" s="12">
        <f>DE114/DD114</f>
        <v>11233.628271828977</v>
      </c>
      <c r="DG114" s="21">
        <f>DF114-CY114</f>
        <v>381.77386979396215</v>
      </c>
      <c r="DH114" s="22">
        <f>DG114/CY114</f>
        <v>3.5180518983222747E-2</v>
      </c>
      <c r="DI114" s="14">
        <v>2016</v>
      </c>
      <c r="DJ114" s="9">
        <v>8762</v>
      </c>
      <c r="DK114" s="27">
        <v>8203.8601999999992</v>
      </c>
      <c r="DL114" s="12">
        <v>98760512.859999999</v>
      </c>
      <c r="DM114" s="12">
        <f>DL114/DK114</f>
        <v>12038.297880795191</v>
      </c>
      <c r="DN114" s="21">
        <f>DM114-DF114</f>
        <v>804.66960896621458</v>
      </c>
      <c r="DO114" s="22">
        <f>DN114/DF114</f>
        <v>7.1630428699881149E-2</v>
      </c>
      <c r="DP114" s="14">
        <v>2017</v>
      </c>
      <c r="DQ114" s="9">
        <v>8759</v>
      </c>
      <c r="DR114" s="27">
        <v>8227.7880999999998</v>
      </c>
      <c r="DS114" s="30">
        <v>125691390.48999999</v>
      </c>
      <c r="DT114" s="12">
        <f>DS114/DR114</f>
        <v>15276.449631705998</v>
      </c>
      <c r="DU114" s="21">
        <f>DT114-DM114</f>
        <v>3238.1517509108071</v>
      </c>
      <c r="DV114" s="22">
        <f>DU114/DM114</f>
        <v>0.26898750828193585</v>
      </c>
      <c r="DW114" s="14">
        <v>2018</v>
      </c>
      <c r="DX114" s="24">
        <v>8792</v>
      </c>
      <c r="DY114" s="32">
        <v>8180.9003000000002</v>
      </c>
      <c r="DZ114" s="34">
        <v>114668178.72999999</v>
      </c>
      <c r="EA114" s="12">
        <f>DZ114/DY114</f>
        <v>14016.572079481275</v>
      </c>
      <c r="EB114" s="21">
        <f>EA114-DT114</f>
        <v>-1259.8775522247233</v>
      </c>
      <c r="EC114" s="22">
        <f>EB114/DT114</f>
        <v>-8.247188205365924E-2</v>
      </c>
      <c r="ED114" s="14">
        <v>2019</v>
      </c>
      <c r="EE114" s="24">
        <v>8809</v>
      </c>
      <c r="EF114" s="32">
        <v>8269.8017999999993</v>
      </c>
      <c r="EG114" s="34">
        <v>185796567.5</v>
      </c>
      <c r="EH114" s="12">
        <f t="shared" si="8"/>
        <v>22466.870669137443</v>
      </c>
      <c r="EI114" s="21">
        <f>EH114-EA114</f>
        <v>8450.2985896561677</v>
      </c>
      <c r="EJ114" s="22">
        <f>EI114/EA114</f>
        <v>0.60287911635873359</v>
      </c>
      <c r="EK114">
        <v>2020</v>
      </c>
      <c r="EL114" s="25">
        <v>8767</v>
      </c>
      <c r="EM114" s="32">
        <v>8314.7579000000005</v>
      </c>
      <c r="EN114" s="34">
        <v>172380884.56999999</v>
      </c>
      <c r="EO114" s="12">
        <f t="shared" si="9"/>
        <v>20731.918673182292</v>
      </c>
      <c r="EP114" s="21">
        <f>EO114-EH114</f>
        <v>-1734.9519959551508</v>
      </c>
      <c r="EQ114" s="22">
        <f>EP114/EH114</f>
        <v>-7.7222681409674032E-2</v>
      </c>
      <c r="ES114" s="11">
        <f t="shared" si="10"/>
        <v>6.430857078674812E-2</v>
      </c>
      <c r="EU114" s="12">
        <f t="shared" si="11"/>
        <v>17253.297460108239</v>
      </c>
      <c r="EV114">
        <f t="shared" si="12"/>
        <v>0.93621206397795065</v>
      </c>
      <c r="EY114" s="11">
        <f t="shared" si="13"/>
        <v>0.26313158086233673</v>
      </c>
      <c r="FC114" s="12">
        <f t="shared" si="14"/>
        <v>11621.230802155625</v>
      </c>
      <c r="FF114" s="45">
        <f t="shared" si="15"/>
        <v>8542.6666666666661</v>
      </c>
    </row>
    <row r="115" spans="1:162" x14ac:dyDescent="0.2">
      <c r="A115" s="3">
        <v>27055</v>
      </c>
      <c r="B115" t="s">
        <v>115</v>
      </c>
      <c r="C115" s="14">
        <v>2000</v>
      </c>
      <c r="D115" s="10">
        <v>115</v>
      </c>
      <c r="E115" s="5">
        <v>152.01</v>
      </c>
      <c r="F115" s="7">
        <v>985280</v>
      </c>
      <c r="G115" s="12">
        <f>F115/E115</f>
        <v>6481.6788369186243</v>
      </c>
      <c r="H115" s="14">
        <v>2001</v>
      </c>
      <c r="I115" s="10">
        <v>118</v>
      </c>
      <c r="J115" s="5">
        <v>164.67</v>
      </c>
      <c r="K115" s="7">
        <v>1008837</v>
      </c>
      <c r="L115" s="12">
        <f>K115/I115</f>
        <v>8549.4661016949158</v>
      </c>
      <c r="M115" s="21">
        <f>L115-G115</f>
        <v>2067.7872647762915</v>
      </c>
      <c r="N115" s="18">
        <f>M115/G115</f>
        <v>0.31902032124740587</v>
      </c>
      <c r="O115" s="16">
        <v>2002</v>
      </c>
      <c r="P115" s="10">
        <v>132</v>
      </c>
      <c r="Q115" s="5">
        <v>174.56</v>
      </c>
      <c r="R115" s="7">
        <v>1115183</v>
      </c>
      <c r="S115" s="12">
        <f>R115/Q115</f>
        <v>6388.536892758937</v>
      </c>
      <c r="T115" s="21">
        <f>S115-L115</f>
        <v>-2160.9292089359787</v>
      </c>
      <c r="U115" s="18">
        <f>T115/L115</f>
        <v>-0.25275604151557235</v>
      </c>
      <c r="V115" s="14">
        <v>2003</v>
      </c>
      <c r="W115" s="10">
        <v>132</v>
      </c>
      <c r="X115" s="5">
        <v>178.77</v>
      </c>
      <c r="Y115" s="7">
        <v>1213587.98</v>
      </c>
      <c r="Z115" s="12">
        <f>Y115/X115</f>
        <v>6788.5438272640822</v>
      </c>
      <c r="AA115" s="21">
        <f>Z115-S115</f>
        <v>400.00693450514518</v>
      </c>
      <c r="AB115" s="22">
        <f>AA115/S115</f>
        <v>6.2613230731833378E-2</v>
      </c>
      <c r="AC115" s="14">
        <v>2004</v>
      </c>
      <c r="AD115" s="10">
        <v>134</v>
      </c>
      <c r="AE115" s="5">
        <v>179.43</v>
      </c>
      <c r="AF115" s="7">
        <v>1229158</v>
      </c>
      <c r="AG115" s="12">
        <f>AF115/AE115</f>
        <v>6850.3483252521874</v>
      </c>
      <c r="AH115" s="21">
        <f>AG115-Z115</f>
        <v>61.80449798810514</v>
      </c>
      <c r="AI115" s="22">
        <f>AH115/Z115</f>
        <v>9.1042349524041565E-3</v>
      </c>
      <c r="AJ115" s="14">
        <v>2005</v>
      </c>
      <c r="AK115" s="10">
        <v>135</v>
      </c>
      <c r="AL115" s="5">
        <v>179.33</v>
      </c>
      <c r="AM115" s="7">
        <v>1318422</v>
      </c>
      <c r="AN115" s="12">
        <f>AM115/AL115</f>
        <v>7351.9321920481789</v>
      </c>
      <c r="AO115" s="21">
        <f>AN115-AG115</f>
        <v>501.58386679599153</v>
      </c>
      <c r="AP115" s="22">
        <f>AO115/AG115</f>
        <v>7.3220198883467189E-2</v>
      </c>
      <c r="AQ115" s="14">
        <v>2006</v>
      </c>
      <c r="AR115" s="10">
        <v>120</v>
      </c>
      <c r="AS115" s="5">
        <v>145.05000000000001</v>
      </c>
      <c r="AT115" s="7">
        <v>1373702</v>
      </c>
      <c r="AU115" s="12">
        <f>AT115/AS115</f>
        <v>9470.5411926921752</v>
      </c>
      <c r="AV115" s="21">
        <f>AU115-AN115</f>
        <v>2118.6090006439963</v>
      </c>
      <c r="AW115" s="22">
        <f>AV115/AN115</f>
        <v>0.28817036736757112</v>
      </c>
      <c r="AX115" s="14">
        <v>2007</v>
      </c>
      <c r="AY115" s="10">
        <v>110</v>
      </c>
      <c r="AZ115" s="5">
        <v>158.65</v>
      </c>
      <c r="BA115" s="7">
        <v>1400441</v>
      </c>
      <c r="BB115" s="12">
        <f>BA115/AZ115</f>
        <v>8827.2360542073748</v>
      </c>
      <c r="BC115" s="21">
        <f>BB115-AU115</f>
        <v>-643.30513848480041</v>
      </c>
      <c r="BD115" s="22">
        <f>BC115/AU115</f>
        <v>-6.7926966938404623E-2</v>
      </c>
      <c r="BE115" s="14">
        <v>2008</v>
      </c>
      <c r="BF115" s="10">
        <v>120</v>
      </c>
      <c r="BG115" s="5">
        <v>167.72</v>
      </c>
      <c r="BH115" s="7">
        <v>1496948</v>
      </c>
      <c r="BI115" s="12">
        <f>BH115/BG115</f>
        <v>8925.2802289530173</v>
      </c>
      <c r="BJ115" s="21">
        <f>BI115-BB115</f>
        <v>98.044174745642522</v>
      </c>
      <c r="BK115" s="22">
        <f>BJ115/BB115</f>
        <v>1.1107007238003019E-2</v>
      </c>
      <c r="BL115" s="14">
        <v>2009</v>
      </c>
      <c r="BM115" s="10">
        <v>119</v>
      </c>
      <c r="BN115" s="5">
        <v>159.18</v>
      </c>
      <c r="BO115" s="7">
        <v>1487114</v>
      </c>
      <c r="BP115" s="12">
        <f>BO115/BN115</f>
        <v>9342.342002764166</v>
      </c>
      <c r="BQ115" s="21">
        <f>BP115-BI115</f>
        <v>417.06177381114867</v>
      </c>
      <c r="BR115" s="22">
        <f>BQ115/BI115</f>
        <v>4.6728143331368793E-2</v>
      </c>
      <c r="BS115" s="14">
        <v>2010</v>
      </c>
      <c r="BT115" s="10">
        <v>119</v>
      </c>
      <c r="BU115" s="5">
        <v>157.27000000000001</v>
      </c>
      <c r="BV115" s="7">
        <v>1555839</v>
      </c>
      <c r="BW115" s="12">
        <f>BV115/BU115</f>
        <v>9892.7894703376351</v>
      </c>
      <c r="BX115" s="21">
        <f>BW115-BP115</f>
        <v>550.44746757346911</v>
      </c>
      <c r="BY115" s="22">
        <f>BX115/BP115</f>
        <v>5.8919644283050805E-2</v>
      </c>
      <c r="BZ115" s="14">
        <v>2011</v>
      </c>
      <c r="CA115" s="10">
        <v>116</v>
      </c>
      <c r="CB115" s="5">
        <v>142.25919999999999</v>
      </c>
      <c r="CC115" s="7">
        <v>1416285</v>
      </c>
      <c r="CD115" s="12">
        <f>CC115/CB115</f>
        <v>9955.6654332373582</v>
      </c>
      <c r="CE115" s="21">
        <f>CD115-BW115</f>
        <v>62.875962899723163</v>
      </c>
      <c r="CF115" s="22">
        <f>CE115/BW115</f>
        <v>6.3557364773858113E-3</v>
      </c>
      <c r="CG115" s="14">
        <v>2012</v>
      </c>
      <c r="CH115" s="10">
        <v>107</v>
      </c>
      <c r="CI115" s="5">
        <v>136.35</v>
      </c>
      <c r="CJ115" s="7">
        <v>1550649</v>
      </c>
      <c r="CK115" s="12">
        <f>CJ115/CI115</f>
        <v>11372.563256325633</v>
      </c>
      <c r="CL115" s="21">
        <f>CK115-CD115</f>
        <v>1416.8978230882749</v>
      </c>
      <c r="CM115" s="22">
        <f>CL115/CD115</f>
        <v>0.1423207552111895</v>
      </c>
      <c r="CN115" s="14">
        <v>2013</v>
      </c>
      <c r="CO115" s="10">
        <v>100</v>
      </c>
      <c r="CP115" s="5">
        <v>139.13310000000001</v>
      </c>
      <c r="CQ115" s="7">
        <v>1390902</v>
      </c>
      <c r="CR115" s="12">
        <f>CQ115/CP115</f>
        <v>9996.9166215659679</v>
      </c>
      <c r="CS115" s="21">
        <f>CR115-CK115</f>
        <v>-1375.6466347596652</v>
      </c>
      <c r="CT115" s="22">
        <f>CS115/CK115</f>
        <v>-0.12096188025109508</v>
      </c>
      <c r="CU115" s="14">
        <v>2014</v>
      </c>
      <c r="CV115" s="10">
        <v>102</v>
      </c>
      <c r="CW115" s="5">
        <v>141.44049999999999</v>
      </c>
      <c r="CX115" s="7">
        <v>1408977</v>
      </c>
      <c r="CY115" s="12">
        <f>CX115/CW115</f>
        <v>9961.6234388311696</v>
      </c>
      <c r="CZ115" s="21">
        <f>CY115-CR115</f>
        <v>-35.293182734798393</v>
      </c>
      <c r="DA115" s="22">
        <f>CZ115/CR115</f>
        <v>-3.5304068315086027E-3</v>
      </c>
      <c r="DB115" s="14">
        <v>2015</v>
      </c>
      <c r="DC115" s="9">
        <v>114</v>
      </c>
      <c r="DD115" s="27">
        <v>143.07769999999999</v>
      </c>
      <c r="DE115" s="12">
        <v>1303262.78</v>
      </c>
      <c r="DF115" s="12">
        <f>DE115/DD115</f>
        <v>9108.7764200850306</v>
      </c>
      <c r="DG115" s="21">
        <f>DF115-CY115</f>
        <v>-852.84701874613893</v>
      </c>
      <c r="DH115" s="22">
        <f>DG115/CY115</f>
        <v>-8.5613256110613059E-2</v>
      </c>
      <c r="DI115" s="14">
        <v>2016</v>
      </c>
      <c r="DJ115" s="9">
        <v>100</v>
      </c>
      <c r="DK115" s="27">
        <v>138.346</v>
      </c>
      <c r="DL115" s="12">
        <v>1345306.4</v>
      </c>
      <c r="DM115" s="12">
        <f>DL115/DK115</f>
        <v>9724.2160958755576</v>
      </c>
      <c r="DN115" s="21">
        <f>DM115-DF115</f>
        <v>615.43967579052696</v>
      </c>
      <c r="DO115" s="22">
        <f>DN115/DF115</f>
        <v>6.7565570545070189E-2</v>
      </c>
      <c r="DP115" s="14">
        <v>2017</v>
      </c>
      <c r="DQ115" s="9">
        <v>106</v>
      </c>
      <c r="DR115" s="27">
        <v>143.88229999999999</v>
      </c>
      <c r="DS115" s="30">
        <v>1428342.46</v>
      </c>
      <c r="DT115" s="12">
        <f>DS115/DR115</f>
        <v>9927.1589347682111</v>
      </c>
      <c r="DU115" s="21">
        <f>DT115-DM115</f>
        <v>202.94283889265353</v>
      </c>
      <c r="DV115" s="22">
        <f>DU115/DM115</f>
        <v>2.0869840498374977E-2</v>
      </c>
      <c r="DW115" s="14">
        <v>2018</v>
      </c>
      <c r="DX115" s="24">
        <v>104</v>
      </c>
      <c r="DY115" s="32">
        <v>145.88990000000001</v>
      </c>
      <c r="DZ115" s="34">
        <v>1926102.22</v>
      </c>
      <c r="EA115" s="12">
        <f>DZ115/DY115</f>
        <v>13202.437043277156</v>
      </c>
      <c r="EB115" s="21">
        <f>EA115-DT115</f>
        <v>3275.2781085089446</v>
      </c>
      <c r="EC115" s="22">
        <f>EB115/DT115</f>
        <v>0.32993106386539572</v>
      </c>
      <c r="ED115" s="14">
        <v>2019</v>
      </c>
      <c r="EE115" s="24">
        <v>102</v>
      </c>
      <c r="EF115" s="32">
        <v>153.65530000000001</v>
      </c>
      <c r="EG115" s="34">
        <v>1695103.51</v>
      </c>
      <c r="EH115" s="12">
        <f t="shared" si="8"/>
        <v>11031.858386921895</v>
      </c>
      <c r="EI115" s="21">
        <f>EH115-EA115</f>
        <v>-2170.578656355261</v>
      </c>
      <c r="EJ115" s="22">
        <f>EI115/EA115</f>
        <v>-0.16440742335980663</v>
      </c>
      <c r="EK115">
        <v>2020</v>
      </c>
      <c r="EL115" s="25">
        <v>94</v>
      </c>
      <c r="EM115" s="32">
        <v>146.2097</v>
      </c>
      <c r="EN115" s="34">
        <v>1487423.7000000002</v>
      </c>
      <c r="EO115" s="12">
        <f t="shared" si="9"/>
        <v>10173.221749309383</v>
      </c>
      <c r="EP115" s="21">
        <f>EO115-EH115</f>
        <v>-858.63663761251155</v>
      </c>
      <c r="EQ115" s="22">
        <f>EP115/EH115</f>
        <v>-7.7832456463583014E-2</v>
      </c>
      <c r="ES115" s="11">
        <f t="shared" si="10"/>
        <v>3.3144884158096855E-2</v>
      </c>
      <c r="EU115" s="12">
        <f t="shared" si="11"/>
        <v>11387.151454989087</v>
      </c>
      <c r="EV115">
        <f t="shared" si="12"/>
        <v>1.4221973994943891</v>
      </c>
      <c r="EY115" s="11">
        <f t="shared" si="13"/>
        <v>6.2131160334654691E-2</v>
      </c>
      <c r="FC115" s="12">
        <f t="shared" si="14"/>
        <v>9304.349807337012</v>
      </c>
      <c r="FF115" s="45">
        <f t="shared" si="15"/>
        <v>114.23809523809524</v>
      </c>
    </row>
    <row r="116" spans="1:162" x14ac:dyDescent="0.2">
      <c r="A116" s="3">
        <v>27056</v>
      </c>
      <c r="B116" t="s">
        <v>116</v>
      </c>
      <c r="C116" s="14">
        <v>2000</v>
      </c>
      <c r="D116" s="10">
        <v>164</v>
      </c>
      <c r="E116" s="5">
        <v>159.88</v>
      </c>
      <c r="F116" s="7">
        <v>1428818</v>
      </c>
      <c r="G116" s="12">
        <f>F116/E116</f>
        <v>8936.8151113335007</v>
      </c>
      <c r="H116" s="14">
        <v>2001</v>
      </c>
      <c r="I116" s="10">
        <v>178</v>
      </c>
      <c r="J116" s="5">
        <v>178.57</v>
      </c>
      <c r="K116" s="7">
        <v>1476561</v>
      </c>
      <c r="L116" s="12">
        <f>K116/I116</f>
        <v>8295.286516853932</v>
      </c>
      <c r="M116" s="21">
        <f>L116-G116</f>
        <v>-641.52859447956871</v>
      </c>
      <c r="N116" s="18">
        <f>M116/G116</f>
        <v>-7.1784924101875425E-2</v>
      </c>
      <c r="O116" s="16">
        <v>2002</v>
      </c>
      <c r="P116" s="10">
        <v>175</v>
      </c>
      <c r="Q116" s="5">
        <v>174.46</v>
      </c>
      <c r="R116" s="7">
        <v>1675550</v>
      </c>
      <c r="S116" s="12">
        <f>R116/Q116</f>
        <v>9604.2072681416939</v>
      </c>
      <c r="T116" s="21">
        <f>S116-L116</f>
        <v>1308.920751287762</v>
      </c>
      <c r="U116" s="18">
        <f>T116/L116</f>
        <v>0.1577909031385914</v>
      </c>
      <c r="V116" s="14">
        <v>2003</v>
      </c>
      <c r="W116" s="10">
        <v>175</v>
      </c>
      <c r="X116" s="5">
        <v>196.75</v>
      </c>
      <c r="Y116" s="7">
        <v>1961225.11</v>
      </c>
      <c r="Z116" s="12">
        <f>Y116/X116</f>
        <v>9968.1072935196953</v>
      </c>
      <c r="AA116" s="21">
        <f>Z116-S116</f>
        <v>363.90002537800137</v>
      </c>
      <c r="AB116" s="22">
        <f>AA116/S116</f>
        <v>3.7889647236696085E-2</v>
      </c>
      <c r="AC116" s="14">
        <v>2004</v>
      </c>
      <c r="AD116" s="10">
        <v>199</v>
      </c>
      <c r="AE116" s="5">
        <v>203.87</v>
      </c>
      <c r="AF116" s="7">
        <v>1836378</v>
      </c>
      <c r="AG116" s="12">
        <f>AF116/AE116</f>
        <v>9007.5930740177555</v>
      </c>
      <c r="AH116" s="21">
        <f>AG116-Z116</f>
        <v>-960.51421950193981</v>
      </c>
      <c r="AI116" s="22">
        <f>AH116/Z116</f>
        <v>-9.6358736038723594E-2</v>
      </c>
      <c r="AJ116" s="14">
        <v>2005</v>
      </c>
      <c r="AK116" s="10">
        <v>200</v>
      </c>
      <c r="AL116" s="5">
        <v>199.18</v>
      </c>
      <c r="AM116" s="7">
        <v>1991190</v>
      </c>
      <c r="AN116" s="12">
        <f>AM116/AL116</f>
        <v>9996.9374435184254</v>
      </c>
      <c r="AO116" s="21">
        <f>AN116-AG116</f>
        <v>989.34436950066993</v>
      </c>
      <c r="AP116" s="22">
        <f>AO116/AG116</f>
        <v>0.10983448756742979</v>
      </c>
      <c r="AQ116" s="14">
        <v>2006</v>
      </c>
      <c r="AR116" s="10">
        <v>186</v>
      </c>
      <c r="AS116" s="5">
        <v>183.1</v>
      </c>
      <c r="AT116" s="7">
        <v>1982553</v>
      </c>
      <c r="AU116" s="12">
        <f>AT116/AS116</f>
        <v>10827.706171490989</v>
      </c>
      <c r="AV116" s="21">
        <f>AU116-AN116</f>
        <v>830.76872797256328</v>
      </c>
      <c r="AW116" s="22">
        <f>AV116/AN116</f>
        <v>8.3102323353158244E-2</v>
      </c>
      <c r="AX116" s="14">
        <v>2007</v>
      </c>
      <c r="AY116" s="10">
        <v>166</v>
      </c>
      <c r="AZ116" s="5">
        <v>170.61</v>
      </c>
      <c r="BA116" s="7">
        <v>2068394</v>
      </c>
      <c r="BB116" s="12">
        <f>BA116/AZ116</f>
        <v>12123.521481741984</v>
      </c>
      <c r="BC116" s="21">
        <f>BB116-AU116</f>
        <v>1295.815310250995</v>
      </c>
      <c r="BD116" s="22">
        <f>BC116/AU116</f>
        <v>0.11967588422955512</v>
      </c>
      <c r="BE116" s="14">
        <v>2008</v>
      </c>
      <c r="BF116" s="10">
        <v>165</v>
      </c>
      <c r="BG116" s="5">
        <v>164.04</v>
      </c>
      <c r="BH116" s="7">
        <v>2116211</v>
      </c>
      <c r="BI116" s="12">
        <f>BH116/BG116</f>
        <v>12900.579127042185</v>
      </c>
      <c r="BJ116" s="21">
        <f>BI116-BB116</f>
        <v>777.05764530020133</v>
      </c>
      <c r="BK116" s="22">
        <f>BJ116/BB116</f>
        <v>6.4095044205633625E-2</v>
      </c>
      <c r="BL116" s="14">
        <v>2009</v>
      </c>
      <c r="BM116" s="10">
        <v>153</v>
      </c>
      <c r="BN116" s="5">
        <v>149.63</v>
      </c>
      <c r="BO116" s="7">
        <v>2141428</v>
      </c>
      <c r="BP116" s="12">
        <f>BO116/BN116</f>
        <v>14311.488337900155</v>
      </c>
      <c r="BQ116" s="21">
        <f>BP116-BI116</f>
        <v>1410.9092108579698</v>
      </c>
      <c r="BR116" s="22">
        <f>BQ116/BI116</f>
        <v>0.1093678971279997</v>
      </c>
      <c r="BS116" s="14">
        <v>2010</v>
      </c>
      <c r="BT116" s="10">
        <v>148</v>
      </c>
      <c r="BU116" s="5">
        <v>140.78</v>
      </c>
      <c r="BV116" s="7">
        <v>1990994</v>
      </c>
      <c r="BW116" s="12">
        <f>BV116/BU116</f>
        <v>14142.591277170053</v>
      </c>
      <c r="BX116" s="21">
        <f>BW116-BP116</f>
        <v>-168.89706073010166</v>
      </c>
      <c r="BY116" s="22">
        <f>BX116/BP116</f>
        <v>-1.1801502173804167E-2</v>
      </c>
      <c r="BZ116" s="14">
        <v>2011</v>
      </c>
      <c r="CA116" s="10">
        <v>132</v>
      </c>
      <c r="CB116" s="5">
        <v>125.129</v>
      </c>
      <c r="CC116" s="7">
        <v>1943630</v>
      </c>
      <c r="CD116" s="12">
        <f>CC116/CB116</f>
        <v>15533.009933748372</v>
      </c>
      <c r="CE116" s="21">
        <f>CD116-BW116</f>
        <v>1390.4186565783184</v>
      </c>
      <c r="CF116" s="22">
        <f>CE116/BW116</f>
        <v>9.8314278432328608E-2</v>
      </c>
      <c r="CG116" s="14">
        <v>2012</v>
      </c>
      <c r="CH116" s="10">
        <v>150</v>
      </c>
      <c r="CI116" s="5">
        <v>142.62</v>
      </c>
      <c r="CJ116" s="7">
        <v>1946000</v>
      </c>
      <c r="CK116" s="12">
        <f>CJ116/CI116</f>
        <v>13644.650119197868</v>
      </c>
      <c r="CL116" s="21">
        <f>CK116-CD116</f>
        <v>-1888.3598145505039</v>
      </c>
      <c r="CM116" s="22">
        <f>CL116/CD116</f>
        <v>-0.12157075947319707</v>
      </c>
      <c r="CN116" s="14">
        <v>2013</v>
      </c>
      <c r="CO116" s="10">
        <v>138</v>
      </c>
      <c r="CP116" s="5">
        <v>127.3571</v>
      </c>
      <c r="CQ116" s="7">
        <v>1953676</v>
      </c>
      <c r="CR116" s="12">
        <f>CQ116/CP116</f>
        <v>15340.142010143132</v>
      </c>
      <c r="CS116" s="21">
        <f>CR116-CK116</f>
        <v>1695.4918909452645</v>
      </c>
      <c r="CT116" s="22">
        <f>CS116/CK116</f>
        <v>0.12426056191501214</v>
      </c>
      <c r="CU116" s="14">
        <v>2014</v>
      </c>
      <c r="CV116" s="10">
        <v>131</v>
      </c>
      <c r="CW116" s="5">
        <v>121.9254</v>
      </c>
      <c r="CX116" s="7">
        <v>1795005</v>
      </c>
      <c r="CY116" s="12">
        <f>CX116/CW116</f>
        <v>14722.157975286527</v>
      </c>
      <c r="CZ116" s="21">
        <f>CY116-CR116</f>
        <v>-617.98403485660492</v>
      </c>
      <c r="DA116" s="22">
        <f>CZ116/CR116</f>
        <v>-4.0285418117249804E-2</v>
      </c>
      <c r="DB116" s="14">
        <v>2015</v>
      </c>
      <c r="DC116" s="9">
        <v>133</v>
      </c>
      <c r="DD116" s="27">
        <v>123.2839</v>
      </c>
      <c r="DE116" s="12">
        <v>1909021.48</v>
      </c>
      <c r="DF116" s="12">
        <f>DE116/DD116</f>
        <v>15484.758999350279</v>
      </c>
      <c r="DG116" s="21">
        <f>DF116-CY116</f>
        <v>762.60102406375154</v>
      </c>
      <c r="DH116" s="22">
        <f>DG116/CY116</f>
        <v>5.179954089229976E-2</v>
      </c>
      <c r="DI116" s="14">
        <v>2016</v>
      </c>
      <c r="DJ116" s="9">
        <v>120</v>
      </c>
      <c r="DK116" s="27">
        <v>115.99120000000001</v>
      </c>
      <c r="DL116" s="12">
        <v>1901477.63</v>
      </c>
      <c r="DM116" s="12">
        <f>DL116/DK116</f>
        <v>16393.29216354344</v>
      </c>
      <c r="DN116" s="21">
        <f>DM116-DF116</f>
        <v>908.5331641931607</v>
      </c>
      <c r="DO116" s="22">
        <f>DN116/DF116</f>
        <v>5.8672735186339135E-2</v>
      </c>
      <c r="DP116" s="14">
        <v>2017</v>
      </c>
      <c r="DQ116" s="9">
        <v>115</v>
      </c>
      <c r="DR116" s="27">
        <v>110.48779999999999</v>
      </c>
      <c r="DS116" s="30">
        <v>1813002.44</v>
      </c>
      <c r="DT116" s="12">
        <f>DS116/DR116</f>
        <v>16409.073580974553</v>
      </c>
      <c r="DU116" s="21">
        <f>DT116-DM116</f>
        <v>15.781417431113368</v>
      </c>
      <c r="DV116" s="22">
        <f>DU116/DM116</f>
        <v>9.6267529875476742E-4</v>
      </c>
      <c r="DW116" s="14">
        <v>2018</v>
      </c>
      <c r="DX116" s="24">
        <v>103</v>
      </c>
      <c r="DY116" s="32">
        <v>93.069900000000004</v>
      </c>
      <c r="DZ116" s="34">
        <v>1872877.51</v>
      </c>
      <c r="EA116" s="12">
        <f>DZ116/DY116</f>
        <v>20123.34288529374</v>
      </c>
      <c r="EB116" s="21">
        <f>EA116-DT116</f>
        <v>3714.2693043191866</v>
      </c>
      <c r="EC116" s="22">
        <f>EB116/DT116</f>
        <v>0.22635460106813612</v>
      </c>
      <c r="ED116" s="14">
        <v>2019</v>
      </c>
      <c r="EE116" s="24">
        <v>94</v>
      </c>
      <c r="EF116" s="32">
        <v>85.816900000000004</v>
      </c>
      <c r="EG116" s="34">
        <v>1987250.26</v>
      </c>
      <c r="EH116" s="12">
        <f t="shared" si="8"/>
        <v>23156.86374129105</v>
      </c>
      <c r="EI116" s="21">
        <f>EH116-EA116</f>
        <v>3033.5208559973107</v>
      </c>
      <c r="EJ116" s="22">
        <f>EI116/EA116</f>
        <v>0.15074636819979975</v>
      </c>
      <c r="EK116">
        <v>2020</v>
      </c>
      <c r="EL116" s="25">
        <v>99</v>
      </c>
      <c r="EM116" s="32">
        <v>95.909000000000006</v>
      </c>
      <c r="EN116" s="34">
        <v>2485302.7999999998</v>
      </c>
      <c r="EO116" s="12">
        <f t="shared" si="9"/>
        <v>25913.134325245803</v>
      </c>
      <c r="EP116" s="21">
        <f>EO116-EH116</f>
        <v>2756.2705839547525</v>
      </c>
      <c r="EQ116" s="22">
        <f>EP116/EH116</f>
        <v>0.11902607428829151</v>
      </c>
      <c r="ES116" s="11">
        <f t="shared" si="10"/>
        <v>5.850458411175876E-2</v>
      </c>
      <c r="EU116" s="12">
        <f t="shared" si="11"/>
        <v>19896.426735853114</v>
      </c>
      <c r="EV116">
        <f t="shared" si="12"/>
        <v>0.92576682835921431</v>
      </c>
      <c r="EY116" s="11">
        <f t="shared" si="13"/>
        <v>0.12602121485556356</v>
      </c>
      <c r="FC116" s="12">
        <f t="shared" si="14"/>
        <v>14112.723134363774</v>
      </c>
      <c r="FF116" s="45">
        <f t="shared" si="15"/>
        <v>148.76190476190476</v>
      </c>
    </row>
    <row r="117" spans="1:162" x14ac:dyDescent="0.2">
      <c r="A117" s="3">
        <v>27057</v>
      </c>
      <c r="B117" t="s">
        <v>117</v>
      </c>
      <c r="C117" s="14">
        <v>2000</v>
      </c>
      <c r="D117" s="10">
        <v>176</v>
      </c>
      <c r="E117" s="5">
        <v>157.68</v>
      </c>
      <c r="F117" s="7">
        <v>1792271</v>
      </c>
      <c r="G117" s="12">
        <f>F117/E117</f>
        <v>11366.508117706748</v>
      </c>
      <c r="H117" s="14">
        <v>2001</v>
      </c>
      <c r="I117" s="10">
        <v>165</v>
      </c>
      <c r="J117" s="5">
        <v>161.62</v>
      </c>
      <c r="K117" s="7">
        <v>1370286</v>
      </c>
      <c r="L117" s="12">
        <f>K117/I117</f>
        <v>8304.7636363636357</v>
      </c>
      <c r="M117" s="21">
        <f>L117-G117</f>
        <v>-3061.7444813431121</v>
      </c>
      <c r="N117" s="18">
        <f>M117/G117</f>
        <v>-0.2693654418434388</v>
      </c>
      <c r="O117" s="16">
        <v>2002</v>
      </c>
      <c r="P117" s="10">
        <v>167</v>
      </c>
      <c r="Q117" s="5">
        <v>162.68</v>
      </c>
      <c r="R117" s="7">
        <v>1295039</v>
      </c>
      <c r="S117" s="12">
        <f>R117/Q117</f>
        <v>7960.6528153430045</v>
      </c>
      <c r="T117" s="21">
        <f>S117-L117</f>
        <v>-344.11082102063119</v>
      </c>
      <c r="U117" s="18">
        <f>T117/L117</f>
        <v>-4.1435353983332056E-2</v>
      </c>
      <c r="V117" s="14">
        <v>2003</v>
      </c>
      <c r="W117" s="10">
        <v>167</v>
      </c>
      <c r="X117" s="5">
        <v>153.88999999999999</v>
      </c>
      <c r="Y117" s="7">
        <v>1369486.18</v>
      </c>
      <c r="Z117" s="12">
        <f>Y117/X117</f>
        <v>8899.1239196828901</v>
      </c>
      <c r="AA117" s="21">
        <f>Z117-S117</f>
        <v>938.47110433988564</v>
      </c>
      <c r="AB117" s="22">
        <f>AA117/S117</f>
        <v>0.1178887116557977</v>
      </c>
      <c r="AC117" s="14">
        <v>2004</v>
      </c>
      <c r="AD117" s="10">
        <v>161</v>
      </c>
      <c r="AE117" s="5">
        <v>153.76</v>
      </c>
      <c r="AF117" s="7">
        <v>1862320</v>
      </c>
      <c r="AG117" s="12">
        <f>AF117/AE117</f>
        <v>12111.862643080125</v>
      </c>
      <c r="AH117" s="21">
        <f>AG117-Z117</f>
        <v>3212.7387233972349</v>
      </c>
      <c r="AI117" s="22">
        <f>AH117/Z117</f>
        <v>0.36101741614041005</v>
      </c>
      <c r="AJ117" s="14">
        <v>2005</v>
      </c>
      <c r="AK117" s="10">
        <v>156</v>
      </c>
      <c r="AL117" s="5">
        <v>154.53</v>
      </c>
      <c r="AM117" s="7">
        <v>1516204</v>
      </c>
      <c r="AN117" s="12">
        <f>AM117/AL117</f>
        <v>9811.7129359994815</v>
      </c>
      <c r="AO117" s="21">
        <f>AN117-AG117</f>
        <v>-2300.1497070806436</v>
      </c>
      <c r="AP117" s="22">
        <f>AO117/AG117</f>
        <v>-0.18990883358430333</v>
      </c>
      <c r="AQ117" s="14">
        <v>2006</v>
      </c>
      <c r="AR117" s="10">
        <v>155</v>
      </c>
      <c r="AS117" s="5">
        <v>147.25</v>
      </c>
      <c r="AT117" s="7">
        <v>1812000</v>
      </c>
      <c r="AU117" s="12">
        <f>AT117/AS117</f>
        <v>12305.602716468591</v>
      </c>
      <c r="AV117" s="21">
        <f>AU117-AN117</f>
        <v>2493.8897804691096</v>
      </c>
      <c r="AW117" s="22">
        <f>AV117/AN117</f>
        <v>0.2541747599768181</v>
      </c>
      <c r="AX117" s="14">
        <v>2007</v>
      </c>
      <c r="AY117" s="10">
        <v>152</v>
      </c>
      <c r="AZ117" s="5">
        <v>147.76</v>
      </c>
      <c r="BA117" s="7">
        <v>1702102</v>
      </c>
      <c r="BB117" s="12">
        <f>BA117/AZ117</f>
        <v>11519.369247428263</v>
      </c>
      <c r="BC117" s="21">
        <f>BB117-AU117</f>
        <v>-786.23346904032769</v>
      </c>
      <c r="BD117" s="22">
        <f>BC117/AU117</f>
        <v>-6.3892316951538769E-2</v>
      </c>
      <c r="BE117" s="14">
        <v>2008</v>
      </c>
      <c r="BF117" s="10">
        <v>142</v>
      </c>
      <c r="BG117" s="5">
        <v>138.28</v>
      </c>
      <c r="BH117" s="7">
        <v>1705608</v>
      </c>
      <c r="BI117" s="12">
        <f>BH117/BG117</f>
        <v>12334.451836852762</v>
      </c>
      <c r="BJ117" s="21">
        <f>BI117-BB117</f>
        <v>815.08258942449902</v>
      </c>
      <c r="BK117" s="22">
        <f>BJ117/BB117</f>
        <v>7.0757571175736805E-2</v>
      </c>
      <c r="BL117" s="14">
        <v>2009</v>
      </c>
      <c r="BM117" s="10">
        <v>146</v>
      </c>
      <c r="BN117" s="5">
        <v>140.91</v>
      </c>
      <c r="BO117" s="7">
        <v>1680459</v>
      </c>
      <c r="BP117" s="12">
        <f>BO117/BN117</f>
        <v>11925.76112412178</v>
      </c>
      <c r="BQ117" s="21">
        <f>BP117-BI117</f>
        <v>-408.69071273098234</v>
      </c>
      <c r="BR117" s="22">
        <f>BQ117/BI117</f>
        <v>-3.3134079903729484E-2</v>
      </c>
      <c r="BS117" s="14">
        <v>2010</v>
      </c>
      <c r="BT117" s="10">
        <v>162</v>
      </c>
      <c r="BU117" s="5">
        <v>151.77000000000001</v>
      </c>
      <c r="BV117" s="7">
        <v>1631387</v>
      </c>
      <c r="BW117" s="12">
        <f>BV117/BU117</f>
        <v>10749.074257099557</v>
      </c>
      <c r="BX117" s="21">
        <f>BW117-BP117</f>
        <v>-1176.6868670222229</v>
      </c>
      <c r="BY117" s="22">
        <f>BX117/BP117</f>
        <v>-9.8667653558998716E-2</v>
      </c>
      <c r="BZ117" s="14">
        <v>2011</v>
      </c>
      <c r="CA117" s="10">
        <v>154</v>
      </c>
      <c r="CB117" s="5">
        <v>147.24180000000001</v>
      </c>
      <c r="CC117" s="7">
        <v>1674020</v>
      </c>
      <c r="CD117" s="12">
        <f>CC117/CB117</f>
        <v>11369.1899990356</v>
      </c>
      <c r="CE117" s="21">
        <f>CD117-BW117</f>
        <v>620.11574193604247</v>
      </c>
      <c r="CF117" s="22">
        <f>CE117/BW117</f>
        <v>5.7690153319618936E-2</v>
      </c>
      <c r="CG117" s="14">
        <v>2012</v>
      </c>
      <c r="CH117" s="10">
        <v>174</v>
      </c>
      <c r="CI117" s="5">
        <v>162.36000000000001</v>
      </c>
      <c r="CJ117" s="7">
        <v>1696267</v>
      </c>
      <c r="CK117" s="12">
        <f>CJ117/CI117</f>
        <v>10447.567134762256</v>
      </c>
      <c r="CL117" s="21">
        <f>CK117-CD117</f>
        <v>-921.62286427334402</v>
      </c>
      <c r="CM117" s="22">
        <f>CL117/CD117</f>
        <v>-8.1063194858342708E-2</v>
      </c>
      <c r="CN117" s="14">
        <v>2013</v>
      </c>
      <c r="CO117" s="10">
        <v>175</v>
      </c>
      <c r="CP117" s="5">
        <v>156.11940000000001</v>
      </c>
      <c r="CQ117" s="7">
        <v>1673201</v>
      </c>
      <c r="CR117" s="12">
        <f>CQ117/CP117</f>
        <v>10717.444468784788</v>
      </c>
      <c r="CS117" s="21">
        <f>CR117-CK117</f>
        <v>269.87733402253252</v>
      </c>
      <c r="CT117" s="22">
        <f>CS117/CK117</f>
        <v>2.583159605881526E-2</v>
      </c>
      <c r="CU117" s="14">
        <v>2014</v>
      </c>
      <c r="CV117" s="10">
        <v>160</v>
      </c>
      <c r="CW117" s="5">
        <v>149.94730000000001</v>
      </c>
      <c r="CX117" s="7">
        <v>1755952</v>
      </c>
      <c r="CY117" s="12">
        <f>CX117/CW117</f>
        <v>11710.46094194427</v>
      </c>
      <c r="CZ117" s="21">
        <f>CY117-CR117</f>
        <v>993.01647315948139</v>
      </c>
      <c r="DA117" s="22">
        <f>CZ117/CR117</f>
        <v>9.2654221447258489E-2</v>
      </c>
      <c r="DB117" s="14">
        <v>2015</v>
      </c>
      <c r="DC117" s="9">
        <v>148</v>
      </c>
      <c r="DD117" s="27">
        <v>136.0181</v>
      </c>
      <c r="DE117" s="12">
        <v>1824877.53</v>
      </c>
      <c r="DF117" s="12">
        <f>DE117/DD117</f>
        <v>13416.431563152257</v>
      </c>
      <c r="DG117" s="21">
        <f>DF117-CY117</f>
        <v>1705.9706212079873</v>
      </c>
      <c r="DH117" s="22">
        <f>DG117/CY117</f>
        <v>0.14567920337768939</v>
      </c>
      <c r="DI117" s="14">
        <v>2016</v>
      </c>
      <c r="DJ117" s="9">
        <v>143</v>
      </c>
      <c r="DK117" s="27">
        <v>137.30369999999999</v>
      </c>
      <c r="DL117" s="12">
        <v>2265903.87</v>
      </c>
      <c r="DM117" s="12">
        <f>DL117/DK117</f>
        <v>16502.860957133715</v>
      </c>
      <c r="DN117" s="21">
        <f>DM117-DF117</f>
        <v>3086.4293939814579</v>
      </c>
      <c r="DO117" s="22">
        <f>DN117/DF117</f>
        <v>0.23004845807570953</v>
      </c>
      <c r="DP117" s="14">
        <v>2017</v>
      </c>
      <c r="DQ117" s="9">
        <v>158</v>
      </c>
      <c r="DR117" s="27">
        <v>149.79679999999999</v>
      </c>
      <c r="DS117" s="30">
        <v>1893368.23</v>
      </c>
      <c r="DT117" s="12">
        <f>DS117/DR117</f>
        <v>12639.577280689575</v>
      </c>
      <c r="DU117" s="21">
        <f>DT117-DM117</f>
        <v>-3863.2836764441399</v>
      </c>
      <c r="DV117" s="22">
        <f>DU117/DM117</f>
        <v>-0.23409781409896402</v>
      </c>
      <c r="DW117" s="14">
        <v>2018</v>
      </c>
      <c r="DX117" s="24">
        <v>162</v>
      </c>
      <c r="DY117" s="32">
        <v>154.37549999999999</v>
      </c>
      <c r="DZ117" s="34">
        <v>1962540.4</v>
      </c>
      <c r="EA117" s="12">
        <f>DZ117/DY117</f>
        <v>12712.771132725076</v>
      </c>
      <c r="EB117" s="21">
        <f>EA117-DT117</f>
        <v>73.19385203550155</v>
      </c>
      <c r="EC117" s="22">
        <f>EB117/DT117</f>
        <v>5.7908465140938895E-3</v>
      </c>
      <c r="ED117" s="14">
        <v>2019</v>
      </c>
      <c r="EE117" s="24">
        <v>153</v>
      </c>
      <c r="EF117" s="32">
        <v>148.4068</v>
      </c>
      <c r="EG117" s="34">
        <v>1857303.5</v>
      </c>
      <c r="EH117" s="12">
        <f t="shared" si="8"/>
        <v>12514.9487759321</v>
      </c>
      <c r="EI117" s="21">
        <f>EH117-EA117</f>
        <v>-197.82235679297628</v>
      </c>
      <c r="EJ117" s="22">
        <f>EI117/EA117</f>
        <v>-1.5560915454832985E-2</v>
      </c>
      <c r="EK117">
        <v>2020</v>
      </c>
      <c r="EL117" s="25">
        <v>147</v>
      </c>
      <c r="EM117" s="32">
        <v>138.89169999999999</v>
      </c>
      <c r="EN117" s="34">
        <v>1835532.89</v>
      </c>
      <c r="EO117" s="12">
        <f t="shared" si="9"/>
        <v>13215.569324876866</v>
      </c>
      <c r="EP117" s="21">
        <f>EO117-EH117</f>
        <v>700.62054894476569</v>
      </c>
      <c r="EQ117" s="22">
        <f>EP117/EH117</f>
        <v>5.5982694095572452E-2</v>
      </c>
      <c r="ES117" s="11">
        <f t="shared" si="10"/>
        <v>1.9519501380001986E-2</v>
      </c>
      <c r="EU117" s="12">
        <f t="shared" si="11"/>
        <v>12622.432396448918</v>
      </c>
      <c r="EV117">
        <f t="shared" si="12"/>
        <v>0.95699842760357778</v>
      </c>
      <c r="EY117" s="11">
        <f t="shared" si="13"/>
        <v>-8.1289294346567703E-2</v>
      </c>
      <c r="FC117" s="12">
        <f t="shared" si="14"/>
        <v>11499.2396347248</v>
      </c>
      <c r="FF117" s="45">
        <f t="shared" si="15"/>
        <v>158.23809523809524</v>
      </c>
    </row>
    <row r="118" spans="1:162" x14ac:dyDescent="0.2">
      <c r="A118" s="3">
        <v>27058</v>
      </c>
      <c r="B118" t="s">
        <v>118</v>
      </c>
      <c r="C118" s="14">
        <v>2000</v>
      </c>
      <c r="D118" s="10">
        <v>286</v>
      </c>
      <c r="E118" s="5">
        <v>282.37</v>
      </c>
      <c r="F118" s="7">
        <v>2163373</v>
      </c>
      <c r="G118" s="12">
        <f>F118/E118</f>
        <v>7661.4831603923931</v>
      </c>
      <c r="H118" s="14">
        <v>2001</v>
      </c>
      <c r="I118" s="10">
        <v>299</v>
      </c>
      <c r="J118" s="5">
        <v>283.62</v>
      </c>
      <c r="K118" s="7">
        <v>1963005</v>
      </c>
      <c r="L118" s="12">
        <f>K118/I118</f>
        <v>6565.2341137123749</v>
      </c>
      <c r="M118" s="21">
        <f>L118-G118</f>
        <v>-1096.2490466800182</v>
      </c>
      <c r="N118" s="18">
        <f>M118/G118</f>
        <v>-0.14308574772405716</v>
      </c>
      <c r="O118" s="16">
        <v>2002</v>
      </c>
      <c r="P118" s="10">
        <v>267</v>
      </c>
      <c r="Q118" s="5">
        <v>259.54000000000002</v>
      </c>
      <c r="R118" s="7">
        <v>2117050</v>
      </c>
      <c r="S118" s="12">
        <f>R118/Q118</f>
        <v>8156.9314941820139</v>
      </c>
      <c r="T118" s="21">
        <f>S118-L118</f>
        <v>1591.697380469639</v>
      </c>
      <c r="U118" s="18">
        <f>T118/L118</f>
        <v>0.24244335432687233</v>
      </c>
      <c r="V118" s="14">
        <v>2003</v>
      </c>
      <c r="W118" s="10">
        <v>267</v>
      </c>
      <c r="X118" s="5">
        <v>263.43</v>
      </c>
      <c r="Y118" s="7">
        <v>2094175.73</v>
      </c>
      <c r="Z118" s="12">
        <f>Y118/X118</f>
        <v>7949.6478381353681</v>
      </c>
      <c r="AA118" s="21">
        <f>Z118-S118</f>
        <v>-207.28365604664577</v>
      </c>
      <c r="AB118" s="22">
        <f>AA118/S118</f>
        <v>-2.5411964804962776E-2</v>
      </c>
      <c r="AC118" s="14">
        <v>2004</v>
      </c>
      <c r="AD118" s="10">
        <v>280</v>
      </c>
      <c r="AE118" s="5">
        <v>269.49</v>
      </c>
      <c r="AF118" s="7">
        <v>2212624</v>
      </c>
      <c r="AG118" s="12">
        <f>AF118/AE118</f>
        <v>8210.412260195184</v>
      </c>
      <c r="AH118" s="21">
        <f>AG118-Z118</f>
        <v>260.76442205981584</v>
      </c>
      <c r="AI118" s="22">
        <f>AH118/Z118</f>
        <v>3.2802009267492223E-2</v>
      </c>
      <c r="AJ118" s="14">
        <v>2005</v>
      </c>
      <c r="AK118" s="10">
        <v>275</v>
      </c>
      <c r="AL118" s="5">
        <v>264.47000000000003</v>
      </c>
      <c r="AM118" s="7">
        <v>2373101</v>
      </c>
      <c r="AN118" s="12">
        <f>AM118/AL118</f>
        <v>8973.0442016107681</v>
      </c>
      <c r="AO118" s="21">
        <f>AN118-AG118</f>
        <v>762.63194141558415</v>
      </c>
      <c r="AP118" s="22">
        <f>AO118/AG118</f>
        <v>9.2885949846013491E-2</v>
      </c>
      <c r="AQ118" s="14">
        <v>2006</v>
      </c>
      <c r="AR118" s="10">
        <v>279</v>
      </c>
      <c r="AS118" s="5">
        <v>271.83</v>
      </c>
      <c r="AT118" s="7">
        <v>2621527</v>
      </c>
      <c r="AU118" s="12">
        <f>AT118/AS118</f>
        <v>9643.9944082698748</v>
      </c>
      <c r="AV118" s="21">
        <f>AU118-AN118</f>
        <v>670.9502066591067</v>
      </c>
      <c r="AW118" s="22">
        <f>AV118/AN118</f>
        <v>7.477397765840306E-2</v>
      </c>
      <c r="AX118" s="14">
        <v>2007</v>
      </c>
      <c r="AY118" s="10">
        <v>263</v>
      </c>
      <c r="AZ118" s="5">
        <v>258.14</v>
      </c>
      <c r="BA118" s="7">
        <v>2695789</v>
      </c>
      <c r="BB118" s="12">
        <f>BA118/AZ118</f>
        <v>10443.127760130163</v>
      </c>
      <c r="BC118" s="21">
        <f>BB118-AU118</f>
        <v>799.1333518602878</v>
      </c>
      <c r="BD118" s="22">
        <f>BC118/AU118</f>
        <v>8.2863315554706107E-2</v>
      </c>
      <c r="BE118" s="14">
        <v>2008</v>
      </c>
      <c r="BF118" s="10">
        <v>252</v>
      </c>
      <c r="BG118" s="5">
        <v>241.27</v>
      </c>
      <c r="BH118" s="7">
        <v>2602132</v>
      </c>
      <c r="BI118" s="12">
        <f>BH118/BG118</f>
        <v>10785.14527293074</v>
      </c>
      <c r="BJ118" s="21">
        <f>BI118-BB118</f>
        <v>342.01751280057761</v>
      </c>
      <c r="BK118" s="22">
        <f>BJ118/BB118</f>
        <v>3.2750486315635645E-2</v>
      </c>
      <c r="BL118" s="14">
        <v>2009</v>
      </c>
      <c r="BM118" s="10">
        <v>243</v>
      </c>
      <c r="BN118" s="5">
        <v>246.13</v>
      </c>
      <c r="BO118" s="7">
        <v>2783070</v>
      </c>
      <c r="BP118" s="12">
        <f>BO118/BN118</f>
        <v>11307.317271360664</v>
      </c>
      <c r="BQ118" s="21">
        <f>BP118-BI118</f>
        <v>522.17199842992341</v>
      </c>
      <c r="BR118" s="22">
        <f>BQ118/BI118</f>
        <v>4.841585210173336E-2</v>
      </c>
      <c r="BS118" s="14">
        <v>2010</v>
      </c>
      <c r="BT118" s="10">
        <v>241</v>
      </c>
      <c r="BU118" s="5">
        <v>231.36</v>
      </c>
      <c r="BV118" s="7">
        <v>2664449</v>
      </c>
      <c r="BW118" s="12">
        <f>BV118/BU118</f>
        <v>11516.463520055324</v>
      </c>
      <c r="BX118" s="21">
        <f>BW118-BP118</f>
        <v>209.14624869466024</v>
      </c>
      <c r="BY118" s="22">
        <f>BX118/BP118</f>
        <v>1.8496540220410095E-2</v>
      </c>
      <c r="BZ118" s="14">
        <v>2011</v>
      </c>
      <c r="CA118" s="10">
        <v>251</v>
      </c>
      <c r="CB118" s="5">
        <v>257.89249999999998</v>
      </c>
      <c r="CC118" s="7">
        <v>2583899</v>
      </c>
      <c r="CD118" s="12">
        <f>CC118/CB118</f>
        <v>10019.287106061634</v>
      </c>
      <c r="CE118" s="21">
        <f>CD118-BW118</f>
        <v>-1497.1764139936895</v>
      </c>
      <c r="CF118" s="22">
        <f>CE118/BW118</f>
        <v>-0.13000313953901163</v>
      </c>
      <c r="CG118" s="14">
        <v>2012</v>
      </c>
      <c r="CH118" s="10">
        <v>243</v>
      </c>
      <c r="CI118" s="5">
        <v>224.53</v>
      </c>
      <c r="CJ118" s="7">
        <v>2791915</v>
      </c>
      <c r="CK118" s="12">
        <f>CJ118/CI118</f>
        <v>12434.485369438382</v>
      </c>
      <c r="CL118" s="21">
        <f>CK118-CD118</f>
        <v>2415.1982633767475</v>
      </c>
      <c r="CM118" s="22">
        <f>CL118/CD118</f>
        <v>0.24105490119307599</v>
      </c>
      <c r="CN118" s="14">
        <v>2013</v>
      </c>
      <c r="CO118" s="10">
        <v>231</v>
      </c>
      <c r="CP118" s="5">
        <v>215.2824</v>
      </c>
      <c r="CQ118" s="7">
        <v>2590256</v>
      </c>
      <c r="CR118" s="12">
        <f>CQ118/CP118</f>
        <v>12031.898566719807</v>
      </c>
      <c r="CS118" s="21">
        <f>CR118-CK118</f>
        <v>-402.5868027185752</v>
      </c>
      <c r="CT118" s="22">
        <f>CS118/CK118</f>
        <v>-3.2376635683536818E-2</v>
      </c>
      <c r="CU118" s="14">
        <v>2014</v>
      </c>
      <c r="CV118" s="10">
        <v>229</v>
      </c>
      <c r="CW118" s="5">
        <v>230.70249999999999</v>
      </c>
      <c r="CX118" s="7">
        <v>2562688</v>
      </c>
      <c r="CY118" s="12">
        <f>CX118/CW118</f>
        <v>11108.193452606713</v>
      </c>
      <c r="CZ118" s="21">
        <f>CY118-CR118</f>
        <v>-923.70511411309417</v>
      </c>
      <c r="DA118" s="22">
        <f>CZ118/CR118</f>
        <v>-7.677135150291739E-2</v>
      </c>
      <c r="DB118" s="14">
        <v>2015</v>
      </c>
      <c r="DC118" s="9">
        <v>231</v>
      </c>
      <c r="DD118" s="27">
        <v>223.51179999999999</v>
      </c>
      <c r="DE118" s="12">
        <v>3428446.78</v>
      </c>
      <c r="DF118" s="12">
        <f>DE118/DD118</f>
        <v>15338.996777798755</v>
      </c>
      <c r="DG118" s="21">
        <f>DF118-CY118</f>
        <v>4230.8033251920424</v>
      </c>
      <c r="DH118" s="22">
        <f>DG118/CY118</f>
        <v>0.38087231224796664</v>
      </c>
      <c r="DI118" s="14">
        <v>2016</v>
      </c>
      <c r="DJ118" s="9">
        <v>253</v>
      </c>
      <c r="DK118" s="27">
        <v>246.34049999999999</v>
      </c>
      <c r="DL118" s="12">
        <v>2788226.38</v>
      </c>
      <c r="DM118" s="12">
        <f>DL118/DK118</f>
        <v>11318.586996454094</v>
      </c>
      <c r="DN118" s="21">
        <f>DM118-DF118</f>
        <v>-4020.4097813446606</v>
      </c>
      <c r="DO118" s="22">
        <f>DN118/DF118</f>
        <v>-0.2621038285348421</v>
      </c>
      <c r="DP118" s="14">
        <v>2017</v>
      </c>
      <c r="DQ118" s="9">
        <v>259</v>
      </c>
      <c r="DR118" s="27">
        <v>248.94300000000001</v>
      </c>
      <c r="DS118" s="30">
        <v>2675059.38</v>
      </c>
      <c r="DT118" s="12">
        <f>DS118/DR118</f>
        <v>10745.670213663368</v>
      </c>
      <c r="DU118" s="21">
        <f>DT118-DM118</f>
        <v>-572.91678279072585</v>
      </c>
      <c r="DV118" s="22">
        <f>DU118/DM118</f>
        <v>-5.0617341455272656E-2</v>
      </c>
      <c r="DW118" s="14">
        <v>2018</v>
      </c>
      <c r="DX118" s="24">
        <v>250</v>
      </c>
      <c r="DY118" s="32">
        <v>239.7542</v>
      </c>
      <c r="DZ118" s="34">
        <v>2716143.4899999998</v>
      </c>
      <c r="EA118" s="12">
        <f>DZ118/DY118</f>
        <v>11328.867189813567</v>
      </c>
      <c r="EB118" s="21">
        <f>EA118-DT118</f>
        <v>583.19697615019868</v>
      </c>
      <c r="EC118" s="22">
        <f>EB118/DT118</f>
        <v>5.4272740978840966E-2</v>
      </c>
      <c r="ED118" s="14">
        <v>2019</v>
      </c>
      <c r="EE118" s="24">
        <v>242</v>
      </c>
      <c r="EF118" s="32">
        <v>219.24299999999999</v>
      </c>
      <c r="EG118" s="34">
        <v>2911423.6</v>
      </c>
      <c r="EH118" s="12">
        <f t="shared" si="8"/>
        <v>13279.436971761927</v>
      </c>
      <c r="EI118" s="21">
        <f>EH118-EA118</f>
        <v>1950.5697819483594</v>
      </c>
      <c r="EJ118" s="22">
        <f>EI118/EA118</f>
        <v>0.17217694843331099</v>
      </c>
      <c r="EK118">
        <v>2020</v>
      </c>
      <c r="EL118" s="25">
        <v>220</v>
      </c>
      <c r="EM118" s="32">
        <v>206.50129999999999</v>
      </c>
      <c r="EN118" s="34">
        <v>2828079.29</v>
      </c>
      <c r="EO118" s="12">
        <f t="shared" si="9"/>
        <v>13695.213008344259</v>
      </c>
      <c r="EP118" s="21">
        <f>EO118-EH118</f>
        <v>415.77603658233238</v>
      </c>
      <c r="EQ118" s="22">
        <f>EP118/EH118</f>
        <v>3.130976392044782E-2</v>
      </c>
      <c r="ES118" s="11">
        <f t="shared" si="10"/>
        <v>3.923740714101541E-2</v>
      </c>
      <c r="EU118" s="12">
        <f t="shared" si="11"/>
        <v>11784.658125079621</v>
      </c>
      <c r="EV118">
        <f t="shared" si="12"/>
        <v>0.94204983136241316</v>
      </c>
      <c r="EY118" s="11">
        <f t="shared" si="13"/>
        <v>5.8610782652293102E-2</v>
      </c>
      <c r="FC118" s="12">
        <f t="shared" si="14"/>
        <v>10679.451014685259</v>
      </c>
      <c r="FF118" s="45">
        <f t="shared" si="15"/>
        <v>255.28571428571428</v>
      </c>
    </row>
    <row r="119" spans="1:162" x14ac:dyDescent="0.2">
      <c r="A119" s="3">
        <v>27059</v>
      </c>
      <c r="B119" t="s">
        <v>119</v>
      </c>
      <c r="C119" s="14">
        <v>2000</v>
      </c>
      <c r="D119" s="10">
        <v>274</v>
      </c>
      <c r="E119" s="5">
        <v>252.99</v>
      </c>
      <c r="F119" s="7">
        <v>2158240</v>
      </c>
      <c r="G119" s="12">
        <f>F119/E119</f>
        <v>8530.9300762875991</v>
      </c>
      <c r="H119" s="14">
        <v>2001</v>
      </c>
      <c r="I119" s="10">
        <v>296</v>
      </c>
      <c r="J119" s="5">
        <v>269.87</v>
      </c>
      <c r="K119" s="7">
        <v>2527413</v>
      </c>
      <c r="L119" s="12">
        <f>K119/I119</f>
        <v>8538.5574324324316</v>
      </c>
      <c r="M119" s="21">
        <f>L119-G119</f>
        <v>7.6273561448324472</v>
      </c>
      <c r="N119" s="18">
        <f>M119/G119</f>
        <v>8.9408260021182125E-4</v>
      </c>
      <c r="O119" s="16">
        <v>2002</v>
      </c>
      <c r="P119" s="10">
        <v>287</v>
      </c>
      <c r="Q119" s="5">
        <v>277.64999999999998</v>
      </c>
      <c r="R119" s="7">
        <v>2854426</v>
      </c>
      <c r="S119" s="12">
        <f>R119/Q119</f>
        <v>10280.66270484423</v>
      </c>
      <c r="T119" s="21">
        <f>S119-L119</f>
        <v>1742.1052724117981</v>
      </c>
      <c r="U119" s="18">
        <f>T119/L119</f>
        <v>0.20402805581592415</v>
      </c>
      <c r="V119" s="14">
        <v>2003</v>
      </c>
      <c r="W119" s="10">
        <v>287</v>
      </c>
      <c r="X119" s="5">
        <v>250.63</v>
      </c>
      <c r="Y119" s="7">
        <v>3395025.39</v>
      </c>
      <c r="Z119" s="12">
        <f>Y119/X119</f>
        <v>13545.96572636955</v>
      </c>
      <c r="AA119" s="21">
        <f>Z119-S119</f>
        <v>3265.3030215253202</v>
      </c>
      <c r="AB119" s="22">
        <f>AA119/S119</f>
        <v>0.31761600543384383</v>
      </c>
      <c r="AC119" s="14">
        <v>2004</v>
      </c>
      <c r="AD119" s="10">
        <v>284</v>
      </c>
      <c r="AE119" s="5">
        <v>258.66000000000003</v>
      </c>
      <c r="AF119" s="7">
        <v>2559967</v>
      </c>
      <c r="AG119" s="12">
        <f>AF119/AE119</f>
        <v>9897.0347173896225</v>
      </c>
      <c r="AH119" s="21">
        <f>AG119-Z119</f>
        <v>-3648.9310089799274</v>
      </c>
      <c r="AI119" s="22">
        <f>AH119/Z119</f>
        <v>-0.26937400276132811</v>
      </c>
      <c r="AJ119" s="14">
        <v>2005</v>
      </c>
      <c r="AK119" s="10">
        <v>293</v>
      </c>
      <c r="AL119" s="5">
        <v>266.82</v>
      </c>
      <c r="AM119" s="7">
        <v>2662712</v>
      </c>
      <c r="AN119" s="12">
        <f>AM119/AL119</f>
        <v>9979.4318266996488</v>
      </c>
      <c r="AO119" s="21">
        <f>AN119-AG119</f>
        <v>82.397109310026281</v>
      </c>
      <c r="AP119" s="22">
        <f>AO119/AG119</f>
        <v>8.3254339974427015E-3</v>
      </c>
      <c r="AQ119" s="14">
        <v>2006</v>
      </c>
      <c r="AR119" s="10">
        <v>285</v>
      </c>
      <c r="AS119" s="5">
        <v>273.69</v>
      </c>
      <c r="AT119" s="7">
        <v>3531860</v>
      </c>
      <c r="AU119" s="12">
        <f>AT119/AS119</f>
        <v>12904.60009499799</v>
      </c>
      <c r="AV119" s="21">
        <f>AU119-AN119</f>
        <v>2925.168268298341</v>
      </c>
      <c r="AW119" s="22">
        <f>AV119/AN119</f>
        <v>0.29311972055083813</v>
      </c>
      <c r="AX119" s="14">
        <v>2007</v>
      </c>
      <c r="AY119" s="10">
        <v>289</v>
      </c>
      <c r="AZ119" s="5">
        <v>274.44</v>
      </c>
      <c r="BA119" s="7">
        <v>2939548</v>
      </c>
      <c r="BB119" s="12">
        <f>BA119/AZ119</f>
        <v>10711.077102463198</v>
      </c>
      <c r="BC119" s="21">
        <f>BB119-AU119</f>
        <v>-2193.5229925347921</v>
      </c>
      <c r="BD119" s="22">
        <f>BC119/AU119</f>
        <v>-0.16997992780768414</v>
      </c>
      <c r="BE119" s="14">
        <v>2008</v>
      </c>
      <c r="BF119" s="10">
        <v>287</v>
      </c>
      <c r="BG119" s="5">
        <v>270.33999999999997</v>
      </c>
      <c r="BH119" s="7">
        <v>3222210</v>
      </c>
      <c r="BI119" s="12">
        <f>BH119/BG119</f>
        <v>11919.101871717097</v>
      </c>
      <c r="BJ119" s="21">
        <f>BI119-BB119</f>
        <v>1208.0247692538996</v>
      </c>
      <c r="BK119" s="22">
        <f>BJ119/BB119</f>
        <v>0.11278275356416709</v>
      </c>
      <c r="BL119" s="14">
        <v>2009</v>
      </c>
      <c r="BM119" s="10">
        <v>284</v>
      </c>
      <c r="BN119" s="5">
        <v>274.37</v>
      </c>
      <c r="BO119" s="7">
        <v>3042195</v>
      </c>
      <c r="BP119" s="12">
        <f>BO119/BN119</f>
        <v>11087.928709407004</v>
      </c>
      <c r="BQ119" s="21">
        <f>BP119-BI119</f>
        <v>-831.17316231009318</v>
      </c>
      <c r="BR119" s="22">
        <f>BQ119/BI119</f>
        <v>-6.9734546382424045E-2</v>
      </c>
      <c r="BS119" s="14">
        <v>2010</v>
      </c>
      <c r="BT119" s="10">
        <v>290</v>
      </c>
      <c r="BU119" s="5">
        <v>274.49</v>
      </c>
      <c r="BV119" s="7">
        <v>4111720</v>
      </c>
      <c r="BW119" s="12">
        <f>BV119/BU119</f>
        <v>14979.489234580495</v>
      </c>
      <c r="BX119" s="21">
        <f>BW119-BP119</f>
        <v>3891.5605251734905</v>
      </c>
      <c r="BY119" s="22">
        <f>BX119/BP119</f>
        <v>0.35097272242306976</v>
      </c>
      <c r="BZ119" s="14">
        <v>2011</v>
      </c>
      <c r="CA119" s="10">
        <v>287</v>
      </c>
      <c r="CB119" s="5">
        <v>263.3347</v>
      </c>
      <c r="CC119" s="7">
        <v>2735088</v>
      </c>
      <c r="CD119" s="12">
        <f>CC119/CB119</f>
        <v>10386.356222708211</v>
      </c>
      <c r="CE119" s="21">
        <f>CD119-BW119</f>
        <v>-4593.1330118722835</v>
      </c>
      <c r="CF119" s="22">
        <f>CE119/BW119</f>
        <v>-0.30662814598971311</v>
      </c>
      <c r="CG119" s="14">
        <v>2012</v>
      </c>
      <c r="CH119" s="10">
        <v>283</v>
      </c>
      <c r="CI119" s="5">
        <v>258.77</v>
      </c>
      <c r="CJ119" s="7">
        <v>2884541</v>
      </c>
      <c r="CK119" s="12">
        <f>CJ119/CI119</f>
        <v>11147.122927696411</v>
      </c>
      <c r="CL119" s="21">
        <f>CK119-CD119</f>
        <v>760.76670498820022</v>
      </c>
      <c r="CM119" s="22">
        <f>CL119/CD119</f>
        <v>7.3246737226756953E-2</v>
      </c>
      <c r="CN119" s="14">
        <v>2013</v>
      </c>
      <c r="CO119" s="10">
        <v>275</v>
      </c>
      <c r="CP119" s="5">
        <v>253.5395</v>
      </c>
      <c r="CQ119" s="7">
        <v>2935770</v>
      </c>
      <c r="CR119" s="12">
        <f>CQ119/CP119</f>
        <v>11579.142500478229</v>
      </c>
      <c r="CS119" s="21">
        <f>CR119-CK119</f>
        <v>432.01957278181726</v>
      </c>
      <c r="CT119" s="22">
        <f>CS119/CK119</f>
        <v>3.8756150406165431E-2</v>
      </c>
      <c r="CU119" s="14">
        <v>2014</v>
      </c>
      <c r="CV119" s="10">
        <v>272</v>
      </c>
      <c r="CW119" s="5">
        <v>257.11619999999999</v>
      </c>
      <c r="CX119" s="7">
        <v>3934230</v>
      </c>
      <c r="CY119" s="12">
        <f>CX119/CW119</f>
        <v>15301.369575312641</v>
      </c>
      <c r="CZ119" s="21">
        <f>CY119-CR119</f>
        <v>3722.2270748344126</v>
      </c>
      <c r="DA119" s="22">
        <f>CZ119/CR119</f>
        <v>0.32145964821494177</v>
      </c>
      <c r="DB119" s="14">
        <v>2015</v>
      </c>
      <c r="DC119" s="9">
        <v>281</v>
      </c>
      <c r="DD119" s="27">
        <v>258.17989999999998</v>
      </c>
      <c r="DE119" s="12">
        <v>3475022.13</v>
      </c>
      <c r="DF119" s="12">
        <f>DE119/DD119</f>
        <v>13459.692756872244</v>
      </c>
      <c r="DG119" s="21">
        <f>DF119-CY119</f>
        <v>-1841.6768184403973</v>
      </c>
      <c r="DH119" s="22">
        <f>DG119/CY119</f>
        <v>-0.12036025986927171</v>
      </c>
      <c r="DI119" s="14">
        <v>2016</v>
      </c>
      <c r="DJ119" s="9">
        <v>265</v>
      </c>
      <c r="DK119" s="27">
        <v>244.56059999999999</v>
      </c>
      <c r="DL119" s="12">
        <v>3154224.67</v>
      </c>
      <c r="DM119" s="12">
        <f>DL119/DK119</f>
        <v>12897.517711356613</v>
      </c>
      <c r="DN119" s="21">
        <f>DM119-DF119</f>
        <v>-562.1750455156307</v>
      </c>
      <c r="DO119" s="22">
        <f>DN119/DF119</f>
        <v>-4.1767301503119053E-2</v>
      </c>
      <c r="DP119" s="14">
        <v>2017</v>
      </c>
      <c r="DQ119" s="9">
        <v>266</v>
      </c>
      <c r="DR119" s="27">
        <v>244.4135</v>
      </c>
      <c r="DS119" s="30">
        <v>3143288.4</v>
      </c>
      <c r="DT119" s="12">
        <f>DS119/DR119</f>
        <v>12860.535117741041</v>
      </c>
      <c r="DU119" s="21">
        <f>DT119-DM119</f>
        <v>-36.982593615572114</v>
      </c>
      <c r="DV119" s="22">
        <f>DU119/DM119</f>
        <v>-2.8674194866976565E-3</v>
      </c>
      <c r="DW119" s="14">
        <v>2018</v>
      </c>
      <c r="DX119" s="24">
        <v>261</v>
      </c>
      <c r="DY119" s="32">
        <v>240.07259999999999</v>
      </c>
      <c r="DZ119" s="34">
        <v>4366308.58</v>
      </c>
      <c r="EA119" s="12">
        <f>DZ119/DY119</f>
        <v>18187.450712826037</v>
      </c>
      <c r="EB119" s="21">
        <f>EA119-DT119</f>
        <v>5326.9155950849963</v>
      </c>
      <c r="EC119" s="22">
        <f>EB119/DT119</f>
        <v>0.41420637215449491</v>
      </c>
      <c r="ED119" s="14">
        <v>2019</v>
      </c>
      <c r="EE119" s="24">
        <v>241</v>
      </c>
      <c r="EF119" s="32">
        <v>221.22829999999999</v>
      </c>
      <c r="EG119" s="34">
        <v>3221892.82</v>
      </c>
      <c r="EH119" s="12">
        <f t="shared" si="8"/>
        <v>14563.6558252267</v>
      </c>
      <c r="EI119" s="21">
        <f>EH119-EA119</f>
        <v>-3623.794887599337</v>
      </c>
      <c r="EJ119" s="22">
        <f>EI119/EA119</f>
        <v>-0.19924699424993011</v>
      </c>
      <c r="EK119">
        <v>2020</v>
      </c>
      <c r="EL119" s="25">
        <v>224</v>
      </c>
      <c r="EM119" s="32">
        <v>205.85300000000001</v>
      </c>
      <c r="EN119" s="34">
        <v>3297906.87</v>
      </c>
      <c r="EO119" s="12">
        <f t="shared" si="9"/>
        <v>16020.688889644553</v>
      </c>
      <c r="EP119" s="21">
        <f>EO119-EH119</f>
        <v>1457.0330644178521</v>
      </c>
      <c r="EQ119" s="22">
        <f>EP119/EH119</f>
        <v>0.10004583202893506</v>
      </c>
      <c r="ES119" s="11">
        <f t="shared" si="10"/>
        <v>5.2774745818331172E-2</v>
      </c>
      <c r="EU119" s="12">
        <f t="shared" si="11"/>
        <v>15203.880551931259</v>
      </c>
      <c r="EV119">
        <f t="shared" si="12"/>
        <v>0.91887529540094803</v>
      </c>
      <c r="EY119" s="11">
        <f t="shared" si="13"/>
        <v>7.069731947262238E-2</v>
      </c>
      <c r="FC119" s="12">
        <f t="shared" si="14"/>
        <v>12269.337939306726</v>
      </c>
      <c r="FF119" s="45">
        <f t="shared" si="15"/>
        <v>276.71428571428572</v>
      </c>
    </row>
    <row r="120" spans="1:162" x14ac:dyDescent="0.2">
      <c r="A120" s="3">
        <v>27061</v>
      </c>
      <c r="B120" t="s">
        <v>120</v>
      </c>
      <c r="C120" s="14">
        <v>2000</v>
      </c>
      <c r="D120" s="10">
        <v>1488</v>
      </c>
      <c r="E120" s="5">
        <v>1398.53</v>
      </c>
      <c r="F120" s="7">
        <v>13742354</v>
      </c>
      <c r="G120" s="12">
        <f>F120/E120</f>
        <v>9826.2847418360707</v>
      </c>
      <c r="H120" s="14">
        <v>2001</v>
      </c>
      <c r="I120" s="10">
        <v>1434</v>
      </c>
      <c r="J120" s="5">
        <v>1363.57</v>
      </c>
      <c r="K120" s="7">
        <v>13711938</v>
      </c>
      <c r="L120" s="12">
        <f>K120/I120</f>
        <v>9562.0209205020928</v>
      </c>
      <c r="M120" s="21">
        <f>L120-G120</f>
        <v>-264.26382133397783</v>
      </c>
      <c r="N120" s="18">
        <f>M120/G120</f>
        <v>-2.6893564381343112E-2</v>
      </c>
      <c r="O120" s="16">
        <v>2002</v>
      </c>
      <c r="P120" s="10">
        <v>1442</v>
      </c>
      <c r="Q120" s="5">
        <v>1379.83</v>
      </c>
      <c r="R120" s="7">
        <v>11820831</v>
      </c>
      <c r="S120" s="12">
        <f>R120/Q120</f>
        <v>8566.8749048795871</v>
      </c>
      <c r="T120" s="21">
        <f>S120-L120</f>
        <v>-995.14601562250573</v>
      </c>
      <c r="U120" s="18">
        <f>T120/L120</f>
        <v>-0.1040727712160508</v>
      </c>
      <c r="V120" s="14">
        <v>2003</v>
      </c>
      <c r="W120" s="10">
        <v>1442</v>
      </c>
      <c r="X120" s="5">
        <v>1369.67</v>
      </c>
      <c r="Y120" s="7">
        <v>11734177.34</v>
      </c>
      <c r="Z120" s="12">
        <f>Y120/X120</f>
        <v>8567.1565705607918</v>
      </c>
      <c r="AA120" s="21">
        <f>Z120-S120</f>
        <v>0.28166568120468582</v>
      </c>
      <c r="AB120" s="22">
        <f>AA120/S120</f>
        <v>3.2878463188980673E-5</v>
      </c>
      <c r="AC120" s="14">
        <v>2004</v>
      </c>
      <c r="AD120" s="10">
        <v>1472</v>
      </c>
      <c r="AE120" s="5">
        <v>1371.23</v>
      </c>
      <c r="AF120" s="7">
        <v>17527947</v>
      </c>
      <c r="AG120" s="12">
        <f>AF120/AE120</f>
        <v>12782.645508047519</v>
      </c>
      <c r="AH120" s="21">
        <f>AG120-Z120</f>
        <v>4215.4889374867271</v>
      </c>
      <c r="AI120" s="22">
        <f>AH120/Z120</f>
        <v>0.49205228161375697</v>
      </c>
      <c r="AJ120" s="14">
        <v>2005</v>
      </c>
      <c r="AK120" s="10">
        <v>1507</v>
      </c>
      <c r="AL120" s="5">
        <v>1420.83</v>
      </c>
      <c r="AM120" s="7">
        <v>11910391</v>
      </c>
      <c r="AN120" s="12">
        <f>AM120/AL120</f>
        <v>8382.6995488552475</v>
      </c>
      <c r="AO120" s="21">
        <f>AN120-AG120</f>
        <v>-4399.9459591922714</v>
      </c>
      <c r="AP120" s="22">
        <f>AO120/AG120</f>
        <v>-0.34421246810155337</v>
      </c>
      <c r="AQ120" s="14">
        <v>2006</v>
      </c>
      <c r="AR120" s="10">
        <v>1579</v>
      </c>
      <c r="AS120" s="5">
        <v>1476.7</v>
      </c>
      <c r="AT120" s="7">
        <v>13045737</v>
      </c>
      <c r="AU120" s="12">
        <f>AT120/AS120</f>
        <v>8834.3854540529555</v>
      </c>
      <c r="AV120" s="21">
        <f>AU120-AN120</f>
        <v>451.68590519770805</v>
      </c>
      <c r="AW120" s="22">
        <f>AV120/AN120</f>
        <v>5.3883108008969602E-2</v>
      </c>
      <c r="AX120" s="14">
        <v>2007</v>
      </c>
      <c r="AY120" s="10">
        <v>1604</v>
      </c>
      <c r="AZ120" s="5">
        <v>1495.37</v>
      </c>
      <c r="BA120" s="7">
        <v>14362160</v>
      </c>
      <c r="BB120" s="12">
        <f>BA120/AZ120</f>
        <v>9604.4189732307059</v>
      </c>
      <c r="BC120" s="21">
        <f>BB120-AU120</f>
        <v>770.03351917775035</v>
      </c>
      <c r="BD120" s="22">
        <f>BC120/AU120</f>
        <v>8.7163224106831527E-2</v>
      </c>
      <c r="BE120" s="14">
        <v>2008</v>
      </c>
      <c r="BF120" s="10">
        <v>1590</v>
      </c>
      <c r="BG120" s="5">
        <v>1450.2</v>
      </c>
      <c r="BH120" s="7">
        <v>18570786</v>
      </c>
      <c r="BI120" s="12">
        <f>BH120/BG120</f>
        <v>12805.672321059164</v>
      </c>
      <c r="BJ120" s="21">
        <f>BI120-BB120</f>
        <v>3201.2533478284586</v>
      </c>
      <c r="BK120" s="22">
        <f>BJ120/BB120</f>
        <v>0.33331046435509992</v>
      </c>
      <c r="BL120" s="14">
        <v>2009</v>
      </c>
      <c r="BM120" s="10">
        <v>1552</v>
      </c>
      <c r="BN120" s="5">
        <v>1474.02</v>
      </c>
      <c r="BO120" s="7">
        <v>28271996</v>
      </c>
      <c r="BP120" s="12">
        <f>BO120/BN120</f>
        <v>19180.198369085902</v>
      </c>
      <c r="BQ120" s="21">
        <f>BP120-BI120</f>
        <v>6374.526048026737</v>
      </c>
      <c r="BR120" s="22">
        <f>BQ120/BI120</f>
        <v>0.49778925215380621</v>
      </c>
      <c r="BS120" s="14">
        <v>2010</v>
      </c>
      <c r="BT120" s="10">
        <v>1585</v>
      </c>
      <c r="BU120" s="5">
        <v>1474.95</v>
      </c>
      <c r="BV120" s="7">
        <v>17984458</v>
      </c>
      <c r="BW120" s="12">
        <f>BV120/BU120</f>
        <v>12193.266212413981</v>
      </c>
      <c r="BX120" s="21">
        <f>BW120-BP120</f>
        <v>-6986.9321566719209</v>
      </c>
      <c r="BY120" s="22">
        <f>BX120/BP120</f>
        <v>-0.36427840954623597</v>
      </c>
      <c r="BZ120" s="14">
        <v>2011</v>
      </c>
      <c r="CA120" s="10">
        <v>1527</v>
      </c>
      <c r="CB120" s="5">
        <v>1402.5365999999999</v>
      </c>
      <c r="CC120" s="7">
        <v>13574091</v>
      </c>
      <c r="CD120" s="12">
        <f>CC120/CB120</f>
        <v>9678.2436907528845</v>
      </c>
      <c r="CE120" s="21">
        <f>CD120-BW120</f>
        <v>-2515.0225216610961</v>
      </c>
      <c r="CF120" s="22">
        <f>CE120/BW120</f>
        <v>-0.20626323397257976</v>
      </c>
      <c r="CG120" s="14">
        <v>2012</v>
      </c>
      <c r="CH120" s="10">
        <v>1524</v>
      </c>
      <c r="CI120" s="5">
        <v>1398.39</v>
      </c>
      <c r="CJ120" s="7">
        <v>20499879</v>
      </c>
      <c r="CK120" s="12">
        <f>CJ120/CI120</f>
        <v>14659.629287966874</v>
      </c>
      <c r="CL120" s="21">
        <f>CK120-CD120</f>
        <v>4981.38559721399</v>
      </c>
      <c r="CM120" s="22">
        <f>CL120/CD120</f>
        <v>0.51469933558022252</v>
      </c>
      <c r="CN120" s="14">
        <v>2013</v>
      </c>
      <c r="CO120" s="10">
        <v>1539</v>
      </c>
      <c r="CP120" s="5">
        <v>1398.7711999999999</v>
      </c>
      <c r="CQ120" s="7">
        <v>17771313</v>
      </c>
      <c r="CR120" s="12">
        <f>CQ120/CP120</f>
        <v>12704.946312878046</v>
      </c>
      <c r="CS120" s="21">
        <f>CR120-CK120</f>
        <v>-1954.6829750888282</v>
      </c>
      <c r="CT120" s="22">
        <f>CS120/CK120</f>
        <v>-0.13333781753221405</v>
      </c>
      <c r="CU120" s="14">
        <v>2014</v>
      </c>
      <c r="CV120" s="10">
        <v>1535</v>
      </c>
      <c r="CW120" s="5">
        <v>1410.5678</v>
      </c>
      <c r="CX120" s="7">
        <v>14924655</v>
      </c>
      <c r="CY120" s="12">
        <f>CX120/CW120</f>
        <v>10580.600946654247</v>
      </c>
      <c r="CZ120" s="21">
        <f>CY120-CR120</f>
        <v>-2124.3453662237989</v>
      </c>
      <c r="DA120" s="22">
        <f>CZ120/CR120</f>
        <v>-0.16720616631575297</v>
      </c>
      <c r="DB120" s="14">
        <v>2015</v>
      </c>
      <c r="DC120" s="9">
        <v>1532</v>
      </c>
      <c r="DD120" s="27">
        <v>1411.0558000000001</v>
      </c>
      <c r="DE120" s="12">
        <v>17068641.850000001</v>
      </c>
      <c r="DF120" s="12">
        <f>DE120/DD120</f>
        <v>12096.362064491001</v>
      </c>
      <c r="DG120" s="21">
        <f>DF120-CY120</f>
        <v>1515.7611178367533</v>
      </c>
      <c r="DH120" s="22">
        <f>DG120/CY120</f>
        <v>0.14325850917910868</v>
      </c>
      <c r="DI120" s="14">
        <v>2016</v>
      </c>
      <c r="DJ120" s="9">
        <v>1542</v>
      </c>
      <c r="DK120" s="27">
        <v>1406.0549000000001</v>
      </c>
      <c r="DL120" s="12">
        <v>23742479.629999999</v>
      </c>
      <c r="DM120" s="12">
        <f>DL120/DK120</f>
        <v>16885.883780213702</v>
      </c>
      <c r="DN120" s="21">
        <f>DM120-DF120</f>
        <v>4789.5217157227016</v>
      </c>
      <c r="DO120" s="22">
        <f>DN120/DF120</f>
        <v>0.39594728482726171</v>
      </c>
      <c r="DP120" s="14">
        <v>2017</v>
      </c>
      <c r="DQ120" s="9">
        <v>1488</v>
      </c>
      <c r="DR120" s="27">
        <v>1374.5296000000001</v>
      </c>
      <c r="DS120" s="30">
        <v>24324875.190000001</v>
      </c>
      <c r="DT120" s="12">
        <f>DS120/DR120</f>
        <v>17696.872580990617</v>
      </c>
      <c r="DU120" s="21">
        <f>DT120-DM120</f>
        <v>810.98880077691501</v>
      </c>
      <c r="DV120" s="22">
        <f>DU120/DM120</f>
        <v>4.8027619479840543E-2</v>
      </c>
      <c r="DW120" s="14">
        <v>2018</v>
      </c>
      <c r="DX120" s="24">
        <v>1545</v>
      </c>
      <c r="DY120" s="32">
        <v>1397.1775</v>
      </c>
      <c r="DZ120" s="34">
        <v>17391957.430000003</v>
      </c>
      <c r="EA120" s="12">
        <f>DZ120/DY120</f>
        <v>12447.922636887584</v>
      </c>
      <c r="EB120" s="21">
        <f>EA120-DT120</f>
        <v>-5248.949944103033</v>
      </c>
      <c r="EC120" s="22">
        <f>EB120/DT120</f>
        <v>-0.29660325122876668</v>
      </c>
      <c r="ED120" s="14">
        <v>2019</v>
      </c>
      <c r="EE120" s="24">
        <v>1549</v>
      </c>
      <c r="EF120" s="32">
        <v>1493.9625000000001</v>
      </c>
      <c r="EG120" s="34">
        <v>18190394.5</v>
      </c>
      <c r="EH120" s="12">
        <f t="shared" si="8"/>
        <v>12175.937816377585</v>
      </c>
      <c r="EI120" s="21">
        <f>EH120-EA120</f>
        <v>-271.98482050999883</v>
      </c>
      <c r="EJ120" s="22">
        <f>EI120/EA120</f>
        <v>-2.184981610538066E-2</v>
      </c>
      <c r="EK120">
        <v>2020</v>
      </c>
      <c r="EL120" s="25">
        <v>1537</v>
      </c>
      <c r="EM120" s="32">
        <v>1486.8513</v>
      </c>
      <c r="EN120" s="34">
        <v>29626847.979999997</v>
      </c>
      <c r="EO120" s="12">
        <f t="shared" si="9"/>
        <v>19925.898427098928</v>
      </c>
      <c r="EP120" s="21">
        <f>EO120-EH120</f>
        <v>7749.9606107213422</v>
      </c>
      <c r="EQ120" s="22">
        <f>EP120/EH120</f>
        <v>0.63649804455284265</v>
      </c>
      <c r="ES120" s="11">
        <f t="shared" si="10"/>
        <v>7.6897225196052604E-2</v>
      </c>
      <c r="EU120" s="12">
        <f t="shared" si="11"/>
        <v>14106.911011418595</v>
      </c>
      <c r="EV120">
        <f t="shared" si="12"/>
        <v>0.93084467649705294</v>
      </c>
      <c r="EY120" s="11">
        <f t="shared" si="13"/>
        <v>-9.0141815951435611E-2</v>
      </c>
      <c r="FC120" s="12">
        <f t="shared" si="14"/>
        <v>12446.252288945561</v>
      </c>
      <c r="FF120" s="45">
        <f t="shared" si="15"/>
        <v>1524.4285714285713</v>
      </c>
    </row>
    <row r="121" spans="1:162" x14ac:dyDescent="0.2">
      <c r="A121" s="3">
        <v>28101</v>
      </c>
      <c r="B121" t="s">
        <v>121</v>
      </c>
      <c r="C121" s="14">
        <v>2000</v>
      </c>
      <c r="D121" s="10">
        <v>1044</v>
      </c>
      <c r="E121" s="5">
        <v>953.79</v>
      </c>
      <c r="F121" s="7">
        <v>5708197</v>
      </c>
      <c r="G121" s="12">
        <f>F121/E121</f>
        <v>5984.7524088111641</v>
      </c>
      <c r="H121" s="14">
        <v>2001</v>
      </c>
      <c r="I121" s="10">
        <v>1006</v>
      </c>
      <c r="J121" s="5">
        <v>932.26</v>
      </c>
      <c r="K121" s="7">
        <v>8105069</v>
      </c>
      <c r="L121" s="12">
        <f>K121/I121</f>
        <v>8056.7286282306159</v>
      </c>
      <c r="M121" s="21">
        <f>L121-G121</f>
        <v>2071.9762194194518</v>
      </c>
      <c r="N121" s="18">
        <f>M121/G121</f>
        <v>0.34620917924172534</v>
      </c>
      <c r="O121" s="16">
        <v>2002</v>
      </c>
      <c r="P121" s="10">
        <v>1029</v>
      </c>
      <c r="Q121" s="5">
        <v>953.18</v>
      </c>
      <c r="R121" s="7">
        <v>6896332</v>
      </c>
      <c r="S121" s="12">
        <f>R121/Q121</f>
        <v>7235.0783692482009</v>
      </c>
      <c r="T121" s="21">
        <f>S121-L121</f>
        <v>-821.65025898241493</v>
      </c>
      <c r="U121" s="18">
        <f>T121/L121</f>
        <v>-0.10198311211617192</v>
      </c>
      <c r="V121" s="14">
        <v>2003</v>
      </c>
      <c r="W121" s="10">
        <v>1029</v>
      </c>
      <c r="X121" s="5">
        <v>1058.57</v>
      </c>
      <c r="Y121" s="7">
        <v>6970990.7400000002</v>
      </c>
      <c r="Z121" s="12">
        <f>Y121/X121</f>
        <v>6585.2902878411451</v>
      </c>
      <c r="AA121" s="21">
        <f>Z121-S121</f>
        <v>-649.78808140705587</v>
      </c>
      <c r="AB121" s="22">
        <f>AA121/S121</f>
        <v>-8.9810786869828407E-2</v>
      </c>
      <c r="AC121" s="14">
        <v>2004</v>
      </c>
      <c r="AD121" s="10">
        <v>1078</v>
      </c>
      <c r="AE121" s="5">
        <v>1029.8</v>
      </c>
      <c r="AF121" s="7">
        <v>6925837</v>
      </c>
      <c r="AG121" s="12">
        <f>AF121/AE121</f>
        <v>6725.4194989318321</v>
      </c>
      <c r="AH121" s="21">
        <f>AG121-Z121</f>
        <v>140.12921109068702</v>
      </c>
      <c r="AI121" s="22">
        <f>AH121/Z121</f>
        <v>2.1279124376554336E-2</v>
      </c>
      <c r="AJ121" s="14">
        <v>2005</v>
      </c>
      <c r="AK121" s="10">
        <v>1078</v>
      </c>
      <c r="AL121" s="5">
        <v>1036.78</v>
      </c>
      <c r="AM121" s="7">
        <v>7769082</v>
      </c>
      <c r="AN121" s="12">
        <f>AM121/AL121</f>
        <v>7493.4720962981537</v>
      </c>
      <c r="AO121" s="21">
        <f>AN121-AG121</f>
        <v>768.05259736632161</v>
      </c>
      <c r="AP121" s="22">
        <f>AO121/AG121</f>
        <v>0.11420144088979252</v>
      </c>
      <c r="AQ121" s="14">
        <v>2006</v>
      </c>
      <c r="AR121" s="10">
        <v>1029</v>
      </c>
      <c r="AS121" s="5">
        <v>1003.16</v>
      </c>
      <c r="AT121" s="7">
        <v>8489517</v>
      </c>
      <c r="AU121" s="12">
        <f>AT121/AS121</f>
        <v>8462.7746321623672</v>
      </c>
      <c r="AV121" s="21">
        <f>AU121-AN121</f>
        <v>969.3025358642135</v>
      </c>
      <c r="AW121" s="22">
        <f>AV121/AN121</f>
        <v>0.12935292524049807</v>
      </c>
      <c r="AX121" s="14">
        <v>2007</v>
      </c>
      <c r="AY121" s="10">
        <v>1039</v>
      </c>
      <c r="AZ121" s="5">
        <v>1003.81</v>
      </c>
      <c r="BA121" s="7">
        <v>10484724</v>
      </c>
      <c r="BB121" s="12">
        <f>BA121/AZ121</f>
        <v>10444.928821191263</v>
      </c>
      <c r="BC121" s="21">
        <f>BB121-AU121</f>
        <v>1982.1541890288954</v>
      </c>
      <c r="BD121" s="22">
        <f>BC121/AU121</f>
        <v>0.23422036804522881</v>
      </c>
      <c r="BE121" s="14">
        <v>2008</v>
      </c>
      <c r="BF121" s="10">
        <v>997</v>
      </c>
      <c r="BG121" s="5">
        <v>959.04</v>
      </c>
      <c r="BH121" s="7">
        <v>12789121</v>
      </c>
      <c r="BI121" s="12">
        <f>BH121/BG121</f>
        <v>13335.336378044713</v>
      </c>
      <c r="BJ121" s="21">
        <f>BI121-BB121</f>
        <v>2890.4075568534499</v>
      </c>
      <c r="BK121" s="22">
        <f>BJ121/BB121</f>
        <v>0.27672831537053921</v>
      </c>
      <c r="BL121" s="14">
        <v>2009</v>
      </c>
      <c r="BM121" s="10">
        <v>972</v>
      </c>
      <c r="BN121" s="5">
        <v>956.78</v>
      </c>
      <c r="BO121" s="7">
        <v>9607521</v>
      </c>
      <c r="BP121" s="12">
        <f>BO121/BN121</f>
        <v>10041.515290871464</v>
      </c>
      <c r="BQ121" s="21">
        <f>BP121-BI121</f>
        <v>-3293.8210871732481</v>
      </c>
      <c r="BR121" s="22">
        <f>BQ121/BI121</f>
        <v>-0.24699947521355312</v>
      </c>
      <c r="BS121" s="14">
        <v>2010</v>
      </c>
      <c r="BT121" s="10">
        <v>984</v>
      </c>
      <c r="BU121" s="5">
        <v>972.75</v>
      </c>
      <c r="BV121" s="7">
        <v>12962086</v>
      </c>
      <c r="BW121" s="12">
        <f>BV121/BU121</f>
        <v>13325.197635569262</v>
      </c>
      <c r="BX121" s="21">
        <f>BW121-BP121</f>
        <v>3283.6823446977978</v>
      </c>
      <c r="BY121" s="22">
        <f>BX121/BP121</f>
        <v>0.3270106402848309</v>
      </c>
      <c r="BZ121" s="14">
        <v>2011</v>
      </c>
      <c r="CA121" s="10">
        <v>989</v>
      </c>
      <c r="CB121" s="5">
        <v>902.67949999999996</v>
      </c>
      <c r="CC121" s="7">
        <v>8854715</v>
      </c>
      <c r="CD121" s="12">
        <f>CC121/CB121</f>
        <v>9809.3675551510805</v>
      </c>
      <c r="CE121" s="21">
        <f>CD121-BW121</f>
        <v>-3515.8300804181818</v>
      </c>
      <c r="CF121" s="22">
        <f>CE121/BW121</f>
        <v>-0.26384825025283631</v>
      </c>
      <c r="CG121" s="14">
        <v>2012</v>
      </c>
      <c r="CH121" s="10">
        <v>972</v>
      </c>
      <c r="CI121" s="5">
        <v>924.35</v>
      </c>
      <c r="CJ121" s="7">
        <v>9082918</v>
      </c>
      <c r="CK121" s="12">
        <f>CJ121/CI121</f>
        <v>9826.2757613458107</v>
      </c>
      <c r="CL121" s="21">
        <f>CK121-CD121</f>
        <v>16.908206194730155</v>
      </c>
      <c r="CM121" s="22">
        <f>CL121/CD121</f>
        <v>1.7236795440345534E-3</v>
      </c>
      <c r="CN121" s="14">
        <v>2013</v>
      </c>
      <c r="CO121" s="10">
        <v>991</v>
      </c>
      <c r="CP121" s="5">
        <v>930.67619999999999</v>
      </c>
      <c r="CQ121" s="7">
        <v>9097083</v>
      </c>
      <c r="CR121" s="12">
        <f>CQ121/CP121</f>
        <v>9774.7025227463637</v>
      </c>
      <c r="CS121" s="21">
        <f>CR121-CK121</f>
        <v>-51.573238599446995</v>
      </c>
      <c r="CT121" s="22">
        <f>CS121/CK121</f>
        <v>-5.2485030801113506E-3</v>
      </c>
      <c r="CU121" s="14">
        <v>2014</v>
      </c>
      <c r="CV121" s="10">
        <v>960</v>
      </c>
      <c r="CW121" s="5">
        <v>913.02260000000001</v>
      </c>
      <c r="CX121" s="7">
        <v>9170661</v>
      </c>
      <c r="CY121" s="12">
        <f>CX121/CW121</f>
        <v>10044.28696507622</v>
      </c>
      <c r="CZ121" s="21">
        <f>CY121-CR121</f>
        <v>269.58444232985676</v>
      </c>
      <c r="DA121" s="22">
        <f>CZ121/CR121</f>
        <v>2.7579810403694265E-2</v>
      </c>
      <c r="DB121" s="14">
        <v>2015</v>
      </c>
      <c r="DC121" s="9">
        <v>911</v>
      </c>
      <c r="DD121" s="27">
        <v>875.97249999999997</v>
      </c>
      <c r="DE121" s="12">
        <v>10457358.23</v>
      </c>
      <c r="DF121" s="12">
        <f>DE121/DD121</f>
        <v>11937.998316157185</v>
      </c>
      <c r="DG121" s="21">
        <f>DF121-CY121</f>
        <v>1893.711351080965</v>
      </c>
      <c r="DH121" s="22">
        <f>DG121/CY121</f>
        <v>0.18853616564972311</v>
      </c>
      <c r="DI121" s="14">
        <v>2016</v>
      </c>
      <c r="DJ121" s="9">
        <v>913</v>
      </c>
      <c r="DK121" s="27">
        <v>877.31209999999999</v>
      </c>
      <c r="DL121" s="12">
        <v>14769544.130000001</v>
      </c>
      <c r="DM121" s="12">
        <f>DL121/DK121</f>
        <v>16834.994216995299</v>
      </c>
      <c r="DN121" s="21">
        <f>DM121-DF121</f>
        <v>4896.9959008381138</v>
      </c>
      <c r="DO121" s="22">
        <f>DN121/DF121</f>
        <v>0.41020242851017974</v>
      </c>
      <c r="DP121" s="14">
        <v>2017</v>
      </c>
      <c r="DQ121" s="9">
        <v>930</v>
      </c>
      <c r="DR121" s="27">
        <v>889.81129999999996</v>
      </c>
      <c r="DS121" s="30">
        <v>9087001.4700000007</v>
      </c>
      <c r="DT121" s="12">
        <f>DS121/DR121</f>
        <v>10212.27924392509</v>
      </c>
      <c r="DU121" s="21">
        <f>DT121-DM121</f>
        <v>-6622.7149730702095</v>
      </c>
      <c r="DV121" s="22">
        <f>DU121/DM121</f>
        <v>-0.39338979792368639</v>
      </c>
      <c r="DW121" s="14">
        <v>2018</v>
      </c>
      <c r="DX121" s="24">
        <v>907</v>
      </c>
      <c r="DY121" s="32">
        <v>854.88829999999996</v>
      </c>
      <c r="DZ121" s="34">
        <v>9509963.9900000002</v>
      </c>
      <c r="EA121" s="12">
        <f>DZ121/DY121</f>
        <v>11124.21820488127</v>
      </c>
      <c r="EB121" s="21">
        <f>EA121-DT121</f>
        <v>911.93896095618038</v>
      </c>
      <c r="EC121" s="22">
        <f>EB121/DT121</f>
        <v>8.9298278981027615E-2</v>
      </c>
      <c r="ED121" s="14">
        <v>2019</v>
      </c>
      <c r="EE121" s="24">
        <v>902</v>
      </c>
      <c r="EF121" s="32">
        <v>870.04880000000003</v>
      </c>
      <c r="EG121" s="34">
        <v>9707994.7100000009</v>
      </c>
      <c r="EH121" s="12">
        <f t="shared" si="8"/>
        <v>11157.988735804245</v>
      </c>
      <c r="EI121" s="21">
        <f>EH121-EA121</f>
        <v>33.770530922975013</v>
      </c>
      <c r="EJ121" s="22">
        <f>EI121/EA121</f>
        <v>3.0357666760039473E-3</v>
      </c>
      <c r="EK121">
        <v>2020</v>
      </c>
      <c r="EL121" s="25">
        <v>920</v>
      </c>
      <c r="EM121" s="32">
        <v>889.88130000000001</v>
      </c>
      <c r="EN121" s="34">
        <v>10283543</v>
      </c>
      <c r="EO121" s="12">
        <f t="shared" si="9"/>
        <v>11556.083940633431</v>
      </c>
      <c r="EP121" s="21">
        <f>EO121-EH121</f>
        <v>398.0952048291856</v>
      </c>
      <c r="EQ121" s="22">
        <f>EP121/EH121</f>
        <v>3.567804326166419E-2</v>
      </c>
      <c r="ES121" s="11">
        <f t="shared" si="10"/>
        <v>5.5188812050965465E-2</v>
      </c>
      <c r="EU121" s="12">
        <f t="shared" si="11"/>
        <v>10831.495394870202</v>
      </c>
      <c r="EV121">
        <f t="shared" si="12"/>
        <v>0.95463623704666734</v>
      </c>
      <c r="EY121" s="11">
        <f t="shared" si="13"/>
        <v>-0.10035191742221827</v>
      </c>
      <c r="FC121" s="12">
        <f t="shared" si="14"/>
        <v>9990.6802396028143</v>
      </c>
      <c r="FF121" s="45">
        <f t="shared" si="15"/>
        <v>984.76190476190482</v>
      </c>
    </row>
    <row r="122" spans="1:162" x14ac:dyDescent="0.2">
      <c r="A122" s="3">
        <v>28102</v>
      </c>
      <c r="B122" t="s">
        <v>122</v>
      </c>
      <c r="C122" s="14">
        <v>2000</v>
      </c>
      <c r="D122" s="10">
        <v>1466</v>
      </c>
      <c r="E122" s="5">
        <v>1373.21</v>
      </c>
      <c r="F122" s="7">
        <v>8759741</v>
      </c>
      <c r="G122" s="12">
        <f>F122/E122</f>
        <v>6379.0250580756037</v>
      </c>
      <c r="H122" s="14">
        <v>2001</v>
      </c>
      <c r="I122" s="10">
        <v>1472</v>
      </c>
      <c r="J122" s="5">
        <v>1348.77</v>
      </c>
      <c r="K122" s="7">
        <v>8462298</v>
      </c>
      <c r="L122" s="12">
        <f>K122/I122</f>
        <v>5748.84375</v>
      </c>
      <c r="M122" s="21">
        <f>L122-G122</f>
        <v>-630.18130807560374</v>
      </c>
      <c r="N122" s="18">
        <f>M122/G122</f>
        <v>-9.8789595955234275E-2</v>
      </c>
      <c r="O122" s="16">
        <v>2002</v>
      </c>
      <c r="P122" s="10">
        <v>1426</v>
      </c>
      <c r="Q122" s="5">
        <v>1349.36</v>
      </c>
      <c r="R122" s="7">
        <v>8702718</v>
      </c>
      <c r="S122" s="12">
        <f>R122/Q122</f>
        <v>6449.5153257840757</v>
      </c>
      <c r="T122" s="21">
        <f>S122-L122</f>
        <v>700.67157578407569</v>
      </c>
      <c r="U122" s="18">
        <f>T122/L122</f>
        <v>0.12188043478900878</v>
      </c>
      <c r="V122" s="14">
        <v>2003</v>
      </c>
      <c r="W122" s="10">
        <v>1426</v>
      </c>
      <c r="X122" s="5">
        <v>1387.24</v>
      </c>
      <c r="Y122" s="7">
        <v>11413892.93</v>
      </c>
      <c r="Z122" s="12">
        <f>Y122/X122</f>
        <v>8227.7709192353159</v>
      </c>
      <c r="AA122" s="21">
        <f>Z122-S122</f>
        <v>1778.2555934512402</v>
      </c>
      <c r="AB122" s="22">
        <f>AA122/S122</f>
        <v>0.27571926007246994</v>
      </c>
      <c r="AC122" s="14">
        <v>2004</v>
      </c>
      <c r="AD122" s="10">
        <v>1401</v>
      </c>
      <c r="AE122" s="5">
        <v>1387.82</v>
      </c>
      <c r="AF122" s="7">
        <v>8948695</v>
      </c>
      <c r="AG122" s="12">
        <f>AF122/AE122</f>
        <v>6448.022798345607</v>
      </c>
      <c r="AH122" s="21">
        <f>AG122-Z122</f>
        <v>-1779.7481208897088</v>
      </c>
      <c r="AI122" s="22">
        <f>AH122/Z122</f>
        <v>-0.21630987765214998</v>
      </c>
      <c r="AJ122" s="14">
        <v>2005</v>
      </c>
      <c r="AK122" s="10">
        <v>1368</v>
      </c>
      <c r="AL122" s="5">
        <v>1345.12</v>
      </c>
      <c r="AM122" s="7">
        <v>9938493</v>
      </c>
      <c r="AN122" s="12">
        <f>AM122/AL122</f>
        <v>7388.5549244677059</v>
      </c>
      <c r="AO122" s="21">
        <f>AN122-AG122</f>
        <v>940.53212612209882</v>
      </c>
      <c r="AP122" s="22">
        <f>AO122/AG122</f>
        <v>0.14586364774693641</v>
      </c>
      <c r="AQ122" s="14">
        <v>2006</v>
      </c>
      <c r="AR122" s="10">
        <v>1386</v>
      </c>
      <c r="AS122" s="5">
        <v>1372.3</v>
      </c>
      <c r="AT122" s="7">
        <v>13397713</v>
      </c>
      <c r="AU122" s="12">
        <f>AT122/AS122</f>
        <v>9762.9621802812799</v>
      </c>
      <c r="AV122" s="21">
        <f>AU122-AN122</f>
        <v>2374.407255813574</v>
      </c>
      <c r="AW122" s="22">
        <f>AV122/AN122</f>
        <v>0.32136287543191455</v>
      </c>
      <c r="AX122" s="14">
        <v>2007</v>
      </c>
      <c r="AY122" s="10">
        <v>1442</v>
      </c>
      <c r="AZ122" s="5">
        <v>1387.19</v>
      </c>
      <c r="BA122" s="7">
        <v>12430101</v>
      </c>
      <c r="BB122" s="12">
        <f>BA122/AZ122</f>
        <v>8960.6333667341896</v>
      </c>
      <c r="BC122" s="21">
        <f>BB122-AU122</f>
        <v>-802.32881354709025</v>
      </c>
      <c r="BD122" s="22">
        <f>BC122/AU122</f>
        <v>-8.2180878992606565E-2</v>
      </c>
      <c r="BE122" s="14">
        <v>2008</v>
      </c>
      <c r="BF122" s="10">
        <v>1376</v>
      </c>
      <c r="BG122" s="5">
        <v>1367.12</v>
      </c>
      <c r="BH122" s="7">
        <v>11388629</v>
      </c>
      <c r="BI122" s="12">
        <f>BH122/BG122</f>
        <v>8330.379922757329</v>
      </c>
      <c r="BJ122" s="21">
        <f>BI122-BB122</f>
        <v>-630.25344397686058</v>
      </c>
      <c r="BK122" s="22">
        <f>BJ122/BB122</f>
        <v>-7.033581424239925E-2</v>
      </c>
      <c r="BL122" s="14">
        <v>2009</v>
      </c>
      <c r="BM122" s="10">
        <v>1394</v>
      </c>
      <c r="BN122" s="5">
        <v>1399.36</v>
      </c>
      <c r="BO122" s="7">
        <v>14745228</v>
      </c>
      <c r="BP122" s="12">
        <f>BO122/BN122</f>
        <v>10537.122684655844</v>
      </c>
      <c r="BQ122" s="21">
        <f>BP122-BI122</f>
        <v>2206.7427618985148</v>
      </c>
      <c r="BR122" s="22">
        <f>BQ122/BI122</f>
        <v>0.26490301551193718</v>
      </c>
      <c r="BS122" s="14">
        <v>2010</v>
      </c>
      <c r="BT122" s="10">
        <v>1397</v>
      </c>
      <c r="BU122" s="5">
        <v>1393.2</v>
      </c>
      <c r="BV122" s="7">
        <v>14426491</v>
      </c>
      <c r="BW122" s="12">
        <f>BV122/BU122</f>
        <v>10354.931811656617</v>
      </c>
      <c r="BX122" s="21">
        <f>BW122-BP122</f>
        <v>-182.19087299922649</v>
      </c>
      <c r="BY122" s="22">
        <f>BX122/BP122</f>
        <v>-1.7290381677394037E-2</v>
      </c>
      <c r="BZ122" s="14">
        <v>2011</v>
      </c>
      <c r="CA122" s="10">
        <v>1430</v>
      </c>
      <c r="CB122" s="5">
        <v>1407.7655</v>
      </c>
      <c r="CC122" s="7">
        <v>11104060</v>
      </c>
      <c r="CD122" s="12">
        <f>CC122/CB122</f>
        <v>7887.7199363104155</v>
      </c>
      <c r="CE122" s="21">
        <f>CD122-BW122</f>
        <v>-2467.2118753462019</v>
      </c>
      <c r="CF122" s="22">
        <f>CE122/BW122</f>
        <v>-0.2382644251282123</v>
      </c>
      <c r="CG122" s="14">
        <v>2012</v>
      </c>
      <c r="CH122" s="10">
        <v>1483</v>
      </c>
      <c r="CI122" s="5">
        <v>1479.61</v>
      </c>
      <c r="CJ122" s="7">
        <v>12020636</v>
      </c>
      <c r="CK122" s="12">
        <f>CJ122/CI122</f>
        <v>8124.1921857786856</v>
      </c>
      <c r="CL122" s="21">
        <f>CK122-CD122</f>
        <v>236.47224946827009</v>
      </c>
      <c r="CM122" s="22">
        <f>CL122/CD122</f>
        <v>2.9979797885532317E-2</v>
      </c>
      <c r="CN122" s="14">
        <v>2013</v>
      </c>
      <c r="CO122" s="10">
        <v>1518</v>
      </c>
      <c r="CP122" s="5">
        <v>1487.4836</v>
      </c>
      <c r="CQ122" s="7">
        <v>12987378</v>
      </c>
      <c r="CR122" s="12">
        <f>CQ122/CP122</f>
        <v>8731.1066824535064</v>
      </c>
      <c r="CS122" s="21">
        <f>CR122-CK122</f>
        <v>606.91449667482084</v>
      </c>
      <c r="CT122" s="22">
        <f>CS122/CK122</f>
        <v>7.4704596198157197E-2</v>
      </c>
      <c r="CU122" s="14">
        <v>2014</v>
      </c>
      <c r="CV122" s="10">
        <v>1492</v>
      </c>
      <c r="CW122" s="5">
        <v>1490.3915999999999</v>
      </c>
      <c r="CX122" s="7">
        <v>13558173</v>
      </c>
      <c r="CY122" s="12">
        <f>CX122/CW122</f>
        <v>9097.0540896768343</v>
      </c>
      <c r="CZ122" s="21">
        <f>CY122-CR122</f>
        <v>365.9474072233279</v>
      </c>
      <c r="DA122" s="22">
        <f>CZ122/CR122</f>
        <v>4.1913061027962828E-2</v>
      </c>
      <c r="DB122" s="14">
        <v>2015</v>
      </c>
      <c r="DC122" s="9">
        <v>1517</v>
      </c>
      <c r="DD122" s="27">
        <v>1495.0210999999999</v>
      </c>
      <c r="DE122" s="12">
        <v>18734466.609999999</v>
      </c>
      <c r="DF122" s="12">
        <f>DE122/DD122</f>
        <v>12531.238930340181</v>
      </c>
      <c r="DG122" s="21">
        <f>DF122-CY122</f>
        <v>3434.1848406633471</v>
      </c>
      <c r="DH122" s="22">
        <f>DG122/CY122</f>
        <v>0.37750515791264727</v>
      </c>
      <c r="DI122" s="14">
        <v>2016</v>
      </c>
      <c r="DJ122" s="9">
        <v>1497</v>
      </c>
      <c r="DK122" s="27">
        <v>1471.3333</v>
      </c>
      <c r="DL122" s="12">
        <v>14444566.050000001</v>
      </c>
      <c r="DM122" s="12">
        <f>DL122/DK122</f>
        <v>9817.3310221416177</v>
      </c>
      <c r="DN122" s="21">
        <f>DM122-DF122</f>
        <v>-2713.9079081985637</v>
      </c>
      <c r="DO122" s="22">
        <f>DN122/DF122</f>
        <v>-0.21657139595573013</v>
      </c>
      <c r="DP122" s="14">
        <v>2017</v>
      </c>
      <c r="DQ122" s="9">
        <v>1425</v>
      </c>
      <c r="DR122" s="27">
        <v>1395.6641999999999</v>
      </c>
      <c r="DS122" s="30">
        <v>14979282.449999999</v>
      </c>
      <c r="DT122" s="12">
        <f>DS122/DR122</f>
        <v>10732.726718934253</v>
      </c>
      <c r="DU122" s="21">
        <f>DT122-DM122</f>
        <v>915.39569679263514</v>
      </c>
      <c r="DV122" s="22">
        <f>DU122/DM122</f>
        <v>9.3242826866903855E-2</v>
      </c>
      <c r="DW122" s="14">
        <v>2018</v>
      </c>
      <c r="DX122" s="24">
        <v>1394</v>
      </c>
      <c r="DY122" s="32">
        <v>1353.3127999999999</v>
      </c>
      <c r="DZ122" s="34">
        <v>19035985.419999998</v>
      </c>
      <c r="EA122" s="12">
        <f>DZ122/DY122</f>
        <v>14066.212497214243</v>
      </c>
      <c r="EB122" s="21">
        <f>EA122-DT122</f>
        <v>3333.48577827999</v>
      </c>
      <c r="EC122" s="22">
        <f>EB122/DT122</f>
        <v>0.31059076277412206</v>
      </c>
      <c r="ED122" s="14">
        <v>2019</v>
      </c>
      <c r="EE122" s="24">
        <v>1314</v>
      </c>
      <c r="EF122" s="32">
        <v>1284.1760999999999</v>
      </c>
      <c r="EG122" s="34">
        <v>15103758.050000001</v>
      </c>
      <c r="EH122" s="12">
        <f t="shared" si="8"/>
        <v>11761.438365034204</v>
      </c>
      <c r="EI122" s="21">
        <f>EH122-EA122</f>
        <v>-2304.7741321800386</v>
      </c>
      <c r="EJ122" s="22">
        <f>EI122/EA122</f>
        <v>-0.16385179255869267</v>
      </c>
      <c r="EK122">
        <v>2020</v>
      </c>
      <c r="EL122" s="25">
        <v>1320</v>
      </c>
      <c r="EM122" s="32">
        <v>1284.1156000000001</v>
      </c>
      <c r="EN122" s="34">
        <v>14921630.93</v>
      </c>
      <c r="EO122" s="12">
        <f t="shared" si="9"/>
        <v>11620.161712855135</v>
      </c>
      <c r="EP122" s="21">
        <f>EO122-EH122</f>
        <v>-141.27665217906906</v>
      </c>
      <c r="EQ122" s="22">
        <f>EP122/EH122</f>
        <v>-1.2011851594535666E-2</v>
      </c>
      <c r="ES122" s="11">
        <f t="shared" si="10"/>
        <v>4.710297112303187E-2</v>
      </c>
      <c r="EU122" s="12">
        <f t="shared" si="11"/>
        <v>12186.792527060899</v>
      </c>
      <c r="EV122">
        <f t="shared" si="12"/>
        <v>0.97584302241958676</v>
      </c>
      <c r="EY122" s="11">
        <f t="shared" si="13"/>
        <v>7.9993932360777745E-2</v>
      </c>
      <c r="FC122" s="12">
        <f t="shared" si="14"/>
        <v>9140.051684932334</v>
      </c>
      <c r="FF122" s="45">
        <f t="shared" si="15"/>
        <v>1425.9047619047619</v>
      </c>
    </row>
    <row r="123" spans="1:162" x14ac:dyDescent="0.2">
      <c r="A123" s="3">
        <v>28103</v>
      </c>
      <c r="B123" t="s">
        <v>123</v>
      </c>
      <c r="C123" s="14">
        <v>2000</v>
      </c>
      <c r="D123" s="10">
        <v>988</v>
      </c>
      <c r="E123" s="5">
        <v>916.96</v>
      </c>
      <c r="F123" s="7">
        <v>5435460</v>
      </c>
      <c r="G123" s="12">
        <f>F123/E123</f>
        <v>5927.6958645960567</v>
      </c>
      <c r="H123" s="14">
        <v>2001</v>
      </c>
      <c r="I123" s="10">
        <v>971</v>
      </c>
      <c r="J123" s="5">
        <v>880.83</v>
      </c>
      <c r="K123" s="7">
        <v>6056422</v>
      </c>
      <c r="L123" s="12">
        <f>K123/I123</f>
        <v>6237.3038105046344</v>
      </c>
      <c r="M123" s="21">
        <f>L123-G123</f>
        <v>309.60794590857768</v>
      </c>
      <c r="N123" s="18">
        <f>M123/G123</f>
        <v>5.2230740743254365E-2</v>
      </c>
      <c r="O123" s="16">
        <v>2002</v>
      </c>
      <c r="P123" s="10">
        <v>939</v>
      </c>
      <c r="Q123" s="5">
        <v>869.47</v>
      </c>
      <c r="R123" s="7">
        <v>6948660</v>
      </c>
      <c r="S123" s="12">
        <f>R123/Q123</f>
        <v>7991.8341058345886</v>
      </c>
      <c r="T123" s="21">
        <f>S123-L123</f>
        <v>1754.5302953299542</v>
      </c>
      <c r="U123" s="18">
        <f>T123/L123</f>
        <v>0.28129626977205113</v>
      </c>
      <c r="V123" s="14">
        <v>2003</v>
      </c>
      <c r="W123" s="10">
        <v>939</v>
      </c>
      <c r="X123" s="5">
        <v>870.31</v>
      </c>
      <c r="Y123" s="7">
        <v>7558760.1500000004</v>
      </c>
      <c r="Z123" s="12">
        <f>Y123/X123</f>
        <v>8685.1353540692398</v>
      </c>
      <c r="AA123" s="21">
        <f>Z123-S123</f>
        <v>693.30124823465121</v>
      </c>
      <c r="AB123" s="22">
        <f>AA123/S123</f>
        <v>8.6751206175375142E-2</v>
      </c>
      <c r="AC123" s="14">
        <v>2004</v>
      </c>
      <c r="AD123" s="10">
        <v>953</v>
      </c>
      <c r="AE123" s="5">
        <v>895.4</v>
      </c>
      <c r="AF123" s="7">
        <v>7153078</v>
      </c>
      <c r="AG123" s="12">
        <f>AF123/AE123</f>
        <v>7988.695555059192</v>
      </c>
      <c r="AH123" s="21">
        <f>AG123-Z123</f>
        <v>-696.43979901004786</v>
      </c>
      <c r="AI123" s="22">
        <f>AH123/Z123</f>
        <v>-8.0187558468360023E-2</v>
      </c>
      <c r="AJ123" s="14">
        <v>2005</v>
      </c>
      <c r="AK123" s="10">
        <v>985</v>
      </c>
      <c r="AL123" s="5">
        <v>922.11</v>
      </c>
      <c r="AM123" s="7">
        <v>7762760</v>
      </c>
      <c r="AN123" s="12">
        <f>AM123/AL123</f>
        <v>8418.4750192493302</v>
      </c>
      <c r="AO123" s="21">
        <f>AN123-AG123</f>
        <v>429.77946419013824</v>
      </c>
      <c r="AP123" s="22">
        <f>AO123/AG123</f>
        <v>5.3798453230322632E-2</v>
      </c>
      <c r="AQ123" s="14">
        <v>2006</v>
      </c>
      <c r="AR123" s="10">
        <v>969</v>
      </c>
      <c r="AS123" s="5">
        <v>911.72</v>
      </c>
      <c r="AT123" s="7">
        <v>7900988</v>
      </c>
      <c r="AU123" s="12">
        <f>AT123/AS123</f>
        <v>8666.0246566928436</v>
      </c>
      <c r="AV123" s="21">
        <f>AU123-AN123</f>
        <v>247.54963744351335</v>
      </c>
      <c r="AW123" s="22">
        <f>AV123/AN123</f>
        <v>2.9405520225156787E-2</v>
      </c>
      <c r="AX123" s="14">
        <v>2007</v>
      </c>
      <c r="AY123" s="10">
        <v>966</v>
      </c>
      <c r="AZ123" s="5">
        <v>905.4</v>
      </c>
      <c r="BA123" s="7">
        <v>8926743</v>
      </c>
      <c r="BB123" s="12">
        <f>BA123/AZ123</f>
        <v>9859.4466534128569</v>
      </c>
      <c r="BC123" s="21">
        <f>BB123-AU123</f>
        <v>1193.4219967200133</v>
      </c>
      <c r="BD123" s="22">
        <f>BC123/AU123</f>
        <v>0.13771273957757824</v>
      </c>
      <c r="BE123" s="14">
        <v>2008</v>
      </c>
      <c r="BF123" s="10">
        <v>994</v>
      </c>
      <c r="BG123" s="5">
        <v>921.01</v>
      </c>
      <c r="BH123" s="7">
        <v>12994436</v>
      </c>
      <c r="BI123" s="12">
        <f>BH123/BG123</f>
        <v>14108.897840414327</v>
      </c>
      <c r="BJ123" s="21">
        <f>BI123-BB123</f>
        <v>4249.4511870014703</v>
      </c>
      <c r="BK123" s="22">
        <f>BJ123/BB123</f>
        <v>0.43100301024809734</v>
      </c>
      <c r="BL123" s="14">
        <v>2009</v>
      </c>
      <c r="BM123" s="10">
        <v>934</v>
      </c>
      <c r="BN123" s="5">
        <v>920.68</v>
      </c>
      <c r="BO123" s="7">
        <v>11095918</v>
      </c>
      <c r="BP123" s="12">
        <f>BO123/BN123</f>
        <v>12051.872529000304</v>
      </c>
      <c r="BQ123" s="21">
        <f>BP123-BI123</f>
        <v>-2057.0253114140232</v>
      </c>
      <c r="BR123" s="22">
        <f>BQ123/BI123</f>
        <v>-0.14579631482777933</v>
      </c>
      <c r="BS123" s="14">
        <v>2010</v>
      </c>
      <c r="BT123" s="10">
        <v>965</v>
      </c>
      <c r="BU123" s="5">
        <v>910.61</v>
      </c>
      <c r="BV123" s="7">
        <v>10346274</v>
      </c>
      <c r="BW123" s="12">
        <f>BV123/BU123</f>
        <v>11361.915638967286</v>
      </c>
      <c r="BX123" s="21">
        <f>BW123-BP123</f>
        <v>-689.95689003301777</v>
      </c>
      <c r="BY123" s="22">
        <f>BX123/BP123</f>
        <v>-5.7248936907752818E-2</v>
      </c>
      <c r="BZ123" s="14">
        <v>2011</v>
      </c>
      <c r="CA123" s="10">
        <v>934</v>
      </c>
      <c r="CB123" s="5">
        <v>836.53009999999995</v>
      </c>
      <c r="CC123" s="7">
        <v>9059858</v>
      </c>
      <c r="CD123" s="12">
        <f>CC123/CB123</f>
        <v>10830.283333498699</v>
      </c>
      <c r="CE123" s="21">
        <f>CD123-BW123</f>
        <v>-531.63230546858722</v>
      </c>
      <c r="CF123" s="22">
        <f>CE123/BW123</f>
        <v>-4.6790728109728216E-2</v>
      </c>
      <c r="CG123" s="14">
        <v>2012</v>
      </c>
      <c r="CH123" s="10">
        <v>930</v>
      </c>
      <c r="CI123" s="5">
        <v>851.51</v>
      </c>
      <c r="CJ123" s="7">
        <v>8951947</v>
      </c>
      <c r="CK123" s="12">
        <f>CJ123/CI123</f>
        <v>10513.02627097744</v>
      </c>
      <c r="CL123" s="21">
        <f>CK123-CD123</f>
        <v>-317.25706252125929</v>
      </c>
      <c r="CM123" s="22">
        <f>CL123/CD123</f>
        <v>-2.9293514560229893E-2</v>
      </c>
      <c r="CN123" s="14">
        <v>2013</v>
      </c>
      <c r="CO123" s="10">
        <v>959</v>
      </c>
      <c r="CP123" s="5">
        <v>898.26800000000003</v>
      </c>
      <c r="CQ123" s="7">
        <v>8741820</v>
      </c>
      <c r="CR123" s="12">
        <f>CQ123/CP123</f>
        <v>9731.8617606326843</v>
      </c>
      <c r="CS123" s="21">
        <f>CR123-CK123</f>
        <v>-781.1645103447554</v>
      </c>
      <c r="CT123" s="22">
        <f>CS123/CK123</f>
        <v>-7.4304438152243607E-2</v>
      </c>
      <c r="CU123" s="14">
        <v>2014</v>
      </c>
      <c r="CV123" s="10">
        <v>947</v>
      </c>
      <c r="CW123" s="5">
        <v>921.82190000000003</v>
      </c>
      <c r="CX123" s="7">
        <v>8931325</v>
      </c>
      <c r="CY123" s="12">
        <f>CX123/CW123</f>
        <v>9688.7750225938435</v>
      </c>
      <c r="CZ123" s="21">
        <f>CY123-CR123</f>
        <v>-43.086738038840849</v>
      </c>
      <c r="DA123" s="22">
        <f>CZ123/CR123</f>
        <v>-4.4273890339395564E-3</v>
      </c>
      <c r="DB123" s="14">
        <v>2015</v>
      </c>
      <c r="DC123" s="9">
        <v>927</v>
      </c>
      <c r="DD123" s="27">
        <v>916.1748</v>
      </c>
      <c r="DE123" s="12">
        <v>8983942.9600000009</v>
      </c>
      <c r="DF123" s="12">
        <f>DE123/DD123</f>
        <v>9805.9267292660752</v>
      </c>
      <c r="DG123" s="21">
        <f>DF123-CY123</f>
        <v>117.15170667223174</v>
      </c>
      <c r="DH123" s="22">
        <f>DG123/CY123</f>
        <v>1.2091487974386705E-2</v>
      </c>
      <c r="DI123" s="14">
        <v>2016</v>
      </c>
      <c r="DJ123" s="9">
        <v>910</v>
      </c>
      <c r="DK123" s="27">
        <v>908.8229</v>
      </c>
      <c r="DL123" s="12">
        <v>13363396.460000001</v>
      </c>
      <c r="DM123" s="12">
        <f>DL123/DK123</f>
        <v>14704.071013175395</v>
      </c>
      <c r="DN123" s="21">
        <f>DM123-DF123</f>
        <v>4898.1442839093197</v>
      </c>
      <c r="DO123" s="22">
        <f>DN123/DF123</f>
        <v>0.4995085542797974</v>
      </c>
      <c r="DP123" s="14">
        <v>2017</v>
      </c>
      <c r="DQ123" s="9">
        <v>950</v>
      </c>
      <c r="DR123" s="27">
        <v>931.09619999999995</v>
      </c>
      <c r="DS123" s="30">
        <v>9115812.7799999993</v>
      </c>
      <c r="DT123" s="12">
        <f>DS123/DR123</f>
        <v>9790.4091757650822</v>
      </c>
      <c r="DU123" s="21">
        <f>DT123-DM123</f>
        <v>-4913.6618374103127</v>
      </c>
      <c r="DV123" s="22">
        <f>DU123/DM123</f>
        <v>-0.33417016505207903</v>
      </c>
      <c r="DW123" s="14">
        <v>2018</v>
      </c>
      <c r="DX123" s="24">
        <v>936</v>
      </c>
      <c r="DY123" s="32">
        <v>925.57950000000005</v>
      </c>
      <c r="DZ123" s="34">
        <v>9934340.0899999999</v>
      </c>
      <c r="EA123" s="12">
        <f>DZ123/DY123</f>
        <v>10733.102980349067</v>
      </c>
      <c r="EB123" s="21">
        <f>EA123-DT123</f>
        <v>942.69380458398518</v>
      </c>
      <c r="EC123" s="22">
        <f>EB123/DT123</f>
        <v>9.628747763857555E-2</v>
      </c>
      <c r="ED123" s="14">
        <v>2019</v>
      </c>
      <c r="EE123" s="24">
        <v>969</v>
      </c>
      <c r="EF123" s="32">
        <v>951.54639999999995</v>
      </c>
      <c r="EG123" s="34">
        <v>10798765.68</v>
      </c>
      <c r="EH123" s="12">
        <f t="shared" si="8"/>
        <v>11348.648557758193</v>
      </c>
      <c r="EI123" s="21">
        <f>EH123-EA123</f>
        <v>615.54557740912605</v>
      </c>
      <c r="EJ123" s="22">
        <f>EI123/EA123</f>
        <v>5.7350197658227159E-2</v>
      </c>
      <c r="EK123">
        <v>2020</v>
      </c>
      <c r="EL123" s="25">
        <v>969</v>
      </c>
      <c r="EM123" s="32">
        <v>959.93169999999998</v>
      </c>
      <c r="EN123" s="34">
        <v>12200558.640000001</v>
      </c>
      <c r="EO123" s="12">
        <f t="shared" si="9"/>
        <v>12709.819500699894</v>
      </c>
      <c r="EP123" s="21">
        <f>EO123-EH123</f>
        <v>1361.1709429417006</v>
      </c>
      <c r="EQ123" s="22">
        <f>EP123/EH123</f>
        <v>0.11994123670445088</v>
      </c>
      <c r="ES123" s="11">
        <f t="shared" si="10"/>
        <v>5.4257892455758037E-2</v>
      </c>
      <c r="EU123" s="12">
        <f t="shared" si="11"/>
        <v>10624.05357129078</v>
      </c>
      <c r="EV123">
        <f t="shared" si="12"/>
        <v>0.98365209307771695</v>
      </c>
      <c r="EY123" s="11">
        <f t="shared" si="13"/>
        <v>-6.0177496585092104E-2</v>
      </c>
      <c r="FC123" s="12">
        <f t="shared" si="14"/>
        <v>10075.738529249751</v>
      </c>
      <c r="FF123" s="45">
        <f t="shared" si="15"/>
        <v>954</v>
      </c>
    </row>
    <row r="124" spans="1:162" x14ac:dyDescent="0.2">
      <c r="A124" s="3">
        <v>29001</v>
      </c>
      <c r="B124" t="s">
        <v>124</v>
      </c>
      <c r="C124" s="14">
        <v>2000</v>
      </c>
      <c r="D124" s="10">
        <v>390</v>
      </c>
      <c r="E124" s="5">
        <v>376.54</v>
      </c>
      <c r="F124" s="7">
        <v>2526255</v>
      </c>
      <c r="G124" s="12">
        <f>F124/E124</f>
        <v>6709.1278483029691</v>
      </c>
      <c r="H124" s="14">
        <v>2001</v>
      </c>
      <c r="I124" s="10">
        <v>371</v>
      </c>
      <c r="J124" s="5">
        <v>346.01</v>
      </c>
      <c r="K124" s="7">
        <v>2816099</v>
      </c>
      <c r="L124" s="12">
        <f>K124/I124</f>
        <v>7590.5633423180589</v>
      </c>
      <c r="M124" s="21">
        <f>L124-G124</f>
        <v>881.43549401508972</v>
      </c>
      <c r="N124" s="18">
        <f>M124/G124</f>
        <v>0.13137855082580416</v>
      </c>
      <c r="O124" s="16">
        <v>2002</v>
      </c>
      <c r="P124" s="10">
        <v>336</v>
      </c>
      <c r="Q124" s="5">
        <v>322.06</v>
      </c>
      <c r="R124" s="7">
        <v>4134423</v>
      </c>
      <c r="S124" s="12">
        <f>R124/Q124</f>
        <v>12837.43091349438</v>
      </c>
      <c r="T124" s="21">
        <f>S124-L124</f>
        <v>5246.8675711763208</v>
      </c>
      <c r="U124" s="18">
        <f>T124/L124</f>
        <v>0.69123559537729862</v>
      </c>
      <c r="V124" s="14">
        <v>2003</v>
      </c>
      <c r="W124" s="10">
        <v>336</v>
      </c>
      <c r="X124" s="5">
        <v>324.77</v>
      </c>
      <c r="Y124" s="7">
        <v>2817178.39</v>
      </c>
      <c r="Z124" s="12">
        <f>Y124/X124</f>
        <v>8674.3799919943358</v>
      </c>
      <c r="AA124" s="21">
        <f>Z124-S124</f>
        <v>-4163.0509215000438</v>
      </c>
      <c r="AB124" s="22">
        <f>AA124/S124</f>
        <v>-0.32429003509759502</v>
      </c>
      <c r="AC124" s="14">
        <v>2004</v>
      </c>
      <c r="AD124" s="10">
        <v>336</v>
      </c>
      <c r="AE124" s="5">
        <v>324.99</v>
      </c>
      <c r="AF124" s="7">
        <v>2549858</v>
      </c>
      <c r="AG124" s="12">
        <f>AF124/AE124</f>
        <v>7845.9583371796052</v>
      </c>
      <c r="AH124" s="21">
        <f>AG124-Z124</f>
        <v>-828.42165481473057</v>
      </c>
      <c r="AI124" s="22">
        <f>AH124/Z124</f>
        <v>-9.5502117220975846E-2</v>
      </c>
      <c r="AJ124" s="14">
        <v>2005</v>
      </c>
      <c r="AK124" s="10">
        <v>362</v>
      </c>
      <c r="AL124" s="5">
        <v>348.22</v>
      </c>
      <c r="AM124" s="7">
        <v>5023440</v>
      </c>
      <c r="AN124" s="12">
        <f>AM124/AL124</f>
        <v>14426.052495548789</v>
      </c>
      <c r="AO124" s="21">
        <f>AN124-AG124</f>
        <v>6580.0941583691838</v>
      </c>
      <c r="AP124" s="22">
        <f>AO124/AG124</f>
        <v>0.83866034913646215</v>
      </c>
      <c r="AQ124" s="14">
        <v>2006</v>
      </c>
      <c r="AR124" s="10">
        <v>368</v>
      </c>
      <c r="AS124" s="5">
        <v>376.2</v>
      </c>
      <c r="AT124" s="7">
        <v>3513210</v>
      </c>
      <c r="AU124" s="12">
        <f>AT124/AS124</f>
        <v>9338.6762360446573</v>
      </c>
      <c r="AV124" s="21">
        <f>AU124-AN124</f>
        <v>-5087.3762595041317</v>
      </c>
      <c r="AW124" s="22">
        <f>AV124/AN124</f>
        <v>-0.35265199964258137</v>
      </c>
      <c r="AX124" s="14">
        <v>2007</v>
      </c>
      <c r="AY124" s="10">
        <v>359</v>
      </c>
      <c r="AZ124" s="5">
        <v>363.78</v>
      </c>
      <c r="BA124" s="7">
        <v>3737761</v>
      </c>
      <c r="BB124" s="12">
        <f>BA124/AZ124</f>
        <v>10274.784210236958</v>
      </c>
      <c r="BC124" s="21">
        <f>BB124-AU124</f>
        <v>936.10797419230039</v>
      </c>
      <c r="BD124" s="22">
        <f>BC124/AU124</f>
        <v>0.10023990023116848</v>
      </c>
      <c r="BE124" s="14">
        <v>2008</v>
      </c>
      <c r="BF124" s="10">
        <v>352</v>
      </c>
      <c r="BG124" s="5">
        <v>355.83</v>
      </c>
      <c r="BH124" s="7">
        <v>3789005</v>
      </c>
      <c r="BI124" s="12">
        <f>BH124/BG124</f>
        <v>10648.357361661469</v>
      </c>
      <c r="BJ124" s="21">
        <f>BI124-BB124</f>
        <v>373.5731514245108</v>
      </c>
      <c r="BK124" s="22">
        <f>BJ124/BB124</f>
        <v>3.6358247898998497E-2</v>
      </c>
      <c r="BL124" s="14">
        <v>2009</v>
      </c>
      <c r="BM124" s="10">
        <v>348</v>
      </c>
      <c r="BN124" s="5">
        <v>351.86</v>
      </c>
      <c r="BO124" s="7">
        <v>3865922</v>
      </c>
      <c r="BP124" s="12">
        <f>BO124/BN124</f>
        <v>10987.102824987211</v>
      </c>
      <c r="BQ124" s="21">
        <f>BP124-BI124</f>
        <v>338.74546332574209</v>
      </c>
      <c r="BR124" s="22">
        <f>BQ124/BI124</f>
        <v>3.1811992387235907E-2</v>
      </c>
      <c r="BS124" s="14">
        <v>2010</v>
      </c>
      <c r="BT124" s="10">
        <v>347</v>
      </c>
      <c r="BU124" s="5">
        <v>358.36</v>
      </c>
      <c r="BV124" s="7">
        <v>5534208</v>
      </c>
      <c r="BW124" s="12">
        <f>BV124/BU124</f>
        <v>15443.152137515348</v>
      </c>
      <c r="BX124" s="21">
        <f>BW124-BP124</f>
        <v>4456.0493125281373</v>
      </c>
      <c r="BY124" s="22">
        <f>BX124/BP124</f>
        <v>0.40557091195998018</v>
      </c>
      <c r="BZ124" s="14">
        <v>2011</v>
      </c>
      <c r="CA124" s="10">
        <v>349</v>
      </c>
      <c r="CB124" s="5">
        <v>351.92219999999998</v>
      </c>
      <c r="CC124" s="7">
        <v>3308820</v>
      </c>
      <c r="CD124" s="12">
        <f>CC124/CB124</f>
        <v>9402.1349036804168</v>
      </c>
      <c r="CE124" s="21">
        <f>CD124-BW124</f>
        <v>-6041.0172338349312</v>
      </c>
      <c r="CF124" s="22">
        <f>CE124/BW124</f>
        <v>-0.39117773237238029</v>
      </c>
      <c r="CG124" s="14">
        <v>2012</v>
      </c>
      <c r="CH124" s="10">
        <v>327</v>
      </c>
      <c r="CI124" s="5">
        <v>336.92</v>
      </c>
      <c r="CJ124" s="7">
        <v>3595232</v>
      </c>
      <c r="CK124" s="12">
        <f>CJ124/CI124</f>
        <v>10670.877359610589</v>
      </c>
      <c r="CL124" s="21">
        <f>CK124-CD124</f>
        <v>1268.7424559301726</v>
      </c>
      <c r="CM124" s="22">
        <f>CL124/CD124</f>
        <v>0.13494195402722098</v>
      </c>
      <c r="CN124" s="14">
        <v>2013</v>
      </c>
      <c r="CO124" s="10">
        <v>335</v>
      </c>
      <c r="CP124" s="5">
        <v>341.22710000000001</v>
      </c>
      <c r="CQ124" s="7">
        <v>3656973</v>
      </c>
      <c r="CR124" s="12">
        <f>CQ124/CP124</f>
        <v>10717.12358133337</v>
      </c>
      <c r="CS124" s="21">
        <f>CR124-CK124</f>
        <v>46.246221722780319</v>
      </c>
      <c r="CT124" s="22">
        <f>CS124/CK124</f>
        <v>4.3338724796728404E-3</v>
      </c>
      <c r="CU124" s="14">
        <v>2014</v>
      </c>
      <c r="CV124" s="10">
        <v>346</v>
      </c>
      <c r="CW124" s="5">
        <v>347.81330000000003</v>
      </c>
      <c r="CX124" s="7">
        <v>3744266</v>
      </c>
      <c r="CY124" s="12">
        <f>CX124/CW124</f>
        <v>10765.160504213036</v>
      </c>
      <c r="CZ124" s="21">
        <f>CY124-CR124</f>
        <v>48.036922879666236</v>
      </c>
      <c r="DA124" s="22">
        <f>CZ124/CR124</f>
        <v>4.4822589303098927E-3</v>
      </c>
      <c r="DB124" s="14">
        <v>2015</v>
      </c>
      <c r="DC124" s="9">
        <v>344</v>
      </c>
      <c r="DD124" s="27">
        <v>341.40609999999998</v>
      </c>
      <c r="DE124" s="12">
        <v>4022130.47</v>
      </c>
      <c r="DF124" s="12">
        <f>DE124/DD124</f>
        <v>11781.073829670882</v>
      </c>
      <c r="DG124" s="21">
        <f>DF124-CY124</f>
        <v>1015.9133254578464</v>
      </c>
      <c r="DH124" s="22">
        <f>DG124/CY124</f>
        <v>9.4370476414193757E-2</v>
      </c>
      <c r="DI124" s="14">
        <v>2016</v>
      </c>
      <c r="DJ124" s="9">
        <v>338</v>
      </c>
      <c r="DK124" s="27">
        <v>326.63510000000002</v>
      </c>
      <c r="DL124" s="12">
        <v>5142912.66</v>
      </c>
      <c r="DM124" s="12">
        <f>DL124/DK124</f>
        <v>15745.131677520267</v>
      </c>
      <c r="DN124" s="21">
        <f>DM124-DF124</f>
        <v>3964.0578478493844</v>
      </c>
      <c r="DO124" s="22">
        <f>DN124/DF124</f>
        <v>0.33647678515228563</v>
      </c>
      <c r="DP124" s="14">
        <v>2017</v>
      </c>
      <c r="DQ124" s="9">
        <v>326</v>
      </c>
      <c r="DR124" s="27">
        <v>322.6105</v>
      </c>
      <c r="DS124" s="30">
        <v>4677680.8</v>
      </c>
      <c r="DT124" s="12">
        <f>DS124/DR124</f>
        <v>14499.468554185309</v>
      </c>
      <c r="DU124" s="21">
        <f>DT124-DM124</f>
        <v>-1245.6631233349581</v>
      </c>
      <c r="DV124" s="22">
        <f>DU124/DM124</f>
        <v>-7.9114176295738678E-2</v>
      </c>
      <c r="DW124" s="14">
        <v>2018</v>
      </c>
      <c r="DX124" s="24">
        <v>329</v>
      </c>
      <c r="DY124" s="32">
        <v>334.10820000000001</v>
      </c>
      <c r="DZ124" s="34">
        <v>4679922.93</v>
      </c>
      <c r="EA124" s="12">
        <f>DZ124/DY124</f>
        <v>14007.207635131372</v>
      </c>
      <c r="EB124" s="21">
        <f>EA124-DT124</f>
        <v>-492.26091905393696</v>
      </c>
      <c r="EC124" s="22">
        <f>EB124/DT124</f>
        <v>-3.395027322652075E-2</v>
      </c>
      <c r="ED124" s="14">
        <v>2019</v>
      </c>
      <c r="EE124" s="24">
        <v>317</v>
      </c>
      <c r="EF124" s="32">
        <v>289.92759999999998</v>
      </c>
      <c r="EG124" s="34">
        <v>4173057.33</v>
      </c>
      <c r="EH124" s="12">
        <f t="shared" si="8"/>
        <v>14393.44626037673</v>
      </c>
      <c r="EI124" s="21">
        <f>EH124-EA124</f>
        <v>386.23862524535798</v>
      </c>
      <c r="EJ124" s="22">
        <f>EI124/EA124</f>
        <v>2.7574277136910273E-2</v>
      </c>
      <c r="EK124">
        <v>2020</v>
      </c>
      <c r="EL124" s="25">
        <v>286</v>
      </c>
      <c r="EM124" s="32">
        <v>265.03960000000001</v>
      </c>
      <c r="EN124" s="34">
        <v>3711189.99</v>
      </c>
      <c r="EO124" s="12">
        <f t="shared" si="9"/>
        <v>14002.39809447343</v>
      </c>
      <c r="EP124" s="21">
        <f>EO124-EH124</f>
        <v>-391.04816590329938</v>
      </c>
      <c r="EQ124" s="22">
        <f>EP124/EH124</f>
        <v>-2.7168487576168864E-2</v>
      </c>
      <c r="ES124" s="11">
        <f t="shared" si="10"/>
        <v>7.6679017526279022E-2</v>
      </c>
      <c r="EU124" s="12">
        <f t="shared" si="11"/>
        <v>14300.040816564469</v>
      </c>
      <c r="EV124">
        <f t="shared" si="12"/>
        <v>0.9732424372535714</v>
      </c>
      <c r="EY124" s="11">
        <f t="shared" si="13"/>
        <v>-2.8496724128449721E-2</v>
      </c>
      <c r="FC124" s="12">
        <f t="shared" si="14"/>
        <v>11428.658429958625</v>
      </c>
      <c r="FF124" s="45">
        <f t="shared" si="15"/>
        <v>342.95238095238096</v>
      </c>
    </row>
    <row r="125" spans="1:162" x14ac:dyDescent="0.2">
      <c r="A125" s="3">
        <v>29002</v>
      </c>
      <c r="B125" t="s">
        <v>125</v>
      </c>
      <c r="C125" s="14">
        <v>2000</v>
      </c>
      <c r="D125" s="10">
        <v>198</v>
      </c>
      <c r="E125" s="5">
        <v>190.96</v>
      </c>
      <c r="F125" s="7">
        <v>1475035</v>
      </c>
      <c r="G125" s="12">
        <f>F125/E125</f>
        <v>7724.3139924591533</v>
      </c>
      <c r="H125" s="14">
        <v>2001</v>
      </c>
      <c r="I125" s="10">
        <v>197</v>
      </c>
      <c r="J125" s="5">
        <v>185.86</v>
      </c>
      <c r="K125" s="7">
        <v>1517697</v>
      </c>
      <c r="L125" s="12">
        <f>K125/I125</f>
        <v>7704.0456852791876</v>
      </c>
      <c r="M125" s="21">
        <f>L125-G125</f>
        <v>-20.268307179965632</v>
      </c>
      <c r="N125" s="18">
        <f>M125/G125</f>
        <v>-2.6239621019746905E-3</v>
      </c>
      <c r="O125" s="16">
        <v>2002</v>
      </c>
      <c r="P125" s="10">
        <v>201</v>
      </c>
      <c r="Q125" s="5">
        <v>193.65</v>
      </c>
      <c r="R125" s="7">
        <v>1484447</v>
      </c>
      <c r="S125" s="12">
        <f>R125/Q125</f>
        <v>7665.6183836819</v>
      </c>
      <c r="T125" s="21">
        <f>S125-L125</f>
        <v>-38.427301597287624</v>
      </c>
      <c r="U125" s="18">
        <f>T125/L125</f>
        <v>-4.9879379182179726E-3</v>
      </c>
      <c r="V125" s="14">
        <v>2003</v>
      </c>
      <c r="W125" s="10">
        <v>201</v>
      </c>
      <c r="X125" s="5">
        <v>192.15</v>
      </c>
      <c r="Y125" s="7">
        <v>1557622.5</v>
      </c>
      <c r="Z125" s="12">
        <f>Y125/X125</f>
        <v>8106.2841530054638</v>
      </c>
      <c r="AA125" s="21">
        <f>Z125-S125</f>
        <v>440.66576932356384</v>
      </c>
      <c r="AB125" s="22">
        <f>AA125/S125</f>
        <v>5.7486004033494048E-2</v>
      </c>
      <c r="AC125" s="14">
        <v>2004</v>
      </c>
      <c r="AD125" s="10">
        <v>195</v>
      </c>
      <c r="AE125" s="5">
        <v>181.34</v>
      </c>
      <c r="AF125" s="7">
        <v>1515831</v>
      </c>
      <c r="AG125" s="12">
        <f>AF125/AE125</f>
        <v>8359.0548141612435</v>
      </c>
      <c r="AH125" s="21">
        <f>AG125-Z125</f>
        <v>252.77066115577964</v>
      </c>
      <c r="AI125" s="22">
        <f>AH125/Z125</f>
        <v>3.1182062753384122E-2</v>
      </c>
      <c r="AJ125" s="14">
        <v>2005</v>
      </c>
      <c r="AK125" s="10">
        <v>195</v>
      </c>
      <c r="AL125" s="5">
        <v>173.84</v>
      </c>
      <c r="AM125" s="7">
        <v>1500004</v>
      </c>
      <c r="AN125" s="12">
        <f>AM125/AL125</f>
        <v>8628.6470317533367</v>
      </c>
      <c r="AO125" s="21">
        <f>AN125-AG125</f>
        <v>269.59221759209322</v>
      </c>
      <c r="AP125" s="22">
        <f>AO125/AG125</f>
        <v>3.2251519290837957E-2</v>
      </c>
      <c r="AQ125" s="14">
        <v>2006</v>
      </c>
      <c r="AR125" s="10">
        <v>180</v>
      </c>
      <c r="AS125" s="5">
        <v>175.66</v>
      </c>
      <c r="AT125" s="7">
        <v>1680527</v>
      </c>
      <c r="AU125" s="12">
        <f>AT125/AS125</f>
        <v>9566.9304337925532</v>
      </c>
      <c r="AV125" s="21">
        <f>AU125-AN125</f>
        <v>938.28340203921653</v>
      </c>
      <c r="AW125" s="22">
        <f>AV125/AN125</f>
        <v>0.10874050109899533</v>
      </c>
      <c r="AX125" s="14">
        <v>2007</v>
      </c>
      <c r="AY125" s="10">
        <v>172</v>
      </c>
      <c r="AZ125" s="5">
        <v>164.68</v>
      </c>
      <c r="BA125" s="7">
        <v>1691981</v>
      </c>
      <c r="BB125" s="12">
        <f>BA125/AZ125</f>
        <v>10274.35632742288</v>
      </c>
      <c r="BC125" s="21">
        <f>BB125-AU125</f>
        <v>707.42589363032675</v>
      </c>
      <c r="BD125" s="22">
        <f>BC125/AU125</f>
        <v>7.3944918751738711E-2</v>
      </c>
      <c r="BE125" s="14">
        <v>2008</v>
      </c>
      <c r="BF125" s="10">
        <v>168</v>
      </c>
      <c r="BG125" s="5">
        <v>158.75</v>
      </c>
      <c r="BH125" s="7">
        <v>1822641</v>
      </c>
      <c r="BI125" s="12">
        <f>BH125/BG125</f>
        <v>11481.203149606299</v>
      </c>
      <c r="BJ125" s="21">
        <f>BI125-BB125</f>
        <v>1206.8468221834191</v>
      </c>
      <c r="BK125" s="22">
        <f>BJ125/BB125</f>
        <v>0.11746203691245083</v>
      </c>
      <c r="BL125" s="14">
        <v>2009</v>
      </c>
      <c r="BM125" s="10">
        <v>154</v>
      </c>
      <c r="BN125" s="5">
        <v>147.87</v>
      </c>
      <c r="BO125" s="7">
        <v>1753468</v>
      </c>
      <c r="BP125" s="12">
        <f>BO125/BN125</f>
        <v>11858.172719280448</v>
      </c>
      <c r="BQ125" s="21">
        <f>BP125-BI125</f>
        <v>376.96956967414917</v>
      </c>
      <c r="BR125" s="22">
        <f>BQ125/BI125</f>
        <v>3.2833629434305046E-2</v>
      </c>
      <c r="BS125" s="14">
        <v>2010</v>
      </c>
      <c r="BT125" s="10">
        <v>152</v>
      </c>
      <c r="BU125" s="5">
        <v>144.72</v>
      </c>
      <c r="BV125" s="7">
        <v>1742946</v>
      </c>
      <c r="BW125" s="12">
        <f>BV125/BU125</f>
        <v>12043.573797678275</v>
      </c>
      <c r="BX125" s="21">
        <f>BW125-BP125</f>
        <v>185.4010783978265</v>
      </c>
      <c r="BY125" s="22">
        <f>BX125/BP125</f>
        <v>1.5634877547059087E-2</v>
      </c>
      <c r="BZ125" s="14">
        <v>2011</v>
      </c>
      <c r="CA125" s="10">
        <v>141</v>
      </c>
      <c r="CB125" s="5">
        <v>136.72970000000001</v>
      </c>
      <c r="CC125" s="7">
        <v>1671998</v>
      </c>
      <c r="CD125" s="12">
        <f>CC125/CB125</f>
        <v>12228.491688345692</v>
      </c>
      <c r="CE125" s="21">
        <f>CD125-BW125</f>
        <v>184.91789066741694</v>
      </c>
      <c r="CF125" s="22">
        <f>CE125/BW125</f>
        <v>1.5354071289293289E-2</v>
      </c>
      <c r="CG125" s="14">
        <v>2012</v>
      </c>
      <c r="CH125" s="10">
        <v>147</v>
      </c>
      <c r="CI125" s="5">
        <v>135.22</v>
      </c>
      <c r="CJ125" s="7">
        <v>1601705</v>
      </c>
      <c r="CK125" s="12">
        <f>CJ125/CI125</f>
        <v>11845.178228072771</v>
      </c>
      <c r="CL125" s="21">
        <f>CK125-CD125</f>
        <v>-383.31346027292057</v>
      </c>
      <c r="CM125" s="22">
        <f>CL125/CD125</f>
        <v>-3.134593129242879E-2</v>
      </c>
      <c r="CN125" s="14">
        <v>2013</v>
      </c>
      <c r="CO125" s="10">
        <v>146</v>
      </c>
      <c r="CP125" s="5">
        <v>134.59270000000001</v>
      </c>
      <c r="CQ125" s="7">
        <v>1607766</v>
      </c>
      <c r="CR125" s="12">
        <f>CQ125/CP125</f>
        <v>11945.417544933714</v>
      </c>
      <c r="CS125" s="21">
        <f>CR125-CK125</f>
        <v>100.23931686094329</v>
      </c>
      <c r="CT125" s="22">
        <f>CS125/CK125</f>
        <v>8.462457459979679E-3</v>
      </c>
      <c r="CU125" s="14">
        <v>2014</v>
      </c>
      <c r="CV125" s="10">
        <v>145</v>
      </c>
      <c r="CW125" s="5">
        <v>137.77330000000001</v>
      </c>
      <c r="CX125" s="7">
        <v>1725783</v>
      </c>
      <c r="CY125" s="12">
        <f>CX125/CW125</f>
        <v>12526.251458011095</v>
      </c>
      <c r="CZ125" s="21">
        <f>CY125-CR125</f>
        <v>580.8339130773802</v>
      </c>
      <c r="DA125" s="22">
        <f>CZ125/CR125</f>
        <v>4.8623994171197747E-2</v>
      </c>
      <c r="DB125" s="14">
        <v>2015</v>
      </c>
      <c r="DC125" s="9">
        <v>149</v>
      </c>
      <c r="DD125" s="27">
        <v>135.0454</v>
      </c>
      <c r="DE125" s="12">
        <v>3132585.14</v>
      </c>
      <c r="DF125" s="12">
        <f>DE125/DD125</f>
        <v>23196.533462080162</v>
      </c>
      <c r="DG125" s="21">
        <f>DF125-CY125</f>
        <v>10670.282004069068</v>
      </c>
      <c r="DH125" s="22">
        <f>DG125/CY125</f>
        <v>0.85183361038508831</v>
      </c>
      <c r="DI125" s="14">
        <v>2016</v>
      </c>
      <c r="DJ125" s="9">
        <v>124</v>
      </c>
      <c r="DK125" s="27">
        <v>119.06310000000001</v>
      </c>
      <c r="DL125" s="12">
        <v>1941429.48</v>
      </c>
      <c r="DM125" s="12">
        <f>DL125/DK125</f>
        <v>16305.887214426635</v>
      </c>
      <c r="DN125" s="21">
        <f>DM125-DF125</f>
        <v>-6890.6462476535271</v>
      </c>
      <c r="DO125" s="22">
        <f>DN125/DF125</f>
        <v>-0.29705500000324636</v>
      </c>
      <c r="DP125" s="14">
        <v>2017</v>
      </c>
      <c r="DQ125" s="9">
        <v>137</v>
      </c>
      <c r="DR125" s="27">
        <v>133.61869999999999</v>
      </c>
      <c r="DS125" s="30">
        <v>1835754.82</v>
      </c>
      <c r="DT125" s="12">
        <f>DS125/DR125</f>
        <v>13738.756775810572</v>
      </c>
      <c r="DU125" s="21">
        <f>DT125-DM125</f>
        <v>-2567.1304386160627</v>
      </c>
      <c r="DV125" s="22">
        <f>DU125/DM125</f>
        <v>-0.15743580247168604</v>
      </c>
      <c r="DW125" s="14">
        <v>2018</v>
      </c>
      <c r="DX125" s="24">
        <v>154</v>
      </c>
      <c r="DY125" s="32">
        <v>150.70500000000001</v>
      </c>
      <c r="DZ125" s="34">
        <v>1856716.63</v>
      </c>
      <c r="EA125" s="12">
        <f>DZ125/DY125</f>
        <v>12320.20589894164</v>
      </c>
      <c r="EB125" s="21">
        <f>EA125-DT125</f>
        <v>-1418.5508768689324</v>
      </c>
      <c r="EC125" s="22">
        <f>EB125/DT125</f>
        <v>-0.10325176433478563</v>
      </c>
      <c r="ED125" s="14">
        <v>2019</v>
      </c>
      <c r="EE125" s="24">
        <v>169</v>
      </c>
      <c r="EF125" s="32">
        <v>158.13399999999999</v>
      </c>
      <c r="EG125" s="34">
        <v>3202212.43</v>
      </c>
      <c r="EH125" s="12">
        <f t="shared" si="8"/>
        <v>20249.993233586709</v>
      </c>
      <c r="EI125" s="21">
        <f>EH125-EA125</f>
        <v>7929.7873346450688</v>
      </c>
      <c r="EJ125" s="22">
        <f>EI125/EA125</f>
        <v>0.64364081247426819</v>
      </c>
      <c r="EK125">
        <v>2020</v>
      </c>
      <c r="EL125" s="25">
        <v>171</v>
      </c>
      <c r="EM125" s="32">
        <v>161.15029999999999</v>
      </c>
      <c r="EN125" s="34">
        <v>2005191.6400000001</v>
      </c>
      <c r="EO125" s="12">
        <f t="shared" si="9"/>
        <v>12442.990425708176</v>
      </c>
      <c r="EP125" s="21">
        <f>EO125-EH125</f>
        <v>-7807.0028078785326</v>
      </c>
      <c r="EQ125" s="22">
        <f>EP125/EH125</f>
        <v>-0.38553113168106201</v>
      </c>
      <c r="ES125" s="11">
        <f t="shared" si="10"/>
        <v>5.2760948289934537E-2</v>
      </c>
      <c r="EU125" s="12">
        <f t="shared" si="11"/>
        <v>15436.318636112972</v>
      </c>
      <c r="EV125">
        <f t="shared" si="12"/>
        <v>0.96320900540597343</v>
      </c>
      <c r="EY125" s="11">
        <f t="shared" si="13"/>
        <v>0.12765108188926549</v>
      </c>
      <c r="FC125" s="12">
        <f t="shared" si="14"/>
        <v>11911.685665732304</v>
      </c>
      <c r="FF125" s="45">
        <f t="shared" si="15"/>
        <v>166.47619047619048</v>
      </c>
    </row>
    <row r="126" spans="1:162" x14ac:dyDescent="0.2">
      <c r="A126" s="3">
        <v>29003</v>
      </c>
      <c r="B126" t="s">
        <v>126</v>
      </c>
      <c r="C126" s="14">
        <v>2000</v>
      </c>
      <c r="D126" s="10">
        <v>226</v>
      </c>
      <c r="E126" s="5">
        <v>218.79</v>
      </c>
      <c r="F126" s="7">
        <v>1630026</v>
      </c>
      <c r="G126" s="12">
        <f>F126/E126</f>
        <v>7450.1851090086384</v>
      </c>
      <c r="H126" s="14">
        <v>2001</v>
      </c>
      <c r="I126" s="10">
        <v>219</v>
      </c>
      <c r="J126" s="5">
        <v>213.24</v>
      </c>
      <c r="K126" s="7">
        <v>1564623</v>
      </c>
      <c r="L126" s="12">
        <f>K126/I126</f>
        <v>7144.3972602739723</v>
      </c>
      <c r="M126" s="21">
        <f>L126-G126</f>
        <v>-305.78784873466611</v>
      </c>
      <c r="N126" s="18">
        <f>M126/G126</f>
        <v>-4.1044329001290528E-2</v>
      </c>
      <c r="O126" s="16">
        <v>2002</v>
      </c>
      <c r="P126" s="10">
        <v>229</v>
      </c>
      <c r="Q126" s="5">
        <v>217.52</v>
      </c>
      <c r="R126" s="7">
        <v>1617806</v>
      </c>
      <c r="S126" s="12">
        <f>R126/Q126</f>
        <v>7437.504597278411</v>
      </c>
      <c r="T126" s="21">
        <f>S126-L126</f>
        <v>293.1073370044387</v>
      </c>
      <c r="U126" s="18">
        <f>T126/L126</f>
        <v>4.1026181261538452E-2</v>
      </c>
      <c r="V126" s="14">
        <v>2003</v>
      </c>
      <c r="W126" s="10">
        <v>229</v>
      </c>
      <c r="X126" s="5">
        <v>217.16</v>
      </c>
      <c r="Y126" s="7">
        <v>1507933.25</v>
      </c>
      <c r="Z126" s="12">
        <f>Y126/X126</f>
        <v>6943.8812396389758</v>
      </c>
      <c r="AA126" s="21">
        <f>Z126-S126</f>
        <v>-493.6233576394352</v>
      </c>
      <c r="AB126" s="22">
        <f>AA126/S126</f>
        <v>-6.6369486053167032E-2</v>
      </c>
      <c r="AC126" s="14">
        <v>2004</v>
      </c>
      <c r="AD126" s="10">
        <v>220</v>
      </c>
      <c r="AE126" s="5">
        <v>204.96</v>
      </c>
      <c r="AF126" s="7">
        <v>1389273</v>
      </c>
      <c r="AG126" s="12">
        <f>AF126/AE126</f>
        <v>6778.2640515222483</v>
      </c>
      <c r="AH126" s="21">
        <f>AG126-Z126</f>
        <v>-165.61718811672745</v>
      </c>
      <c r="AI126" s="22">
        <f>AH126/Z126</f>
        <v>-2.3850809425038231E-2</v>
      </c>
      <c r="AJ126" s="14">
        <v>2005</v>
      </c>
      <c r="AK126" s="10">
        <v>200</v>
      </c>
      <c r="AL126" s="5">
        <v>184.23</v>
      </c>
      <c r="AM126" s="7">
        <v>1486924</v>
      </c>
      <c r="AN126" s="12">
        <f>AM126/AL126</f>
        <v>8071.0199207512351</v>
      </c>
      <c r="AO126" s="21">
        <f>AN126-AG126</f>
        <v>1292.7558692289867</v>
      </c>
      <c r="AP126" s="22">
        <f>AO126/AG126</f>
        <v>0.19072078918770688</v>
      </c>
      <c r="AQ126" s="14">
        <v>2006</v>
      </c>
      <c r="AR126" s="10">
        <v>217</v>
      </c>
      <c r="AS126" s="5">
        <v>200.54</v>
      </c>
      <c r="AT126" s="7">
        <v>2052508</v>
      </c>
      <c r="AU126" s="12">
        <f>AT126/AS126</f>
        <v>10234.90575446295</v>
      </c>
      <c r="AV126" s="21">
        <f>AU126-AN126</f>
        <v>2163.8858337117153</v>
      </c>
      <c r="AW126" s="22">
        <f>AV126/AN126</f>
        <v>0.26810562419108797</v>
      </c>
      <c r="AX126" s="14">
        <v>2007</v>
      </c>
      <c r="AY126" s="10">
        <v>193</v>
      </c>
      <c r="AZ126" s="5">
        <v>175.69</v>
      </c>
      <c r="BA126" s="7">
        <v>1661122</v>
      </c>
      <c r="BB126" s="12">
        <f>BA126/AZ126</f>
        <v>9454.8466048153005</v>
      </c>
      <c r="BC126" s="21">
        <f>BB126-AU126</f>
        <v>-780.05914964764997</v>
      </c>
      <c r="BD126" s="22">
        <f>BC126/AU126</f>
        <v>-7.6215567427917325E-2</v>
      </c>
      <c r="BE126" s="14">
        <v>2008</v>
      </c>
      <c r="BF126" s="10">
        <v>162</v>
      </c>
      <c r="BG126" s="5">
        <v>159.66999999999999</v>
      </c>
      <c r="BH126" s="7">
        <v>1712973</v>
      </c>
      <c r="BI126" s="12">
        <f>BH126/BG126</f>
        <v>10728.208179369951</v>
      </c>
      <c r="BJ126" s="21">
        <f>BI126-BB126</f>
        <v>1273.3615745546504</v>
      </c>
      <c r="BK126" s="22">
        <f>BJ126/BB126</f>
        <v>0.13467818440397905</v>
      </c>
      <c r="BL126" s="14">
        <v>2009</v>
      </c>
      <c r="BM126" s="10">
        <v>175</v>
      </c>
      <c r="BN126" s="5">
        <v>158.01</v>
      </c>
      <c r="BO126" s="7">
        <v>1667670</v>
      </c>
      <c r="BP126" s="12">
        <f>BO126/BN126</f>
        <v>10554.205430036074</v>
      </c>
      <c r="BQ126" s="21">
        <f>BP126-BI126</f>
        <v>-174.00274933387664</v>
      </c>
      <c r="BR126" s="22">
        <f>BQ126/BI126</f>
        <v>-1.6219180913032535E-2</v>
      </c>
      <c r="BS126" s="14">
        <v>2010</v>
      </c>
      <c r="BT126" s="10">
        <v>187</v>
      </c>
      <c r="BU126" s="5">
        <v>168.55</v>
      </c>
      <c r="BV126" s="7">
        <v>1808614</v>
      </c>
      <c r="BW126" s="12">
        <f>BV126/BU126</f>
        <v>10730.430139424503</v>
      </c>
      <c r="BX126" s="21">
        <f>BW126-BP126</f>
        <v>176.22470938842889</v>
      </c>
      <c r="BY126" s="22">
        <f>BX126/BP126</f>
        <v>1.6697108139179604E-2</v>
      </c>
      <c r="BZ126" s="14">
        <v>2011</v>
      </c>
      <c r="CA126" s="10">
        <v>168</v>
      </c>
      <c r="CB126" s="5">
        <v>157.3672</v>
      </c>
      <c r="CC126" s="7">
        <v>1598637</v>
      </c>
      <c r="CD126" s="12">
        <f>CC126/CB126</f>
        <v>10158.641699159672</v>
      </c>
      <c r="CE126" s="21">
        <f>CD126-BW126</f>
        <v>-571.78844026483057</v>
      </c>
      <c r="CF126" s="22">
        <f>CE126/BW126</f>
        <v>-5.3286628106736539E-2</v>
      </c>
      <c r="CG126" s="14">
        <v>2012</v>
      </c>
      <c r="CH126" s="10">
        <v>150</v>
      </c>
      <c r="CI126" s="5">
        <v>143.72</v>
      </c>
      <c r="CJ126" s="7">
        <v>1759471</v>
      </c>
      <c r="CK126" s="12">
        <f>CJ126/CI126</f>
        <v>12242.353186752018</v>
      </c>
      <c r="CL126" s="21">
        <f>CK126-CD126</f>
        <v>2083.7114875923453</v>
      </c>
      <c r="CM126" s="22">
        <f>CL126/CD126</f>
        <v>0.20511713566634709</v>
      </c>
      <c r="CN126" s="14">
        <v>2013</v>
      </c>
      <c r="CO126" s="10">
        <v>168</v>
      </c>
      <c r="CP126" s="5">
        <v>162.29759999999999</v>
      </c>
      <c r="CQ126" s="7">
        <v>1718440</v>
      </c>
      <c r="CR126" s="12">
        <f>CQ126/CP126</f>
        <v>10588.203399187665</v>
      </c>
      <c r="CS126" s="21">
        <f>CR126-CK126</f>
        <v>-1654.1497875643527</v>
      </c>
      <c r="CT126" s="22">
        <f>CS126/CK126</f>
        <v>-0.13511697974490558</v>
      </c>
      <c r="CU126" s="14">
        <v>2014</v>
      </c>
      <c r="CV126" s="10">
        <v>169</v>
      </c>
      <c r="CW126" s="5">
        <v>153.3837</v>
      </c>
      <c r="CX126" s="7">
        <v>1891738</v>
      </c>
      <c r="CY126" s="12">
        <f>CX126/CW126</f>
        <v>12333.370495039564</v>
      </c>
      <c r="CZ126" s="21">
        <f>CY126-CR126</f>
        <v>1745.1670958518989</v>
      </c>
      <c r="DA126" s="22">
        <f>CZ126/CR126</f>
        <v>0.16482183332309139</v>
      </c>
      <c r="DB126" s="14">
        <v>2015</v>
      </c>
      <c r="DC126" s="9">
        <v>163</v>
      </c>
      <c r="DD126" s="27">
        <v>150.69749999999999</v>
      </c>
      <c r="DE126" s="12">
        <v>1995405.84</v>
      </c>
      <c r="DF126" s="12">
        <f>DE126/DD126</f>
        <v>13241.134325386953</v>
      </c>
      <c r="DG126" s="21">
        <f>DF126-CY126</f>
        <v>907.76383034738865</v>
      </c>
      <c r="DH126" s="22">
        <f>DG126/CY126</f>
        <v>7.3602250959094104E-2</v>
      </c>
      <c r="DI126" s="14">
        <v>2016</v>
      </c>
      <c r="DJ126" s="9">
        <v>164</v>
      </c>
      <c r="DK126" s="27">
        <v>153.49289999999999</v>
      </c>
      <c r="DL126" s="12">
        <v>3011110.62</v>
      </c>
      <c r="DM126" s="12">
        <f>DL126/DK126</f>
        <v>19617.263208917157</v>
      </c>
      <c r="DN126" s="21">
        <f>DM126-DF126</f>
        <v>6376.1288835302039</v>
      </c>
      <c r="DO126" s="22">
        <f>DN126/DF126</f>
        <v>0.48153947591222485</v>
      </c>
      <c r="DP126" s="14">
        <v>2017</v>
      </c>
      <c r="DQ126" s="9">
        <v>165</v>
      </c>
      <c r="DR126" s="27">
        <v>148.62559999999999</v>
      </c>
      <c r="DS126" s="30">
        <v>2067347.23</v>
      </c>
      <c r="DT126" s="12">
        <f>DS126/DR126</f>
        <v>13909.765410534928</v>
      </c>
      <c r="DU126" s="21">
        <f>DT126-DM126</f>
        <v>-5707.4977983822282</v>
      </c>
      <c r="DV126" s="22">
        <f>DU126/DM126</f>
        <v>-0.29094261200450466</v>
      </c>
      <c r="DW126" s="14">
        <v>2018</v>
      </c>
      <c r="DX126" s="24">
        <v>158</v>
      </c>
      <c r="DY126" s="32">
        <v>152.3424</v>
      </c>
      <c r="DZ126" s="34">
        <v>2071338.14</v>
      </c>
      <c r="EA126" s="12">
        <f>DZ126/DY126</f>
        <v>13596.596482660112</v>
      </c>
      <c r="EB126" s="21">
        <f>EA126-DT126</f>
        <v>-313.16892787481629</v>
      </c>
      <c r="EC126" s="22">
        <f>EB126/DT126</f>
        <v>-2.2514321315414098E-2</v>
      </c>
      <c r="ED126" s="14">
        <v>2019</v>
      </c>
      <c r="EE126" s="24">
        <v>157</v>
      </c>
      <c r="EF126" s="32">
        <v>151.8972</v>
      </c>
      <c r="EG126" s="34">
        <v>2111259.33</v>
      </c>
      <c r="EH126" s="12">
        <f t="shared" si="8"/>
        <v>13899.264305069482</v>
      </c>
      <c r="EI126" s="21">
        <f>EH126-EA126</f>
        <v>302.66782240937027</v>
      </c>
      <c r="EJ126" s="22">
        <f>EI126/EA126</f>
        <v>2.2260557838527154E-2</v>
      </c>
      <c r="EK126">
        <v>2020</v>
      </c>
      <c r="EL126" s="25">
        <v>162</v>
      </c>
      <c r="EM126" s="32">
        <v>154.1223</v>
      </c>
      <c r="EN126" s="34">
        <v>2434872</v>
      </c>
      <c r="EO126" s="12">
        <f t="shared" si="9"/>
        <v>15798.31082199007</v>
      </c>
      <c r="EP126" s="21">
        <f>EO126-EH126</f>
        <v>1899.0465169205872</v>
      </c>
      <c r="EQ126" s="22">
        <f>EP126/EH126</f>
        <v>0.13662928304974728</v>
      </c>
      <c r="ES126" s="11">
        <f t="shared" si="10"/>
        <v>5.0481925497025869E-2</v>
      </c>
      <c r="EU126" s="12">
        <f t="shared" si="11"/>
        <v>13801.875399421508</v>
      </c>
      <c r="EV126">
        <f t="shared" si="12"/>
        <v>0.94415056878549264</v>
      </c>
      <c r="EY126" s="11">
        <f t="shared" si="13"/>
        <v>-9.7065458493797205E-2</v>
      </c>
      <c r="FC126" s="12">
        <f t="shared" si="14"/>
        <v>11052.504764001451</v>
      </c>
      <c r="FF126" s="45">
        <f t="shared" si="15"/>
        <v>184.8095238095238</v>
      </c>
    </row>
    <row r="127" spans="1:162" x14ac:dyDescent="0.2">
      <c r="A127" s="3">
        <v>29004</v>
      </c>
      <c r="B127" t="s">
        <v>127</v>
      </c>
      <c r="C127" s="14">
        <v>2000</v>
      </c>
      <c r="D127" s="10">
        <v>542</v>
      </c>
      <c r="E127" s="5">
        <v>516.69000000000005</v>
      </c>
      <c r="F127" s="7">
        <v>3575485</v>
      </c>
      <c r="G127" s="12">
        <f>F127/E127</f>
        <v>6919.9810331146327</v>
      </c>
      <c r="H127" s="14">
        <v>2001</v>
      </c>
      <c r="I127" s="10">
        <v>506</v>
      </c>
      <c r="J127" s="5">
        <v>489.01</v>
      </c>
      <c r="K127" s="7">
        <v>3901518</v>
      </c>
      <c r="L127" s="12">
        <f>K127/I127</f>
        <v>7710.509881422925</v>
      </c>
      <c r="M127" s="21">
        <f>L127-G127</f>
        <v>790.52884830829225</v>
      </c>
      <c r="N127" s="18">
        <f>M127/G127</f>
        <v>0.11423858599110655</v>
      </c>
      <c r="O127" s="16">
        <v>2002</v>
      </c>
      <c r="P127" s="10">
        <v>470</v>
      </c>
      <c r="Q127" s="5">
        <v>454.63</v>
      </c>
      <c r="R127" s="7">
        <v>3944668</v>
      </c>
      <c r="S127" s="12">
        <f>R127/Q127</f>
        <v>8676.6557420319823</v>
      </c>
      <c r="T127" s="21">
        <f>S127-L127</f>
        <v>966.14586060905731</v>
      </c>
      <c r="U127" s="18">
        <f>T127/L127</f>
        <v>0.12530246059820382</v>
      </c>
      <c r="V127" s="14">
        <v>2003</v>
      </c>
      <c r="W127" s="10">
        <v>470</v>
      </c>
      <c r="X127" s="5">
        <v>483.44</v>
      </c>
      <c r="Y127" s="7">
        <v>4646001.1500000004</v>
      </c>
      <c r="Z127" s="12">
        <f>Y127/X127</f>
        <v>9610.2952796624195</v>
      </c>
      <c r="AA127" s="21">
        <f>Z127-S127</f>
        <v>933.63953763043719</v>
      </c>
      <c r="AB127" s="22">
        <f>AA127/S127</f>
        <v>0.10760361657633181</v>
      </c>
      <c r="AC127" s="14">
        <v>2004</v>
      </c>
      <c r="AD127" s="10">
        <v>470</v>
      </c>
      <c r="AE127" s="5">
        <v>444.82</v>
      </c>
      <c r="AF127" s="7">
        <v>3633812</v>
      </c>
      <c r="AG127" s="12">
        <f>AF127/AE127</f>
        <v>8169.1740479294995</v>
      </c>
      <c r="AH127" s="21">
        <f>AG127-Z127</f>
        <v>-1441.12123173292</v>
      </c>
      <c r="AI127" s="22">
        <f>AH127/Z127</f>
        <v>-0.14995597843727673</v>
      </c>
      <c r="AJ127" s="14">
        <v>2005</v>
      </c>
      <c r="AK127" s="10">
        <v>487</v>
      </c>
      <c r="AL127" s="5">
        <v>468.78</v>
      </c>
      <c r="AM127" s="7">
        <v>3610906</v>
      </c>
      <c r="AN127" s="12">
        <f>AM127/AL127</f>
        <v>7702.7731558513597</v>
      </c>
      <c r="AO127" s="21">
        <f>AN127-AG127</f>
        <v>-466.4008920781398</v>
      </c>
      <c r="AP127" s="22">
        <f>AO127/AG127</f>
        <v>-5.7092784330669319E-2</v>
      </c>
      <c r="AQ127" s="14">
        <v>2006</v>
      </c>
      <c r="AR127" s="10">
        <v>496</v>
      </c>
      <c r="AS127" s="5">
        <v>471.3</v>
      </c>
      <c r="AT127" s="7">
        <v>4384440</v>
      </c>
      <c r="AU127" s="12">
        <f>AT127/AS127</f>
        <v>9302.8644175684276</v>
      </c>
      <c r="AV127" s="21">
        <f>AU127-AN127</f>
        <v>1600.0912617170679</v>
      </c>
      <c r="AW127" s="22">
        <f>AV127/AN127</f>
        <v>0.20772924625225</v>
      </c>
      <c r="AX127" s="14">
        <v>2007</v>
      </c>
      <c r="AY127" s="10">
        <v>478</v>
      </c>
      <c r="AZ127" s="5">
        <v>451.98</v>
      </c>
      <c r="BA127" s="7">
        <v>4306133</v>
      </c>
      <c r="BB127" s="12">
        <f>BA127/AZ127</f>
        <v>9527.2644807292363</v>
      </c>
      <c r="BC127" s="21">
        <f>BB127-AU127</f>
        <v>224.40006316080871</v>
      </c>
      <c r="BD127" s="22">
        <f>BC127/AU127</f>
        <v>2.4121609548240858E-2</v>
      </c>
      <c r="BE127" s="14">
        <v>2008</v>
      </c>
      <c r="BF127" s="10">
        <v>467</v>
      </c>
      <c r="BG127" s="5">
        <v>453.98</v>
      </c>
      <c r="BH127" s="7">
        <v>4706995</v>
      </c>
      <c r="BI127" s="12">
        <f>BH127/BG127</f>
        <v>10368.287149213622</v>
      </c>
      <c r="BJ127" s="21">
        <f>BI127-BB127</f>
        <v>841.02266848438558</v>
      </c>
      <c r="BK127" s="22">
        <f>BJ127/BB127</f>
        <v>8.8275356497714438E-2</v>
      </c>
      <c r="BL127" s="14">
        <v>2009</v>
      </c>
      <c r="BM127" s="10">
        <v>477</v>
      </c>
      <c r="BN127" s="5">
        <v>464.33</v>
      </c>
      <c r="BO127" s="7">
        <v>4952553</v>
      </c>
      <c r="BP127" s="12">
        <f>BO127/BN127</f>
        <v>10666.019856567527</v>
      </c>
      <c r="BQ127" s="21">
        <f>BP127-BI127</f>
        <v>297.73270735390543</v>
      </c>
      <c r="BR127" s="22">
        <f>BQ127/BI127</f>
        <v>2.871570810772605E-2</v>
      </c>
      <c r="BS127" s="14">
        <v>2010</v>
      </c>
      <c r="BT127" s="10">
        <v>458</v>
      </c>
      <c r="BU127" s="5">
        <v>447.81</v>
      </c>
      <c r="BV127" s="7">
        <v>4589054</v>
      </c>
      <c r="BW127" s="12">
        <f>BV127/BU127</f>
        <v>10247.770259708359</v>
      </c>
      <c r="BX127" s="21">
        <f>BW127-BP127</f>
        <v>-418.24959685916838</v>
      </c>
      <c r="BY127" s="22">
        <f>BX127/BP127</f>
        <v>-3.9213277537790643E-2</v>
      </c>
      <c r="BZ127" s="14">
        <v>2011</v>
      </c>
      <c r="CA127" s="10">
        <v>442</v>
      </c>
      <c r="CB127" s="5">
        <v>423.03500000000003</v>
      </c>
      <c r="CC127" s="7">
        <v>3570046</v>
      </c>
      <c r="CD127" s="12">
        <f>CC127/CB127</f>
        <v>8439.1267861997221</v>
      </c>
      <c r="CE127" s="21">
        <f>CD127-BW127</f>
        <v>-1808.6434735086368</v>
      </c>
      <c r="CF127" s="22">
        <f>CE127/BW127</f>
        <v>-0.17649141497831636</v>
      </c>
      <c r="CG127" s="14">
        <v>2012</v>
      </c>
      <c r="CH127" s="10">
        <v>455</v>
      </c>
      <c r="CI127" s="5">
        <v>435.46</v>
      </c>
      <c r="CJ127" s="7">
        <v>4298619</v>
      </c>
      <c r="CK127" s="12">
        <f>CJ127/CI127</f>
        <v>9871.4439902631711</v>
      </c>
      <c r="CL127" s="21">
        <f>CK127-CD127</f>
        <v>1432.317204063449</v>
      </c>
      <c r="CM127" s="22">
        <f>CL127/CD127</f>
        <v>0.16972338967648631</v>
      </c>
      <c r="CN127" s="14">
        <v>2013</v>
      </c>
      <c r="CO127" s="10">
        <v>430</v>
      </c>
      <c r="CP127" s="5">
        <v>409.52940000000001</v>
      </c>
      <c r="CQ127" s="7">
        <v>5632418</v>
      </c>
      <c r="CR127" s="12">
        <f>CQ127/CP127</f>
        <v>13753.391087428643</v>
      </c>
      <c r="CS127" s="21">
        <f>CR127-CK127</f>
        <v>3881.9470971654719</v>
      </c>
      <c r="CT127" s="22">
        <f>CS127/CK127</f>
        <v>0.39325017707586463</v>
      </c>
      <c r="CU127" s="14">
        <v>2014</v>
      </c>
      <c r="CV127" s="10">
        <v>415</v>
      </c>
      <c r="CW127" s="5">
        <v>394.4588</v>
      </c>
      <c r="CX127" s="7">
        <v>4946842</v>
      </c>
      <c r="CY127" s="12">
        <f>CX127/CW127</f>
        <v>12540.83316179028</v>
      </c>
      <c r="CZ127" s="21">
        <f>CY127-CR127</f>
        <v>-1212.5579256383626</v>
      </c>
      <c r="DA127" s="22">
        <f>CZ127/CR127</f>
        <v>-8.8164287478650072E-2</v>
      </c>
      <c r="DB127" s="14">
        <v>2015</v>
      </c>
      <c r="DC127" s="9">
        <v>421</v>
      </c>
      <c r="DD127" s="27">
        <v>402.1943</v>
      </c>
      <c r="DE127" s="12">
        <v>4886117.05</v>
      </c>
      <c r="DF127" s="12">
        <f>DE127/DD127</f>
        <v>12148.648178256131</v>
      </c>
      <c r="DG127" s="21">
        <f>DF127-CY127</f>
        <v>-392.18498353414907</v>
      </c>
      <c r="DH127" s="22">
        <f>DG127/CY127</f>
        <v>-3.127264181530362E-2</v>
      </c>
      <c r="DI127" s="14">
        <v>2016</v>
      </c>
      <c r="DJ127" s="9">
        <v>419</v>
      </c>
      <c r="DK127" s="27">
        <v>409.0478</v>
      </c>
      <c r="DL127" s="12">
        <v>5610533.7199999997</v>
      </c>
      <c r="DM127" s="12">
        <f>DL127/DK127</f>
        <v>13716.083352605734</v>
      </c>
      <c r="DN127" s="21">
        <f>DM127-DF127</f>
        <v>1567.4351743496027</v>
      </c>
      <c r="DO127" s="22">
        <f>DN127/DF127</f>
        <v>0.1290213652869647</v>
      </c>
      <c r="DP127" s="14">
        <v>2017</v>
      </c>
      <c r="DQ127" s="9">
        <v>438</v>
      </c>
      <c r="DR127" s="27">
        <v>420.56279999999998</v>
      </c>
      <c r="DS127" s="30">
        <v>6460181.1500000004</v>
      </c>
      <c r="DT127" s="12">
        <f>DS127/DR127</f>
        <v>15360.800218183826</v>
      </c>
      <c r="DU127" s="21">
        <f>DT127-DM127</f>
        <v>1644.7168655780915</v>
      </c>
      <c r="DV127" s="22">
        <f>DU127/DM127</f>
        <v>0.11991155370644739</v>
      </c>
      <c r="DW127" s="14">
        <v>2018</v>
      </c>
      <c r="DX127" s="24">
        <v>425</v>
      </c>
      <c r="DY127" s="32">
        <v>393.03989999999999</v>
      </c>
      <c r="DZ127" s="34">
        <v>5060972</v>
      </c>
      <c r="EA127" s="12">
        <f>DZ127/DY127</f>
        <v>12876.484041442103</v>
      </c>
      <c r="EB127" s="21">
        <f>EA127-DT127</f>
        <v>-2484.3161767417223</v>
      </c>
      <c r="EC127" s="22">
        <f>EB127/DT127</f>
        <v>-0.16173090864112896</v>
      </c>
      <c r="ED127" s="14">
        <v>2019</v>
      </c>
      <c r="EE127" s="24">
        <v>378</v>
      </c>
      <c r="EF127" s="32">
        <v>360.60239999999999</v>
      </c>
      <c r="EG127" s="34">
        <v>4296996.8499999996</v>
      </c>
      <c r="EH127" s="12">
        <f t="shared" si="8"/>
        <v>11916.162648945208</v>
      </c>
      <c r="EI127" s="21">
        <f>EH127-EA127</f>
        <v>-960.32139249689499</v>
      </c>
      <c r="EJ127" s="22">
        <f>EI127/EA127</f>
        <v>-7.4579472890749121E-2</v>
      </c>
      <c r="EK127">
        <v>2020</v>
      </c>
      <c r="EL127" s="25">
        <v>383</v>
      </c>
      <c r="EM127" s="32">
        <v>359.02199999999999</v>
      </c>
      <c r="EN127" s="34">
        <v>4551529.32</v>
      </c>
      <c r="EO127" s="12">
        <f t="shared" si="9"/>
        <v>12677.577752895368</v>
      </c>
      <c r="EP127" s="21">
        <f>EO127-EH127</f>
        <v>761.41510395015939</v>
      </c>
      <c r="EQ127" s="22">
        <f>EP127/EH127</f>
        <v>6.3897676322633795E-2</v>
      </c>
      <c r="ES127" s="11">
        <f t="shared" si="10"/>
        <v>3.966449897650428E-2</v>
      </c>
      <c r="EU127" s="12">
        <f t="shared" si="11"/>
        <v>13384.482302857046</v>
      </c>
      <c r="EV127">
        <f t="shared" si="12"/>
        <v>0.94632113632545867</v>
      </c>
      <c r="EY127" s="11">
        <f t="shared" si="13"/>
        <v>-3.8799609275143566E-2</v>
      </c>
      <c r="FC127" s="12">
        <f t="shared" si="14"/>
        <v>10548.799568730607</v>
      </c>
      <c r="FF127" s="45">
        <f t="shared" si="15"/>
        <v>453.66666666666669</v>
      </c>
    </row>
    <row r="128" spans="1:162" x14ac:dyDescent="0.2">
      <c r="A128" s="3">
        <v>30093</v>
      </c>
      <c r="B128" t="s">
        <v>128</v>
      </c>
      <c r="C128" s="14">
        <v>2000</v>
      </c>
      <c r="D128" s="10">
        <v>2144</v>
      </c>
      <c r="E128" s="5">
        <v>2021.5</v>
      </c>
      <c r="F128" s="7">
        <v>12637476</v>
      </c>
      <c r="G128" s="12">
        <f>F128/E128</f>
        <v>6251.5340093989607</v>
      </c>
      <c r="H128" s="14">
        <v>2001</v>
      </c>
      <c r="I128" s="10">
        <v>2148</v>
      </c>
      <c r="J128" s="5">
        <v>2092.69</v>
      </c>
      <c r="K128" s="7">
        <v>13286597</v>
      </c>
      <c r="L128" s="12">
        <f>K128/I128</f>
        <v>6185.5665735567973</v>
      </c>
      <c r="M128" s="21">
        <f>L128-G128</f>
        <v>-65.967435842163468</v>
      </c>
      <c r="N128" s="18">
        <f>M128/G128</f>
        <v>-1.0552199786961688E-2</v>
      </c>
      <c r="O128" s="16">
        <v>2002</v>
      </c>
      <c r="P128" s="10">
        <v>2099</v>
      </c>
      <c r="Q128" s="5">
        <v>1917.88</v>
      </c>
      <c r="R128" s="7">
        <v>13558758</v>
      </c>
      <c r="S128" s="12">
        <f>R128/Q128</f>
        <v>7069.659207041107</v>
      </c>
      <c r="T128" s="21">
        <f>S128-L128</f>
        <v>884.09263348430977</v>
      </c>
      <c r="U128" s="18">
        <f>T128/L128</f>
        <v>0.14292831917189158</v>
      </c>
      <c r="V128" s="14">
        <v>2003</v>
      </c>
      <c r="W128" s="10">
        <v>2099</v>
      </c>
      <c r="X128" s="5">
        <v>1919.37</v>
      </c>
      <c r="Y128" s="7">
        <v>14042239.73</v>
      </c>
      <c r="Z128" s="12">
        <f>Y128/X128</f>
        <v>7316.0671105623205</v>
      </c>
      <c r="AA128" s="21">
        <f>Z128-S128</f>
        <v>246.40790352121348</v>
      </c>
      <c r="AB128" s="22">
        <f>AA128/S128</f>
        <v>3.4854283113930122E-2</v>
      </c>
      <c r="AC128" s="14">
        <v>2004</v>
      </c>
      <c r="AD128" s="10">
        <v>2018</v>
      </c>
      <c r="AE128" s="5">
        <v>1888.44</v>
      </c>
      <c r="AF128" s="7">
        <v>14849137</v>
      </c>
      <c r="AG128" s="12">
        <f>AF128/AE128</f>
        <v>7863.1764842939147</v>
      </c>
      <c r="AH128" s="21">
        <f>AG128-Z128</f>
        <v>547.10937373159413</v>
      </c>
      <c r="AI128" s="22">
        <f>AH128/Z128</f>
        <v>7.4781896538609352E-2</v>
      </c>
      <c r="AJ128" s="14">
        <v>2005</v>
      </c>
      <c r="AK128" s="10">
        <v>1919</v>
      </c>
      <c r="AL128" s="5">
        <v>1817.6</v>
      </c>
      <c r="AM128" s="7">
        <v>15471943</v>
      </c>
      <c r="AN128" s="12">
        <f>AM128/AL128</f>
        <v>8512.2925836267605</v>
      </c>
      <c r="AO128" s="21">
        <f>AN128-AG128</f>
        <v>649.11609933284581</v>
      </c>
      <c r="AP128" s="22">
        <f>AO128/AG128</f>
        <v>8.2551383735237904E-2</v>
      </c>
      <c r="AQ128" s="14">
        <v>2006</v>
      </c>
      <c r="AR128" s="10">
        <v>1918</v>
      </c>
      <c r="AS128" s="5">
        <v>1818.11</v>
      </c>
      <c r="AT128" s="7">
        <v>16420398</v>
      </c>
      <c r="AU128" s="12">
        <f>AT128/AS128</f>
        <v>9031.5756472380672</v>
      </c>
      <c r="AV128" s="21">
        <f>AU128-AN128</f>
        <v>519.28306361130672</v>
      </c>
      <c r="AW128" s="22">
        <f>AV128/AN128</f>
        <v>6.100390212269468E-2</v>
      </c>
      <c r="AX128" s="14">
        <v>2007</v>
      </c>
      <c r="AY128" s="10">
        <v>1864</v>
      </c>
      <c r="AZ128" s="5">
        <v>1786.23</v>
      </c>
      <c r="BA128" s="7">
        <v>16327673</v>
      </c>
      <c r="BB128" s="12">
        <f>BA128/AZ128</f>
        <v>9140.8570004982557</v>
      </c>
      <c r="BC128" s="21">
        <f>BB128-AU128</f>
        <v>109.28135326018855</v>
      </c>
      <c r="BD128" s="22">
        <f>BC128/AU128</f>
        <v>1.2099921157567641E-2</v>
      </c>
      <c r="BE128" s="14">
        <v>2008</v>
      </c>
      <c r="BF128" s="10">
        <v>1836</v>
      </c>
      <c r="BG128" s="5">
        <v>1776.42</v>
      </c>
      <c r="BH128" s="7">
        <v>18122565</v>
      </c>
      <c r="BI128" s="12">
        <f>BH128/BG128</f>
        <v>10201.734387138176</v>
      </c>
      <c r="BJ128" s="21">
        <f>BI128-BB128</f>
        <v>1060.8773866399206</v>
      </c>
      <c r="BK128" s="22">
        <f>BJ128/BB128</f>
        <v>0.1160588538451147</v>
      </c>
      <c r="BL128" s="14">
        <v>2009</v>
      </c>
      <c r="BM128" s="10">
        <v>1743</v>
      </c>
      <c r="BN128" s="5">
        <v>1731.66</v>
      </c>
      <c r="BO128" s="7">
        <v>16206202</v>
      </c>
      <c r="BP128" s="12">
        <f>BO128/BN128</f>
        <v>9358.7667324994509</v>
      </c>
      <c r="BQ128" s="21">
        <f>BP128-BI128</f>
        <v>-842.96765463872543</v>
      </c>
      <c r="BR128" s="22">
        <f>BQ128/BI128</f>
        <v>-8.2629837501111164E-2</v>
      </c>
      <c r="BS128" s="14">
        <v>2010</v>
      </c>
      <c r="BT128" s="10">
        <v>1820</v>
      </c>
      <c r="BU128" s="5">
        <v>1693.69</v>
      </c>
      <c r="BV128" s="7">
        <v>17916970</v>
      </c>
      <c r="BW128" s="12">
        <f>BV128/BU128</f>
        <v>10578.659613034262</v>
      </c>
      <c r="BX128" s="21">
        <f>BW128-BP128</f>
        <v>1219.8928805348114</v>
      </c>
      <c r="BY128" s="22">
        <f>BX128/BP128</f>
        <v>0.13034761047078838</v>
      </c>
      <c r="BZ128" s="14">
        <v>2011</v>
      </c>
      <c r="CA128" s="10">
        <v>1780</v>
      </c>
      <c r="CB128" s="5">
        <v>1670.6967</v>
      </c>
      <c r="CC128" s="7">
        <v>17429353</v>
      </c>
      <c r="CD128" s="12">
        <f>CC128/CB128</f>
        <v>10432.386081806471</v>
      </c>
      <c r="CE128" s="21">
        <f>CD128-BW128</f>
        <v>-146.27353122779095</v>
      </c>
      <c r="CF128" s="22">
        <f>CE128/BW128</f>
        <v>-1.3827227321650775E-2</v>
      </c>
      <c r="CG128" s="14">
        <v>2012</v>
      </c>
      <c r="CH128" s="10">
        <v>1750</v>
      </c>
      <c r="CI128" s="5">
        <v>1670.32</v>
      </c>
      <c r="CJ128" s="7">
        <v>16892694</v>
      </c>
      <c r="CK128" s="12">
        <f>CJ128/CI128</f>
        <v>10113.447722592078</v>
      </c>
      <c r="CL128" s="21">
        <f>CK128-CD128</f>
        <v>-318.93835921439313</v>
      </c>
      <c r="CM128" s="22">
        <f>CL128/CD128</f>
        <v>-3.0571947463735524E-2</v>
      </c>
      <c r="CN128" s="14">
        <v>2013</v>
      </c>
      <c r="CO128" s="10">
        <v>1711</v>
      </c>
      <c r="CP128" s="5">
        <v>1640.6238000000001</v>
      </c>
      <c r="CQ128" s="7">
        <v>17148066</v>
      </c>
      <c r="CR128" s="12">
        <f>CQ128/CP128</f>
        <v>10452.162159295751</v>
      </c>
      <c r="CS128" s="21">
        <f>CR128-CK128</f>
        <v>338.71443670367262</v>
      </c>
      <c r="CT128" s="22">
        <f>CS128/CK128</f>
        <v>3.3491490339840314E-2</v>
      </c>
      <c r="CU128" s="14">
        <v>2014</v>
      </c>
      <c r="CV128" s="10">
        <v>1707</v>
      </c>
      <c r="CW128" s="5">
        <v>1657.9333999999999</v>
      </c>
      <c r="CX128" s="7">
        <v>17504966</v>
      </c>
      <c r="CY128" s="12">
        <f>CX128/CW128</f>
        <v>10558.304694265766</v>
      </c>
      <c r="CZ128" s="21">
        <f>CY128-CR128</f>
        <v>106.14253497001482</v>
      </c>
      <c r="DA128" s="22">
        <f>CZ128/CR128</f>
        <v>1.0155079241247299E-2</v>
      </c>
      <c r="DB128" s="14">
        <v>2015</v>
      </c>
      <c r="DC128" s="9">
        <v>1669</v>
      </c>
      <c r="DD128" s="27">
        <v>1627.6231</v>
      </c>
      <c r="DE128" s="12">
        <v>16333819.560000001</v>
      </c>
      <c r="DF128" s="12">
        <f>DE128/DD128</f>
        <v>10035.381999677935</v>
      </c>
      <c r="DG128" s="21">
        <f>DF128-CY128</f>
        <v>-522.92269458783085</v>
      </c>
      <c r="DH128" s="22">
        <f>DG128/CY128</f>
        <v>-4.9527145666844706E-2</v>
      </c>
      <c r="DI128" s="14">
        <v>2016</v>
      </c>
      <c r="DJ128" s="9">
        <v>1636</v>
      </c>
      <c r="DK128" s="27">
        <v>1604.7411999999999</v>
      </c>
      <c r="DL128" s="12">
        <v>15388392.869999999</v>
      </c>
      <c r="DM128" s="12">
        <f>DL128/DK128</f>
        <v>9589.329961740872</v>
      </c>
      <c r="DN128" s="21">
        <f>DM128-DF128</f>
        <v>-446.05203793706278</v>
      </c>
      <c r="DO128" s="22">
        <f>DN128/DF128</f>
        <v>-4.4447938100550421E-2</v>
      </c>
      <c r="DP128" s="14">
        <v>2017</v>
      </c>
      <c r="DQ128" s="9">
        <v>1618</v>
      </c>
      <c r="DR128" s="27">
        <v>1584.703</v>
      </c>
      <c r="DS128" s="30">
        <v>16956929.100000001</v>
      </c>
      <c r="DT128" s="12">
        <f>DS128/DR128</f>
        <v>10700.383037073825</v>
      </c>
      <c r="DU128" s="21">
        <f>DT128-DM128</f>
        <v>1111.0530753329531</v>
      </c>
      <c r="DV128" s="22">
        <f>DU128/DM128</f>
        <v>0.11586347323178872</v>
      </c>
      <c r="DW128" s="14">
        <v>2018</v>
      </c>
      <c r="DX128" s="24">
        <v>1635</v>
      </c>
      <c r="DY128" s="32">
        <v>1572.5821000000001</v>
      </c>
      <c r="DZ128" s="34">
        <v>17933599.719999999</v>
      </c>
      <c r="EA128" s="12">
        <f>DZ128/DY128</f>
        <v>11403.919528271368</v>
      </c>
      <c r="EB128" s="21">
        <f>EA128-DT128</f>
        <v>703.536491197543</v>
      </c>
      <c r="EC128" s="22">
        <f>EB128/DT128</f>
        <v>6.5748720280384962E-2</v>
      </c>
      <c r="ED128" s="14">
        <v>2019</v>
      </c>
      <c r="EE128" s="24">
        <v>1681</v>
      </c>
      <c r="EF128" s="32">
        <v>1613.7242000000001</v>
      </c>
      <c r="EG128" s="34">
        <v>18957946.050000001</v>
      </c>
      <c r="EH128" s="12">
        <f t="shared" si="8"/>
        <v>11747.946799087476</v>
      </c>
      <c r="EI128" s="21">
        <f>EH128-EA128</f>
        <v>344.02727081610828</v>
      </c>
      <c r="EJ128" s="22">
        <f>EI128/EA128</f>
        <v>3.0167458649917069E-2</v>
      </c>
      <c r="EK128">
        <v>2020</v>
      </c>
      <c r="EL128" s="25">
        <v>1678</v>
      </c>
      <c r="EM128" s="32">
        <v>1617.0567000000001</v>
      </c>
      <c r="EN128" s="34">
        <v>19341645.52</v>
      </c>
      <c r="EO128" s="12">
        <f t="shared" si="9"/>
        <v>11961.018757103569</v>
      </c>
      <c r="EP128" s="21">
        <f>EO128-EH128</f>
        <v>213.07195801609305</v>
      </c>
      <c r="EQ128" s="22">
        <f>EP128/EH128</f>
        <v>1.8136952921223942E-2</v>
      </c>
      <c r="ES128" s="11">
        <f t="shared" si="10"/>
        <v>3.4831652448969123E-2</v>
      </c>
      <c r="EU128" s="12">
        <f t="shared" si="11"/>
        <v>11284.083121477559</v>
      </c>
      <c r="EV128">
        <f t="shared" si="12"/>
        <v>0.96707450250453775</v>
      </c>
      <c r="EY128" s="11">
        <f t="shared" si="13"/>
        <v>7.0593217387363585E-2</v>
      </c>
      <c r="FC128" s="12">
        <f t="shared" si="14"/>
        <v>9482.618991472511</v>
      </c>
      <c r="FF128" s="45">
        <f t="shared" si="15"/>
        <v>1832.047619047619</v>
      </c>
    </row>
    <row r="129" spans="1:162" x14ac:dyDescent="0.2">
      <c r="A129" s="3">
        <v>31116</v>
      </c>
      <c r="B129" t="s">
        <v>129</v>
      </c>
      <c r="C129" s="14">
        <v>2000</v>
      </c>
      <c r="D129" s="10">
        <v>212</v>
      </c>
      <c r="E129" s="5">
        <v>194.24</v>
      </c>
      <c r="F129" s="7">
        <v>2053313</v>
      </c>
      <c r="G129" s="12">
        <f>F129/E129</f>
        <v>10571.010090609554</v>
      </c>
      <c r="H129" s="14">
        <v>2001</v>
      </c>
      <c r="I129" s="10">
        <v>223</v>
      </c>
      <c r="J129" s="5">
        <v>204.67</v>
      </c>
      <c r="K129" s="7">
        <v>1821798</v>
      </c>
      <c r="L129" s="12">
        <f>K129/I129</f>
        <v>8169.4977578475336</v>
      </c>
      <c r="M129" s="21">
        <f>L129-G129</f>
        <v>-2401.5123327620204</v>
      </c>
      <c r="N129" s="18">
        <f>M129/G129</f>
        <v>-0.22717907864787049</v>
      </c>
      <c r="O129" s="16">
        <v>2002</v>
      </c>
      <c r="P129" s="10">
        <v>198</v>
      </c>
      <c r="Q129" s="5">
        <v>192.88</v>
      </c>
      <c r="R129" s="7">
        <v>1910119</v>
      </c>
      <c r="S129" s="12">
        <f>R129/Q129</f>
        <v>9903.1470344255504</v>
      </c>
      <c r="T129" s="21">
        <f>S129-L129</f>
        <v>1733.6492765780167</v>
      </c>
      <c r="U129" s="18">
        <f>T129/L129</f>
        <v>0.21221001926497765</v>
      </c>
      <c r="V129" s="14">
        <v>2003</v>
      </c>
      <c r="W129" s="10">
        <v>198</v>
      </c>
      <c r="X129" s="5">
        <v>197.29999999999998</v>
      </c>
      <c r="Y129" s="7">
        <v>2019602.4</v>
      </c>
      <c r="Z129" s="12">
        <f>Y129/X129</f>
        <v>10236.200709579321</v>
      </c>
      <c r="AA129" s="21">
        <f>Z129-S129</f>
        <v>333.05367515377111</v>
      </c>
      <c r="AB129" s="22">
        <f>AA129/S129</f>
        <v>3.3631094640522066E-2</v>
      </c>
      <c r="AC129" s="14">
        <v>2004</v>
      </c>
      <c r="AD129" s="10">
        <v>222</v>
      </c>
      <c r="AE129" s="5">
        <v>207.4</v>
      </c>
      <c r="AF129" s="7">
        <v>1847659</v>
      </c>
      <c r="AG129" s="12">
        <f>AF129/AE129</f>
        <v>8908.6740597878488</v>
      </c>
      <c r="AH129" s="21">
        <f>AG129-Z129</f>
        <v>-1327.5266497914727</v>
      </c>
      <c r="AI129" s="22">
        <f>AH129/Z129</f>
        <v>-0.12968939232982568</v>
      </c>
      <c r="AJ129" s="14">
        <v>2005</v>
      </c>
      <c r="AK129" s="10">
        <v>189</v>
      </c>
      <c r="AL129" s="5">
        <v>171.65</v>
      </c>
      <c r="AM129" s="7">
        <v>2616647</v>
      </c>
      <c r="AN129" s="12">
        <f>AM129/AL129</f>
        <v>15244.083891639964</v>
      </c>
      <c r="AO129" s="21">
        <f>AN129-AG129</f>
        <v>6335.4098318521155</v>
      </c>
      <c r="AP129" s="22">
        <f>AO129/AG129</f>
        <v>0.71115070428370653</v>
      </c>
      <c r="AQ129" s="14">
        <v>2006</v>
      </c>
      <c r="AR129" s="10">
        <v>169</v>
      </c>
      <c r="AS129" s="5">
        <v>176.07</v>
      </c>
      <c r="AT129" s="7">
        <v>2009100</v>
      </c>
      <c r="AU129" s="12">
        <f>AT129/AS129</f>
        <v>11410.802521724314</v>
      </c>
      <c r="AV129" s="21">
        <f>AU129-AN129</f>
        <v>-3833.2813699156504</v>
      </c>
      <c r="AW129" s="22">
        <f>AV129/AN129</f>
        <v>-0.2514602646616152</v>
      </c>
      <c r="AX129" s="14">
        <v>2007</v>
      </c>
      <c r="AY129" s="10">
        <v>173</v>
      </c>
      <c r="AZ129" s="5">
        <v>172.54</v>
      </c>
      <c r="BA129" s="7">
        <v>2000336</v>
      </c>
      <c r="BB129" s="12">
        <f>BA129/AZ129</f>
        <v>11593.46238553379</v>
      </c>
      <c r="BC129" s="21">
        <f>BB129-AU129</f>
        <v>182.65986380947652</v>
      </c>
      <c r="BD129" s="22">
        <f>BC129/AU129</f>
        <v>1.6007626410300398E-2</v>
      </c>
      <c r="BE129" s="14">
        <v>2008</v>
      </c>
      <c r="BF129" s="10">
        <v>162</v>
      </c>
      <c r="BG129" s="5">
        <v>158.49</v>
      </c>
      <c r="BH129" s="7">
        <v>2022965</v>
      </c>
      <c r="BI129" s="12">
        <f>BH129/BG129</f>
        <v>12763.991419016971</v>
      </c>
      <c r="BJ129" s="21">
        <f>BI129-BB129</f>
        <v>1170.5290334831807</v>
      </c>
      <c r="BK129" s="22">
        <f>BJ129/BB129</f>
        <v>0.1009645776695455</v>
      </c>
      <c r="BL129" s="14">
        <v>2009</v>
      </c>
      <c r="BM129" s="10">
        <v>167</v>
      </c>
      <c r="BN129" s="5">
        <v>160.88</v>
      </c>
      <c r="BO129" s="7">
        <v>2041103</v>
      </c>
      <c r="BP129" s="12">
        <f>BO129/BN129</f>
        <v>12687.114619592243</v>
      </c>
      <c r="BQ129" s="21">
        <f>BP129-BI129</f>
        <v>-76.876799424728233</v>
      </c>
      <c r="BR129" s="22">
        <f>BQ129/BI129</f>
        <v>-6.0229435214277953E-3</v>
      </c>
      <c r="BS129" s="14">
        <v>2010</v>
      </c>
      <c r="BT129" s="10">
        <v>154</v>
      </c>
      <c r="BU129" s="5">
        <v>156.54</v>
      </c>
      <c r="BV129" s="7">
        <v>3095967</v>
      </c>
      <c r="BW129" s="12">
        <f>BV129/BU129</f>
        <v>19777.481793790725</v>
      </c>
      <c r="BX129" s="21">
        <f>BW129-BP129</f>
        <v>7090.3671741984817</v>
      </c>
      <c r="BY129" s="22">
        <f>BX129/BP129</f>
        <v>0.55886364920587139</v>
      </c>
      <c r="BZ129" s="14">
        <v>2011</v>
      </c>
      <c r="CA129" s="10">
        <v>157</v>
      </c>
      <c r="CB129" s="5">
        <v>157.3623</v>
      </c>
      <c r="CC129" s="7">
        <v>2010979</v>
      </c>
      <c r="CD129" s="12">
        <f>CC129/CB129</f>
        <v>12779.293388568925</v>
      </c>
      <c r="CE129" s="21">
        <f>CD129-BW129</f>
        <v>-6998.1884052217993</v>
      </c>
      <c r="CF129" s="22">
        <f>CE129/BW129</f>
        <v>-0.35384628226121934</v>
      </c>
      <c r="CG129" s="14">
        <v>2012</v>
      </c>
      <c r="CH129" s="10">
        <v>166</v>
      </c>
      <c r="CI129" s="5">
        <v>160.9</v>
      </c>
      <c r="CJ129" s="7">
        <v>2282400</v>
      </c>
      <c r="CK129" s="12">
        <f>CJ129/CI129</f>
        <v>14185.208203853324</v>
      </c>
      <c r="CL129" s="21">
        <f>CK129-CD129</f>
        <v>1405.9148152843991</v>
      </c>
      <c r="CM129" s="22">
        <f>CL129/CD129</f>
        <v>0.11001506675963708</v>
      </c>
      <c r="CN129" s="14">
        <v>2013</v>
      </c>
      <c r="CO129" s="10">
        <v>179</v>
      </c>
      <c r="CP129" s="5">
        <v>166.66749999999999</v>
      </c>
      <c r="CQ129" s="7">
        <v>2278702</v>
      </c>
      <c r="CR129" s="12">
        <f>CQ129/CP129</f>
        <v>13672.143639281805</v>
      </c>
      <c r="CS129" s="21">
        <f>CR129-CK129</f>
        <v>-513.06456457151944</v>
      </c>
      <c r="CT129" s="22">
        <f>CS129/CK129</f>
        <v>-3.6168983718698512E-2</v>
      </c>
      <c r="CU129" s="14">
        <v>2014</v>
      </c>
      <c r="CV129" s="10">
        <v>195</v>
      </c>
      <c r="CW129" s="5">
        <v>183.05449999999999</v>
      </c>
      <c r="CX129" s="7">
        <v>2339433</v>
      </c>
      <c r="CY129" s="12">
        <f>CX129/CW129</f>
        <v>12779.980825382605</v>
      </c>
      <c r="CZ129" s="21">
        <f>CY129-CR129</f>
        <v>-892.16281389920005</v>
      </c>
      <c r="DA129" s="22">
        <f>CZ129/CR129</f>
        <v>-6.5254055065359542E-2</v>
      </c>
      <c r="DB129" s="14">
        <v>2015</v>
      </c>
      <c r="DC129" s="9">
        <v>203</v>
      </c>
      <c r="DD129" s="27">
        <v>190.3621</v>
      </c>
      <c r="DE129" s="12">
        <v>2535846.7999999998</v>
      </c>
      <c r="DF129" s="12">
        <f>DE129/DD129</f>
        <v>13321.174750646267</v>
      </c>
      <c r="DG129" s="21">
        <f>DF129-CY129</f>
        <v>541.19392526366209</v>
      </c>
      <c r="DH129" s="22">
        <f>DG129/CY129</f>
        <v>4.2347006044702727E-2</v>
      </c>
      <c r="DI129" s="14">
        <v>2016</v>
      </c>
      <c r="DJ129" s="9">
        <v>191</v>
      </c>
      <c r="DK129" s="27">
        <v>178.3605</v>
      </c>
      <c r="DL129" s="12">
        <v>2620687.37</v>
      </c>
      <c r="DM129" s="12">
        <f>DL129/DK129</f>
        <v>14693.204885610885</v>
      </c>
      <c r="DN129" s="21">
        <f>DM129-DF129</f>
        <v>1372.0301349646179</v>
      </c>
      <c r="DO129" s="22">
        <f>DN129/DF129</f>
        <v>0.10299618169171265</v>
      </c>
      <c r="DP129" s="14">
        <v>2017</v>
      </c>
      <c r="DQ129" s="9">
        <v>190</v>
      </c>
      <c r="DR129" s="27">
        <v>184.66499999999999</v>
      </c>
      <c r="DS129" s="30">
        <v>3903279.49</v>
      </c>
      <c r="DT129" s="12">
        <f>DS129/DR129</f>
        <v>21137.083313026294</v>
      </c>
      <c r="DU129" s="21">
        <f>DT129-DM129</f>
        <v>6443.8784274154095</v>
      </c>
      <c r="DV129" s="22">
        <f>DU129/DM129</f>
        <v>0.43856180306353215</v>
      </c>
      <c r="DW129" s="14">
        <v>2018</v>
      </c>
      <c r="DX129" s="24">
        <v>201</v>
      </c>
      <c r="DY129" s="32">
        <v>190.93010000000001</v>
      </c>
      <c r="DZ129" s="34">
        <v>3053327.7199999997</v>
      </c>
      <c r="EA129" s="12">
        <f>DZ129/DY129</f>
        <v>15991.861524191312</v>
      </c>
      <c r="EB129" s="21">
        <f>EA129-DT129</f>
        <v>-5145.2217888349824</v>
      </c>
      <c r="EC129" s="22">
        <f>EB129/DT129</f>
        <v>-0.24342155976004984</v>
      </c>
      <c r="ED129" s="14">
        <v>2019</v>
      </c>
      <c r="EE129" s="24">
        <v>205</v>
      </c>
      <c r="EF129" s="32">
        <v>196.01150000000001</v>
      </c>
      <c r="EG129" s="34">
        <v>2540479.9300000002</v>
      </c>
      <c r="EH129" s="12">
        <f t="shared" si="8"/>
        <v>12960.871836601424</v>
      </c>
      <c r="EI129" s="21">
        <f>EH129-EA129</f>
        <v>-3030.9896875898885</v>
      </c>
      <c r="EJ129" s="22">
        <f>EI129/EA129</f>
        <v>-0.18953326246633828</v>
      </c>
      <c r="EK129">
        <v>2020</v>
      </c>
      <c r="EL129" s="25">
        <v>208</v>
      </c>
      <c r="EM129" s="32">
        <v>190.8459</v>
      </c>
      <c r="EN129" s="34">
        <v>2417568.87</v>
      </c>
      <c r="EO129" s="12">
        <f t="shared" si="9"/>
        <v>12667.648977525847</v>
      </c>
      <c r="EP129" s="21">
        <f>EO129-EH129</f>
        <v>-293.22285907557671</v>
      </c>
      <c r="EQ129" s="22">
        <f>EP129/EH129</f>
        <v>-2.2623698681096215E-2</v>
      </c>
      <c r="ES129" s="11">
        <f t="shared" si="10"/>
        <v>4.0077410396050374E-2</v>
      </c>
      <c r="EU129" s="12">
        <f t="shared" si="11"/>
        <v>16696.605557939678</v>
      </c>
      <c r="EV129">
        <f t="shared" si="12"/>
        <v>0.95932523539768011</v>
      </c>
      <c r="EY129" s="11">
        <f t="shared" si="13"/>
        <v>1.8689936123813349E-3</v>
      </c>
      <c r="FC129" s="12">
        <f t="shared" si="14"/>
        <v>13165.415719640443</v>
      </c>
      <c r="FF129" s="45">
        <f t="shared" si="15"/>
        <v>188.66666666666666</v>
      </c>
    </row>
    <row r="130" spans="1:162" x14ac:dyDescent="0.2">
      <c r="A130" s="3">
        <v>31117</v>
      </c>
      <c r="B130" t="s">
        <v>130</v>
      </c>
      <c r="C130" s="14">
        <v>2000</v>
      </c>
      <c r="D130" s="10">
        <v>181</v>
      </c>
      <c r="E130" s="5">
        <v>168.78</v>
      </c>
      <c r="F130" s="7">
        <v>1641218</v>
      </c>
      <c r="G130" s="12">
        <f>F130/E130</f>
        <v>9724.0075838369467</v>
      </c>
      <c r="H130" s="14">
        <v>2001</v>
      </c>
      <c r="I130" s="10">
        <v>197</v>
      </c>
      <c r="J130" s="5">
        <v>176.44</v>
      </c>
      <c r="K130" s="7">
        <v>1767933</v>
      </c>
      <c r="L130" s="12">
        <f>K130/I130</f>
        <v>8974.2791878172593</v>
      </c>
      <c r="M130" s="21">
        <f>L130-G130</f>
        <v>-749.72839601968735</v>
      </c>
      <c r="N130" s="18">
        <f>M130/G130</f>
        <v>-7.7100762165783487E-2</v>
      </c>
      <c r="O130" s="16">
        <v>2002</v>
      </c>
      <c r="P130" s="10">
        <v>182</v>
      </c>
      <c r="Q130" s="5">
        <v>174.56</v>
      </c>
      <c r="R130" s="7">
        <v>1490089</v>
      </c>
      <c r="S130" s="12">
        <f>R130/Q130</f>
        <v>8536.2568744271302</v>
      </c>
      <c r="T130" s="21">
        <f>S130-L130</f>
        <v>-438.02231339012906</v>
      </c>
      <c r="U130" s="18">
        <f>T130/L130</f>
        <v>-4.8808634568083417E-2</v>
      </c>
      <c r="V130" s="14">
        <v>2003</v>
      </c>
      <c r="W130" s="10">
        <v>182</v>
      </c>
      <c r="X130" s="5">
        <v>189.72</v>
      </c>
      <c r="Y130" s="7">
        <v>1496739.21</v>
      </c>
      <c r="Z130" s="12">
        <f>Y130/X130</f>
        <v>7889.2009803921565</v>
      </c>
      <c r="AA130" s="21">
        <f>Z130-S130</f>
        <v>-647.05589403497379</v>
      </c>
      <c r="AB130" s="22">
        <f>AA130/S130</f>
        <v>-7.5800893008904191E-2</v>
      </c>
      <c r="AC130" s="14">
        <v>2004</v>
      </c>
      <c r="AD130" s="10">
        <v>202</v>
      </c>
      <c r="AE130" s="5">
        <v>188.37</v>
      </c>
      <c r="AF130" s="7">
        <v>1534868</v>
      </c>
      <c r="AG130" s="12">
        <f>AF130/AE130</f>
        <v>8148.1552264160955</v>
      </c>
      <c r="AH130" s="21">
        <f>AG130-Z130</f>
        <v>258.95424602393905</v>
      </c>
      <c r="AI130" s="22">
        <f>AH130/Z130</f>
        <v>3.2823887573348011E-2</v>
      </c>
      <c r="AJ130" s="14">
        <v>2005</v>
      </c>
      <c r="AK130" s="10">
        <v>192</v>
      </c>
      <c r="AL130" s="5">
        <v>184.98</v>
      </c>
      <c r="AM130" s="7">
        <v>1623671</v>
      </c>
      <c r="AN130" s="12">
        <f>AM130/AL130</f>
        <v>8777.5489242080221</v>
      </c>
      <c r="AO130" s="21">
        <f>AN130-AG130</f>
        <v>629.39369779192657</v>
      </c>
      <c r="AP130" s="22">
        <f>AO130/AG130</f>
        <v>7.7243704900398738E-2</v>
      </c>
      <c r="AQ130" s="14">
        <v>2006</v>
      </c>
      <c r="AR130" s="10">
        <v>186</v>
      </c>
      <c r="AS130" s="5">
        <v>192.02</v>
      </c>
      <c r="AT130" s="7">
        <v>1757692</v>
      </c>
      <c r="AU130" s="12">
        <f>AT130/AS130</f>
        <v>9153.6923237162791</v>
      </c>
      <c r="AV130" s="21">
        <f>AU130-AN130</f>
        <v>376.14339950825706</v>
      </c>
      <c r="AW130" s="22">
        <f>AV130/AN130</f>
        <v>4.2852896948358005E-2</v>
      </c>
      <c r="AX130" s="14">
        <v>2007</v>
      </c>
      <c r="AY130" s="10">
        <v>175</v>
      </c>
      <c r="AZ130" s="5">
        <v>180.26</v>
      </c>
      <c r="BA130" s="7">
        <v>2041070</v>
      </c>
      <c r="BB130" s="12">
        <f>BA130/AZ130</f>
        <v>11322.922445356708</v>
      </c>
      <c r="BC130" s="21">
        <f>BB130-AU130</f>
        <v>2169.2301216404285</v>
      </c>
      <c r="BD130" s="22">
        <f>BC130/AU130</f>
        <v>0.2369787015912885</v>
      </c>
      <c r="BE130" s="14">
        <v>2008</v>
      </c>
      <c r="BF130" s="10">
        <v>178</v>
      </c>
      <c r="BG130" s="5">
        <v>162.34</v>
      </c>
      <c r="BH130" s="7">
        <v>1899639</v>
      </c>
      <c r="BI130" s="12">
        <f>BH130/BG130</f>
        <v>11701.607736848589</v>
      </c>
      <c r="BJ130" s="21">
        <f>BI130-BB130</f>
        <v>378.6852914918818</v>
      </c>
      <c r="BK130" s="22">
        <f>BJ130/BB130</f>
        <v>3.3444130110347324E-2</v>
      </c>
      <c r="BL130" s="14">
        <v>2009</v>
      </c>
      <c r="BM130" s="10">
        <v>161</v>
      </c>
      <c r="BN130" s="5">
        <v>157.27000000000001</v>
      </c>
      <c r="BO130" s="7">
        <v>2157555</v>
      </c>
      <c r="BP130" s="12">
        <f>BO130/BN130</f>
        <v>13718.795701659565</v>
      </c>
      <c r="BQ130" s="21">
        <f>BP130-BI130</f>
        <v>2017.1879648109752</v>
      </c>
      <c r="BR130" s="22">
        <f>BQ130/BI130</f>
        <v>0.17238553967749332</v>
      </c>
      <c r="BS130" s="14">
        <v>2010</v>
      </c>
      <c r="BT130" s="10">
        <v>176</v>
      </c>
      <c r="BU130" s="5">
        <v>172.09</v>
      </c>
      <c r="BV130" s="7">
        <v>2125919</v>
      </c>
      <c r="BW130" s="12">
        <f>BV130/BU130</f>
        <v>12353.530129583358</v>
      </c>
      <c r="BX130" s="21">
        <f>BW130-BP130</f>
        <v>-1365.2655720762068</v>
      </c>
      <c r="BY130" s="22">
        <f>BX130/BP130</f>
        <v>-9.9517887850101183E-2</v>
      </c>
      <c r="BZ130" s="14">
        <v>2011</v>
      </c>
      <c r="CA130" s="10">
        <v>163</v>
      </c>
      <c r="CB130" s="5">
        <v>162.24520000000001</v>
      </c>
      <c r="CC130" s="7">
        <v>1975316</v>
      </c>
      <c r="CD130" s="12">
        <f>CC130/CB130</f>
        <v>12174.880982611503</v>
      </c>
      <c r="CE130" s="21">
        <f>CD130-BW130</f>
        <v>-178.64914697185486</v>
      </c>
      <c r="CF130" s="22">
        <f>CE130/BW130</f>
        <v>-1.4461384324796243E-2</v>
      </c>
      <c r="CG130" s="14">
        <v>2012</v>
      </c>
      <c r="CH130" s="10">
        <v>163</v>
      </c>
      <c r="CI130" s="5">
        <v>154.11000000000001</v>
      </c>
      <c r="CJ130" s="7">
        <v>1996117</v>
      </c>
      <c r="CK130" s="12">
        <f>CJ130/CI130</f>
        <v>12952.546882097202</v>
      </c>
      <c r="CL130" s="21">
        <f>CK130-CD130</f>
        <v>777.6658994856989</v>
      </c>
      <c r="CM130" s="22">
        <f>CL130/CD130</f>
        <v>6.3874620260878326E-2</v>
      </c>
      <c r="CN130" s="14">
        <v>2013</v>
      </c>
      <c r="CO130" s="10">
        <v>159</v>
      </c>
      <c r="CP130" s="5">
        <v>154.1035</v>
      </c>
      <c r="CQ130" s="7">
        <v>2144606</v>
      </c>
      <c r="CR130" s="12">
        <f>CQ130/CP130</f>
        <v>13916.659907140331</v>
      </c>
      <c r="CS130" s="21">
        <f>CR130-CK130</f>
        <v>964.1130250431288</v>
      </c>
      <c r="CT130" s="22">
        <f>CS130/CK130</f>
        <v>7.4434243227925315E-2</v>
      </c>
      <c r="CU130" s="14">
        <v>2014</v>
      </c>
      <c r="CV130" s="10">
        <v>172</v>
      </c>
      <c r="CW130" s="5">
        <v>164.7141</v>
      </c>
      <c r="CX130" s="7">
        <v>2125481</v>
      </c>
      <c r="CY130" s="12">
        <f>CX130/CW130</f>
        <v>12904.062250894125</v>
      </c>
      <c r="CZ130" s="21">
        <f>CY130-CR130</f>
        <v>-1012.5976562462056</v>
      </c>
      <c r="DA130" s="22">
        <f>CZ130/CR130</f>
        <v>-7.2761543574594661E-2</v>
      </c>
      <c r="DB130" s="14">
        <v>2015</v>
      </c>
      <c r="DC130" s="9">
        <v>169</v>
      </c>
      <c r="DD130" s="27">
        <v>161.90940000000001</v>
      </c>
      <c r="DE130" s="12">
        <v>2107572.75</v>
      </c>
      <c r="DF130" s="12">
        <f>DE130/DD130</f>
        <v>13016.988204514377</v>
      </c>
      <c r="DG130" s="21">
        <f>DF130-CY130</f>
        <v>112.92595362025168</v>
      </c>
      <c r="DH130" s="22">
        <f>DG130/CY130</f>
        <v>8.7511941142741322E-3</v>
      </c>
      <c r="DI130" s="14">
        <v>2016</v>
      </c>
      <c r="DJ130" s="9">
        <v>169</v>
      </c>
      <c r="DK130" s="27">
        <v>163.01349999999999</v>
      </c>
      <c r="DL130" s="12">
        <v>2138532.85</v>
      </c>
      <c r="DM130" s="12">
        <f>DL130/DK130</f>
        <v>13118.746913599181</v>
      </c>
      <c r="DN130" s="21">
        <f>DM130-DF130</f>
        <v>101.75870908480465</v>
      </c>
      <c r="DO130" s="22">
        <f>DN130/DF130</f>
        <v>7.8173773753220481E-3</v>
      </c>
      <c r="DP130" s="14">
        <v>2017</v>
      </c>
      <c r="DQ130" s="9">
        <v>175</v>
      </c>
      <c r="DR130" s="27">
        <v>169.00450000000001</v>
      </c>
      <c r="DS130" s="30">
        <v>2191802.77</v>
      </c>
      <c r="DT130" s="12">
        <f>DS130/DR130</f>
        <v>12968.901833974835</v>
      </c>
      <c r="DU130" s="21">
        <f>DT130-DM130</f>
        <v>-149.84507962434691</v>
      </c>
      <c r="DV130" s="22">
        <f>DU130/DM130</f>
        <v>-1.142220980488725E-2</v>
      </c>
      <c r="DW130" s="14">
        <v>2018</v>
      </c>
      <c r="DX130" s="24">
        <v>171</v>
      </c>
      <c r="DY130" s="32">
        <v>155.62309999999999</v>
      </c>
      <c r="DZ130" s="34">
        <v>2407742.09</v>
      </c>
      <c r="EA130" s="12">
        <f>DZ130/DY130</f>
        <v>15471.624006975828</v>
      </c>
      <c r="EB130" s="21">
        <f>EA130-DT130</f>
        <v>2502.7221730009933</v>
      </c>
      <c r="EC130" s="22">
        <f>EB130/DT130</f>
        <v>0.19297872750062561</v>
      </c>
      <c r="ED130" s="14">
        <v>2019</v>
      </c>
      <c r="EE130" s="24">
        <v>165</v>
      </c>
      <c r="EF130" s="32">
        <v>156.78809999999999</v>
      </c>
      <c r="EG130" s="34">
        <v>2352665.04</v>
      </c>
      <c r="EH130" s="12">
        <f t="shared" ref="EH130:EH193" si="16">EG130/EF130</f>
        <v>15005.380127701019</v>
      </c>
      <c r="EI130" s="21">
        <f>EH130-EA130</f>
        <v>-466.24387927480893</v>
      </c>
      <c r="EJ130" s="22">
        <f>EI130/EA130</f>
        <v>-3.013541946628159E-2</v>
      </c>
      <c r="EK130">
        <v>2020</v>
      </c>
      <c r="EL130" s="25">
        <v>147</v>
      </c>
      <c r="EM130" s="32">
        <v>144.792</v>
      </c>
      <c r="EN130" s="34">
        <v>2750034.89</v>
      </c>
      <c r="EO130" s="12">
        <f t="shared" ref="EO130:EO193" si="17">EN130/EM130</f>
        <v>18993.002997403171</v>
      </c>
      <c r="EP130" s="21">
        <f>EO130-EH130</f>
        <v>3987.6228697021525</v>
      </c>
      <c r="EQ130" s="22">
        <f>EP130/EH130</f>
        <v>0.26574620807777549</v>
      </c>
      <c r="ES130" s="11">
        <f t="shared" ref="ES130:ES193" si="18">AVERAGE(EQ130, EJ130, EC130, DV130, DO130, DH130, DA130, CT130, CM130, CF130, BY130, BR130, BK130, BD130, AW130, AP130, AI130, AB130, U130, N130)</f>
        <v>3.8966124829730144E-2</v>
      </c>
      <c r="EU130" s="12">
        <f t="shared" si="11"/>
        <v>14481.968656217228</v>
      </c>
      <c r="EV130">
        <f t="shared" si="12"/>
        <v>0.94201583909268116</v>
      </c>
      <c r="EY130" s="11">
        <f t="shared" si="13"/>
        <v>5.0473699409818919E-2</v>
      </c>
      <c r="FC130" s="12">
        <f t="shared" si="14"/>
        <v>11989.788095603224</v>
      </c>
      <c r="FF130" s="45">
        <f t="shared" si="15"/>
        <v>174.52380952380952</v>
      </c>
    </row>
    <row r="131" spans="1:162" x14ac:dyDescent="0.2">
      <c r="A131" s="3">
        <v>31118</v>
      </c>
      <c r="B131" t="s">
        <v>131</v>
      </c>
      <c r="C131" s="14">
        <v>2000</v>
      </c>
      <c r="D131" s="10">
        <v>127</v>
      </c>
      <c r="E131" s="5">
        <v>116.8</v>
      </c>
      <c r="F131" s="7">
        <v>1260557</v>
      </c>
      <c r="G131" s="12">
        <f>F131/E131</f>
        <v>10792.440068493152</v>
      </c>
      <c r="H131" s="14">
        <v>2001</v>
      </c>
      <c r="I131" s="10">
        <v>120</v>
      </c>
      <c r="J131" s="5">
        <v>115.42</v>
      </c>
      <c r="K131" s="7">
        <v>1380540</v>
      </c>
      <c r="L131" s="12">
        <f>K131/I131</f>
        <v>11504.5</v>
      </c>
      <c r="M131" s="21">
        <f>L131-G131</f>
        <v>712.05993150684844</v>
      </c>
      <c r="N131" s="18">
        <f>M131/G131</f>
        <v>6.5977659082453149E-2</v>
      </c>
      <c r="O131" s="16">
        <v>2002</v>
      </c>
      <c r="P131" s="10">
        <v>121</v>
      </c>
      <c r="Q131" s="5">
        <v>117.73</v>
      </c>
      <c r="R131" s="7">
        <v>1483833</v>
      </c>
      <c r="S131" s="12">
        <f>R131/Q131</f>
        <v>12603.694895098955</v>
      </c>
      <c r="T131" s="21">
        <f>S131-L131</f>
        <v>1099.1948950989554</v>
      </c>
      <c r="U131" s="18">
        <f>T131/L131</f>
        <v>9.5544777704285752E-2</v>
      </c>
      <c r="V131" s="14">
        <v>2003</v>
      </c>
      <c r="W131" s="10">
        <v>121</v>
      </c>
      <c r="X131" s="5">
        <v>116.68</v>
      </c>
      <c r="Y131" s="7">
        <v>1403285.92</v>
      </c>
      <c r="Z131" s="12">
        <f>Y131/X131</f>
        <v>12026.790538224202</v>
      </c>
      <c r="AA131" s="21">
        <f>Z131-S131</f>
        <v>-576.90435687475292</v>
      </c>
      <c r="AB131" s="22">
        <f>AA131/S131</f>
        <v>-4.5772637442936408E-2</v>
      </c>
      <c r="AC131" s="14">
        <v>2004</v>
      </c>
      <c r="AD131" s="10">
        <v>114</v>
      </c>
      <c r="AE131" s="5">
        <v>107.15</v>
      </c>
      <c r="AF131" s="7">
        <v>1455941</v>
      </c>
      <c r="AG131" s="12">
        <f>AF131/AE131</f>
        <v>13587.876808212784</v>
      </c>
      <c r="AH131" s="21">
        <f>AG131-Z131</f>
        <v>1561.086269988582</v>
      </c>
      <c r="AI131" s="22">
        <f>AH131/Z131</f>
        <v>0.12980073653291394</v>
      </c>
      <c r="AJ131" s="14">
        <v>2005</v>
      </c>
      <c r="AK131" s="10">
        <v>112</v>
      </c>
      <c r="AL131" s="5">
        <v>101.19</v>
      </c>
      <c r="AM131" s="7">
        <v>1451020</v>
      </c>
      <c r="AN131" s="12">
        <f>AM131/AL131</f>
        <v>14339.559244984683</v>
      </c>
      <c r="AO131" s="21">
        <f>AN131-AG131</f>
        <v>751.68243677189821</v>
      </c>
      <c r="AP131" s="22">
        <f>AO131/AG131</f>
        <v>5.5320080346737195E-2</v>
      </c>
      <c r="AQ131" s="14">
        <v>2006</v>
      </c>
      <c r="AR131" s="10">
        <v>89</v>
      </c>
      <c r="AS131" s="5">
        <v>87.94</v>
      </c>
      <c r="AT131" s="7">
        <v>1397819</v>
      </c>
      <c r="AU131" s="12">
        <f>AT131/AS131</f>
        <v>15895.144416647714</v>
      </c>
      <c r="AV131" s="21">
        <f>AU131-AN131</f>
        <v>1555.5851716630314</v>
      </c>
      <c r="AW131" s="22">
        <f>AV131/AN131</f>
        <v>0.10848207710478294</v>
      </c>
      <c r="AX131" s="14">
        <v>2007</v>
      </c>
      <c r="AY131" s="10">
        <v>84</v>
      </c>
      <c r="AZ131" s="5">
        <v>83.23</v>
      </c>
      <c r="BA131" s="7">
        <v>1351061</v>
      </c>
      <c r="BB131" s="12">
        <f>BA131/AZ131</f>
        <v>16232.860747326684</v>
      </c>
      <c r="BC131" s="21">
        <f>BB131-AU131</f>
        <v>337.71633067896983</v>
      </c>
      <c r="BD131" s="22">
        <f>BC131/AU131</f>
        <v>2.1246509111629334E-2</v>
      </c>
      <c r="BE131" s="14">
        <v>2008</v>
      </c>
      <c r="BF131" s="10">
        <v>73</v>
      </c>
      <c r="BG131" s="5">
        <v>68.569999999999993</v>
      </c>
      <c r="BH131" s="7">
        <v>1363033</v>
      </c>
      <c r="BI131" s="12">
        <f>BH131/BG131</f>
        <v>19877.97870788975</v>
      </c>
      <c r="BJ131" s="21">
        <f>BI131-BB131</f>
        <v>3645.1179605630659</v>
      </c>
      <c r="BK131" s="22">
        <f>BJ131/BB131</f>
        <v>0.22455179141257425</v>
      </c>
      <c r="BL131" s="14">
        <v>2009</v>
      </c>
      <c r="BM131" s="10">
        <v>74</v>
      </c>
      <c r="BN131" s="5">
        <v>70.91</v>
      </c>
      <c r="BO131" s="7">
        <v>1425104</v>
      </c>
      <c r="BP131" s="12">
        <f>BO131/BN131</f>
        <v>20097.362854322382</v>
      </c>
      <c r="BQ131" s="21">
        <f>BP131-BI131</f>
        <v>219.38414643263241</v>
      </c>
      <c r="BR131" s="22">
        <f>BQ131/BI131</f>
        <v>1.1036541977256311E-2</v>
      </c>
      <c r="BS131" s="14">
        <v>2010</v>
      </c>
      <c r="BT131" s="10">
        <v>80</v>
      </c>
      <c r="BU131" s="5">
        <v>74.319999999999993</v>
      </c>
      <c r="BV131" s="7">
        <v>1407785</v>
      </c>
      <c r="BW131" s="12">
        <f>BV131/BU131</f>
        <v>18942.209364908507</v>
      </c>
      <c r="BX131" s="21">
        <f>BW131-BP131</f>
        <v>-1155.1534894138749</v>
      </c>
      <c r="BY131" s="22">
        <f>BX131/BP131</f>
        <v>-5.7477864025599443E-2</v>
      </c>
      <c r="BZ131" s="14">
        <v>2011</v>
      </c>
      <c r="CA131" s="10">
        <v>84</v>
      </c>
      <c r="CB131" s="5">
        <v>78.025800000000004</v>
      </c>
      <c r="CC131" s="7">
        <v>1377284</v>
      </c>
      <c r="CD131" s="12">
        <f>CC131/CB131</f>
        <v>17651.648557272081</v>
      </c>
      <c r="CE131" s="21">
        <f>CD131-BW131</f>
        <v>-1290.560807636426</v>
      </c>
      <c r="CF131" s="22">
        <f>CE131/BW131</f>
        <v>-6.8131482593960846E-2</v>
      </c>
      <c r="CG131" s="14">
        <v>2012</v>
      </c>
      <c r="CH131" s="10">
        <v>68</v>
      </c>
      <c r="CI131" s="5">
        <v>62.6</v>
      </c>
      <c r="CJ131" s="7">
        <v>1201447</v>
      </c>
      <c r="CK131" s="12">
        <f>CJ131/CI131</f>
        <v>19192.444089456869</v>
      </c>
      <c r="CL131" s="21">
        <f>CK131-CD131</f>
        <v>1540.7955321847876</v>
      </c>
      <c r="CM131" s="22">
        <f>CL131/CD131</f>
        <v>8.728904426040221E-2</v>
      </c>
      <c r="CN131" s="14">
        <v>2013</v>
      </c>
      <c r="CO131" s="10">
        <v>72</v>
      </c>
      <c r="CP131" s="5">
        <v>63.776499999999999</v>
      </c>
      <c r="CQ131" s="7">
        <v>1230325</v>
      </c>
      <c r="CR131" s="12">
        <f>CQ131/CP131</f>
        <v>19291.196600628758</v>
      </c>
      <c r="CS131" s="21">
        <f>CR131-CK131</f>
        <v>98.752511171889637</v>
      </c>
      <c r="CT131" s="22">
        <f>CS131/CK131</f>
        <v>5.1453848562277747E-3</v>
      </c>
      <c r="CU131" s="14">
        <v>2014</v>
      </c>
      <c r="CV131" s="10">
        <v>70</v>
      </c>
      <c r="CW131" s="5">
        <v>70.871300000000005</v>
      </c>
      <c r="CX131" s="7">
        <v>1277759</v>
      </c>
      <c r="CY131" s="12">
        <f>CX131/CW131</f>
        <v>18029.286890462005</v>
      </c>
      <c r="CZ131" s="21">
        <f>CY131-CR131</f>
        <v>-1261.9097101667539</v>
      </c>
      <c r="DA131" s="22">
        <f>CZ131/CR131</f>
        <v>-6.5413760291345768E-2</v>
      </c>
      <c r="DB131" s="14">
        <v>2015</v>
      </c>
      <c r="DC131" s="9">
        <v>72</v>
      </c>
      <c r="DD131" s="27">
        <v>65.405199999999994</v>
      </c>
      <c r="DE131" s="12">
        <v>1224743.43</v>
      </c>
      <c r="DF131" s="12">
        <f>DE131/DD131</f>
        <v>18725.474885788899</v>
      </c>
      <c r="DG131" s="21">
        <f>DF131-CY131</f>
        <v>696.18799532689445</v>
      </c>
      <c r="DH131" s="22">
        <f>DG131/CY131</f>
        <v>3.8614283501983503E-2</v>
      </c>
      <c r="DI131" s="14">
        <v>2016</v>
      </c>
      <c r="DJ131" s="9">
        <v>82</v>
      </c>
      <c r="DK131" s="27">
        <v>72.609800000000007</v>
      </c>
      <c r="DL131" s="12">
        <v>1321446.47</v>
      </c>
      <c r="DM131" s="12">
        <f>DL131/DK131</f>
        <v>18199.285358174791</v>
      </c>
      <c r="DN131" s="21">
        <f>DM131-DF131</f>
        <v>-526.18952761410765</v>
      </c>
      <c r="DO131" s="22">
        <f>DN131/DF131</f>
        <v>-2.8100196701203149E-2</v>
      </c>
      <c r="DP131" s="14">
        <v>2017</v>
      </c>
      <c r="DQ131" s="9">
        <v>80</v>
      </c>
      <c r="DR131" s="27">
        <v>72.852999999999994</v>
      </c>
      <c r="DS131" s="30">
        <v>1284963.18</v>
      </c>
      <c r="DT131" s="12">
        <f>DS131/DR131</f>
        <v>17637.752460434025</v>
      </c>
      <c r="DU131" s="21">
        <f>DT131-DM131</f>
        <v>-561.5328977407662</v>
      </c>
      <c r="DV131" s="22">
        <f>DU131/DM131</f>
        <v>-3.0854667460254736E-2</v>
      </c>
      <c r="DW131" s="14">
        <v>2018</v>
      </c>
      <c r="DX131" s="24">
        <v>83</v>
      </c>
      <c r="DY131" s="32">
        <v>74.837599999999995</v>
      </c>
      <c r="DZ131" s="34">
        <v>1272349.25</v>
      </c>
      <c r="EA131" s="12">
        <f>DZ131/DY131</f>
        <v>17001.470517493883</v>
      </c>
      <c r="EB131" s="21">
        <f>EA131-DT131</f>
        <v>-636.28194294014247</v>
      </c>
      <c r="EC131" s="22">
        <f>EB131/DT131</f>
        <v>-3.6075001300051417E-2</v>
      </c>
      <c r="ED131" s="14">
        <v>2019</v>
      </c>
      <c r="EE131" s="24">
        <v>63</v>
      </c>
      <c r="EF131" s="32">
        <v>57.223999999999997</v>
      </c>
      <c r="EG131" s="34">
        <v>1494217.74</v>
      </c>
      <c r="EH131" s="12">
        <f t="shared" si="16"/>
        <v>26111.731790856986</v>
      </c>
      <c r="EI131" s="21">
        <f>EH131-EA131</f>
        <v>9110.2612733631031</v>
      </c>
      <c r="EJ131" s="22">
        <f>EI131/EA131</f>
        <v>0.53585137026758844</v>
      </c>
      <c r="EK131">
        <v>2020</v>
      </c>
      <c r="EL131" s="25">
        <v>60</v>
      </c>
      <c r="EM131" s="32">
        <v>57</v>
      </c>
      <c r="EN131" s="34">
        <v>1345248.44</v>
      </c>
      <c r="EO131" s="12">
        <f t="shared" si="17"/>
        <v>23600.849824561403</v>
      </c>
      <c r="EP131" s="21">
        <f>EO131-EH131</f>
        <v>-2510.881966295583</v>
      </c>
      <c r="EQ131" s="22">
        <f>EP131/EH131</f>
        <v>-9.6159151235413937E-2</v>
      </c>
      <c r="ES131" s="11">
        <f t="shared" si="18"/>
        <v>4.7543774755403452E-2</v>
      </c>
      <c r="EU131" s="12">
        <f t="shared" ref="EU131:EU194" si="19">AVERAGE(EH131, EA131, DT131)</f>
        <v>20250.318256261631</v>
      </c>
      <c r="EV131">
        <f t="shared" ref="EV131:EV194" si="20">AVERAGE((EF131/EE131), (DY131/DX131), (DR131/DQ131))</f>
        <v>0.90687926388092055</v>
      </c>
      <c r="EY131" s="11">
        <f t="shared" ref="EY131:EY194" si="21">AVERAGE(EJ131, EC131, DV131)</f>
        <v>0.15630723383576076</v>
      </c>
      <c r="FC131" s="12">
        <f t="shared" ref="FC131:FC194" si="22">AVERAGE(EO131, EH131, EA131, DT131, DM131, DF131, CY131, CR131, CK131, CK131, CD131, BW131, BP131, BI131, BB131, AU131, AN131, AG131, Z131, S131, L131, G131)</f>
        <v>17297.000123213427</v>
      </c>
      <c r="FF131" s="45">
        <f t="shared" ref="FF131:FF194" si="23">AVERAGE(EL131, EE131, DX131, DQ131, DJ131, DC131, CV131, CO131, CH131, CA131, BT131, BM131, BF131, AY131, AR131, AK131, AD131, W131, P131, I131, D131)</f>
        <v>88.047619047619051</v>
      </c>
    </row>
    <row r="132" spans="1:162" x14ac:dyDescent="0.2">
      <c r="A132" s="3">
        <v>31121</v>
      </c>
      <c r="B132" t="s">
        <v>132</v>
      </c>
      <c r="C132" s="14">
        <v>2000</v>
      </c>
      <c r="D132" s="10">
        <v>599</v>
      </c>
      <c r="E132" s="5">
        <v>562.92999999999995</v>
      </c>
      <c r="F132" s="7">
        <v>4598433</v>
      </c>
      <c r="G132" s="12">
        <f>F132/E132</f>
        <v>8168.7474463965327</v>
      </c>
      <c r="H132" s="14">
        <v>2001</v>
      </c>
      <c r="I132" s="10">
        <v>588</v>
      </c>
      <c r="J132" s="5">
        <v>568.19000000000005</v>
      </c>
      <c r="K132" s="7">
        <v>4687608</v>
      </c>
      <c r="L132" s="12">
        <f>K132/I132</f>
        <v>7972.1224489795923</v>
      </c>
      <c r="M132" s="21">
        <f>L132-G132</f>
        <v>-196.62499741694046</v>
      </c>
      <c r="N132" s="18">
        <f>M132/G132</f>
        <v>-2.4070397414927714E-2</v>
      </c>
      <c r="O132" s="16">
        <v>2002</v>
      </c>
      <c r="P132" s="10">
        <v>573</v>
      </c>
      <c r="Q132" s="5">
        <v>570.26</v>
      </c>
      <c r="R132" s="7">
        <v>4628406</v>
      </c>
      <c r="S132" s="12">
        <f>R132/Q132</f>
        <v>8116.30835057693</v>
      </c>
      <c r="T132" s="21">
        <f>S132-L132</f>
        <v>144.18590159733776</v>
      </c>
      <c r="U132" s="18">
        <f>T132/L132</f>
        <v>1.8086262788875391E-2</v>
      </c>
      <c r="V132" s="14">
        <v>2003</v>
      </c>
      <c r="W132" s="10">
        <v>573</v>
      </c>
      <c r="X132" s="5">
        <v>587.61</v>
      </c>
      <c r="Y132" s="7">
        <v>4853722.66</v>
      </c>
      <c r="Z132" s="12">
        <f>Y132/X132</f>
        <v>8260.1090178860122</v>
      </c>
      <c r="AA132" s="21">
        <f>Z132-S132</f>
        <v>143.8006673090822</v>
      </c>
      <c r="AB132" s="22">
        <f>AA132/S132</f>
        <v>1.7717496809847109E-2</v>
      </c>
      <c r="AC132" s="14">
        <v>2004</v>
      </c>
      <c r="AD132" s="10">
        <v>638</v>
      </c>
      <c r="AE132" s="5">
        <v>609.04999999999995</v>
      </c>
      <c r="AF132" s="7">
        <v>4671598</v>
      </c>
      <c r="AG132" s="12">
        <f>AF132/AE132</f>
        <v>7670.3029307938596</v>
      </c>
      <c r="AH132" s="21">
        <f>AG132-Z132</f>
        <v>-589.80608709215267</v>
      </c>
      <c r="AI132" s="22">
        <f>AH132/Z132</f>
        <v>-7.1404152876798244E-2</v>
      </c>
      <c r="AJ132" s="14">
        <v>2005</v>
      </c>
      <c r="AK132" s="10">
        <v>626</v>
      </c>
      <c r="AL132" s="5">
        <v>599.62</v>
      </c>
      <c r="AM132" s="7">
        <v>5066575</v>
      </c>
      <c r="AN132" s="12">
        <f>AM132/AL132</f>
        <v>8449.64310730129</v>
      </c>
      <c r="AO132" s="21">
        <f>AN132-AG132</f>
        <v>779.34017650743044</v>
      </c>
      <c r="AP132" s="22">
        <f>AO132/AG132</f>
        <v>0.10160487578380042</v>
      </c>
      <c r="AQ132" s="14">
        <v>2006</v>
      </c>
      <c r="AR132" s="10">
        <v>609</v>
      </c>
      <c r="AS132" s="5">
        <v>582.13</v>
      </c>
      <c r="AT132" s="7">
        <v>5623799</v>
      </c>
      <c r="AU132" s="12">
        <f>AT132/AS132</f>
        <v>9660.7269853812722</v>
      </c>
      <c r="AV132" s="21">
        <f>AU132-AN132</f>
        <v>1211.0838780799822</v>
      </c>
      <c r="AW132" s="22">
        <f>AV132/AN132</f>
        <v>0.1433295895105311</v>
      </c>
      <c r="AX132" s="14">
        <v>2007</v>
      </c>
      <c r="AY132" s="10">
        <v>615</v>
      </c>
      <c r="AZ132" s="5">
        <v>590</v>
      </c>
      <c r="BA132" s="7">
        <v>6085068</v>
      </c>
      <c r="BB132" s="12">
        <f>BA132/AZ132</f>
        <v>10313.674576271187</v>
      </c>
      <c r="BC132" s="21">
        <f>BB132-AU132</f>
        <v>652.94759088991486</v>
      </c>
      <c r="BD132" s="22">
        <f>BC132/AU132</f>
        <v>6.7587831834805281E-2</v>
      </c>
      <c r="BE132" s="14">
        <v>2008</v>
      </c>
      <c r="BF132" s="10">
        <v>646</v>
      </c>
      <c r="BG132" s="5">
        <v>605.24</v>
      </c>
      <c r="BH132" s="7">
        <v>5529817</v>
      </c>
      <c r="BI132" s="12">
        <f>BH132/BG132</f>
        <v>9136.5689643777678</v>
      </c>
      <c r="BJ132" s="21">
        <f>BI132-BB132</f>
        <v>-1177.1056118934193</v>
      </c>
      <c r="BK132" s="22">
        <f>BJ132/BB132</f>
        <v>-0.11413057520756011</v>
      </c>
      <c r="BL132" s="14">
        <v>2009</v>
      </c>
      <c r="BM132" s="10">
        <v>643</v>
      </c>
      <c r="BN132" s="5">
        <v>612.97</v>
      </c>
      <c r="BO132" s="7">
        <v>5583273</v>
      </c>
      <c r="BP132" s="12">
        <f>BO132/BN132</f>
        <v>9108.5583307502802</v>
      </c>
      <c r="BQ132" s="21">
        <f>BP132-BI132</f>
        <v>-28.01063362748755</v>
      </c>
      <c r="BR132" s="22">
        <f>BQ132/BI132</f>
        <v>-3.0657715972699576E-3</v>
      </c>
      <c r="BS132" s="14">
        <v>2010</v>
      </c>
      <c r="BT132" s="10">
        <v>612</v>
      </c>
      <c r="BU132" s="5">
        <v>590.17999999999995</v>
      </c>
      <c r="BV132" s="7">
        <v>5525719</v>
      </c>
      <c r="BW132" s="12">
        <f>BV132/BU132</f>
        <v>9362.7689857331661</v>
      </c>
      <c r="BX132" s="21">
        <f>BW132-BP132</f>
        <v>254.2106549828859</v>
      </c>
      <c r="BY132" s="22">
        <f>BX132/BP132</f>
        <v>2.7908989079498635E-2</v>
      </c>
      <c r="BZ132" s="14">
        <v>2011</v>
      </c>
      <c r="CA132" s="10">
        <v>615</v>
      </c>
      <c r="CB132" s="5">
        <v>581.35640000000001</v>
      </c>
      <c r="CC132" s="7">
        <v>5295662</v>
      </c>
      <c r="CD132" s="12">
        <f>CC132/CB132</f>
        <v>9109.1488801017749</v>
      </c>
      <c r="CE132" s="21">
        <f>CD132-BW132</f>
        <v>-253.6201056313912</v>
      </c>
      <c r="CF132" s="22">
        <f>CE132/BW132</f>
        <v>-2.708815159466749E-2</v>
      </c>
      <c r="CG132" s="14">
        <v>2012</v>
      </c>
      <c r="CH132" s="10">
        <v>632</v>
      </c>
      <c r="CI132" s="5">
        <v>584.64</v>
      </c>
      <c r="CJ132" s="7">
        <v>4885328</v>
      </c>
      <c r="CK132" s="12">
        <f>CJ132/CI132</f>
        <v>8356.1302681992347</v>
      </c>
      <c r="CL132" s="21">
        <f>CK132-CD132</f>
        <v>-753.01861190254021</v>
      </c>
      <c r="CM132" s="22">
        <f>CL132/CD132</f>
        <v>-8.2666187787033607E-2</v>
      </c>
      <c r="CN132" s="14">
        <v>2013</v>
      </c>
      <c r="CO132" s="10">
        <v>640</v>
      </c>
      <c r="CP132" s="5">
        <v>580.32650000000001</v>
      </c>
      <c r="CQ132" s="7">
        <v>5145548</v>
      </c>
      <c r="CR132" s="12">
        <f>CQ132/CP132</f>
        <v>8866.6431741442102</v>
      </c>
      <c r="CS132" s="21">
        <f>CR132-CK132</f>
        <v>510.5129059449755</v>
      </c>
      <c r="CT132" s="22">
        <f>CS132/CK132</f>
        <v>6.1094416860376713E-2</v>
      </c>
      <c r="CU132" s="14">
        <v>2014</v>
      </c>
      <c r="CV132" s="10">
        <v>627</v>
      </c>
      <c r="CW132" s="5">
        <v>622.47789999999998</v>
      </c>
      <c r="CX132" s="7">
        <v>5841359</v>
      </c>
      <c r="CY132" s="12">
        <f>CX132/CW132</f>
        <v>9384.0423892960698</v>
      </c>
      <c r="CZ132" s="21">
        <f>CY132-CR132</f>
        <v>517.39921515185961</v>
      </c>
      <c r="DA132" s="22">
        <f>CZ132/CR132</f>
        <v>5.8353449551306419E-2</v>
      </c>
      <c r="DB132" s="14">
        <v>2015</v>
      </c>
      <c r="DC132" s="9">
        <v>599</v>
      </c>
      <c r="DD132" s="27">
        <v>593.24159999999995</v>
      </c>
      <c r="DE132" s="12">
        <v>6052826.7300000004</v>
      </c>
      <c r="DF132" s="12">
        <f>DE132/DD132</f>
        <v>10202.970813240341</v>
      </c>
      <c r="DG132" s="21">
        <f>DF132-CY132</f>
        <v>818.92842394427134</v>
      </c>
      <c r="DH132" s="22">
        <f>DG132/CY132</f>
        <v>8.7268193169969477E-2</v>
      </c>
      <c r="DI132" s="14">
        <v>2016</v>
      </c>
      <c r="DJ132" s="9">
        <v>581</v>
      </c>
      <c r="DK132" s="27">
        <v>575.15200000000004</v>
      </c>
      <c r="DL132" s="12">
        <v>6915829.7599999998</v>
      </c>
      <c r="DM132" s="12">
        <f>DL132/DK132</f>
        <v>12024.35140623696</v>
      </c>
      <c r="DN132" s="21">
        <f>DM132-DF132</f>
        <v>1821.3805929966184</v>
      </c>
      <c r="DO132" s="22">
        <f>DN132/DF132</f>
        <v>0.17851473128130704</v>
      </c>
      <c r="DP132" s="14">
        <v>2017</v>
      </c>
      <c r="DQ132" s="9">
        <v>600</v>
      </c>
      <c r="DR132" s="27">
        <v>586.6377</v>
      </c>
      <c r="DS132" s="30">
        <v>6205428.1900000004</v>
      </c>
      <c r="DT132" s="12">
        <f>DS132/DR132</f>
        <v>10577.956701384859</v>
      </c>
      <c r="DU132" s="21">
        <f>DT132-DM132</f>
        <v>-1446.3947048521004</v>
      </c>
      <c r="DV132" s="22">
        <f>DU132/DM132</f>
        <v>-0.1202887919677617</v>
      </c>
      <c r="DW132" s="14">
        <v>2018</v>
      </c>
      <c r="DX132" s="24">
        <v>575</v>
      </c>
      <c r="DY132" s="32">
        <v>557.32079999999996</v>
      </c>
      <c r="DZ132" s="34">
        <v>6595761.0300000003</v>
      </c>
      <c r="EA132" s="12">
        <f>DZ132/DY132</f>
        <v>11834.765596403366</v>
      </c>
      <c r="EB132" s="21">
        <f>EA132-DT132</f>
        <v>1256.8088950185065</v>
      </c>
      <c r="EC132" s="22">
        <f>EB132/DT132</f>
        <v>0.11881395722237792</v>
      </c>
      <c r="ED132" s="14">
        <v>2019</v>
      </c>
      <c r="EE132" s="24">
        <v>541</v>
      </c>
      <c r="EF132" s="32">
        <v>532.48500000000001</v>
      </c>
      <c r="EG132" s="34">
        <v>6836549.0599999996</v>
      </c>
      <c r="EH132" s="12">
        <f t="shared" si="16"/>
        <v>12838.951444641632</v>
      </c>
      <c r="EI132" s="21">
        <f>EH132-EA132</f>
        <v>1004.1858482382668</v>
      </c>
      <c r="EJ132" s="22">
        <f>EI132/EA132</f>
        <v>8.4850505914831384E-2</v>
      </c>
      <c r="EK132">
        <v>2020</v>
      </c>
      <c r="EL132" s="25">
        <v>553</v>
      </c>
      <c r="EM132" s="32">
        <v>536.83789999999999</v>
      </c>
      <c r="EN132" s="34">
        <v>6226961.7599999988</v>
      </c>
      <c r="EO132" s="12">
        <f t="shared" si="17"/>
        <v>11599.333355562263</v>
      </c>
      <c r="EP132" s="21">
        <f>EO132-EH132</f>
        <v>-1239.6180890793694</v>
      </c>
      <c r="EQ132" s="22">
        <f>EP132/EH132</f>
        <v>-9.6551349572766468E-2</v>
      </c>
      <c r="ES132" s="11">
        <f t="shared" si="18"/>
        <v>2.1293246089437081E-2</v>
      </c>
      <c r="EU132" s="12">
        <f t="shared" si="19"/>
        <v>11750.557914143285</v>
      </c>
      <c r="EV132">
        <f t="shared" si="20"/>
        <v>0.97708123122773183</v>
      </c>
      <c r="EY132" s="11">
        <f t="shared" si="21"/>
        <v>2.7791890389815874E-2</v>
      </c>
      <c r="FC132" s="12">
        <f t="shared" si="22"/>
        <v>9516.8161564480833</v>
      </c>
      <c r="FF132" s="45">
        <f t="shared" si="23"/>
        <v>604.04761904761904</v>
      </c>
    </row>
    <row r="133" spans="1:162" x14ac:dyDescent="0.2">
      <c r="A133" s="3">
        <v>31122</v>
      </c>
      <c r="B133" t="s">
        <v>133</v>
      </c>
      <c r="C133" s="14">
        <v>2000</v>
      </c>
      <c r="D133" s="10">
        <v>214</v>
      </c>
      <c r="E133" s="5">
        <v>202.79</v>
      </c>
      <c r="F133" s="7">
        <v>1892080</v>
      </c>
      <c r="G133" s="12">
        <f>F133/E133</f>
        <v>9330.2431086345478</v>
      </c>
      <c r="H133" s="14">
        <v>2001</v>
      </c>
      <c r="I133" s="10">
        <v>203</v>
      </c>
      <c r="J133" s="5">
        <v>201.73</v>
      </c>
      <c r="K133" s="7">
        <v>2018437</v>
      </c>
      <c r="L133" s="12">
        <f>K133/I133</f>
        <v>9943.0394088669946</v>
      </c>
      <c r="M133" s="21">
        <f>L133-G133</f>
        <v>612.79630023244681</v>
      </c>
      <c r="N133" s="18">
        <f>M133/G133</f>
        <v>6.567849230695208E-2</v>
      </c>
      <c r="O133" s="16">
        <v>2002</v>
      </c>
      <c r="P133" s="10">
        <v>206</v>
      </c>
      <c r="Q133" s="5">
        <v>194.42</v>
      </c>
      <c r="R133" s="7">
        <v>2010610</v>
      </c>
      <c r="S133" s="12">
        <f>R133/Q133</f>
        <v>10341.580084353462</v>
      </c>
      <c r="T133" s="21">
        <f>S133-L133</f>
        <v>398.54067548646708</v>
      </c>
      <c r="U133" s="18">
        <f>T133/L133</f>
        <v>4.0082379149685037E-2</v>
      </c>
      <c r="V133" s="14">
        <v>2003</v>
      </c>
      <c r="W133" s="10">
        <v>206</v>
      </c>
      <c r="X133" s="5">
        <v>195.15</v>
      </c>
      <c r="Y133" s="7">
        <v>2244677.15</v>
      </c>
      <c r="Z133" s="12">
        <f>Y133/X133</f>
        <v>11502.316935690495</v>
      </c>
      <c r="AA133" s="21">
        <f>Z133-S133</f>
        <v>1160.7368513370329</v>
      </c>
      <c r="AB133" s="22">
        <f>AA133/S133</f>
        <v>0.11223979719435691</v>
      </c>
      <c r="AC133" s="14">
        <v>2004</v>
      </c>
      <c r="AD133" s="10">
        <v>195</v>
      </c>
      <c r="AE133" s="5">
        <v>184.48</v>
      </c>
      <c r="AF133" s="7">
        <v>2072768</v>
      </c>
      <c r="AG133" s="12">
        <f>AF133/AE133</f>
        <v>11235.732870771901</v>
      </c>
      <c r="AH133" s="21">
        <f>AG133-Z133</f>
        <v>-266.58406491859387</v>
      </c>
      <c r="AI133" s="22">
        <f>AH133/Z133</f>
        <v>-2.3176553594294661E-2</v>
      </c>
      <c r="AJ133" s="14">
        <v>2005</v>
      </c>
      <c r="AK133" s="10">
        <v>210</v>
      </c>
      <c r="AL133" s="5">
        <v>199.02</v>
      </c>
      <c r="AM133" s="7">
        <v>2193384</v>
      </c>
      <c r="AN133" s="12">
        <f>AM133/AL133</f>
        <v>11020.922520349714</v>
      </c>
      <c r="AO133" s="21">
        <f>AN133-AG133</f>
        <v>-214.81035042218718</v>
      </c>
      <c r="AP133" s="22">
        <f>AO133/AG133</f>
        <v>-1.9118499246362875E-2</v>
      </c>
      <c r="AQ133" s="14">
        <v>2006</v>
      </c>
      <c r="AR133" s="10">
        <v>211</v>
      </c>
      <c r="AS133" s="5">
        <v>197.97</v>
      </c>
      <c r="AT133" s="7">
        <v>2238021</v>
      </c>
      <c r="AU133" s="12">
        <f>AT133/AS133</f>
        <v>11304.849219578724</v>
      </c>
      <c r="AV133" s="21">
        <f>AU133-AN133</f>
        <v>283.92669922901041</v>
      </c>
      <c r="AW133" s="22">
        <f>AV133/AN133</f>
        <v>2.5762516586497235E-2</v>
      </c>
      <c r="AX133" s="14">
        <v>2007</v>
      </c>
      <c r="AY133" s="10">
        <v>218</v>
      </c>
      <c r="AZ133" s="5">
        <v>193.85</v>
      </c>
      <c r="BA133" s="7">
        <v>2378279</v>
      </c>
      <c r="BB133" s="12">
        <f>BA133/AZ133</f>
        <v>12268.656177456796</v>
      </c>
      <c r="BC133" s="21">
        <f>BB133-AU133</f>
        <v>963.80695787807235</v>
      </c>
      <c r="BD133" s="22">
        <f>BC133/AU133</f>
        <v>8.5256064822949382E-2</v>
      </c>
      <c r="BE133" s="14">
        <v>2008</v>
      </c>
      <c r="BF133" s="10">
        <v>181</v>
      </c>
      <c r="BG133" s="5">
        <v>168.73</v>
      </c>
      <c r="BH133" s="7">
        <v>2560957</v>
      </c>
      <c r="BI133" s="12">
        <f>BH133/BG133</f>
        <v>15177.840336632491</v>
      </c>
      <c r="BJ133" s="21">
        <f>BI133-BB133</f>
        <v>2909.1841591756947</v>
      </c>
      <c r="BK133" s="22">
        <f>BJ133/BB133</f>
        <v>0.23712329346397476</v>
      </c>
      <c r="BL133" s="14">
        <v>2009</v>
      </c>
      <c r="BM133" s="10">
        <v>178</v>
      </c>
      <c r="BN133" s="5">
        <v>164.59</v>
      </c>
      <c r="BO133" s="7">
        <v>2587229</v>
      </c>
      <c r="BP133" s="12">
        <f>BO133/BN133</f>
        <v>15719.235676529557</v>
      </c>
      <c r="BQ133" s="21">
        <f>BP133-BI133</f>
        <v>541.39533989706615</v>
      </c>
      <c r="BR133" s="22">
        <f>BQ133/BI133</f>
        <v>3.5670116952698526E-2</v>
      </c>
      <c r="BS133" s="14">
        <v>2010</v>
      </c>
      <c r="BT133" s="10">
        <v>166</v>
      </c>
      <c r="BU133" s="5">
        <v>154.82</v>
      </c>
      <c r="BV133" s="7">
        <v>2659391</v>
      </c>
      <c r="BW133" s="12">
        <f>BV133/BU133</f>
        <v>17177.309133186929</v>
      </c>
      <c r="BX133" s="21">
        <f>BW133-BP133</f>
        <v>1458.0734566573719</v>
      </c>
      <c r="BY133" s="22">
        <f>BX133/BP133</f>
        <v>9.2757274377813823E-2</v>
      </c>
      <c r="BZ133" s="14">
        <v>2011</v>
      </c>
      <c r="CA133" s="10">
        <v>159</v>
      </c>
      <c r="CB133" s="5">
        <v>149.56129999999999</v>
      </c>
      <c r="CC133" s="7">
        <v>2454995</v>
      </c>
      <c r="CD133" s="12">
        <f>CC133/CB133</f>
        <v>16414.640685792383</v>
      </c>
      <c r="CE133" s="21">
        <f>CD133-BW133</f>
        <v>-762.66844739454609</v>
      </c>
      <c r="CF133" s="22">
        <f>CE133/BW133</f>
        <v>-4.4399762586856767E-2</v>
      </c>
      <c r="CG133" s="14">
        <v>2012</v>
      </c>
      <c r="CH133" s="10">
        <v>161</v>
      </c>
      <c r="CI133" s="5">
        <v>145.72</v>
      </c>
      <c r="CJ133" s="7">
        <v>2275875</v>
      </c>
      <c r="CK133" s="12">
        <f>CJ133/CI133</f>
        <v>15618.137524018666</v>
      </c>
      <c r="CL133" s="21">
        <f>CK133-CD133</f>
        <v>-796.50316177371678</v>
      </c>
      <c r="CM133" s="22">
        <f>CL133/CD133</f>
        <v>-4.8523947433289021E-2</v>
      </c>
      <c r="CN133" s="14">
        <v>2013</v>
      </c>
      <c r="CO133" s="10">
        <v>148</v>
      </c>
      <c r="CP133" s="5">
        <v>135.1764</v>
      </c>
      <c r="CQ133" s="7">
        <v>2237635</v>
      </c>
      <c r="CR133" s="12">
        <f>CQ133/CP133</f>
        <v>16553.444240266792</v>
      </c>
      <c r="CS133" s="21">
        <f>CR133-CK133</f>
        <v>935.30671624812567</v>
      </c>
      <c r="CT133" s="22">
        <f>CS133/CK133</f>
        <v>5.9885931649003951E-2</v>
      </c>
      <c r="CU133" s="14">
        <v>2014</v>
      </c>
      <c r="CV133" s="10">
        <v>147</v>
      </c>
      <c r="CW133" s="5">
        <v>147.5301</v>
      </c>
      <c r="CX133" s="7">
        <v>2344271</v>
      </c>
      <c r="CY133" s="12">
        <f>CX133/CW133</f>
        <v>15890.120050077916</v>
      </c>
      <c r="CZ133" s="21">
        <f>CY133-CR133</f>
        <v>-663.32419018887595</v>
      </c>
      <c r="DA133" s="22">
        <f>CZ133/CR133</f>
        <v>-4.0071672128228049E-2</v>
      </c>
      <c r="DB133" s="14">
        <v>2015</v>
      </c>
      <c r="DC133" s="9">
        <v>168</v>
      </c>
      <c r="DD133" s="27">
        <v>162.87119999999999</v>
      </c>
      <c r="DE133" s="12">
        <v>2326058.35</v>
      </c>
      <c r="DF133" s="12">
        <f>DE133/DD133</f>
        <v>14281.581703824864</v>
      </c>
      <c r="DG133" s="21">
        <f>DF133-CY133</f>
        <v>-1608.5383462530517</v>
      </c>
      <c r="DH133" s="22">
        <f>DG133/CY133</f>
        <v>-0.10122883535075397</v>
      </c>
      <c r="DI133" s="14">
        <v>2016</v>
      </c>
      <c r="DJ133" s="9">
        <v>179</v>
      </c>
      <c r="DK133" s="27">
        <v>167.95959999999999</v>
      </c>
      <c r="DL133" s="12">
        <v>2708423.19</v>
      </c>
      <c r="DM133" s="12">
        <f>DL133/DK133</f>
        <v>16125.444392580121</v>
      </c>
      <c r="DN133" s="21">
        <f>DM133-DF133</f>
        <v>1843.8626887552564</v>
      </c>
      <c r="DO133" s="22">
        <f>DN133/DF133</f>
        <v>0.12910773659345007</v>
      </c>
      <c r="DP133" s="14">
        <v>2017</v>
      </c>
      <c r="DQ133" s="9">
        <v>177</v>
      </c>
      <c r="DR133" s="27">
        <v>163.88650000000001</v>
      </c>
      <c r="DS133" s="30">
        <v>2743435.4</v>
      </c>
      <c r="DT133" s="12">
        <f>DS133/DR133</f>
        <v>16739.849835099289</v>
      </c>
      <c r="DU133" s="21">
        <f>DT133-DM133</f>
        <v>614.40544251916799</v>
      </c>
      <c r="DV133" s="22">
        <f>DU133/DM133</f>
        <v>3.8101613050855042E-2</v>
      </c>
      <c r="DW133" s="14">
        <v>2018</v>
      </c>
      <c r="DX133" s="24">
        <v>176</v>
      </c>
      <c r="DY133" s="32">
        <v>163.99289999999999</v>
      </c>
      <c r="DZ133" s="34">
        <v>2768351.64</v>
      </c>
      <c r="EA133" s="12">
        <f>DZ133/DY133</f>
        <v>16880.923747308574</v>
      </c>
      <c r="EB133" s="21">
        <f>EA133-DT133</f>
        <v>141.07391220928548</v>
      </c>
      <c r="EC133" s="22">
        <f>EB133/DT133</f>
        <v>8.4274299709361008E-3</v>
      </c>
      <c r="ED133" s="14">
        <v>2019</v>
      </c>
      <c r="EE133" s="24">
        <v>162</v>
      </c>
      <c r="EF133" s="32">
        <v>153.9468</v>
      </c>
      <c r="EG133" s="34">
        <v>2730754.86</v>
      </c>
      <c r="EH133" s="12">
        <f t="shared" si="16"/>
        <v>17738.302192705531</v>
      </c>
      <c r="EI133" s="21">
        <f>EH133-EA133</f>
        <v>857.37844539695652</v>
      </c>
      <c r="EJ133" s="22">
        <f>EI133/EA133</f>
        <v>5.0789782492421567E-2</v>
      </c>
      <c r="EK133">
        <v>2020</v>
      </c>
      <c r="EL133" s="25">
        <v>165</v>
      </c>
      <c r="EM133" s="32">
        <v>152.72460000000001</v>
      </c>
      <c r="EN133" s="34">
        <v>2863799.14</v>
      </c>
      <c r="EO133" s="12">
        <f t="shared" si="17"/>
        <v>18751.393947013119</v>
      </c>
      <c r="EP133" s="21">
        <f>EO133-EH133</f>
        <v>1013.0917543075884</v>
      </c>
      <c r="EQ133" s="22">
        <f>EP133/EH133</f>
        <v>5.7113231204517369E-2</v>
      </c>
      <c r="ES133" s="11">
        <f t="shared" si="18"/>
        <v>3.8073819473816321E-2</v>
      </c>
      <c r="EU133" s="12">
        <f t="shared" si="19"/>
        <v>17119.691925037798</v>
      </c>
      <c r="EV133">
        <f t="shared" si="20"/>
        <v>0.93599305305883707</v>
      </c>
      <c r="EY133" s="11">
        <f t="shared" si="21"/>
        <v>3.2439608504737573E-2</v>
      </c>
      <c r="FC133" s="12">
        <f t="shared" si="22"/>
        <v>14346.98642339807</v>
      </c>
      <c r="FF133" s="45">
        <f t="shared" si="23"/>
        <v>182.38095238095238</v>
      </c>
    </row>
    <row r="134" spans="1:162" x14ac:dyDescent="0.2">
      <c r="A134" s="3">
        <v>32054</v>
      </c>
      <c r="B134" t="s">
        <v>134</v>
      </c>
      <c r="C134" s="14">
        <v>2000</v>
      </c>
      <c r="D134" s="10">
        <v>164</v>
      </c>
      <c r="E134" s="5">
        <v>163.81</v>
      </c>
      <c r="F134" s="7">
        <v>1213028</v>
      </c>
      <c r="G134" s="12">
        <f>F134/E134</f>
        <v>7405.0912642695803</v>
      </c>
      <c r="H134" s="14">
        <v>2001</v>
      </c>
      <c r="I134" s="10">
        <v>180</v>
      </c>
      <c r="J134" s="5">
        <v>177.79</v>
      </c>
      <c r="K134" s="7">
        <v>1351842</v>
      </c>
      <c r="L134" s="12">
        <f>K134/I134</f>
        <v>7510.2333333333336</v>
      </c>
      <c r="M134" s="21">
        <f>L134-G134</f>
        <v>105.1420690637533</v>
      </c>
      <c r="N134" s="18">
        <f>M134/G134</f>
        <v>1.4198618938172432E-2</v>
      </c>
      <c r="O134" s="16">
        <v>2002</v>
      </c>
      <c r="P134" s="10">
        <v>171</v>
      </c>
      <c r="Q134" s="5">
        <v>162.54</v>
      </c>
      <c r="R134" s="7">
        <v>1486317</v>
      </c>
      <c r="S134" s="12">
        <f>R134/Q134</f>
        <v>9144.3152454780375</v>
      </c>
      <c r="T134" s="21">
        <f>S134-L134</f>
        <v>1634.0819121447039</v>
      </c>
      <c r="U134" s="18">
        <f>T134/L134</f>
        <v>0.21758071149294569</v>
      </c>
      <c r="V134" s="14">
        <v>2003</v>
      </c>
      <c r="W134" s="10">
        <v>171</v>
      </c>
      <c r="X134" s="5">
        <v>171.22</v>
      </c>
      <c r="Y134" s="7">
        <v>1524179.34</v>
      </c>
      <c r="Z134" s="12">
        <f>Y134/X134</f>
        <v>8901.8767667328593</v>
      </c>
      <c r="AA134" s="21">
        <f>Z134-S134</f>
        <v>-242.43847874517814</v>
      </c>
      <c r="AB134" s="22">
        <f>AA134/S134</f>
        <v>-2.6512480403064254E-2</v>
      </c>
      <c r="AC134" s="14">
        <v>2004</v>
      </c>
      <c r="AD134" s="10">
        <v>155</v>
      </c>
      <c r="AE134" s="5">
        <v>148.46</v>
      </c>
      <c r="AF134" s="7">
        <v>1507095</v>
      </c>
      <c r="AG134" s="12">
        <f>AF134/AE134</f>
        <v>10151.522295567829</v>
      </c>
      <c r="AH134" s="21">
        <f>AG134-Z134</f>
        <v>1249.6455288349698</v>
      </c>
      <c r="AI134" s="22">
        <f>AH134/Z134</f>
        <v>0.14038000767489967</v>
      </c>
      <c r="AJ134" s="14">
        <v>2005</v>
      </c>
      <c r="AK134" s="10">
        <v>144</v>
      </c>
      <c r="AL134" s="5">
        <v>138.84</v>
      </c>
      <c r="AM134" s="7">
        <v>1495097</v>
      </c>
      <c r="AN134" s="12">
        <f>AM134/AL134</f>
        <v>10768.488908095649</v>
      </c>
      <c r="AO134" s="21">
        <f>AN134-AG134</f>
        <v>616.96661252781996</v>
      </c>
      <c r="AP134" s="22">
        <f>AO134/AG134</f>
        <v>6.0775772791947527E-2</v>
      </c>
      <c r="AQ134" s="14">
        <v>2006</v>
      </c>
      <c r="AR134" s="10">
        <v>136</v>
      </c>
      <c r="AS134" s="5">
        <v>128.88</v>
      </c>
      <c r="AT134" s="7">
        <v>1854817</v>
      </c>
      <c r="AU134" s="12">
        <f>AT134/AS134</f>
        <v>14391.81409062694</v>
      </c>
      <c r="AV134" s="21">
        <f>AU134-AN134</f>
        <v>3623.3251825312909</v>
      </c>
      <c r="AW134" s="22">
        <f>AV134/AN134</f>
        <v>0.33647480286740222</v>
      </c>
      <c r="AX134" s="14">
        <v>2007</v>
      </c>
      <c r="AY134" s="10">
        <v>125</v>
      </c>
      <c r="AZ134" s="5">
        <v>113.73</v>
      </c>
      <c r="BA134" s="7">
        <v>1839671</v>
      </c>
      <c r="BB134" s="12">
        <f>BA134/AZ134</f>
        <v>16175.775960608458</v>
      </c>
      <c r="BC134" s="21">
        <f>BB134-AU134</f>
        <v>1783.9618699815182</v>
      </c>
      <c r="BD134" s="22">
        <f>BC134/AU134</f>
        <v>0.1239567061350085</v>
      </c>
      <c r="BE134" s="14">
        <v>2008</v>
      </c>
      <c r="BF134" s="10">
        <v>126</v>
      </c>
      <c r="BG134" s="5">
        <v>120.21</v>
      </c>
      <c r="BH134" s="7">
        <v>1624718</v>
      </c>
      <c r="BI134" s="12">
        <f>BH134/BG134</f>
        <v>13515.66425422178</v>
      </c>
      <c r="BJ134" s="21">
        <f>BI134-BB134</f>
        <v>-2660.1117063866786</v>
      </c>
      <c r="BK134" s="22">
        <f>BJ134/BB134</f>
        <v>-0.16445033072074136</v>
      </c>
      <c r="BL134" s="14">
        <v>2009</v>
      </c>
      <c r="BM134" s="10">
        <v>136</v>
      </c>
      <c r="BN134" s="5">
        <v>133.58000000000001</v>
      </c>
      <c r="BO134" s="7">
        <v>1660974</v>
      </c>
      <c r="BP134" s="12">
        <f>BO134/BN134</f>
        <v>12434.301542147026</v>
      </c>
      <c r="BQ134" s="21">
        <f>BP134-BI134</f>
        <v>-1081.3627120747533</v>
      </c>
      <c r="BR134" s="22">
        <f>BQ134/BI134</f>
        <v>-8.0008107018267841E-2</v>
      </c>
      <c r="BS134" s="14">
        <v>2010</v>
      </c>
      <c r="BT134" s="10">
        <v>134</v>
      </c>
      <c r="BU134" s="5">
        <v>130.51</v>
      </c>
      <c r="BV134" s="7">
        <v>1764622</v>
      </c>
      <c r="BW134" s="12">
        <f>BV134/BU134</f>
        <v>13520.971573059536</v>
      </c>
      <c r="BX134" s="21">
        <f>BW134-BP134</f>
        <v>1086.6700309125099</v>
      </c>
      <c r="BY134" s="22">
        <f>BX134/BP134</f>
        <v>8.7392928925614177E-2</v>
      </c>
      <c r="BZ134" s="14">
        <v>2011</v>
      </c>
      <c r="CA134" s="10">
        <v>118</v>
      </c>
      <c r="CB134" s="5">
        <v>120.1108</v>
      </c>
      <c r="CC134" s="7">
        <v>1633155</v>
      </c>
      <c r="CD134" s="12">
        <f>CC134/CB134</f>
        <v>13597.070371690139</v>
      </c>
      <c r="CE134" s="21">
        <f>CD134-BW134</f>
        <v>76.098798630602687</v>
      </c>
      <c r="CF134" s="22">
        <f>CE134/BW134</f>
        <v>5.6282049125988207E-3</v>
      </c>
      <c r="CG134" s="14">
        <v>2012</v>
      </c>
      <c r="CH134" s="10">
        <v>141</v>
      </c>
      <c r="CI134" s="5">
        <v>133.74</v>
      </c>
      <c r="CJ134" s="7">
        <v>2184097</v>
      </c>
      <c r="CK134" s="12">
        <f>CJ134/CI134</f>
        <v>16330.918199491549</v>
      </c>
      <c r="CL134" s="21">
        <f>CK134-CD134</f>
        <v>2733.8478278014099</v>
      </c>
      <c r="CM134" s="22">
        <f>CL134/CD134</f>
        <v>0.20106153407085647</v>
      </c>
      <c r="CN134" s="14">
        <v>2013</v>
      </c>
      <c r="CO134" s="10">
        <v>129</v>
      </c>
      <c r="CP134" s="5">
        <v>126.7946</v>
      </c>
      <c r="CQ134" s="7">
        <v>1716859</v>
      </c>
      <c r="CR134" s="12">
        <f>CQ134/CP134</f>
        <v>13540.474121137651</v>
      </c>
      <c r="CS134" s="21">
        <f>CR134-CK134</f>
        <v>-2790.4440783538976</v>
      </c>
      <c r="CT134" s="22">
        <f>CS134/CK134</f>
        <v>-0.17086878057112403</v>
      </c>
      <c r="CU134" s="14">
        <v>2014</v>
      </c>
      <c r="CV134" s="10">
        <v>131</v>
      </c>
      <c r="CW134" s="5">
        <v>124.333</v>
      </c>
      <c r="CX134" s="7">
        <v>1699725</v>
      </c>
      <c r="CY134" s="12">
        <f>CX134/CW134</f>
        <v>13670.747106560608</v>
      </c>
      <c r="CZ134" s="21">
        <f>CY134-CR134</f>
        <v>130.27298542295648</v>
      </c>
      <c r="DA134" s="22">
        <f>CZ134/CR134</f>
        <v>9.6210061964958089E-3</v>
      </c>
      <c r="DB134" s="14">
        <v>2015</v>
      </c>
      <c r="DC134" s="9">
        <v>126</v>
      </c>
      <c r="DD134" s="27">
        <v>117.31010000000001</v>
      </c>
      <c r="DE134" s="12">
        <v>1769650.79</v>
      </c>
      <c r="DF134" s="12">
        <f>DE134/DD134</f>
        <v>15085.238099703265</v>
      </c>
      <c r="DG134" s="21">
        <f>DF134-CY134</f>
        <v>1414.4909931426573</v>
      </c>
      <c r="DH134" s="22">
        <f>DG134/CY134</f>
        <v>0.10346844851396902</v>
      </c>
      <c r="DI134" s="14">
        <v>2016</v>
      </c>
      <c r="DJ134" s="9">
        <v>114</v>
      </c>
      <c r="DK134" s="27">
        <v>107.5048</v>
      </c>
      <c r="DL134" s="12">
        <v>1719389.1</v>
      </c>
      <c r="DM134" s="12">
        <f>DL134/DK134</f>
        <v>15993.603076327756</v>
      </c>
      <c r="DN134" s="21">
        <f>DM134-DF134</f>
        <v>908.36497662449074</v>
      </c>
      <c r="DO134" s="22">
        <f>DN134/DF134</f>
        <v>6.0215488189235722E-2</v>
      </c>
      <c r="DP134" s="14">
        <v>2017</v>
      </c>
      <c r="DQ134" s="9">
        <v>111</v>
      </c>
      <c r="DR134" s="27">
        <v>104.4342</v>
      </c>
      <c r="DS134" s="30">
        <v>1870613.93</v>
      </c>
      <c r="DT134" s="12">
        <f>DS134/DR134</f>
        <v>17911.890262002293</v>
      </c>
      <c r="DU134" s="21">
        <f>DT134-DM134</f>
        <v>1918.2871856745369</v>
      </c>
      <c r="DV134" s="22">
        <f>DU134/DM134</f>
        <v>0.11994090240452492</v>
      </c>
      <c r="DW134" s="14">
        <v>2018</v>
      </c>
      <c r="DX134" s="24">
        <v>109</v>
      </c>
      <c r="DY134" s="32">
        <v>102.96510000000001</v>
      </c>
      <c r="DZ134" s="34">
        <v>2156538.7999999998</v>
      </c>
      <c r="EA134" s="12">
        <f>DZ134/DY134</f>
        <v>20944.366586348187</v>
      </c>
      <c r="EB134" s="21">
        <f>EA134-DT134</f>
        <v>3032.4763243458947</v>
      </c>
      <c r="EC134" s="22">
        <f>EB134/DT134</f>
        <v>0.16929962611365995</v>
      </c>
      <c r="ED134" s="14">
        <v>2019</v>
      </c>
      <c r="EE134" s="24">
        <v>112</v>
      </c>
      <c r="EF134" s="32">
        <v>103.261</v>
      </c>
      <c r="EG134" s="34">
        <v>3347077.6</v>
      </c>
      <c r="EH134" s="12">
        <f t="shared" si="16"/>
        <v>32413.76318261493</v>
      </c>
      <c r="EI134" s="21">
        <f>EH134-EA134</f>
        <v>11469.396596266743</v>
      </c>
      <c r="EJ134" s="22">
        <f>EI134/EA134</f>
        <v>0.54761248324132394</v>
      </c>
      <c r="EK134">
        <v>2020</v>
      </c>
      <c r="EL134" s="25">
        <v>124</v>
      </c>
      <c r="EM134" s="32">
        <v>103.7025</v>
      </c>
      <c r="EN134" s="34">
        <v>2136941.7599999998</v>
      </c>
      <c r="EO134" s="12">
        <f t="shared" si="17"/>
        <v>20606.463296448976</v>
      </c>
      <c r="EP134" s="21">
        <f>EO134-EH134</f>
        <v>-11807.299886165954</v>
      </c>
      <c r="EQ134" s="22">
        <f>EP134/EH134</f>
        <v>-0.36426809869761684</v>
      </c>
      <c r="ES134" s="11">
        <f t="shared" si="18"/>
        <v>6.9574972252892026E-2</v>
      </c>
      <c r="EU134" s="12">
        <f t="shared" si="19"/>
        <v>23756.67334365514</v>
      </c>
      <c r="EV134">
        <f t="shared" si="20"/>
        <v>0.93581860262949712</v>
      </c>
      <c r="EY134" s="11">
        <f t="shared" si="21"/>
        <v>0.27895100391983629</v>
      </c>
      <c r="FC134" s="12">
        <f t="shared" si="22"/>
        <v>14561.159442543541</v>
      </c>
      <c r="FF134" s="45">
        <f t="shared" si="23"/>
        <v>136.04761904761904</v>
      </c>
    </row>
    <row r="135" spans="1:162" x14ac:dyDescent="0.2">
      <c r="A135" s="3">
        <v>32055</v>
      </c>
      <c r="B135" t="s">
        <v>135</v>
      </c>
      <c r="C135" s="14">
        <v>2000</v>
      </c>
      <c r="D135" s="10">
        <v>748</v>
      </c>
      <c r="E135" s="5">
        <v>731.94</v>
      </c>
      <c r="F135" s="7">
        <v>4563742</v>
      </c>
      <c r="G135" s="12">
        <f>F135/E135</f>
        <v>6235.1312949148833</v>
      </c>
      <c r="H135" s="14">
        <v>2001</v>
      </c>
      <c r="I135" s="10">
        <v>768</v>
      </c>
      <c r="J135" s="5">
        <v>738.12</v>
      </c>
      <c r="K135" s="7">
        <v>4588528</v>
      </c>
      <c r="L135" s="12">
        <f>K135/I135</f>
        <v>5974.645833333333</v>
      </c>
      <c r="M135" s="21">
        <f>L135-G135</f>
        <v>-260.48546158155023</v>
      </c>
      <c r="N135" s="18">
        <f>M135/G135</f>
        <v>-4.1777061181372629E-2</v>
      </c>
      <c r="O135" s="16">
        <v>2002</v>
      </c>
      <c r="P135" s="10">
        <v>715</v>
      </c>
      <c r="Q135" s="5">
        <v>693.64</v>
      </c>
      <c r="R135" s="7">
        <v>5042270</v>
      </c>
      <c r="S135" s="12">
        <f>R135/Q135</f>
        <v>7269.2895450089381</v>
      </c>
      <c r="T135" s="21">
        <f>S135-L135</f>
        <v>1294.6437116756051</v>
      </c>
      <c r="U135" s="18">
        <f>T135/L135</f>
        <v>0.21668961605265671</v>
      </c>
      <c r="V135" s="14">
        <v>2003</v>
      </c>
      <c r="W135" s="10">
        <v>715</v>
      </c>
      <c r="X135" s="5">
        <v>686.8</v>
      </c>
      <c r="Y135" s="7">
        <v>5113538.79</v>
      </c>
      <c r="Z135" s="12">
        <f>Y135/X135</f>
        <v>7445.4554309842752</v>
      </c>
      <c r="AA135" s="21">
        <f>Z135-S135</f>
        <v>176.16588597533701</v>
      </c>
      <c r="AB135" s="22">
        <f>AA135/S135</f>
        <v>2.4234264557021493E-2</v>
      </c>
      <c r="AC135" s="14">
        <v>2004</v>
      </c>
      <c r="AD135" s="10">
        <v>693</v>
      </c>
      <c r="AE135" s="5">
        <v>673.34</v>
      </c>
      <c r="AF135" s="7">
        <v>4958960</v>
      </c>
      <c r="AG135" s="12">
        <f>AF135/AE135</f>
        <v>7364.7191611964236</v>
      </c>
      <c r="AH135" s="21">
        <f>AG135-Z135</f>
        <v>-80.736269787851597</v>
      </c>
      <c r="AI135" s="22">
        <f>AH135/Z135</f>
        <v>-1.0843697949203682E-2</v>
      </c>
      <c r="AJ135" s="14">
        <v>2005</v>
      </c>
      <c r="AK135" s="10">
        <v>677</v>
      </c>
      <c r="AL135" s="5">
        <v>658.97</v>
      </c>
      <c r="AM135" s="7">
        <v>5215109</v>
      </c>
      <c r="AN135" s="12">
        <f>AM135/AL135</f>
        <v>7914.0309877536156</v>
      </c>
      <c r="AO135" s="21">
        <f>AN135-AG135</f>
        <v>549.31182655719203</v>
      </c>
      <c r="AP135" s="22">
        <f>AO135/AG135</f>
        <v>7.4586934618149706E-2</v>
      </c>
      <c r="AQ135" s="14">
        <v>2006</v>
      </c>
      <c r="AR135" s="10">
        <v>672</v>
      </c>
      <c r="AS135" s="5">
        <v>661.63</v>
      </c>
      <c r="AT135" s="7">
        <v>5326629</v>
      </c>
      <c r="AU135" s="12">
        <f>AT135/AS135</f>
        <v>8050.7670450251653</v>
      </c>
      <c r="AV135" s="21">
        <f>AU135-AN135</f>
        <v>136.73605727154973</v>
      </c>
      <c r="AW135" s="22">
        <f>AV135/AN135</f>
        <v>1.7277675243265889E-2</v>
      </c>
      <c r="AX135" s="14">
        <v>2007</v>
      </c>
      <c r="AY135" s="10">
        <v>640</v>
      </c>
      <c r="AZ135" s="5">
        <v>634.05999999999995</v>
      </c>
      <c r="BA135" s="7">
        <v>5971285</v>
      </c>
      <c r="BB135" s="12">
        <f>BA135/AZ135</f>
        <v>9417.5393495883673</v>
      </c>
      <c r="BC135" s="21">
        <f>BB135-AU135</f>
        <v>1366.7723045632019</v>
      </c>
      <c r="BD135" s="22">
        <f>BC135/AU135</f>
        <v>0.16976920297399187</v>
      </c>
      <c r="BE135" s="14">
        <v>2008</v>
      </c>
      <c r="BF135" s="10">
        <v>633</v>
      </c>
      <c r="BG135" s="5">
        <v>610.4</v>
      </c>
      <c r="BH135" s="7">
        <v>5833951</v>
      </c>
      <c r="BI135" s="12">
        <f>BH135/BG135</f>
        <v>9557.5868283093059</v>
      </c>
      <c r="BJ135" s="21">
        <f>BI135-BB135</f>
        <v>140.04747872093867</v>
      </c>
      <c r="BK135" s="22">
        <f>BJ135/BB135</f>
        <v>1.4870920473197708E-2</v>
      </c>
      <c r="BL135" s="14">
        <v>2009</v>
      </c>
      <c r="BM135" s="10">
        <v>609</v>
      </c>
      <c r="BN135" s="5">
        <v>591.02</v>
      </c>
      <c r="BO135" s="7">
        <v>5553321</v>
      </c>
      <c r="BP135" s="12">
        <f>BO135/BN135</f>
        <v>9396.1642584007313</v>
      </c>
      <c r="BQ135" s="21">
        <f>BP135-BI135</f>
        <v>-161.42256990857459</v>
      </c>
      <c r="BR135" s="22">
        <f>BQ135/BI135</f>
        <v>-1.6889469361705971E-2</v>
      </c>
      <c r="BS135" s="14">
        <v>2010</v>
      </c>
      <c r="BT135" s="10">
        <v>625</v>
      </c>
      <c r="BU135" s="5">
        <v>610.91</v>
      </c>
      <c r="BV135" s="7">
        <v>5461332</v>
      </c>
      <c r="BW135" s="12">
        <f>BV135/BU135</f>
        <v>8939.6670540668838</v>
      </c>
      <c r="BX135" s="21">
        <f>BW135-BP135</f>
        <v>-456.49720433384755</v>
      </c>
      <c r="BY135" s="22">
        <f>BX135/BP135</f>
        <v>-4.8583357184897209E-2</v>
      </c>
      <c r="BZ135" s="14">
        <v>2011</v>
      </c>
      <c r="CA135" s="10">
        <v>602</v>
      </c>
      <c r="CB135" s="5">
        <v>588.03719999999998</v>
      </c>
      <c r="CC135" s="7">
        <v>5387958</v>
      </c>
      <c r="CD135" s="12">
        <f>CC135/CB135</f>
        <v>9162.6142019586514</v>
      </c>
      <c r="CE135" s="21">
        <f>CD135-BW135</f>
        <v>222.9471478917676</v>
      </c>
      <c r="CF135" s="22">
        <f>CE135/BW135</f>
        <v>2.4939088507814532E-2</v>
      </c>
      <c r="CG135" s="14">
        <v>2012</v>
      </c>
      <c r="CH135" s="10">
        <v>575</v>
      </c>
      <c r="CI135" s="5">
        <v>539.51</v>
      </c>
      <c r="CJ135" s="7">
        <v>5243488</v>
      </c>
      <c r="CK135" s="12">
        <f>CJ135/CI135</f>
        <v>9718.9820392578458</v>
      </c>
      <c r="CL135" s="21">
        <f>CK135-CD135</f>
        <v>556.36783729919443</v>
      </c>
      <c r="CM135" s="22">
        <f>CL135/CD135</f>
        <v>6.0721517356941881E-2</v>
      </c>
      <c r="CN135" s="14">
        <v>2013</v>
      </c>
      <c r="CO135" s="10">
        <v>565</v>
      </c>
      <c r="CP135" s="5">
        <v>539.17669999999998</v>
      </c>
      <c r="CQ135" s="7">
        <v>5604337</v>
      </c>
      <c r="CR135" s="12">
        <f>CQ135/CP135</f>
        <v>10394.249232209033</v>
      </c>
      <c r="CS135" s="21">
        <f>CR135-CK135</f>
        <v>675.2671929511871</v>
      </c>
      <c r="CT135" s="22">
        <f>CS135/CK135</f>
        <v>6.9479209882638227E-2</v>
      </c>
      <c r="CU135" s="14">
        <v>2014</v>
      </c>
      <c r="CV135" s="10">
        <v>586</v>
      </c>
      <c r="CW135" s="5">
        <v>510.56270000000001</v>
      </c>
      <c r="CX135" s="7">
        <v>5401517</v>
      </c>
      <c r="CY135" s="12">
        <f>CX135/CW135</f>
        <v>10579.537048045226</v>
      </c>
      <c r="CZ135" s="21">
        <f>CY135-CR135</f>
        <v>185.28781583619275</v>
      </c>
      <c r="DA135" s="22">
        <f>CZ135/CR135</f>
        <v>1.7825993171496673E-2</v>
      </c>
      <c r="DB135" s="14">
        <v>2015</v>
      </c>
      <c r="DC135" s="9">
        <v>591</v>
      </c>
      <c r="DD135" s="27">
        <v>556.18830000000003</v>
      </c>
      <c r="DE135" s="12">
        <v>5486768.9299999997</v>
      </c>
      <c r="DF135" s="12">
        <f>DE135/DD135</f>
        <v>9864.9484895672904</v>
      </c>
      <c r="DG135" s="21">
        <f>DF135-CY135</f>
        <v>-714.58855847793529</v>
      </c>
      <c r="DH135" s="22">
        <f>DG135/CY135</f>
        <v>-6.7544407211085802E-2</v>
      </c>
      <c r="DI135" s="14">
        <v>2016</v>
      </c>
      <c r="DJ135" s="9">
        <v>576</v>
      </c>
      <c r="DK135" s="27">
        <v>581.90790000000004</v>
      </c>
      <c r="DL135" s="12">
        <v>5827105.4699999997</v>
      </c>
      <c r="DM135" s="12">
        <f>DL135/DK135</f>
        <v>10013.793368331997</v>
      </c>
      <c r="DN135" s="21">
        <f>DM135-DF135</f>
        <v>148.84487876470666</v>
      </c>
      <c r="DO135" s="22">
        <f>DN135/DF135</f>
        <v>1.5088257067142121E-2</v>
      </c>
      <c r="DP135" s="14">
        <v>2017</v>
      </c>
      <c r="DQ135" s="9">
        <v>556</v>
      </c>
      <c r="DR135" s="27">
        <v>544.44449999999995</v>
      </c>
      <c r="DS135" s="30">
        <v>5721668.0700000003</v>
      </c>
      <c r="DT135" s="12">
        <f>DS135/DR135</f>
        <v>10509.185178654576</v>
      </c>
      <c r="DU135" s="21">
        <f>DT135-DM135</f>
        <v>495.39181032257875</v>
      </c>
      <c r="DV135" s="22">
        <f>DU135/DM135</f>
        <v>4.9470943937112259E-2</v>
      </c>
      <c r="DW135" s="14">
        <v>2018</v>
      </c>
      <c r="DX135" s="24">
        <v>550</v>
      </c>
      <c r="DY135" s="32">
        <v>537.43889999999999</v>
      </c>
      <c r="DZ135" s="34">
        <v>5893725.04</v>
      </c>
      <c r="EA135" s="12">
        <f>DZ135/DY135</f>
        <v>10966.316431505051</v>
      </c>
      <c r="EB135" s="21">
        <f>EA135-DT135</f>
        <v>457.13125285047499</v>
      </c>
      <c r="EC135" s="22">
        <f>EB135/DT135</f>
        <v>4.3498258435769481E-2</v>
      </c>
      <c r="ED135" s="14">
        <v>2019</v>
      </c>
      <c r="EE135" s="24">
        <v>572</v>
      </c>
      <c r="EF135" s="32">
        <v>546.97220000000004</v>
      </c>
      <c r="EG135" s="34">
        <v>6928599.9800000004</v>
      </c>
      <c r="EH135" s="12">
        <f t="shared" si="16"/>
        <v>12667.188533530589</v>
      </c>
      <c r="EI135" s="21">
        <f>EH135-EA135</f>
        <v>1700.872102025538</v>
      </c>
      <c r="EJ135" s="22">
        <f>EI135/EA135</f>
        <v>0.15509967386488274</v>
      </c>
      <c r="EK135">
        <v>2020</v>
      </c>
      <c r="EL135" s="25">
        <v>541</v>
      </c>
      <c r="EM135" s="32">
        <v>522.64269999999999</v>
      </c>
      <c r="EN135" s="34">
        <v>6342966.0600000005</v>
      </c>
      <c r="EO135" s="12">
        <f t="shared" si="17"/>
        <v>12136.333407124983</v>
      </c>
      <c r="EP135" s="21">
        <f>EO135-EH135</f>
        <v>-530.85512640560592</v>
      </c>
      <c r="EQ135" s="22">
        <f>EP135/EH135</f>
        <v>-4.190788863688337E-2</v>
      </c>
      <c r="ES135" s="11">
        <f t="shared" si="18"/>
        <v>3.6300283730846636E-2</v>
      </c>
      <c r="EU135" s="12">
        <f t="shared" si="19"/>
        <v>11380.896714563403</v>
      </c>
      <c r="EV135">
        <f t="shared" si="20"/>
        <v>0.97087448929248199</v>
      </c>
      <c r="EY135" s="11">
        <f t="shared" si="21"/>
        <v>8.2689625412588161E-2</v>
      </c>
      <c r="FC135" s="12">
        <f t="shared" si="22"/>
        <v>9240.7784890011371</v>
      </c>
      <c r="FF135" s="45">
        <f t="shared" si="23"/>
        <v>629</v>
      </c>
    </row>
    <row r="136" spans="1:162" x14ac:dyDescent="0.2">
      <c r="A136" s="3">
        <v>32056</v>
      </c>
      <c r="B136" t="s">
        <v>136</v>
      </c>
      <c r="C136" s="14">
        <v>2000</v>
      </c>
      <c r="D136" s="10">
        <v>198</v>
      </c>
      <c r="E136" s="5">
        <v>190.35</v>
      </c>
      <c r="F136" s="7">
        <v>1511013</v>
      </c>
      <c r="G136" s="12">
        <f>F136/E136</f>
        <v>7938.0772261623324</v>
      </c>
      <c r="H136" s="14">
        <v>2001</v>
      </c>
      <c r="I136" s="10">
        <v>187</v>
      </c>
      <c r="J136" s="5">
        <v>178.79</v>
      </c>
      <c r="K136" s="7">
        <v>1549019</v>
      </c>
      <c r="L136" s="12">
        <f>K136/I136</f>
        <v>8283.5240641711225</v>
      </c>
      <c r="M136" s="21">
        <f>L136-G136</f>
        <v>345.44683800879011</v>
      </c>
      <c r="N136" s="18">
        <f>M136/G136</f>
        <v>4.3517696813312128E-2</v>
      </c>
      <c r="O136" s="16">
        <v>2002</v>
      </c>
      <c r="P136" s="10">
        <v>178</v>
      </c>
      <c r="Q136" s="5">
        <v>171</v>
      </c>
      <c r="R136" s="7">
        <v>1621793</v>
      </c>
      <c r="S136" s="12">
        <f>R136/Q136</f>
        <v>9484.1695906432742</v>
      </c>
      <c r="T136" s="21">
        <f>S136-L136</f>
        <v>1200.6455264721517</v>
      </c>
      <c r="U136" s="18">
        <f>T136/L136</f>
        <v>0.14494380859775921</v>
      </c>
      <c r="V136" s="14">
        <v>2003</v>
      </c>
      <c r="W136" s="10">
        <v>178</v>
      </c>
      <c r="X136" s="5">
        <v>151.91</v>
      </c>
      <c r="Y136" s="7">
        <v>1634313.94</v>
      </c>
      <c r="Z136" s="12">
        <f>Y136/X136</f>
        <v>10758.43552103219</v>
      </c>
      <c r="AA136" s="21">
        <f>Z136-S136</f>
        <v>1274.2659303889159</v>
      </c>
      <c r="AB136" s="22">
        <f>AA136/S136</f>
        <v>0.13435714304877666</v>
      </c>
      <c r="AC136" s="14">
        <v>2004</v>
      </c>
      <c r="AD136" s="10">
        <v>144</v>
      </c>
      <c r="AE136" s="5">
        <v>142.65</v>
      </c>
      <c r="AF136" s="7">
        <v>1578859</v>
      </c>
      <c r="AG136" s="12">
        <f>AF136/AE136</f>
        <v>11068.061689449702</v>
      </c>
      <c r="AH136" s="21">
        <f>AG136-Z136</f>
        <v>309.62616841751151</v>
      </c>
      <c r="AI136" s="22">
        <f>AH136/Z136</f>
        <v>2.8779850733148721E-2</v>
      </c>
      <c r="AJ136" s="14">
        <v>2005</v>
      </c>
      <c r="AK136" s="10">
        <v>141</v>
      </c>
      <c r="AL136" s="5">
        <v>139.72999999999999</v>
      </c>
      <c r="AM136" s="7">
        <v>1664185</v>
      </c>
      <c r="AN136" s="12">
        <f>AM136/AL136</f>
        <v>11910.00500966149</v>
      </c>
      <c r="AO136" s="21">
        <f>AN136-AG136</f>
        <v>841.94332021178889</v>
      </c>
      <c r="AP136" s="22">
        <f>AO136/AG136</f>
        <v>7.606962662797101E-2</v>
      </c>
      <c r="AQ136" s="14">
        <v>2006</v>
      </c>
      <c r="AR136" s="10">
        <v>159</v>
      </c>
      <c r="AS136" s="5">
        <v>150.24</v>
      </c>
      <c r="AT136" s="7">
        <v>1711093</v>
      </c>
      <c r="AU136" s="12">
        <f>AT136/AS136</f>
        <v>11389.06416400426</v>
      </c>
      <c r="AV136" s="21">
        <f>AU136-AN136</f>
        <v>-520.94084565723097</v>
      </c>
      <c r="AW136" s="22">
        <f>AV136/AN136</f>
        <v>-4.3739767131469688E-2</v>
      </c>
      <c r="AX136" s="14">
        <v>2007</v>
      </c>
      <c r="AY136" s="10">
        <v>150</v>
      </c>
      <c r="AZ136" s="5">
        <v>148.84</v>
      </c>
      <c r="BA136" s="7">
        <v>1823706</v>
      </c>
      <c r="BB136" s="12">
        <f>BA136/AZ136</f>
        <v>12252.794947594732</v>
      </c>
      <c r="BC136" s="21">
        <f>BB136-AU136</f>
        <v>863.73078359047213</v>
      </c>
      <c r="BD136" s="22">
        <f>BC136/AU136</f>
        <v>7.5838608963178816E-2</v>
      </c>
      <c r="BE136" s="14">
        <v>2008</v>
      </c>
      <c r="BF136" s="10">
        <v>161</v>
      </c>
      <c r="BG136" s="5">
        <v>151.46</v>
      </c>
      <c r="BH136" s="7">
        <v>1866116</v>
      </c>
      <c r="BI136" s="12">
        <f>BH136/BG136</f>
        <v>12320.850389541793</v>
      </c>
      <c r="BJ136" s="21">
        <f>BI136-BB136</f>
        <v>68.055441947060899</v>
      </c>
      <c r="BK136" s="22">
        <f>BJ136/BB136</f>
        <v>5.5542790227155834E-3</v>
      </c>
      <c r="BL136" s="14">
        <v>2009</v>
      </c>
      <c r="BM136" s="10">
        <v>144</v>
      </c>
      <c r="BN136" s="5">
        <v>137.49</v>
      </c>
      <c r="BO136" s="7">
        <v>1902044</v>
      </c>
      <c r="BP136" s="12">
        <f>BO136/BN136</f>
        <v>13834.053385700778</v>
      </c>
      <c r="BQ136" s="21">
        <f>BP136-BI136</f>
        <v>1513.2029961589851</v>
      </c>
      <c r="BR136" s="22">
        <f>BQ136/BI136</f>
        <v>0.12281644109918134</v>
      </c>
      <c r="BS136" s="14">
        <v>2010</v>
      </c>
      <c r="BT136" s="10">
        <v>139</v>
      </c>
      <c r="BU136" s="5">
        <v>132.66</v>
      </c>
      <c r="BV136" s="7">
        <v>1825791</v>
      </c>
      <c r="BW136" s="12">
        <f>BV136/BU136</f>
        <v>13762.935323383084</v>
      </c>
      <c r="BX136" s="21">
        <f>BW136-BP136</f>
        <v>-71.11806231769333</v>
      </c>
      <c r="BY136" s="22">
        <f>BX136/BP136</f>
        <v>-5.140797157194921E-3</v>
      </c>
      <c r="BZ136" s="14">
        <v>2011</v>
      </c>
      <c r="CA136" s="10">
        <v>142</v>
      </c>
      <c r="CB136" s="5">
        <v>133.9083</v>
      </c>
      <c r="CC136" s="7">
        <v>1649199</v>
      </c>
      <c r="CD136" s="12">
        <f>CC136/CB136</f>
        <v>12315.883332101148</v>
      </c>
      <c r="CE136" s="21">
        <f>CD136-BW136</f>
        <v>-1447.0519912819364</v>
      </c>
      <c r="CF136" s="22">
        <f>CE136/BW136</f>
        <v>-0.10514123312222576</v>
      </c>
      <c r="CG136" s="14">
        <v>2012</v>
      </c>
      <c r="CH136" s="10">
        <v>141</v>
      </c>
      <c r="CI136" s="5">
        <v>130.28</v>
      </c>
      <c r="CJ136" s="7">
        <v>1587421</v>
      </c>
      <c r="CK136" s="12">
        <f>CJ136/CI136</f>
        <v>12184.686828369666</v>
      </c>
      <c r="CL136" s="21">
        <f>CK136-CD136</f>
        <v>-131.19650373148215</v>
      </c>
      <c r="CM136" s="22">
        <f>CL136/CD136</f>
        <v>-1.0652626384460838E-2</v>
      </c>
      <c r="CN136" s="14">
        <v>2013</v>
      </c>
      <c r="CO136" s="10">
        <v>137</v>
      </c>
      <c r="CP136" s="5">
        <v>131.0001</v>
      </c>
      <c r="CQ136" s="7">
        <v>1866744</v>
      </c>
      <c r="CR136" s="12">
        <f>CQ136/CP136</f>
        <v>14249.943320653952</v>
      </c>
      <c r="CS136" s="21">
        <f>CR136-CK136</f>
        <v>2065.2564922842867</v>
      </c>
      <c r="CT136" s="22">
        <f>CS136/CK136</f>
        <v>0.16949606677421861</v>
      </c>
      <c r="CU136" s="14">
        <v>2014</v>
      </c>
      <c r="CV136" s="10">
        <v>141</v>
      </c>
      <c r="CW136" s="5">
        <v>132.7062</v>
      </c>
      <c r="CX136" s="7">
        <v>1746195</v>
      </c>
      <c r="CY136" s="12">
        <f>CX136/CW136</f>
        <v>13158.352812453375</v>
      </c>
      <c r="CZ136" s="21">
        <f>CY136-CR136</f>
        <v>-1091.5905082005775</v>
      </c>
      <c r="DA136" s="22">
        <f>CZ136/CR136</f>
        <v>-7.6603147369605301E-2</v>
      </c>
      <c r="DB136" s="14">
        <v>2015</v>
      </c>
      <c r="DC136" s="9">
        <v>127</v>
      </c>
      <c r="DD136" s="27">
        <v>120.9666</v>
      </c>
      <c r="DE136" s="12">
        <v>1845562.16</v>
      </c>
      <c r="DF136" s="12">
        <f>DE136/DD136</f>
        <v>15256.791213442388</v>
      </c>
      <c r="DG136" s="21">
        <f>DF136-CY136</f>
        <v>2098.4384009890127</v>
      </c>
      <c r="DH136" s="22">
        <f>DG136/CY136</f>
        <v>0.15947576652626316</v>
      </c>
      <c r="DI136" s="14">
        <v>2016</v>
      </c>
      <c r="DJ136" s="9">
        <v>129</v>
      </c>
      <c r="DK136" s="27">
        <v>121.54510000000001</v>
      </c>
      <c r="DL136" s="12">
        <v>2336749.5299999998</v>
      </c>
      <c r="DM136" s="12">
        <f>DL136/DK136</f>
        <v>19225.37008896286</v>
      </c>
      <c r="DN136" s="21">
        <f>DM136-DF136</f>
        <v>3968.5788755204721</v>
      </c>
      <c r="DO136" s="22">
        <f>DN136/DF136</f>
        <v>0.2601188428156409</v>
      </c>
      <c r="DP136" s="14">
        <v>2017</v>
      </c>
      <c r="DQ136" s="9">
        <v>136</v>
      </c>
      <c r="DR136" s="27">
        <v>134.86279999999999</v>
      </c>
      <c r="DS136" s="30">
        <v>2534488.85</v>
      </c>
      <c r="DT136" s="12">
        <f>DS136/DR136</f>
        <v>18793.090830088062</v>
      </c>
      <c r="DU136" s="21">
        <f>DT136-DM136</f>
        <v>-432.27925887479796</v>
      </c>
      <c r="DV136" s="22">
        <f>DU136/DM136</f>
        <v>-2.2484834199522963E-2</v>
      </c>
      <c r="DW136" s="14">
        <v>2018</v>
      </c>
      <c r="DX136" s="24">
        <v>147</v>
      </c>
      <c r="DY136" s="32">
        <v>140.85300000000001</v>
      </c>
      <c r="DZ136" s="34">
        <v>2526851.4</v>
      </c>
      <c r="EA136" s="12">
        <f>DZ136/DY136</f>
        <v>17939.634938552957</v>
      </c>
      <c r="EB136" s="21">
        <f>EA136-DT136</f>
        <v>-853.45589153510446</v>
      </c>
      <c r="EC136" s="22">
        <f>EB136/DT136</f>
        <v>-4.54132797660248E-2</v>
      </c>
      <c r="ED136" s="14">
        <v>2019</v>
      </c>
      <c r="EE136" s="24">
        <v>156</v>
      </c>
      <c r="EF136" s="32">
        <v>147.87909999999999</v>
      </c>
      <c r="EG136" s="34">
        <v>2584693.3199999998</v>
      </c>
      <c r="EH136" s="12">
        <f t="shared" si="16"/>
        <v>17478.422035297754</v>
      </c>
      <c r="EI136" s="21">
        <f>EH136-EA136</f>
        <v>-461.21290325520386</v>
      </c>
      <c r="EJ136" s="22">
        <f>EI136/EA136</f>
        <v>-2.5709157674331476E-2</v>
      </c>
      <c r="EK136">
        <v>2020</v>
      </c>
      <c r="EL136" s="25">
        <v>144</v>
      </c>
      <c r="EM136" s="32">
        <v>136.3656</v>
      </c>
      <c r="EN136" s="34">
        <v>2925783.96</v>
      </c>
      <c r="EO136" s="12">
        <f t="shared" si="17"/>
        <v>21455.440081662822</v>
      </c>
      <c r="EP136" s="21">
        <f>EO136-EH136</f>
        <v>3977.0180463650686</v>
      </c>
      <c r="EQ136" s="22">
        <f>EP136/EH136</f>
        <v>0.22753873538088634</v>
      </c>
      <c r="ES136" s="11">
        <f t="shared" si="18"/>
        <v>5.5681101179910833E-2</v>
      </c>
      <c r="EU136" s="12">
        <f t="shared" si="19"/>
        <v>18070.382601312926</v>
      </c>
      <c r="EV136">
        <f t="shared" si="20"/>
        <v>0.9659216191604848</v>
      </c>
      <c r="EY136" s="11">
        <f t="shared" si="21"/>
        <v>-3.1202423879959747E-2</v>
      </c>
      <c r="FC136" s="12">
        <f t="shared" si="22"/>
        <v>13511.103346422695</v>
      </c>
      <c r="FF136" s="45">
        <f t="shared" si="23"/>
        <v>151.38095238095238</v>
      </c>
    </row>
    <row r="137" spans="1:162" x14ac:dyDescent="0.2">
      <c r="A137" s="3">
        <v>32058</v>
      </c>
      <c r="B137" t="s">
        <v>137</v>
      </c>
      <c r="C137" s="14">
        <v>2000</v>
      </c>
      <c r="D137" s="10">
        <v>308</v>
      </c>
      <c r="E137" s="5">
        <v>299.77</v>
      </c>
      <c r="F137" s="7">
        <v>2068204</v>
      </c>
      <c r="G137" s="12">
        <f>F137/E137</f>
        <v>6899.3027988124231</v>
      </c>
      <c r="H137" s="14">
        <v>2001</v>
      </c>
      <c r="I137" s="10">
        <v>309</v>
      </c>
      <c r="J137" s="5">
        <v>302.89</v>
      </c>
      <c r="K137" s="7">
        <v>2153738</v>
      </c>
      <c r="L137" s="12">
        <f>K137/I137</f>
        <v>6970.0258899676373</v>
      </c>
      <c r="M137" s="21">
        <f>L137-G137</f>
        <v>70.723091155214206</v>
      </c>
      <c r="N137" s="18">
        <f>M137/G137</f>
        <v>1.0250759129949735E-2</v>
      </c>
      <c r="O137" s="16">
        <v>2002</v>
      </c>
      <c r="P137" s="10">
        <v>307</v>
      </c>
      <c r="Q137" s="5">
        <v>299.70999999999998</v>
      </c>
      <c r="R137" s="7">
        <v>2222827</v>
      </c>
      <c r="S137" s="12">
        <f>R137/Q137</f>
        <v>7416.5927062827404</v>
      </c>
      <c r="T137" s="21">
        <f>S137-L137</f>
        <v>446.5668163151031</v>
      </c>
      <c r="U137" s="18">
        <f>T137/L137</f>
        <v>6.4069606535877094E-2</v>
      </c>
      <c r="V137" s="14">
        <v>2003</v>
      </c>
      <c r="W137" s="10">
        <v>307</v>
      </c>
      <c r="X137" s="5">
        <v>288.5</v>
      </c>
      <c r="Y137" s="7">
        <v>2153910.7000000002</v>
      </c>
      <c r="Z137" s="12">
        <f>Y137/X137</f>
        <v>7465.8949740034668</v>
      </c>
      <c r="AA137" s="21">
        <f>Z137-S137</f>
        <v>49.302267720726377</v>
      </c>
      <c r="AB137" s="22">
        <f>AA137/S137</f>
        <v>6.6475630620731621E-3</v>
      </c>
      <c r="AC137" s="14">
        <v>2004</v>
      </c>
      <c r="AD137" s="10">
        <v>300</v>
      </c>
      <c r="AE137" s="5">
        <v>298.61</v>
      </c>
      <c r="AF137" s="7">
        <v>2370647</v>
      </c>
      <c r="AG137" s="12">
        <f>AF137/AE137</f>
        <v>7938.9404239643682</v>
      </c>
      <c r="AH137" s="21">
        <f>AG137-Z137</f>
        <v>473.04544996090135</v>
      </c>
      <c r="AI137" s="22">
        <f>AH137/Z137</f>
        <v>6.3360849785332338E-2</v>
      </c>
      <c r="AJ137" s="14">
        <v>2005</v>
      </c>
      <c r="AK137" s="10">
        <v>285</v>
      </c>
      <c r="AL137" s="5">
        <v>295.45999999999998</v>
      </c>
      <c r="AM137" s="7">
        <v>2480306</v>
      </c>
      <c r="AN137" s="12">
        <f>AM137/AL137</f>
        <v>8394.7268665809261</v>
      </c>
      <c r="AO137" s="21">
        <f>AN137-AG137</f>
        <v>455.78644261655791</v>
      </c>
      <c r="AP137" s="22">
        <f>AO137/AG137</f>
        <v>5.7411495524103906E-2</v>
      </c>
      <c r="AQ137" s="14">
        <v>2006</v>
      </c>
      <c r="AR137" s="10">
        <v>274</v>
      </c>
      <c r="AS137" s="5">
        <v>282.12</v>
      </c>
      <c r="AT137" s="7">
        <v>2395347</v>
      </c>
      <c r="AU137" s="12">
        <f>AT137/AS137</f>
        <v>8490.5253083794123</v>
      </c>
      <c r="AV137" s="21">
        <f>AU137-AN137</f>
        <v>95.798441798486238</v>
      </c>
      <c r="AW137" s="22">
        <f>AV137/AN137</f>
        <v>1.1411740169874498E-2</v>
      </c>
      <c r="AX137" s="14">
        <v>2007</v>
      </c>
      <c r="AY137" s="10">
        <v>281</v>
      </c>
      <c r="AZ137" s="5">
        <v>281.54000000000002</v>
      </c>
      <c r="BA137" s="7">
        <v>2587511</v>
      </c>
      <c r="BB137" s="12">
        <f>BA137/AZ137</f>
        <v>9190.562619876393</v>
      </c>
      <c r="BC137" s="21">
        <f>BB137-AU137</f>
        <v>700.03731149698069</v>
      </c>
      <c r="BD137" s="22">
        <f>BC137/AU137</f>
        <v>8.2449234419701284E-2</v>
      </c>
      <c r="BE137" s="14">
        <v>2008</v>
      </c>
      <c r="BF137" s="10">
        <v>258</v>
      </c>
      <c r="BG137" s="5">
        <v>263</v>
      </c>
      <c r="BH137" s="7">
        <v>2672436</v>
      </c>
      <c r="BI137" s="12">
        <f>BH137/BG137</f>
        <v>10161.353612167301</v>
      </c>
      <c r="BJ137" s="21">
        <f>BI137-BB137</f>
        <v>970.79099229090752</v>
      </c>
      <c r="BK137" s="22">
        <f>BJ137/BB137</f>
        <v>0.10562911460843341</v>
      </c>
      <c r="BL137" s="14">
        <v>2009</v>
      </c>
      <c r="BM137" s="10">
        <v>253</v>
      </c>
      <c r="BN137" s="5">
        <v>252.61</v>
      </c>
      <c r="BO137" s="7">
        <v>2886190</v>
      </c>
      <c r="BP137" s="12">
        <f>BO137/BN137</f>
        <v>11425.478009579985</v>
      </c>
      <c r="BQ137" s="21">
        <f>BP137-BI137</f>
        <v>1264.1243974126846</v>
      </c>
      <c r="BR137" s="22">
        <f>BQ137/BI137</f>
        <v>0.12440511822155369</v>
      </c>
      <c r="BS137" s="14">
        <v>2010</v>
      </c>
      <c r="BT137" s="10">
        <v>265</v>
      </c>
      <c r="BU137" s="5">
        <v>240.22</v>
      </c>
      <c r="BV137" s="7">
        <v>2663080</v>
      </c>
      <c r="BW137" s="12">
        <f>BV137/BU137</f>
        <v>11086.004495878778</v>
      </c>
      <c r="BX137" s="21">
        <f>BW137-BP137</f>
        <v>-339.47351370120668</v>
      </c>
      <c r="BY137" s="22">
        <f>BX137/BP137</f>
        <v>-2.9711974712704921E-2</v>
      </c>
      <c r="BZ137" s="14">
        <v>2011</v>
      </c>
      <c r="CA137" s="10">
        <v>243</v>
      </c>
      <c r="CB137" s="5">
        <v>200.02420000000001</v>
      </c>
      <c r="CC137" s="7">
        <v>3327292</v>
      </c>
      <c r="CD137" s="12">
        <f>CC137/CB137</f>
        <v>16634.44723188494</v>
      </c>
      <c r="CE137" s="21">
        <f>CD137-BW137</f>
        <v>5548.4427360061618</v>
      </c>
      <c r="CF137" s="22">
        <f>CE137/BW137</f>
        <v>0.50049075282882982</v>
      </c>
      <c r="CG137" s="14">
        <v>2012</v>
      </c>
      <c r="CH137" s="10">
        <v>228</v>
      </c>
      <c r="CI137" s="5">
        <v>195.28</v>
      </c>
      <c r="CJ137" s="7">
        <v>2445469</v>
      </c>
      <c r="CK137" s="12">
        <f>CJ137/CI137</f>
        <v>12522.885088078656</v>
      </c>
      <c r="CL137" s="21">
        <f>CK137-CD137</f>
        <v>-4111.5621438062844</v>
      </c>
      <c r="CM137" s="22">
        <f>CL137/CD137</f>
        <v>-0.24717155229091317</v>
      </c>
      <c r="CN137" s="14">
        <v>2013</v>
      </c>
      <c r="CO137" s="10">
        <v>211</v>
      </c>
      <c r="CP137" s="5">
        <v>181.12530000000001</v>
      </c>
      <c r="CQ137" s="7">
        <v>2411650</v>
      </c>
      <c r="CR137" s="12">
        <f>CQ137/CP137</f>
        <v>13314.815765660567</v>
      </c>
      <c r="CS137" s="21">
        <f>CR137-CK137</f>
        <v>791.93067758191137</v>
      </c>
      <c r="CT137" s="22">
        <f>CS137/CK137</f>
        <v>6.3238676392215837E-2</v>
      </c>
      <c r="CU137" s="14">
        <v>2014</v>
      </c>
      <c r="CV137" s="10">
        <v>196</v>
      </c>
      <c r="CW137" s="5">
        <v>189.1011</v>
      </c>
      <c r="CX137" s="7">
        <v>2360337</v>
      </c>
      <c r="CY137" s="12">
        <f>CX137/CW137</f>
        <v>12481.878741054388</v>
      </c>
      <c r="CZ137" s="21">
        <f>CY137-CR137</f>
        <v>-832.93702460617897</v>
      </c>
      <c r="DA137" s="22">
        <f>CZ137/CR137</f>
        <v>-6.2557157325027077E-2</v>
      </c>
      <c r="DB137" s="14">
        <v>2015</v>
      </c>
      <c r="DC137" s="9">
        <v>206</v>
      </c>
      <c r="DD137" s="27">
        <v>192.90289999999999</v>
      </c>
      <c r="DE137" s="12">
        <v>2324503.4500000002</v>
      </c>
      <c r="DF137" s="12">
        <f>DE137/DD137</f>
        <v>12050.121848868008</v>
      </c>
      <c r="DG137" s="21">
        <f>DF137-CY137</f>
        <v>-431.75689218638036</v>
      </c>
      <c r="DH137" s="22">
        <f>DG137/CY137</f>
        <v>-3.459069753388009E-2</v>
      </c>
      <c r="DI137" s="14">
        <v>2016</v>
      </c>
      <c r="DJ137" s="9">
        <v>190</v>
      </c>
      <c r="DK137" s="27">
        <v>186.37889999999999</v>
      </c>
      <c r="DL137" s="12">
        <v>2438466.36</v>
      </c>
      <c r="DM137" s="12">
        <f>DL137/DK137</f>
        <v>13083.382078121504</v>
      </c>
      <c r="DN137" s="21">
        <f>DM137-DF137</f>
        <v>1033.2602292534957</v>
      </c>
      <c r="DO137" s="22">
        <f>DN137/DF137</f>
        <v>8.5746869800371397E-2</v>
      </c>
      <c r="DP137" s="14">
        <v>2017</v>
      </c>
      <c r="DQ137" s="9">
        <v>221</v>
      </c>
      <c r="DR137" s="27">
        <v>207.565</v>
      </c>
      <c r="DS137" s="30">
        <v>2622474.08</v>
      </c>
      <c r="DT137" s="12">
        <f>DS137/DR137</f>
        <v>12634.471514947125</v>
      </c>
      <c r="DU137" s="21">
        <f>DT137-DM137</f>
        <v>-448.91056317437869</v>
      </c>
      <c r="DV137" s="22">
        <f>DU137/DM137</f>
        <v>-3.431150756692055E-2</v>
      </c>
      <c r="DW137" s="14">
        <v>2018</v>
      </c>
      <c r="DX137" s="24">
        <v>219</v>
      </c>
      <c r="DY137" s="32">
        <v>207.72460000000001</v>
      </c>
      <c r="DZ137" s="34">
        <v>2727295.37</v>
      </c>
      <c r="EA137" s="12">
        <f>DZ137/DY137</f>
        <v>13129.380776277821</v>
      </c>
      <c r="EB137" s="21">
        <f>EA137-DT137</f>
        <v>494.90926133069661</v>
      </c>
      <c r="EC137" s="22">
        <f>EB137/DT137</f>
        <v>3.9171346482137985E-2</v>
      </c>
      <c r="ED137" s="14">
        <v>2019</v>
      </c>
      <c r="EE137" s="24">
        <v>233</v>
      </c>
      <c r="EF137" s="32">
        <v>218.29820000000001</v>
      </c>
      <c r="EG137" s="34">
        <v>3922802.86</v>
      </c>
      <c r="EH137" s="12">
        <f t="shared" si="16"/>
        <v>17969.927649426332</v>
      </c>
      <c r="EI137" s="21">
        <f>EH137-EA137</f>
        <v>4840.5468731485107</v>
      </c>
      <c r="EJ137" s="22">
        <f>EI137/EA137</f>
        <v>0.36868051552700914</v>
      </c>
      <c r="EK137">
        <v>2020</v>
      </c>
      <c r="EL137" s="25">
        <v>232</v>
      </c>
      <c r="EM137" s="32">
        <v>222.2304</v>
      </c>
      <c r="EN137" s="34">
        <v>2985415.2</v>
      </c>
      <c r="EO137" s="12">
        <f t="shared" si="17"/>
        <v>13433.87403343557</v>
      </c>
      <c r="EP137" s="21">
        <f>EO137-EH137</f>
        <v>-4536.0536159907624</v>
      </c>
      <c r="EQ137" s="22">
        <f>EP137/EH137</f>
        <v>-0.25242470111645499</v>
      </c>
      <c r="ES137" s="11">
        <f t="shared" si="18"/>
        <v>4.6109802597078121E-2</v>
      </c>
      <c r="EU137" s="12">
        <f t="shared" si="19"/>
        <v>14577.92664688376</v>
      </c>
      <c r="EV137">
        <f t="shared" si="20"/>
        <v>0.94154148199008947</v>
      </c>
      <c r="EY137" s="11">
        <f t="shared" si="21"/>
        <v>0.12451345148074221</v>
      </c>
      <c r="FC137" s="12">
        <f t="shared" si="22"/>
        <v>11146.248978242134</v>
      </c>
      <c r="FF137" s="45">
        <f t="shared" si="23"/>
        <v>253.61904761904762</v>
      </c>
    </row>
    <row r="138" spans="1:162" x14ac:dyDescent="0.2">
      <c r="A138" s="3">
        <v>33090</v>
      </c>
      <c r="B138" t="s">
        <v>138</v>
      </c>
      <c r="C138" s="14">
        <v>2000</v>
      </c>
      <c r="D138" s="10">
        <v>1555</v>
      </c>
      <c r="E138" s="5">
        <v>1104.92</v>
      </c>
      <c r="F138" s="7">
        <v>8776201</v>
      </c>
      <c r="G138" s="12">
        <f>F138/E138</f>
        <v>7942.8383955399477</v>
      </c>
      <c r="H138" s="14">
        <v>2001</v>
      </c>
      <c r="I138" s="10">
        <v>1582</v>
      </c>
      <c r="J138" s="5">
        <v>1111.54</v>
      </c>
      <c r="K138" s="7">
        <v>9428930</v>
      </c>
      <c r="L138" s="12">
        <f>K138/I138</f>
        <v>5960.1327433628321</v>
      </c>
      <c r="M138" s="21">
        <f>L138-G138</f>
        <v>-1982.7056521771156</v>
      </c>
      <c r="N138" s="18">
        <f>M138/G138</f>
        <v>-0.24962180437794654</v>
      </c>
      <c r="O138" s="16">
        <v>2002</v>
      </c>
      <c r="P138" s="10">
        <v>1499</v>
      </c>
      <c r="Q138" s="5">
        <v>1082.56</v>
      </c>
      <c r="R138" s="7">
        <v>9934234</v>
      </c>
      <c r="S138" s="12">
        <f>R138/Q138</f>
        <v>9176.612843629915</v>
      </c>
      <c r="T138" s="21">
        <f>S138-L138</f>
        <v>3216.4801002670829</v>
      </c>
      <c r="U138" s="18">
        <f>T138/L138</f>
        <v>0.5396658495314447</v>
      </c>
      <c r="V138" s="14">
        <v>2003</v>
      </c>
      <c r="W138" s="10">
        <v>1499</v>
      </c>
      <c r="X138" s="5">
        <v>1081.0899999999999</v>
      </c>
      <c r="Y138" s="7">
        <v>10200778.939999999</v>
      </c>
      <c r="Z138" s="12">
        <f>Y138/X138</f>
        <v>9435.6426754479271</v>
      </c>
      <c r="AA138" s="21">
        <f>Z138-S138</f>
        <v>259.0298318180121</v>
      </c>
      <c r="AB138" s="22">
        <f>AA138/S138</f>
        <v>2.8227172294603406E-2</v>
      </c>
      <c r="AC138" s="14">
        <v>2004</v>
      </c>
      <c r="AD138" s="10">
        <v>1501</v>
      </c>
      <c r="AE138" s="5">
        <v>1069.1199999999999</v>
      </c>
      <c r="AF138" s="7">
        <v>9614920</v>
      </c>
      <c r="AG138" s="12">
        <f>AF138/AE138</f>
        <v>8993.3029033223593</v>
      </c>
      <c r="AH138" s="21">
        <f>AG138-Z138</f>
        <v>-442.33977212556783</v>
      </c>
      <c r="AI138" s="22">
        <f>AH138/Z138</f>
        <v>-4.687966547064789E-2</v>
      </c>
      <c r="AJ138" s="14">
        <v>2005</v>
      </c>
      <c r="AK138" s="10">
        <v>1513</v>
      </c>
      <c r="AL138" s="5">
        <v>1125.23</v>
      </c>
      <c r="AM138" s="7">
        <v>12577771</v>
      </c>
      <c r="AN138" s="12">
        <f>AM138/AL138</f>
        <v>11177.955617962551</v>
      </c>
      <c r="AO138" s="21">
        <f>AN138-AG138</f>
        <v>2184.6527146401913</v>
      </c>
      <c r="AP138" s="22">
        <f>AO138/AG138</f>
        <v>0.24291995256082435</v>
      </c>
      <c r="AQ138" s="14">
        <v>2006</v>
      </c>
      <c r="AR138" s="10">
        <v>1574</v>
      </c>
      <c r="AS138" s="5">
        <v>1122.76</v>
      </c>
      <c r="AT138" s="7">
        <v>10538017</v>
      </c>
      <c r="AU138" s="12">
        <f>AT138/AS138</f>
        <v>9385.8144216039054</v>
      </c>
      <c r="AV138" s="21">
        <f>AU138-AN138</f>
        <v>-1792.1411963586452</v>
      </c>
      <c r="AW138" s="22">
        <f>AV138/AN138</f>
        <v>-0.16032817248609774</v>
      </c>
      <c r="AX138" s="14">
        <v>2007</v>
      </c>
      <c r="AY138" s="10">
        <v>1501</v>
      </c>
      <c r="AZ138" s="5">
        <v>1127.8800000000001</v>
      </c>
      <c r="BA138" s="7">
        <v>11916168</v>
      </c>
      <c r="BB138" s="12">
        <f>BA138/AZ138</f>
        <v>10565.102670496861</v>
      </c>
      <c r="BC138" s="21">
        <f>BB138-AU138</f>
        <v>1179.2882488929554</v>
      </c>
      <c r="BD138" s="22">
        <f>BC138/AU138</f>
        <v>0.12564580929477095</v>
      </c>
      <c r="BE138" s="14">
        <v>2008</v>
      </c>
      <c r="BF138" s="10">
        <v>1507</v>
      </c>
      <c r="BG138" s="5">
        <v>1144.22</v>
      </c>
      <c r="BH138" s="7">
        <v>12359055</v>
      </c>
      <c r="BI138" s="12">
        <f>BH138/BG138</f>
        <v>10801.292583594064</v>
      </c>
      <c r="BJ138" s="21">
        <f>BI138-BB138</f>
        <v>236.18991309720332</v>
      </c>
      <c r="BK138" s="22">
        <f>BJ138/BB138</f>
        <v>2.2355666619006519E-2</v>
      </c>
      <c r="BL138" s="14">
        <v>2009</v>
      </c>
      <c r="BM138" s="10">
        <v>1534</v>
      </c>
      <c r="BN138" s="5">
        <v>1176.67</v>
      </c>
      <c r="BO138" s="7">
        <v>12547824</v>
      </c>
      <c r="BP138" s="12">
        <f>BO138/BN138</f>
        <v>10663.842878632071</v>
      </c>
      <c r="BQ138" s="21">
        <f>BP138-BI138</f>
        <v>-137.44970496199312</v>
      </c>
      <c r="BR138" s="22">
        <f>BQ138/BI138</f>
        <v>-1.2725301522779191E-2</v>
      </c>
      <c r="BS138" s="14">
        <v>2010</v>
      </c>
      <c r="BT138" s="10">
        <v>1479</v>
      </c>
      <c r="BU138" s="5">
        <v>1128.5899999999999</v>
      </c>
      <c r="BV138" s="7">
        <v>12235583</v>
      </c>
      <c r="BW138" s="12">
        <f>BV138/BU138</f>
        <v>10841.477418726021</v>
      </c>
      <c r="BX138" s="21">
        <f>BW138-BP138</f>
        <v>177.63454009394991</v>
      </c>
      <c r="BY138" s="22">
        <f>BX138/BP138</f>
        <v>1.6657647915076595E-2</v>
      </c>
      <c r="BZ138" s="14">
        <v>2011</v>
      </c>
      <c r="CA138" s="10">
        <v>1386</v>
      </c>
      <c r="CB138" s="5">
        <v>1056.0192999999999</v>
      </c>
      <c r="CC138" s="7">
        <v>11899955</v>
      </c>
      <c r="CD138" s="12">
        <f>CC138/CB138</f>
        <v>11268.690827904376</v>
      </c>
      <c r="CE138" s="21">
        <f>CD138-BW138</f>
        <v>427.2134091783555</v>
      </c>
      <c r="CF138" s="22">
        <f>CE138/BW138</f>
        <v>3.9405460407125698E-2</v>
      </c>
      <c r="CG138" s="14">
        <v>2012</v>
      </c>
      <c r="CH138" s="10">
        <v>1341</v>
      </c>
      <c r="CI138" s="5">
        <v>1035.78</v>
      </c>
      <c r="CJ138" s="7">
        <v>11790782</v>
      </c>
      <c r="CK138" s="12">
        <f>CJ138/CI138</f>
        <v>11383.481048099018</v>
      </c>
      <c r="CL138" s="21">
        <f>CK138-CD138</f>
        <v>114.79022019464173</v>
      </c>
      <c r="CM138" s="22">
        <f>CL138/CD138</f>
        <v>1.0186650955973483E-2</v>
      </c>
      <c r="CN138" s="14">
        <v>2013</v>
      </c>
      <c r="CO138" s="10">
        <v>1362</v>
      </c>
      <c r="CP138" s="5">
        <v>1032.1949999999999</v>
      </c>
      <c r="CQ138" s="7">
        <v>11505859</v>
      </c>
      <c r="CR138" s="12">
        <f>CQ138/CP138</f>
        <v>11146.981917176503</v>
      </c>
      <c r="CS138" s="21">
        <f>CR138-CK138</f>
        <v>-236.49913092251518</v>
      </c>
      <c r="CT138" s="22">
        <f>CS138/CK138</f>
        <v>-2.0775642347294926E-2</v>
      </c>
      <c r="CU138" s="14">
        <v>2014</v>
      </c>
      <c r="CV138" s="10">
        <v>1351</v>
      </c>
      <c r="CW138" s="5">
        <v>1011.3499</v>
      </c>
      <c r="CX138" s="7">
        <v>16918033</v>
      </c>
      <c r="CY138" s="12">
        <f>CX138/CW138</f>
        <v>16728.169943953126</v>
      </c>
      <c r="CZ138" s="21">
        <f>CY138-CR138</f>
        <v>5581.1880267766228</v>
      </c>
      <c r="DA138" s="22">
        <f>CZ138/CR138</f>
        <v>0.50069050692335926</v>
      </c>
      <c r="DB138" s="14">
        <v>2015</v>
      </c>
      <c r="DC138" s="9">
        <v>1337</v>
      </c>
      <c r="DD138" s="27">
        <v>1010.0762</v>
      </c>
      <c r="DE138" s="12">
        <v>14611432.83</v>
      </c>
      <c r="DF138" s="12">
        <f>DE138/DD138</f>
        <v>14465.673807580062</v>
      </c>
      <c r="DG138" s="21">
        <f>DF138-CY138</f>
        <v>-2262.4961363730636</v>
      </c>
      <c r="DH138" s="22">
        <f>DG138/CY138</f>
        <v>-0.13525066662721869</v>
      </c>
      <c r="DI138" s="14">
        <v>2016</v>
      </c>
      <c r="DJ138" s="9">
        <v>1329</v>
      </c>
      <c r="DK138" s="27">
        <v>1011.458</v>
      </c>
      <c r="DL138" s="12">
        <v>12002780.6</v>
      </c>
      <c r="DM138" s="12">
        <f>DL138/DK138</f>
        <v>11866.810683191987</v>
      </c>
      <c r="DN138" s="21">
        <f>DM138-DF138</f>
        <v>-2598.8631243880754</v>
      </c>
      <c r="DO138" s="22">
        <f>DN138/DF138</f>
        <v>-0.17965724645514006</v>
      </c>
      <c r="DP138" s="14">
        <v>2017</v>
      </c>
      <c r="DQ138" s="9">
        <v>1359</v>
      </c>
      <c r="DR138" s="27">
        <v>1019.27</v>
      </c>
      <c r="DS138" s="30">
        <v>12468290.050000001</v>
      </c>
      <c r="DT138" s="12">
        <f>DS138/DR138</f>
        <v>12232.568455855662</v>
      </c>
      <c r="DU138" s="21">
        <f>DT138-DM138</f>
        <v>365.7577726636755</v>
      </c>
      <c r="DV138" s="22">
        <f>DU138/DM138</f>
        <v>3.0821910151624023E-2</v>
      </c>
      <c r="DW138" s="14">
        <v>2018</v>
      </c>
      <c r="DX138" s="24">
        <v>1341</v>
      </c>
      <c r="DY138" s="32">
        <v>988.13260000000002</v>
      </c>
      <c r="DZ138" s="34">
        <v>17076478.489999998</v>
      </c>
      <c r="EA138" s="12">
        <f>DZ138/DY138</f>
        <v>17281.565743302061</v>
      </c>
      <c r="EB138" s="21">
        <f>EA138-DT138</f>
        <v>5048.9972874463983</v>
      </c>
      <c r="EC138" s="22">
        <f>EB138/DT138</f>
        <v>0.41275038072887066</v>
      </c>
      <c r="ED138" s="14">
        <v>2019</v>
      </c>
      <c r="EE138" s="24">
        <v>1340</v>
      </c>
      <c r="EF138" s="32">
        <v>1012.1832000000001</v>
      </c>
      <c r="EG138" s="34">
        <v>13900962.08</v>
      </c>
      <c r="EH138" s="12">
        <f t="shared" si="16"/>
        <v>13733.642368298544</v>
      </c>
      <c r="EI138" s="21">
        <f>EH138-EA138</f>
        <v>-3547.9233750035164</v>
      </c>
      <c r="EJ138" s="22">
        <f>EI138/EA138</f>
        <v>-0.20530103740042249</v>
      </c>
      <c r="EK138">
        <v>2020</v>
      </c>
      <c r="EL138" s="25">
        <v>1366</v>
      </c>
      <c r="EM138" s="32">
        <v>1024.6329000000001</v>
      </c>
      <c r="EN138" s="34">
        <v>14148912.77</v>
      </c>
      <c r="EO138" s="12">
        <f t="shared" si="17"/>
        <v>13808.762894496163</v>
      </c>
      <c r="EP138" s="21">
        <f>EO138-EH138</f>
        <v>75.120526197619256</v>
      </c>
      <c r="EQ138" s="22">
        <f>EP138/EH138</f>
        <v>5.4698181431475498E-3</v>
      </c>
      <c r="ES138" s="11">
        <f t="shared" si="18"/>
        <v>4.8212864441913986E-2</v>
      </c>
      <c r="EU138" s="12">
        <f t="shared" si="19"/>
        <v>14415.925522485422</v>
      </c>
      <c r="EV138">
        <f t="shared" si="20"/>
        <v>0.74741260146566069</v>
      </c>
      <c r="EY138" s="11">
        <f t="shared" si="21"/>
        <v>7.9423751160024064E-2</v>
      </c>
      <c r="FC138" s="12">
        <f t="shared" si="22"/>
        <v>11374.720176830679</v>
      </c>
      <c r="FF138" s="45">
        <f t="shared" si="23"/>
        <v>1440.7619047619048</v>
      </c>
    </row>
    <row r="139" spans="1:162" x14ac:dyDescent="0.2">
      <c r="A139" s="3">
        <v>33091</v>
      </c>
      <c r="B139" t="s">
        <v>139</v>
      </c>
      <c r="C139" s="14">
        <v>2000</v>
      </c>
      <c r="D139" s="10">
        <v>156</v>
      </c>
      <c r="E139" s="5">
        <v>216.57</v>
      </c>
      <c r="F139" s="7">
        <v>1244529</v>
      </c>
      <c r="G139" s="12">
        <f>F139/E139</f>
        <v>5746.5438426374849</v>
      </c>
      <c r="H139" s="14">
        <v>2001</v>
      </c>
      <c r="I139" s="10">
        <v>160</v>
      </c>
      <c r="J139" s="5">
        <v>212.45</v>
      </c>
      <c r="K139" s="7">
        <v>1259347</v>
      </c>
      <c r="L139" s="12">
        <f>K139/I139</f>
        <v>7870.9187499999998</v>
      </c>
      <c r="M139" s="21">
        <f>L139-G139</f>
        <v>2124.3749073625149</v>
      </c>
      <c r="N139" s="18">
        <f>M139/G139</f>
        <v>0.36967870872233577</v>
      </c>
      <c r="O139" s="16">
        <v>2002</v>
      </c>
      <c r="P139" s="10">
        <v>161</v>
      </c>
      <c r="Q139" s="5">
        <v>208.06</v>
      </c>
      <c r="R139" s="7">
        <v>1354304</v>
      </c>
      <c r="S139" s="12">
        <f>R139/Q139</f>
        <v>6509.1992694415076</v>
      </c>
      <c r="T139" s="21">
        <f>S139-L139</f>
        <v>-1361.7194805584923</v>
      </c>
      <c r="U139" s="18">
        <f>T139/L139</f>
        <v>-0.17300642070006025</v>
      </c>
      <c r="V139" s="14">
        <v>2003</v>
      </c>
      <c r="W139" s="10">
        <v>161</v>
      </c>
      <c r="X139" s="5">
        <v>194.78</v>
      </c>
      <c r="Y139" s="7">
        <v>1497697.23</v>
      </c>
      <c r="Z139" s="12">
        <f>Y139/X139</f>
        <v>7689.1735804497384</v>
      </c>
      <c r="AA139" s="21">
        <f>Z139-S139</f>
        <v>1179.9743110082309</v>
      </c>
      <c r="AB139" s="22">
        <f>AA139/S139</f>
        <v>0.18127795173636976</v>
      </c>
      <c r="AC139" s="14">
        <v>2004</v>
      </c>
      <c r="AD139" s="10">
        <v>138</v>
      </c>
      <c r="AE139" s="5">
        <v>184.53</v>
      </c>
      <c r="AF139" s="7">
        <v>1349805</v>
      </c>
      <c r="AG139" s="12">
        <f>AF139/AE139</f>
        <v>7314.8268574215572</v>
      </c>
      <c r="AH139" s="21">
        <f>AG139-Z139</f>
        <v>-374.34672302818126</v>
      </c>
      <c r="AI139" s="22">
        <f>AH139/Z139</f>
        <v>-4.8684909907611394E-2</v>
      </c>
      <c r="AJ139" s="14">
        <v>2005</v>
      </c>
      <c r="AK139" s="10">
        <v>132</v>
      </c>
      <c r="AL139" s="5">
        <v>170.41</v>
      </c>
      <c r="AM139" s="7">
        <v>1651538</v>
      </c>
      <c r="AN139" s="12">
        <f>AM139/AL139</f>
        <v>9691.5556598791154</v>
      </c>
      <c r="AO139" s="21">
        <f>AN139-AG139</f>
        <v>2376.7288024575582</v>
      </c>
      <c r="AP139" s="22">
        <f>AO139/AG139</f>
        <v>0.32491935199343108</v>
      </c>
      <c r="AQ139" s="14">
        <v>2006</v>
      </c>
      <c r="AR139" s="10">
        <v>124</v>
      </c>
      <c r="AS139" s="5">
        <v>173.89</v>
      </c>
      <c r="AT139" s="7">
        <v>1669045</v>
      </c>
      <c r="AU139" s="12">
        <f>AT139/AS139</f>
        <v>9598.2805221691888</v>
      </c>
      <c r="AV139" s="21">
        <f>AU139-AN139</f>
        <v>-93.275137709926639</v>
      </c>
      <c r="AW139" s="22">
        <f>AV139/AN139</f>
        <v>-9.6243720805386235E-3</v>
      </c>
      <c r="AX139" s="14">
        <v>2007</v>
      </c>
      <c r="AY139" s="10">
        <v>125</v>
      </c>
      <c r="AZ139" s="5">
        <v>164.45</v>
      </c>
      <c r="BA139" s="7">
        <v>1543755</v>
      </c>
      <c r="BB139" s="12">
        <f>BA139/AZ139</f>
        <v>9387.3821830343568</v>
      </c>
      <c r="BC139" s="21">
        <f>BB139-AU139</f>
        <v>-210.89833913483199</v>
      </c>
      <c r="BD139" s="22">
        <f>BC139/AU139</f>
        <v>-2.1972512539899122E-2</v>
      </c>
      <c r="BE139" s="14">
        <v>2008</v>
      </c>
      <c r="BF139" s="10">
        <v>115</v>
      </c>
      <c r="BG139" s="5">
        <v>157.61000000000001</v>
      </c>
      <c r="BH139" s="7">
        <v>1521568</v>
      </c>
      <c r="BI139" s="12">
        <f>BH139/BG139</f>
        <v>9654.0067254615824</v>
      </c>
      <c r="BJ139" s="21">
        <f>BI139-BB139</f>
        <v>266.62454242722561</v>
      </c>
      <c r="BK139" s="22">
        <f>BJ139/BB139</f>
        <v>2.8402438212123848E-2</v>
      </c>
      <c r="BL139" s="14">
        <v>2009</v>
      </c>
      <c r="BM139" s="10">
        <v>105</v>
      </c>
      <c r="BN139" s="5">
        <v>160.27000000000001</v>
      </c>
      <c r="BO139" s="7">
        <v>1608109</v>
      </c>
      <c r="BP139" s="12">
        <f>BO139/BN139</f>
        <v>10033.749298059523</v>
      </c>
      <c r="BQ139" s="21">
        <f>BP139-BI139</f>
        <v>379.74257259794103</v>
      </c>
      <c r="BR139" s="22">
        <f>BQ139/BI139</f>
        <v>3.9335229754543656E-2</v>
      </c>
      <c r="BS139" s="14">
        <v>2010</v>
      </c>
      <c r="BT139" s="10">
        <v>103</v>
      </c>
      <c r="BU139" s="5">
        <v>160.27000000000001</v>
      </c>
      <c r="BV139" s="7">
        <v>1573545</v>
      </c>
      <c r="BW139" s="12">
        <f>BV139/BU139</f>
        <v>9818.0882261184252</v>
      </c>
      <c r="BX139" s="21">
        <f>BW139-BP139</f>
        <v>-215.66107194109827</v>
      </c>
      <c r="BY139" s="22">
        <f>BX139/BP139</f>
        <v>-2.1493567911130294E-2</v>
      </c>
      <c r="BZ139" s="14">
        <v>2011</v>
      </c>
      <c r="CA139" s="10">
        <v>100</v>
      </c>
      <c r="CB139" s="5">
        <v>139.60050000000001</v>
      </c>
      <c r="CC139" s="7">
        <v>1422485</v>
      </c>
      <c r="CD139" s="12">
        <f>CC139/CB139</f>
        <v>10189.684134369145</v>
      </c>
      <c r="CE139" s="21">
        <f>CD139-BW139</f>
        <v>371.59590825071973</v>
      </c>
      <c r="CF139" s="22">
        <f>CE139/BW139</f>
        <v>3.7848092183790642E-2</v>
      </c>
      <c r="CG139" s="14">
        <v>2012</v>
      </c>
      <c r="CH139" s="10">
        <v>112</v>
      </c>
      <c r="CI139" s="5">
        <v>136.38</v>
      </c>
      <c r="CJ139" s="7">
        <v>1354846</v>
      </c>
      <c r="CK139" s="12">
        <f>CJ139/CI139</f>
        <v>9934.3452119079047</v>
      </c>
      <c r="CL139" s="21">
        <f>CK139-CD139</f>
        <v>-255.33892246124014</v>
      </c>
      <c r="CM139" s="22">
        <f>CL139/CD139</f>
        <v>-2.5058570912909705E-2</v>
      </c>
      <c r="CN139" s="14">
        <v>2013</v>
      </c>
      <c r="CO139" s="10">
        <v>116</v>
      </c>
      <c r="CP139" s="5">
        <v>151.25120000000001</v>
      </c>
      <c r="CQ139" s="7">
        <v>1528168</v>
      </c>
      <c r="CR139" s="12">
        <f>CQ139/CP139</f>
        <v>10103.509922565903</v>
      </c>
      <c r="CS139" s="21">
        <f>CR139-CK139</f>
        <v>169.16471065799851</v>
      </c>
      <c r="CT139" s="22">
        <f>CS139/CK139</f>
        <v>1.7028269810397519E-2</v>
      </c>
      <c r="CU139" s="14">
        <v>2014</v>
      </c>
      <c r="CV139" s="10">
        <v>119</v>
      </c>
      <c r="CW139" s="5">
        <v>154.81829999999999</v>
      </c>
      <c r="CX139" s="7">
        <v>1535846</v>
      </c>
      <c r="CY139" s="12">
        <f>CX139/CW139</f>
        <v>9920.3130379289796</v>
      </c>
      <c r="CZ139" s="21">
        <f>CY139-CR139</f>
        <v>-183.19688463692364</v>
      </c>
      <c r="DA139" s="22">
        <f>CZ139/CR139</f>
        <v>-1.8132004228328474E-2</v>
      </c>
      <c r="DB139" s="14">
        <v>2015</v>
      </c>
      <c r="DC139" s="9">
        <v>115</v>
      </c>
      <c r="DD139" s="27">
        <v>163.1001</v>
      </c>
      <c r="DE139" s="12">
        <v>1628465.74</v>
      </c>
      <c r="DF139" s="12">
        <f>DE139/DD139</f>
        <v>9984.455803521887</v>
      </c>
      <c r="DG139" s="21">
        <f>DF139-CY139</f>
        <v>64.142765592907381</v>
      </c>
      <c r="DH139" s="22">
        <f>DG139/CY139</f>
        <v>6.4658005596865912E-3</v>
      </c>
      <c r="DI139" s="14">
        <v>2016</v>
      </c>
      <c r="DJ139" s="9">
        <v>132</v>
      </c>
      <c r="DK139" s="27">
        <v>177.72399999999999</v>
      </c>
      <c r="DL139" s="12">
        <v>1607662.76</v>
      </c>
      <c r="DM139" s="12">
        <f>DL139/DK139</f>
        <v>9045.8393914159042</v>
      </c>
      <c r="DN139" s="21">
        <f>DM139-DF139</f>
        <v>-938.61641210598282</v>
      </c>
      <c r="DO139" s="22">
        <f>DN139/DF139</f>
        <v>-9.4007768733364319E-2</v>
      </c>
      <c r="DP139" s="14">
        <v>2017</v>
      </c>
      <c r="DQ139" s="9">
        <v>121</v>
      </c>
      <c r="DR139" s="27">
        <v>149.0635</v>
      </c>
      <c r="DS139" s="30">
        <v>1584491.84</v>
      </c>
      <c r="DT139" s="12">
        <f>DS139/DR139</f>
        <v>10629.643339918894</v>
      </c>
      <c r="DU139" s="21">
        <f>DT139-DM139</f>
        <v>1583.8039485029894</v>
      </c>
      <c r="DV139" s="22">
        <f>DU139/DM139</f>
        <v>0.17508645466400258</v>
      </c>
      <c r="DW139" s="14">
        <v>2018</v>
      </c>
      <c r="DX139" s="24">
        <v>138</v>
      </c>
      <c r="DY139" s="32">
        <v>164.72200000000001</v>
      </c>
      <c r="DZ139" s="34">
        <v>1896824.51</v>
      </c>
      <c r="EA139" s="12">
        <f>DZ139/DY139</f>
        <v>11515.307669892303</v>
      </c>
      <c r="EB139" s="21">
        <f>EA139-DT139</f>
        <v>885.66432997340962</v>
      </c>
      <c r="EC139" s="22">
        <f>EB139/DT139</f>
        <v>8.3320230195058215E-2</v>
      </c>
      <c r="ED139" s="14">
        <v>2019</v>
      </c>
      <c r="EE139" s="24">
        <v>132</v>
      </c>
      <c r="EF139" s="32">
        <v>168.1788</v>
      </c>
      <c r="EG139" s="34">
        <v>1952595.12</v>
      </c>
      <c r="EH139" s="12">
        <f t="shared" si="16"/>
        <v>11610.233394458755</v>
      </c>
      <c r="EI139" s="21">
        <f>EH139-EA139</f>
        <v>94.925724566452118</v>
      </c>
      <c r="EJ139" s="22">
        <f>EI139/EA139</f>
        <v>8.2434379773145827E-3</v>
      </c>
      <c r="EK139">
        <v>2020</v>
      </c>
      <c r="EL139" s="25">
        <v>121</v>
      </c>
      <c r="EM139" s="32">
        <v>158.28540000000001</v>
      </c>
      <c r="EN139" s="34">
        <v>1960849.3900000001</v>
      </c>
      <c r="EO139" s="12">
        <f t="shared" si="17"/>
        <v>12388.062259690407</v>
      </c>
      <c r="EP139" s="21">
        <f>EO139-EH139</f>
        <v>777.82886523165143</v>
      </c>
      <c r="EQ139" s="22">
        <f>EP139/EH139</f>
        <v>6.699511015884381E-2</v>
      </c>
      <c r="ES139" s="11">
        <f t="shared" si="18"/>
        <v>4.6331047447702792E-2</v>
      </c>
      <c r="EU139" s="12">
        <f t="shared" si="19"/>
        <v>11251.728134756651</v>
      </c>
      <c r="EV139">
        <f t="shared" si="20"/>
        <v>1.2332164171357847</v>
      </c>
      <c r="EY139" s="11">
        <f t="shared" si="21"/>
        <v>8.8883374278791782E-2</v>
      </c>
      <c r="FC139" s="12">
        <f t="shared" si="22"/>
        <v>9480.4301951022935</v>
      </c>
      <c r="FF139" s="45">
        <f t="shared" si="23"/>
        <v>127.9047619047619</v>
      </c>
    </row>
    <row r="140" spans="1:162" x14ac:dyDescent="0.2">
      <c r="A140" s="3">
        <v>33092</v>
      </c>
      <c r="B140" t="s">
        <v>140</v>
      </c>
      <c r="C140" s="14">
        <v>2000</v>
      </c>
      <c r="D140" s="10">
        <v>242</v>
      </c>
      <c r="E140" s="5">
        <v>322.74</v>
      </c>
      <c r="F140" s="7">
        <v>1638186</v>
      </c>
      <c r="G140" s="12">
        <f>F140/E140</f>
        <v>5075.8691206543963</v>
      </c>
      <c r="H140" s="14">
        <v>2001</v>
      </c>
      <c r="I140" s="10">
        <v>248</v>
      </c>
      <c r="J140" s="5">
        <v>309.72000000000003</v>
      </c>
      <c r="K140" s="7">
        <v>1717209</v>
      </c>
      <c r="L140" s="12">
        <f>K140/I140</f>
        <v>6924.2298387096771</v>
      </c>
      <c r="M140" s="21">
        <f>L140-G140</f>
        <v>1848.3607180552808</v>
      </c>
      <c r="N140" s="18">
        <f>M140/G140</f>
        <v>0.36414664644012423</v>
      </c>
      <c r="O140" s="16">
        <v>2002</v>
      </c>
      <c r="P140" s="10">
        <v>217</v>
      </c>
      <c r="Q140" s="5">
        <v>279.42</v>
      </c>
      <c r="R140" s="7">
        <v>1911519</v>
      </c>
      <c r="S140" s="12">
        <f>R140/Q140</f>
        <v>6841.0242645479921</v>
      </c>
      <c r="T140" s="21">
        <f>S140-L140</f>
        <v>-83.205574161685036</v>
      </c>
      <c r="U140" s="18">
        <f>T140/L140</f>
        <v>-1.2016581785966584E-2</v>
      </c>
      <c r="V140" s="14">
        <v>2003</v>
      </c>
      <c r="W140" s="10">
        <v>217</v>
      </c>
      <c r="X140" s="5">
        <v>277.77999999999997</v>
      </c>
      <c r="Y140" s="7">
        <v>1968387.78</v>
      </c>
      <c r="Z140" s="12">
        <f>Y140/X140</f>
        <v>7086.1393188854499</v>
      </c>
      <c r="AA140" s="21">
        <f>Z140-S140</f>
        <v>245.11505433745788</v>
      </c>
      <c r="AB140" s="22">
        <f>AA140/S140</f>
        <v>3.5830168825406641E-2</v>
      </c>
      <c r="AC140" s="14">
        <v>2004</v>
      </c>
      <c r="AD140" s="10">
        <v>198</v>
      </c>
      <c r="AE140" s="5">
        <v>264.25</v>
      </c>
      <c r="AF140" s="7">
        <v>1933179</v>
      </c>
      <c r="AG140" s="12">
        <f>AF140/AE140</f>
        <v>7315.719962157048</v>
      </c>
      <c r="AH140" s="21">
        <f>AG140-Z140</f>
        <v>229.58064327159809</v>
      </c>
      <c r="AI140" s="22">
        <f>AH140/Z140</f>
        <v>3.23985505985942E-2</v>
      </c>
      <c r="AJ140" s="14">
        <v>2005</v>
      </c>
      <c r="AK140" s="10">
        <v>201</v>
      </c>
      <c r="AL140" s="5">
        <v>274.95</v>
      </c>
      <c r="AM140" s="7">
        <v>2161754</v>
      </c>
      <c r="AN140" s="12">
        <f>AM140/AL140</f>
        <v>7862.3531551191127</v>
      </c>
      <c r="AO140" s="21">
        <f>AN140-AG140</f>
        <v>546.63319296206464</v>
      </c>
      <c r="AP140" s="22">
        <f>AO140/AG140</f>
        <v>7.4720355042251954E-2</v>
      </c>
      <c r="AQ140" s="14">
        <v>2006</v>
      </c>
      <c r="AR140" s="10">
        <v>184</v>
      </c>
      <c r="AS140" s="5">
        <v>275.2</v>
      </c>
      <c r="AT140" s="7">
        <v>2351746</v>
      </c>
      <c r="AU140" s="12">
        <f>AT140/AS140</f>
        <v>8545.5886627906984</v>
      </c>
      <c r="AV140" s="21">
        <f>AU140-AN140</f>
        <v>683.23550767158576</v>
      </c>
      <c r="AW140" s="22">
        <f>AV140/AN140</f>
        <v>8.6899620786778931E-2</v>
      </c>
      <c r="AX140" s="14">
        <v>2007</v>
      </c>
      <c r="AY140" s="10">
        <v>179</v>
      </c>
      <c r="AZ140" s="5">
        <v>258.73</v>
      </c>
      <c r="BA140" s="7">
        <v>2074704</v>
      </c>
      <c r="BB140" s="12">
        <f>BA140/AZ140</f>
        <v>8018.7995207359018</v>
      </c>
      <c r="BC140" s="21">
        <f>BB140-AU140</f>
        <v>-526.78914205479668</v>
      </c>
      <c r="BD140" s="22">
        <f>BC140/AU140</f>
        <v>-6.1644570414270947E-2</v>
      </c>
      <c r="BE140" s="14">
        <v>2008</v>
      </c>
      <c r="BF140" s="10">
        <v>196</v>
      </c>
      <c r="BG140" s="5">
        <v>272.63</v>
      </c>
      <c r="BH140" s="7">
        <v>2198429</v>
      </c>
      <c r="BI140" s="12">
        <f>BH140/BG140</f>
        <v>8063.7824157282766</v>
      </c>
      <c r="BJ140" s="21">
        <f>BI140-BB140</f>
        <v>44.982894992374895</v>
      </c>
      <c r="BK140" s="22">
        <f>BJ140/BB140</f>
        <v>5.6096794633726825E-3</v>
      </c>
      <c r="BL140" s="14">
        <v>2009</v>
      </c>
      <c r="BM140" s="10">
        <v>180</v>
      </c>
      <c r="BN140" s="5">
        <v>251.26</v>
      </c>
      <c r="BO140" s="7">
        <v>2232024</v>
      </c>
      <c r="BP140" s="12">
        <f>BO140/BN140</f>
        <v>8883.3240468041076</v>
      </c>
      <c r="BQ140" s="21">
        <f>BP140-BI140</f>
        <v>819.54163107583099</v>
      </c>
      <c r="BR140" s="22">
        <f>BQ140/BI140</f>
        <v>0.10163240881566055</v>
      </c>
      <c r="BS140" s="14">
        <v>2010</v>
      </c>
      <c r="BT140" s="10">
        <v>173</v>
      </c>
      <c r="BU140" s="5">
        <v>235.76</v>
      </c>
      <c r="BV140" s="7">
        <v>2396593</v>
      </c>
      <c r="BW140" s="12">
        <f>BV140/BU140</f>
        <v>10165.392772310825</v>
      </c>
      <c r="BX140" s="21">
        <f>BW140-BP140</f>
        <v>1282.0687255067169</v>
      </c>
      <c r="BY140" s="22">
        <f>BX140/BP140</f>
        <v>0.14432308432652052</v>
      </c>
      <c r="BZ140" s="14">
        <v>2011</v>
      </c>
      <c r="CA140" s="10">
        <v>172</v>
      </c>
      <c r="CB140" s="5">
        <v>243.89449999999999</v>
      </c>
      <c r="CC140" s="7">
        <v>2197142</v>
      </c>
      <c r="CD140" s="12">
        <f>CC140/CB140</f>
        <v>9008.5754291302183</v>
      </c>
      <c r="CE140" s="21">
        <f>CD140-BW140</f>
        <v>-1156.8173431806063</v>
      </c>
      <c r="CF140" s="22">
        <f>CE140/BW140</f>
        <v>-0.11379957165370162</v>
      </c>
      <c r="CG140" s="14">
        <v>2012</v>
      </c>
      <c r="CH140" s="10">
        <v>190</v>
      </c>
      <c r="CI140" s="5">
        <v>247.94</v>
      </c>
      <c r="CJ140" s="7">
        <v>2076604</v>
      </c>
      <c r="CK140" s="12">
        <f>CJ140/CI140</f>
        <v>8375.4295394046949</v>
      </c>
      <c r="CL140" s="21">
        <f>CK140-CD140</f>
        <v>-633.14588972552338</v>
      </c>
      <c r="CM140" s="22">
        <f>CL140/CD140</f>
        <v>-7.0282576274843259E-2</v>
      </c>
      <c r="CN140" s="14">
        <v>2013</v>
      </c>
      <c r="CO140" s="10">
        <v>199</v>
      </c>
      <c r="CP140" s="5">
        <v>258.50599999999997</v>
      </c>
      <c r="CQ140" s="7">
        <v>2109320</v>
      </c>
      <c r="CR140" s="12">
        <f>CQ140/CP140</f>
        <v>8159.6558687225834</v>
      </c>
      <c r="CS140" s="21">
        <f>CR140-CK140</f>
        <v>-215.77367068211151</v>
      </c>
      <c r="CT140" s="22">
        <f>CS140/CK140</f>
        <v>-2.5762699055247282E-2</v>
      </c>
      <c r="CU140" s="14">
        <v>2014</v>
      </c>
      <c r="CV140" s="10">
        <v>201</v>
      </c>
      <c r="CW140" s="5">
        <v>269.45589999999999</v>
      </c>
      <c r="CX140" s="7">
        <v>2195068</v>
      </c>
      <c r="CY140" s="12">
        <f>CX140/CW140</f>
        <v>8146.2977800820099</v>
      </c>
      <c r="CZ140" s="21">
        <f>CY140-CR140</f>
        <v>-13.358088640573442</v>
      </c>
      <c r="DA140" s="22">
        <f>CZ140/CR140</f>
        <v>-1.6370897076404139E-3</v>
      </c>
      <c r="DB140" s="14">
        <v>2015</v>
      </c>
      <c r="DC140" s="9">
        <v>192</v>
      </c>
      <c r="DD140" s="27">
        <v>249.4238</v>
      </c>
      <c r="DE140" s="12">
        <v>2390768.56</v>
      </c>
      <c r="DF140" s="12">
        <f>DE140/DD140</f>
        <v>9585.1661308984949</v>
      </c>
      <c r="DG140" s="21">
        <f>DF140-CY140</f>
        <v>1438.868350816485</v>
      </c>
      <c r="DH140" s="22">
        <f>DG140/CY140</f>
        <v>0.1766284991857982</v>
      </c>
      <c r="DI140" s="14">
        <v>2016</v>
      </c>
      <c r="DJ140" s="9">
        <v>192</v>
      </c>
      <c r="DK140" s="27">
        <v>252.99080000000001</v>
      </c>
      <c r="DL140" s="12">
        <v>2378121.79</v>
      </c>
      <c r="DM140" s="12">
        <f>DL140/DK140</f>
        <v>9400.0326889357239</v>
      </c>
      <c r="DN140" s="21">
        <f>DM140-DF140</f>
        <v>-185.13344196277103</v>
      </c>
      <c r="DO140" s="22">
        <f>DN140/DF140</f>
        <v>-1.9314578321807031E-2</v>
      </c>
      <c r="DP140" s="14">
        <v>2017</v>
      </c>
      <c r="DQ140" s="9">
        <v>196</v>
      </c>
      <c r="DR140" s="27">
        <v>269.15449999999998</v>
      </c>
      <c r="DS140" s="30">
        <v>2460971.4</v>
      </c>
      <c r="DT140" s="12">
        <f>DS140/DR140</f>
        <v>9143.3410921979757</v>
      </c>
      <c r="DU140" s="21">
        <f>DT140-DM140</f>
        <v>-256.69159673774811</v>
      </c>
      <c r="DV140" s="22">
        <f>DU140/DM140</f>
        <v>-2.7307521711055969E-2</v>
      </c>
      <c r="DW140" s="14">
        <v>2018</v>
      </c>
      <c r="DX140" s="24">
        <v>193</v>
      </c>
      <c r="DY140" s="32">
        <v>270.14839999999998</v>
      </c>
      <c r="DZ140" s="34">
        <v>2537763.7500000005</v>
      </c>
      <c r="EA140" s="12">
        <f>DZ140/DY140</f>
        <v>9393.9618002549742</v>
      </c>
      <c r="EB140" s="21">
        <f>EA140-DT140</f>
        <v>250.62070805699841</v>
      </c>
      <c r="EC140" s="22">
        <f>EB140/DT140</f>
        <v>2.7410189068726023E-2</v>
      </c>
      <c r="ED140" s="14">
        <v>2019</v>
      </c>
      <c r="EE140" s="24">
        <v>186</v>
      </c>
      <c r="EF140" s="32">
        <v>267.863</v>
      </c>
      <c r="EG140" s="34">
        <v>2606839.11</v>
      </c>
      <c r="EH140" s="12">
        <f t="shared" si="16"/>
        <v>9731.9865378943705</v>
      </c>
      <c r="EI140" s="21">
        <f>EH140-EA140</f>
        <v>338.02473763939633</v>
      </c>
      <c r="EJ140" s="22">
        <f>EI140/EA140</f>
        <v>3.5983192696208491E-2</v>
      </c>
      <c r="EK140">
        <v>2020</v>
      </c>
      <c r="EL140" s="25">
        <v>179</v>
      </c>
      <c r="EM140" s="32">
        <v>262.79340000000002</v>
      </c>
      <c r="EN140" s="34">
        <v>2540125.54</v>
      </c>
      <c r="EO140" s="12">
        <f t="shared" si="17"/>
        <v>9665.8650483611837</v>
      </c>
      <c r="EP140" s="21">
        <f>EO140-EH140</f>
        <v>-66.121489533186832</v>
      </c>
      <c r="EQ140" s="22">
        <f>EP140/EH140</f>
        <v>-6.794243834567921E-3</v>
      </c>
      <c r="ES140" s="11">
        <f t="shared" si="18"/>
        <v>3.7351148124517064E-2</v>
      </c>
      <c r="EU140" s="12">
        <f t="shared" si="19"/>
        <v>9423.0964767824407</v>
      </c>
      <c r="EV140">
        <f t="shared" si="20"/>
        <v>1.4043645144329948</v>
      </c>
      <c r="EY140" s="11">
        <f t="shared" si="21"/>
        <v>1.2028620017959518E-2</v>
      </c>
      <c r="FC140" s="12">
        <f t="shared" si="22"/>
        <v>8353.0892969877441</v>
      </c>
      <c r="FF140" s="45">
        <f t="shared" si="23"/>
        <v>196.9047619047619</v>
      </c>
    </row>
    <row r="141" spans="1:162" x14ac:dyDescent="0.2">
      <c r="A141" s="3">
        <v>33093</v>
      </c>
      <c r="B141" t="s">
        <v>141</v>
      </c>
      <c r="C141" s="14">
        <v>2000</v>
      </c>
      <c r="D141" s="10">
        <v>311</v>
      </c>
      <c r="E141" s="5">
        <v>387.43</v>
      </c>
      <c r="F141" s="7">
        <v>2318318</v>
      </c>
      <c r="G141" s="12">
        <f>F141/E141</f>
        <v>5983.8370802467543</v>
      </c>
      <c r="H141" s="14">
        <v>2001</v>
      </c>
      <c r="I141" s="10">
        <v>300</v>
      </c>
      <c r="J141" s="5">
        <v>402.03</v>
      </c>
      <c r="K141" s="7">
        <v>2516353</v>
      </c>
      <c r="L141" s="12">
        <f>K141/I141</f>
        <v>8387.8433333333342</v>
      </c>
      <c r="M141" s="21">
        <f>L141-G141</f>
        <v>2404.0062530865798</v>
      </c>
      <c r="N141" s="18">
        <f>M141/G141</f>
        <v>0.40174995088393117</v>
      </c>
      <c r="O141" s="16">
        <v>2002</v>
      </c>
      <c r="P141" s="10">
        <v>284</v>
      </c>
      <c r="Q141" s="5">
        <v>390.23</v>
      </c>
      <c r="R141" s="7">
        <v>2437026</v>
      </c>
      <c r="S141" s="12">
        <f>R141/Q141</f>
        <v>6245.1016067447399</v>
      </c>
      <c r="T141" s="21">
        <f>S141-L141</f>
        <v>-2142.7417265885942</v>
      </c>
      <c r="U141" s="18">
        <f>T141/L141</f>
        <v>-0.25545800528645157</v>
      </c>
      <c r="V141" s="14">
        <v>2003</v>
      </c>
      <c r="W141" s="10">
        <v>284</v>
      </c>
      <c r="X141" s="5">
        <v>401.18</v>
      </c>
      <c r="Y141" s="7">
        <v>2655120.7799999998</v>
      </c>
      <c r="Z141" s="12">
        <f>Y141/X141</f>
        <v>6618.2780298120542</v>
      </c>
      <c r="AA141" s="21">
        <f>Z141-S141</f>
        <v>373.17642306731432</v>
      </c>
      <c r="AB141" s="22">
        <f>AA141/S141</f>
        <v>5.9755060296261951E-2</v>
      </c>
      <c r="AC141" s="14">
        <v>2004</v>
      </c>
      <c r="AD141" s="10">
        <v>266</v>
      </c>
      <c r="AE141" s="5">
        <v>378.23</v>
      </c>
      <c r="AF141" s="7">
        <v>2926235</v>
      </c>
      <c r="AG141" s="12">
        <f>AF141/AE141</f>
        <v>7736.6549454035903</v>
      </c>
      <c r="AH141" s="21">
        <f>AG141-Z141</f>
        <v>1118.3769155915361</v>
      </c>
      <c r="AI141" s="22">
        <f>AH141/Z141</f>
        <v>0.16898306637373101</v>
      </c>
      <c r="AJ141" s="14">
        <v>2005</v>
      </c>
      <c r="AK141" s="10">
        <v>249</v>
      </c>
      <c r="AL141" s="5">
        <v>367.45</v>
      </c>
      <c r="AM141" s="7">
        <v>2678810</v>
      </c>
      <c r="AN141" s="12">
        <f>AM141/AL141</f>
        <v>7290.2707851408359</v>
      </c>
      <c r="AO141" s="21">
        <f>AN141-AG141</f>
        <v>-446.38416026275445</v>
      </c>
      <c r="AP141" s="22">
        <f>AO141/AG141</f>
        <v>-5.7697307610694838E-2</v>
      </c>
      <c r="AQ141" s="14">
        <v>2006</v>
      </c>
      <c r="AR141" s="10">
        <v>259</v>
      </c>
      <c r="AS141" s="5">
        <v>371.1</v>
      </c>
      <c r="AT141" s="7">
        <v>2844348</v>
      </c>
      <c r="AU141" s="12">
        <f>AT141/AS141</f>
        <v>7664.6402586903796</v>
      </c>
      <c r="AV141" s="21">
        <f>AU141-AN141</f>
        <v>374.36947354954373</v>
      </c>
      <c r="AW141" s="22">
        <f>AV141/AN141</f>
        <v>5.1351929795610679E-2</v>
      </c>
      <c r="AX141" s="14">
        <v>2007</v>
      </c>
      <c r="AY141" s="10">
        <v>257</v>
      </c>
      <c r="AZ141" s="5">
        <v>368.71</v>
      </c>
      <c r="BA141" s="7">
        <v>3091449</v>
      </c>
      <c r="BB141" s="12">
        <f>BA141/AZ141</f>
        <v>8384.5000135607934</v>
      </c>
      <c r="BC141" s="21">
        <f>BB141-AU141</f>
        <v>719.85975487041378</v>
      </c>
      <c r="BD141" s="22">
        <f>BC141/AU141</f>
        <v>9.3919574901668343E-2</v>
      </c>
      <c r="BE141" s="14">
        <v>2008</v>
      </c>
      <c r="BF141" s="10">
        <v>253</v>
      </c>
      <c r="BG141" s="5">
        <v>351.44</v>
      </c>
      <c r="BH141" s="7">
        <v>2968019</v>
      </c>
      <c r="BI141" s="12">
        <f>BH141/BG141</f>
        <v>8445.3078761666293</v>
      </c>
      <c r="BJ141" s="21">
        <f>BI141-BB141</f>
        <v>60.807862605835908</v>
      </c>
      <c r="BK141" s="22">
        <f>BJ141/BB141</f>
        <v>7.2524136808977784E-3</v>
      </c>
      <c r="BL141" s="14">
        <v>2009</v>
      </c>
      <c r="BM141" s="10">
        <v>260</v>
      </c>
      <c r="BN141" s="5">
        <v>347.84</v>
      </c>
      <c r="BO141" s="7">
        <v>2921807</v>
      </c>
      <c r="BP141" s="12">
        <f>BO141/BN141</f>
        <v>8399.8591306347753</v>
      </c>
      <c r="BQ141" s="21">
        <f>BP141-BI141</f>
        <v>-45.448745531854001</v>
      </c>
      <c r="BR141" s="22">
        <f>BQ141/BI141</f>
        <v>-5.3815380325108325E-3</v>
      </c>
      <c r="BS141" s="14">
        <v>2010</v>
      </c>
      <c r="BT141" s="10">
        <v>266</v>
      </c>
      <c r="BU141" s="5">
        <v>362.75</v>
      </c>
      <c r="BV141" s="7">
        <v>3189203</v>
      </c>
      <c r="BW141" s="12">
        <f>BV141/BU141</f>
        <v>8791.7381116471406</v>
      </c>
      <c r="BX141" s="21">
        <f>BW141-BP141</f>
        <v>391.87898101236533</v>
      </c>
      <c r="BY141" s="22">
        <f>BX141/BP141</f>
        <v>4.6653042023426308E-2</v>
      </c>
      <c r="BZ141" s="14">
        <v>2011</v>
      </c>
      <c r="CA141" s="10">
        <v>267</v>
      </c>
      <c r="CB141" s="5">
        <v>350.7817</v>
      </c>
      <c r="CC141" s="7">
        <v>2974210</v>
      </c>
      <c r="CD141" s="12">
        <f>CC141/CB141</f>
        <v>8478.8060494603906</v>
      </c>
      <c r="CE141" s="21">
        <f>CD141-BW141</f>
        <v>-312.93206218675004</v>
      </c>
      <c r="CF141" s="22">
        <f>CE141/BW141</f>
        <v>-3.559387895917681E-2</v>
      </c>
      <c r="CG141" s="14">
        <v>2012</v>
      </c>
      <c r="CH141" s="10">
        <v>262</v>
      </c>
      <c r="CI141" s="5">
        <v>340.96</v>
      </c>
      <c r="CJ141" s="7">
        <v>3004818</v>
      </c>
      <c r="CK141" s="12">
        <f>CJ141/CI141</f>
        <v>8812.8167526982634</v>
      </c>
      <c r="CL141" s="21">
        <f>CK141-CD141</f>
        <v>334.0107032378728</v>
      </c>
      <c r="CM141" s="22">
        <f>CL141/CD141</f>
        <v>3.9393601090701912E-2</v>
      </c>
      <c r="CN141" s="14">
        <v>2013</v>
      </c>
      <c r="CO141" s="10">
        <v>250</v>
      </c>
      <c r="CP141" s="5">
        <v>342.8227</v>
      </c>
      <c r="CQ141" s="7">
        <v>3101015</v>
      </c>
      <c r="CR141" s="12">
        <f>CQ141/CP141</f>
        <v>9045.535782782179</v>
      </c>
      <c r="CS141" s="21">
        <f>CR141-CK141</f>
        <v>232.71903008391564</v>
      </c>
      <c r="CT141" s="22">
        <f>CS141/CK141</f>
        <v>2.6406884043363651E-2</v>
      </c>
      <c r="CU141" s="14">
        <v>2014</v>
      </c>
      <c r="CV141" s="10">
        <v>263</v>
      </c>
      <c r="CW141" s="5">
        <v>345.41579999999999</v>
      </c>
      <c r="CX141" s="7">
        <v>2964721</v>
      </c>
      <c r="CY141" s="12">
        <f>CX141/CW141</f>
        <v>8583.0497620548922</v>
      </c>
      <c r="CZ141" s="21">
        <f>CY141-CR141</f>
        <v>-462.48602072728681</v>
      </c>
      <c r="DA141" s="22">
        <f>CZ141/CR141</f>
        <v>-5.1128648632136391E-2</v>
      </c>
      <c r="DB141" s="14">
        <v>2015</v>
      </c>
      <c r="DC141" s="9">
        <v>275</v>
      </c>
      <c r="DD141" s="27">
        <v>364.01960000000003</v>
      </c>
      <c r="DE141" s="12">
        <v>2979082.22</v>
      </c>
      <c r="DF141" s="12">
        <f>DE141/DD141</f>
        <v>8183.8511442790441</v>
      </c>
      <c r="DG141" s="21">
        <f>DF141-CY141</f>
        <v>-399.19861777584811</v>
      </c>
      <c r="DH141" s="22">
        <f>DG141/CY141</f>
        <v>-4.6510113402893148E-2</v>
      </c>
      <c r="DI141" s="14">
        <v>2016</v>
      </c>
      <c r="DJ141" s="9">
        <v>259</v>
      </c>
      <c r="DK141" s="27">
        <v>359.83100000000002</v>
      </c>
      <c r="DL141" s="12">
        <v>3157422.84</v>
      </c>
      <c r="DM141" s="12">
        <f>DL141/DK141</f>
        <v>8774.7382521239124</v>
      </c>
      <c r="DN141" s="21">
        <f>DM141-DF141</f>
        <v>590.8871078448683</v>
      </c>
      <c r="DO141" s="22">
        <f>DN141/DF141</f>
        <v>7.2201595242593147E-2</v>
      </c>
      <c r="DP141" s="14">
        <v>2017</v>
      </c>
      <c r="DQ141" s="9">
        <v>229</v>
      </c>
      <c r="DR141" s="27">
        <v>337.36380000000003</v>
      </c>
      <c r="DS141" s="30">
        <v>3197417.05</v>
      </c>
      <c r="DT141" s="12">
        <f>DS141/DR141</f>
        <v>9477.6530558406084</v>
      </c>
      <c r="DU141" s="21">
        <f>DT141-DM141</f>
        <v>702.91480371669604</v>
      </c>
      <c r="DV141" s="22">
        <f>DU141/DM141</f>
        <v>8.0106640622192526E-2</v>
      </c>
      <c r="DW141" s="14">
        <v>2018</v>
      </c>
      <c r="DX141" s="24">
        <v>233</v>
      </c>
      <c r="DY141" s="32">
        <v>338.17559999999997</v>
      </c>
      <c r="DZ141" s="34">
        <v>3406694.62</v>
      </c>
      <c r="EA141" s="12">
        <f>DZ141/DY141</f>
        <v>10073.744587131658</v>
      </c>
      <c r="EB141" s="21">
        <f>EA141-DT141</f>
        <v>596.09153129104925</v>
      </c>
      <c r="EC141" s="22">
        <f>EB141/DT141</f>
        <v>6.2894424155324771E-2</v>
      </c>
      <c r="ED141" s="14">
        <v>2019</v>
      </c>
      <c r="EE141" s="24">
        <v>236</v>
      </c>
      <c r="EF141" s="32">
        <v>338.80250000000001</v>
      </c>
      <c r="EG141" s="34">
        <v>3450142.4</v>
      </c>
      <c r="EH141" s="12">
        <f t="shared" si="16"/>
        <v>10183.343983589259</v>
      </c>
      <c r="EI141" s="21">
        <f>EH141-EA141</f>
        <v>109.59939645760096</v>
      </c>
      <c r="EJ141" s="22">
        <f>EI141/EA141</f>
        <v>1.0879707690584568E-2</v>
      </c>
      <c r="EK141">
        <v>2020</v>
      </c>
      <c r="EL141" s="25">
        <v>238</v>
      </c>
      <c r="EM141" s="32">
        <v>343.79759999999999</v>
      </c>
      <c r="EN141" s="34">
        <v>3343587.14</v>
      </c>
      <c r="EO141" s="12">
        <f t="shared" si="17"/>
        <v>9725.4522428312484</v>
      </c>
      <c r="EP141" s="21">
        <f>EO141-EH141</f>
        <v>-457.8917407580102</v>
      </c>
      <c r="EQ141" s="22">
        <f>EP141/EH141</f>
        <v>-4.4964772033225575E-2</v>
      </c>
      <c r="ES141" s="11">
        <f t="shared" si="18"/>
        <v>3.1240681342159925E-2</v>
      </c>
      <c r="EU141" s="12">
        <f t="shared" si="19"/>
        <v>9911.5805421871755</v>
      </c>
      <c r="EV141">
        <f t="shared" si="20"/>
        <v>1.4534018684214178</v>
      </c>
      <c r="EY141" s="11">
        <f t="shared" si="21"/>
        <v>5.1293590822700623E-2</v>
      </c>
      <c r="FC141" s="12">
        <f t="shared" si="22"/>
        <v>8368.1745244032136</v>
      </c>
      <c r="FF141" s="45">
        <f t="shared" si="23"/>
        <v>261.95238095238096</v>
      </c>
    </row>
    <row r="142" spans="1:162" x14ac:dyDescent="0.2">
      <c r="A142" s="3">
        <v>33094</v>
      </c>
      <c r="B142" t="s">
        <v>142</v>
      </c>
      <c r="C142" s="14">
        <v>2000</v>
      </c>
      <c r="D142" s="10">
        <v>231</v>
      </c>
      <c r="E142" s="5">
        <v>314.49</v>
      </c>
      <c r="F142" s="7">
        <v>2083075</v>
      </c>
      <c r="G142" s="12">
        <f>F142/E142</f>
        <v>6623.660529746574</v>
      </c>
      <c r="H142" s="14">
        <v>2001</v>
      </c>
      <c r="I142" s="10">
        <v>231</v>
      </c>
      <c r="J142" s="5">
        <v>313.94</v>
      </c>
      <c r="K142" s="7">
        <v>2163921</v>
      </c>
      <c r="L142" s="12">
        <f>K142/I142</f>
        <v>9367.6233766233763</v>
      </c>
      <c r="M142" s="21">
        <f>L142-G142</f>
        <v>2743.9628468768024</v>
      </c>
      <c r="N142" s="18">
        <f>M142/G142</f>
        <v>0.41426682942970633</v>
      </c>
      <c r="O142" s="16">
        <v>2002</v>
      </c>
      <c r="P142" s="10">
        <v>222</v>
      </c>
      <c r="Q142" s="5">
        <v>297.52999999999997</v>
      </c>
      <c r="R142" s="7">
        <v>2518918</v>
      </c>
      <c r="S142" s="12">
        <f>R142/Q142</f>
        <v>8466.0975363828857</v>
      </c>
      <c r="T142" s="21">
        <f>S142-L142</f>
        <v>-901.52584024049065</v>
      </c>
      <c r="U142" s="18">
        <f>T142/L142</f>
        <v>-9.6238480561699508E-2</v>
      </c>
      <c r="V142" s="14">
        <v>2003</v>
      </c>
      <c r="W142" s="10">
        <v>222</v>
      </c>
      <c r="X142" s="5">
        <v>295.10000000000002</v>
      </c>
      <c r="Y142" s="7">
        <v>2222765.66</v>
      </c>
      <c r="Z142" s="12">
        <f>Y142/X142</f>
        <v>7532.2455438834295</v>
      </c>
      <c r="AA142" s="21">
        <f>Z142-S142</f>
        <v>-933.85199249945617</v>
      </c>
      <c r="AB142" s="22">
        <f>AA142/S142</f>
        <v>-0.11030489413643604</v>
      </c>
      <c r="AC142" s="14">
        <v>2004</v>
      </c>
      <c r="AD142" s="10">
        <v>209</v>
      </c>
      <c r="AE142" s="5">
        <v>272.43</v>
      </c>
      <c r="AF142" s="7">
        <v>2146706</v>
      </c>
      <c r="AG142" s="12">
        <f>AF142/AE142</f>
        <v>7879.8443636897546</v>
      </c>
      <c r="AH142" s="21">
        <f>AG142-Z142</f>
        <v>347.59881980632508</v>
      </c>
      <c r="AI142" s="22">
        <f>AH142/Z142</f>
        <v>4.6148099896795476E-2</v>
      </c>
      <c r="AJ142" s="14">
        <v>2005</v>
      </c>
      <c r="AK142" s="10">
        <v>215</v>
      </c>
      <c r="AL142" s="5">
        <v>260.51</v>
      </c>
      <c r="AM142" s="7">
        <v>1997387</v>
      </c>
      <c r="AN142" s="12">
        <f>AM142/AL142</f>
        <v>7667.2181490153935</v>
      </c>
      <c r="AO142" s="21">
        <f>AN142-AG142</f>
        <v>-212.62621467436111</v>
      </c>
      <c r="AP142" s="22">
        <f>AO142/AG142</f>
        <v>-2.6983555113618819E-2</v>
      </c>
      <c r="AQ142" s="14">
        <v>2006</v>
      </c>
      <c r="AR142" s="10">
        <v>200</v>
      </c>
      <c r="AS142" s="5">
        <v>268.45999999999998</v>
      </c>
      <c r="AT142" s="7">
        <v>2245738</v>
      </c>
      <c r="AU142" s="12">
        <f>AT142/AS142</f>
        <v>8365.261118974895</v>
      </c>
      <c r="AV142" s="21">
        <f>AU142-AN142</f>
        <v>698.04296995950153</v>
      </c>
      <c r="AW142" s="22">
        <f>AV142/AN142</f>
        <v>9.1042534122906443E-2</v>
      </c>
      <c r="AX142" s="14">
        <v>2007</v>
      </c>
      <c r="AY142" s="10">
        <v>206</v>
      </c>
      <c r="AZ142" s="5">
        <v>260.92</v>
      </c>
      <c r="BA142" s="7">
        <v>2245102</v>
      </c>
      <c r="BB142" s="12">
        <f>BA142/AZ142</f>
        <v>8604.5607849149164</v>
      </c>
      <c r="BC142" s="21">
        <f>BB142-AU142</f>
        <v>239.29966594002144</v>
      </c>
      <c r="BD142" s="22">
        <f>BC142/AU142</f>
        <v>2.8606359387541264E-2</v>
      </c>
      <c r="BE142" s="14">
        <v>2008</v>
      </c>
      <c r="BF142" s="10">
        <v>186</v>
      </c>
      <c r="BG142" s="5">
        <v>243.21</v>
      </c>
      <c r="BH142" s="7">
        <v>2228667</v>
      </c>
      <c r="BI142" s="12">
        <f>BH142/BG142</f>
        <v>9163.5500185025285</v>
      </c>
      <c r="BJ142" s="21">
        <f>BI142-BB142</f>
        <v>558.98923358761203</v>
      </c>
      <c r="BK142" s="22">
        <f>BJ142/BB142</f>
        <v>6.4964295977501127E-2</v>
      </c>
      <c r="BL142" s="14">
        <v>2009</v>
      </c>
      <c r="BM142" s="10">
        <v>200</v>
      </c>
      <c r="BN142" s="5">
        <v>253.53</v>
      </c>
      <c r="BO142" s="7">
        <v>2378119</v>
      </c>
      <c r="BP142" s="12">
        <f>BO142/BN142</f>
        <v>9380.0299767285924</v>
      </c>
      <c r="BQ142" s="21">
        <f>BP142-BI142</f>
        <v>216.4799582260639</v>
      </c>
      <c r="BR142" s="22">
        <f>BQ142/BI142</f>
        <v>2.3624027564531178E-2</v>
      </c>
      <c r="BS142" s="14">
        <v>2010</v>
      </c>
      <c r="BT142" s="10">
        <v>220</v>
      </c>
      <c r="BU142" s="5">
        <v>262.75</v>
      </c>
      <c r="BV142" s="7">
        <v>2563723</v>
      </c>
      <c r="BW142" s="12">
        <f>BV142/BU142</f>
        <v>9757.2711703139867</v>
      </c>
      <c r="BX142" s="21">
        <f>BW142-BP142</f>
        <v>377.24119358539429</v>
      </c>
      <c r="BY142" s="22">
        <f>BX142/BP142</f>
        <v>4.021748272887312E-2</v>
      </c>
      <c r="BZ142" s="14">
        <v>2011</v>
      </c>
      <c r="CA142" s="10">
        <v>222</v>
      </c>
      <c r="CB142" s="5">
        <v>267.43740000000003</v>
      </c>
      <c r="CC142" s="7">
        <v>2481489</v>
      </c>
      <c r="CD142" s="12">
        <f>CC142/CB142</f>
        <v>9278.7657971547724</v>
      </c>
      <c r="CE142" s="21">
        <f>CD142-BW142</f>
        <v>-478.50537315921429</v>
      </c>
      <c r="CF142" s="22">
        <f>CE142/BW142</f>
        <v>-4.9040901375688228E-2</v>
      </c>
      <c r="CG142" s="14">
        <v>2012</v>
      </c>
      <c r="CH142" s="10">
        <v>208</v>
      </c>
      <c r="CI142" s="5">
        <v>257.32</v>
      </c>
      <c r="CJ142" s="7">
        <v>2479283</v>
      </c>
      <c r="CK142" s="12">
        <f>CJ142/CI142</f>
        <v>9635.0186538162598</v>
      </c>
      <c r="CL142" s="21">
        <f>CK142-CD142</f>
        <v>356.25285666148739</v>
      </c>
      <c r="CM142" s="22">
        <f>CL142/CD142</f>
        <v>3.8394422755096184E-2</v>
      </c>
      <c r="CN142" s="14">
        <v>2013</v>
      </c>
      <c r="CO142" s="10">
        <v>199</v>
      </c>
      <c r="CP142" s="5">
        <v>252.69409999999999</v>
      </c>
      <c r="CQ142" s="7">
        <v>2383237</v>
      </c>
      <c r="CR142" s="12">
        <f>CQ142/CP142</f>
        <v>9431.3124049987709</v>
      </c>
      <c r="CS142" s="21">
        <f>CR142-CK142</f>
        <v>-203.70624881748881</v>
      </c>
      <c r="CT142" s="22">
        <f>CS142/CK142</f>
        <v>-2.1142278612694163E-2</v>
      </c>
      <c r="CU142" s="14">
        <v>2014</v>
      </c>
      <c r="CV142" s="10">
        <v>180</v>
      </c>
      <c r="CW142" s="5">
        <v>253.6011</v>
      </c>
      <c r="CX142" s="7">
        <v>2521604</v>
      </c>
      <c r="CY142" s="12">
        <f>CX142/CW142</f>
        <v>9943.1903095057551</v>
      </c>
      <c r="CZ142" s="21">
        <f>CY142-CR142</f>
        <v>511.87790450698412</v>
      </c>
      <c r="DA142" s="22">
        <f>CZ142/CR142</f>
        <v>5.4274302719065831E-2</v>
      </c>
      <c r="DB142" s="14">
        <v>2015</v>
      </c>
      <c r="DC142" s="9">
        <v>199</v>
      </c>
      <c r="DD142" s="27">
        <v>250.80350000000001</v>
      </c>
      <c r="DE142" s="12">
        <v>2350604.12</v>
      </c>
      <c r="DF142" s="12">
        <f>DE142/DD142</f>
        <v>9372.2939273176016</v>
      </c>
      <c r="DG142" s="21">
        <f>DF142-CY142</f>
        <v>-570.89638218815344</v>
      </c>
      <c r="DH142" s="22">
        <f>DG142/CY142</f>
        <v>-5.7415815690701678E-2</v>
      </c>
      <c r="DI142" s="14">
        <v>2016</v>
      </c>
      <c r="DJ142" s="9">
        <v>212</v>
      </c>
      <c r="DK142" s="27">
        <v>270.38260000000002</v>
      </c>
      <c r="DL142" s="12">
        <v>2450357.7999999998</v>
      </c>
      <c r="DM142" s="12">
        <f>DL142/DK142</f>
        <v>9062.5572799433085</v>
      </c>
      <c r="DN142" s="21">
        <f>DM142-DF142</f>
        <v>-309.73664737429317</v>
      </c>
      <c r="DO142" s="22">
        <f>DN142/DF142</f>
        <v>-3.3048114984048665E-2</v>
      </c>
      <c r="DP142" s="14">
        <v>2017</v>
      </c>
      <c r="DQ142" s="9">
        <v>208</v>
      </c>
      <c r="DR142" s="27">
        <v>272.19420000000002</v>
      </c>
      <c r="DS142" s="30">
        <v>2617718.9900000002</v>
      </c>
      <c r="DT142" s="12">
        <f>DS142/DR142</f>
        <v>9617.1005480645799</v>
      </c>
      <c r="DU142" s="21">
        <f>DT142-DM142</f>
        <v>554.54326812127147</v>
      </c>
      <c r="DV142" s="22">
        <f>DU142/DM142</f>
        <v>6.1190594551998288E-2</v>
      </c>
      <c r="DW142" s="14">
        <v>2018</v>
      </c>
      <c r="DX142" s="24">
        <v>204</v>
      </c>
      <c r="DY142" s="32">
        <v>266.67970000000003</v>
      </c>
      <c r="DZ142" s="34">
        <v>2607847.02</v>
      </c>
      <c r="EA142" s="12">
        <f>DZ142/DY142</f>
        <v>9778.9483788979796</v>
      </c>
      <c r="EB142" s="21">
        <f>EA142-DT142</f>
        <v>161.84783083339971</v>
      </c>
      <c r="EC142" s="22">
        <f>EB142/DT142</f>
        <v>1.6829171123304024E-2</v>
      </c>
      <c r="ED142" s="14">
        <v>2019</v>
      </c>
      <c r="EE142" s="24">
        <v>193</v>
      </c>
      <c r="EF142" s="32">
        <v>257.86340000000001</v>
      </c>
      <c r="EG142" s="34">
        <v>2861702.7</v>
      </c>
      <c r="EH142" s="12">
        <f t="shared" si="16"/>
        <v>11097.746713957855</v>
      </c>
      <c r="EI142" s="21">
        <f>EH142-EA142</f>
        <v>1318.7983350598752</v>
      </c>
      <c r="EJ142" s="22">
        <f>EI142/EA142</f>
        <v>0.13486095681880414</v>
      </c>
      <c r="EK142">
        <v>2020</v>
      </c>
      <c r="EL142" s="25">
        <v>189</v>
      </c>
      <c r="EM142" s="32">
        <v>254.79519999999999</v>
      </c>
      <c r="EN142" s="34">
        <v>4196133.4399999995</v>
      </c>
      <c r="EO142" s="12">
        <f t="shared" si="17"/>
        <v>16468.651842734871</v>
      </c>
      <c r="EP142" s="21">
        <f>EO142-EH142</f>
        <v>5370.9051287770162</v>
      </c>
      <c r="EQ142" s="22">
        <f>EP142/EH142</f>
        <v>0.48396357091317671</v>
      </c>
      <c r="ES142" s="11">
        <f t="shared" si="18"/>
        <v>5.5210430375720654E-2</v>
      </c>
      <c r="EU142" s="12">
        <f t="shared" si="19"/>
        <v>10164.598546973471</v>
      </c>
      <c r="EV142">
        <f t="shared" si="20"/>
        <v>1.317319728552375</v>
      </c>
      <c r="EY142" s="11">
        <f t="shared" si="21"/>
        <v>7.0960240831368829E-2</v>
      </c>
      <c r="FC142" s="12">
        <f t="shared" si="22"/>
        <v>9369.4530490447414</v>
      </c>
      <c r="FF142" s="45">
        <f t="shared" si="23"/>
        <v>207.42857142857142</v>
      </c>
    </row>
    <row r="143" spans="1:162" x14ac:dyDescent="0.2">
      <c r="A143" s="3">
        <v>34121</v>
      </c>
      <c r="B143" t="s">
        <v>143</v>
      </c>
      <c r="C143" s="14">
        <v>2000</v>
      </c>
      <c r="D143" s="10">
        <v>138</v>
      </c>
      <c r="E143" s="5">
        <v>188.09</v>
      </c>
      <c r="F143" s="7">
        <v>1049582</v>
      </c>
      <c r="G143" s="12">
        <f>F143/E143</f>
        <v>5580.2116008293897</v>
      </c>
      <c r="H143" s="14">
        <v>2001</v>
      </c>
      <c r="I143" s="10">
        <v>120</v>
      </c>
      <c r="J143" s="5">
        <v>180.49</v>
      </c>
      <c r="K143" s="7">
        <v>1208561</v>
      </c>
      <c r="L143" s="12">
        <f>K143/I143</f>
        <v>10071.341666666667</v>
      </c>
      <c r="M143" s="21">
        <f>L143-G143</f>
        <v>4491.1300658372775</v>
      </c>
      <c r="N143" s="18">
        <f>M143/G143</f>
        <v>0.80483149871409154</v>
      </c>
      <c r="O143" s="16">
        <v>2002</v>
      </c>
      <c r="P143" s="10">
        <v>118</v>
      </c>
      <c r="Q143" s="5">
        <v>169.99</v>
      </c>
      <c r="R143" s="7">
        <v>1238495</v>
      </c>
      <c r="S143" s="12">
        <f>R143/Q143</f>
        <v>7285.6932760750633</v>
      </c>
      <c r="T143" s="21">
        <f>S143-L143</f>
        <v>-2785.6483905916039</v>
      </c>
      <c r="U143" s="18">
        <f>T143/L143</f>
        <v>-0.27659158856772015</v>
      </c>
      <c r="V143" s="14">
        <v>2003</v>
      </c>
      <c r="W143" s="10">
        <v>118</v>
      </c>
      <c r="X143" s="5">
        <v>143.94999999999999</v>
      </c>
      <c r="Y143" s="7">
        <v>1232398.45</v>
      </c>
      <c r="Z143" s="12">
        <f>Y143/X143</f>
        <v>8561.2952414032661</v>
      </c>
      <c r="AA143" s="21">
        <f>Z143-S143</f>
        <v>1275.6019653282028</v>
      </c>
      <c r="AB143" s="22">
        <f>AA143/S143</f>
        <v>0.17508312757511432</v>
      </c>
      <c r="AC143" s="14">
        <v>2004</v>
      </c>
      <c r="AD143" s="10">
        <v>101</v>
      </c>
      <c r="AE143" s="5">
        <v>135.66999999999999</v>
      </c>
      <c r="AF143" s="7">
        <v>1062021</v>
      </c>
      <c r="AG143" s="12">
        <f>AF143/AE143</f>
        <v>7827.9722856932267</v>
      </c>
      <c r="AH143" s="21">
        <f>AG143-Z143</f>
        <v>-733.32295571003942</v>
      </c>
      <c r="AI143" s="22">
        <f>AH143/Z143</f>
        <v>-8.5655608763918978E-2</v>
      </c>
      <c r="AJ143" s="14">
        <v>2005</v>
      </c>
      <c r="AK143" s="10">
        <v>97</v>
      </c>
      <c r="AL143" s="5">
        <v>136.07</v>
      </c>
      <c r="AM143" s="7">
        <v>1092356</v>
      </c>
      <c r="AN143" s="12">
        <f>AM143/AL143</f>
        <v>8027.8974057470423</v>
      </c>
      <c r="AO143" s="21">
        <f>AN143-AG143</f>
        <v>199.92512005381559</v>
      </c>
      <c r="AP143" s="22">
        <f>AO143/AG143</f>
        <v>2.5539834935185989E-2</v>
      </c>
      <c r="AQ143" s="14">
        <v>2006</v>
      </c>
      <c r="AR143" s="10">
        <v>103</v>
      </c>
      <c r="AS143" s="5">
        <v>137.77000000000001</v>
      </c>
      <c r="AT143" s="7">
        <v>1106648</v>
      </c>
      <c r="AU143" s="12">
        <f>AT143/AS143</f>
        <v>8032.5760325179644</v>
      </c>
      <c r="AV143" s="21">
        <f>AU143-AN143</f>
        <v>4.6786267709221647</v>
      </c>
      <c r="AW143" s="22">
        <f>AV143/AN143</f>
        <v>5.8279603418608854E-4</v>
      </c>
      <c r="AX143" s="14">
        <v>2007</v>
      </c>
      <c r="AY143" s="10">
        <v>103</v>
      </c>
      <c r="AZ143" s="5">
        <v>129.74</v>
      </c>
      <c r="BA143" s="7">
        <v>1293236</v>
      </c>
      <c r="BB143" s="12">
        <f>BA143/AZ143</f>
        <v>9967.905040850932</v>
      </c>
      <c r="BC143" s="21">
        <f>BB143-AU143</f>
        <v>1935.3290083329675</v>
      </c>
      <c r="BD143" s="22">
        <f>BC143/AU143</f>
        <v>0.24093503758921803</v>
      </c>
      <c r="BE143" s="14">
        <v>2008</v>
      </c>
      <c r="BF143" s="10">
        <v>88</v>
      </c>
      <c r="BG143" s="5">
        <v>119.95</v>
      </c>
      <c r="BH143" s="7">
        <v>1441239</v>
      </c>
      <c r="BI143" s="12">
        <f>BH143/BG143</f>
        <v>12015.331388078366</v>
      </c>
      <c r="BJ143" s="21">
        <f>BI143-BB143</f>
        <v>2047.4263472274342</v>
      </c>
      <c r="BK143" s="22">
        <f>BJ143/BB143</f>
        <v>0.2054018711892395</v>
      </c>
      <c r="BL143" s="14">
        <v>2009</v>
      </c>
      <c r="BM143" s="10">
        <v>93</v>
      </c>
      <c r="BN143" s="5">
        <v>124.98</v>
      </c>
      <c r="BO143" s="7">
        <v>1334365</v>
      </c>
      <c r="BP143" s="12">
        <f>BO143/BN143</f>
        <v>10676.628260521684</v>
      </c>
      <c r="BQ143" s="21">
        <f>BP143-BI143</f>
        <v>-1338.7031275566824</v>
      </c>
      <c r="BR143" s="22">
        <f>BQ143/BI143</f>
        <v>-0.11141624681987099</v>
      </c>
      <c r="BS143" s="14">
        <v>2010</v>
      </c>
      <c r="BT143" s="10">
        <v>86</v>
      </c>
      <c r="BU143" s="5">
        <v>122.04</v>
      </c>
      <c r="BV143" s="7">
        <v>1311920</v>
      </c>
      <c r="BW143" s="12">
        <f>BV143/BU143</f>
        <v>10749.918059652573</v>
      </c>
      <c r="BX143" s="21">
        <f>BW143-BP143</f>
        <v>73.289799130889151</v>
      </c>
      <c r="BY143" s="22">
        <f>BX143/BP143</f>
        <v>6.8645079085396616E-3</v>
      </c>
      <c r="BZ143" s="14">
        <v>2011</v>
      </c>
      <c r="CA143" s="10">
        <v>79</v>
      </c>
      <c r="CB143" s="5">
        <v>107.6061</v>
      </c>
      <c r="CC143" s="7">
        <v>1166697</v>
      </c>
      <c r="CD143" s="12">
        <f>CC143/CB143</f>
        <v>10842.29425655237</v>
      </c>
      <c r="CE143" s="21">
        <f>CD143-BW143</f>
        <v>92.376196899796923</v>
      </c>
      <c r="CF143" s="22">
        <f>CE143/BW143</f>
        <v>8.5932000957765851E-3</v>
      </c>
      <c r="CG143" s="14">
        <v>2012</v>
      </c>
      <c r="CH143" s="10">
        <v>91</v>
      </c>
      <c r="CI143" s="5">
        <v>121.86</v>
      </c>
      <c r="CJ143" s="7">
        <v>1211888</v>
      </c>
      <c r="CK143" s="12">
        <f>CJ143/CI143</f>
        <v>9944.9204004595431</v>
      </c>
      <c r="CL143" s="21">
        <f>CK143-CD143</f>
        <v>-897.37385609282683</v>
      </c>
      <c r="CM143" s="22">
        <f>CL143/CD143</f>
        <v>-8.2766048850824447E-2</v>
      </c>
      <c r="CN143" s="14">
        <v>2013</v>
      </c>
      <c r="CO143" s="10">
        <v>78</v>
      </c>
      <c r="CP143" s="5">
        <v>110.6296</v>
      </c>
      <c r="CQ143" s="7">
        <v>1232753</v>
      </c>
      <c r="CR143" s="12">
        <f>CQ143/CP143</f>
        <v>11143.066593389112</v>
      </c>
      <c r="CS143" s="21">
        <f>CR143-CK143</f>
        <v>1198.1461929295692</v>
      </c>
      <c r="CT143" s="22">
        <f>CS143/CK143</f>
        <v>0.12047820844038172</v>
      </c>
      <c r="CU143" s="14">
        <v>2014</v>
      </c>
      <c r="CV143" s="10">
        <v>84</v>
      </c>
      <c r="CW143" s="5">
        <v>123.0617</v>
      </c>
      <c r="CX143" s="7">
        <v>1237267</v>
      </c>
      <c r="CY143" s="12">
        <f>CX143/CW143</f>
        <v>10054.037933816939</v>
      </c>
      <c r="CZ143" s="21">
        <f>CY143-CR143</f>
        <v>-1089.0286595721736</v>
      </c>
      <c r="DA143" s="22">
        <f>CZ143/CR143</f>
        <v>-9.773150419995387E-2</v>
      </c>
      <c r="DB143" s="14">
        <v>2015</v>
      </c>
      <c r="DC143" s="9">
        <v>86</v>
      </c>
      <c r="DD143" s="27">
        <v>120.15989999999999</v>
      </c>
      <c r="DE143" s="12">
        <v>1252543.8</v>
      </c>
      <c r="DF143" s="12">
        <f>DE143/DD143</f>
        <v>10423.975053241556</v>
      </c>
      <c r="DG143" s="21">
        <f>DF143-CY143</f>
        <v>369.93711942461778</v>
      </c>
      <c r="DH143" s="22">
        <f>DG143/CY143</f>
        <v>3.6794880013365332E-2</v>
      </c>
      <c r="DI143" s="14">
        <v>2016</v>
      </c>
      <c r="DJ143" s="9">
        <v>85</v>
      </c>
      <c r="DK143" s="27">
        <v>108.90900000000001</v>
      </c>
      <c r="DL143" s="12">
        <v>1189342.27</v>
      </c>
      <c r="DM143" s="12">
        <f>DL143/DK143</f>
        <v>10920.514098926626</v>
      </c>
      <c r="DN143" s="21">
        <f>DM143-DF143</f>
        <v>496.53904568506914</v>
      </c>
      <c r="DO143" s="22">
        <f>DN143/DF143</f>
        <v>4.7634327897845434E-2</v>
      </c>
      <c r="DP143" s="14">
        <v>2017</v>
      </c>
      <c r="DQ143" s="9">
        <v>86</v>
      </c>
      <c r="DR143" s="27">
        <v>105.7664</v>
      </c>
      <c r="DS143" s="30">
        <v>1232217.72</v>
      </c>
      <c r="DT143" s="12">
        <f>DS143/DR143</f>
        <v>11650.370249909232</v>
      </c>
      <c r="DU143" s="21">
        <f>DT143-DM143</f>
        <v>729.85615098260678</v>
      </c>
      <c r="DV143" s="22">
        <f>DU143/DM143</f>
        <v>6.6833497431622216E-2</v>
      </c>
      <c r="DW143" s="14">
        <v>2018</v>
      </c>
      <c r="DX143" s="24">
        <v>86</v>
      </c>
      <c r="DY143" s="32">
        <v>105.9509</v>
      </c>
      <c r="DZ143" s="34">
        <v>1227058.48</v>
      </c>
      <c r="EA143" s="12">
        <f>DZ143/DY143</f>
        <v>11581.387982546632</v>
      </c>
      <c r="EB143" s="21">
        <f>EA143-DT143</f>
        <v>-68.982267362600396</v>
      </c>
      <c r="EC143" s="22">
        <f>EB143/DT143</f>
        <v>-5.9210364892169701E-3</v>
      </c>
      <c r="ED143" s="14">
        <v>2019</v>
      </c>
      <c r="EE143" s="24">
        <v>85</v>
      </c>
      <c r="EF143" s="32">
        <v>107.285</v>
      </c>
      <c r="EG143" s="34">
        <v>1275328.74</v>
      </c>
      <c r="EH143" s="12">
        <f t="shared" si="16"/>
        <v>11887.297758307313</v>
      </c>
      <c r="EI143" s="21">
        <f>EH143-EA143</f>
        <v>305.90977576068144</v>
      </c>
      <c r="EJ143" s="22">
        <f>EI143/EA143</f>
        <v>2.6413913101062947E-2</v>
      </c>
      <c r="EK143">
        <v>2020</v>
      </c>
      <c r="EL143" s="25">
        <v>88</v>
      </c>
      <c r="EM143" s="32">
        <v>105.2334</v>
      </c>
      <c r="EN143" s="34">
        <v>1111289.6199999999</v>
      </c>
      <c r="EO143" s="12">
        <f t="shared" si="17"/>
        <v>10560.236768934576</v>
      </c>
      <c r="EP143" s="21">
        <f>EO143-EH143</f>
        <v>-1327.0609893727378</v>
      </c>
      <c r="EQ143" s="22">
        <f>EP143/EH143</f>
        <v>-0.11163689312361467</v>
      </c>
      <c r="ES143" s="11">
        <f t="shared" si="18"/>
        <v>4.9713388705525462E-2</v>
      </c>
      <c r="EU143" s="12">
        <f t="shared" si="19"/>
        <v>11706.351996921059</v>
      </c>
      <c r="EV143">
        <f t="shared" si="20"/>
        <v>1.2413351801185593</v>
      </c>
      <c r="EY143" s="11">
        <f t="shared" si="21"/>
        <v>2.9108791347822727E-2</v>
      </c>
      <c r="FC143" s="12">
        <f t="shared" si="22"/>
        <v>9897.7178070263453</v>
      </c>
      <c r="FF143" s="45">
        <f t="shared" si="23"/>
        <v>95.857142857142861</v>
      </c>
    </row>
    <row r="144" spans="1:162" x14ac:dyDescent="0.2">
      <c r="A144" s="3">
        <v>34122</v>
      </c>
      <c r="B144" t="s">
        <v>144</v>
      </c>
      <c r="C144" s="14">
        <v>2000</v>
      </c>
      <c r="D144" s="10">
        <v>82</v>
      </c>
      <c r="E144" s="5">
        <v>117.18</v>
      </c>
      <c r="F144" s="7">
        <v>847152</v>
      </c>
      <c r="G144" s="12">
        <f>F144/E144</f>
        <v>7229.4930875576028</v>
      </c>
      <c r="H144" s="14">
        <v>2001</v>
      </c>
      <c r="I144" s="10">
        <v>88</v>
      </c>
      <c r="J144" s="5">
        <v>127.82</v>
      </c>
      <c r="K144" s="7">
        <v>782102</v>
      </c>
      <c r="L144" s="12">
        <f>K144/I144</f>
        <v>8887.5227272727279</v>
      </c>
      <c r="M144" s="21">
        <f>L144-G144</f>
        <v>1658.0296397151251</v>
      </c>
      <c r="N144" s="18">
        <f>M144/G144</f>
        <v>0.22934244761485351</v>
      </c>
      <c r="O144" s="16">
        <v>2002</v>
      </c>
      <c r="P144" s="10">
        <v>93</v>
      </c>
      <c r="Q144" s="5">
        <v>128.87</v>
      </c>
      <c r="R144" s="7">
        <v>955531</v>
      </c>
      <c r="S144" s="12">
        <f>R144/Q144</f>
        <v>7414.6892216962824</v>
      </c>
      <c r="T144" s="21">
        <f>S144-L144</f>
        <v>-1472.8335055764455</v>
      </c>
      <c r="U144" s="18">
        <f>T144/L144</f>
        <v>-0.16571923929452578</v>
      </c>
      <c r="V144" s="14">
        <v>2003</v>
      </c>
      <c r="W144" s="10">
        <v>93</v>
      </c>
      <c r="X144" s="5">
        <v>116.7</v>
      </c>
      <c r="Y144" s="7">
        <v>997891.64</v>
      </c>
      <c r="Z144" s="12">
        <f>Y144/X144</f>
        <v>8550.9137960582684</v>
      </c>
      <c r="AA144" s="21">
        <f>Z144-S144</f>
        <v>1136.224574361986</v>
      </c>
      <c r="AB144" s="22">
        <f>AA144/S144</f>
        <v>0.15323967605240349</v>
      </c>
      <c r="AC144" s="14">
        <v>2004</v>
      </c>
      <c r="AD144" s="10">
        <v>83</v>
      </c>
      <c r="AE144" s="5">
        <v>114.64</v>
      </c>
      <c r="AF144" s="7">
        <v>845205</v>
      </c>
      <c r="AG144" s="12">
        <f>AF144/AE144</f>
        <v>7372.6884159106767</v>
      </c>
      <c r="AH144" s="21">
        <f>AG144-Z144</f>
        <v>-1178.2253801475917</v>
      </c>
      <c r="AI144" s="22">
        <f>AH144/Z144</f>
        <v>-0.13778941154695309</v>
      </c>
      <c r="AJ144" s="14">
        <v>2005</v>
      </c>
      <c r="AK144" s="10">
        <v>95</v>
      </c>
      <c r="AL144" s="5">
        <v>124.12</v>
      </c>
      <c r="AM144" s="7">
        <v>939715</v>
      </c>
      <c r="AN144" s="12">
        <f>AM144/AL144</f>
        <v>7571.019980663873</v>
      </c>
      <c r="AO144" s="21">
        <f>AN144-AG144</f>
        <v>198.33156475319629</v>
      </c>
      <c r="AP144" s="22">
        <f>AO144/AG144</f>
        <v>2.6900847230324505E-2</v>
      </c>
      <c r="AQ144" s="14">
        <v>2006</v>
      </c>
      <c r="AR144" s="10">
        <v>91</v>
      </c>
      <c r="AS144" s="5">
        <v>130.52000000000001</v>
      </c>
      <c r="AT144" s="7">
        <v>1010649</v>
      </c>
      <c r="AU144" s="12">
        <f>AT144/AS144</f>
        <v>7743.2500766166095</v>
      </c>
      <c r="AV144" s="21">
        <f>AU144-AN144</f>
        <v>172.23009595273652</v>
      </c>
      <c r="AW144" s="22">
        <f>AV144/AN144</f>
        <v>2.2748598787561823E-2</v>
      </c>
      <c r="AX144" s="14">
        <v>2007</v>
      </c>
      <c r="AY144" s="10">
        <v>89</v>
      </c>
      <c r="AZ144" s="5">
        <v>129.4</v>
      </c>
      <c r="BA144" s="7">
        <v>1080682</v>
      </c>
      <c r="BB144" s="12">
        <f>BA144/AZ144</f>
        <v>8351.4837712519311</v>
      </c>
      <c r="BC144" s="21">
        <f>BB144-AU144</f>
        <v>608.23369463532163</v>
      </c>
      <c r="BD144" s="22">
        <f>BC144/AU144</f>
        <v>7.8550180946898668E-2</v>
      </c>
      <c r="BE144" s="14">
        <v>2008</v>
      </c>
      <c r="BF144" s="10">
        <v>98</v>
      </c>
      <c r="BG144" s="5">
        <v>131.52000000000001</v>
      </c>
      <c r="BH144" s="7">
        <v>1198087</v>
      </c>
      <c r="BI144" s="12">
        <f>BH144/BG144</f>
        <v>9109.5422749391728</v>
      </c>
      <c r="BJ144" s="21">
        <f>BI144-BB144</f>
        <v>758.05850368724168</v>
      </c>
      <c r="BK144" s="22">
        <f>BJ144/BB144</f>
        <v>9.0769320093356864E-2</v>
      </c>
      <c r="BL144" s="14">
        <v>2009</v>
      </c>
      <c r="BM144" s="10">
        <v>103</v>
      </c>
      <c r="BN144" s="5">
        <v>134.79</v>
      </c>
      <c r="BO144" s="7">
        <v>1408432</v>
      </c>
      <c r="BP144" s="12">
        <f>BO144/BN144</f>
        <v>10449.083759922843</v>
      </c>
      <c r="BQ144" s="21">
        <f>BP144-BI144</f>
        <v>1339.5414849836707</v>
      </c>
      <c r="BR144" s="22">
        <f>BQ144/BI144</f>
        <v>0.147048166038904</v>
      </c>
      <c r="BS144" s="14">
        <v>2010</v>
      </c>
      <c r="BT144" s="10">
        <v>101</v>
      </c>
      <c r="BU144" s="5">
        <v>133.68</v>
      </c>
      <c r="BV144" s="7">
        <v>1374471</v>
      </c>
      <c r="BW144" s="12">
        <f>BV144/BU144</f>
        <v>10281.799820466786</v>
      </c>
      <c r="BX144" s="21">
        <f>BW144-BP144</f>
        <v>-167.28393945605785</v>
      </c>
      <c r="BY144" s="22">
        <f>BX144/BP144</f>
        <v>-1.6009436166802542E-2</v>
      </c>
      <c r="BZ144" s="14">
        <v>2011</v>
      </c>
      <c r="CA144" s="10">
        <v>109</v>
      </c>
      <c r="CB144" s="5">
        <v>138.91200000000001</v>
      </c>
      <c r="CC144" s="7">
        <v>1342800</v>
      </c>
      <c r="CD144" s="12">
        <f>CC144/CB144</f>
        <v>9666.551485832757</v>
      </c>
      <c r="CE144" s="21">
        <f>CD144-BW144</f>
        <v>-615.24833463402865</v>
      </c>
      <c r="CF144" s="22">
        <f>CE144/BW144</f>
        <v>-5.9838583261397987E-2</v>
      </c>
      <c r="CG144" s="14">
        <v>2012</v>
      </c>
      <c r="CH144" s="10">
        <v>101</v>
      </c>
      <c r="CI144" s="5">
        <v>141.94999999999999</v>
      </c>
      <c r="CJ144" s="7">
        <v>1357625</v>
      </c>
      <c r="CK144" s="12">
        <f>CJ144/CI144</f>
        <v>9564.1070799577319</v>
      </c>
      <c r="CL144" s="21">
        <f>CK144-CD144</f>
        <v>-102.44440587502504</v>
      </c>
      <c r="CM144" s="22">
        <f>CL144/CD144</f>
        <v>-1.0597823435293028E-2</v>
      </c>
      <c r="CN144" s="14">
        <v>2013</v>
      </c>
      <c r="CO144" s="10">
        <v>92</v>
      </c>
      <c r="CP144" s="5">
        <v>142.37739999999999</v>
      </c>
      <c r="CQ144" s="7">
        <v>1339370</v>
      </c>
      <c r="CR144" s="12">
        <f>CQ144/CP144</f>
        <v>9407.1811958920443</v>
      </c>
      <c r="CS144" s="21">
        <f>CR144-CK144</f>
        <v>-156.92588406568757</v>
      </c>
      <c r="CT144" s="22">
        <f>CS144/CK144</f>
        <v>-1.640779246340068E-2</v>
      </c>
      <c r="CU144" s="14">
        <v>2014</v>
      </c>
      <c r="CV144" s="10">
        <v>81</v>
      </c>
      <c r="CW144" s="5">
        <v>120.0933</v>
      </c>
      <c r="CX144" s="7">
        <v>1264796</v>
      </c>
      <c r="CY144" s="12">
        <f>CX144/CW144</f>
        <v>10531.778209109085</v>
      </c>
      <c r="CZ144" s="21">
        <f>CY144-CR144</f>
        <v>1124.5970132170405</v>
      </c>
      <c r="DA144" s="22">
        <f>CZ144/CR144</f>
        <v>0.11954665162696482</v>
      </c>
      <c r="DB144" s="14">
        <v>2015</v>
      </c>
      <c r="DC144" s="9">
        <v>82</v>
      </c>
      <c r="DD144" s="27">
        <v>111.6156</v>
      </c>
      <c r="DE144" s="12">
        <v>1450117.74</v>
      </c>
      <c r="DF144" s="12">
        <f>DE144/DD144</f>
        <v>12992.070463268576</v>
      </c>
      <c r="DG144" s="21">
        <f>DF144-CY144</f>
        <v>2460.2922541594908</v>
      </c>
      <c r="DH144" s="22">
        <f>DG144/CY144</f>
        <v>0.2336065387354577</v>
      </c>
      <c r="DI144" s="14">
        <v>2016</v>
      </c>
      <c r="DJ144" s="9">
        <v>89</v>
      </c>
      <c r="DK144" s="27">
        <v>128.52359999999999</v>
      </c>
      <c r="DL144" s="12">
        <v>1327450.77</v>
      </c>
      <c r="DM144" s="12">
        <f>DL144/DK144</f>
        <v>10328.459286854712</v>
      </c>
      <c r="DN144" s="21">
        <f>DM144-DF144</f>
        <v>-2663.6111764138641</v>
      </c>
      <c r="DO144" s="22">
        <f>DN144/DF144</f>
        <v>-0.20501822122536015</v>
      </c>
      <c r="DP144" s="14">
        <v>2017</v>
      </c>
      <c r="DQ144" s="9">
        <v>90</v>
      </c>
      <c r="DR144" s="27">
        <v>125.60980000000001</v>
      </c>
      <c r="DS144" s="30">
        <v>1297423</v>
      </c>
      <c r="DT144" s="12">
        <f>DS144/DR144</f>
        <v>10328.995030642513</v>
      </c>
      <c r="DU144" s="21">
        <f>DT144-DM144</f>
        <v>0.53574378780103871</v>
      </c>
      <c r="DV144" s="22">
        <f>DU144/DM144</f>
        <v>5.1870639455673047E-5</v>
      </c>
      <c r="DW144" s="14">
        <v>2018</v>
      </c>
      <c r="DX144" s="24">
        <v>88</v>
      </c>
      <c r="DY144" s="32">
        <v>117.8796</v>
      </c>
      <c r="DZ144" s="34">
        <v>1256887</v>
      </c>
      <c r="EA144" s="12">
        <f>DZ144/DY144</f>
        <v>10662.464073512296</v>
      </c>
      <c r="EB144" s="21">
        <f>EA144-DT144</f>
        <v>333.46904286978315</v>
      </c>
      <c r="EC144" s="22">
        <f>EB144/DT144</f>
        <v>3.2284751989956159E-2</v>
      </c>
      <c r="ED144" s="14">
        <v>2019</v>
      </c>
      <c r="EE144" s="24">
        <v>89</v>
      </c>
      <c r="EF144" s="32">
        <v>111.2157</v>
      </c>
      <c r="EG144" s="34">
        <v>1195836.82</v>
      </c>
      <c r="EH144" s="12">
        <f t="shared" si="16"/>
        <v>10752.410136338665</v>
      </c>
      <c r="EI144" s="21">
        <f>EH144-EA144</f>
        <v>89.946062826369598</v>
      </c>
      <c r="EJ144" s="22">
        <f>EI144/EA144</f>
        <v>8.4357670240421904E-3</v>
      </c>
      <c r="EK144">
        <v>2020</v>
      </c>
      <c r="EL144" s="25">
        <v>81</v>
      </c>
      <c r="EM144" s="32">
        <v>107.7411</v>
      </c>
      <c r="EN144" s="34">
        <v>1228646.8</v>
      </c>
      <c r="EO144" s="12">
        <f t="shared" si="17"/>
        <v>11403.696453813818</v>
      </c>
      <c r="EP144" s="21">
        <f>EO144-EH144</f>
        <v>651.28631747515283</v>
      </c>
      <c r="EQ144" s="22">
        <f>EP144/EH144</f>
        <v>6.057119373395891E-2</v>
      </c>
      <c r="ES144" s="11">
        <f t="shared" si="18"/>
        <v>2.9585775156020254E-2</v>
      </c>
      <c r="EU144" s="12">
        <f t="shared" si="19"/>
        <v>10581.289746831158</v>
      </c>
      <c r="EV144">
        <f t="shared" si="20"/>
        <v>1.3282733200923087</v>
      </c>
      <c r="EY144" s="11">
        <f t="shared" si="21"/>
        <v>1.359079655115134E-2</v>
      </c>
      <c r="FC144" s="12">
        <f t="shared" si="22"/>
        <v>9461.968519433487</v>
      </c>
      <c r="FF144" s="45">
        <f t="shared" si="23"/>
        <v>91.333333333333329</v>
      </c>
    </row>
    <row r="145" spans="1:162" x14ac:dyDescent="0.2">
      <c r="A145" s="3">
        <v>34124</v>
      </c>
      <c r="B145" t="s">
        <v>145</v>
      </c>
      <c r="C145" s="14">
        <v>2000</v>
      </c>
      <c r="D145" s="10">
        <v>1620</v>
      </c>
      <c r="E145" s="5">
        <v>1473.81</v>
      </c>
      <c r="F145" s="7">
        <v>9041166</v>
      </c>
      <c r="G145" s="12">
        <f>F145/E145</f>
        <v>6134.5533006289825</v>
      </c>
      <c r="H145" s="14">
        <v>2001</v>
      </c>
      <c r="I145" s="10">
        <v>1611</v>
      </c>
      <c r="J145" s="5">
        <v>1447.34</v>
      </c>
      <c r="K145" s="7">
        <v>9485585</v>
      </c>
      <c r="L145" s="12">
        <f>K145/I145</f>
        <v>5888.0105524518931</v>
      </c>
      <c r="M145" s="21">
        <f>L145-G145</f>
        <v>-246.54274817708938</v>
      </c>
      <c r="N145" s="18">
        <f>M145/G145</f>
        <v>-4.0189193262337629E-2</v>
      </c>
      <c r="O145" s="16">
        <v>2002</v>
      </c>
      <c r="P145" s="10">
        <v>1566</v>
      </c>
      <c r="Q145" s="5">
        <v>1475.15</v>
      </c>
      <c r="R145" s="7">
        <v>11813231</v>
      </c>
      <c r="S145" s="12">
        <f>R145/Q145</f>
        <v>8008.1557807680574</v>
      </c>
      <c r="T145" s="21">
        <f>S145-L145</f>
        <v>2120.1452283161643</v>
      </c>
      <c r="U145" s="18">
        <f>T145/L145</f>
        <v>0.36007836763018208</v>
      </c>
      <c r="V145" s="14">
        <v>2003</v>
      </c>
      <c r="W145" s="10">
        <v>1566</v>
      </c>
      <c r="X145" s="5">
        <v>1460.26</v>
      </c>
      <c r="Y145" s="7">
        <v>10383551.300000001</v>
      </c>
      <c r="Z145" s="12">
        <f>Y145/X145</f>
        <v>7110.7551394957072</v>
      </c>
      <c r="AA145" s="21">
        <f>Z145-S145</f>
        <v>-897.40064127235019</v>
      </c>
      <c r="AB145" s="22">
        <f>AA145/S145</f>
        <v>-0.11206083720642621</v>
      </c>
      <c r="AC145" s="14">
        <v>2004</v>
      </c>
      <c r="AD145" s="10">
        <v>1509</v>
      </c>
      <c r="AE145" s="5">
        <v>1421.4</v>
      </c>
      <c r="AF145" s="7">
        <v>11209529</v>
      </c>
      <c r="AG145" s="12">
        <f>AF145/AE145</f>
        <v>7886.2593217954127</v>
      </c>
      <c r="AH145" s="21">
        <f>AG145-Z145</f>
        <v>775.50418229970546</v>
      </c>
      <c r="AI145" s="22">
        <f>AH145/Z145</f>
        <v>0.10906073505361964</v>
      </c>
      <c r="AJ145" s="14">
        <v>2005</v>
      </c>
      <c r="AK145" s="10">
        <v>1517</v>
      </c>
      <c r="AL145" s="5">
        <v>1441.55</v>
      </c>
      <c r="AM145" s="7">
        <v>11572913</v>
      </c>
      <c r="AN145" s="12">
        <f>AM145/AL145</f>
        <v>8028.1037771842812</v>
      </c>
      <c r="AO145" s="21">
        <f>AN145-AG145</f>
        <v>141.84445538886848</v>
      </c>
      <c r="AP145" s="22">
        <f>AO145/AG145</f>
        <v>1.7986278361003184E-2</v>
      </c>
      <c r="AQ145" s="14">
        <v>2006</v>
      </c>
      <c r="AR145" s="10">
        <v>1486</v>
      </c>
      <c r="AS145" s="5">
        <v>1415.03</v>
      </c>
      <c r="AT145" s="7">
        <v>12110629</v>
      </c>
      <c r="AU145" s="12">
        <f>AT145/AS145</f>
        <v>8558.5669561776085</v>
      </c>
      <c r="AV145" s="21">
        <f>AU145-AN145</f>
        <v>530.46317899332735</v>
      </c>
      <c r="AW145" s="22">
        <f>AV145/AN145</f>
        <v>6.6075775016871813E-2</v>
      </c>
      <c r="AX145" s="14">
        <v>2007</v>
      </c>
      <c r="AY145" s="10">
        <v>1452</v>
      </c>
      <c r="AZ145" s="5">
        <v>1371.18</v>
      </c>
      <c r="BA145" s="7">
        <v>12351772</v>
      </c>
      <c r="BB145" s="12">
        <f>BA145/AZ145</f>
        <v>9008.1331407984362</v>
      </c>
      <c r="BC145" s="21">
        <f>BB145-AU145</f>
        <v>449.5661846208277</v>
      </c>
      <c r="BD145" s="22">
        <f>BC145/AU145</f>
        <v>5.2528207925782361E-2</v>
      </c>
      <c r="BE145" s="14">
        <v>2008</v>
      </c>
      <c r="BF145" s="10">
        <v>1438</v>
      </c>
      <c r="BG145" s="5">
        <v>1350.32</v>
      </c>
      <c r="BH145" s="7">
        <v>13909267</v>
      </c>
      <c r="BI145" s="12">
        <f>BH145/BG145</f>
        <v>10300.719088808579</v>
      </c>
      <c r="BJ145" s="21">
        <f>BI145-BB145</f>
        <v>1292.5859480101426</v>
      </c>
      <c r="BK145" s="22">
        <f>BJ145/BB145</f>
        <v>0.14349099062001366</v>
      </c>
      <c r="BL145" s="14">
        <v>2009</v>
      </c>
      <c r="BM145" s="10">
        <v>1392</v>
      </c>
      <c r="BN145" s="5">
        <v>1338.94</v>
      </c>
      <c r="BO145" s="7">
        <v>13407761</v>
      </c>
      <c r="BP145" s="12">
        <f>BO145/BN145</f>
        <v>10013.713086471387</v>
      </c>
      <c r="BQ145" s="21">
        <f>BP145-BI145</f>
        <v>-287.0060023371916</v>
      </c>
      <c r="BR145" s="22">
        <f>BQ145/BI145</f>
        <v>-2.7862715201020769E-2</v>
      </c>
      <c r="BS145" s="14">
        <v>2010</v>
      </c>
      <c r="BT145" s="10">
        <v>1350</v>
      </c>
      <c r="BU145" s="5">
        <v>1289.77</v>
      </c>
      <c r="BV145" s="7">
        <v>13762449</v>
      </c>
      <c r="BW145" s="12">
        <f>BV145/BU145</f>
        <v>10670.467602750878</v>
      </c>
      <c r="BX145" s="21">
        <f>BW145-BP145</f>
        <v>656.75451627949042</v>
      </c>
      <c r="BY145" s="22">
        <f>BX145/BP145</f>
        <v>6.5585513645959298E-2</v>
      </c>
      <c r="BZ145" s="14">
        <v>2011</v>
      </c>
      <c r="CA145" s="10">
        <v>1344</v>
      </c>
      <c r="CB145" s="5">
        <v>1285.5505000000001</v>
      </c>
      <c r="CC145" s="7">
        <v>13367370</v>
      </c>
      <c r="CD145" s="12">
        <f>CC145/CB145</f>
        <v>10398.167944394248</v>
      </c>
      <c r="CE145" s="21">
        <f>CD145-BW145</f>
        <v>-272.29965835662915</v>
      </c>
      <c r="CF145" s="22">
        <f>CE145/BW145</f>
        <v>-2.5518999587837134E-2</v>
      </c>
      <c r="CG145" s="14">
        <v>2012</v>
      </c>
      <c r="CH145" s="10">
        <v>1341</v>
      </c>
      <c r="CI145" s="5">
        <v>1260.8599999999999</v>
      </c>
      <c r="CJ145" s="7">
        <v>13109206</v>
      </c>
      <c r="CK145" s="12">
        <f>CJ145/CI145</f>
        <v>10397.03535681995</v>
      </c>
      <c r="CL145" s="21">
        <f>CK145-CD145</f>
        <v>-1.1325875742986682</v>
      </c>
      <c r="CM145" s="22">
        <f>CL145/CD145</f>
        <v>-1.0892183895810771E-4</v>
      </c>
      <c r="CN145" s="14">
        <v>2013</v>
      </c>
      <c r="CO145" s="10">
        <v>1317</v>
      </c>
      <c r="CP145" s="5">
        <v>1210.1582000000001</v>
      </c>
      <c r="CQ145" s="7">
        <v>12216462</v>
      </c>
      <c r="CR145" s="12">
        <f>CQ145/CP145</f>
        <v>10094.929737285587</v>
      </c>
      <c r="CS145" s="21">
        <f>CR145-CK145</f>
        <v>-302.10561953436263</v>
      </c>
      <c r="CT145" s="22">
        <f>CS145/CK145</f>
        <v>-2.9056900276500073E-2</v>
      </c>
      <c r="CU145" s="14">
        <v>2014</v>
      </c>
      <c r="CV145" s="10">
        <v>1304</v>
      </c>
      <c r="CW145" s="5">
        <v>1227.9214999999999</v>
      </c>
      <c r="CX145" s="7">
        <v>12563979</v>
      </c>
      <c r="CY145" s="12">
        <f>CX145/CW145</f>
        <v>10231.90733283846</v>
      </c>
      <c r="CZ145" s="21">
        <f>CY145-CR145</f>
        <v>136.97759555287303</v>
      </c>
      <c r="DA145" s="22">
        <f>CZ145/CR145</f>
        <v>1.3568949870641176E-2</v>
      </c>
      <c r="DB145" s="14">
        <v>2015</v>
      </c>
      <c r="DC145" s="9">
        <v>1271</v>
      </c>
      <c r="DD145" s="27">
        <v>1203.7298000000001</v>
      </c>
      <c r="DE145" s="12">
        <v>12549042.93</v>
      </c>
      <c r="DF145" s="12">
        <f>DE145/DD145</f>
        <v>10425.132724968676</v>
      </c>
      <c r="DG145" s="21">
        <f>DF145-CY145</f>
        <v>193.22539213021628</v>
      </c>
      <c r="DH145" s="22">
        <f>DG145/CY145</f>
        <v>1.8884591684101299E-2</v>
      </c>
      <c r="DI145" s="14">
        <v>2016</v>
      </c>
      <c r="DJ145" s="9">
        <v>1265</v>
      </c>
      <c r="DK145" s="27">
        <v>1188.9305999999999</v>
      </c>
      <c r="DL145" s="12">
        <v>12964699.99</v>
      </c>
      <c r="DM145" s="12">
        <f>DL145/DK145</f>
        <v>10904.505267170347</v>
      </c>
      <c r="DN145" s="21">
        <f>DM145-DF145</f>
        <v>479.37254220167051</v>
      </c>
      <c r="DO145" s="22">
        <f>DN145/DF145</f>
        <v>4.5982392248450805E-2</v>
      </c>
      <c r="DP145" s="14">
        <v>2017</v>
      </c>
      <c r="DQ145" s="9">
        <v>1263</v>
      </c>
      <c r="DR145" s="27">
        <v>1207.1551999999999</v>
      </c>
      <c r="DS145" s="30">
        <v>12747410.09</v>
      </c>
      <c r="DT145" s="12">
        <f>DS145/DR145</f>
        <v>10559.876716763512</v>
      </c>
      <c r="DU145" s="21">
        <f>DT145-DM145</f>
        <v>-344.62855040683462</v>
      </c>
      <c r="DV145" s="22">
        <f>DU145/DM145</f>
        <v>-3.1604235310371272E-2</v>
      </c>
      <c r="DW145" s="14">
        <v>2018</v>
      </c>
      <c r="DX145" s="24">
        <v>1299</v>
      </c>
      <c r="DY145" s="32">
        <v>1239.0862</v>
      </c>
      <c r="DZ145" s="34">
        <v>12872645.6</v>
      </c>
      <c r="EA145" s="12">
        <f>DZ145/DY145</f>
        <v>10388.821697796327</v>
      </c>
      <c r="EB145" s="21">
        <f>EA145-DT145</f>
        <v>-171.05501896718488</v>
      </c>
      <c r="EC145" s="22">
        <f>EB145/DT145</f>
        <v>-1.6198581058776924E-2</v>
      </c>
      <c r="ED145" s="14">
        <v>2019</v>
      </c>
      <c r="EE145" s="24">
        <v>1298</v>
      </c>
      <c r="EF145" s="32">
        <v>1253.2443000000001</v>
      </c>
      <c r="EG145" s="34">
        <v>13245375.380000001</v>
      </c>
      <c r="EH145" s="12">
        <f t="shared" si="16"/>
        <v>10568.869437507117</v>
      </c>
      <c r="EI145" s="21">
        <f>EH145-EA145</f>
        <v>180.04773971078976</v>
      </c>
      <c r="EJ145" s="22">
        <f>EI145/EA145</f>
        <v>1.7330910564090383E-2</v>
      </c>
      <c r="EK145">
        <v>2020</v>
      </c>
      <c r="EL145" s="25">
        <v>1305</v>
      </c>
      <c r="EM145" s="32">
        <v>1268.8051</v>
      </c>
      <c r="EN145" s="34">
        <v>12984883.67</v>
      </c>
      <c r="EO145" s="12">
        <f t="shared" si="17"/>
        <v>10233.94662426877</v>
      </c>
      <c r="EP145" s="21">
        <f>EO145-EH145</f>
        <v>-334.92281323834686</v>
      </c>
      <c r="EQ145" s="22">
        <f>EP145/EH145</f>
        <v>-3.1689559154715531E-2</v>
      </c>
      <c r="ES145" s="11">
        <f t="shared" si="18"/>
        <v>2.9814138486188607E-2</v>
      </c>
      <c r="EU145" s="12">
        <f t="shared" si="19"/>
        <v>10505.855950688985</v>
      </c>
      <c r="EV145">
        <f t="shared" si="20"/>
        <v>0.95839349338454038</v>
      </c>
      <c r="EY145" s="11">
        <f t="shared" si="21"/>
        <v>-1.0157301935019271E-2</v>
      </c>
      <c r="FC145" s="12">
        <f t="shared" si="22"/>
        <v>9373.0757247256424</v>
      </c>
      <c r="FF145" s="45">
        <f t="shared" si="23"/>
        <v>1405.4285714285713</v>
      </c>
    </row>
    <row r="146" spans="1:162" x14ac:dyDescent="0.2">
      <c r="A146" s="3">
        <v>35092</v>
      </c>
      <c r="B146" t="s">
        <v>146</v>
      </c>
      <c r="C146" s="14">
        <v>2000</v>
      </c>
      <c r="D146" s="10">
        <v>1211</v>
      </c>
      <c r="E146" s="5">
        <v>1093.02</v>
      </c>
      <c r="F146" s="7">
        <v>7591813</v>
      </c>
      <c r="G146" s="12">
        <f>F146/E146</f>
        <v>6945.721944703665</v>
      </c>
      <c r="H146" s="14">
        <v>2001</v>
      </c>
      <c r="I146" s="10">
        <v>1186</v>
      </c>
      <c r="J146" s="5">
        <v>1094.3800000000001</v>
      </c>
      <c r="K146" s="7">
        <v>8063414</v>
      </c>
      <c r="L146" s="12">
        <f>K146/I146</f>
        <v>6798.8313659359192</v>
      </c>
      <c r="M146" s="21">
        <f>L146-G146</f>
        <v>-146.89057876774586</v>
      </c>
      <c r="N146" s="18">
        <f>M146/G146</f>
        <v>-2.1148352890768198E-2</v>
      </c>
      <c r="O146" s="16">
        <v>2002</v>
      </c>
      <c r="P146" s="10">
        <v>1096</v>
      </c>
      <c r="Q146" s="5">
        <v>1068.74</v>
      </c>
      <c r="R146" s="7">
        <v>8056631</v>
      </c>
      <c r="S146" s="12">
        <f>R146/Q146</f>
        <v>7538.4387222336582</v>
      </c>
      <c r="T146" s="21">
        <f>S146-L146</f>
        <v>739.60735629773899</v>
      </c>
      <c r="U146" s="18">
        <f>T146/L146</f>
        <v>0.10878448316917852</v>
      </c>
      <c r="V146" s="14">
        <v>2003</v>
      </c>
      <c r="W146" s="10">
        <v>1096</v>
      </c>
      <c r="X146" s="5">
        <v>1046.3699999999999</v>
      </c>
      <c r="Y146" s="7">
        <v>8937412.0899999999</v>
      </c>
      <c r="Z146" s="12">
        <f>Y146/X146</f>
        <v>8541.3497042155268</v>
      </c>
      <c r="AA146" s="21">
        <f>Z146-S146</f>
        <v>1002.9109819818686</v>
      </c>
      <c r="AB146" s="22">
        <f>AA146/S146</f>
        <v>0.13303961455890215</v>
      </c>
      <c r="AC146" s="14">
        <v>2004</v>
      </c>
      <c r="AD146" s="10">
        <v>1066</v>
      </c>
      <c r="AE146" s="5">
        <v>1020.83</v>
      </c>
      <c r="AF146" s="7">
        <v>7752727</v>
      </c>
      <c r="AG146" s="12">
        <f>AF146/AE146</f>
        <v>7594.5328801073629</v>
      </c>
      <c r="AH146" s="21">
        <f>AG146-Z146</f>
        <v>-946.81682410816393</v>
      </c>
      <c r="AI146" s="22">
        <f>AH146/Z146</f>
        <v>-0.11085096113567025</v>
      </c>
      <c r="AJ146" s="14">
        <v>2005</v>
      </c>
      <c r="AK146" s="10">
        <v>1062</v>
      </c>
      <c r="AL146" s="5">
        <v>1018.21</v>
      </c>
      <c r="AM146" s="7">
        <v>9014503</v>
      </c>
      <c r="AN146" s="12">
        <f>AM146/AL146</f>
        <v>8853.2846858703015</v>
      </c>
      <c r="AO146" s="21">
        <f>AN146-AG146</f>
        <v>1258.7518057629386</v>
      </c>
      <c r="AP146" s="22">
        <f>AO146/AG146</f>
        <v>0.16574446718902661</v>
      </c>
      <c r="AQ146" s="14">
        <v>2006</v>
      </c>
      <c r="AR146" s="10">
        <v>1076</v>
      </c>
      <c r="AS146" s="5">
        <v>1051.1300000000001</v>
      </c>
      <c r="AT146" s="7">
        <v>10653566</v>
      </c>
      <c r="AU146" s="12">
        <f>AT146/AS146</f>
        <v>10135.345770741962</v>
      </c>
      <c r="AV146" s="21">
        <f>AU146-AN146</f>
        <v>1282.0610848716606</v>
      </c>
      <c r="AW146" s="22">
        <f>AV146/AN146</f>
        <v>0.1448119122293457</v>
      </c>
      <c r="AX146" s="14">
        <v>2007</v>
      </c>
      <c r="AY146" s="10">
        <v>1080</v>
      </c>
      <c r="AZ146" s="5">
        <v>1055.3</v>
      </c>
      <c r="BA146" s="7">
        <v>11323953</v>
      </c>
      <c r="BB146" s="12">
        <f>BA146/AZ146</f>
        <v>10730.553397138256</v>
      </c>
      <c r="BC146" s="21">
        <f>BB146-AU146</f>
        <v>595.20762639629356</v>
      </c>
      <c r="BD146" s="22">
        <f>BC146/AU146</f>
        <v>5.8725931986898669E-2</v>
      </c>
      <c r="BE146" s="14">
        <v>2008</v>
      </c>
      <c r="BF146" s="10">
        <v>1035</v>
      </c>
      <c r="BG146" s="5">
        <v>1027.24</v>
      </c>
      <c r="BH146" s="7">
        <v>11580652</v>
      </c>
      <c r="BI146" s="12">
        <f>BH146/BG146</f>
        <v>11273.560219617617</v>
      </c>
      <c r="BJ146" s="21">
        <f>BI146-BB146</f>
        <v>543.00682247936129</v>
      </c>
      <c r="BK146" s="22">
        <f>BJ146/BB146</f>
        <v>5.0603804145290067E-2</v>
      </c>
      <c r="BL146" s="14">
        <v>2009</v>
      </c>
      <c r="BM146" s="10">
        <v>1032</v>
      </c>
      <c r="BN146" s="5">
        <v>1006.4</v>
      </c>
      <c r="BO146" s="7">
        <v>10840461</v>
      </c>
      <c r="BP146" s="12">
        <f>BO146/BN146</f>
        <v>10771.52325119237</v>
      </c>
      <c r="BQ146" s="21">
        <f>BP146-BI146</f>
        <v>-502.03696842524732</v>
      </c>
      <c r="BR146" s="22">
        <f>BQ146/BI146</f>
        <v>-4.4532247013825389E-2</v>
      </c>
      <c r="BS146" s="14">
        <v>2010</v>
      </c>
      <c r="BT146" s="10">
        <v>997</v>
      </c>
      <c r="BU146" s="5">
        <v>977.68</v>
      </c>
      <c r="BV146" s="7">
        <v>11824764</v>
      </c>
      <c r="BW146" s="12">
        <f>BV146/BU146</f>
        <v>12094.718108174455</v>
      </c>
      <c r="BX146" s="21">
        <f>BW146-BP146</f>
        <v>1323.1948569820852</v>
      </c>
      <c r="BY146" s="22">
        <f>BX146/BP146</f>
        <v>0.12284194408953368</v>
      </c>
      <c r="BZ146" s="14">
        <v>2011</v>
      </c>
      <c r="CA146" s="10">
        <v>1014</v>
      </c>
      <c r="CB146" s="5">
        <v>1021.6783</v>
      </c>
      <c r="CC146" s="7">
        <v>10176037</v>
      </c>
      <c r="CD146" s="12">
        <f>CC146/CB146</f>
        <v>9960.1185617821175</v>
      </c>
      <c r="CE146" s="21">
        <f>CD146-BW146</f>
        <v>-2134.5995463923373</v>
      </c>
      <c r="CF146" s="22">
        <f>CE146/BW146</f>
        <v>-0.17649022716367618</v>
      </c>
      <c r="CG146" s="14">
        <v>2012</v>
      </c>
      <c r="CH146" s="10">
        <v>1004</v>
      </c>
      <c r="CI146" s="5">
        <v>1015.65</v>
      </c>
      <c r="CJ146" s="7">
        <v>10478722</v>
      </c>
      <c r="CK146" s="12">
        <f>CJ146/CI146</f>
        <v>10317.256929060208</v>
      </c>
      <c r="CL146" s="21">
        <f>CK146-CD146</f>
        <v>357.1383672780903</v>
      </c>
      <c r="CM146" s="22">
        <f>CL146/CD146</f>
        <v>3.585683895857051E-2</v>
      </c>
      <c r="CN146" s="14">
        <v>2013</v>
      </c>
      <c r="CO146" s="10">
        <v>1025</v>
      </c>
      <c r="CP146" s="5">
        <v>1022.2358</v>
      </c>
      <c r="CQ146" s="7">
        <v>11292825</v>
      </c>
      <c r="CR146" s="12">
        <f>CQ146/CP146</f>
        <v>11047.182068951213</v>
      </c>
      <c r="CS146" s="21">
        <f>CR146-CK146</f>
        <v>729.92513989100553</v>
      </c>
      <c r="CT146" s="22">
        <f>CS146/CK146</f>
        <v>7.0747985138865196E-2</v>
      </c>
      <c r="CU146" s="14">
        <v>2014</v>
      </c>
      <c r="CV146" s="10">
        <v>969</v>
      </c>
      <c r="CW146" s="5">
        <v>939.52779999999996</v>
      </c>
      <c r="CX146" s="7">
        <v>12251996</v>
      </c>
      <c r="CY146" s="12">
        <f>CX146/CW146</f>
        <v>13040.58911295653</v>
      </c>
      <c r="CZ146" s="21">
        <f>CY146-CR146</f>
        <v>1993.4070440053165</v>
      </c>
      <c r="DA146" s="22">
        <f>CZ146/CR146</f>
        <v>0.18044484390348828</v>
      </c>
      <c r="DB146" s="14">
        <v>2015</v>
      </c>
      <c r="DC146" s="9">
        <v>969</v>
      </c>
      <c r="DD146" s="27">
        <v>969.89160000000004</v>
      </c>
      <c r="DE146" s="12">
        <v>11072417.24</v>
      </c>
      <c r="DF146" s="12">
        <f>DE146/DD146</f>
        <v>11416.138916967628</v>
      </c>
      <c r="DG146" s="21">
        <f>DF146-CY146</f>
        <v>-1624.4501959889021</v>
      </c>
      <c r="DH146" s="22">
        <f>DG146/CY146</f>
        <v>-0.12456877384281076</v>
      </c>
      <c r="DI146" s="14">
        <v>2016</v>
      </c>
      <c r="DJ146" s="9">
        <v>970</v>
      </c>
      <c r="DK146" s="27">
        <v>938.38059999999996</v>
      </c>
      <c r="DL146" s="12">
        <v>11863448.42</v>
      </c>
      <c r="DM146" s="12">
        <f>DL146/DK146</f>
        <v>12642.469825143444</v>
      </c>
      <c r="DN146" s="21">
        <f>DM146-DF146</f>
        <v>1226.3309081758161</v>
      </c>
      <c r="DO146" s="22">
        <f>DN146/DF146</f>
        <v>0.10742081163300665</v>
      </c>
      <c r="DP146" s="14">
        <v>2017</v>
      </c>
      <c r="DQ146" s="9">
        <v>949</v>
      </c>
      <c r="DR146" s="27">
        <v>931.34760000000006</v>
      </c>
      <c r="DS146" s="30">
        <v>10395674.810000001</v>
      </c>
      <c r="DT146" s="12">
        <f>DS146/DR146</f>
        <v>11161.97090108999</v>
      </c>
      <c r="DU146" s="21">
        <f>DT146-DM146</f>
        <v>-1480.4989240534542</v>
      </c>
      <c r="DV146" s="22">
        <f>DU146/DM146</f>
        <v>-0.11710519736491885</v>
      </c>
      <c r="DW146" s="14">
        <v>2018</v>
      </c>
      <c r="DX146" s="24">
        <v>941</v>
      </c>
      <c r="DY146" s="32">
        <v>911.86739999999998</v>
      </c>
      <c r="DZ146" s="34">
        <v>10790065.109999999</v>
      </c>
      <c r="EA146" s="12">
        <f>DZ146/DY146</f>
        <v>11832.932189482812</v>
      </c>
      <c r="EB146" s="21">
        <f>EA146-DT146</f>
        <v>670.9612883928221</v>
      </c>
      <c r="EC146" s="22">
        <f>EB146/DT146</f>
        <v>6.0111363337034082E-2</v>
      </c>
      <c r="ED146" s="14">
        <v>2019</v>
      </c>
      <c r="EE146" s="24">
        <v>894</v>
      </c>
      <c r="EF146" s="32">
        <v>906.32100000000003</v>
      </c>
      <c r="EG146" s="34">
        <v>10715002.4</v>
      </c>
      <c r="EH146" s="12">
        <f t="shared" si="16"/>
        <v>11822.524690479422</v>
      </c>
      <c r="EI146" s="21">
        <f>EH146-EA146</f>
        <v>-10.407499003389603</v>
      </c>
      <c r="EJ146" s="22">
        <f>EI146/EA146</f>
        <v>-8.7953677387248583E-4</v>
      </c>
      <c r="EK146">
        <v>2020</v>
      </c>
      <c r="EL146" s="25">
        <v>907</v>
      </c>
      <c r="EM146" s="32">
        <v>899.47580000000005</v>
      </c>
      <c r="EN146" s="34">
        <v>12150320.909999998</v>
      </c>
      <c r="EO146" s="12">
        <f t="shared" si="17"/>
        <v>13508.224356897648</v>
      </c>
      <c r="EP146" s="21">
        <f>EO146-EH146</f>
        <v>1685.6996664182261</v>
      </c>
      <c r="EQ146" s="22">
        <f>EP146/EH146</f>
        <v>0.14258372983358669</v>
      </c>
      <c r="ES146" s="11">
        <f t="shared" si="18"/>
        <v>3.9307121699359231E-2</v>
      </c>
      <c r="EU146" s="12">
        <f t="shared" si="19"/>
        <v>11605.809260350741</v>
      </c>
      <c r="EV146">
        <f t="shared" si="20"/>
        <v>0.98807387770176192</v>
      </c>
      <c r="EY146" s="11">
        <f t="shared" si="21"/>
        <v>-1.9291123600585752E-2</v>
      </c>
      <c r="FC146" s="12">
        <f t="shared" si="22"/>
        <v>10379.29656962738</v>
      </c>
      <c r="FF146" s="45">
        <f t="shared" si="23"/>
        <v>1027.5714285714287</v>
      </c>
    </row>
    <row r="147" spans="1:162" x14ac:dyDescent="0.2">
      <c r="A147" s="3">
        <v>35093</v>
      </c>
      <c r="B147" t="s">
        <v>147</v>
      </c>
      <c r="C147" s="14">
        <v>2000</v>
      </c>
      <c r="D147" s="10">
        <v>696</v>
      </c>
      <c r="E147" s="5">
        <v>652.62</v>
      </c>
      <c r="F147" s="7">
        <v>3813812</v>
      </c>
      <c r="G147" s="12">
        <f>F147/E147</f>
        <v>5843.847874720358</v>
      </c>
      <c r="H147" s="14">
        <v>2001</v>
      </c>
      <c r="I147" s="10">
        <v>684</v>
      </c>
      <c r="J147" s="5">
        <v>646.76</v>
      </c>
      <c r="K147" s="7">
        <v>4390059</v>
      </c>
      <c r="L147" s="12">
        <f>K147/I147</f>
        <v>6418.2149122807014</v>
      </c>
      <c r="M147" s="21">
        <f>L147-G147</f>
        <v>574.36703756034331</v>
      </c>
      <c r="N147" s="18">
        <f>M147/G147</f>
        <v>9.828576134655595E-2</v>
      </c>
      <c r="O147" s="16">
        <v>2002</v>
      </c>
      <c r="P147" s="10">
        <v>641</v>
      </c>
      <c r="Q147" s="5">
        <v>606.1</v>
      </c>
      <c r="R147" s="7">
        <v>5930041</v>
      </c>
      <c r="S147" s="12">
        <f>R147/Q147</f>
        <v>9783.9316944398615</v>
      </c>
      <c r="T147" s="21">
        <f>S147-L147</f>
        <v>3365.7167821591602</v>
      </c>
      <c r="U147" s="18">
        <f>T147/L147</f>
        <v>0.52440076067243413</v>
      </c>
      <c r="V147" s="14">
        <v>2003</v>
      </c>
      <c r="W147" s="10">
        <v>641</v>
      </c>
      <c r="X147" s="5">
        <v>613.41999999999996</v>
      </c>
      <c r="Y147" s="7">
        <v>7403343.1399999997</v>
      </c>
      <c r="Z147" s="12">
        <f>Y147/X147</f>
        <v>12068.962766130873</v>
      </c>
      <c r="AA147" s="21">
        <f>Z147-S147</f>
        <v>2285.0310716910117</v>
      </c>
      <c r="AB147" s="22">
        <f>AA147/S147</f>
        <v>0.23354936880738636</v>
      </c>
      <c r="AC147" s="14">
        <v>2004</v>
      </c>
      <c r="AD147" s="10">
        <v>648</v>
      </c>
      <c r="AE147" s="5">
        <v>643.79999999999995</v>
      </c>
      <c r="AF147" s="7">
        <v>5845000</v>
      </c>
      <c r="AG147" s="12">
        <f>AF147/AE147</f>
        <v>9078.9064926995961</v>
      </c>
      <c r="AH147" s="21">
        <f>AG147-Z147</f>
        <v>-2990.0562734312771</v>
      </c>
      <c r="AI147" s="22">
        <f>AH147/Z147</f>
        <v>-0.24774757627244248</v>
      </c>
      <c r="AJ147" s="14">
        <v>2005</v>
      </c>
      <c r="AK147" s="10">
        <v>629</v>
      </c>
      <c r="AL147" s="5">
        <v>594.09</v>
      </c>
      <c r="AM147" s="7">
        <v>8160650</v>
      </c>
      <c r="AN147" s="12">
        <f>AM147/AL147</f>
        <v>13736.386742749415</v>
      </c>
      <c r="AO147" s="21">
        <f>AN147-AG147</f>
        <v>4657.480250049819</v>
      </c>
      <c r="AP147" s="22">
        <f>AO147/AG147</f>
        <v>0.51300013429975599</v>
      </c>
      <c r="AQ147" s="14">
        <v>2006</v>
      </c>
      <c r="AR147" s="10">
        <v>672</v>
      </c>
      <c r="AS147" s="5">
        <v>650.29999999999995</v>
      </c>
      <c r="AT147" s="7">
        <v>5051346</v>
      </c>
      <c r="AU147" s="12">
        <f>AT147/AS147</f>
        <v>7767.7164385668157</v>
      </c>
      <c r="AV147" s="21">
        <f>AU147-AN147</f>
        <v>-5968.6703041825995</v>
      </c>
      <c r="AW147" s="22">
        <f>AV147/AN147</f>
        <v>-0.4345153071154676</v>
      </c>
      <c r="AX147" s="14">
        <v>2007</v>
      </c>
      <c r="AY147" s="10">
        <v>638</v>
      </c>
      <c r="AZ147" s="5">
        <v>619.80999999999995</v>
      </c>
      <c r="BA147" s="7">
        <v>5148508</v>
      </c>
      <c r="BB147" s="12">
        <f>BA147/AZ147</f>
        <v>8306.5907294170793</v>
      </c>
      <c r="BC147" s="21">
        <f>BB147-AU147</f>
        <v>538.87429085026361</v>
      </c>
      <c r="BD147" s="22">
        <f>BC147/AU147</f>
        <v>6.9373579109395081E-2</v>
      </c>
      <c r="BE147" s="14">
        <v>2008</v>
      </c>
      <c r="BF147" s="10">
        <v>622</v>
      </c>
      <c r="BG147" s="5">
        <v>614.75</v>
      </c>
      <c r="BH147" s="7">
        <v>5263506</v>
      </c>
      <c r="BI147" s="12">
        <f>BH147/BG147</f>
        <v>8562.0268401789344</v>
      </c>
      <c r="BJ147" s="21">
        <f>BI147-BB147</f>
        <v>255.43611076185516</v>
      </c>
      <c r="BK147" s="22">
        <f>BJ147/BB147</f>
        <v>3.0751016762779713E-2</v>
      </c>
      <c r="BL147" s="14">
        <v>2009</v>
      </c>
      <c r="BM147" s="10">
        <v>607</v>
      </c>
      <c r="BN147" s="5">
        <v>606.94000000000005</v>
      </c>
      <c r="BO147" s="7">
        <v>5545330</v>
      </c>
      <c r="BP147" s="12">
        <f>BO147/BN147</f>
        <v>9136.5373842554454</v>
      </c>
      <c r="BQ147" s="21">
        <f>BP147-BI147</f>
        <v>574.510544076511</v>
      </c>
      <c r="BR147" s="22">
        <f>BQ147/BI147</f>
        <v>6.7099829841750946E-2</v>
      </c>
      <c r="BS147" s="14">
        <v>2010</v>
      </c>
      <c r="BT147" s="10">
        <v>587</v>
      </c>
      <c r="BU147" s="5">
        <v>579.45000000000005</v>
      </c>
      <c r="BV147" s="7">
        <v>7415749</v>
      </c>
      <c r="BW147" s="12">
        <f>BV147/BU147</f>
        <v>12797.910087151608</v>
      </c>
      <c r="BX147" s="21">
        <f>BW147-BP147</f>
        <v>3661.3727028961621</v>
      </c>
      <c r="BY147" s="22">
        <f>BX147/BP147</f>
        <v>0.40073964007476498</v>
      </c>
      <c r="BZ147" s="14">
        <v>2011</v>
      </c>
      <c r="CA147" s="10">
        <v>566</v>
      </c>
      <c r="CB147" s="5">
        <v>534.66160000000002</v>
      </c>
      <c r="CC147" s="7">
        <v>4874258</v>
      </c>
      <c r="CD147" s="12">
        <f>CC147/CB147</f>
        <v>9116.5290344397272</v>
      </c>
      <c r="CE147" s="21">
        <f>CD147-BW147</f>
        <v>-3681.3810527118803</v>
      </c>
      <c r="CF147" s="22">
        <f>CE147/BW147</f>
        <v>-0.28765486142989727</v>
      </c>
      <c r="CG147" s="14">
        <v>2012</v>
      </c>
      <c r="CH147" s="10">
        <v>582</v>
      </c>
      <c r="CI147" s="5">
        <v>565.84</v>
      </c>
      <c r="CJ147" s="7">
        <v>5216130</v>
      </c>
      <c r="CK147" s="12">
        <f>CJ147/CI147</f>
        <v>9218.3832885621377</v>
      </c>
      <c r="CL147" s="21">
        <f>CK147-CD147</f>
        <v>101.85425412241057</v>
      </c>
      <c r="CM147" s="22">
        <f>CL147/CD147</f>
        <v>1.1172481734839361E-2</v>
      </c>
      <c r="CN147" s="14">
        <v>2013</v>
      </c>
      <c r="CO147" s="10">
        <v>618</v>
      </c>
      <c r="CP147" s="5">
        <v>594.35090000000002</v>
      </c>
      <c r="CQ147" s="7">
        <v>5214019</v>
      </c>
      <c r="CR147" s="12">
        <f>CQ147/CP147</f>
        <v>8772.6274158918568</v>
      </c>
      <c r="CS147" s="21">
        <f>CR147-CK147</f>
        <v>-445.75587267028095</v>
      </c>
      <c r="CT147" s="22">
        <f>CS147/CK147</f>
        <v>-4.8355102919549892E-2</v>
      </c>
      <c r="CU147" s="14">
        <v>2014</v>
      </c>
      <c r="CV147" s="10">
        <v>630</v>
      </c>
      <c r="CW147" s="5">
        <v>612.67840000000001</v>
      </c>
      <c r="CX147" s="7">
        <v>6813121</v>
      </c>
      <c r="CY147" s="12">
        <f>CX147/CW147</f>
        <v>11120.223921718147</v>
      </c>
      <c r="CZ147" s="21">
        <f>CY147-CR147</f>
        <v>2347.59650582629</v>
      </c>
      <c r="DA147" s="22">
        <f>CZ147/CR147</f>
        <v>0.26760472028865084</v>
      </c>
      <c r="DB147" s="14">
        <v>2015</v>
      </c>
      <c r="DC147" s="9">
        <v>624</v>
      </c>
      <c r="DD147" s="27">
        <v>592.06979999999999</v>
      </c>
      <c r="DE147" s="12">
        <v>6072075.1100000003</v>
      </c>
      <c r="DF147" s="12">
        <f>DE147/DD147</f>
        <v>10255.674432305112</v>
      </c>
      <c r="DG147" s="21">
        <f>DF147-CY147</f>
        <v>-864.54948941303519</v>
      </c>
      <c r="DH147" s="22">
        <f>DG147/CY147</f>
        <v>-7.774569068924439E-2</v>
      </c>
      <c r="DI147" s="14">
        <v>2016</v>
      </c>
      <c r="DJ147" s="9">
        <v>591</v>
      </c>
      <c r="DK147" s="27">
        <v>563.90369999999996</v>
      </c>
      <c r="DL147" s="12">
        <v>10033357.07</v>
      </c>
      <c r="DM147" s="12">
        <f>DL147/DK147</f>
        <v>17792.678200196242</v>
      </c>
      <c r="DN147" s="21">
        <f>DM147-DF147</f>
        <v>7537.0037678911303</v>
      </c>
      <c r="DO147" s="22">
        <f>DN147/DF147</f>
        <v>0.7349105919499318</v>
      </c>
      <c r="DP147" s="14">
        <v>2017</v>
      </c>
      <c r="DQ147" s="9">
        <v>570</v>
      </c>
      <c r="DR147" s="27">
        <v>539.39970000000005</v>
      </c>
      <c r="DS147" s="30">
        <v>6295959.2300000004</v>
      </c>
      <c r="DT147" s="12">
        <f>DS147/DR147</f>
        <v>11672.159309691866</v>
      </c>
      <c r="DU147" s="21">
        <f>DT147-DM147</f>
        <v>-6120.518890504376</v>
      </c>
      <c r="DV147" s="22">
        <f>DU147/DM147</f>
        <v>-0.34399087206763906</v>
      </c>
      <c r="DW147" s="14">
        <v>2018</v>
      </c>
      <c r="DX147" s="24">
        <v>529</v>
      </c>
      <c r="DY147" s="32">
        <v>504.48880000000003</v>
      </c>
      <c r="DZ147" s="34">
        <v>5996086.0500000007</v>
      </c>
      <c r="EA147" s="12">
        <f>DZ147/DY147</f>
        <v>11885.469112495661</v>
      </c>
      <c r="EB147" s="21">
        <f>EA147-DT147</f>
        <v>213.30980280379481</v>
      </c>
      <c r="EC147" s="22">
        <f>EB147/DT147</f>
        <v>1.8275093506192556E-2</v>
      </c>
      <c r="ED147" s="14">
        <v>2019</v>
      </c>
      <c r="EE147" s="24">
        <v>516</v>
      </c>
      <c r="EF147" s="32">
        <v>513.26009999999997</v>
      </c>
      <c r="EG147" s="34">
        <v>10649683.060000001</v>
      </c>
      <c r="EH147" s="12">
        <f t="shared" si="16"/>
        <v>20749.095945700828</v>
      </c>
      <c r="EI147" s="21">
        <f>EH147-EA147</f>
        <v>8863.6268332051677</v>
      </c>
      <c r="EJ147" s="22">
        <f>EI147/EA147</f>
        <v>0.74575321758957658</v>
      </c>
      <c r="EK147">
        <v>2020</v>
      </c>
      <c r="EL147" s="25">
        <v>532</v>
      </c>
      <c r="EM147" s="32">
        <v>542.51120000000003</v>
      </c>
      <c r="EN147" s="34">
        <v>5958527.6399999997</v>
      </c>
      <c r="EO147" s="12">
        <f t="shared" si="17"/>
        <v>10983.234336913227</v>
      </c>
      <c r="EP147" s="21">
        <f>EO147-EH147</f>
        <v>-9765.8616087876017</v>
      </c>
      <c r="EQ147" s="22">
        <f>EP147/EH147</f>
        <v>-0.47066443927698298</v>
      </c>
      <c r="ES147" s="11">
        <f t="shared" si="18"/>
        <v>9.0212117310639522E-2</v>
      </c>
      <c r="EU147" s="12">
        <f t="shared" si="19"/>
        <v>14768.908122629451</v>
      </c>
      <c r="EV147">
        <f t="shared" si="20"/>
        <v>0.96489013593078399</v>
      </c>
      <c r="EY147" s="11">
        <f t="shared" si="21"/>
        <v>0.14001247967604338</v>
      </c>
      <c r="FC147" s="12">
        <f t="shared" si="22"/>
        <v>10649.340465866711</v>
      </c>
      <c r="FF147" s="45">
        <f t="shared" si="23"/>
        <v>610.61904761904759</v>
      </c>
    </row>
    <row r="148" spans="1:162" x14ac:dyDescent="0.2">
      <c r="A148" s="3">
        <v>35094</v>
      </c>
      <c r="B148" t="s">
        <v>148</v>
      </c>
      <c r="C148" s="14">
        <v>2000</v>
      </c>
      <c r="D148" s="10">
        <v>476</v>
      </c>
      <c r="E148" s="5">
        <v>459.35</v>
      </c>
      <c r="F148" s="7">
        <v>2528102</v>
      </c>
      <c r="G148" s="12">
        <f>F148/E148</f>
        <v>5503.650810928486</v>
      </c>
      <c r="H148" s="14">
        <v>2001</v>
      </c>
      <c r="I148" s="10">
        <v>502</v>
      </c>
      <c r="J148" s="5">
        <v>473.6</v>
      </c>
      <c r="K148" s="7">
        <v>2970202</v>
      </c>
      <c r="L148" s="12">
        <f>K148/I148</f>
        <v>5916.7370517928284</v>
      </c>
      <c r="M148" s="21">
        <f>L148-G148</f>
        <v>413.08624086434247</v>
      </c>
      <c r="N148" s="18">
        <f>M148/G148</f>
        <v>7.5056767781140052E-2</v>
      </c>
      <c r="O148" s="16">
        <v>2002</v>
      </c>
      <c r="P148" s="10">
        <v>518</v>
      </c>
      <c r="Q148" s="5">
        <v>495.59</v>
      </c>
      <c r="R148" s="7">
        <v>3183475</v>
      </c>
      <c r="S148" s="12">
        <f>R148/Q148</f>
        <v>6423.6062067434777</v>
      </c>
      <c r="T148" s="21">
        <f>S148-L148</f>
        <v>506.86915495064932</v>
      </c>
      <c r="U148" s="18">
        <f>T148/L148</f>
        <v>8.5667007087472824E-2</v>
      </c>
      <c r="V148" s="14">
        <v>2003</v>
      </c>
      <c r="W148" s="10">
        <v>518</v>
      </c>
      <c r="X148" s="5">
        <v>507.73</v>
      </c>
      <c r="Y148" s="7">
        <v>3757700.09</v>
      </c>
      <c r="Z148" s="12">
        <f>Y148/X148</f>
        <v>7400.9810135308135</v>
      </c>
      <c r="AA148" s="21">
        <f>Z148-S148</f>
        <v>977.37480678733573</v>
      </c>
      <c r="AB148" s="22">
        <f>AA148/S148</f>
        <v>0.15215359960286659</v>
      </c>
      <c r="AC148" s="14">
        <v>2004</v>
      </c>
      <c r="AD148" s="10">
        <v>550</v>
      </c>
      <c r="AE148" s="5">
        <v>533.12</v>
      </c>
      <c r="AF148" s="7">
        <v>3349114</v>
      </c>
      <c r="AG148" s="12">
        <f>AF148/AE148</f>
        <v>6282.1015906362545</v>
      </c>
      <c r="AH148" s="21">
        <f>AG148-Z148</f>
        <v>-1118.879422894559</v>
      </c>
      <c r="AI148" s="22">
        <f>AH148/Z148</f>
        <v>-0.151179880187366</v>
      </c>
      <c r="AJ148" s="14">
        <v>2005</v>
      </c>
      <c r="AK148" s="10">
        <v>562</v>
      </c>
      <c r="AL148" s="5">
        <v>546.22</v>
      </c>
      <c r="AM148" s="7">
        <v>3726507</v>
      </c>
      <c r="AN148" s="12">
        <f>AM148/AL148</f>
        <v>6822.3554611694917</v>
      </c>
      <c r="AO148" s="21">
        <f>AN148-AG148</f>
        <v>540.2538705332372</v>
      </c>
      <c r="AP148" s="22">
        <f>AO148/AG148</f>
        <v>8.599890701202749E-2</v>
      </c>
      <c r="AQ148" s="14">
        <v>2006</v>
      </c>
      <c r="AR148" s="10">
        <v>612</v>
      </c>
      <c r="AS148" s="5">
        <v>571.49</v>
      </c>
      <c r="AT148" s="7">
        <v>5215770</v>
      </c>
      <c r="AU148" s="12">
        <f>AT148/AS148</f>
        <v>9126.6163887382099</v>
      </c>
      <c r="AV148" s="21">
        <f>AU148-AN148</f>
        <v>2304.2609275687182</v>
      </c>
      <c r="AW148" s="22">
        <f>AV148/AN148</f>
        <v>0.33775152008478326</v>
      </c>
      <c r="AX148" s="14">
        <v>2007</v>
      </c>
      <c r="AY148" s="10">
        <v>600</v>
      </c>
      <c r="AZ148" s="5">
        <v>568.87</v>
      </c>
      <c r="BA148" s="7">
        <v>4488341</v>
      </c>
      <c r="BB148" s="12">
        <f>BA148/AZ148</f>
        <v>7889.9238841914676</v>
      </c>
      <c r="BC148" s="21">
        <f>BB148-AU148</f>
        <v>-1236.6925045467424</v>
      </c>
      <c r="BD148" s="22">
        <f>BC148/AU148</f>
        <v>-0.13550394273969479</v>
      </c>
      <c r="BE148" s="14">
        <v>2008</v>
      </c>
      <c r="BF148" s="10">
        <v>588</v>
      </c>
      <c r="BG148" s="5">
        <v>571.83000000000004</v>
      </c>
      <c r="BH148" s="7">
        <v>4793092</v>
      </c>
      <c r="BI148" s="12">
        <f>BH148/BG148</f>
        <v>8382.022629103054</v>
      </c>
      <c r="BJ148" s="21">
        <f>BI148-BB148</f>
        <v>492.09874491158644</v>
      </c>
      <c r="BK148" s="22">
        <f>BJ148/BB148</f>
        <v>6.2370531342840076E-2</v>
      </c>
      <c r="BL148" s="14">
        <v>2009</v>
      </c>
      <c r="BM148" s="10">
        <v>603</v>
      </c>
      <c r="BN148" s="5">
        <v>570.30999999999995</v>
      </c>
      <c r="BO148" s="7">
        <v>5102466</v>
      </c>
      <c r="BP148" s="12">
        <f>BO148/BN148</f>
        <v>8946.8289176062153</v>
      </c>
      <c r="BQ148" s="21">
        <f>BP148-BI148</f>
        <v>564.80628850316134</v>
      </c>
      <c r="BR148" s="22">
        <f>BQ148/BI148</f>
        <v>6.738305460332554E-2</v>
      </c>
      <c r="BS148" s="14">
        <v>2010</v>
      </c>
      <c r="BT148" s="10">
        <v>584</v>
      </c>
      <c r="BU148" s="5">
        <v>565.25</v>
      </c>
      <c r="BV148" s="7">
        <v>4859980</v>
      </c>
      <c r="BW148" s="12">
        <f>BV148/BU148</f>
        <v>8597.9301194161872</v>
      </c>
      <c r="BX148" s="21">
        <f>BW148-BP148</f>
        <v>-348.89879819002817</v>
      </c>
      <c r="BY148" s="22">
        <f>BX148/BP148</f>
        <v>-3.8996922977194738E-2</v>
      </c>
      <c r="BZ148" s="14">
        <v>2011</v>
      </c>
      <c r="CA148" s="10">
        <v>565</v>
      </c>
      <c r="CB148" s="5">
        <v>528.47029999999995</v>
      </c>
      <c r="CC148" s="7">
        <v>4787403</v>
      </c>
      <c r="CD148" s="12">
        <f>CC148/CB148</f>
        <v>9058.982122552583</v>
      </c>
      <c r="CE148" s="21">
        <f>CD148-BW148</f>
        <v>461.0520031363958</v>
      </c>
      <c r="CF148" s="22">
        <f>CE148/BW148</f>
        <v>5.3623604371385837E-2</v>
      </c>
      <c r="CG148" s="14">
        <v>2012</v>
      </c>
      <c r="CH148" s="10">
        <v>572</v>
      </c>
      <c r="CI148" s="5">
        <v>531.99</v>
      </c>
      <c r="CJ148" s="7">
        <v>4919111</v>
      </c>
      <c r="CK148" s="12">
        <f>CJ148/CI148</f>
        <v>9246.6230568243755</v>
      </c>
      <c r="CL148" s="21">
        <f>CK148-CD148</f>
        <v>187.6409342717925</v>
      </c>
      <c r="CM148" s="22">
        <f>CL148/CD148</f>
        <v>2.0713246999864949E-2</v>
      </c>
      <c r="CN148" s="14">
        <v>2013</v>
      </c>
      <c r="CO148" s="10">
        <v>560</v>
      </c>
      <c r="CP148" s="5">
        <v>524.85109999999997</v>
      </c>
      <c r="CQ148" s="7">
        <v>4929858</v>
      </c>
      <c r="CR148" s="12">
        <f>CQ148/CP148</f>
        <v>9392.8697110475714</v>
      </c>
      <c r="CS148" s="21">
        <f>CR148-CK148</f>
        <v>146.24665422319595</v>
      </c>
      <c r="CT148" s="22">
        <f>CS148/CK148</f>
        <v>1.5816223211917359E-2</v>
      </c>
      <c r="CU148" s="14">
        <v>2014</v>
      </c>
      <c r="CV148" s="10">
        <v>574</v>
      </c>
      <c r="CW148" s="5">
        <v>530.15070000000003</v>
      </c>
      <c r="CX148" s="7">
        <v>6533158</v>
      </c>
      <c r="CY148" s="12">
        <f>CX148/CW148</f>
        <v>12323.209230884728</v>
      </c>
      <c r="CZ148" s="21">
        <f>CY148-CR148</f>
        <v>2930.3395198371563</v>
      </c>
      <c r="DA148" s="22">
        <f>CZ148/CR148</f>
        <v>0.31197489265613804</v>
      </c>
      <c r="DB148" s="14">
        <v>2015</v>
      </c>
      <c r="DC148" s="9">
        <v>512</v>
      </c>
      <c r="DD148" s="27">
        <v>484.98140000000001</v>
      </c>
      <c r="DE148" s="12">
        <v>5891268.5599999996</v>
      </c>
      <c r="DF148" s="12">
        <f>DE148/DD148</f>
        <v>12147.411344022677</v>
      </c>
      <c r="DG148" s="21">
        <f>DF148-CY148</f>
        <v>-175.79788686205029</v>
      </c>
      <c r="DH148" s="22">
        <f>DG148/CY148</f>
        <v>-1.4265592961082032E-2</v>
      </c>
      <c r="DI148" s="14">
        <v>2016</v>
      </c>
      <c r="DJ148" s="9">
        <v>495</v>
      </c>
      <c r="DK148" s="27">
        <v>499.2244</v>
      </c>
      <c r="DL148" s="12">
        <v>4984104.34</v>
      </c>
      <c r="DM148" s="12">
        <f>DL148/DK148</f>
        <v>9983.695388286309</v>
      </c>
      <c r="DN148" s="21">
        <f>DM148-DF148</f>
        <v>-2163.7159557363684</v>
      </c>
      <c r="DO148" s="22">
        <f>DN148/DF148</f>
        <v>-0.17812156799984044</v>
      </c>
      <c r="DP148" s="14">
        <v>2017</v>
      </c>
      <c r="DQ148" s="9">
        <v>500</v>
      </c>
      <c r="DR148" s="27">
        <v>496.57229999999998</v>
      </c>
      <c r="DS148" s="30">
        <v>4809475.33</v>
      </c>
      <c r="DT148" s="12">
        <f>DS148/DR148</f>
        <v>9685.3475918813838</v>
      </c>
      <c r="DU148" s="21">
        <f>DT148-DM148</f>
        <v>-298.34779640492525</v>
      </c>
      <c r="DV148" s="22">
        <f>DU148/DM148</f>
        <v>-2.988350353266701E-2</v>
      </c>
      <c r="DW148" s="14">
        <v>2018</v>
      </c>
      <c r="DX148" s="24">
        <v>480</v>
      </c>
      <c r="DY148" s="32">
        <v>466.8476</v>
      </c>
      <c r="DZ148" s="34">
        <v>4866099.7300000004</v>
      </c>
      <c r="EA148" s="12">
        <f>DZ148/DY148</f>
        <v>10423.315296040935</v>
      </c>
      <c r="EB148" s="21">
        <f>EA148-DT148</f>
        <v>737.96770415955143</v>
      </c>
      <c r="EC148" s="22">
        <f>EB148/DT148</f>
        <v>7.6194240543121364E-2</v>
      </c>
      <c r="ED148" s="14">
        <v>2019</v>
      </c>
      <c r="EE148" s="24">
        <v>483</v>
      </c>
      <c r="EF148" s="32">
        <v>487.0444</v>
      </c>
      <c r="EG148" s="34">
        <v>5304336</v>
      </c>
      <c r="EH148" s="12">
        <f t="shared" si="16"/>
        <v>10890.867444528671</v>
      </c>
      <c r="EI148" s="21">
        <f>EH148-EA148</f>
        <v>467.55214848773539</v>
      </c>
      <c r="EJ148" s="22">
        <f>EI148/EA148</f>
        <v>4.4856375846687155E-2</v>
      </c>
      <c r="EK148">
        <v>2020</v>
      </c>
      <c r="EL148" s="25">
        <v>453</v>
      </c>
      <c r="EM148" s="32">
        <v>448.89190000000002</v>
      </c>
      <c r="EN148" s="34">
        <v>5256177.21</v>
      </c>
      <c r="EO148" s="12">
        <f t="shared" si="17"/>
        <v>11709.227121273518</v>
      </c>
      <c r="EP148" s="21">
        <f>EO148-EH148</f>
        <v>818.35967674484709</v>
      </c>
      <c r="EQ148" s="22">
        <f>EP148/EH148</f>
        <v>7.5141826940146331E-2</v>
      </c>
      <c r="ES148" s="11">
        <f t="shared" si="18"/>
        <v>4.583751938429359E-2</v>
      </c>
      <c r="EU148" s="12">
        <f t="shared" si="19"/>
        <v>10333.176777483663</v>
      </c>
      <c r="EV148">
        <f t="shared" si="20"/>
        <v>0.99137242187715657</v>
      </c>
      <c r="EY148" s="11">
        <f t="shared" si="21"/>
        <v>3.0389037619047168E-2</v>
      </c>
      <c r="FC148" s="12">
        <f t="shared" si="22"/>
        <v>8881.8602471828908</v>
      </c>
      <c r="FF148" s="45">
        <f t="shared" si="23"/>
        <v>538.42857142857144</v>
      </c>
    </row>
    <row r="149" spans="1:162" x14ac:dyDescent="0.2">
      <c r="A149" s="3">
        <v>35097</v>
      </c>
      <c r="B149" t="s">
        <v>149</v>
      </c>
      <c r="C149" s="14">
        <v>2000</v>
      </c>
      <c r="D149" s="10">
        <v>370</v>
      </c>
      <c r="E149" s="5">
        <v>334.37</v>
      </c>
      <c r="F149" s="7">
        <v>2192882</v>
      </c>
      <c r="G149" s="12">
        <f>F149/E149</f>
        <v>6558.2498429883062</v>
      </c>
      <c r="H149" s="14">
        <v>2001</v>
      </c>
      <c r="I149" s="10">
        <v>334</v>
      </c>
      <c r="J149" s="5">
        <v>318.2</v>
      </c>
      <c r="K149" s="7">
        <v>2239571</v>
      </c>
      <c r="L149" s="12">
        <f>K149/I149</f>
        <v>6705.3023952095809</v>
      </c>
      <c r="M149" s="21">
        <f>L149-G149</f>
        <v>147.05255222127471</v>
      </c>
      <c r="N149" s="18">
        <f>M149/G149</f>
        <v>2.2422529751362649E-2</v>
      </c>
      <c r="O149" s="16">
        <v>2002</v>
      </c>
      <c r="P149" s="10">
        <v>367</v>
      </c>
      <c r="Q149" s="5">
        <v>360.87</v>
      </c>
      <c r="R149" s="7">
        <v>2322715</v>
      </c>
      <c r="S149" s="12">
        <f>R149/Q149</f>
        <v>6436.4314018898767</v>
      </c>
      <c r="T149" s="21">
        <f>S149-L149</f>
        <v>-268.87099331970421</v>
      </c>
      <c r="U149" s="18">
        <f>T149/L149</f>
        <v>-4.0098265144878728E-2</v>
      </c>
      <c r="V149" s="14">
        <v>2003</v>
      </c>
      <c r="W149" s="10">
        <v>367</v>
      </c>
      <c r="X149" s="5">
        <v>377.47</v>
      </c>
      <c r="Y149" s="7">
        <v>2672277.06</v>
      </c>
      <c r="Z149" s="12">
        <f>Y149/X149</f>
        <v>7079.4422338199056</v>
      </c>
      <c r="AA149" s="21">
        <f>Z149-S149</f>
        <v>643.01083193002887</v>
      </c>
      <c r="AB149" s="22">
        <f>AA149/S149</f>
        <v>9.9901761050576396E-2</v>
      </c>
      <c r="AC149" s="14">
        <v>2004</v>
      </c>
      <c r="AD149" s="10">
        <v>382</v>
      </c>
      <c r="AE149" s="5">
        <v>370.14</v>
      </c>
      <c r="AF149" s="7">
        <v>2859579</v>
      </c>
      <c r="AG149" s="12">
        <f>AF149/AE149</f>
        <v>7725.6686659101961</v>
      </c>
      <c r="AH149" s="21">
        <f>AG149-Z149</f>
        <v>646.22643209029047</v>
      </c>
      <c r="AI149" s="22">
        <f>AH149/Z149</f>
        <v>9.1282111040208516E-2</v>
      </c>
      <c r="AJ149" s="14">
        <v>2005</v>
      </c>
      <c r="AK149" s="10">
        <v>364</v>
      </c>
      <c r="AL149" s="5">
        <v>356.14</v>
      </c>
      <c r="AM149" s="7">
        <v>3251963</v>
      </c>
      <c r="AN149" s="12">
        <f>AM149/AL149</f>
        <v>9131.1366316617059</v>
      </c>
      <c r="AO149" s="21">
        <f>AN149-AG149</f>
        <v>1405.4679657515098</v>
      </c>
      <c r="AP149" s="22">
        <f>AO149/AG149</f>
        <v>0.18192185382647721</v>
      </c>
      <c r="AQ149" s="14">
        <v>2006</v>
      </c>
      <c r="AR149" s="10">
        <v>372</v>
      </c>
      <c r="AS149" s="5">
        <v>347.66</v>
      </c>
      <c r="AT149" s="7">
        <v>3225019</v>
      </c>
      <c r="AU149" s="12">
        <f>AT149/AS149</f>
        <v>9276.3590864637863</v>
      </c>
      <c r="AV149" s="21">
        <f>AU149-AN149</f>
        <v>145.22245480208039</v>
      </c>
      <c r="AW149" s="22">
        <f>AV149/AN149</f>
        <v>1.5904093943631251E-2</v>
      </c>
      <c r="AX149" s="14">
        <v>2007</v>
      </c>
      <c r="AY149" s="10">
        <v>361</v>
      </c>
      <c r="AZ149" s="5">
        <v>344.44</v>
      </c>
      <c r="BA149" s="7">
        <v>3199969</v>
      </c>
      <c r="BB149" s="12">
        <f>BA149/AZ149</f>
        <v>9290.3524561607246</v>
      </c>
      <c r="BC149" s="21">
        <f>BB149-AU149</f>
        <v>13.993369696938316</v>
      </c>
      <c r="BD149" s="22">
        <f>BC149/AU149</f>
        <v>1.5084980612013682E-3</v>
      </c>
      <c r="BE149" s="14">
        <v>2008</v>
      </c>
      <c r="BF149" s="10">
        <v>348</v>
      </c>
      <c r="BG149" s="5">
        <v>335.16</v>
      </c>
      <c r="BH149" s="7">
        <v>3422346</v>
      </c>
      <c r="BI149" s="12">
        <f>BH149/BG149</f>
        <v>10211.081274615108</v>
      </c>
      <c r="BJ149" s="21">
        <f>BI149-BB149</f>
        <v>920.72881845438314</v>
      </c>
      <c r="BK149" s="22">
        <f>BJ149/BB149</f>
        <v>9.9105908284870176E-2</v>
      </c>
      <c r="BL149" s="14">
        <v>2009</v>
      </c>
      <c r="BM149" s="10">
        <v>319</v>
      </c>
      <c r="BN149" s="5">
        <v>314.58999999999997</v>
      </c>
      <c r="BO149" s="7">
        <v>3750090</v>
      </c>
      <c r="BP149" s="12">
        <f>BO149/BN149</f>
        <v>11920.563272831305</v>
      </c>
      <c r="BQ149" s="21">
        <f>BP149-BI149</f>
        <v>1709.4819982161971</v>
      </c>
      <c r="BR149" s="22">
        <f>BQ149/BI149</f>
        <v>0.16741439542411571</v>
      </c>
      <c r="BS149" s="14">
        <v>2010</v>
      </c>
      <c r="BT149" s="10">
        <v>330</v>
      </c>
      <c r="BU149" s="5">
        <v>318.10000000000002</v>
      </c>
      <c r="BV149" s="7">
        <v>3882268</v>
      </c>
      <c r="BW149" s="12">
        <f>BV149/BU149</f>
        <v>12204.552027664256</v>
      </c>
      <c r="BX149" s="21">
        <f>BW149-BP149</f>
        <v>283.9887548329516</v>
      </c>
      <c r="BY149" s="22">
        <f>BX149/BP149</f>
        <v>2.3823434206351912E-2</v>
      </c>
      <c r="BZ149" s="14">
        <v>2011</v>
      </c>
      <c r="CA149" s="10">
        <v>324</v>
      </c>
      <c r="CB149" s="5">
        <v>306.25760000000002</v>
      </c>
      <c r="CC149" s="7">
        <v>3505914</v>
      </c>
      <c r="CD149" s="12">
        <f>CC149/CB149</f>
        <v>11447.598361640657</v>
      </c>
      <c r="CE149" s="21">
        <f>CD149-BW149</f>
        <v>-756.953666023599</v>
      </c>
      <c r="CF149" s="22">
        <f>CE149/BW149</f>
        <v>-6.202224090714676E-2</v>
      </c>
      <c r="CG149" s="14">
        <v>2012</v>
      </c>
      <c r="CH149" s="10">
        <v>310</v>
      </c>
      <c r="CI149" s="5">
        <v>287.70999999999998</v>
      </c>
      <c r="CJ149" s="7">
        <v>3464290</v>
      </c>
      <c r="CK149" s="12">
        <f>CJ149/CI149</f>
        <v>12040.90924889646</v>
      </c>
      <c r="CL149" s="21">
        <f>CK149-CD149</f>
        <v>593.3108872558023</v>
      </c>
      <c r="CM149" s="22">
        <f>CL149/CD149</f>
        <v>5.1828415752591936E-2</v>
      </c>
      <c r="CN149" s="14">
        <v>2013</v>
      </c>
      <c r="CO149" s="10">
        <v>318</v>
      </c>
      <c r="CP149" s="5">
        <v>300.70249999999999</v>
      </c>
      <c r="CQ149" s="7">
        <v>3513505</v>
      </c>
      <c r="CR149" s="12">
        <f>CQ149/CP149</f>
        <v>11684.322544707809</v>
      </c>
      <c r="CS149" s="21">
        <f>CR149-CK149</f>
        <v>-356.5867041886504</v>
      </c>
      <c r="CT149" s="22">
        <f>CS149/CK149</f>
        <v>-2.9614599430797247E-2</v>
      </c>
      <c r="CU149" s="14">
        <v>2014</v>
      </c>
      <c r="CV149" s="10">
        <v>321</v>
      </c>
      <c r="CW149" s="5">
        <v>305.26440000000002</v>
      </c>
      <c r="CX149" s="7">
        <v>3134624</v>
      </c>
      <c r="CY149" s="12">
        <f>CX149/CW149</f>
        <v>10268.554079676502</v>
      </c>
      <c r="CZ149" s="21">
        <f>CY149-CR149</f>
        <v>-1415.7684650313076</v>
      </c>
      <c r="DA149" s="22">
        <f>CZ149/CR149</f>
        <v>-0.12116821147431889</v>
      </c>
      <c r="DB149" s="14">
        <v>2015</v>
      </c>
      <c r="DC149" s="9">
        <v>318</v>
      </c>
      <c r="DD149" s="27">
        <v>307.83769999999998</v>
      </c>
      <c r="DE149" s="12">
        <v>3282444.16</v>
      </c>
      <c r="DF149" s="12">
        <f>DE149/DD149</f>
        <v>10662.905030800322</v>
      </c>
      <c r="DG149" s="21">
        <f>DF149-CY149</f>
        <v>394.35095112382078</v>
      </c>
      <c r="DH149" s="22">
        <f>DG149/CY149</f>
        <v>3.840374682393885E-2</v>
      </c>
      <c r="DI149" s="14">
        <v>2016</v>
      </c>
      <c r="DJ149" s="9">
        <v>317</v>
      </c>
      <c r="DK149" s="27">
        <v>306.78809999999999</v>
      </c>
      <c r="DL149" s="12">
        <v>2966172.99</v>
      </c>
      <c r="DM149" s="12">
        <f>DL149/DK149</f>
        <v>9668.4747224550119</v>
      </c>
      <c r="DN149" s="21">
        <f>DM149-DF149</f>
        <v>-994.43030834531055</v>
      </c>
      <c r="DO149" s="22">
        <f>DN149/DF149</f>
        <v>-9.3260730117435159E-2</v>
      </c>
      <c r="DP149" s="14">
        <v>2017</v>
      </c>
      <c r="DQ149" s="9">
        <v>320</v>
      </c>
      <c r="DR149" s="27">
        <v>303.28129999999999</v>
      </c>
      <c r="DS149" s="30">
        <v>3303001.29</v>
      </c>
      <c r="DT149" s="12">
        <f>DS149/DR149</f>
        <v>10890.883447149561</v>
      </c>
      <c r="DU149" s="21">
        <f>DT149-DM149</f>
        <v>1222.4087246945492</v>
      </c>
      <c r="DV149" s="22">
        <f>DU149/DM149</f>
        <v>0.1264324270151431</v>
      </c>
      <c r="DW149" s="14">
        <v>2018</v>
      </c>
      <c r="DX149" s="24">
        <v>309</v>
      </c>
      <c r="DY149" s="32">
        <v>313.05200000000002</v>
      </c>
      <c r="DZ149" s="34">
        <v>4993595.95</v>
      </c>
      <c r="EA149" s="12">
        <f>DZ149/DY149</f>
        <v>15951.330609611183</v>
      </c>
      <c r="EB149" s="21">
        <f>EA149-DT149</f>
        <v>5060.4471624616217</v>
      </c>
      <c r="EC149" s="22">
        <f>EB149/DT149</f>
        <v>0.46464983185418973</v>
      </c>
      <c r="ED149" s="14">
        <v>2019</v>
      </c>
      <c r="EE149" s="24">
        <v>335</v>
      </c>
      <c r="EF149" s="32">
        <v>331.4708</v>
      </c>
      <c r="EG149" s="34">
        <v>4060918.08</v>
      </c>
      <c r="EH149" s="12">
        <f t="shared" si="16"/>
        <v>12251.209095944499</v>
      </c>
      <c r="EI149" s="21">
        <f>EH149-EA149</f>
        <v>-3700.1215136666833</v>
      </c>
      <c r="EJ149" s="22">
        <f>EI149/EA149</f>
        <v>-0.23196318879111205</v>
      </c>
      <c r="EK149">
        <v>2020</v>
      </c>
      <c r="EL149" s="25">
        <v>338</v>
      </c>
      <c r="EM149" s="32">
        <v>328.27019999999999</v>
      </c>
      <c r="EN149" s="34">
        <v>4092724.8100000005</v>
      </c>
      <c r="EO149" s="12">
        <f t="shared" si="17"/>
        <v>12467.549019070268</v>
      </c>
      <c r="EP149" s="21">
        <f>EO149-EH149</f>
        <v>216.33992312576811</v>
      </c>
      <c r="EQ149" s="22">
        <f>EP149/EH149</f>
        <v>1.7658658947987658E-2</v>
      </c>
      <c r="ES149" s="11">
        <f t="shared" si="18"/>
        <v>4.120652150584788E-2</v>
      </c>
      <c r="EU149" s="12">
        <f t="shared" si="19"/>
        <v>13031.14105090175</v>
      </c>
      <c r="EV149">
        <f t="shared" si="20"/>
        <v>0.98344413524509333</v>
      </c>
      <c r="EY149" s="11">
        <f t="shared" si="21"/>
        <v>0.11970635669274025</v>
      </c>
      <c r="FC149" s="12">
        <f t="shared" si="22"/>
        <v>10268.808395366521</v>
      </c>
      <c r="FF149" s="45">
        <f t="shared" si="23"/>
        <v>339.23809523809524</v>
      </c>
    </row>
    <row r="150" spans="1:162" x14ac:dyDescent="0.2">
      <c r="A150" s="3">
        <v>35098</v>
      </c>
      <c r="B150" t="s">
        <v>150</v>
      </c>
      <c r="C150" s="14">
        <v>2000</v>
      </c>
      <c r="D150" s="10">
        <v>839</v>
      </c>
      <c r="E150" s="5">
        <v>798.15</v>
      </c>
      <c r="F150" s="7">
        <v>5122795</v>
      </c>
      <c r="G150" s="12">
        <f>F150/E150</f>
        <v>6418.3361523523145</v>
      </c>
      <c r="H150" s="14">
        <v>2001</v>
      </c>
      <c r="I150" s="10">
        <v>858</v>
      </c>
      <c r="J150" s="5">
        <v>797.95</v>
      </c>
      <c r="K150" s="7">
        <v>5210370</v>
      </c>
      <c r="L150" s="12">
        <f>K150/I150</f>
        <v>6072.6923076923076</v>
      </c>
      <c r="M150" s="21">
        <f>L150-G150</f>
        <v>-345.64384466000683</v>
      </c>
      <c r="N150" s="18">
        <f>M150/G150</f>
        <v>-5.3852561856444471E-2</v>
      </c>
      <c r="O150" s="16">
        <v>2002</v>
      </c>
      <c r="P150" s="10">
        <v>798</v>
      </c>
      <c r="Q150" s="5">
        <v>806.49</v>
      </c>
      <c r="R150" s="7">
        <v>5652178</v>
      </c>
      <c r="S150" s="12">
        <f>R150/Q150</f>
        <v>7008.3671217250057</v>
      </c>
      <c r="T150" s="21">
        <f>S150-L150</f>
        <v>935.67481403269812</v>
      </c>
      <c r="U150" s="18">
        <f>T150/L150</f>
        <v>0.15407907508297011</v>
      </c>
      <c r="V150" s="14">
        <v>2003</v>
      </c>
      <c r="W150" s="10">
        <v>798</v>
      </c>
      <c r="X150" s="5">
        <v>791.21</v>
      </c>
      <c r="Y150" s="7">
        <v>5793541.1299999999</v>
      </c>
      <c r="Z150" s="12">
        <f>Y150/X150</f>
        <v>7322.3810745566916</v>
      </c>
      <c r="AA150" s="21">
        <f>Z150-S150</f>
        <v>314.01395283168586</v>
      </c>
      <c r="AB150" s="22">
        <f>AA150/S150</f>
        <v>4.4805579870136135E-2</v>
      </c>
      <c r="AC150" s="14">
        <v>2004</v>
      </c>
      <c r="AD150" s="10">
        <v>779</v>
      </c>
      <c r="AE150" s="5">
        <v>825.83</v>
      </c>
      <c r="AF150" s="7">
        <v>5366817</v>
      </c>
      <c r="AG150" s="12">
        <f>AF150/AE150</f>
        <v>6498.6946465979681</v>
      </c>
      <c r="AH150" s="21">
        <f>AG150-Z150</f>
        <v>-823.68642795872347</v>
      </c>
      <c r="AI150" s="22">
        <f>AH150/Z150</f>
        <v>-0.11248887753476976</v>
      </c>
      <c r="AJ150" s="14">
        <v>2005</v>
      </c>
      <c r="AK150" s="10">
        <v>801</v>
      </c>
      <c r="AL150" s="5">
        <v>817.56</v>
      </c>
      <c r="AM150" s="7">
        <v>5867365</v>
      </c>
      <c r="AN150" s="12">
        <f>AM150/AL150</f>
        <v>7176.6781642937531</v>
      </c>
      <c r="AO150" s="21">
        <f>AN150-AG150</f>
        <v>677.98351769578494</v>
      </c>
      <c r="AP150" s="22">
        <f>AO150/AG150</f>
        <v>0.10432610771313985</v>
      </c>
      <c r="AQ150" s="14">
        <v>2006</v>
      </c>
      <c r="AR150" s="10">
        <v>859</v>
      </c>
      <c r="AS150" s="5">
        <v>846.7</v>
      </c>
      <c r="AT150" s="7">
        <v>6586570</v>
      </c>
      <c r="AU150" s="12">
        <f>AT150/AS150</f>
        <v>7779.1071217668596</v>
      </c>
      <c r="AV150" s="21">
        <f>AU150-AN150</f>
        <v>602.42895747310649</v>
      </c>
      <c r="AW150" s="22">
        <f>AV150/AN150</f>
        <v>8.394259066407371E-2</v>
      </c>
      <c r="AX150" s="14">
        <v>2007</v>
      </c>
      <c r="AY150" s="10">
        <v>824</v>
      </c>
      <c r="AZ150" s="5">
        <v>827.7</v>
      </c>
      <c r="BA150" s="7">
        <v>7035785</v>
      </c>
      <c r="BB150" s="12">
        <f>BA150/AZ150</f>
        <v>8500.4047360154636</v>
      </c>
      <c r="BC150" s="21">
        <f>BB150-AU150</f>
        <v>721.29761424860408</v>
      </c>
      <c r="BD150" s="22">
        <f>BC150/AU150</f>
        <v>9.2722416976406999E-2</v>
      </c>
      <c r="BE150" s="14">
        <v>2008</v>
      </c>
      <c r="BF150" s="10">
        <v>804</v>
      </c>
      <c r="BG150" s="5">
        <v>775.32</v>
      </c>
      <c r="BH150" s="7">
        <v>7657480</v>
      </c>
      <c r="BI150" s="12">
        <f>BH150/BG150</f>
        <v>9876.5412990765089</v>
      </c>
      <c r="BJ150" s="21">
        <f>BI150-BB150</f>
        <v>1376.1365630610453</v>
      </c>
      <c r="BK150" s="22">
        <f>BJ150/BB150</f>
        <v>0.16189071059528218</v>
      </c>
      <c r="BL150" s="14">
        <v>2009</v>
      </c>
      <c r="BM150" s="10">
        <v>797</v>
      </c>
      <c r="BN150" s="5">
        <v>766.8</v>
      </c>
      <c r="BO150" s="7">
        <v>7351217</v>
      </c>
      <c r="BP150" s="12">
        <f>BO150/BN150</f>
        <v>9586.8766301512787</v>
      </c>
      <c r="BQ150" s="21">
        <f>BP150-BI150</f>
        <v>-289.66466892523022</v>
      </c>
      <c r="BR150" s="22">
        <f>BQ150/BI150</f>
        <v>-2.9328553402830894E-2</v>
      </c>
      <c r="BS150" s="14">
        <v>2010</v>
      </c>
      <c r="BT150" s="10">
        <v>787</v>
      </c>
      <c r="BU150" s="5">
        <v>777.72</v>
      </c>
      <c r="BV150" s="7">
        <v>7649839</v>
      </c>
      <c r="BW150" s="12">
        <f>BV150/BU150</f>
        <v>9836.2379776783418</v>
      </c>
      <c r="BX150" s="21">
        <f>BW150-BP150</f>
        <v>249.36134752706312</v>
      </c>
      <c r="BY150" s="22">
        <f>BX150/BP150</f>
        <v>2.6010697451014163E-2</v>
      </c>
      <c r="BZ150" s="14">
        <v>2011</v>
      </c>
      <c r="CA150" s="10">
        <v>796</v>
      </c>
      <c r="CB150" s="5">
        <v>766.93029999999999</v>
      </c>
      <c r="CC150" s="7">
        <v>7092133</v>
      </c>
      <c r="CD150" s="12">
        <f>CC150/CB150</f>
        <v>9247.4283517028871</v>
      </c>
      <c r="CE150" s="21">
        <f>CD150-BW150</f>
        <v>-588.80962597545476</v>
      </c>
      <c r="CF150" s="22">
        <f>CE150/BW150</f>
        <v>-5.9861262742082637E-2</v>
      </c>
      <c r="CG150" s="14">
        <v>2012</v>
      </c>
      <c r="CH150" s="10">
        <v>783</v>
      </c>
      <c r="CI150" s="5">
        <v>749.75</v>
      </c>
      <c r="CJ150" s="7">
        <v>7175070</v>
      </c>
      <c r="CK150" s="12">
        <f>CJ150/CI150</f>
        <v>9569.949983327775</v>
      </c>
      <c r="CL150" s="21">
        <f>CK150-CD150</f>
        <v>322.52163162488796</v>
      </c>
      <c r="CM150" s="22">
        <f>CL150/CD150</f>
        <v>3.4876899756189683E-2</v>
      </c>
      <c r="CN150" s="14">
        <v>2013</v>
      </c>
      <c r="CO150" s="10">
        <v>824</v>
      </c>
      <c r="CP150" s="5">
        <v>797.93330000000003</v>
      </c>
      <c r="CQ150" s="7">
        <v>7431753</v>
      </c>
      <c r="CR150" s="12">
        <f>CQ150/CP150</f>
        <v>9313.7521644979588</v>
      </c>
      <c r="CS150" s="21">
        <f>CR150-CK150</f>
        <v>-256.19781882981624</v>
      </c>
      <c r="CT150" s="22">
        <f>CS150/CK150</f>
        <v>-2.677107187353639E-2</v>
      </c>
      <c r="CU150" s="14">
        <v>2014</v>
      </c>
      <c r="CV150" s="10">
        <v>807</v>
      </c>
      <c r="CW150" s="5">
        <v>769.69709999999998</v>
      </c>
      <c r="CX150" s="7">
        <v>7643350</v>
      </c>
      <c r="CY150" s="12">
        <f>CX150/CW150</f>
        <v>9930.3349330535348</v>
      </c>
      <c r="CZ150" s="21">
        <f>CY150-CR150</f>
        <v>616.58276855557597</v>
      </c>
      <c r="DA150" s="22">
        <f>CZ150/CR150</f>
        <v>6.6201328708944851E-2</v>
      </c>
      <c r="DB150" s="14">
        <v>2015</v>
      </c>
      <c r="DC150" s="9">
        <v>773</v>
      </c>
      <c r="DD150" s="27">
        <v>750.00080000000003</v>
      </c>
      <c r="DE150" s="12">
        <v>7876271.3200000003</v>
      </c>
      <c r="DF150" s="12">
        <f>DE150/DD150</f>
        <v>10501.683891537183</v>
      </c>
      <c r="DG150" s="21">
        <f>DF150-CY150</f>
        <v>571.34895848364795</v>
      </c>
      <c r="DH150" s="22">
        <f>DG150/CY150</f>
        <v>5.7535718818696548E-2</v>
      </c>
      <c r="DI150" s="14">
        <v>2016</v>
      </c>
      <c r="DJ150" s="9">
        <v>786</v>
      </c>
      <c r="DK150" s="27">
        <v>773.1386</v>
      </c>
      <c r="DL150" s="12">
        <v>7681587.1100000003</v>
      </c>
      <c r="DM150" s="12">
        <f>DL150/DK150</f>
        <v>9935.5886641800062</v>
      </c>
      <c r="DN150" s="21">
        <f>DM150-DF150</f>
        <v>-566.09522735717655</v>
      </c>
      <c r="DO150" s="22">
        <f>DN150/DF150</f>
        <v>-5.3905186368575261E-2</v>
      </c>
      <c r="DP150" s="14">
        <v>2017</v>
      </c>
      <c r="DQ150" s="9">
        <v>769</v>
      </c>
      <c r="DR150" s="27">
        <v>732.71640000000002</v>
      </c>
      <c r="DS150" s="30">
        <v>7714464.6100000003</v>
      </c>
      <c r="DT150" s="12">
        <f>DS150/DR150</f>
        <v>10528.581876971773</v>
      </c>
      <c r="DU150" s="21">
        <f>DT150-DM150</f>
        <v>592.99321279176729</v>
      </c>
      <c r="DV150" s="22">
        <f>DU150/DM150</f>
        <v>5.968375230041869E-2</v>
      </c>
      <c r="DW150" s="14">
        <v>2018</v>
      </c>
      <c r="DX150" s="24">
        <v>753</v>
      </c>
      <c r="DY150" s="32">
        <v>711.80790000000002</v>
      </c>
      <c r="DZ150" s="34">
        <v>7652735.4399999995</v>
      </c>
      <c r="EA150" s="12">
        <f>DZ150/DY150</f>
        <v>10751.124622247096</v>
      </c>
      <c r="EB150" s="21">
        <f>EA150-DT150</f>
        <v>222.54274527532289</v>
      </c>
      <c r="EC150" s="22">
        <f>EB150/DT150</f>
        <v>2.1137010461216126E-2</v>
      </c>
      <c r="ED150" s="14">
        <v>2019</v>
      </c>
      <c r="EE150" s="24">
        <v>755</v>
      </c>
      <c r="EF150" s="32">
        <v>724.60050000000001</v>
      </c>
      <c r="EG150" s="34">
        <v>7906353.1699999999</v>
      </c>
      <c r="EH150" s="12">
        <f t="shared" si="16"/>
        <v>10911.327234800418</v>
      </c>
      <c r="EI150" s="21">
        <f>EH150-EA150</f>
        <v>160.20261255332116</v>
      </c>
      <c r="EJ150" s="22">
        <f>EI150/EA150</f>
        <v>1.4901009725235346E-2</v>
      </c>
      <c r="EK150">
        <v>2020</v>
      </c>
      <c r="EL150" s="25">
        <v>715</v>
      </c>
      <c r="EM150" s="32">
        <v>648.65359999999998</v>
      </c>
      <c r="EN150" s="34">
        <v>7750179.8199999994</v>
      </c>
      <c r="EO150" s="12">
        <f t="shared" si="17"/>
        <v>11948.102685316167</v>
      </c>
      <c r="EP150" s="21">
        <f>EO150-EH150</f>
        <v>1036.77545051575</v>
      </c>
      <c r="EQ150" s="22">
        <f>EP150/EH150</f>
        <v>9.5018271215354486E-2</v>
      </c>
      <c r="ES150" s="11">
        <f t="shared" si="18"/>
        <v>3.4046182778041972E-2</v>
      </c>
      <c r="EU150" s="12">
        <f t="shared" si="19"/>
        <v>10730.344578006428</v>
      </c>
      <c r="EV150">
        <f t="shared" si="20"/>
        <v>0.95261631422506798</v>
      </c>
      <c r="EY150" s="11">
        <f t="shared" si="21"/>
        <v>3.1907257495623391E-2</v>
      </c>
      <c r="FC150" s="12">
        <f t="shared" si="22"/>
        <v>9012.9155283122291</v>
      </c>
      <c r="FF150" s="45">
        <f t="shared" si="23"/>
        <v>795.47619047619048</v>
      </c>
    </row>
    <row r="151" spans="1:162" x14ac:dyDescent="0.2">
      <c r="A151" s="3">
        <v>35099</v>
      </c>
      <c r="B151" t="s">
        <v>151</v>
      </c>
      <c r="C151" s="14">
        <v>2000</v>
      </c>
      <c r="D151" s="10">
        <v>358</v>
      </c>
      <c r="E151" s="5">
        <v>345.83</v>
      </c>
      <c r="F151" s="7">
        <v>2833774</v>
      </c>
      <c r="G151" s="12">
        <f>F151/E151</f>
        <v>8194.1242807159597</v>
      </c>
      <c r="H151" s="14">
        <v>2001</v>
      </c>
      <c r="I151" s="10">
        <v>365</v>
      </c>
      <c r="J151" s="5">
        <v>349.28</v>
      </c>
      <c r="K151" s="7">
        <v>2713950</v>
      </c>
      <c r="L151" s="12">
        <f>K151/I151</f>
        <v>7435.4794520547948</v>
      </c>
      <c r="M151" s="21">
        <f>L151-G151</f>
        <v>-758.64482866116487</v>
      </c>
      <c r="N151" s="18">
        <f>M151/G151</f>
        <v>-9.258400320416893E-2</v>
      </c>
      <c r="O151" s="16">
        <v>2002</v>
      </c>
      <c r="P151" s="10">
        <v>364</v>
      </c>
      <c r="Q151" s="5">
        <v>353.6</v>
      </c>
      <c r="R151" s="7">
        <v>2677110</v>
      </c>
      <c r="S151" s="12">
        <f>R151/Q151</f>
        <v>7571.0124434389136</v>
      </c>
      <c r="T151" s="21">
        <f>S151-L151</f>
        <v>135.53299138411876</v>
      </c>
      <c r="U151" s="18">
        <f>T151/L151</f>
        <v>1.8227875183847657E-2</v>
      </c>
      <c r="V151" s="14">
        <v>2003</v>
      </c>
      <c r="W151" s="10">
        <v>364</v>
      </c>
      <c r="X151" s="5">
        <v>375.27</v>
      </c>
      <c r="Y151" s="7">
        <v>2629200.15</v>
      </c>
      <c r="Z151" s="12">
        <f>Y151/X151</f>
        <v>7006.1559677032537</v>
      </c>
      <c r="AA151" s="21">
        <f>Z151-S151</f>
        <v>-564.85647573565984</v>
      </c>
      <c r="AB151" s="22">
        <f>AA151/S151</f>
        <v>-7.460778594085761E-2</v>
      </c>
      <c r="AC151" s="14">
        <v>2004</v>
      </c>
      <c r="AD151" s="10">
        <v>365</v>
      </c>
      <c r="AE151" s="5">
        <v>352.99</v>
      </c>
      <c r="AF151" s="7">
        <v>2601437</v>
      </c>
      <c r="AG151" s="12">
        <f>AF151/AE151</f>
        <v>7369.7186889146997</v>
      </c>
      <c r="AH151" s="21">
        <f>AG151-Z151</f>
        <v>363.56272121144593</v>
      </c>
      <c r="AI151" s="22">
        <f>AH151/Z151</f>
        <v>5.1891896624537817E-2</v>
      </c>
      <c r="AJ151" s="14">
        <v>2005</v>
      </c>
      <c r="AK151" s="10">
        <v>358</v>
      </c>
      <c r="AL151" s="5">
        <v>380.24</v>
      </c>
      <c r="AM151" s="7">
        <v>2866277</v>
      </c>
      <c r="AN151" s="12">
        <f>AM151/AL151</f>
        <v>7538.0733221123501</v>
      </c>
      <c r="AO151" s="21">
        <f>AN151-AG151</f>
        <v>168.3546331976504</v>
      </c>
      <c r="AP151" s="22">
        <f>AO151/AG151</f>
        <v>2.2844105766327848E-2</v>
      </c>
      <c r="AQ151" s="14">
        <v>2006</v>
      </c>
      <c r="AR151" s="10">
        <v>362</v>
      </c>
      <c r="AS151" s="5">
        <v>347.78</v>
      </c>
      <c r="AT151" s="7">
        <v>3200741</v>
      </c>
      <c r="AU151" s="12">
        <f>AT151/AS151</f>
        <v>9203.3498188509984</v>
      </c>
      <c r="AV151" s="21">
        <f>AU151-AN151</f>
        <v>1665.2764967386483</v>
      </c>
      <c r="AW151" s="22">
        <f>AV151/AN151</f>
        <v>0.22091540179818756</v>
      </c>
      <c r="AX151" s="14">
        <v>2007</v>
      </c>
      <c r="AY151" s="10">
        <v>365</v>
      </c>
      <c r="AZ151" s="5">
        <v>343.48</v>
      </c>
      <c r="BA151" s="7">
        <v>3662284</v>
      </c>
      <c r="BB151" s="12">
        <f>BA151/AZ151</f>
        <v>10662.29183649703</v>
      </c>
      <c r="BC151" s="21">
        <f>BB151-AU151</f>
        <v>1458.9420176460317</v>
      </c>
      <c r="BD151" s="22">
        <f>BC151/AU151</f>
        <v>0.15852293418834479</v>
      </c>
      <c r="BE151" s="14">
        <v>2008</v>
      </c>
      <c r="BF151" s="10">
        <v>378</v>
      </c>
      <c r="BG151" s="5">
        <v>349.77</v>
      </c>
      <c r="BH151" s="7">
        <v>3779644</v>
      </c>
      <c r="BI151" s="12">
        <f>BH151/BG151</f>
        <v>10806.083998055867</v>
      </c>
      <c r="BJ151" s="21">
        <f>BI151-BB151</f>
        <v>143.7921615588366</v>
      </c>
      <c r="BK151" s="22">
        <f>BJ151/BB151</f>
        <v>1.3486046317606498E-2</v>
      </c>
      <c r="BL151" s="14">
        <v>2009</v>
      </c>
      <c r="BM151" s="10">
        <v>369</v>
      </c>
      <c r="BN151" s="5">
        <v>335.97</v>
      </c>
      <c r="BO151" s="7">
        <v>3448995</v>
      </c>
      <c r="BP151" s="12">
        <f>BO151/BN151</f>
        <v>10265.782659165996</v>
      </c>
      <c r="BQ151" s="21">
        <f>BP151-BI151</f>
        <v>-540.30133888987075</v>
      </c>
      <c r="BR151" s="22">
        <f>BQ151/BI151</f>
        <v>-4.9999735240543838E-2</v>
      </c>
      <c r="BS151" s="14">
        <v>2010</v>
      </c>
      <c r="BT151" s="10">
        <v>346</v>
      </c>
      <c r="BU151" s="5">
        <v>326.60000000000002</v>
      </c>
      <c r="BV151" s="7">
        <v>3670541</v>
      </c>
      <c r="BW151" s="12">
        <f>BV151/BU151</f>
        <v>11238.643600734844</v>
      </c>
      <c r="BX151" s="21">
        <f>BW151-BP151</f>
        <v>972.86094156884792</v>
      </c>
      <c r="BY151" s="22">
        <f>BX151/BP151</f>
        <v>9.4767342526992898E-2</v>
      </c>
      <c r="BZ151" s="14">
        <v>2011</v>
      </c>
      <c r="CA151" s="10">
        <v>323</v>
      </c>
      <c r="CB151" s="5">
        <v>310.5797</v>
      </c>
      <c r="CC151" s="7">
        <v>3022593</v>
      </c>
      <c r="CD151" s="12">
        <f>CC151/CB151</f>
        <v>9732.1009711838869</v>
      </c>
      <c r="CE151" s="21">
        <f>CD151-BW151</f>
        <v>-1506.5426295509569</v>
      </c>
      <c r="CF151" s="22">
        <f>CE151/BW151</f>
        <v>-0.13405021843138179</v>
      </c>
      <c r="CG151" s="14">
        <v>2012</v>
      </c>
      <c r="CH151" s="10">
        <v>328</v>
      </c>
      <c r="CI151" s="5">
        <v>304.55</v>
      </c>
      <c r="CJ151" s="7">
        <v>3168171</v>
      </c>
      <c r="CK151" s="12">
        <f>CJ151/CI151</f>
        <v>10402.794286652437</v>
      </c>
      <c r="CL151" s="21">
        <f>CK151-CD151</f>
        <v>670.69331546855028</v>
      </c>
      <c r="CM151" s="22">
        <f>CL151/CD151</f>
        <v>6.8915573056057389E-2</v>
      </c>
      <c r="CN151" s="14">
        <v>2013</v>
      </c>
      <c r="CO151" s="10">
        <v>322</v>
      </c>
      <c r="CP151" s="5">
        <v>302.66809999999998</v>
      </c>
      <c r="CQ151" s="7">
        <v>3375530</v>
      </c>
      <c r="CR151" s="12">
        <f>CQ151/CP151</f>
        <v>11152.579343511919</v>
      </c>
      <c r="CS151" s="21">
        <f>CR151-CK151</f>
        <v>749.78505685948221</v>
      </c>
      <c r="CT151" s="22">
        <f>CS151/CK151</f>
        <v>7.207535169867893E-2</v>
      </c>
      <c r="CU151" s="14">
        <v>2014</v>
      </c>
      <c r="CV151" s="10">
        <v>322</v>
      </c>
      <c r="CW151" s="5">
        <v>297.18490000000003</v>
      </c>
      <c r="CX151" s="7">
        <v>3415844</v>
      </c>
      <c r="CY151" s="12">
        <f>CX151/CW151</f>
        <v>11494.002555311525</v>
      </c>
      <c r="CZ151" s="21">
        <f>CY151-CR151</f>
        <v>341.42321179960527</v>
      </c>
      <c r="DA151" s="22">
        <f>CZ151/CR151</f>
        <v>3.0613833919794553E-2</v>
      </c>
      <c r="DB151" s="14">
        <v>2015</v>
      </c>
      <c r="DC151" s="9">
        <v>301</v>
      </c>
      <c r="DD151" s="27">
        <v>275.71269999999998</v>
      </c>
      <c r="DE151" s="12">
        <v>3502941.35</v>
      </c>
      <c r="DF151" s="12">
        <f>DE151/DD151</f>
        <v>12705.041697390074</v>
      </c>
      <c r="DG151" s="21">
        <f>DF151-CY151</f>
        <v>1211.039142078549</v>
      </c>
      <c r="DH151" s="22">
        <f>DG151/CY151</f>
        <v>0.10536269991682858</v>
      </c>
      <c r="DI151" s="14">
        <v>2016</v>
      </c>
      <c r="DJ151" s="9">
        <v>274</v>
      </c>
      <c r="DK151" s="27">
        <v>254.5436</v>
      </c>
      <c r="DL151" s="12">
        <v>2983692.61</v>
      </c>
      <c r="DM151" s="12">
        <f>DL151/DK151</f>
        <v>11721.734940497423</v>
      </c>
      <c r="DN151" s="21">
        <f>DM151-DF151</f>
        <v>-983.30675689265081</v>
      </c>
      <c r="DO151" s="22">
        <f>DN151/DF151</f>
        <v>-7.7395004307199255E-2</v>
      </c>
      <c r="DP151" s="14">
        <v>2017</v>
      </c>
      <c r="DQ151" s="9">
        <v>254</v>
      </c>
      <c r="DR151" s="27">
        <v>234.08170000000001</v>
      </c>
      <c r="DS151" s="30">
        <v>3069441.24</v>
      </c>
      <c r="DT151" s="12">
        <f>DS151/DR151</f>
        <v>13112.692021631763</v>
      </c>
      <c r="DU151" s="21">
        <f>DT151-DM151</f>
        <v>1390.9570811343401</v>
      </c>
      <c r="DV151" s="22">
        <f>DU151/DM151</f>
        <v>0.11866477856692718</v>
      </c>
      <c r="DW151" s="14">
        <v>2018</v>
      </c>
      <c r="DX151" s="24">
        <v>239</v>
      </c>
      <c r="DY151" s="32">
        <v>231.8965</v>
      </c>
      <c r="DZ151" s="34">
        <v>3201187.1</v>
      </c>
      <c r="EA151" s="12">
        <f>DZ151/DY151</f>
        <v>13804.378677556582</v>
      </c>
      <c r="EB151" s="21">
        <f>EA151-DT151</f>
        <v>691.68665592481921</v>
      </c>
      <c r="EC151" s="22">
        <f>EB151/DT151</f>
        <v>5.274940147940306E-2</v>
      </c>
      <c r="ED151" s="14">
        <v>2019</v>
      </c>
      <c r="EE151" s="24">
        <v>237</v>
      </c>
      <c r="EF151" s="32">
        <v>222.31229999999999</v>
      </c>
      <c r="EG151" s="34">
        <v>3155019.11</v>
      </c>
      <c r="EH151" s="12">
        <f t="shared" si="16"/>
        <v>14191.833335357513</v>
      </c>
      <c r="EI151" s="21">
        <f>EH151-EA151</f>
        <v>387.45465780093036</v>
      </c>
      <c r="EJ151" s="22">
        <f>EI151/EA151</f>
        <v>2.8067518781621184E-2</v>
      </c>
      <c r="EK151">
        <v>2020</v>
      </c>
      <c r="EL151" s="25">
        <v>230</v>
      </c>
      <c r="EM151" s="32">
        <v>219.30279999999999</v>
      </c>
      <c r="EN151" s="34">
        <v>3216431</v>
      </c>
      <c r="EO151" s="12">
        <f t="shared" si="17"/>
        <v>14666.620763619982</v>
      </c>
      <c r="EP151" s="21">
        <f>EO151-EH151</f>
        <v>474.78742826246889</v>
      </c>
      <c r="EQ151" s="22">
        <f>EP151/EH151</f>
        <v>3.3454974917129572E-2</v>
      </c>
      <c r="ES151" s="11">
        <f t="shared" si="18"/>
        <v>3.3096149380906707E-2</v>
      </c>
      <c r="EU151" s="12">
        <f t="shared" si="19"/>
        <v>13702.968011515288</v>
      </c>
      <c r="EV151">
        <f t="shared" si="20"/>
        <v>0.94329544033976587</v>
      </c>
      <c r="EY151" s="11">
        <f t="shared" si="21"/>
        <v>6.6493899609317134E-2</v>
      </c>
      <c r="FC151" s="12">
        <f t="shared" si="22"/>
        <v>10485.331315800468</v>
      </c>
      <c r="FF151" s="45">
        <f t="shared" si="23"/>
        <v>324.95238095238096</v>
      </c>
    </row>
    <row r="152" spans="1:162" x14ac:dyDescent="0.2">
      <c r="A152" s="3">
        <v>35102</v>
      </c>
      <c r="B152" t="s">
        <v>152</v>
      </c>
      <c r="C152" s="14">
        <v>2000</v>
      </c>
      <c r="D152" s="10">
        <v>2054</v>
      </c>
      <c r="E152" s="5">
        <v>1944.76</v>
      </c>
      <c r="F152" s="7">
        <v>13324536</v>
      </c>
      <c r="G152" s="12">
        <f>F152/E152</f>
        <v>6851.5066126411484</v>
      </c>
      <c r="H152" s="14">
        <v>2001</v>
      </c>
      <c r="I152" s="10">
        <v>2095</v>
      </c>
      <c r="J152" s="5">
        <v>1969.65</v>
      </c>
      <c r="K152" s="7">
        <v>14384390</v>
      </c>
      <c r="L152" s="12">
        <f>K152/I152</f>
        <v>6866.0572792362773</v>
      </c>
      <c r="M152" s="21">
        <f>L152-G152</f>
        <v>14.55066659512886</v>
      </c>
      <c r="N152" s="18">
        <f>M152/G152</f>
        <v>2.123717806574488E-3</v>
      </c>
      <c r="O152" s="16">
        <v>2002</v>
      </c>
      <c r="P152" s="10">
        <v>2117</v>
      </c>
      <c r="Q152" s="5">
        <v>1950.04</v>
      </c>
      <c r="R152" s="7">
        <v>17046822</v>
      </c>
      <c r="S152" s="12">
        <f>R152/Q152</f>
        <v>8741.7806814219202</v>
      </c>
      <c r="T152" s="21">
        <f>S152-L152</f>
        <v>1875.723402185643</v>
      </c>
      <c r="U152" s="18">
        <f>T152/L152</f>
        <v>0.27318784651826888</v>
      </c>
      <c r="V152" s="14">
        <v>2003</v>
      </c>
      <c r="W152" s="10">
        <v>2117</v>
      </c>
      <c r="X152" s="5">
        <v>2042.35</v>
      </c>
      <c r="Y152" s="7">
        <v>15541418</v>
      </c>
      <c r="Z152" s="12">
        <f>Y152/X152</f>
        <v>7609.5762234680642</v>
      </c>
      <c r="AA152" s="21">
        <f>Z152-S152</f>
        <v>-1132.204457953856</v>
      </c>
      <c r="AB152" s="22">
        <f>AA152/S152</f>
        <v>-0.12951645656817073</v>
      </c>
      <c r="AC152" s="14">
        <v>2004</v>
      </c>
      <c r="AD152" s="10">
        <v>2114</v>
      </c>
      <c r="AE152" s="5">
        <v>2004.28</v>
      </c>
      <c r="AF152" s="7">
        <v>16752429</v>
      </c>
      <c r="AG152" s="12">
        <f>AF152/AE152</f>
        <v>8358.3276787674386</v>
      </c>
      <c r="AH152" s="21">
        <f>AG152-Z152</f>
        <v>748.75145529937436</v>
      </c>
      <c r="AI152" s="22">
        <f>AH152/Z152</f>
        <v>9.8395946543016671E-2</v>
      </c>
      <c r="AJ152" s="14">
        <v>2005</v>
      </c>
      <c r="AK152" s="10">
        <v>2060</v>
      </c>
      <c r="AL152" s="5">
        <v>1985.34</v>
      </c>
      <c r="AM152" s="7">
        <v>16458344</v>
      </c>
      <c r="AN152" s="12">
        <f>AM152/AL152</f>
        <v>8289.9372399689728</v>
      </c>
      <c r="AO152" s="21">
        <f>AN152-AG152</f>
        <v>-68.390438798465766</v>
      </c>
      <c r="AP152" s="22">
        <f>AO152/AG152</f>
        <v>-8.1823112740838332E-3</v>
      </c>
      <c r="AQ152" s="14">
        <v>2006</v>
      </c>
      <c r="AR152" s="10">
        <v>2023</v>
      </c>
      <c r="AS152" s="5">
        <v>1934.4</v>
      </c>
      <c r="AT152" s="7">
        <v>17009371</v>
      </c>
      <c r="AU152" s="12">
        <f>AT152/AS152</f>
        <v>8793.0991521918932</v>
      </c>
      <c r="AV152" s="21">
        <f>AU152-AN152</f>
        <v>503.16191222292036</v>
      </c>
      <c r="AW152" s="22">
        <f>AV152/AN152</f>
        <v>6.0695503193556571E-2</v>
      </c>
      <c r="AX152" s="14">
        <v>2007</v>
      </c>
      <c r="AY152" s="10">
        <v>1969</v>
      </c>
      <c r="AZ152" s="5">
        <v>1915.31</v>
      </c>
      <c r="BA152" s="7">
        <v>16941082</v>
      </c>
      <c r="BB152" s="12">
        <f>BA152/AZ152</f>
        <v>8845.0861740397122</v>
      </c>
      <c r="BC152" s="21">
        <f>BB152-AU152</f>
        <v>51.987021847819051</v>
      </c>
      <c r="BD152" s="22">
        <f>BC152/AU152</f>
        <v>5.91225243205179E-3</v>
      </c>
      <c r="BE152" s="14">
        <v>2008</v>
      </c>
      <c r="BF152" s="10">
        <v>1925</v>
      </c>
      <c r="BG152" s="5">
        <v>1861.98</v>
      </c>
      <c r="BH152" s="7">
        <v>17779898</v>
      </c>
      <c r="BI152" s="12">
        <f>BH152/BG152</f>
        <v>9548.9199669169375</v>
      </c>
      <c r="BJ152" s="21">
        <f>BI152-BB152</f>
        <v>703.83379287722528</v>
      </c>
      <c r="BK152" s="22">
        <f>BJ152/BB152</f>
        <v>7.9573424049047062E-2</v>
      </c>
      <c r="BL152" s="14">
        <v>2009</v>
      </c>
      <c r="BM152" s="10">
        <v>1906</v>
      </c>
      <c r="BN152" s="5">
        <v>1853.63</v>
      </c>
      <c r="BO152" s="7">
        <v>24918180</v>
      </c>
      <c r="BP152" s="12">
        <f>BO152/BN152</f>
        <v>13442.909318472402</v>
      </c>
      <c r="BQ152" s="21">
        <f>BP152-BI152</f>
        <v>3893.989351555465</v>
      </c>
      <c r="BR152" s="22">
        <f>BQ152/BI152</f>
        <v>0.40779369447503272</v>
      </c>
      <c r="BS152" s="14">
        <v>2010</v>
      </c>
      <c r="BT152" s="10">
        <v>1898</v>
      </c>
      <c r="BU152" s="5">
        <v>1854.07</v>
      </c>
      <c r="BV152" s="7">
        <v>19125597</v>
      </c>
      <c r="BW152" s="12">
        <f>BV152/BU152</f>
        <v>10315.46651420928</v>
      </c>
      <c r="BX152" s="21">
        <f>BW152-BP152</f>
        <v>-3127.4428042631225</v>
      </c>
      <c r="BY152" s="22">
        <f>BX152/BP152</f>
        <v>-0.23264627694583842</v>
      </c>
      <c r="BZ152" s="14">
        <v>2011</v>
      </c>
      <c r="CA152" s="10">
        <v>1974</v>
      </c>
      <c r="CB152" s="5">
        <v>1769.0923</v>
      </c>
      <c r="CC152" s="7">
        <v>16718886</v>
      </c>
      <c r="CD152" s="12">
        <f>CC152/CB152</f>
        <v>9450.544779376407</v>
      </c>
      <c r="CE152" s="21">
        <f>CD152-BW152</f>
        <v>-864.92173483287297</v>
      </c>
      <c r="CF152" s="22">
        <f>CE152/BW152</f>
        <v>-8.3847078912181655E-2</v>
      </c>
      <c r="CG152" s="14">
        <v>2012</v>
      </c>
      <c r="CH152" s="10">
        <v>2033</v>
      </c>
      <c r="CI152" s="5">
        <v>1845.37</v>
      </c>
      <c r="CJ152" s="7">
        <v>17653716</v>
      </c>
      <c r="CK152" s="12">
        <f>CJ152/CI152</f>
        <v>9566.4912727528899</v>
      </c>
      <c r="CL152" s="21">
        <f>CK152-CD152</f>
        <v>115.94649337648298</v>
      </c>
      <c r="CM152" s="22">
        <f>CL152/CD152</f>
        <v>1.2268762921425329E-2</v>
      </c>
      <c r="CN152" s="14">
        <v>2013</v>
      </c>
      <c r="CO152" s="10">
        <v>2045</v>
      </c>
      <c r="CP152" s="5">
        <v>1868.5059000000001</v>
      </c>
      <c r="CQ152" s="7">
        <v>18238047</v>
      </c>
      <c r="CR152" s="12">
        <f>CQ152/CP152</f>
        <v>9760.7650048094565</v>
      </c>
      <c r="CS152" s="21">
        <f>CR152-CK152</f>
        <v>194.27373205656659</v>
      </c>
      <c r="CT152" s="22">
        <f>CS152/CK152</f>
        <v>2.0307731070627073E-2</v>
      </c>
      <c r="CU152" s="14">
        <v>2014</v>
      </c>
      <c r="CV152" s="10">
        <v>2042</v>
      </c>
      <c r="CW152" s="5">
        <v>1913.0628999999999</v>
      </c>
      <c r="CX152" s="7">
        <v>23040324</v>
      </c>
      <c r="CY152" s="12">
        <f>CX152/CW152</f>
        <v>12043.683456513636</v>
      </c>
      <c r="CZ152" s="21">
        <f>CY152-CR152</f>
        <v>2282.9184517041795</v>
      </c>
      <c r="DA152" s="22">
        <f>CZ152/CR152</f>
        <v>0.23388724660201418</v>
      </c>
      <c r="DB152" s="14">
        <v>2015</v>
      </c>
      <c r="DC152" s="9">
        <v>1931</v>
      </c>
      <c r="DD152" s="27">
        <v>1827.8422</v>
      </c>
      <c r="DE152" s="12">
        <v>19215164.760000002</v>
      </c>
      <c r="DF152" s="12">
        <f>DE152/DD152</f>
        <v>10512.485574520602</v>
      </c>
      <c r="DG152" s="21">
        <f>DF152-CY152</f>
        <v>-1531.1978819930337</v>
      </c>
      <c r="DH152" s="22">
        <f>DG152/CY152</f>
        <v>-0.1271370081687849</v>
      </c>
      <c r="DI152" s="14">
        <v>2016</v>
      </c>
      <c r="DJ152" s="9">
        <v>1922</v>
      </c>
      <c r="DK152" s="27">
        <v>1874.6341</v>
      </c>
      <c r="DL152" s="12">
        <v>20245956.010000002</v>
      </c>
      <c r="DM152" s="12">
        <f>DL152/DK152</f>
        <v>10799.950779728162</v>
      </c>
      <c r="DN152" s="21">
        <f>DM152-DF152</f>
        <v>287.46520520755985</v>
      </c>
      <c r="DO152" s="22">
        <f>DN152/DF152</f>
        <v>2.7345122442241167E-2</v>
      </c>
      <c r="DP152" s="14">
        <v>2017</v>
      </c>
      <c r="DQ152" s="9">
        <v>1931</v>
      </c>
      <c r="DR152" s="27">
        <v>1828.1379999999999</v>
      </c>
      <c r="DS152" s="30">
        <v>21337836.690000001</v>
      </c>
      <c r="DT152" s="12">
        <f>DS152/DR152</f>
        <v>11671.89604395292</v>
      </c>
      <c r="DU152" s="21">
        <f>DT152-DM152</f>
        <v>871.94526422475792</v>
      </c>
      <c r="DV152" s="22">
        <f>DU152/DM152</f>
        <v>8.0736040562464959E-2</v>
      </c>
      <c r="DW152" s="14">
        <v>2018</v>
      </c>
      <c r="DX152" s="24">
        <v>1945</v>
      </c>
      <c r="DY152" s="32">
        <v>1849.1883</v>
      </c>
      <c r="DZ152" s="34">
        <v>24090335.369999997</v>
      </c>
      <c r="EA152" s="12">
        <f>DZ152/DY152</f>
        <v>13027.518814606385</v>
      </c>
      <c r="EB152" s="21">
        <f>EA152-DT152</f>
        <v>1355.6227706534646</v>
      </c>
      <c r="EC152" s="22">
        <f>EB152/DT152</f>
        <v>0.11614417790807842</v>
      </c>
      <c r="ED152" s="14">
        <v>2019</v>
      </c>
      <c r="EE152" s="24">
        <v>1860</v>
      </c>
      <c r="EF152" s="32">
        <v>1818.7085999999999</v>
      </c>
      <c r="EG152" s="34">
        <v>27723634.34</v>
      </c>
      <c r="EH152" s="12">
        <f t="shared" si="16"/>
        <v>15243.582363881713</v>
      </c>
      <c r="EI152" s="21">
        <f>EH152-EA152</f>
        <v>2216.0635492753281</v>
      </c>
      <c r="EJ152" s="22">
        <f>EI152/EA152</f>
        <v>0.17010634034093194</v>
      </c>
      <c r="EK152">
        <v>2020</v>
      </c>
      <c r="EL152" s="25">
        <v>1840</v>
      </c>
      <c r="EM152" s="32">
        <v>1781.5226</v>
      </c>
      <c r="EN152" s="34">
        <v>20740354.210000001</v>
      </c>
      <c r="EO152" s="12">
        <f t="shared" si="17"/>
        <v>11641.925962656887</v>
      </c>
      <c r="EP152" s="21">
        <f>EO152-EH152</f>
        <v>-3601.6564012248255</v>
      </c>
      <c r="EQ152" s="22">
        <f>EP152/EH152</f>
        <v>-0.236273620940877</v>
      </c>
      <c r="ES152" s="11">
        <f t="shared" si="18"/>
        <v>3.8543752702769732E-2</v>
      </c>
      <c r="EU152" s="12">
        <f t="shared" si="19"/>
        <v>13314.332407480339</v>
      </c>
      <c r="EV152">
        <f t="shared" si="20"/>
        <v>0.95842367859505762</v>
      </c>
      <c r="EY152" s="11">
        <f t="shared" si="21"/>
        <v>0.12232885293715845</v>
      </c>
      <c r="FC152" s="12">
        <f t="shared" si="22"/>
        <v>10043.091007585726</v>
      </c>
      <c r="FF152" s="45">
        <f t="shared" si="23"/>
        <v>1990.5238095238096</v>
      </c>
    </row>
    <row r="153" spans="1:162" x14ac:dyDescent="0.2">
      <c r="A153" s="3">
        <v>36123</v>
      </c>
      <c r="B153" t="s">
        <v>153</v>
      </c>
      <c r="C153" s="14">
        <v>2000</v>
      </c>
      <c r="D153" s="10">
        <v>204</v>
      </c>
      <c r="E153" s="5">
        <v>289.83999999999997</v>
      </c>
      <c r="F153" s="7">
        <v>1544090</v>
      </c>
      <c r="G153" s="12">
        <f>F153/E153</f>
        <v>5327.387524151256</v>
      </c>
      <c r="H153" s="14">
        <v>2001</v>
      </c>
      <c r="I153" s="10">
        <v>189</v>
      </c>
      <c r="J153" s="5">
        <v>280.39</v>
      </c>
      <c r="K153" s="7">
        <v>1721004</v>
      </c>
      <c r="L153" s="12">
        <f>K153/I153</f>
        <v>9105.8412698412703</v>
      </c>
      <c r="M153" s="21">
        <f>L153-G153</f>
        <v>3778.4537456900143</v>
      </c>
      <c r="N153" s="18">
        <f>M153/G153</f>
        <v>0.70925077790206126</v>
      </c>
      <c r="O153" s="16">
        <v>2002</v>
      </c>
      <c r="P153" s="10">
        <v>182</v>
      </c>
      <c r="Q153" s="5">
        <v>282.49</v>
      </c>
      <c r="R153" s="7">
        <v>1840520</v>
      </c>
      <c r="S153" s="12">
        <f>R153/Q153</f>
        <v>6515.3456759531309</v>
      </c>
      <c r="T153" s="21">
        <f>S153-L153</f>
        <v>-2590.4955938881394</v>
      </c>
      <c r="U153" s="18">
        <f>T153/L153</f>
        <v>-0.28448723375707341</v>
      </c>
      <c r="V153" s="14">
        <v>2003</v>
      </c>
      <c r="W153" s="10">
        <v>182</v>
      </c>
      <c r="X153" s="5">
        <v>260.67</v>
      </c>
      <c r="Y153" s="7">
        <v>1841017.47</v>
      </c>
      <c r="Z153" s="12">
        <f>Y153/X153</f>
        <v>7062.6365519622505</v>
      </c>
      <c r="AA153" s="21">
        <f>Z153-S153</f>
        <v>547.29087600911953</v>
      </c>
      <c r="AB153" s="22">
        <f>AA153/S153</f>
        <v>8.40002822918611E-2</v>
      </c>
      <c r="AC153" s="14">
        <v>2004</v>
      </c>
      <c r="AD153" s="10">
        <v>176</v>
      </c>
      <c r="AE153" s="5">
        <v>259.74</v>
      </c>
      <c r="AF153" s="7">
        <v>1791465</v>
      </c>
      <c r="AG153" s="12">
        <f>AF153/AE153</f>
        <v>6897.1471471471468</v>
      </c>
      <c r="AH153" s="21">
        <f>AG153-Z153</f>
        <v>-165.48940481510363</v>
      </c>
      <c r="AI153" s="22">
        <f>AH153/Z153</f>
        <v>-2.3431675068869968E-2</v>
      </c>
      <c r="AJ153" s="14">
        <v>2005</v>
      </c>
      <c r="AK153" s="10">
        <v>171</v>
      </c>
      <c r="AL153" s="5">
        <v>240.62</v>
      </c>
      <c r="AM153" s="7">
        <v>1799845</v>
      </c>
      <c r="AN153" s="12">
        <f>AM153/AL153</f>
        <v>7480.0307538857951</v>
      </c>
      <c r="AO153" s="21">
        <f>AN153-AG153</f>
        <v>582.88360673864827</v>
      </c>
      <c r="AP153" s="22">
        <f>AO153/AG153</f>
        <v>8.4510826621952709E-2</v>
      </c>
      <c r="AQ153" s="14">
        <v>2006</v>
      </c>
      <c r="AR153" s="10">
        <v>160</v>
      </c>
      <c r="AS153" s="5">
        <v>232.11</v>
      </c>
      <c r="AT153" s="7">
        <v>1900259</v>
      </c>
      <c r="AU153" s="12">
        <f>AT153/AS153</f>
        <v>8186.8898367153497</v>
      </c>
      <c r="AV153" s="21">
        <f>AU153-AN153</f>
        <v>706.85908282955461</v>
      </c>
      <c r="AW153" s="22">
        <f>AV153/AN153</f>
        <v>9.4499488850677382E-2</v>
      </c>
      <c r="AX153" s="14">
        <v>2007</v>
      </c>
      <c r="AY153" s="10">
        <v>164</v>
      </c>
      <c r="AZ153" s="5">
        <v>232.91</v>
      </c>
      <c r="BA153" s="7">
        <v>2073396</v>
      </c>
      <c r="BB153" s="12">
        <f>BA153/AZ153</f>
        <v>8902.1338714524918</v>
      </c>
      <c r="BC153" s="21">
        <f>BB153-AU153</f>
        <v>715.2440347371421</v>
      </c>
      <c r="BD153" s="22">
        <f>BC153/AU153</f>
        <v>8.7364560779787423E-2</v>
      </c>
      <c r="BE153" s="14">
        <v>2008</v>
      </c>
      <c r="BF153" s="10">
        <v>150</v>
      </c>
      <c r="BG153" s="5">
        <v>223.16</v>
      </c>
      <c r="BH153" s="7">
        <v>2123256</v>
      </c>
      <c r="BI153" s="12">
        <f>BH153/BG153</f>
        <v>9514.5008065961647</v>
      </c>
      <c r="BJ153" s="21">
        <f>BI153-BB153</f>
        <v>612.36693514367289</v>
      </c>
      <c r="BK153" s="22">
        <f>BJ153/BB153</f>
        <v>6.8788780755973708E-2</v>
      </c>
      <c r="BL153" s="14">
        <v>2009</v>
      </c>
      <c r="BM153" s="10">
        <v>155</v>
      </c>
      <c r="BN153" s="5">
        <v>220.57</v>
      </c>
      <c r="BO153" s="7">
        <v>2117173</v>
      </c>
      <c r="BP153" s="12">
        <f>BO153/BN153</f>
        <v>9598.6444212721581</v>
      </c>
      <c r="BQ153" s="21">
        <f>BP153-BI153</f>
        <v>84.143614675993376</v>
      </c>
      <c r="BR153" s="22">
        <f>BQ153/BI153</f>
        <v>8.8437235317336584E-3</v>
      </c>
      <c r="BS153" s="14">
        <v>2010</v>
      </c>
      <c r="BT153" s="10">
        <v>161</v>
      </c>
      <c r="BU153" s="5">
        <v>221.54</v>
      </c>
      <c r="BV153" s="7">
        <v>2042064</v>
      </c>
      <c r="BW153" s="12">
        <f>BV153/BU153</f>
        <v>9217.5859889861877</v>
      </c>
      <c r="BX153" s="21">
        <f>BW153-BP153</f>
        <v>-381.05843228597041</v>
      </c>
      <c r="BY153" s="22">
        <f>BX153/BP153</f>
        <v>-3.9699192465290509E-2</v>
      </c>
      <c r="BZ153" s="14">
        <v>2011</v>
      </c>
      <c r="CA153" s="10">
        <v>157</v>
      </c>
      <c r="CB153" s="5">
        <v>206.74590000000001</v>
      </c>
      <c r="CC153" s="7">
        <v>2005084</v>
      </c>
      <c r="CD153" s="12">
        <f>CC153/CB153</f>
        <v>9698.3011513166639</v>
      </c>
      <c r="CE153" s="21">
        <f>CD153-BW153</f>
        <v>480.71516233047623</v>
      </c>
      <c r="CF153" s="22">
        <f>CE153/BW153</f>
        <v>5.2151958539347301E-2</v>
      </c>
      <c r="CG153" s="14">
        <v>2012</v>
      </c>
      <c r="CH153" s="10">
        <v>147</v>
      </c>
      <c r="CI153" s="5">
        <v>202.29</v>
      </c>
      <c r="CJ153" s="7">
        <v>2010795</v>
      </c>
      <c r="CK153" s="12">
        <f>CJ153/CI153</f>
        <v>9940.160166098176</v>
      </c>
      <c r="CL153" s="21">
        <f>CK153-CD153</f>
        <v>241.85901478151209</v>
      </c>
      <c r="CM153" s="22">
        <f>CL153/CD153</f>
        <v>2.493828671722333E-2</v>
      </c>
      <c r="CN153" s="14">
        <v>2013</v>
      </c>
      <c r="CO153" s="10">
        <v>139</v>
      </c>
      <c r="CP153" s="5">
        <v>198.74549999999999</v>
      </c>
      <c r="CQ153" s="7">
        <v>2120706</v>
      </c>
      <c r="CR153" s="12">
        <f>CQ153/CP153</f>
        <v>10670.460463255773</v>
      </c>
      <c r="CS153" s="21">
        <f>CR153-CK153</f>
        <v>730.30029715759702</v>
      </c>
      <c r="CT153" s="22">
        <f>CS153/CK153</f>
        <v>7.3469671006746243E-2</v>
      </c>
      <c r="CU153" s="14">
        <v>2014</v>
      </c>
      <c r="CV153" s="10">
        <v>129</v>
      </c>
      <c r="CW153" s="5">
        <v>185.53229999999999</v>
      </c>
      <c r="CX153" s="7">
        <v>2018219</v>
      </c>
      <c r="CY153" s="12">
        <f>CX153/CW153</f>
        <v>10877.992672973925</v>
      </c>
      <c r="CZ153" s="21">
        <f>CY153-CR153</f>
        <v>207.53220971815244</v>
      </c>
      <c r="DA153" s="22">
        <f>CZ153/CR153</f>
        <v>1.944922718497475E-2</v>
      </c>
      <c r="DB153" s="14">
        <v>2015</v>
      </c>
      <c r="DC153" s="9">
        <v>122</v>
      </c>
      <c r="DD153" s="27">
        <v>179.75399999999999</v>
      </c>
      <c r="DE153" s="12">
        <v>2065787.24</v>
      </c>
      <c r="DF153" s="12">
        <f>DE153/DD153</f>
        <v>11492.301923740224</v>
      </c>
      <c r="DG153" s="21">
        <f>DF153-CY153</f>
        <v>614.30925076629865</v>
      </c>
      <c r="DH153" s="22">
        <f>DG153/CY153</f>
        <v>5.6472666348869049E-2</v>
      </c>
      <c r="DI153" s="14">
        <v>2016</v>
      </c>
      <c r="DJ153" s="9">
        <v>117</v>
      </c>
      <c r="DK153" s="27">
        <v>170.9855</v>
      </c>
      <c r="DL153" s="12">
        <v>2155473.0499999998</v>
      </c>
      <c r="DM153" s="12">
        <f>DL153/DK153</f>
        <v>12606.174500176914</v>
      </c>
      <c r="DN153" s="21">
        <f>DM153-DF153</f>
        <v>1113.87257643669</v>
      </c>
      <c r="DO153" s="22">
        <f>DN153/DF153</f>
        <v>9.6923365208123155E-2</v>
      </c>
      <c r="DP153" s="14">
        <v>2017</v>
      </c>
      <c r="DQ153" s="9">
        <v>120</v>
      </c>
      <c r="DR153" s="27">
        <v>167.6052</v>
      </c>
      <c r="DS153" s="30">
        <v>2218410.1</v>
      </c>
      <c r="DT153" s="12">
        <f>DS153/DR153</f>
        <v>13235.926450969302</v>
      </c>
      <c r="DU153" s="21">
        <f>DT153-DM153</f>
        <v>629.75195079238802</v>
      </c>
      <c r="DV153" s="22">
        <f>DU153/DM153</f>
        <v>4.995583321360101E-2</v>
      </c>
      <c r="DW153" s="14">
        <v>2018</v>
      </c>
      <c r="DX153" s="24">
        <v>115</v>
      </c>
      <c r="DY153" s="32">
        <v>156.97229999999999</v>
      </c>
      <c r="DZ153" s="34">
        <v>2262007.36</v>
      </c>
      <c r="EA153" s="12">
        <f>DZ153/DY153</f>
        <v>14410.232633400925</v>
      </c>
      <c r="EB153" s="21">
        <f>EA153-DT153</f>
        <v>1174.3061824316228</v>
      </c>
      <c r="EC153" s="22">
        <f>EB153/DT153</f>
        <v>8.872111723963419E-2</v>
      </c>
      <c r="ED153" s="14">
        <v>2019</v>
      </c>
      <c r="EE153" s="24">
        <v>117</v>
      </c>
      <c r="EF153" s="32">
        <v>168.2859</v>
      </c>
      <c r="EG153" s="34">
        <v>2429845.1800000002</v>
      </c>
      <c r="EH153" s="12">
        <f t="shared" si="16"/>
        <v>14438.792435967602</v>
      </c>
      <c r="EI153" s="21">
        <f>EH153-EA153</f>
        <v>28.559802566676808</v>
      </c>
      <c r="EJ153" s="22">
        <f>EI153/EA153</f>
        <v>1.9819112774403891E-3</v>
      </c>
      <c r="EK153">
        <v>2020</v>
      </c>
      <c r="EL153" s="25">
        <v>119</v>
      </c>
      <c r="EM153" s="32">
        <v>165.83969999999999</v>
      </c>
      <c r="EN153" s="34">
        <v>2267591.87</v>
      </c>
      <c r="EO153" s="12">
        <f t="shared" si="17"/>
        <v>13673.39587565583</v>
      </c>
      <c r="EP153" s="21">
        <f>EO153-EH153</f>
        <v>-765.39656031177219</v>
      </c>
      <c r="EQ153" s="22">
        <f>EP153/EH153</f>
        <v>-5.3009734969604462E-2</v>
      </c>
      <c r="ES153" s="11">
        <f t="shared" si="18"/>
        <v>6.0034732060458416E-2</v>
      </c>
      <c r="EU153" s="12">
        <f t="shared" si="19"/>
        <v>14028.317173445941</v>
      </c>
      <c r="EV153">
        <f t="shared" si="20"/>
        <v>1.400009182460052</v>
      </c>
      <c r="EY153" s="11">
        <f t="shared" si="21"/>
        <v>4.6886287243558533E-2</v>
      </c>
      <c r="FC153" s="12">
        <f t="shared" si="22"/>
        <v>9945.0928312553078</v>
      </c>
      <c r="FF153" s="45">
        <f t="shared" si="23"/>
        <v>151.23809523809524</v>
      </c>
    </row>
    <row r="154" spans="1:162" x14ac:dyDescent="0.2">
      <c r="A154" s="3">
        <v>36126</v>
      </c>
      <c r="B154" t="s">
        <v>154</v>
      </c>
      <c r="C154" s="14">
        <v>2000</v>
      </c>
      <c r="D154" s="10">
        <v>3811</v>
      </c>
      <c r="E154" s="5">
        <v>3533.98</v>
      </c>
      <c r="F154" s="7">
        <v>24626127</v>
      </c>
      <c r="G154" s="12">
        <f>F154/E154</f>
        <v>6968.3832392939403</v>
      </c>
      <c r="H154" s="14">
        <v>2001</v>
      </c>
      <c r="I154" s="10">
        <v>3817</v>
      </c>
      <c r="J154" s="5">
        <v>3536.55</v>
      </c>
      <c r="K154" s="7">
        <v>25368655</v>
      </c>
      <c r="L154" s="12">
        <f>K154/I154</f>
        <v>6646.2287136494633</v>
      </c>
      <c r="M154" s="21">
        <f>L154-G154</f>
        <v>-322.15452564447696</v>
      </c>
      <c r="N154" s="18">
        <f>M154/G154</f>
        <v>-4.6230885211347633E-2</v>
      </c>
      <c r="O154" s="16">
        <v>2002</v>
      </c>
      <c r="P154" s="10">
        <v>3744</v>
      </c>
      <c r="Q154" s="5">
        <v>3470.6</v>
      </c>
      <c r="R154" s="7">
        <v>25337847</v>
      </c>
      <c r="S154" s="12">
        <f>R154/Q154</f>
        <v>7300.7108280988878</v>
      </c>
      <c r="T154" s="21">
        <f>S154-L154</f>
        <v>654.48211444942444</v>
      </c>
      <c r="U154" s="18">
        <f>T154/L154</f>
        <v>9.847420885551296E-2</v>
      </c>
      <c r="V154" s="14">
        <v>2003</v>
      </c>
      <c r="W154" s="10">
        <v>3744</v>
      </c>
      <c r="X154" s="5">
        <v>3651.59</v>
      </c>
      <c r="Y154" s="7">
        <v>28805407.690000001</v>
      </c>
      <c r="Z154" s="12">
        <f>Y154/X154</f>
        <v>7888.4561766244296</v>
      </c>
      <c r="AA154" s="21">
        <f>Z154-S154</f>
        <v>587.74534852554189</v>
      </c>
      <c r="AB154" s="22">
        <f>AA154/S154</f>
        <v>8.0505222349505301E-2</v>
      </c>
      <c r="AC154" s="14">
        <v>2004</v>
      </c>
      <c r="AD154" s="10">
        <v>3697</v>
      </c>
      <c r="AE154" s="5">
        <v>3554.6</v>
      </c>
      <c r="AF154" s="7">
        <v>29419605</v>
      </c>
      <c r="AG154" s="12">
        <f>AF154/AE154</f>
        <v>8276.4882124570977</v>
      </c>
      <c r="AH154" s="21">
        <f>AG154-Z154</f>
        <v>388.03203583266804</v>
      </c>
      <c r="AI154" s="22">
        <f>AH154/Z154</f>
        <v>4.9189857577267022E-2</v>
      </c>
      <c r="AJ154" s="14">
        <v>2005</v>
      </c>
      <c r="AK154" s="10">
        <v>3622</v>
      </c>
      <c r="AL154" s="5">
        <v>3510.09</v>
      </c>
      <c r="AM154" s="7">
        <v>32022670</v>
      </c>
      <c r="AN154" s="12">
        <f>AM154/AL154</f>
        <v>9123.0338823221045</v>
      </c>
      <c r="AO154" s="21">
        <f>AN154-AG154</f>
        <v>846.54566986500686</v>
      </c>
      <c r="AP154" s="22">
        <f>AO154/AG154</f>
        <v>0.10228319646379186</v>
      </c>
      <c r="AQ154" s="14">
        <v>2006</v>
      </c>
      <c r="AR154" s="10">
        <v>3613</v>
      </c>
      <c r="AS154" s="5">
        <v>3545.96</v>
      </c>
      <c r="AT154" s="7">
        <v>40253310</v>
      </c>
      <c r="AU154" s="12">
        <f>AT154/AS154</f>
        <v>11351.879321819761</v>
      </c>
      <c r="AV154" s="21">
        <f>AU154-AN154</f>
        <v>2228.8454394976561</v>
      </c>
      <c r="AW154" s="22">
        <f>AV154/AN154</f>
        <v>0.24430967463757172</v>
      </c>
      <c r="AX154" s="14">
        <v>2007</v>
      </c>
      <c r="AY154" s="10">
        <v>3517</v>
      </c>
      <c r="AZ154" s="5">
        <v>3478.4</v>
      </c>
      <c r="BA154" s="7">
        <v>33218074</v>
      </c>
      <c r="BB154" s="12">
        <f>BA154/AZ154</f>
        <v>9549.8142824287024</v>
      </c>
      <c r="BC154" s="21">
        <f>BB154-AU154</f>
        <v>-1802.0650393910582</v>
      </c>
      <c r="BD154" s="22">
        <f>BC154/AU154</f>
        <v>-0.15874596516607248</v>
      </c>
      <c r="BE154" s="14">
        <v>2008</v>
      </c>
      <c r="BF154" s="10">
        <v>3559</v>
      </c>
      <c r="BG154" s="5">
        <v>3444.06</v>
      </c>
      <c r="BH154" s="7">
        <v>34429057</v>
      </c>
      <c r="BI154" s="12">
        <f>BH154/BG154</f>
        <v>9996.6484323734203</v>
      </c>
      <c r="BJ154" s="21">
        <f>BI154-BB154</f>
        <v>446.83414994471786</v>
      </c>
      <c r="BK154" s="22">
        <f>BJ154/BB154</f>
        <v>4.6789826140061781E-2</v>
      </c>
      <c r="BL154" s="14">
        <v>2009</v>
      </c>
      <c r="BM154" s="10">
        <v>3429</v>
      </c>
      <c r="BN154" s="5">
        <v>3380.15</v>
      </c>
      <c r="BO154" s="7">
        <v>41626142</v>
      </c>
      <c r="BP154" s="12">
        <f>BO154/BN154</f>
        <v>12314.880108870908</v>
      </c>
      <c r="BQ154" s="21">
        <f>BP154-BI154</f>
        <v>2318.2316764974876</v>
      </c>
      <c r="BR154" s="22">
        <f>BQ154/BI154</f>
        <v>0.23190089080156731</v>
      </c>
      <c r="BS154" s="14">
        <v>2010</v>
      </c>
      <c r="BT154" s="10">
        <v>3360</v>
      </c>
      <c r="BU154" s="5">
        <v>3267.37</v>
      </c>
      <c r="BV154" s="7">
        <v>37108060</v>
      </c>
      <c r="BW154" s="12">
        <f>BV154/BU154</f>
        <v>11357.164936937048</v>
      </c>
      <c r="BX154" s="21">
        <f>BW154-BP154</f>
        <v>-957.71517193385989</v>
      </c>
      <c r="BY154" s="22">
        <f>BX154/BP154</f>
        <v>-7.7768939970757719E-2</v>
      </c>
      <c r="BZ154" s="14">
        <v>2011</v>
      </c>
      <c r="CA154" s="10">
        <v>3225</v>
      </c>
      <c r="CB154" s="5">
        <v>3008.3</v>
      </c>
      <c r="CC154" s="7">
        <v>33765986</v>
      </c>
      <c r="CD154" s="12">
        <f>CC154/CB154</f>
        <v>11224.274839610411</v>
      </c>
      <c r="CE154" s="21">
        <f>CD154-BW154</f>
        <v>-132.89009732663726</v>
      </c>
      <c r="CF154" s="22">
        <f>CE154/BW154</f>
        <v>-1.1700992110666383E-2</v>
      </c>
      <c r="CG154" s="14">
        <v>2012</v>
      </c>
      <c r="CH154" s="10">
        <v>3184</v>
      </c>
      <c r="CI154" s="5">
        <v>2976.84</v>
      </c>
      <c r="CJ154" s="7">
        <v>43244249</v>
      </c>
      <c r="CK154" s="12">
        <f>CJ154/CI154</f>
        <v>14526.897313930207</v>
      </c>
      <c r="CL154" s="21">
        <f>CK154-CD154</f>
        <v>3302.6224743197963</v>
      </c>
      <c r="CM154" s="22">
        <f>CL154/CD154</f>
        <v>0.29423927349541174</v>
      </c>
      <c r="CN154" s="14">
        <v>2013</v>
      </c>
      <c r="CO154" s="10">
        <v>3162</v>
      </c>
      <c r="CP154" s="5">
        <v>2913.9591</v>
      </c>
      <c r="CQ154" s="7">
        <v>38897035</v>
      </c>
      <c r="CR154" s="12">
        <f>CQ154/CP154</f>
        <v>13348.517829231028</v>
      </c>
      <c r="CS154" s="21">
        <f>CR154-CK154</f>
        <v>-1178.3794846991786</v>
      </c>
      <c r="CT154" s="22">
        <f>CS154/CK154</f>
        <v>-8.111707952731248E-2</v>
      </c>
      <c r="CU154" s="14">
        <v>2014</v>
      </c>
      <c r="CV154" s="10">
        <v>3227</v>
      </c>
      <c r="CW154" s="5">
        <v>3121.2229000000002</v>
      </c>
      <c r="CX154" s="7">
        <v>40685974</v>
      </c>
      <c r="CY154" s="12">
        <f>CX154/CW154</f>
        <v>13035.267042286534</v>
      </c>
      <c r="CZ154" s="21">
        <f>CY154-CR154</f>
        <v>-313.25078694449439</v>
      </c>
      <c r="DA154" s="22">
        <f>CZ154/CR154</f>
        <v>-2.3467083832972632E-2</v>
      </c>
      <c r="DB154" s="14">
        <v>2015</v>
      </c>
      <c r="DC154" s="9">
        <v>3186</v>
      </c>
      <c r="DD154" s="27">
        <v>3039.8472999999999</v>
      </c>
      <c r="DE154" s="12">
        <v>42490123.350000001</v>
      </c>
      <c r="DF154" s="12">
        <f>DE154/DD154</f>
        <v>13977.716364239745</v>
      </c>
      <c r="DG154" s="21">
        <f>DF154-CY154</f>
        <v>942.44932195321053</v>
      </c>
      <c r="DH154" s="22">
        <f>DG154/CY154</f>
        <v>7.2299962777586047E-2</v>
      </c>
      <c r="DI154" s="14">
        <v>2016</v>
      </c>
      <c r="DJ154" s="9">
        <v>3113</v>
      </c>
      <c r="DK154" s="27">
        <v>3112.6201999999998</v>
      </c>
      <c r="DL154" s="12">
        <v>37434228.130000003</v>
      </c>
      <c r="DM154" s="12">
        <f>DL154/DK154</f>
        <v>12026.596797771859</v>
      </c>
      <c r="DN154" s="21">
        <f>DM154-DF154</f>
        <v>-1951.1195664678853</v>
      </c>
      <c r="DO154" s="22">
        <f>DN154/DF154</f>
        <v>-0.13958786368419829</v>
      </c>
      <c r="DP154" s="14">
        <v>2017</v>
      </c>
      <c r="DQ154" s="9">
        <v>3091</v>
      </c>
      <c r="DR154" s="27">
        <v>3093.5221000000001</v>
      </c>
      <c r="DS154" s="30">
        <v>36928954.460000001</v>
      </c>
      <c r="DT154" s="12">
        <f>DS154/DR154</f>
        <v>11937.511117182579</v>
      </c>
      <c r="DU154" s="21">
        <f>DT154-DM154</f>
        <v>-89.085680589279946</v>
      </c>
      <c r="DV154" s="22">
        <f>DU154/DM154</f>
        <v>-7.4073889802129768E-3</v>
      </c>
      <c r="DW154" s="14">
        <v>2018</v>
      </c>
      <c r="DX154" s="24">
        <v>3084</v>
      </c>
      <c r="DY154" s="32">
        <v>3048.5551</v>
      </c>
      <c r="DZ154" s="34">
        <v>48670090.289999999</v>
      </c>
      <c r="EA154" s="12">
        <f>DZ154/DY154</f>
        <v>15964.969860639882</v>
      </c>
      <c r="EB154" s="21">
        <f>EA154-DT154</f>
        <v>4027.4587434573023</v>
      </c>
      <c r="EC154" s="22">
        <f>EB154/DT154</f>
        <v>0.33737842871285545</v>
      </c>
      <c r="ED154" s="14">
        <v>2019</v>
      </c>
      <c r="EE154" s="24">
        <v>2993</v>
      </c>
      <c r="EF154" s="32">
        <v>2855.0744</v>
      </c>
      <c r="EG154" s="34">
        <v>44242983.030000001</v>
      </c>
      <c r="EH154" s="12">
        <f t="shared" si="16"/>
        <v>15496.262734869537</v>
      </c>
      <c r="EI154" s="21">
        <f>EH154-EA154</f>
        <v>-468.70712577034465</v>
      </c>
      <c r="EJ154" s="22">
        <f>EI154/EA154</f>
        <v>-2.9358472321698369E-2</v>
      </c>
      <c r="EK154">
        <v>2020</v>
      </c>
      <c r="EL154" s="25">
        <v>2909</v>
      </c>
      <c r="EM154" s="32">
        <v>2863.1988000000001</v>
      </c>
      <c r="EN154" s="34">
        <v>52596679.889999993</v>
      </c>
      <c r="EO154" s="12">
        <f t="shared" si="17"/>
        <v>18369.901485708917</v>
      </c>
      <c r="EP154" s="21">
        <f>EO154-EH154</f>
        <v>2873.63875083938</v>
      </c>
      <c r="EQ154" s="22">
        <f>EP154/EH154</f>
        <v>0.18544076078247865</v>
      </c>
      <c r="ES154" s="11">
        <f t="shared" si="18"/>
        <v>5.8371331589418554E-2</v>
      </c>
      <c r="EU154" s="12">
        <f t="shared" si="19"/>
        <v>14466.247904230666</v>
      </c>
      <c r="EV154">
        <f t="shared" si="20"/>
        <v>0.98108002164444308</v>
      </c>
      <c r="EY154" s="11">
        <f t="shared" si="21"/>
        <v>0.10020418913698137</v>
      </c>
      <c r="FC154" s="12">
        <f t="shared" si="22"/>
        <v>11600.386401558031</v>
      </c>
      <c r="FF154" s="45">
        <f t="shared" si="23"/>
        <v>3385.0952380952381</v>
      </c>
    </row>
    <row r="155" spans="1:162" x14ac:dyDescent="0.2">
      <c r="A155" s="3">
        <v>36131</v>
      </c>
      <c r="B155" t="s">
        <v>155</v>
      </c>
      <c r="C155" s="14">
        <v>2000</v>
      </c>
      <c r="D155" s="10">
        <v>3048</v>
      </c>
      <c r="E155" s="5">
        <v>2884.76</v>
      </c>
      <c r="F155" s="7">
        <v>18808052</v>
      </c>
      <c r="G155" s="12">
        <f>F155/E155</f>
        <v>6519.7978341352482</v>
      </c>
      <c r="H155" s="14">
        <v>2001</v>
      </c>
      <c r="I155" s="10">
        <v>3064</v>
      </c>
      <c r="J155" s="5">
        <v>2899.3</v>
      </c>
      <c r="K155" s="7">
        <v>25886599</v>
      </c>
      <c r="L155" s="12">
        <f>K155/I155</f>
        <v>8448.6289164490863</v>
      </c>
      <c r="M155" s="21">
        <f>L155-G155</f>
        <v>1928.8310823138381</v>
      </c>
      <c r="N155" s="18">
        <f>M155/G155</f>
        <v>0.29584216127303709</v>
      </c>
      <c r="O155" s="16">
        <v>2002</v>
      </c>
      <c r="P155" s="10">
        <v>3091</v>
      </c>
      <c r="Q155" s="5">
        <v>2898.39</v>
      </c>
      <c r="R155" s="7">
        <v>21898338</v>
      </c>
      <c r="S155" s="12">
        <f>R155/Q155</f>
        <v>7555.3455539109646</v>
      </c>
      <c r="T155" s="21">
        <f>S155-L155</f>
        <v>-893.28336253812176</v>
      </c>
      <c r="U155" s="18">
        <f>T155/L155</f>
        <v>-0.10573116317121477</v>
      </c>
      <c r="V155" s="14">
        <v>2003</v>
      </c>
      <c r="W155" s="10">
        <v>3091</v>
      </c>
      <c r="X155" s="5">
        <v>2887.17</v>
      </c>
      <c r="Y155" s="7">
        <v>33213583.550000001</v>
      </c>
      <c r="Z155" s="12">
        <f>Y155/X155</f>
        <v>11503.854483802477</v>
      </c>
      <c r="AA155" s="21">
        <f>Z155-S155</f>
        <v>3948.5089298915127</v>
      </c>
      <c r="AB155" s="22">
        <f>AA155/S155</f>
        <v>0.52261129576629339</v>
      </c>
      <c r="AC155" s="14">
        <v>2004</v>
      </c>
      <c r="AD155" s="10">
        <v>2938</v>
      </c>
      <c r="AE155" s="5">
        <v>2740.58</v>
      </c>
      <c r="AF155" s="7">
        <v>23201873</v>
      </c>
      <c r="AG155" s="12">
        <f>AF155/AE155</f>
        <v>8466.0447788424353</v>
      </c>
      <c r="AH155" s="21">
        <f>AG155-Z155</f>
        <v>-3037.8097049600419</v>
      </c>
      <c r="AI155" s="22">
        <f>AH155/Z155</f>
        <v>-0.26406885702851191</v>
      </c>
      <c r="AJ155" s="14">
        <v>2005</v>
      </c>
      <c r="AK155" s="10">
        <v>2870</v>
      </c>
      <c r="AL155" s="5">
        <v>2706.54</v>
      </c>
      <c r="AM155" s="7">
        <v>30016462</v>
      </c>
      <c r="AN155" s="12">
        <f>AM155/AL155</f>
        <v>11090.344868355909</v>
      </c>
      <c r="AO155" s="21">
        <f>AN155-AG155</f>
        <v>2624.3000895134737</v>
      </c>
      <c r="AP155" s="22">
        <f>AO155/AG155</f>
        <v>0.30997947188655139</v>
      </c>
      <c r="AQ155" s="14">
        <v>2006</v>
      </c>
      <c r="AR155" s="10">
        <v>2887</v>
      </c>
      <c r="AS155" s="5">
        <v>2845.23</v>
      </c>
      <c r="AT155" s="7">
        <v>26806286</v>
      </c>
      <c r="AU155" s="12">
        <f>AT155/AS155</f>
        <v>9421.4829732569942</v>
      </c>
      <c r="AV155" s="21">
        <f>AU155-AN155</f>
        <v>-1668.8618950989148</v>
      </c>
      <c r="AW155" s="22">
        <f>AV155/AN155</f>
        <v>-0.15047880971318395</v>
      </c>
      <c r="AX155" s="14">
        <v>2007</v>
      </c>
      <c r="AY155" s="10">
        <v>2913</v>
      </c>
      <c r="AZ155" s="5">
        <v>2856.68</v>
      </c>
      <c r="BA155" s="7">
        <v>31650295</v>
      </c>
      <c r="BB155" s="12">
        <f>BA155/AZ155</f>
        <v>11079.398112494224</v>
      </c>
      <c r="BC155" s="21">
        <f>BB155-AU155</f>
        <v>1657.9151392372296</v>
      </c>
      <c r="BD155" s="22">
        <f>BC155/AU155</f>
        <v>0.17597178108194261</v>
      </c>
      <c r="BE155" s="14">
        <v>2008</v>
      </c>
      <c r="BF155" s="10">
        <v>2938</v>
      </c>
      <c r="BG155" s="5">
        <v>2848.05</v>
      </c>
      <c r="BH155" s="7">
        <v>28300561</v>
      </c>
      <c r="BI155" s="12">
        <f>BH155/BG155</f>
        <v>9936.8202805428264</v>
      </c>
      <c r="BJ155" s="21">
        <f>BI155-BB155</f>
        <v>-1142.5778319513975</v>
      </c>
      <c r="BK155" s="22">
        <f>BJ155/BB155</f>
        <v>-0.10312634498284828</v>
      </c>
      <c r="BL155" s="14">
        <v>2009</v>
      </c>
      <c r="BM155" s="10">
        <v>3029</v>
      </c>
      <c r="BN155" s="5">
        <v>2949.41</v>
      </c>
      <c r="BO155" s="7">
        <v>45252311</v>
      </c>
      <c r="BP155" s="12">
        <f>BO155/BN155</f>
        <v>15342.835007679503</v>
      </c>
      <c r="BQ155" s="21">
        <f>BP155-BI155</f>
        <v>5406.0147271366768</v>
      </c>
      <c r="BR155" s="22">
        <f>BQ155/BI155</f>
        <v>0.5440386939192341</v>
      </c>
      <c r="BS155" s="14">
        <v>2010</v>
      </c>
      <c r="BT155" s="10">
        <v>3031</v>
      </c>
      <c r="BU155" s="5">
        <v>2930.9</v>
      </c>
      <c r="BV155" s="7">
        <v>36925608</v>
      </c>
      <c r="BW155" s="12">
        <f>BV155/BU155</f>
        <v>12598.726670988433</v>
      </c>
      <c r="BX155" s="21">
        <f>BW155-BP155</f>
        <v>-2744.1083366910698</v>
      </c>
      <c r="BY155" s="22">
        <f>BX155/BP155</f>
        <v>-0.17885275669832656</v>
      </c>
      <c r="BZ155" s="14">
        <v>2011</v>
      </c>
      <c r="CA155" s="10">
        <v>3044</v>
      </c>
      <c r="CB155" s="5">
        <v>2828.7492999999999</v>
      </c>
      <c r="CC155" s="7">
        <v>23400801</v>
      </c>
      <c r="CD155" s="12">
        <f>CC155/CB155</f>
        <v>8272.4902486056289</v>
      </c>
      <c r="CE155" s="21">
        <f>CD155-BW155</f>
        <v>-4326.2364223828044</v>
      </c>
      <c r="CF155" s="22">
        <f>CE155/BW155</f>
        <v>-0.34338679894889645</v>
      </c>
      <c r="CG155" s="14">
        <v>2012</v>
      </c>
      <c r="CH155" s="10">
        <v>2991</v>
      </c>
      <c r="CI155" s="5">
        <v>2843.36</v>
      </c>
      <c r="CJ155" s="7">
        <v>27416598</v>
      </c>
      <c r="CK155" s="12">
        <f>CJ155/CI155</f>
        <v>9642.3238703505704</v>
      </c>
      <c r="CL155" s="21">
        <f>CK155-CD155</f>
        <v>1369.8336217449414</v>
      </c>
      <c r="CM155" s="22">
        <f>CL155/CD155</f>
        <v>0.16558902828272706</v>
      </c>
      <c r="CN155" s="14">
        <v>2013</v>
      </c>
      <c r="CO155" s="10">
        <v>3103</v>
      </c>
      <c r="CP155" s="5">
        <v>2952.1219000000001</v>
      </c>
      <c r="CQ155" s="7">
        <v>35499858</v>
      </c>
      <c r="CR155" s="12">
        <f>CQ155/CP155</f>
        <v>12025.20058538233</v>
      </c>
      <c r="CS155" s="21">
        <f>CR155-CK155</f>
        <v>2382.8767150317599</v>
      </c>
      <c r="CT155" s="22">
        <f>CS155/CK155</f>
        <v>0.24712680750736124</v>
      </c>
      <c r="CU155" s="14">
        <v>2014</v>
      </c>
      <c r="CV155" s="10">
        <v>3074</v>
      </c>
      <c r="CW155" s="5">
        <v>2975.2177000000001</v>
      </c>
      <c r="CX155" s="7">
        <v>37596947</v>
      </c>
      <c r="CY155" s="12">
        <f>CX155/CW155</f>
        <v>12636.704534259796</v>
      </c>
      <c r="CZ155" s="21">
        <f>CY155-CR155</f>
        <v>611.50394887746552</v>
      </c>
      <c r="DA155" s="22">
        <f>CZ155/CR155</f>
        <v>5.0851870996713469E-2</v>
      </c>
      <c r="DB155" s="14">
        <v>2015</v>
      </c>
      <c r="DC155" s="9">
        <v>3120</v>
      </c>
      <c r="DD155" s="27">
        <v>2991.2233999999999</v>
      </c>
      <c r="DE155" s="12">
        <v>43070572.979999997</v>
      </c>
      <c r="DF155" s="12">
        <f>DE155/DD155</f>
        <v>14398.98236286865</v>
      </c>
      <c r="DG155" s="21">
        <f>DF155-CY155</f>
        <v>1762.2778286088542</v>
      </c>
      <c r="DH155" s="22">
        <f>DG155/CY155</f>
        <v>0.13945707314997224</v>
      </c>
      <c r="DI155" s="14">
        <v>2016</v>
      </c>
      <c r="DJ155" s="9">
        <v>3095</v>
      </c>
      <c r="DK155" s="27">
        <v>2973.6477</v>
      </c>
      <c r="DL155" s="12">
        <v>40944921.770000003</v>
      </c>
      <c r="DM155" s="12">
        <f>DL155/DK155</f>
        <v>13769.257794055429</v>
      </c>
      <c r="DN155" s="21">
        <f>DM155-DF155</f>
        <v>-629.72456881322069</v>
      </c>
      <c r="DO155" s="22">
        <f>DN155/DF155</f>
        <v>-4.3733963480441632E-2</v>
      </c>
      <c r="DP155" s="14">
        <v>2017</v>
      </c>
      <c r="DQ155" s="9">
        <v>3081</v>
      </c>
      <c r="DR155" s="27">
        <v>2979.7305999999999</v>
      </c>
      <c r="DS155" s="30">
        <v>32318846.350000001</v>
      </c>
      <c r="DT155" s="12">
        <f>DS155/DR155</f>
        <v>10846.230981418254</v>
      </c>
      <c r="DU155" s="21">
        <f>DT155-DM155</f>
        <v>-2923.0268126371757</v>
      </c>
      <c r="DV155" s="22">
        <f>DU155/DM155</f>
        <v>-0.21228644683369408</v>
      </c>
      <c r="DW155" s="14">
        <v>2018</v>
      </c>
      <c r="DX155" s="24">
        <v>3030</v>
      </c>
      <c r="DY155" s="32">
        <v>3041.7310000000002</v>
      </c>
      <c r="DZ155" s="34">
        <v>36678741.109999999</v>
      </c>
      <c r="EA155" s="12">
        <f>DZ155/DY155</f>
        <v>12058.509154820067</v>
      </c>
      <c r="EB155" s="21">
        <f>EA155-DT155</f>
        <v>1212.2781734018135</v>
      </c>
      <c r="EC155" s="22">
        <f>EB155/DT155</f>
        <v>0.11176953316582385</v>
      </c>
      <c r="ED155" s="14">
        <v>2019</v>
      </c>
      <c r="EE155" s="24">
        <v>3144</v>
      </c>
      <c r="EF155" s="32">
        <v>3110.5814</v>
      </c>
      <c r="EG155" s="34">
        <v>40845315.560000002</v>
      </c>
      <c r="EH155" s="12">
        <f t="shared" si="16"/>
        <v>13131.087185180237</v>
      </c>
      <c r="EI155" s="21">
        <f>EH155-EA155</f>
        <v>1072.5780303601696</v>
      </c>
      <c r="EJ155" s="22">
        <f>EI155/EA155</f>
        <v>8.8947814077948037E-2</v>
      </c>
      <c r="EK155">
        <v>2020</v>
      </c>
      <c r="EL155" s="25">
        <v>3177</v>
      </c>
      <c r="EM155" s="32">
        <v>3119.3454000000002</v>
      </c>
      <c r="EN155" s="34">
        <v>70245036.75</v>
      </c>
      <c r="EO155" s="12">
        <f t="shared" si="17"/>
        <v>22519.159548666845</v>
      </c>
      <c r="EP155" s="21">
        <f>EO155-EH155</f>
        <v>9388.0723634866081</v>
      </c>
      <c r="EQ155" s="22">
        <f>EP155/EH155</f>
        <v>0.71495012035880778</v>
      </c>
      <c r="ES155" s="11">
        <f t="shared" si="18"/>
        <v>9.8273525530464728E-2</v>
      </c>
      <c r="EU155" s="12">
        <f t="shared" si="19"/>
        <v>12011.942440472851</v>
      </c>
      <c r="EV155">
        <f t="shared" si="20"/>
        <v>0.98679109596390047</v>
      </c>
      <c r="EY155" s="11">
        <f t="shared" si="21"/>
        <v>-3.8563665299740646E-3</v>
      </c>
      <c r="FC155" s="12">
        <f t="shared" si="22"/>
        <v>11404.797709837114</v>
      </c>
      <c r="FF155" s="45">
        <f t="shared" si="23"/>
        <v>3036.1428571428573</v>
      </c>
    </row>
    <row r="156" spans="1:162" x14ac:dyDescent="0.2">
      <c r="A156" s="3">
        <v>36133</v>
      </c>
      <c r="B156" t="s">
        <v>156</v>
      </c>
      <c r="C156" s="14">
        <v>2000</v>
      </c>
      <c r="D156" s="10">
        <v>469</v>
      </c>
      <c r="E156" s="5">
        <v>611.97</v>
      </c>
      <c r="F156" s="7">
        <v>3484771</v>
      </c>
      <c r="G156" s="12">
        <f>F156/E156</f>
        <v>5694.349396212232</v>
      </c>
      <c r="H156" s="14">
        <v>2001</v>
      </c>
      <c r="I156" s="10">
        <v>484</v>
      </c>
      <c r="J156" s="5">
        <v>612.57000000000005</v>
      </c>
      <c r="K156" s="7">
        <v>3711124</v>
      </c>
      <c r="L156" s="12">
        <f>K156/I156</f>
        <v>7667.6115702479337</v>
      </c>
      <c r="M156" s="21">
        <f>L156-G156</f>
        <v>1973.2621740357017</v>
      </c>
      <c r="N156" s="18">
        <f>M156/G156</f>
        <v>0.346529873166595</v>
      </c>
      <c r="O156" s="16">
        <v>2002</v>
      </c>
      <c r="P156" s="10">
        <v>478</v>
      </c>
      <c r="Q156" s="5">
        <v>619.83000000000004</v>
      </c>
      <c r="R156" s="7">
        <v>4553236</v>
      </c>
      <c r="S156" s="12">
        <f>R156/Q156</f>
        <v>7345.9432425019759</v>
      </c>
      <c r="T156" s="21">
        <f>S156-L156</f>
        <v>-321.66832774595787</v>
      </c>
      <c r="U156" s="18">
        <f>T156/L156</f>
        <v>-4.1951567942500337E-2</v>
      </c>
      <c r="V156" s="14">
        <v>2003</v>
      </c>
      <c r="W156" s="10">
        <v>478</v>
      </c>
      <c r="X156" s="5">
        <v>597.26</v>
      </c>
      <c r="Y156" s="7">
        <v>5141243.58</v>
      </c>
      <c r="Z156" s="12">
        <f>Y156/X156</f>
        <v>8608.0493922244914</v>
      </c>
      <c r="AA156" s="21">
        <f>Z156-S156</f>
        <v>1262.1061497225155</v>
      </c>
      <c r="AB156" s="22">
        <f>AA156/S156</f>
        <v>0.17180995116056072</v>
      </c>
      <c r="AC156" s="14">
        <v>2004</v>
      </c>
      <c r="AD156" s="10">
        <v>437</v>
      </c>
      <c r="AE156" s="5">
        <v>608.17999999999995</v>
      </c>
      <c r="AF156" s="7">
        <v>4348983</v>
      </c>
      <c r="AG156" s="12">
        <f>AF156/AE156</f>
        <v>7150.815548028545</v>
      </c>
      <c r="AH156" s="21">
        <f>AG156-Z156</f>
        <v>-1457.2338441959464</v>
      </c>
      <c r="AI156" s="22">
        <f>AH156/Z156</f>
        <v>-0.16928734696994671</v>
      </c>
      <c r="AJ156" s="14">
        <v>2005</v>
      </c>
      <c r="AK156" s="10">
        <v>424</v>
      </c>
      <c r="AL156" s="5">
        <v>578.24</v>
      </c>
      <c r="AM156" s="7">
        <v>4525240</v>
      </c>
      <c r="AN156" s="12">
        <f>AM156/AL156</f>
        <v>7825.8854454897619</v>
      </c>
      <c r="AO156" s="21">
        <f>AN156-AG156</f>
        <v>675.0698974612169</v>
      </c>
      <c r="AP156" s="22">
        <f>AO156/AG156</f>
        <v>9.4404602234122975E-2</v>
      </c>
      <c r="AQ156" s="14">
        <v>2006</v>
      </c>
      <c r="AR156" s="10">
        <v>408</v>
      </c>
      <c r="AS156" s="5">
        <v>601.41</v>
      </c>
      <c r="AT156" s="7">
        <v>4895282</v>
      </c>
      <c r="AU156" s="12">
        <f>AT156/AS156</f>
        <v>8139.6750968557226</v>
      </c>
      <c r="AV156" s="21">
        <f>AU156-AN156</f>
        <v>313.78965136596071</v>
      </c>
      <c r="AW156" s="22">
        <f>AV156/AN156</f>
        <v>4.0096376768050564E-2</v>
      </c>
      <c r="AX156" s="14">
        <v>2007</v>
      </c>
      <c r="AY156" s="10">
        <v>400</v>
      </c>
      <c r="AZ156" s="5">
        <v>608.59</v>
      </c>
      <c r="BA156" s="7">
        <v>5107605</v>
      </c>
      <c r="BB156" s="12">
        <f>BA156/AZ156</f>
        <v>8392.522059185987</v>
      </c>
      <c r="BC156" s="21">
        <f>BB156-AU156</f>
        <v>252.84696233026443</v>
      </c>
      <c r="BD156" s="22">
        <f>BC156/AU156</f>
        <v>3.1063520266052972E-2</v>
      </c>
      <c r="BE156" s="14">
        <v>2008</v>
      </c>
      <c r="BF156" s="10">
        <v>367</v>
      </c>
      <c r="BG156" s="5">
        <v>556.73</v>
      </c>
      <c r="BH156" s="7">
        <v>5068174</v>
      </c>
      <c r="BI156" s="12">
        <f>BH156/BG156</f>
        <v>9103.4684676593679</v>
      </c>
      <c r="BJ156" s="21">
        <f>BI156-BB156</f>
        <v>710.94640847338087</v>
      </c>
      <c r="BK156" s="22">
        <f>BJ156/BB156</f>
        <v>8.4711890354249184E-2</v>
      </c>
      <c r="BL156" s="14">
        <v>2009</v>
      </c>
      <c r="BM156" s="10">
        <v>342</v>
      </c>
      <c r="BN156" s="5">
        <v>513.83000000000004</v>
      </c>
      <c r="BO156" s="7">
        <v>5143808</v>
      </c>
      <c r="BP156" s="12">
        <f>BO156/BN156</f>
        <v>10010.719498666873</v>
      </c>
      <c r="BQ156" s="21">
        <f>BP156-BI156</f>
        <v>907.25103100750493</v>
      </c>
      <c r="BR156" s="22">
        <f>BQ156/BI156</f>
        <v>9.9659930083854306E-2</v>
      </c>
      <c r="BS156" s="14">
        <v>2010</v>
      </c>
      <c r="BT156" s="10">
        <v>319</v>
      </c>
      <c r="BU156" s="5">
        <v>500.15</v>
      </c>
      <c r="BV156" s="7">
        <v>5016446</v>
      </c>
      <c r="BW156" s="12">
        <f>BV156/BU156</f>
        <v>10029.883035089473</v>
      </c>
      <c r="BX156" s="21">
        <f>BW156-BP156</f>
        <v>19.163536422600373</v>
      </c>
      <c r="BY156" s="22">
        <f>BX156/BP156</f>
        <v>1.9143016069077133E-3</v>
      </c>
      <c r="BZ156" s="14">
        <v>2011</v>
      </c>
      <c r="CA156" s="10">
        <v>312</v>
      </c>
      <c r="CB156" s="5">
        <v>461.17059999999998</v>
      </c>
      <c r="CC156" s="7">
        <v>5515308</v>
      </c>
      <c r="CD156" s="12">
        <f>CC156/CB156</f>
        <v>11959.366013358182</v>
      </c>
      <c r="CE156" s="21">
        <f>CD156-BW156</f>
        <v>1929.4829782687084</v>
      </c>
      <c r="CF156" s="22">
        <f>CE156/BW156</f>
        <v>0.19237342763803189</v>
      </c>
      <c r="CG156" s="14">
        <v>2012</v>
      </c>
      <c r="CH156" s="10">
        <v>301</v>
      </c>
      <c r="CI156" s="5">
        <v>435.66</v>
      </c>
      <c r="CJ156" s="7">
        <v>5421075</v>
      </c>
      <c r="CK156" s="12">
        <f>CJ156/CI156</f>
        <v>12443.361795895882</v>
      </c>
      <c r="CL156" s="21">
        <f>CK156-CD156</f>
        <v>483.99578253770051</v>
      </c>
      <c r="CM156" s="22">
        <f>CL156/CD156</f>
        <v>4.047002006603817E-2</v>
      </c>
      <c r="CN156" s="14">
        <v>2013</v>
      </c>
      <c r="CO156" s="10">
        <v>308</v>
      </c>
      <c r="CP156" s="5">
        <v>448.24599999999998</v>
      </c>
      <c r="CQ156" s="7">
        <v>5107530</v>
      </c>
      <c r="CR156" s="12">
        <f>CQ156/CP156</f>
        <v>11394.479816886264</v>
      </c>
      <c r="CS156" s="21">
        <f>CR156-CK156</f>
        <v>-1048.8819790096186</v>
      </c>
      <c r="CT156" s="22">
        <f>CS156/CK156</f>
        <v>-8.4292492351670176E-2</v>
      </c>
      <c r="CU156" s="14">
        <v>2014</v>
      </c>
      <c r="CV156" s="10">
        <v>305</v>
      </c>
      <c r="CW156" s="5">
        <v>462.6431</v>
      </c>
      <c r="CX156" s="7">
        <v>5000546</v>
      </c>
      <c r="CY156" s="12">
        <f>CX156/CW156</f>
        <v>10808.64709751426</v>
      </c>
      <c r="CZ156" s="21">
        <f>CY156-CR156</f>
        <v>-585.83271937200334</v>
      </c>
      <c r="DA156" s="22">
        <f>CZ156/CR156</f>
        <v>-5.1413730928183098E-2</v>
      </c>
      <c r="DB156" s="14">
        <v>2015</v>
      </c>
      <c r="DC156" s="9">
        <v>306</v>
      </c>
      <c r="DD156" s="27">
        <v>460.24079999999998</v>
      </c>
      <c r="DE156" s="12">
        <v>4865879.6900000004</v>
      </c>
      <c r="DF156" s="12">
        <f>DE156/DD156</f>
        <v>10572.46487056341</v>
      </c>
      <c r="DG156" s="21">
        <f>DF156-CY156</f>
        <v>-236.18222695085024</v>
      </c>
      <c r="DH156" s="22">
        <f>DG156/CY156</f>
        <v>-2.1851229374041336E-2</v>
      </c>
      <c r="DI156" s="14">
        <v>2016</v>
      </c>
      <c r="DJ156" s="9">
        <v>329</v>
      </c>
      <c r="DK156" s="27">
        <v>455.7353</v>
      </c>
      <c r="DL156" s="12">
        <v>5639457.1299999999</v>
      </c>
      <c r="DM156" s="12">
        <f>DL156/DK156</f>
        <v>12374.413678290884</v>
      </c>
      <c r="DN156" s="21">
        <f>DM156-DF156</f>
        <v>1801.9488077274746</v>
      </c>
      <c r="DO156" s="22">
        <f>DN156/DF156</f>
        <v>0.17043790920928811</v>
      </c>
      <c r="DP156" s="14">
        <v>2017</v>
      </c>
      <c r="DQ156" s="9">
        <v>307</v>
      </c>
      <c r="DR156" s="27">
        <v>443.18790000000001</v>
      </c>
      <c r="DS156" s="30">
        <v>5577399.6799999997</v>
      </c>
      <c r="DT156" s="12">
        <f>DS156/DR156</f>
        <v>12584.729140845226</v>
      </c>
      <c r="DU156" s="21">
        <f>DT156-DM156</f>
        <v>210.31546255434114</v>
      </c>
      <c r="DV156" s="22">
        <f>DU156/DM156</f>
        <v>1.6995994155529902E-2</v>
      </c>
      <c r="DW156" s="14">
        <v>2018</v>
      </c>
      <c r="DX156" s="24">
        <v>324</v>
      </c>
      <c r="DY156" s="32">
        <v>441.78719999999998</v>
      </c>
      <c r="DZ156" s="34">
        <v>5131898.3</v>
      </c>
      <c r="EA156" s="12">
        <f>DZ156/DY156</f>
        <v>11616.222244555749</v>
      </c>
      <c r="EB156" s="21">
        <f>EA156-DT156</f>
        <v>-968.50689628947657</v>
      </c>
      <c r="EC156" s="22">
        <f>EB156/DT156</f>
        <v>-7.6958898793147087E-2</v>
      </c>
      <c r="ED156" s="14">
        <v>2019</v>
      </c>
      <c r="EE156" s="24">
        <v>292</v>
      </c>
      <c r="EF156" s="32">
        <v>419.2824</v>
      </c>
      <c r="EG156" s="34">
        <v>5074620.72</v>
      </c>
      <c r="EH156" s="12">
        <f t="shared" si="16"/>
        <v>12103.109312482469</v>
      </c>
      <c r="EI156" s="21">
        <f>EH156-EA156</f>
        <v>486.88706792672019</v>
      </c>
      <c r="EJ156" s="22">
        <f>EI156/EA156</f>
        <v>4.1914407083155865E-2</v>
      </c>
      <c r="EK156">
        <v>2020</v>
      </c>
      <c r="EL156" s="25">
        <v>283</v>
      </c>
      <c r="EM156" s="32">
        <v>404.97680000000003</v>
      </c>
      <c r="EN156" s="34">
        <v>5218151.1000000006</v>
      </c>
      <c r="EO156" s="12">
        <f t="shared" si="17"/>
        <v>12885.061810948184</v>
      </c>
      <c r="EP156" s="21">
        <f>EO156-EH156</f>
        <v>781.9524984657146</v>
      </c>
      <c r="EQ156" s="22">
        <f>EP156/EH156</f>
        <v>6.4607571350219287E-2</v>
      </c>
      <c r="ES156" s="11">
        <f t="shared" si="18"/>
        <v>4.7561725439158396E-2</v>
      </c>
      <c r="EU156" s="12">
        <f t="shared" si="19"/>
        <v>12101.353565961146</v>
      </c>
      <c r="EV156">
        <f t="shared" si="20"/>
        <v>1.4143493885553335</v>
      </c>
      <c r="EY156" s="11">
        <f t="shared" si="21"/>
        <v>-6.0161658514871069E-3</v>
      </c>
      <c r="FC156" s="12">
        <f t="shared" si="22"/>
        <v>10052.460924063578</v>
      </c>
      <c r="FF156" s="45">
        <f t="shared" si="23"/>
        <v>365.38095238095241</v>
      </c>
    </row>
    <row r="157" spans="1:162" x14ac:dyDescent="0.2">
      <c r="A157" s="3">
        <v>36134</v>
      </c>
      <c r="B157" t="s">
        <v>157</v>
      </c>
      <c r="C157" s="14">
        <v>2000</v>
      </c>
      <c r="D157" s="10">
        <v>242</v>
      </c>
      <c r="E157" s="5">
        <v>314.22000000000003</v>
      </c>
      <c r="F157" s="7">
        <v>2229452</v>
      </c>
      <c r="G157" s="12">
        <f>F157/E157</f>
        <v>7095.1944497485829</v>
      </c>
      <c r="H157" s="14">
        <v>2001</v>
      </c>
      <c r="I157" s="10">
        <v>229</v>
      </c>
      <c r="J157" s="5">
        <v>302.98</v>
      </c>
      <c r="K157" s="7">
        <v>1786483</v>
      </c>
      <c r="L157" s="12">
        <f>K157/I157</f>
        <v>7801.235807860262</v>
      </c>
      <c r="M157" s="21">
        <f>L157-G157</f>
        <v>706.04135811167907</v>
      </c>
      <c r="N157" s="18">
        <f>M157/G157</f>
        <v>9.9509796822650515E-2</v>
      </c>
      <c r="O157" s="16">
        <v>2002</v>
      </c>
      <c r="P157" s="10">
        <v>240</v>
      </c>
      <c r="Q157" s="5">
        <v>316.64999999999998</v>
      </c>
      <c r="R157" s="7">
        <v>1827897</v>
      </c>
      <c r="S157" s="12">
        <f>R157/Q157</f>
        <v>5772.6101373756519</v>
      </c>
      <c r="T157" s="21">
        <f>S157-L157</f>
        <v>-2028.6256704846101</v>
      </c>
      <c r="U157" s="18">
        <f>T157/L157</f>
        <v>-0.26003901438803262</v>
      </c>
      <c r="V157" s="14">
        <v>2003</v>
      </c>
      <c r="W157" s="10">
        <v>240</v>
      </c>
      <c r="X157" s="5">
        <v>318.44</v>
      </c>
      <c r="Y157" s="7">
        <v>1937009.58</v>
      </c>
      <c r="Z157" s="12">
        <f>Y157/X157</f>
        <v>6082.8086295691501</v>
      </c>
      <c r="AA157" s="21">
        <f>Z157-S157</f>
        <v>310.19849219349817</v>
      </c>
      <c r="AB157" s="22">
        <f>AA157/S157</f>
        <v>5.3736262247309985E-2</v>
      </c>
      <c r="AC157" s="14">
        <v>2004</v>
      </c>
      <c r="AD157" s="10">
        <v>244</v>
      </c>
      <c r="AE157" s="5">
        <v>333.98</v>
      </c>
      <c r="AF157" s="7">
        <v>2001407</v>
      </c>
      <c r="AG157" s="12">
        <f>AF157/AE157</f>
        <v>5992.5953649919156</v>
      </c>
      <c r="AH157" s="21">
        <f>AG157-Z157</f>
        <v>-90.21326457723444</v>
      </c>
      <c r="AI157" s="22">
        <f>AH157/Z157</f>
        <v>-1.4830856939785777E-2</v>
      </c>
      <c r="AJ157" s="14">
        <v>2005</v>
      </c>
      <c r="AK157" s="10">
        <v>261</v>
      </c>
      <c r="AL157" s="5">
        <v>345.72</v>
      </c>
      <c r="AM157" s="7">
        <v>2216620</v>
      </c>
      <c r="AN157" s="12">
        <f>AM157/AL157</f>
        <v>6411.6047668633573</v>
      </c>
      <c r="AO157" s="21">
        <f>AN157-AG157</f>
        <v>419.0094018714417</v>
      </c>
      <c r="AP157" s="22">
        <f>AO157/AG157</f>
        <v>6.9921190461022714E-2</v>
      </c>
      <c r="AQ157" s="14">
        <v>2006</v>
      </c>
      <c r="AR157" s="10">
        <v>246</v>
      </c>
      <c r="AS157" s="5">
        <v>357.06</v>
      </c>
      <c r="AT157" s="7">
        <v>2425728</v>
      </c>
      <c r="AU157" s="12">
        <f>AT157/AS157</f>
        <v>6793.6145185683081</v>
      </c>
      <c r="AV157" s="21">
        <f>AU157-AN157</f>
        <v>382.00975170495076</v>
      </c>
      <c r="AW157" s="22">
        <f>AV157/AN157</f>
        <v>5.9580988784471663E-2</v>
      </c>
      <c r="AX157" s="14">
        <v>2007</v>
      </c>
      <c r="AY157" s="10">
        <v>249</v>
      </c>
      <c r="AZ157" s="5">
        <v>361.53</v>
      </c>
      <c r="BA157" s="7">
        <v>2863807</v>
      </c>
      <c r="BB157" s="12">
        <f>BA157/AZ157</f>
        <v>7921.3536912566042</v>
      </c>
      <c r="BC157" s="21">
        <f>BB157-AU157</f>
        <v>1127.7391726882961</v>
      </c>
      <c r="BD157" s="22">
        <f>BC157/AU157</f>
        <v>0.16599987673806915</v>
      </c>
      <c r="BE157" s="14">
        <v>2008</v>
      </c>
      <c r="BF157" s="10">
        <v>260</v>
      </c>
      <c r="BG157" s="5">
        <v>370.27</v>
      </c>
      <c r="BH157" s="7">
        <v>4410187</v>
      </c>
      <c r="BI157" s="12">
        <f>BH157/BG157</f>
        <v>11910.732708564021</v>
      </c>
      <c r="BJ157" s="21">
        <f>BI157-BB157</f>
        <v>3989.3790173074167</v>
      </c>
      <c r="BK157" s="22">
        <f>BJ157/BB157</f>
        <v>0.50362339226321828</v>
      </c>
      <c r="BL157" s="14">
        <v>2009</v>
      </c>
      <c r="BM157" s="10">
        <v>266</v>
      </c>
      <c r="BN157" s="5">
        <v>376.37</v>
      </c>
      <c r="BO157" s="7">
        <v>3764295</v>
      </c>
      <c r="BP157" s="12">
        <f>BO157/BN157</f>
        <v>10001.580891144353</v>
      </c>
      <c r="BQ157" s="21">
        <f>BP157-BI157</f>
        <v>-1909.1518174196681</v>
      </c>
      <c r="BR157" s="22">
        <f>BQ157/BI157</f>
        <v>-0.16028836043369146</v>
      </c>
      <c r="BS157" s="14">
        <v>2010</v>
      </c>
      <c r="BT157" s="10">
        <v>261</v>
      </c>
      <c r="BU157" s="5">
        <v>367.42</v>
      </c>
      <c r="BV157" s="7">
        <v>3650617</v>
      </c>
      <c r="BW157" s="12">
        <f>BV157/BU157</f>
        <v>9935.8145990964022</v>
      </c>
      <c r="BX157" s="21">
        <f>BW157-BP157</f>
        <v>-65.766292047950628</v>
      </c>
      <c r="BY157" s="22">
        <f>BX157/BP157</f>
        <v>-6.5755896756463502E-3</v>
      </c>
      <c r="BZ157" s="14">
        <v>2011</v>
      </c>
      <c r="CA157" s="10">
        <v>264</v>
      </c>
      <c r="CB157" s="5">
        <v>365.02850000000001</v>
      </c>
      <c r="CC157" s="7">
        <v>2863039</v>
      </c>
      <c r="CD157" s="12">
        <f>CC157/CB157</f>
        <v>7843.330041352935</v>
      </c>
      <c r="CE157" s="21">
        <f>CD157-BW157</f>
        <v>-2092.4845577434671</v>
      </c>
      <c r="CF157" s="22">
        <f>CE157/BW157</f>
        <v>-0.21060020161142751</v>
      </c>
      <c r="CG157" s="14">
        <v>2012</v>
      </c>
      <c r="CH157" s="10">
        <v>241</v>
      </c>
      <c r="CI157" s="5">
        <v>334.57</v>
      </c>
      <c r="CJ157" s="7">
        <v>3126973</v>
      </c>
      <c r="CK157" s="12">
        <f>CJ157/CI157</f>
        <v>9346.2444331530023</v>
      </c>
      <c r="CL157" s="21">
        <f>CK157-CD157</f>
        <v>1502.9143918000673</v>
      </c>
      <c r="CM157" s="22">
        <f>CL157/CD157</f>
        <v>0.19161687495950663</v>
      </c>
      <c r="CN157" s="14">
        <v>2013</v>
      </c>
      <c r="CO157" s="10">
        <v>248</v>
      </c>
      <c r="CP157" s="5">
        <v>349.87540000000001</v>
      </c>
      <c r="CQ157" s="7">
        <v>3189545</v>
      </c>
      <c r="CR157" s="12">
        <f>CQ157/CP157</f>
        <v>9116.2310925546626</v>
      </c>
      <c r="CS157" s="21">
        <f>CR157-CK157</f>
        <v>-230.01334059833971</v>
      </c>
      <c r="CT157" s="22">
        <f>CS157/CK157</f>
        <v>-2.4610242353863152E-2</v>
      </c>
      <c r="CU157" s="14">
        <v>2014</v>
      </c>
      <c r="CV157" s="10">
        <v>230</v>
      </c>
      <c r="CW157" s="5">
        <v>344.3827</v>
      </c>
      <c r="CX157" s="7">
        <v>3394433</v>
      </c>
      <c r="CY157" s="12">
        <f>CX157/CW157</f>
        <v>9856.5723539539013</v>
      </c>
      <c r="CZ157" s="21">
        <f>CY157-CR157</f>
        <v>740.34126139923865</v>
      </c>
      <c r="DA157" s="22">
        <f>CZ157/CR157</f>
        <v>8.1211331073417437E-2</v>
      </c>
      <c r="DB157" s="14">
        <v>2015</v>
      </c>
      <c r="DC157" s="9">
        <v>213</v>
      </c>
      <c r="DD157" s="27">
        <v>327.03980000000001</v>
      </c>
      <c r="DE157" s="12">
        <v>3270413.51</v>
      </c>
      <c r="DF157" s="12">
        <f>DE157/DD157</f>
        <v>10000.047425420391</v>
      </c>
      <c r="DG157" s="21">
        <f>DF157-CY157</f>
        <v>143.47507146648968</v>
      </c>
      <c r="DH157" s="22">
        <f>DG157/CY157</f>
        <v>1.4556284508877528E-2</v>
      </c>
      <c r="DI157" s="14">
        <v>2016</v>
      </c>
      <c r="DJ157" s="9">
        <v>211</v>
      </c>
      <c r="DK157" s="27">
        <v>324.72109999999998</v>
      </c>
      <c r="DL157" s="12">
        <v>3408579.28</v>
      </c>
      <c r="DM157" s="12">
        <f>DL157/DK157</f>
        <v>10496.944239225601</v>
      </c>
      <c r="DN157" s="21">
        <f>DM157-DF157</f>
        <v>496.8968138052096</v>
      </c>
      <c r="DO157" s="22">
        <f>DN157/DF157</f>
        <v>4.9689445726235702E-2</v>
      </c>
      <c r="DP157" s="14">
        <v>2017</v>
      </c>
      <c r="DQ157" s="9">
        <v>199</v>
      </c>
      <c r="DR157" s="27">
        <v>311.93529999999998</v>
      </c>
      <c r="DS157" s="30">
        <v>5690816.0599999996</v>
      </c>
      <c r="DT157" s="12">
        <f>DS157/DR157</f>
        <v>18243.578267672816</v>
      </c>
      <c r="DU157" s="21">
        <f>DT157-DM157</f>
        <v>7746.6340284472153</v>
      </c>
      <c r="DV157" s="22">
        <f>DU157/DM157</f>
        <v>0.73798944263218402</v>
      </c>
      <c r="DW157" s="14">
        <v>2018</v>
      </c>
      <c r="DX157" s="24">
        <v>190</v>
      </c>
      <c r="DY157" s="32">
        <v>290.93979999999999</v>
      </c>
      <c r="DZ157" s="34">
        <v>3349009.48</v>
      </c>
      <c r="EA157" s="12">
        <f>DZ157/DY157</f>
        <v>11511.004957039222</v>
      </c>
      <c r="EB157" s="21">
        <f>EA157-DT157</f>
        <v>-6732.5733106335938</v>
      </c>
      <c r="EC157" s="22">
        <f>EB157/DT157</f>
        <v>-0.36903798212456779</v>
      </c>
      <c r="ED157" s="14">
        <v>2019</v>
      </c>
      <c r="EE157" s="24">
        <v>193</v>
      </c>
      <c r="EF157" s="32">
        <v>280.78649999999999</v>
      </c>
      <c r="EG157" s="34">
        <v>3374978.37</v>
      </c>
      <c r="EH157" s="12">
        <f t="shared" si="16"/>
        <v>12019.731611028308</v>
      </c>
      <c r="EI157" s="21">
        <f>EH157-EA157</f>
        <v>508.72665398908612</v>
      </c>
      <c r="EJ157" s="22">
        <f>EI157/EA157</f>
        <v>4.4194808002231731E-2</v>
      </c>
      <c r="EK157">
        <v>2020</v>
      </c>
      <c r="EL157" s="25">
        <v>196</v>
      </c>
      <c r="EM157" s="32">
        <v>285.30799999999999</v>
      </c>
      <c r="EN157" s="34">
        <v>3220517.8899999997</v>
      </c>
      <c r="EO157" s="12">
        <f t="shared" si="17"/>
        <v>11287.863957547632</v>
      </c>
      <c r="EP157" s="21">
        <f>EO157-EH157</f>
        <v>-731.86765348067638</v>
      </c>
      <c r="EQ157" s="22">
        <f>EP157/EH157</f>
        <v>-6.0888851528862371E-2</v>
      </c>
      <c r="ES157" s="11">
        <f t="shared" si="18"/>
        <v>4.8237929758165918E-2</v>
      </c>
      <c r="EU157" s="12">
        <f t="shared" si="19"/>
        <v>13924.771611913447</v>
      </c>
      <c r="EV157">
        <f t="shared" si="20"/>
        <v>1.5178761690737115</v>
      </c>
      <c r="EY157" s="11">
        <f t="shared" si="21"/>
        <v>0.137715422836616</v>
      </c>
      <c r="FC157" s="12">
        <f t="shared" si="22"/>
        <v>9308.4971989609148</v>
      </c>
      <c r="FF157" s="45">
        <f t="shared" si="23"/>
        <v>234.42857142857142</v>
      </c>
    </row>
    <row r="158" spans="1:162" x14ac:dyDescent="0.2">
      <c r="A158" s="3">
        <v>36135</v>
      </c>
      <c r="B158" t="s">
        <v>158</v>
      </c>
      <c r="C158" s="14">
        <v>2000</v>
      </c>
      <c r="D158" s="10">
        <v>91</v>
      </c>
      <c r="E158" s="5">
        <v>126.88</v>
      </c>
      <c r="F158" s="7">
        <v>791715</v>
      </c>
      <c r="G158" s="12">
        <f>F158/E158</f>
        <v>6239.8723203026484</v>
      </c>
      <c r="H158" s="14">
        <v>2001</v>
      </c>
      <c r="I158" s="10">
        <v>92</v>
      </c>
      <c r="J158" s="5">
        <v>123.9</v>
      </c>
      <c r="K158" s="7">
        <v>776038</v>
      </c>
      <c r="L158" s="12">
        <f>K158/I158</f>
        <v>8435.1956521739139</v>
      </c>
      <c r="M158" s="21">
        <f>L158-G158</f>
        <v>2195.3233318712655</v>
      </c>
      <c r="N158" s="18">
        <f>M158/G158</f>
        <v>0.35182183531678213</v>
      </c>
      <c r="O158" s="16">
        <v>2002</v>
      </c>
      <c r="P158" s="10">
        <v>87</v>
      </c>
      <c r="Q158" s="5">
        <v>120.2</v>
      </c>
      <c r="R158" s="7">
        <v>796729</v>
      </c>
      <c r="S158" s="12">
        <f>R158/Q158</f>
        <v>6628.3610648918466</v>
      </c>
      <c r="T158" s="21">
        <f>S158-L158</f>
        <v>-1806.8345872820673</v>
      </c>
      <c r="U158" s="18">
        <f>T158/L158</f>
        <v>-0.21420185871046285</v>
      </c>
      <c r="V158" s="14">
        <v>2003</v>
      </c>
      <c r="W158" s="10">
        <v>87</v>
      </c>
      <c r="X158" s="5">
        <v>120.73</v>
      </c>
      <c r="Y158" s="7">
        <v>836182.82</v>
      </c>
      <c r="Z158" s="12">
        <f>Y158/X158</f>
        <v>6926.0566553466406</v>
      </c>
      <c r="AA158" s="21">
        <f>Z158-S158</f>
        <v>297.695590454794</v>
      </c>
      <c r="AB158" s="22">
        <f>AA158/S158</f>
        <v>4.4912398033291424E-2</v>
      </c>
      <c r="AC158" s="14">
        <v>2004</v>
      </c>
      <c r="AD158" s="10">
        <v>97</v>
      </c>
      <c r="AE158" s="5">
        <v>118.48</v>
      </c>
      <c r="AF158" s="7">
        <v>757442</v>
      </c>
      <c r="AG158" s="12">
        <f>AF158/AE158</f>
        <v>6392.9945982444297</v>
      </c>
      <c r="AH158" s="21">
        <f>AG158-Z158</f>
        <v>-533.06205710221093</v>
      </c>
      <c r="AI158" s="22">
        <f>AH158/Z158</f>
        <v>-7.6964726629937141E-2</v>
      </c>
      <c r="AJ158" s="14">
        <v>2005</v>
      </c>
      <c r="AK158" s="10">
        <v>80</v>
      </c>
      <c r="AL158" s="5">
        <v>104.57</v>
      </c>
      <c r="AM158" s="7">
        <v>837678</v>
      </c>
      <c r="AN158" s="12">
        <f>AM158/AL158</f>
        <v>8010.6914028880183</v>
      </c>
      <c r="AO158" s="21">
        <f>AN158-AG158</f>
        <v>1617.6968046435886</v>
      </c>
      <c r="AP158" s="22">
        <f>AO158/AG158</f>
        <v>0.25304210410060751</v>
      </c>
      <c r="AQ158" s="14">
        <v>2006</v>
      </c>
      <c r="AR158" s="10">
        <v>78</v>
      </c>
      <c r="AS158" s="5">
        <v>112.17</v>
      </c>
      <c r="AT158" s="7">
        <v>850428</v>
      </c>
      <c r="AU158" s="12">
        <f>AT158/AS158</f>
        <v>7581.5993581171433</v>
      </c>
      <c r="AV158" s="21">
        <f>AU158-AN158</f>
        <v>-429.09204477087496</v>
      </c>
      <c r="AW158" s="22">
        <f>AV158/AN158</f>
        <v>-5.3564920078706127E-2</v>
      </c>
      <c r="AX158" s="14">
        <v>2007</v>
      </c>
      <c r="AY158" s="10">
        <v>80</v>
      </c>
      <c r="AZ158" s="5">
        <v>110.64</v>
      </c>
      <c r="BA158" s="7">
        <v>869729</v>
      </c>
      <c r="BB158" s="12">
        <f>BA158/AZ158</f>
        <v>7860.8911785972523</v>
      </c>
      <c r="BC158" s="21">
        <f>BB158-AU158</f>
        <v>279.29182048010898</v>
      </c>
      <c r="BD158" s="22">
        <f>BC158/AU158</f>
        <v>3.6838113871196419E-2</v>
      </c>
      <c r="BE158" s="14">
        <v>2008</v>
      </c>
      <c r="BF158" s="10">
        <v>81</v>
      </c>
      <c r="BG158" s="5">
        <v>123.83</v>
      </c>
      <c r="BH158" s="7">
        <v>1038740</v>
      </c>
      <c r="BI158" s="12">
        <f>BH158/BG158</f>
        <v>8388.4357587014456</v>
      </c>
      <c r="BJ158" s="21">
        <f>BI158-BB158</f>
        <v>527.5445801041933</v>
      </c>
      <c r="BK158" s="22">
        <f>BJ158/BB158</f>
        <v>6.7110022021489385E-2</v>
      </c>
      <c r="BL158" s="14">
        <v>2009</v>
      </c>
      <c r="BM158" s="10">
        <v>89</v>
      </c>
      <c r="BN158" s="5">
        <v>122.61</v>
      </c>
      <c r="BO158" s="7">
        <v>1087290</v>
      </c>
      <c r="BP158" s="12">
        <f>BO158/BN158</f>
        <v>8867.873746023979</v>
      </c>
      <c r="BQ158" s="21">
        <f>BP158-BI158</f>
        <v>479.43798732253344</v>
      </c>
      <c r="BR158" s="22">
        <f>BQ158/BI158</f>
        <v>5.7154635394948992E-2</v>
      </c>
      <c r="BS158" s="14">
        <v>2010</v>
      </c>
      <c r="BT158" s="10">
        <v>81</v>
      </c>
      <c r="BU158" s="5">
        <v>107.99</v>
      </c>
      <c r="BV158" s="7">
        <v>1091938</v>
      </c>
      <c r="BW158" s="12">
        <f>BV158/BU158</f>
        <v>10111.473284563386</v>
      </c>
      <c r="BX158" s="21">
        <f>BW158-BP158</f>
        <v>1243.5995385394071</v>
      </c>
      <c r="BY158" s="22">
        <f>BX158/BP158</f>
        <v>0.14023649570980759</v>
      </c>
      <c r="BZ158" s="14">
        <v>2011</v>
      </c>
      <c r="CA158" s="10">
        <v>72</v>
      </c>
      <c r="CB158" s="5">
        <v>106.0697</v>
      </c>
      <c r="CC158" s="7">
        <v>902805</v>
      </c>
      <c r="CD158" s="12">
        <f>CC158/CB158</f>
        <v>8511.4316341047452</v>
      </c>
      <c r="CE158" s="21">
        <f>CD158-BW158</f>
        <v>-1600.041650458641</v>
      </c>
      <c r="CF158" s="22">
        <f>CE158/BW158</f>
        <v>-0.1582402094560576</v>
      </c>
      <c r="CG158" s="14">
        <v>2012</v>
      </c>
      <c r="CH158" s="10">
        <v>60</v>
      </c>
      <c r="CI158" s="5">
        <v>103.3</v>
      </c>
      <c r="CJ158" s="7">
        <v>965807</v>
      </c>
      <c r="CK158" s="12">
        <f>CJ158/CI158</f>
        <v>9349.5353339787034</v>
      </c>
      <c r="CL158" s="21">
        <f>CK158-CD158</f>
        <v>838.10369987395825</v>
      </c>
      <c r="CM158" s="22">
        <f>CL158/CD158</f>
        <v>9.8468005842369921E-2</v>
      </c>
      <c r="CN158" s="14">
        <v>2013</v>
      </c>
      <c r="CO158" s="10">
        <v>64</v>
      </c>
      <c r="CP158" s="5">
        <v>103.5548</v>
      </c>
      <c r="CQ158" s="7">
        <v>913401</v>
      </c>
      <c r="CR158" s="12">
        <f>CQ158/CP158</f>
        <v>8820.4602780363639</v>
      </c>
      <c r="CS158" s="21">
        <f>CR158-CK158</f>
        <v>-529.07505594233953</v>
      </c>
      <c r="CT158" s="22">
        <f>CS158/CK158</f>
        <v>-5.6588379747551702E-2</v>
      </c>
      <c r="CU158" s="14">
        <v>2014</v>
      </c>
      <c r="CV158" s="10">
        <v>68</v>
      </c>
      <c r="CW158" s="5">
        <v>105.0656</v>
      </c>
      <c r="CX158" s="7">
        <v>957250</v>
      </c>
      <c r="CY158" s="12">
        <f>CX158/CW158</f>
        <v>9110.9744768982418</v>
      </c>
      <c r="CZ158" s="21">
        <f>CY158-CR158</f>
        <v>290.51419886187796</v>
      </c>
      <c r="DA158" s="22">
        <f>CZ158/CR158</f>
        <v>3.2936398975151111E-2</v>
      </c>
      <c r="DB158" s="14">
        <v>2015</v>
      </c>
      <c r="DC158" s="9">
        <v>83</v>
      </c>
      <c r="DD158" s="27">
        <v>114.5136</v>
      </c>
      <c r="DE158" s="12">
        <v>1062528.6499999999</v>
      </c>
      <c r="DF158" s="12">
        <f>DE158/DD158</f>
        <v>9278.6241110226201</v>
      </c>
      <c r="DG158" s="21">
        <f>DF158-CY158</f>
        <v>167.64963412437828</v>
      </c>
      <c r="DH158" s="22">
        <f>DG158/CY158</f>
        <v>1.840084554615647E-2</v>
      </c>
      <c r="DI158" s="14">
        <v>2016</v>
      </c>
      <c r="DJ158" s="9">
        <v>75</v>
      </c>
      <c r="DK158" s="27">
        <v>101.9838</v>
      </c>
      <c r="DL158" s="12">
        <v>1141576.8700000001</v>
      </c>
      <c r="DM158" s="12">
        <f>DL158/DK158</f>
        <v>11193.707922238631</v>
      </c>
      <c r="DN158" s="21">
        <f>DM158-DF158</f>
        <v>1915.0838112160109</v>
      </c>
      <c r="DO158" s="22">
        <f>DN158/DF158</f>
        <v>0.20639739128358167</v>
      </c>
      <c r="DP158" s="14">
        <v>2017</v>
      </c>
      <c r="DQ158" s="9">
        <v>71</v>
      </c>
      <c r="DR158" s="27">
        <v>104.1542</v>
      </c>
      <c r="DS158" s="30">
        <v>1097586.68</v>
      </c>
      <c r="DT158" s="12">
        <f>DS158/DR158</f>
        <v>10538.093327009376</v>
      </c>
      <c r="DU158" s="21">
        <f>DT158-DM158</f>
        <v>-655.61459522925543</v>
      </c>
      <c r="DV158" s="22">
        <f>DU158/DM158</f>
        <v>-5.8569921583065482E-2</v>
      </c>
      <c r="DW158" s="14">
        <v>2018</v>
      </c>
      <c r="DX158" s="24">
        <v>65</v>
      </c>
      <c r="DY158" s="32">
        <v>97.794499999999999</v>
      </c>
      <c r="DZ158" s="34">
        <v>1208165.9100000001</v>
      </c>
      <c r="EA158" s="12">
        <f>DZ158/DY158</f>
        <v>12354.129424456387</v>
      </c>
      <c r="EB158" s="21">
        <f>EA158-DT158</f>
        <v>1816.0360974470113</v>
      </c>
      <c r="EC158" s="22">
        <f>EB158/DT158</f>
        <v>0.17233061438092118</v>
      </c>
      <c r="ED158" s="14">
        <v>2019</v>
      </c>
      <c r="EE158" s="24">
        <v>59</v>
      </c>
      <c r="EF158" s="32">
        <v>93.0809</v>
      </c>
      <c r="EG158" s="34">
        <v>1135955.27</v>
      </c>
      <c r="EH158" s="12">
        <f t="shared" si="16"/>
        <v>12203.956665653212</v>
      </c>
      <c r="EI158" s="21">
        <f>EH158-EA158</f>
        <v>-150.17275880317538</v>
      </c>
      <c r="EJ158" s="22">
        <f>EI158/EA158</f>
        <v>-1.2155673106831109E-2</v>
      </c>
      <c r="EK158">
        <v>2020</v>
      </c>
      <c r="EL158" s="25">
        <v>58</v>
      </c>
      <c r="EM158" s="32">
        <v>85.579300000000003</v>
      </c>
      <c r="EN158" s="34">
        <v>1084181.4100000001</v>
      </c>
      <c r="EO158" s="12">
        <f t="shared" si="17"/>
        <v>12668.734261673093</v>
      </c>
      <c r="EP158" s="21">
        <f>EO158-EH158</f>
        <v>464.77759601988146</v>
      </c>
      <c r="EQ158" s="22">
        <f>EP158/EH158</f>
        <v>3.8084172924667169E-2</v>
      </c>
      <c r="ES158" s="11">
        <f t="shared" si="18"/>
        <v>4.4372367204417944E-2</v>
      </c>
      <c r="EU158" s="12">
        <f t="shared" si="19"/>
        <v>11698.726472372991</v>
      </c>
      <c r="EV158">
        <f t="shared" si="20"/>
        <v>1.5163779018308023</v>
      </c>
      <c r="EY158" s="11">
        <f t="shared" si="21"/>
        <v>3.3868339897008194E-2</v>
      </c>
      <c r="FC158" s="12">
        <f t="shared" si="22"/>
        <v>9037.3921722227642</v>
      </c>
      <c r="FF158" s="45">
        <f t="shared" si="23"/>
        <v>77.047619047619051</v>
      </c>
    </row>
    <row r="159" spans="1:162" x14ac:dyDescent="0.2">
      <c r="A159" s="3">
        <v>36136</v>
      </c>
      <c r="B159" t="s">
        <v>159</v>
      </c>
      <c r="C159" s="14">
        <v>2000</v>
      </c>
      <c r="D159" s="10">
        <v>2434</v>
      </c>
      <c r="E159" s="5">
        <v>2091.16</v>
      </c>
      <c r="F159" s="7">
        <v>13256199</v>
      </c>
      <c r="G159" s="12">
        <f>F159/E159</f>
        <v>6339.1605616021734</v>
      </c>
      <c r="H159" s="14">
        <v>2001</v>
      </c>
      <c r="I159" s="10">
        <v>2413</v>
      </c>
      <c r="J159" s="5">
        <v>2075.94</v>
      </c>
      <c r="K159" s="7">
        <v>13870084</v>
      </c>
      <c r="L159" s="12">
        <f>K159/I159</f>
        <v>5748.0663075010361</v>
      </c>
      <c r="M159" s="21">
        <f>L159-G159</f>
        <v>-591.09425410113727</v>
      </c>
      <c r="N159" s="18">
        <f>M159/G159</f>
        <v>-9.3244878143888307E-2</v>
      </c>
      <c r="O159" s="16">
        <v>2002</v>
      </c>
      <c r="P159" s="10">
        <v>2411</v>
      </c>
      <c r="Q159" s="5">
        <v>2082.65</v>
      </c>
      <c r="R159" s="7">
        <v>14294824</v>
      </c>
      <c r="S159" s="12">
        <f>R159/Q159</f>
        <v>6863.7668355220512</v>
      </c>
      <c r="T159" s="21">
        <f>S159-L159</f>
        <v>1115.7005280210151</v>
      </c>
      <c r="U159" s="18">
        <f>T159/L159</f>
        <v>0.19410014922149782</v>
      </c>
      <c r="V159" s="14">
        <v>2003</v>
      </c>
      <c r="W159" s="10">
        <v>2411</v>
      </c>
      <c r="X159" s="5">
        <v>2119.79</v>
      </c>
      <c r="Y159" s="7">
        <v>17305381.140000001</v>
      </c>
      <c r="Z159" s="12">
        <f>Y159/X159</f>
        <v>8163.724302879059</v>
      </c>
      <c r="AA159" s="21">
        <f>Z159-S159</f>
        <v>1299.9574673570078</v>
      </c>
      <c r="AB159" s="22">
        <f>AA159/S159</f>
        <v>0.18939417647891799</v>
      </c>
      <c r="AC159" s="14">
        <v>2004</v>
      </c>
      <c r="AD159" s="10">
        <v>2356</v>
      </c>
      <c r="AE159" s="5">
        <v>2093.89</v>
      </c>
      <c r="AF159" s="7">
        <v>22870021</v>
      </c>
      <c r="AG159" s="12">
        <f>AF159/AE159</f>
        <v>10922.264779907255</v>
      </c>
      <c r="AH159" s="21">
        <f>AG159-Z159</f>
        <v>2758.5404770281957</v>
      </c>
      <c r="AI159" s="22">
        <f>AH159/Z159</f>
        <v>0.33790220917374136</v>
      </c>
      <c r="AJ159" s="14">
        <v>2005</v>
      </c>
      <c r="AK159" s="10">
        <v>2375</v>
      </c>
      <c r="AL159" s="5">
        <v>2137.31</v>
      </c>
      <c r="AM159" s="7">
        <v>20041691</v>
      </c>
      <c r="AN159" s="12">
        <f>AM159/AL159</f>
        <v>9377.0632243333912</v>
      </c>
      <c r="AO159" s="21">
        <f>AN159-AG159</f>
        <v>-1545.2015555738635</v>
      </c>
      <c r="AP159" s="22">
        <f>AO159/AG159</f>
        <v>-0.14147263289354028</v>
      </c>
      <c r="AQ159" s="14">
        <v>2006</v>
      </c>
      <c r="AR159" s="10">
        <v>2423</v>
      </c>
      <c r="AS159" s="5">
        <v>2204.34</v>
      </c>
      <c r="AT159" s="7">
        <v>18925121</v>
      </c>
      <c r="AU159" s="12">
        <f>AT159/AS159</f>
        <v>8585.391092118276</v>
      </c>
      <c r="AV159" s="21">
        <f>AU159-AN159</f>
        <v>-791.6721322151152</v>
      </c>
      <c r="AW159" s="22">
        <f>AV159/AN159</f>
        <v>-8.4426447094942625E-2</v>
      </c>
      <c r="AX159" s="14">
        <v>2007</v>
      </c>
      <c r="AY159" s="10">
        <v>2426</v>
      </c>
      <c r="AZ159" s="5">
        <v>2214.79</v>
      </c>
      <c r="BA159" s="7">
        <v>20489728</v>
      </c>
      <c r="BB159" s="12">
        <f>BA159/AZ159</f>
        <v>9251.3186351753448</v>
      </c>
      <c r="BC159" s="21">
        <f>BB159-AU159</f>
        <v>665.92754305706876</v>
      </c>
      <c r="BD159" s="22">
        <f>BC159/AU159</f>
        <v>7.7565196030314365E-2</v>
      </c>
      <c r="BE159" s="14">
        <v>2008</v>
      </c>
      <c r="BF159" s="10">
        <v>2391</v>
      </c>
      <c r="BG159" s="5">
        <v>2146.5300000000002</v>
      </c>
      <c r="BH159" s="7">
        <v>22185947</v>
      </c>
      <c r="BI159" s="12">
        <f>BH159/BG159</f>
        <v>10335.726498115562</v>
      </c>
      <c r="BJ159" s="21">
        <f>BI159-BB159</f>
        <v>1084.4078629402175</v>
      </c>
      <c r="BK159" s="22">
        <f>BJ159/BB159</f>
        <v>0.11721657265344684</v>
      </c>
      <c r="BL159" s="14">
        <v>2009</v>
      </c>
      <c r="BM159" s="10">
        <v>2379</v>
      </c>
      <c r="BN159" s="5">
        <v>2170.4</v>
      </c>
      <c r="BO159" s="7">
        <v>25134228</v>
      </c>
      <c r="BP159" s="12">
        <f>BO159/BN159</f>
        <v>11580.458901584961</v>
      </c>
      <c r="BQ159" s="21">
        <f>BP159-BI159</f>
        <v>1244.7324034693993</v>
      </c>
      <c r="BR159" s="22">
        <f>BQ159/BI159</f>
        <v>0.12043008333244327</v>
      </c>
      <c r="BS159" s="14">
        <v>2010</v>
      </c>
      <c r="BT159" s="10">
        <v>2307</v>
      </c>
      <c r="BU159" s="5">
        <v>2142.9499999999998</v>
      </c>
      <c r="BV159" s="7">
        <v>23716255</v>
      </c>
      <c r="BW159" s="12">
        <f>BV159/BU159</f>
        <v>11067.106092069345</v>
      </c>
      <c r="BX159" s="21">
        <f>BW159-BP159</f>
        <v>-513.35280951561617</v>
      </c>
      <c r="BY159" s="22">
        <f>BX159/BP159</f>
        <v>-4.4329228563244248E-2</v>
      </c>
      <c r="BZ159" s="14">
        <v>2011</v>
      </c>
      <c r="CA159" s="10">
        <v>2279</v>
      </c>
      <c r="CB159" s="5">
        <v>2103.5064000000002</v>
      </c>
      <c r="CC159" s="7">
        <v>21699105</v>
      </c>
      <c r="CD159" s="12">
        <f>CC159/CB159</f>
        <v>10315.682899752526</v>
      </c>
      <c r="CE159" s="21">
        <f>CD159-BW159</f>
        <v>-751.42319231681904</v>
      </c>
      <c r="CF159" s="22">
        <f>CE159/BW159</f>
        <v>-6.7896990059152562E-2</v>
      </c>
      <c r="CG159" s="14">
        <v>2012</v>
      </c>
      <c r="CH159" s="10">
        <v>2222</v>
      </c>
      <c r="CI159" s="5">
        <v>2062.16</v>
      </c>
      <c r="CJ159" s="7">
        <v>39799921</v>
      </c>
      <c r="CK159" s="12">
        <f>CJ159/CI159</f>
        <v>19300.112988322926</v>
      </c>
      <c r="CL159" s="21">
        <f>CK159-CD159</f>
        <v>8984.4300885703997</v>
      </c>
      <c r="CM159" s="22">
        <f>CL159/CD159</f>
        <v>0.87094864934108596</v>
      </c>
      <c r="CN159" s="14">
        <v>2013</v>
      </c>
      <c r="CO159" s="10">
        <v>2169</v>
      </c>
      <c r="CP159" s="5">
        <v>2050.2514000000001</v>
      </c>
      <c r="CQ159" s="7">
        <v>24267725</v>
      </c>
      <c r="CR159" s="12">
        <f>CQ159/CP159</f>
        <v>11836.463079600871</v>
      </c>
      <c r="CS159" s="21">
        <f>CR159-CK159</f>
        <v>-7463.6499087220545</v>
      </c>
      <c r="CT159" s="22">
        <f>CS159/CK159</f>
        <v>-0.3867153478965516</v>
      </c>
      <c r="CU159" s="14">
        <v>2014</v>
      </c>
      <c r="CV159" s="10">
        <v>2179</v>
      </c>
      <c r="CW159" s="5">
        <v>2015.6123</v>
      </c>
      <c r="CX159" s="7">
        <v>24454156</v>
      </c>
      <c r="CY159" s="12">
        <f>CX159/CW159</f>
        <v>12132.370892953968</v>
      </c>
      <c r="CZ159" s="21">
        <f>CY159-CR159</f>
        <v>295.90781335309657</v>
      </c>
      <c r="DA159" s="22">
        <f>CZ159/CR159</f>
        <v>2.4999682030273748E-2</v>
      </c>
      <c r="DB159" s="14">
        <v>2015</v>
      </c>
      <c r="DC159" s="9">
        <v>2078</v>
      </c>
      <c r="DD159" s="27">
        <v>1978.2828</v>
      </c>
      <c r="DE159" s="12">
        <v>23679688.969999999</v>
      </c>
      <c r="DF159" s="12">
        <f>DE159/DD159</f>
        <v>11969.819972149584</v>
      </c>
      <c r="DG159" s="21">
        <f>DF159-CY159</f>
        <v>-162.55092080438408</v>
      </c>
      <c r="DH159" s="22">
        <f>DG159/CY159</f>
        <v>-1.3398116677984814E-2</v>
      </c>
      <c r="DI159" s="14">
        <v>2016</v>
      </c>
      <c r="DJ159" s="9">
        <v>2102</v>
      </c>
      <c r="DK159" s="27">
        <v>2001.4985999999999</v>
      </c>
      <c r="DL159" s="12">
        <v>24226675.690000001</v>
      </c>
      <c r="DM159" s="12">
        <f>DL159/DK159</f>
        <v>12104.268116900008</v>
      </c>
      <c r="DN159" s="21">
        <f>DM159-DF159</f>
        <v>134.44814475042404</v>
      </c>
      <c r="DO159" s="22">
        <f>DN159/DF159</f>
        <v>1.1232261225586281E-2</v>
      </c>
      <c r="DP159" s="14">
        <v>2017</v>
      </c>
      <c r="DQ159" s="9">
        <v>2114</v>
      </c>
      <c r="DR159" s="27">
        <v>2015.5654999999999</v>
      </c>
      <c r="DS159" s="30">
        <v>24005297.199999999</v>
      </c>
      <c r="DT159" s="12">
        <f>DS159/DR159</f>
        <v>11909.956386929623</v>
      </c>
      <c r="DU159" s="21">
        <f>DT159-DM159</f>
        <v>-194.31172997038448</v>
      </c>
      <c r="DV159" s="22">
        <f>DU159/DM159</f>
        <v>-1.6053158116936122E-2</v>
      </c>
      <c r="DW159" s="14">
        <v>2018</v>
      </c>
      <c r="DX159" s="24">
        <v>2064</v>
      </c>
      <c r="DY159" s="32">
        <v>1997.2898</v>
      </c>
      <c r="DZ159" s="34">
        <v>25364611.780000001</v>
      </c>
      <c r="EA159" s="12">
        <f>DZ159/DY159</f>
        <v>12699.515002780268</v>
      </c>
      <c r="EB159" s="21">
        <f>EA159-DT159</f>
        <v>789.55861585064486</v>
      </c>
      <c r="EC159" s="22">
        <f>EB159/DT159</f>
        <v>6.6293997240588751E-2</v>
      </c>
      <c r="ED159" s="14">
        <v>2019</v>
      </c>
      <c r="EE159" s="24">
        <v>2097</v>
      </c>
      <c r="EF159" s="32">
        <v>2027.6660999999999</v>
      </c>
      <c r="EG159" s="34">
        <v>25424276.100000001</v>
      </c>
      <c r="EH159" s="12">
        <f t="shared" si="16"/>
        <v>12538.689728057298</v>
      </c>
      <c r="EI159" s="21">
        <f>EH159-EA159</f>
        <v>-160.82527472297079</v>
      </c>
      <c r="EJ159" s="22">
        <f>EI159/EA159</f>
        <v>-1.2663891076766458E-2</v>
      </c>
      <c r="EK159">
        <v>2020</v>
      </c>
      <c r="EL159" s="25">
        <v>2107</v>
      </c>
      <c r="EM159" s="32">
        <v>2030.3425</v>
      </c>
      <c r="EN159" s="34">
        <v>25918770.369999997</v>
      </c>
      <c r="EO159" s="12">
        <f t="shared" si="17"/>
        <v>12765.713356244081</v>
      </c>
      <c r="EP159" s="21">
        <f>EO159-EH159</f>
        <v>227.02362818678375</v>
      </c>
      <c r="EQ159" s="22">
        <f>EP159/EH159</f>
        <v>1.8105849423706733E-2</v>
      </c>
      <c r="ES159" s="11">
        <f t="shared" si="18"/>
        <v>5.8399406781429811E-2</v>
      </c>
      <c r="EU159" s="12">
        <f t="shared" si="19"/>
        <v>12382.720372589063</v>
      </c>
      <c r="EV159">
        <f t="shared" si="20"/>
        <v>0.9626842133297151</v>
      </c>
      <c r="EY159" s="11">
        <f t="shared" si="21"/>
        <v>1.2525649348962059E-2</v>
      </c>
      <c r="FC159" s="12">
        <f t="shared" si="22"/>
        <v>11141.216029219207</v>
      </c>
      <c r="FF159" s="45">
        <f t="shared" si="23"/>
        <v>2273.1904761904761</v>
      </c>
    </row>
    <row r="160" spans="1:162" x14ac:dyDescent="0.2">
      <c r="A160" s="3">
        <v>36137</v>
      </c>
      <c r="B160" t="s">
        <v>160</v>
      </c>
      <c r="C160" s="14">
        <v>2000</v>
      </c>
      <c r="D160" s="10">
        <v>2079</v>
      </c>
      <c r="E160" s="5">
        <v>1822.72</v>
      </c>
      <c r="F160" s="7">
        <v>15440728</v>
      </c>
      <c r="G160" s="12">
        <f>F160/E160</f>
        <v>8471.2561446629206</v>
      </c>
      <c r="H160" s="14">
        <v>2001</v>
      </c>
      <c r="I160" s="10">
        <v>2102</v>
      </c>
      <c r="J160" s="5">
        <v>1861.27</v>
      </c>
      <c r="K160" s="7">
        <v>18692167</v>
      </c>
      <c r="L160" s="12">
        <f>K160/I160</f>
        <v>8892.5627973358714</v>
      </c>
      <c r="M160" s="21">
        <f>L160-G160</f>
        <v>421.3066526729508</v>
      </c>
      <c r="N160" s="18">
        <f>M160/G160</f>
        <v>4.9733669420252785E-2</v>
      </c>
      <c r="O160" s="16">
        <v>2002</v>
      </c>
      <c r="P160" s="10">
        <v>2114</v>
      </c>
      <c r="Q160" s="5">
        <v>1896.64</v>
      </c>
      <c r="R160" s="7">
        <v>18477362</v>
      </c>
      <c r="S160" s="12">
        <f>R160/Q160</f>
        <v>9742.1556014847301</v>
      </c>
      <c r="T160" s="21">
        <f>S160-L160</f>
        <v>849.5928041488587</v>
      </c>
      <c r="U160" s="18">
        <f>T160/L160</f>
        <v>9.5539702503241106E-2</v>
      </c>
      <c r="V160" s="14">
        <v>2003</v>
      </c>
      <c r="W160" s="10">
        <v>2114</v>
      </c>
      <c r="X160" s="5">
        <v>1870.37</v>
      </c>
      <c r="Y160" s="7">
        <v>17066962.02</v>
      </c>
      <c r="Z160" s="12">
        <f>Y160/X160</f>
        <v>9124.9121938439985</v>
      </c>
      <c r="AA160" s="21">
        <f>Z160-S160</f>
        <v>-617.24340764073168</v>
      </c>
      <c r="AB160" s="22">
        <f>AA160/S160</f>
        <v>-6.3357991074035211E-2</v>
      </c>
      <c r="AC160" s="14">
        <v>2004</v>
      </c>
      <c r="AD160" s="10">
        <v>2036</v>
      </c>
      <c r="AE160" s="5">
        <v>1825.02</v>
      </c>
      <c r="AF160" s="7">
        <v>19310375</v>
      </c>
      <c r="AG160" s="12">
        <f>AF160/AE160</f>
        <v>10580.911442066388</v>
      </c>
      <c r="AH160" s="21">
        <f>AG160-Z160</f>
        <v>1455.9992482223897</v>
      </c>
      <c r="AI160" s="22">
        <f>AH160/Z160</f>
        <v>0.15956309685967832</v>
      </c>
      <c r="AJ160" s="14">
        <v>2005</v>
      </c>
      <c r="AK160" s="10">
        <v>2094</v>
      </c>
      <c r="AL160" s="5">
        <v>1878.45</v>
      </c>
      <c r="AM160" s="7">
        <v>17298224</v>
      </c>
      <c r="AN160" s="12">
        <f>AM160/AL160</f>
        <v>9208.7753200777242</v>
      </c>
      <c r="AO160" s="21">
        <f>AN160-AG160</f>
        <v>-1372.1361219886639</v>
      </c>
      <c r="AP160" s="22">
        <f>AO160/AG160</f>
        <v>-0.12968033325876641</v>
      </c>
      <c r="AQ160" s="14">
        <v>2006</v>
      </c>
      <c r="AR160" s="10">
        <v>2136</v>
      </c>
      <c r="AS160" s="5">
        <v>1944.56</v>
      </c>
      <c r="AT160" s="7">
        <v>18263531</v>
      </c>
      <c r="AU160" s="12">
        <f>AT160/AS160</f>
        <v>9392.1149257415564</v>
      </c>
      <c r="AV160" s="21">
        <f>AU160-AN160</f>
        <v>183.33960566383212</v>
      </c>
      <c r="AW160" s="22">
        <f>AV160/AN160</f>
        <v>1.990922780623175E-2</v>
      </c>
      <c r="AX160" s="14">
        <v>2007</v>
      </c>
      <c r="AY160" s="10">
        <v>2146</v>
      </c>
      <c r="AZ160" s="5">
        <v>1963.85</v>
      </c>
      <c r="BA160" s="7">
        <v>25383631</v>
      </c>
      <c r="BB160" s="12">
        <f>BA160/AZ160</f>
        <v>12925.442880057031</v>
      </c>
      <c r="BC160" s="21">
        <f>BB160-AU160</f>
        <v>3533.3279543154749</v>
      </c>
      <c r="BD160" s="22">
        <f>BC160/AU160</f>
        <v>0.37620152460352269</v>
      </c>
      <c r="BE160" s="14">
        <v>2008</v>
      </c>
      <c r="BF160" s="10">
        <v>2157</v>
      </c>
      <c r="BG160" s="5">
        <v>1932.56</v>
      </c>
      <c r="BH160" s="7">
        <v>20172284</v>
      </c>
      <c r="BI160" s="12">
        <f>BH160/BG160</f>
        <v>10438.115246098439</v>
      </c>
      <c r="BJ160" s="21">
        <f>BI160-BB160</f>
        <v>-2487.3276339585918</v>
      </c>
      <c r="BK160" s="22">
        <f>BJ160/BB160</f>
        <v>-0.19243654991476911</v>
      </c>
      <c r="BL160" s="14">
        <v>2009</v>
      </c>
      <c r="BM160" s="10">
        <v>2160</v>
      </c>
      <c r="BN160" s="5">
        <v>1957.95</v>
      </c>
      <c r="BO160" s="7">
        <v>21007148</v>
      </c>
      <c r="BP160" s="12">
        <f>BO160/BN160</f>
        <v>10729.154472790418</v>
      </c>
      <c r="BQ160" s="21">
        <f>BP160-BI160</f>
        <v>291.03922669197891</v>
      </c>
      <c r="BR160" s="22">
        <f>BQ160/BI160</f>
        <v>2.7882354221061469E-2</v>
      </c>
      <c r="BS160" s="14">
        <v>2010</v>
      </c>
      <c r="BT160" s="10">
        <v>2172</v>
      </c>
      <c r="BU160" s="5">
        <v>1964.79</v>
      </c>
      <c r="BV160" s="7">
        <v>23555030</v>
      </c>
      <c r="BW160" s="12">
        <f>BV160/BU160</f>
        <v>11988.573842497162</v>
      </c>
      <c r="BX160" s="21">
        <f>BW160-BP160</f>
        <v>1259.419369706744</v>
      </c>
      <c r="BY160" s="22">
        <f>BX160/BP160</f>
        <v>0.11738290961330493</v>
      </c>
      <c r="BZ160" s="14">
        <v>2011</v>
      </c>
      <c r="CA160" s="10">
        <v>2165</v>
      </c>
      <c r="CB160" s="5">
        <v>1941.5328999999999</v>
      </c>
      <c r="CC160" s="7">
        <v>17706957</v>
      </c>
      <c r="CD160" s="12">
        <f>CC160/CB160</f>
        <v>9120.0911403561586</v>
      </c>
      <c r="CE160" s="21">
        <f>CD160-BW160</f>
        <v>-2868.4827021410038</v>
      </c>
      <c r="CF160" s="22">
        <f>CE160/BW160</f>
        <v>-0.23926805138179078</v>
      </c>
      <c r="CG160" s="14">
        <v>2012</v>
      </c>
      <c r="CH160" s="10">
        <v>2169</v>
      </c>
      <c r="CI160" s="5">
        <v>1954.86</v>
      </c>
      <c r="CJ160" s="7">
        <v>20313097</v>
      </c>
      <c r="CK160" s="12">
        <f>CJ160/CI160</f>
        <v>10391.075064198971</v>
      </c>
      <c r="CL160" s="21">
        <f>CK160-CD160</f>
        <v>1270.9839238428121</v>
      </c>
      <c r="CM160" s="22">
        <f>CL160/CD160</f>
        <v>0.13936087965379451</v>
      </c>
      <c r="CN160" s="14">
        <v>2013</v>
      </c>
      <c r="CO160" s="10">
        <v>2144</v>
      </c>
      <c r="CP160" s="5">
        <v>1953.9177</v>
      </c>
      <c r="CQ160" s="7">
        <v>21018931</v>
      </c>
      <c r="CR160" s="12">
        <f>CQ160/CP160</f>
        <v>10757.326677577055</v>
      </c>
      <c r="CS160" s="21">
        <f>CR160-CK160</f>
        <v>366.25161337808458</v>
      </c>
      <c r="CT160" s="22">
        <f>CS160/CK160</f>
        <v>3.5246748879714525E-2</v>
      </c>
      <c r="CU160" s="14">
        <v>2014</v>
      </c>
      <c r="CV160" s="10">
        <v>2177</v>
      </c>
      <c r="CW160" s="5">
        <v>1967.8343</v>
      </c>
      <c r="CX160" s="7">
        <v>24536890</v>
      </c>
      <c r="CY160" s="12">
        <f>CX160/CW160</f>
        <v>12468.981763352738</v>
      </c>
      <c r="CZ160" s="21">
        <f>CY160-CR160</f>
        <v>1711.6550857756829</v>
      </c>
      <c r="DA160" s="22">
        <f>CZ160/CR160</f>
        <v>0.15911528366462238</v>
      </c>
      <c r="DB160" s="14">
        <v>2015</v>
      </c>
      <c r="DC160" s="9">
        <v>2157</v>
      </c>
      <c r="DD160" s="27">
        <v>1949.9314999999999</v>
      </c>
      <c r="DE160" s="12">
        <v>22204808.760000002</v>
      </c>
      <c r="DF160" s="12">
        <f>DE160/DD160</f>
        <v>11387.481437168435</v>
      </c>
      <c r="DG160" s="21">
        <f>DF160-CY160</f>
        <v>-1081.500326184303</v>
      </c>
      <c r="DH160" s="22">
        <f>DG160/CY160</f>
        <v>-8.6735256070620992E-2</v>
      </c>
      <c r="DI160" s="14">
        <v>2016</v>
      </c>
      <c r="DJ160" s="9">
        <v>2160</v>
      </c>
      <c r="DK160" s="27">
        <v>1924.4502</v>
      </c>
      <c r="DL160" s="12">
        <v>33532348.289999999</v>
      </c>
      <c r="DM160" s="12">
        <f>DL160/DK160</f>
        <v>17424.378292563768</v>
      </c>
      <c r="DN160" s="21">
        <f>DM160-DF160</f>
        <v>6036.8968553953328</v>
      </c>
      <c r="DO160" s="22">
        <f>DN160/DF160</f>
        <v>0.53013450680069285</v>
      </c>
      <c r="DP160" s="14">
        <v>2017</v>
      </c>
      <c r="DQ160" s="9">
        <v>2131</v>
      </c>
      <c r="DR160" s="27">
        <v>1899.9646</v>
      </c>
      <c r="DS160" s="30">
        <v>24216462.48</v>
      </c>
      <c r="DT160" s="12">
        <f>DS160/DR160</f>
        <v>12745.744041757409</v>
      </c>
      <c r="DU160" s="21">
        <f>DT160-DM160</f>
        <v>-4678.634250806359</v>
      </c>
      <c r="DV160" s="22">
        <f>DU160/DM160</f>
        <v>-0.26851082846399565</v>
      </c>
      <c r="DW160" s="14">
        <v>2018</v>
      </c>
      <c r="DX160" s="24">
        <v>2136</v>
      </c>
      <c r="DY160" s="32">
        <v>1898.0664999999999</v>
      </c>
      <c r="DZ160" s="34">
        <v>26847534.940000001</v>
      </c>
      <c r="EA160" s="12">
        <f>DZ160/DY160</f>
        <v>14144.67561594918</v>
      </c>
      <c r="EB160" s="21">
        <f>EA160-DT160</f>
        <v>1398.9315741917708</v>
      </c>
      <c r="EC160" s="22">
        <f>EB160/DT160</f>
        <v>0.10975676034357923</v>
      </c>
      <c r="ED160" s="14">
        <v>2019</v>
      </c>
      <c r="EE160" s="24">
        <v>2086</v>
      </c>
      <c r="EF160" s="32">
        <v>1877.2652</v>
      </c>
      <c r="EG160" s="34">
        <v>25755161.18</v>
      </c>
      <c r="EH160" s="12">
        <f t="shared" si="16"/>
        <v>13719.511329566008</v>
      </c>
      <c r="EI160" s="21">
        <f>EH160-EA160</f>
        <v>-425.1642863831712</v>
      </c>
      <c r="EJ160" s="22">
        <f>EI160/EA160</f>
        <v>-3.005825640170685E-2</v>
      </c>
      <c r="EK160">
        <v>2020</v>
      </c>
      <c r="EL160" s="25">
        <v>2055</v>
      </c>
      <c r="EM160" s="32">
        <v>1865.1077</v>
      </c>
      <c r="EN160" s="34">
        <v>25272741.640000001</v>
      </c>
      <c r="EO160" s="12">
        <f t="shared" si="17"/>
        <v>13550.285401749186</v>
      </c>
      <c r="EP160" s="21">
        <f>EO160-EH160</f>
        <v>-169.22592781682215</v>
      </c>
      <c r="EQ160" s="22">
        <f>EP160/EH160</f>
        <v>-1.2334690627947847E-2</v>
      </c>
      <c r="ES160" s="11">
        <f t="shared" si="18"/>
        <v>3.9872235358803181E-2</v>
      </c>
      <c r="EU160" s="12">
        <f t="shared" si="19"/>
        <v>13536.6436624242</v>
      </c>
      <c r="EV160">
        <f t="shared" si="20"/>
        <v>0.8933756221620931</v>
      </c>
      <c r="EY160" s="11">
        <f t="shared" si="21"/>
        <v>-6.2937441507374417E-2</v>
      </c>
      <c r="FC160" s="12">
        <f t="shared" si="22"/>
        <v>11254.300031595189</v>
      </c>
      <c r="FF160" s="45">
        <f t="shared" si="23"/>
        <v>2128.0952380952381</v>
      </c>
    </row>
    <row r="161" spans="1:162" x14ac:dyDescent="0.2">
      <c r="A161" s="3">
        <v>36138</v>
      </c>
      <c r="B161" t="s">
        <v>161</v>
      </c>
      <c r="C161" s="14">
        <v>2000</v>
      </c>
      <c r="D161" s="10">
        <v>507</v>
      </c>
      <c r="E161" s="5">
        <v>392.32</v>
      </c>
      <c r="F161" s="7">
        <v>3212833</v>
      </c>
      <c r="G161" s="12">
        <f>F161/E161</f>
        <v>8189.317393964111</v>
      </c>
      <c r="H161" s="14">
        <v>2001</v>
      </c>
      <c r="I161" s="10">
        <v>485</v>
      </c>
      <c r="J161" s="5">
        <v>384</v>
      </c>
      <c r="K161" s="7">
        <v>3402132</v>
      </c>
      <c r="L161" s="12">
        <f>K161/I161</f>
        <v>7014.7051546391749</v>
      </c>
      <c r="M161" s="21">
        <f>L161-G161</f>
        <v>-1174.6122393249361</v>
      </c>
      <c r="N161" s="18">
        <f>M161/G161</f>
        <v>-0.14343225238658808</v>
      </c>
      <c r="O161" s="16">
        <v>2002</v>
      </c>
      <c r="P161" s="10">
        <v>512</v>
      </c>
      <c r="Q161" s="5">
        <v>400.32</v>
      </c>
      <c r="R161" s="7">
        <v>3551770</v>
      </c>
      <c r="S161" s="12">
        <f>R161/Q161</f>
        <v>8872.327138289369</v>
      </c>
      <c r="T161" s="21">
        <f>S161-L161</f>
        <v>1857.6219836501941</v>
      </c>
      <c r="U161" s="18">
        <f>T161/L161</f>
        <v>0.26481825574973111</v>
      </c>
      <c r="V161" s="14">
        <v>2003</v>
      </c>
      <c r="W161" s="10">
        <v>512</v>
      </c>
      <c r="X161" s="5">
        <v>377.49</v>
      </c>
      <c r="Y161" s="7">
        <v>3689353.88</v>
      </c>
      <c r="Z161" s="12">
        <f>Y161/X161</f>
        <v>9773.3817584571771</v>
      </c>
      <c r="AA161" s="21">
        <f>Z161-S161</f>
        <v>901.05462016780803</v>
      </c>
      <c r="AB161" s="22">
        <f>AA161/S161</f>
        <v>0.1015578670762963</v>
      </c>
      <c r="AC161" s="14">
        <v>2004</v>
      </c>
      <c r="AD161" s="10">
        <v>461</v>
      </c>
      <c r="AE161" s="5">
        <v>400.84</v>
      </c>
      <c r="AF161" s="7">
        <v>3656768</v>
      </c>
      <c r="AG161" s="12">
        <f>AF161/AE161</f>
        <v>9122.7621993812991</v>
      </c>
      <c r="AH161" s="21">
        <f>AG161-Z161</f>
        <v>-650.61955907587799</v>
      </c>
      <c r="AI161" s="22">
        <f>AH161/Z161</f>
        <v>-6.6570566376666793E-2</v>
      </c>
      <c r="AJ161" s="14">
        <v>2005</v>
      </c>
      <c r="AK161" s="10">
        <v>444</v>
      </c>
      <c r="AL161" s="5">
        <v>397.95</v>
      </c>
      <c r="AM161" s="7">
        <v>3645414</v>
      </c>
      <c r="AN161" s="12">
        <f>AM161/AL161</f>
        <v>9160.4824726724473</v>
      </c>
      <c r="AO161" s="21">
        <f>AN161-AG161</f>
        <v>37.72027329114826</v>
      </c>
      <c r="AP161" s="22">
        <f>AO161/AG161</f>
        <v>4.1347425776051064E-3</v>
      </c>
      <c r="AQ161" s="14">
        <v>2006</v>
      </c>
      <c r="AR161" s="10">
        <v>465</v>
      </c>
      <c r="AS161" s="5">
        <v>421.35</v>
      </c>
      <c r="AT161" s="7">
        <v>3966088</v>
      </c>
      <c r="AU161" s="12">
        <f>AT161/AS161</f>
        <v>9412.8112020885237</v>
      </c>
      <c r="AV161" s="21">
        <f>AU161-AN161</f>
        <v>252.32872941607638</v>
      </c>
      <c r="AW161" s="22">
        <f>AV161/AN161</f>
        <v>2.7545353661100655E-2</v>
      </c>
      <c r="AX161" s="14">
        <v>2007</v>
      </c>
      <c r="AY161" s="10">
        <v>453</v>
      </c>
      <c r="AZ161" s="5">
        <v>421.84</v>
      </c>
      <c r="BA161" s="7">
        <v>4215670</v>
      </c>
      <c r="BB161" s="12">
        <f>BA161/AZ161</f>
        <v>9993.5283519817949</v>
      </c>
      <c r="BC161" s="21">
        <f>BB161-AU161</f>
        <v>580.7171498932712</v>
      </c>
      <c r="BD161" s="22">
        <f>BC161/AU161</f>
        <v>6.1694337369097671E-2</v>
      </c>
      <c r="BE161" s="14">
        <v>2008</v>
      </c>
      <c r="BF161" s="10">
        <v>479</v>
      </c>
      <c r="BG161" s="5">
        <v>440.1</v>
      </c>
      <c r="BH161" s="7">
        <v>4371926</v>
      </c>
      <c r="BI161" s="12">
        <f>BH161/BG161</f>
        <v>9933.9377414224036</v>
      </c>
      <c r="BJ161" s="21">
        <f>BI161-BB161</f>
        <v>-59.59061055939128</v>
      </c>
      <c r="BK161" s="22">
        <f>BJ161/BB161</f>
        <v>-5.9629200479102053E-3</v>
      </c>
      <c r="BL161" s="14">
        <v>2009</v>
      </c>
      <c r="BM161" s="10">
        <v>488</v>
      </c>
      <c r="BN161" s="5">
        <v>452.15</v>
      </c>
      <c r="BO161" s="7">
        <v>5123167</v>
      </c>
      <c r="BP161" s="12">
        <f>BO161/BN161</f>
        <v>11330.680084042906</v>
      </c>
      <c r="BQ161" s="21">
        <f>BP161-BI161</f>
        <v>1396.7423426205023</v>
      </c>
      <c r="BR161" s="22">
        <f>BQ161/BI161</f>
        <v>0.14060309003109456</v>
      </c>
      <c r="BS161" s="14">
        <v>2010</v>
      </c>
      <c r="BT161" s="10">
        <v>483</v>
      </c>
      <c r="BU161" s="5">
        <v>456.2</v>
      </c>
      <c r="BV161" s="7">
        <v>6846976</v>
      </c>
      <c r="BW161" s="12">
        <f>BV161/BU161</f>
        <v>15008.715475668567</v>
      </c>
      <c r="BX161" s="21">
        <f>BW161-BP161</f>
        <v>3678.0353916256608</v>
      </c>
      <c r="BY161" s="22">
        <f>BX161/BP161</f>
        <v>0.3246085287330166</v>
      </c>
      <c r="BZ161" s="14">
        <v>2011</v>
      </c>
      <c r="CA161" s="10">
        <v>501</v>
      </c>
      <c r="CB161" s="5">
        <v>433.9271</v>
      </c>
      <c r="CC161" s="7">
        <v>4743344</v>
      </c>
      <c r="CD161" s="12">
        <f>CC161/CB161</f>
        <v>10931.200194687081</v>
      </c>
      <c r="CE161" s="21">
        <f>CD161-BW161</f>
        <v>-4077.5152809814863</v>
      </c>
      <c r="CF161" s="22">
        <f>CE161/BW161</f>
        <v>-0.27167649940408056</v>
      </c>
      <c r="CG161" s="14">
        <v>2012</v>
      </c>
      <c r="CH161" s="10">
        <v>489</v>
      </c>
      <c r="CI161" s="5">
        <v>465.77</v>
      </c>
      <c r="CJ161" s="7">
        <v>4768938</v>
      </c>
      <c r="CK161" s="12">
        <f>CJ161/CI161</f>
        <v>10238.826030014814</v>
      </c>
      <c r="CL161" s="21">
        <f>CK161-CD161</f>
        <v>-692.37416467226649</v>
      </c>
      <c r="CM161" s="22">
        <f>CL161/CD161</f>
        <v>-6.333926305812082E-2</v>
      </c>
      <c r="CN161" s="14">
        <v>2013</v>
      </c>
      <c r="CO161" s="10">
        <v>491</v>
      </c>
      <c r="CP161" s="5">
        <v>459.96589999999998</v>
      </c>
      <c r="CQ161" s="7">
        <v>6647859</v>
      </c>
      <c r="CR161" s="12">
        <f>CQ161/CP161</f>
        <v>14452.93879394103</v>
      </c>
      <c r="CS161" s="21">
        <f>CR161-CK161</f>
        <v>4214.1127639262158</v>
      </c>
      <c r="CT161" s="22">
        <f>CS161/CK161</f>
        <v>0.4115816355871923</v>
      </c>
      <c r="CU161" s="14">
        <v>2014</v>
      </c>
      <c r="CV161" s="10">
        <v>496</v>
      </c>
      <c r="CW161" s="5">
        <v>471.30829999999997</v>
      </c>
      <c r="CX161" s="7">
        <v>5318185</v>
      </c>
      <c r="CY161" s="12">
        <f>CX161/CW161</f>
        <v>11283.87724128771</v>
      </c>
      <c r="CZ161" s="21">
        <f>CY161-CR161</f>
        <v>-3169.0615526533202</v>
      </c>
      <c r="DA161" s="22">
        <f>CZ161/CR161</f>
        <v>-0.21926762424136578</v>
      </c>
      <c r="DB161" s="14">
        <v>2015</v>
      </c>
      <c r="DC161" s="9">
        <v>492</v>
      </c>
      <c r="DD161" s="27">
        <v>458.42610000000002</v>
      </c>
      <c r="DE161" s="12">
        <v>5393964.5499999998</v>
      </c>
      <c r="DF161" s="12">
        <f>DE161/DD161</f>
        <v>11766.268434541575</v>
      </c>
      <c r="DG161" s="21">
        <f>DF161-CY161</f>
        <v>482.39119325386491</v>
      </c>
      <c r="DH161" s="22">
        <f>DG161/CY161</f>
        <v>4.2750482209146644E-2</v>
      </c>
      <c r="DI161" s="14">
        <v>2016</v>
      </c>
      <c r="DJ161" s="9">
        <v>495</v>
      </c>
      <c r="DK161" s="27">
        <v>467.71870000000001</v>
      </c>
      <c r="DL161" s="12">
        <v>5980102.4800000004</v>
      </c>
      <c r="DM161" s="12">
        <f>DL161/DK161</f>
        <v>12785.681821145916</v>
      </c>
      <c r="DN161" s="21">
        <f>DM161-DF161</f>
        <v>1019.4133866043412</v>
      </c>
      <c r="DO161" s="22">
        <f>DN161/DF161</f>
        <v>8.6638630783886117E-2</v>
      </c>
      <c r="DP161" s="14">
        <v>2017</v>
      </c>
      <c r="DQ161" s="9">
        <v>495</v>
      </c>
      <c r="DR161" s="27">
        <v>476.15559999999999</v>
      </c>
      <c r="DS161" s="30">
        <v>5593369.5599999996</v>
      </c>
      <c r="DT161" s="12">
        <f>DS161/DR161</f>
        <v>11746.936421623519</v>
      </c>
      <c r="DU161" s="21">
        <f>DT161-DM161</f>
        <v>-1038.7453995223968</v>
      </c>
      <c r="DV161" s="22">
        <f>DU161/DM161</f>
        <v>-8.1242863231935122E-2</v>
      </c>
      <c r="DW161" s="14">
        <v>2018</v>
      </c>
      <c r="DX161" s="24">
        <v>489</v>
      </c>
      <c r="DY161" s="32">
        <v>465.02319999999997</v>
      </c>
      <c r="DZ161" s="34">
        <v>6629579.8600000003</v>
      </c>
      <c r="EA161" s="12">
        <f>DZ161/DY161</f>
        <v>14256.449699713909</v>
      </c>
      <c r="EB161" s="21">
        <f>EA161-DT161</f>
        <v>2509.5132780903896</v>
      </c>
      <c r="EC161" s="22">
        <f>EB161/DT161</f>
        <v>0.21363129823967797</v>
      </c>
      <c r="ED161" s="14">
        <v>2019</v>
      </c>
      <c r="EE161" s="24">
        <v>510</v>
      </c>
      <c r="EF161" s="32">
        <v>477.05419999999998</v>
      </c>
      <c r="EG161" s="34">
        <v>5796137.1799999997</v>
      </c>
      <c r="EH161" s="12">
        <f t="shared" si="16"/>
        <v>12149.850436281664</v>
      </c>
      <c r="EI161" s="21">
        <f>EH161-EA161</f>
        <v>-2106.5992634322447</v>
      </c>
      <c r="EJ161" s="22">
        <f>EI161/EA161</f>
        <v>-0.14776464742652715</v>
      </c>
      <c r="EK161">
        <v>2020</v>
      </c>
      <c r="EL161" s="25">
        <v>489</v>
      </c>
      <c r="EM161" s="32">
        <v>465.59780000000001</v>
      </c>
      <c r="EN161" s="34">
        <v>6141900.2200000007</v>
      </c>
      <c r="EO161" s="12">
        <f t="shared" si="17"/>
        <v>13191.428782524317</v>
      </c>
      <c r="EP161" s="21">
        <f>EO161-EH161</f>
        <v>1041.5783462426534</v>
      </c>
      <c r="EQ161" s="22">
        <f>EP161/EH161</f>
        <v>8.5727668147445743E-2</v>
      </c>
      <c r="ES161" s="11">
        <f t="shared" si="18"/>
        <v>3.8301762699604815E-2</v>
      </c>
      <c r="EU161" s="12">
        <f t="shared" si="19"/>
        <v>12717.745519206364</v>
      </c>
      <c r="EV161">
        <f t="shared" si="20"/>
        <v>0.94943286212297406</v>
      </c>
      <c r="EY161" s="11">
        <f t="shared" si="21"/>
        <v>-5.1254041395947664E-3</v>
      </c>
      <c r="FC161" s="12">
        <f t="shared" si="22"/>
        <v>10947.951493562916</v>
      </c>
      <c r="FF161" s="45">
        <f t="shared" si="23"/>
        <v>487.42857142857144</v>
      </c>
    </row>
    <row r="162" spans="1:162" x14ac:dyDescent="0.2">
      <c r="A162" s="3">
        <v>36139</v>
      </c>
      <c r="B162" t="s">
        <v>162</v>
      </c>
      <c r="C162" s="14">
        <v>2000</v>
      </c>
      <c r="D162" s="10">
        <v>3727</v>
      </c>
      <c r="E162" s="5">
        <v>3389.86</v>
      </c>
      <c r="F162" s="7">
        <v>28169363</v>
      </c>
      <c r="G162" s="12">
        <f>F162/E162</f>
        <v>8309.8897889588352</v>
      </c>
      <c r="H162" s="14">
        <v>2001</v>
      </c>
      <c r="I162" s="10">
        <v>3786</v>
      </c>
      <c r="J162" s="5">
        <v>3491.45</v>
      </c>
      <c r="K162" s="7">
        <v>29090739</v>
      </c>
      <c r="L162" s="12">
        <f>K162/I162</f>
        <v>7683.7662440570521</v>
      </c>
      <c r="M162" s="21">
        <f>L162-G162</f>
        <v>-626.12354490178313</v>
      </c>
      <c r="N162" s="18">
        <f>M162/G162</f>
        <v>-7.534679289413676E-2</v>
      </c>
      <c r="O162" s="16">
        <v>2002</v>
      </c>
      <c r="P162" s="10">
        <v>3850</v>
      </c>
      <c r="Q162" s="5">
        <v>3597.36</v>
      </c>
      <c r="R162" s="7">
        <v>38292778</v>
      </c>
      <c r="S162" s="12">
        <f>R162/Q162</f>
        <v>10644.688882958613</v>
      </c>
      <c r="T162" s="21">
        <f>S162-L162</f>
        <v>2960.9226389015612</v>
      </c>
      <c r="U162" s="18">
        <f>T162/L162</f>
        <v>0.38534782876713136</v>
      </c>
      <c r="V162" s="14">
        <v>2003</v>
      </c>
      <c r="W162" s="10">
        <v>3850</v>
      </c>
      <c r="X162" s="5">
        <v>3576.99</v>
      </c>
      <c r="Y162" s="7">
        <v>33250354.579999998</v>
      </c>
      <c r="Z162" s="12">
        <f>Y162/X162</f>
        <v>9295.6241364946509</v>
      </c>
      <c r="AA162" s="21">
        <f>Z162-S162</f>
        <v>-1349.0647464639624</v>
      </c>
      <c r="AB162" s="22">
        <f>AA162/S162</f>
        <v>-0.12673594891286288</v>
      </c>
      <c r="AC162" s="14">
        <v>2004</v>
      </c>
      <c r="AD162" s="10">
        <v>3910</v>
      </c>
      <c r="AE162" s="5">
        <v>3693.14</v>
      </c>
      <c r="AF162" s="7">
        <v>34444920</v>
      </c>
      <c r="AG162" s="12">
        <f>AF162/AE162</f>
        <v>9326.7300995900514</v>
      </c>
      <c r="AH162" s="21">
        <f>AG162-Z162</f>
        <v>31.105963095400512</v>
      </c>
      <c r="AI162" s="22">
        <f>AH162/Z162</f>
        <v>3.3463017263443773E-3</v>
      </c>
      <c r="AJ162" s="14">
        <v>2005</v>
      </c>
      <c r="AK162" s="10">
        <v>3982</v>
      </c>
      <c r="AL162" s="5">
        <v>3724.66</v>
      </c>
      <c r="AM162" s="7">
        <v>38927035</v>
      </c>
      <c r="AN162" s="12">
        <f>AM162/AL162</f>
        <v>10451.164670063845</v>
      </c>
      <c r="AO162" s="21">
        <f>AN162-AG162</f>
        <v>1124.4345704737934</v>
      </c>
      <c r="AP162" s="22">
        <f>AO162/AG162</f>
        <v>0.12056042776698524</v>
      </c>
      <c r="AQ162" s="14">
        <v>2006</v>
      </c>
      <c r="AR162" s="10">
        <v>3992</v>
      </c>
      <c r="AS162" s="5">
        <v>3739.34</v>
      </c>
      <c r="AT162" s="7">
        <v>41640472</v>
      </c>
      <c r="AU162" s="12">
        <f>AT162/AS162</f>
        <v>11135.781180636155</v>
      </c>
      <c r="AV162" s="21">
        <f>AU162-AN162</f>
        <v>684.61651057231029</v>
      </c>
      <c r="AW162" s="22">
        <f>AV162/AN162</f>
        <v>6.5506240900912727E-2</v>
      </c>
      <c r="AX162" s="14">
        <v>2007</v>
      </c>
      <c r="AY162" s="10">
        <v>4100</v>
      </c>
      <c r="AZ162" s="5">
        <v>3779.98</v>
      </c>
      <c r="BA162" s="7">
        <v>38722992</v>
      </c>
      <c r="BB162" s="12">
        <f>BA162/AZ162</f>
        <v>10244.231980063387</v>
      </c>
      <c r="BC162" s="21">
        <f>BB162-AU162</f>
        <v>-891.54920057276831</v>
      </c>
      <c r="BD162" s="22">
        <f>BC162/AU162</f>
        <v>-8.0061666632159578E-2</v>
      </c>
      <c r="BE162" s="14">
        <v>2008</v>
      </c>
      <c r="BF162" s="10">
        <v>4082</v>
      </c>
      <c r="BG162" s="5">
        <v>3794.09</v>
      </c>
      <c r="BH162" s="7">
        <v>43954853</v>
      </c>
      <c r="BI162" s="12">
        <f>BH162/BG162</f>
        <v>11585.084433948588</v>
      </c>
      <c r="BJ162" s="21">
        <f>BI162-BB162</f>
        <v>1340.8524538852016</v>
      </c>
      <c r="BK162" s="22">
        <f>BJ162/BB162</f>
        <v>0.13088852892971142</v>
      </c>
      <c r="BL162" s="14">
        <v>2009</v>
      </c>
      <c r="BM162" s="10">
        <v>4103</v>
      </c>
      <c r="BN162" s="5">
        <v>3888.85</v>
      </c>
      <c r="BO162" s="7">
        <v>44118093</v>
      </c>
      <c r="BP162" s="12">
        <f>BO162/BN162</f>
        <v>11344.765933373619</v>
      </c>
      <c r="BQ162" s="21">
        <f>BP162-BI162</f>
        <v>-240.31850057496922</v>
      </c>
      <c r="BR162" s="22">
        <f>BQ162/BI162</f>
        <v>-2.0743784988803967E-2</v>
      </c>
      <c r="BS162" s="14">
        <v>2010</v>
      </c>
      <c r="BT162" s="10">
        <v>4182</v>
      </c>
      <c r="BU162" s="5">
        <v>3855.88</v>
      </c>
      <c r="BV162" s="7">
        <v>43672553</v>
      </c>
      <c r="BW162" s="12">
        <f>BV162/BU162</f>
        <v>11326.222029731216</v>
      </c>
      <c r="BX162" s="21">
        <f>BW162-BP162</f>
        <v>-18.543903642403166</v>
      </c>
      <c r="BY162" s="22">
        <f>BX162/BP162</f>
        <v>-1.6345778970944993E-3</v>
      </c>
      <c r="BZ162" s="14">
        <v>2011</v>
      </c>
      <c r="CA162" s="10">
        <v>4144</v>
      </c>
      <c r="CB162" s="5">
        <v>3796.4684999999999</v>
      </c>
      <c r="CC162" s="7">
        <v>45203921</v>
      </c>
      <c r="CD162" s="12">
        <f>CC162/CB162</f>
        <v>11906.834206579088</v>
      </c>
      <c r="CE162" s="21">
        <f>CD162-BW162</f>
        <v>580.61217684787152</v>
      </c>
      <c r="CF162" s="22">
        <f>CE162/BW162</f>
        <v>5.1262651864299548E-2</v>
      </c>
      <c r="CG162" s="14">
        <v>2012</v>
      </c>
      <c r="CH162" s="10">
        <v>4046</v>
      </c>
      <c r="CI162" s="5">
        <v>3761.09</v>
      </c>
      <c r="CJ162" s="7">
        <v>59655159</v>
      </c>
      <c r="CK162" s="12">
        <f>CJ162/CI162</f>
        <v>15861.135734587579</v>
      </c>
      <c r="CL162" s="21">
        <f>CK162-CD162</f>
        <v>3954.301528008491</v>
      </c>
      <c r="CM162" s="22">
        <f>CL162/CD162</f>
        <v>0.33210351797991383</v>
      </c>
      <c r="CN162" s="14">
        <v>2013</v>
      </c>
      <c r="CO162" s="10">
        <v>4107</v>
      </c>
      <c r="CP162" s="5">
        <v>3791.8022000000001</v>
      </c>
      <c r="CQ162" s="7">
        <v>54191060</v>
      </c>
      <c r="CR162" s="12">
        <f>CQ162/CP162</f>
        <v>14291.6368369637</v>
      </c>
      <c r="CS162" s="21">
        <f>CR162-CK162</f>
        <v>-1569.4988976238783</v>
      </c>
      <c r="CT162" s="22">
        <f>CS162/CK162</f>
        <v>-9.8952491415942631E-2</v>
      </c>
      <c r="CU162" s="14">
        <v>2014</v>
      </c>
      <c r="CV162" s="10">
        <v>4102</v>
      </c>
      <c r="CW162" s="5">
        <v>3825.9490000000001</v>
      </c>
      <c r="CX162" s="7">
        <v>65824931</v>
      </c>
      <c r="CY162" s="12">
        <f>CX162/CW162</f>
        <v>17204.863682187086</v>
      </c>
      <c r="CZ162" s="21">
        <f>CY162-CR162</f>
        <v>2913.2268452233857</v>
      </c>
      <c r="DA162" s="22">
        <f>CZ162/CR162</f>
        <v>0.20384137089802437</v>
      </c>
      <c r="DB162" s="14">
        <v>2015</v>
      </c>
      <c r="DC162" s="9">
        <v>4031</v>
      </c>
      <c r="DD162" s="27">
        <v>3753.6196</v>
      </c>
      <c r="DE162" s="12">
        <v>57319925.539999999</v>
      </c>
      <c r="DF162" s="12">
        <f>DE162/DD162</f>
        <v>15270.573912177995</v>
      </c>
      <c r="DG162" s="21">
        <f>DF162-CY162</f>
        <v>-1934.2897700090907</v>
      </c>
      <c r="DH162" s="22">
        <f>DG162/CY162</f>
        <v>-0.11242691634992387</v>
      </c>
      <c r="DI162" s="14">
        <v>2016</v>
      </c>
      <c r="DJ162" s="9">
        <v>3982</v>
      </c>
      <c r="DK162" s="27">
        <v>3727.2545</v>
      </c>
      <c r="DL162" s="12">
        <v>56793441.689999998</v>
      </c>
      <c r="DM162" s="12">
        <f>DL162/DK162</f>
        <v>15237.33935796442</v>
      </c>
      <c r="DN162" s="21">
        <f>DM162-DF162</f>
        <v>-33.234554213575393</v>
      </c>
      <c r="DO162" s="22">
        <f>DN162/DF162</f>
        <v>-2.1763788581037847E-3</v>
      </c>
      <c r="DP162" s="14">
        <v>2017</v>
      </c>
      <c r="DQ162" s="9">
        <v>3946</v>
      </c>
      <c r="DR162" s="27">
        <v>3656.6909000000001</v>
      </c>
      <c r="DS162" s="30">
        <v>62014551.200000003</v>
      </c>
      <c r="DT162" s="12">
        <f>DS162/DR162</f>
        <v>16959.199696096817</v>
      </c>
      <c r="DU162" s="21">
        <f>DT162-DM162</f>
        <v>1721.8603381323974</v>
      </c>
      <c r="DV162" s="22">
        <f>DU162/DM162</f>
        <v>0.11300269014697743</v>
      </c>
      <c r="DW162" s="14">
        <v>2018</v>
      </c>
      <c r="DX162" s="24">
        <v>3996</v>
      </c>
      <c r="DY162" s="32">
        <v>3671.1705999999999</v>
      </c>
      <c r="DZ162" s="34">
        <v>54906006.260000005</v>
      </c>
      <c r="EA162" s="12">
        <f>DZ162/DY162</f>
        <v>14955.994216122783</v>
      </c>
      <c r="EB162" s="21">
        <f>EA162-DT162</f>
        <v>-2003.2054799740345</v>
      </c>
      <c r="EC162" s="22">
        <f>EB162/DT162</f>
        <v>-0.11811910443127072</v>
      </c>
      <c r="ED162" s="14">
        <v>2019</v>
      </c>
      <c r="EE162" s="24">
        <v>3903</v>
      </c>
      <c r="EF162" s="32">
        <v>3634.9267</v>
      </c>
      <c r="EG162" s="34">
        <v>55003185.920000002</v>
      </c>
      <c r="EH162" s="12">
        <f t="shared" si="16"/>
        <v>15131.855594226976</v>
      </c>
      <c r="EI162" s="21">
        <f>EH162-EA162</f>
        <v>175.86137810419314</v>
      </c>
      <c r="EJ162" s="22">
        <f>EI162/EA162</f>
        <v>1.1758588266543456E-2</v>
      </c>
      <c r="EK162">
        <v>2020</v>
      </c>
      <c r="EL162" s="25">
        <v>3923</v>
      </c>
      <c r="EM162" s="32">
        <v>3628.1295</v>
      </c>
      <c r="EN162" s="34">
        <v>71053056.559999987</v>
      </c>
      <c r="EO162" s="12">
        <f t="shared" si="17"/>
        <v>19583.936174273818</v>
      </c>
      <c r="EP162" s="21">
        <f>EO162-EH162</f>
        <v>4452.0805800468424</v>
      </c>
      <c r="EQ162" s="22">
        <f>EP162/EH162</f>
        <v>0.29421907659133201</v>
      </c>
      <c r="ES162" s="11">
        <f t="shared" si="18"/>
        <v>5.3781978072893866E-2</v>
      </c>
      <c r="EU162" s="12">
        <f t="shared" si="19"/>
        <v>15682.349835482193</v>
      </c>
      <c r="EV162">
        <f t="shared" si="20"/>
        <v>0.92557013210085948</v>
      </c>
      <c r="EY162" s="11">
        <f t="shared" si="21"/>
        <v>2.2140579940833904E-3</v>
      </c>
      <c r="FC162" s="12">
        <f t="shared" si="22"/>
        <v>12891.475205711087</v>
      </c>
      <c r="FF162" s="45">
        <f t="shared" si="23"/>
        <v>3987.8095238095239</v>
      </c>
    </row>
    <row r="163" spans="1:162" x14ac:dyDescent="0.2">
      <c r="A163" s="3">
        <v>37037</v>
      </c>
      <c r="B163" t="s">
        <v>163</v>
      </c>
      <c r="C163" s="14">
        <v>2000</v>
      </c>
      <c r="D163" s="10">
        <v>2031</v>
      </c>
      <c r="E163" s="5">
        <v>1921.51</v>
      </c>
      <c r="F163" s="7">
        <v>12173444</v>
      </c>
      <c r="G163" s="12">
        <f>F163/E163</f>
        <v>6335.3529255637495</v>
      </c>
      <c r="H163" s="14">
        <v>2001</v>
      </c>
      <c r="I163" s="10">
        <v>2002</v>
      </c>
      <c r="J163" s="5">
        <v>1877.8</v>
      </c>
      <c r="K163" s="7">
        <v>12806944</v>
      </c>
      <c r="L163" s="12">
        <f>K163/I163</f>
        <v>6397.074925074925</v>
      </c>
      <c r="M163" s="21">
        <f>L163-G163</f>
        <v>61.721999511175454</v>
      </c>
      <c r="N163" s="18">
        <f>M163/G163</f>
        <v>9.7424721615936086E-3</v>
      </c>
      <c r="O163" s="16">
        <v>2002</v>
      </c>
      <c r="P163" s="10">
        <v>1979</v>
      </c>
      <c r="Q163" s="5">
        <v>1901.25</v>
      </c>
      <c r="R163" s="7">
        <v>18226784</v>
      </c>
      <c r="S163" s="12">
        <f>R163/Q163</f>
        <v>9586.7371466140703</v>
      </c>
      <c r="T163" s="21">
        <f>S163-L163</f>
        <v>3189.6622215391453</v>
      </c>
      <c r="U163" s="18">
        <f>T163/L163</f>
        <v>0.49861260949695485</v>
      </c>
      <c r="V163" s="14">
        <v>2003</v>
      </c>
      <c r="W163" s="10">
        <v>1979</v>
      </c>
      <c r="X163" s="5">
        <v>1960.98</v>
      </c>
      <c r="Y163" s="7">
        <v>17521855.260000002</v>
      </c>
      <c r="Z163" s="12">
        <f>Y163/X163</f>
        <v>8935.2544442064682</v>
      </c>
      <c r="AA163" s="21">
        <f>Z163-S163</f>
        <v>-651.48270240760212</v>
      </c>
      <c r="AB163" s="22">
        <f>AA163/S163</f>
        <v>-6.7956666845476049E-2</v>
      </c>
      <c r="AC163" s="14">
        <v>2004</v>
      </c>
      <c r="AD163" s="10">
        <v>1976</v>
      </c>
      <c r="AE163" s="5">
        <v>1899.85</v>
      </c>
      <c r="AF163" s="7">
        <v>13496291</v>
      </c>
      <c r="AG163" s="12">
        <f>AF163/AE163</f>
        <v>7103.8718846224701</v>
      </c>
      <c r="AH163" s="21">
        <f>AG163-Z163</f>
        <v>-1831.382559583998</v>
      </c>
      <c r="AI163" s="22">
        <f>AH163/Z163</f>
        <v>-0.20496143350136478</v>
      </c>
      <c r="AJ163" s="14">
        <v>2005</v>
      </c>
      <c r="AK163" s="10">
        <v>1978</v>
      </c>
      <c r="AL163" s="5">
        <v>1922.18</v>
      </c>
      <c r="AM163" s="7">
        <v>13847290</v>
      </c>
      <c r="AN163" s="12">
        <f>AM163/AL163</f>
        <v>7203.9507226170281</v>
      </c>
      <c r="AO163" s="21">
        <f>AN163-AG163</f>
        <v>100.07883799455794</v>
      </c>
      <c r="AP163" s="22">
        <f>AO163/AG163</f>
        <v>1.4087928332603448E-2</v>
      </c>
      <c r="AQ163" s="14">
        <v>2006</v>
      </c>
      <c r="AR163" s="10">
        <v>2002</v>
      </c>
      <c r="AS163" s="5">
        <v>1958.79</v>
      </c>
      <c r="AT163" s="7">
        <v>17154603</v>
      </c>
      <c r="AU163" s="12">
        <f>AT163/AS163</f>
        <v>8757.7550426538837</v>
      </c>
      <c r="AV163" s="21">
        <f>AU163-AN163</f>
        <v>1553.8043200368556</v>
      </c>
      <c r="AW163" s="22">
        <f>AV163/AN163</f>
        <v>0.21568780518703973</v>
      </c>
      <c r="AX163" s="14">
        <v>2007</v>
      </c>
      <c r="AY163" s="10">
        <v>1982</v>
      </c>
      <c r="AZ163" s="5">
        <v>1950.72</v>
      </c>
      <c r="BA163" s="7">
        <v>28449175</v>
      </c>
      <c r="BB163" s="12">
        <f>BA163/AZ163</f>
        <v>14583.935675032808</v>
      </c>
      <c r="BC163" s="21">
        <f>BB163-AU163</f>
        <v>5826.1806323789242</v>
      </c>
      <c r="BD163" s="22">
        <f>BC163/AU163</f>
        <v>0.66525960180468835</v>
      </c>
      <c r="BE163" s="14">
        <v>2008</v>
      </c>
      <c r="BF163" s="10">
        <v>1982</v>
      </c>
      <c r="BG163" s="5">
        <v>1936.07</v>
      </c>
      <c r="BH163" s="7">
        <v>22068132</v>
      </c>
      <c r="BI163" s="12">
        <f>BH163/BG163</f>
        <v>11398.416379573053</v>
      </c>
      <c r="BJ163" s="21">
        <f>BI163-BB163</f>
        <v>-3185.5192954597551</v>
      </c>
      <c r="BK163" s="22">
        <f>BJ163/BB163</f>
        <v>-0.21842658706409776</v>
      </c>
      <c r="BL163" s="14">
        <v>2009</v>
      </c>
      <c r="BM163" s="10">
        <v>1886</v>
      </c>
      <c r="BN163" s="5">
        <v>1852.68</v>
      </c>
      <c r="BO163" s="7">
        <v>17236173</v>
      </c>
      <c r="BP163" s="12">
        <f>BO163/BN163</f>
        <v>9303.3729516160365</v>
      </c>
      <c r="BQ163" s="21">
        <f>BP163-BI163</f>
        <v>-2095.0434279570163</v>
      </c>
      <c r="BR163" s="22">
        <f>BQ163/BI163</f>
        <v>-0.18380127187768955</v>
      </c>
      <c r="BS163" s="14">
        <v>2010</v>
      </c>
      <c r="BT163" s="10">
        <v>1863</v>
      </c>
      <c r="BU163" s="5">
        <v>1801.86</v>
      </c>
      <c r="BV163" s="7">
        <v>24630438</v>
      </c>
      <c r="BW163" s="12">
        <f>BV163/BU163</f>
        <v>13669.451566714395</v>
      </c>
      <c r="BX163" s="21">
        <f>BW163-BP163</f>
        <v>4366.0786150983586</v>
      </c>
      <c r="BY163" s="22">
        <f>BX163/BP163</f>
        <v>0.46930061148843349</v>
      </c>
      <c r="BZ163" s="14">
        <v>2011</v>
      </c>
      <c r="CA163" s="10">
        <v>1812</v>
      </c>
      <c r="CB163" s="5">
        <v>1715.7963999999999</v>
      </c>
      <c r="CC163" s="7">
        <v>15966212</v>
      </c>
      <c r="CD163" s="12">
        <f>CC163/CB163</f>
        <v>9305.423417370499</v>
      </c>
      <c r="CE163" s="21">
        <f>CD163-BW163</f>
        <v>-4364.0281493438961</v>
      </c>
      <c r="CF163" s="22">
        <f>CE163/BW163</f>
        <v>-0.31925407746207324</v>
      </c>
      <c r="CG163" s="14">
        <v>2012</v>
      </c>
      <c r="CH163" s="10">
        <v>1864</v>
      </c>
      <c r="CI163" s="5">
        <v>1769.31</v>
      </c>
      <c r="CJ163" s="7">
        <v>21037505</v>
      </c>
      <c r="CK163" s="12">
        <f>CJ163/CI163</f>
        <v>11890.231220080144</v>
      </c>
      <c r="CL163" s="21">
        <f>CK163-CD163</f>
        <v>2584.8078027096453</v>
      </c>
      <c r="CM163" s="22">
        <f>CL163/CD163</f>
        <v>0.27777433511349592</v>
      </c>
      <c r="CN163" s="14">
        <v>2013</v>
      </c>
      <c r="CO163" s="10">
        <v>1867</v>
      </c>
      <c r="CP163" s="5">
        <v>1761.1034</v>
      </c>
      <c r="CQ163" s="7">
        <v>17535262</v>
      </c>
      <c r="CR163" s="12">
        <f>CQ163/CP163</f>
        <v>9956.9747012015305</v>
      </c>
      <c r="CS163" s="21">
        <f>CR163-CK163</f>
        <v>-1933.2565188786139</v>
      </c>
      <c r="CT163" s="22">
        <f>CS163/CK163</f>
        <v>-0.16259200372939284</v>
      </c>
      <c r="CU163" s="14">
        <v>2014</v>
      </c>
      <c r="CV163" s="10">
        <v>1835</v>
      </c>
      <c r="CW163" s="5">
        <v>1729.2040999999999</v>
      </c>
      <c r="CX163" s="7">
        <v>18314328</v>
      </c>
      <c r="CY163" s="12">
        <f>CX163/CW163</f>
        <v>10591.189322301514</v>
      </c>
      <c r="CZ163" s="21">
        <f>CY163-CR163</f>
        <v>634.21462109998356</v>
      </c>
      <c r="DA163" s="22">
        <f>CZ163/CR163</f>
        <v>6.3695513962032213E-2</v>
      </c>
      <c r="DB163" s="14">
        <v>2015</v>
      </c>
      <c r="DC163" s="9">
        <v>1840</v>
      </c>
      <c r="DD163" s="27">
        <v>1762.4407000000001</v>
      </c>
      <c r="DE163" s="12">
        <v>22753508.899999999</v>
      </c>
      <c r="DF163" s="12">
        <f>DE163/DD163</f>
        <v>12910.226653299596</v>
      </c>
      <c r="DG163" s="21">
        <f>DF163-CY163</f>
        <v>2319.0373309980823</v>
      </c>
      <c r="DH163" s="22">
        <f>DG163/CY163</f>
        <v>0.2189591046319003</v>
      </c>
      <c r="DI163" s="14">
        <v>2016</v>
      </c>
      <c r="DJ163" s="9">
        <v>1864</v>
      </c>
      <c r="DK163" s="27">
        <v>1781.5889999999999</v>
      </c>
      <c r="DL163" s="12">
        <v>24936992.100000001</v>
      </c>
      <c r="DM163" s="12">
        <f>DL163/DK163</f>
        <v>13997.05100334589</v>
      </c>
      <c r="DN163" s="21">
        <f>DM163-DF163</f>
        <v>1086.8243500462941</v>
      </c>
      <c r="DO163" s="22">
        <f>DN163/DF163</f>
        <v>8.4183212210958619E-2</v>
      </c>
      <c r="DP163" s="14">
        <v>2017</v>
      </c>
      <c r="DQ163" s="9">
        <v>1858</v>
      </c>
      <c r="DR163" s="27">
        <v>1753.8110999999999</v>
      </c>
      <c r="DS163" s="30">
        <v>18784086.940000001</v>
      </c>
      <c r="DT163" s="12">
        <f>DS163/DR163</f>
        <v>10710.439077503845</v>
      </c>
      <c r="DU163" s="21">
        <f>DT163-DM163</f>
        <v>-3286.6119258420458</v>
      </c>
      <c r="DV163" s="22">
        <f>DU163/DM163</f>
        <v>-0.2348074551601195</v>
      </c>
      <c r="DW163" s="14">
        <v>2018</v>
      </c>
      <c r="DX163" s="24">
        <v>1829</v>
      </c>
      <c r="DY163" s="32">
        <v>1742.7446</v>
      </c>
      <c r="DZ163" s="34">
        <v>18672763.650000002</v>
      </c>
      <c r="EA163" s="12">
        <f>DZ163/DY163</f>
        <v>10714.572663142953</v>
      </c>
      <c r="EB163" s="21">
        <f>EA163-DT163</f>
        <v>4.1335856391087873</v>
      </c>
      <c r="EC163" s="22">
        <f>EB163/DT163</f>
        <v>3.8593988623593882E-4</v>
      </c>
      <c r="ED163" s="14">
        <v>2019</v>
      </c>
      <c r="EE163" s="24">
        <v>1798</v>
      </c>
      <c r="EF163" s="32">
        <v>1722.9758999999999</v>
      </c>
      <c r="EG163" s="34">
        <v>18777193.43</v>
      </c>
      <c r="EH163" s="12">
        <f t="shared" si="16"/>
        <v>10898.117280688604</v>
      </c>
      <c r="EI163" s="21">
        <f>EH163-EA163</f>
        <v>183.54461754565091</v>
      </c>
      <c r="EJ163" s="22">
        <f>EI163/EA163</f>
        <v>1.713037218712659E-2</v>
      </c>
      <c r="EK163">
        <v>2020</v>
      </c>
      <c r="EL163" s="25">
        <v>1801</v>
      </c>
      <c r="EM163" s="32">
        <v>1703.1748</v>
      </c>
      <c r="EN163" s="34">
        <v>19049586.07</v>
      </c>
      <c r="EO163" s="12">
        <f t="shared" si="17"/>
        <v>11184.751013225419</v>
      </c>
      <c r="EP163" s="21">
        <f>EO163-EH163</f>
        <v>286.63373253681493</v>
      </c>
      <c r="EQ163" s="22">
        <f>EP163/EH163</f>
        <v>2.6301215627834003E-2</v>
      </c>
      <c r="ES163" s="11">
        <f t="shared" si="18"/>
        <v>5.8466061322534159E-2</v>
      </c>
      <c r="EU163" s="12">
        <f t="shared" si="19"/>
        <v>10774.376340445135</v>
      </c>
      <c r="EV163">
        <f t="shared" si="20"/>
        <v>0.95167929291546616</v>
      </c>
      <c r="EY163" s="11">
        <f t="shared" si="21"/>
        <v>-7.2430381028918994E-2</v>
      </c>
      <c r="FC163" s="12">
        <f t="shared" si="22"/>
        <v>10332.92641984223</v>
      </c>
      <c r="FF163" s="45">
        <f t="shared" si="23"/>
        <v>1906.0952380952381</v>
      </c>
    </row>
    <row r="164" spans="1:162" x14ac:dyDescent="0.2">
      <c r="A164" s="3">
        <v>37039</v>
      </c>
      <c r="B164" t="s">
        <v>164</v>
      </c>
      <c r="C164" s="14">
        <v>2000</v>
      </c>
      <c r="D164" s="10">
        <v>1149</v>
      </c>
      <c r="E164" s="5">
        <v>1106.0899999999999</v>
      </c>
      <c r="F164" s="7">
        <v>12173321</v>
      </c>
      <c r="G164" s="12">
        <f>F164/E164</f>
        <v>11005.723765697187</v>
      </c>
      <c r="H164" s="14">
        <v>2001</v>
      </c>
      <c r="I164" s="10">
        <v>1118</v>
      </c>
      <c r="J164" s="5">
        <v>1065.81</v>
      </c>
      <c r="K164" s="7">
        <v>8979279</v>
      </c>
      <c r="L164" s="12">
        <f>K164/I164</f>
        <v>8031.5554561717354</v>
      </c>
      <c r="M164" s="21">
        <f>L164-G164</f>
        <v>-2974.1683095254511</v>
      </c>
      <c r="N164" s="18">
        <f>M164/G164</f>
        <v>-0.27023832079044052</v>
      </c>
      <c r="O164" s="16">
        <v>2002</v>
      </c>
      <c r="P164" s="10">
        <v>1140</v>
      </c>
      <c r="Q164" s="5">
        <v>1141.8599999999999</v>
      </c>
      <c r="R164" s="7">
        <v>8104556</v>
      </c>
      <c r="S164" s="12">
        <f>R164/Q164</f>
        <v>7097.6792251239212</v>
      </c>
      <c r="T164" s="21">
        <f>S164-L164</f>
        <v>-933.87623104781414</v>
      </c>
      <c r="U164" s="18">
        <f>T164/L164</f>
        <v>-0.11627588655074157</v>
      </c>
      <c r="V164" s="14">
        <v>2003</v>
      </c>
      <c r="W164" s="10">
        <v>1140</v>
      </c>
      <c r="X164" s="5">
        <v>1135.94</v>
      </c>
      <c r="Y164" s="7">
        <v>8699228.3399999999</v>
      </c>
      <c r="Z164" s="12">
        <f>Y164/X164</f>
        <v>7658.1759071781953</v>
      </c>
      <c r="AA164" s="21">
        <f>Z164-S164</f>
        <v>560.49668205427406</v>
      </c>
      <c r="AB164" s="22">
        <f>AA164/S164</f>
        <v>7.8969007231302166E-2</v>
      </c>
      <c r="AC164" s="14">
        <v>2004</v>
      </c>
      <c r="AD164" s="10">
        <v>1139</v>
      </c>
      <c r="AE164" s="5">
        <v>1120.67</v>
      </c>
      <c r="AF164" s="7">
        <v>10296432</v>
      </c>
      <c r="AG164" s="12">
        <f>AF164/AE164</f>
        <v>9187.7466158637235</v>
      </c>
      <c r="AH164" s="21">
        <f>AG164-Z164</f>
        <v>1529.5707086855282</v>
      </c>
      <c r="AI164" s="22">
        <f>AH164/Z164</f>
        <v>0.19973042239103234</v>
      </c>
      <c r="AJ164" s="14">
        <v>2005</v>
      </c>
      <c r="AK164" s="10">
        <v>1120</v>
      </c>
      <c r="AL164" s="5">
        <v>1103.43</v>
      </c>
      <c r="AM164" s="7">
        <v>10899127</v>
      </c>
      <c r="AN164" s="12">
        <f>AM164/AL164</f>
        <v>9877.4974398013455</v>
      </c>
      <c r="AO164" s="21">
        <f>AN164-AG164</f>
        <v>689.75082393762204</v>
      </c>
      <c r="AP164" s="22">
        <f>AO164/AG164</f>
        <v>7.507290446459268E-2</v>
      </c>
      <c r="AQ164" s="14">
        <v>2006</v>
      </c>
      <c r="AR164" s="10">
        <v>1108</v>
      </c>
      <c r="AS164" s="5">
        <v>1073.71</v>
      </c>
      <c r="AT164" s="7">
        <v>11997701</v>
      </c>
      <c r="AU164" s="12">
        <f>AT164/AS164</f>
        <v>11174.060966182675</v>
      </c>
      <c r="AV164" s="21">
        <f>AU164-AN164</f>
        <v>1296.5635263813292</v>
      </c>
      <c r="AW164" s="22">
        <f>AV164/AN164</f>
        <v>0.13126437483616352</v>
      </c>
      <c r="AX164" s="14">
        <v>2007</v>
      </c>
      <c r="AY164" s="10">
        <v>1108</v>
      </c>
      <c r="AZ164" s="5">
        <v>1061.5999999999999</v>
      </c>
      <c r="BA164" s="7">
        <v>10783120</v>
      </c>
      <c r="BB164" s="12">
        <f>BA164/AZ164</f>
        <v>10157.42275810098</v>
      </c>
      <c r="BC164" s="21">
        <f>BB164-AU164</f>
        <v>-1016.6382080816948</v>
      </c>
      <c r="BD164" s="22">
        <f>BC164/AU164</f>
        <v>-9.0981981497905012E-2</v>
      </c>
      <c r="BE164" s="14">
        <v>2008</v>
      </c>
      <c r="BF164" s="10">
        <v>1080</v>
      </c>
      <c r="BG164" s="5">
        <v>1048.52</v>
      </c>
      <c r="BH164" s="7">
        <v>17447836</v>
      </c>
      <c r="BI164" s="12">
        <f>BH164/BG164</f>
        <v>16640.441765536183</v>
      </c>
      <c r="BJ164" s="21">
        <f>BI164-BB164</f>
        <v>6483.0190074352031</v>
      </c>
      <c r="BK164" s="22">
        <f>BJ164/BB164</f>
        <v>0.63825432512048563</v>
      </c>
      <c r="BL164" s="14">
        <v>2009</v>
      </c>
      <c r="BM164" s="10">
        <v>1063</v>
      </c>
      <c r="BN164" s="5">
        <v>1039.5999999999999</v>
      </c>
      <c r="BO164" s="7">
        <v>10952400</v>
      </c>
      <c r="BP164" s="12">
        <f>BO164/BN164</f>
        <v>10535.205848403233</v>
      </c>
      <c r="BQ164" s="21">
        <f>BP164-BI164</f>
        <v>-6105.2359171329499</v>
      </c>
      <c r="BR164" s="22">
        <f>BQ164/BI164</f>
        <v>-0.36689145655840882</v>
      </c>
      <c r="BS164" s="14">
        <v>2010</v>
      </c>
      <c r="BT164" s="10">
        <v>1036</v>
      </c>
      <c r="BU164" s="5">
        <v>1007.45</v>
      </c>
      <c r="BV164" s="7">
        <v>10942464</v>
      </c>
      <c r="BW164" s="12">
        <f>BV164/BU164</f>
        <v>10861.545486128343</v>
      </c>
      <c r="BX164" s="21">
        <f>BW164-BP164</f>
        <v>326.33963772511015</v>
      </c>
      <c r="BY164" s="22">
        <f>BX164/BP164</f>
        <v>3.0976104541381295E-2</v>
      </c>
      <c r="BZ164" s="14">
        <v>2011</v>
      </c>
      <c r="CA164" s="10">
        <v>1070</v>
      </c>
      <c r="CB164" s="5">
        <v>934.50800000000004</v>
      </c>
      <c r="CC164" s="7">
        <v>11649307</v>
      </c>
      <c r="CD164" s="12">
        <f>CC164/CB164</f>
        <v>12465.711368977045</v>
      </c>
      <c r="CE164" s="21">
        <f>CD164-BW164</f>
        <v>1604.1658828487016</v>
      </c>
      <c r="CF164" s="22">
        <f>CE164/BW164</f>
        <v>0.14769223080614424</v>
      </c>
      <c r="CG164" s="14">
        <v>2012</v>
      </c>
      <c r="CH164" s="10">
        <v>992</v>
      </c>
      <c r="CI164" s="5">
        <v>928.82</v>
      </c>
      <c r="CJ164" s="7">
        <v>11102050</v>
      </c>
      <c r="CK164" s="12">
        <f>CJ164/CI164</f>
        <v>11952.854159040502</v>
      </c>
      <c r="CL164" s="21">
        <f>CK164-CD164</f>
        <v>-512.85720993654286</v>
      </c>
      <c r="CM164" s="22">
        <f>CL164/CD164</f>
        <v>-4.1141431463981401E-2</v>
      </c>
      <c r="CN164" s="14">
        <v>2013</v>
      </c>
      <c r="CO164" s="10">
        <v>926</v>
      </c>
      <c r="CP164" s="5">
        <v>881.88490000000002</v>
      </c>
      <c r="CQ164" s="7">
        <v>11626308</v>
      </c>
      <c r="CR164" s="12">
        <f>CQ164/CP164</f>
        <v>13183.475530650314</v>
      </c>
      <c r="CS164" s="21">
        <f>CR164-CK164</f>
        <v>1230.6213716098118</v>
      </c>
      <c r="CT164" s="22">
        <f>CS164/CK164</f>
        <v>0.1029562776585068</v>
      </c>
      <c r="CU164" s="14">
        <v>2014</v>
      </c>
      <c r="CV164" s="10">
        <v>960</v>
      </c>
      <c r="CW164" s="5">
        <v>909.38019999999995</v>
      </c>
      <c r="CX164" s="7">
        <v>15358702</v>
      </c>
      <c r="CY164" s="12">
        <f>CX164/CW164</f>
        <v>16889.197719501703</v>
      </c>
      <c r="CZ164" s="21">
        <f>CY164-CR164</f>
        <v>3705.7221888513886</v>
      </c>
      <c r="DA164" s="22">
        <f>CZ164/CR164</f>
        <v>0.28108841103667548</v>
      </c>
      <c r="DB164" s="14">
        <v>2015</v>
      </c>
      <c r="DC164" s="9">
        <v>961</v>
      </c>
      <c r="DD164" s="27">
        <v>927.45399999999995</v>
      </c>
      <c r="DE164" s="12">
        <v>12324262.380000001</v>
      </c>
      <c r="DF164" s="12">
        <f>DE164/DD164</f>
        <v>13288.273466932054</v>
      </c>
      <c r="DG164" s="21">
        <f>DF164-CY164</f>
        <v>-3600.9242525696482</v>
      </c>
      <c r="DH164" s="22">
        <f>DG164/CY164</f>
        <v>-0.21320872147832784</v>
      </c>
      <c r="DI164" s="14">
        <v>2016</v>
      </c>
      <c r="DJ164" s="9">
        <v>969</v>
      </c>
      <c r="DK164" s="27">
        <v>932.11339999999996</v>
      </c>
      <c r="DL164" s="12">
        <v>10244472.84</v>
      </c>
      <c r="DM164" s="12">
        <f>DL164/DK164</f>
        <v>10990.58638144243</v>
      </c>
      <c r="DN164" s="21">
        <f>DM164-DF164</f>
        <v>-2297.6870854896242</v>
      </c>
      <c r="DO164" s="22">
        <f>DN164/DF164</f>
        <v>-0.17291088200490695</v>
      </c>
      <c r="DP164" s="14">
        <v>2017</v>
      </c>
      <c r="DQ164" s="9">
        <v>960</v>
      </c>
      <c r="DR164" s="27">
        <v>920.4742</v>
      </c>
      <c r="DS164" s="30">
        <v>10895885.210000001</v>
      </c>
      <c r="DT164" s="12">
        <f>DS164/DR164</f>
        <v>11837.252157637879</v>
      </c>
      <c r="DU164" s="21">
        <f>DT164-DM164</f>
        <v>846.66577619544842</v>
      </c>
      <c r="DV164" s="22">
        <f>DU164/DM164</f>
        <v>7.7035541763726165E-2</v>
      </c>
      <c r="DW164" s="14">
        <v>2018</v>
      </c>
      <c r="DX164" s="24">
        <v>926</v>
      </c>
      <c r="DY164" s="32">
        <v>865.97439999999995</v>
      </c>
      <c r="DZ164" s="34">
        <v>11973981.83</v>
      </c>
      <c r="EA164" s="12">
        <f>DZ164/DY164</f>
        <v>13827.177604788318</v>
      </c>
      <c r="EB164" s="21">
        <f>EA164-DT164</f>
        <v>1989.9254471504391</v>
      </c>
      <c r="EC164" s="22">
        <f>EB164/DT164</f>
        <v>0.16810704212856173</v>
      </c>
      <c r="ED164" s="14">
        <v>2019</v>
      </c>
      <c r="EE164" s="24">
        <v>877</v>
      </c>
      <c r="EF164" s="32">
        <v>835.39869999999996</v>
      </c>
      <c r="EG164" s="34">
        <v>11241709.58</v>
      </c>
      <c r="EH164" s="12">
        <f t="shared" si="16"/>
        <v>13456.69987276734</v>
      </c>
      <c r="EI164" s="21">
        <f>EH164-EA164</f>
        <v>-370.47773202097778</v>
      </c>
      <c r="EJ164" s="22">
        <f>EI164/EA164</f>
        <v>-2.6793445677061548E-2</v>
      </c>
      <c r="EK164">
        <v>2020</v>
      </c>
      <c r="EL164" s="25">
        <v>883</v>
      </c>
      <c r="EM164" s="32">
        <v>858.19090000000006</v>
      </c>
      <c r="EN164" s="34">
        <v>13532025.6</v>
      </c>
      <c r="EO164" s="12">
        <f t="shared" si="17"/>
        <v>15768.083301745566</v>
      </c>
      <c r="EP164" s="21">
        <f>EO164-EH164</f>
        <v>2311.3834289782262</v>
      </c>
      <c r="EQ164" s="22">
        <f>EP164/EH164</f>
        <v>0.17176450770488169</v>
      </c>
      <c r="ES164" s="11">
        <f t="shared" si="18"/>
        <v>4.0223451183084E-2</v>
      </c>
      <c r="EU164" s="12">
        <f t="shared" si="19"/>
        <v>13040.376545064513</v>
      </c>
      <c r="EV164">
        <f t="shared" si="20"/>
        <v>0.94885630385390141</v>
      </c>
      <c r="EY164" s="11">
        <f t="shared" si="21"/>
        <v>7.2783046071742116E-2</v>
      </c>
      <c r="FC164" s="12">
        <f t="shared" si="22"/>
        <v>11719.964588941417</v>
      </c>
      <c r="FF164" s="45">
        <f t="shared" si="23"/>
        <v>1034.5238095238096</v>
      </c>
    </row>
    <row r="165" spans="1:162" x14ac:dyDescent="0.2">
      <c r="A165" s="3">
        <v>38044</v>
      </c>
      <c r="B165" t="s">
        <v>165</v>
      </c>
      <c r="C165" s="14">
        <v>2000</v>
      </c>
      <c r="D165" s="10">
        <v>392</v>
      </c>
      <c r="E165" s="5">
        <v>382.52</v>
      </c>
      <c r="F165" s="7">
        <v>3333686</v>
      </c>
      <c r="G165" s="12">
        <f>F165/E165</f>
        <v>8715.0632646658996</v>
      </c>
      <c r="H165" s="14">
        <v>2001</v>
      </c>
      <c r="I165" s="10">
        <v>397</v>
      </c>
      <c r="J165" s="5">
        <v>383.65</v>
      </c>
      <c r="K165" s="7">
        <v>3160173</v>
      </c>
      <c r="L165" s="12">
        <f>K165/I165</f>
        <v>7960.1335012594454</v>
      </c>
      <c r="M165" s="21">
        <f>L165-G165</f>
        <v>-754.92976340645419</v>
      </c>
      <c r="N165" s="18">
        <f>M165/G165</f>
        <v>-8.6623555157335413E-2</v>
      </c>
      <c r="O165" s="16">
        <v>2002</v>
      </c>
      <c r="P165" s="10">
        <v>372</v>
      </c>
      <c r="Q165" s="5">
        <v>372.5</v>
      </c>
      <c r="R165" s="7">
        <v>3485666</v>
      </c>
      <c r="S165" s="12">
        <f>R165/Q165</f>
        <v>9357.492617449665</v>
      </c>
      <c r="T165" s="21">
        <f>S165-L165</f>
        <v>1397.3591161902195</v>
      </c>
      <c r="U165" s="18">
        <f>T165/L165</f>
        <v>0.1755446835117942</v>
      </c>
      <c r="V165" s="14">
        <v>2003</v>
      </c>
      <c r="W165" s="10">
        <v>372</v>
      </c>
      <c r="X165" s="5">
        <v>359.75</v>
      </c>
      <c r="Y165" s="7">
        <v>4586565.43</v>
      </c>
      <c r="Z165" s="12">
        <f>Y165/X165</f>
        <v>12749.313217512161</v>
      </c>
      <c r="AA165" s="21">
        <f>Z165-S165</f>
        <v>3391.8206000624959</v>
      </c>
      <c r="AB165" s="22">
        <f>AA165/S165</f>
        <v>0.36247109548742756</v>
      </c>
      <c r="AC165" s="14">
        <v>2004</v>
      </c>
      <c r="AD165" s="10">
        <v>375</v>
      </c>
      <c r="AE165" s="5">
        <v>342.88</v>
      </c>
      <c r="AF165" s="7">
        <v>3436290</v>
      </c>
      <c r="AG165" s="12">
        <f>AF165/AE165</f>
        <v>10021.844377041531</v>
      </c>
      <c r="AH165" s="21">
        <f>AG165-Z165</f>
        <v>-2727.4688404706303</v>
      </c>
      <c r="AI165" s="22">
        <f>AH165/Z165</f>
        <v>-0.21393064817987548</v>
      </c>
      <c r="AJ165" s="14">
        <v>2005</v>
      </c>
      <c r="AK165" s="10">
        <v>351</v>
      </c>
      <c r="AL165" s="5">
        <v>337.86</v>
      </c>
      <c r="AM165" s="7">
        <v>3292451</v>
      </c>
      <c r="AN165" s="12">
        <f>AM165/AL165</f>
        <v>9745.0156869709335</v>
      </c>
      <c r="AO165" s="21">
        <f>AN165-AG165</f>
        <v>-276.82869007059708</v>
      </c>
      <c r="AP165" s="22">
        <f>AO165/AG165</f>
        <v>-2.7622529312545309E-2</v>
      </c>
      <c r="AQ165" s="14">
        <v>2006</v>
      </c>
      <c r="AR165" s="10">
        <v>338</v>
      </c>
      <c r="AS165" s="5">
        <v>343.52</v>
      </c>
      <c r="AT165" s="7">
        <v>3599113</v>
      </c>
      <c r="AU165" s="12">
        <f>AT165/AS165</f>
        <v>10477.157079646018</v>
      </c>
      <c r="AV165" s="21">
        <f>AU165-AN165</f>
        <v>732.14139267508472</v>
      </c>
      <c r="AW165" s="22">
        <f>AV165/AN165</f>
        <v>7.5129832130897065E-2</v>
      </c>
      <c r="AX165" s="14">
        <v>2007</v>
      </c>
      <c r="AY165" s="10">
        <v>349</v>
      </c>
      <c r="AZ165" s="5">
        <v>338.75</v>
      </c>
      <c r="BA165" s="7">
        <v>3966700</v>
      </c>
      <c r="BB165" s="12">
        <f>BA165/AZ165</f>
        <v>11709.815498154981</v>
      </c>
      <c r="BC165" s="21">
        <f>BB165-AU165</f>
        <v>1232.6584185089632</v>
      </c>
      <c r="BD165" s="22">
        <f>BC165/AU165</f>
        <v>0.11765199367905343</v>
      </c>
      <c r="BE165" s="14">
        <v>2008</v>
      </c>
      <c r="BF165" s="10">
        <v>328</v>
      </c>
      <c r="BG165" s="5">
        <v>322.79000000000002</v>
      </c>
      <c r="BH165" s="7">
        <v>4040198</v>
      </c>
      <c r="BI165" s="12">
        <f>BH165/BG165</f>
        <v>12516.490597602155</v>
      </c>
      <c r="BJ165" s="21">
        <f>BI165-BB165</f>
        <v>806.67509944717312</v>
      </c>
      <c r="BK165" s="22">
        <f>BJ165/BB165</f>
        <v>6.8888796717102352E-2</v>
      </c>
      <c r="BL165" s="14">
        <v>2009</v>
      </c>
      <c r="BM165" s="10">
        <v>327</v>
      </c>
      <c r="BN165" s="5">
        <v>322.75</v>
      </c>
      <c r="BO165" s="7">
        <v>4278785</v>
      </c>
      <c r="BP165" s="12">
        <f>BO165/BN165</f>
        <v>13257.27343144849</v>
      </c>
      <c r="BQ165" s="21">
        <f>BP165-BI165</f>
        <v>740.78283384633505</v>
      </c>
      <c r="BR165" s="22">
        <f>BQ165/BI165</f>
        <v>5.9184547622977521E-2</v>
      </c>
      <c r="BS165" s="14">
        <v>2010</v>
      </c>
      <c r="BT165" s="10">
        <v>337</v>
      </c>
      <c r="BU165" s="5">
        <v>330.8</v>
      </c>
      <c r="BV165" s="7">
        <v>5878796</v>
      </c>
      <c r="BW165" s="12">
        <f>BV165/BU165</f>
        <v>17771.451027811367</v>
      </c>
      <c r="BX165" s="21">
        <f>BW165-BP165</f>
        <v>4514.177596362877</v>
      </c>
      <c r="BY165" s="22">
        <f>BX165/BP165</f>
        <v>0.34050573217072572</v>
      </c>
      <c r="BZ165" s="14">
        <v>2011</v>
      </c>
      <c r="CA165" s="10">
        <v>332</v>
      </c>
      <c r="CB165" s="5">
        <v>319.50599999999997</v>
      </c>
      <c r="CC165" s="7">
        <v>4347892</v>
      </c>
      <c r="CD165" s="12">
        <f>CC165/CB165</f>
        <v>13608.170112611346</v>
      </c>
      <c r="CE165" s="21">
        <f>CD165-BW165</f>
        <v>-4163.2809152000209</v>
      </c>
      <c r="CF165" s="22">
        <f>CE165/BW165</f>
        <v>-0.23426792267467128</v>
      </c>
      <c r="CG165" s="14">
        <v>2012</v>
      </c>
      <c r="CH165" s="10">
        <v>326</v>
      </c>
      <c r="CI165" s="5">
        <v>307.25</v>
      </c>
      <c r="CJ165" s="7">
        <v>4963520</v>
      </c>
      <c r="CK165" s="12">
        <f>CJ165/CI165</f>
        <v>16154.662327095199</v>
      </c>
      <c r="CL165" s="21">
        <f>CK165-CD165</f>
        <v>2546.4922144838529</v>
      </c>
      <c r="CM165" s="22">
        <f>CL165/CD165</f>
        <v>0.18712965765499184</v>
      </c>
      <c r="CN165" s="14">
        <v>2013</v>
      </c>
      <c r="CO165" s="10">
        <v>322</v>
      </c>
      <c r="CP165" s="5">
        <v>304.53820000000002</v>
      </c>
      <c r="CQ165" s="7">
        <v>4220041</v>
      </c>
      <c r="CR165" s="12">
        <f>CQ165/CP165</f>
        <v>13857.181135240176</v>
      </c>
      <c r="CS165" s="21">
        <f>CR165-CK165</f>
        <v>-2297.4811918550222</v>
      </c>
      <c r="CT165" s="22">
        <f>CS165/CK165</f>
        <v>-0.14221784060454185</v>
      </c>
      <c r="CU165" s="14">
        <v>2014</v>
      </c>
      <c r="CV165" s="10">
        <v>310</v>
      </c>
      <c r="CW165" s="5">
        <v>294.31670000000003</v>
      </c>
      <c r="CX165" s="7">
        <v>4237418</v>
      </c>
      <c r="CY165" s="12">
        <f>CX165/CW165</f>
        <v>14397.477275329602</v>
      </c>
      <c r="CZ165" s="21">
        <f>CY165-CR165</f>
        <v>540.29614008942553</v>
      </c>
      <c r="DA165" s="22">
        <f>CZ165/CR165</f>
        <v>3.8990335394793914E-2</v>
      </c>
      <c r="DB165" s="14">
        <v>2015</v>
      </c>
      <c r="DC165" s="9">
        <v>310</v>
      </c>
      <c r="DD165" s="27">
        <v>299.09890000000001</v>
      </c>
      <c r="DE165" s="12">
        <v>4429795.3899999997</v>
      </c>
      <c r="DF165" s="12">
        <f>DE165/DD165</f>
        <v>14810.470349439598</v>
      </c>
      <c r="DG165" s="21">
        <f>DF165-CY165</f>
        <v>412.99307410999609</v>
      </c>
      <c r="DH165" s="22">
        <f>DG165/CY165</f>
        <v>2.8685099911056566E-2</v>
      </c>
      <c r="DI165" s="14">
        <v>2016</v>
      </c>
      <c r="DJ165" s="9">
        <v>327</v>
      </c>
      <c r="DK165" s="27">
        <v>311.64280000000002</v>
      </c>
      <c r="DL165" s="12">
        <v>4592883.1900000004</v>
      </c>
      <c r="DM165" s="12">
        <f>DL165/DK165</f>
        <v>14737.652177428774</v>
      </c>
      <c r="DN165" s="21">
        <f>DM165-DF165</f>
        <v>-72.818172010824128</v>
      </c>
      <c r="DO165" s="22">
        <f>DN165/DF165</f>
        <v>-4.9166684306943325E-3</v>
      </c>
      <c r="DP165" s="14">
        <v>2017</v>
      </c>
      <c r="DQ165" s="9">
        <v>323</v>
      </c>
      <c r="DR165" s="27">
        <v>310.98489999999998</v>
      </c>
      <c r="DS165" s="30">
        <v>5573882.0099999998</v>
      </c>
      <c r="DT165" s="12">
        <f>DS165/DR165</f>
        <v>17923.320424882368</v>
      </c>
      <c r="DU165" s="21">
        <f>DT165-DM165</f>
        <v>3185.6682474535937</v>
      </c>
      <c r="DV165" s="22">
        <f>DU165/DM165</f>
        <v>0.21615846330886784</v>
      </c>
      <c r="DW165" s="14">
        <v>2018</v>
      </c>
      <c r="DX165" s="24">
        <v>321</v>
      </c>
      <c r="DY165" s="32">
        <v>316.92149999999998</v>
      </c>
      <c r="DZ165" s="34">
        <v>7611590.3599999994</v>
      </c>
      <c r="EA165" s="12">
        <f>DZ165/DY165</f>
        <v>24017.273551967915</v>
      </c>
      <c r="EB165" s="21">
        <f>EA165-DT165</f>
        <v>6093.9531270855477</v>
      </c>
      <c r="EC165" s="22">
        <f>EB165/DT165</f>
        <v>0.34000134922687142</v>
      </c>
      <c r="ED165" s="14">
        <v>2019</v>
      </c>
      <c r="EE165" s="24">
        <v>309</v>
      </c>
      <c r="EF165" s="32">
        <v>305.52820000000003</v>
      </c>
      <c r="EG165" s="34">
        <v>5272524.5599999996</v>
      </c>
      <c r="EH165" s="12">
        <f t="shared" si="16"/>
        <v>17257.079902935307</v>
      </c>
      <c r="EI165" s="21">
        <f>EH165-EA165</f>
        <v>-6760.1936490326079</v>
      </c>
      <c r="EJ165" s="22">
        <f>EI165/EA165</f>
        <v>-0.28147215105016343</v>
      </c>
      <c r="EK165">
        <v>2020</v>
      </c>
      <c r="EL165" s="25">
        <v>317</v>
      </c>
      <c r="EM165" s="32">
        <v>312.30220000000003</v>
      </c>
      <c r="EN165" s="34">
        <v>4450839.3999999994</v>
      </c>
      <c r="EO165" s="12">
        <f t="shared" si="17"/>
        <v>14251.706840361672</v>
      </c>
      <c r="EP165" s="21">
        <f>EO165-EH165</f>
        <v>-3005.3730625736353</v>
      </c>
      <c r="EQ165" s="22">
        <f>EP165/EH165</f>
        <v>-0.17415304787818955</v>
      </c>
      <c r="ES165" s="11">
        <f t="shared" si="18"/>
        <v>4.2256861176427143E-2</v>
      </c>
      <c r="EU165" s="12">
        <f t="shared" si="19"/>
        <v>19732.55795992853</v>
      </c>
      <c r="EV165">
        <f t="shared" si="20"/>
        <v>0.97962011393515969</v>
      </c>
      <c r="EY165" s="11">
        <f t="shared" si="21"/>
        <v>9.1562553828525281E-2</v>
      </c>
      <c r="FC165" s="12">
        <f t="shared" si="22"/>
        <v>13702.304851088626</v>
      </c>
      <c r="FF165" s="45">
        <f t="shared" si="23"/>
        <v>339.76190476190476</v>
      </c>
    </row>
    <row r="166" spans="1:162" x14ac:dyDescent="0.2">
      <c r="A166" s="3">
        <v>38045</v>
      </c>
      <c r="B166" t="s">
        <v>166</v>
      </c>
      <c r="C166" s="14">
        <v>2000</v>
      </c>
      <c r="D166" s="10">
        <v>400</v>
      </c>
      <c r="E166" s="5">
        <v>393.21</v>
      </c>
      <c r="F166" s="7">
        <v>2995964</v>
      </c>
      <c r="G166" s="12">
        <f>F166/E166</f>
        <v>7619.2467129523666</v>
      </c>
      <c r="H166" s="14">
        <v>2001</v>
      </c>
      <c r="I166" s="10">
        <v>364</v>
      </c>
      <c r="J166" s="5">
        <v>358.68</v>
      </c>
      <c r="K166" s="7">
        <v>3130505</v>
      </c>
      <c r="L166" s="12">
        <f>K166/I166</f>
        <v>8600.288461538461</v>
      </c>
      <c r="M166" s="21">
        <f>L166-G166</f>
        <v>981.0417485860944</v>
      </c>
      <c r="N166" s="18">
        <f>M166/G166</f>
        <v>0.12875836490743486</v>
      </c>
      <c r="O166" s="16">
        <v>2002</v>
      </c>
      <c r="P166" s="10">
        <v>350</v>
      </c>
      <c r="Q166" s="5">
        <v>351.2</v>
      </c>
      <c r="R166" s="7">
        <v>3225147</v>
      </c>
      <c r="S166" s="12">
        <f>R166/Q166</f>
        <v>9183.2203872437367</v>
      </c>
      <c r="T166" s="21">
        <f>S166-L166</f>
        <v>582.93192570527572</v>
      </c>
      <c r="U166" s="18">
        <f>T166/L166</f>
        <v>6.7780508562267236E-2</v>
      </c>
      <c r="V166" s="14">
        <v>2003</v>
      </c>
      <c r="W166" s="10">
        <v>350</v>
      </c>
      <c r="X166" s="5">
        <v>349.32</v>
      </c>
      <c r="Y166" s="7">
        <v>3074803.54</v>
      </c>
      <c r="Z166" s="12">
        <f>Y166/X166</f>
        <v>8802.2544944463534</v>
      </c>
      <c r="AA166" s="21">
        <f>Z166-S166</f>
        <v>-380.96589279738328</v>
      </c>
      <c r="AB166" s="22">
        <f>AA166/S166</f>
        <v>-4.1484999459076126E-2</v>
      </c>
      <c r="AC166" s="14">
        <v>2004</v>
      </c>
      <c r="AD166" s="10">
        <v>347</v>
      </c>
      <c r="AE166" s="5">
        <v>338.23</v>
      </c>
      <c r="AF166" s="7">
        <v>3074510</v>
      </c>
      <c r="AG166" s="12">
        <f>AF166/AE166</f>
        <v>9089.9979304023891</v>
      </c>
      <c r="AH166" s="21">
        <f>AG166-Z166</f>
        <v>287.74343595603568</v>
      </c>
      <c r="AI166" s="22">
        <f>AH166/Z166</f>
        <v>3.2689742853672654E-2</v>
      </c>
      <c r="AJ166" s="14">
        <v>2005</v>
      </c>
      <c r="AK166" s="10">
        <v>338</v>
      </c>
      <c r="AL166" s="5">
        <v>331.51</v>
      </c>
      <c r="AM166" s="7">
        <v>3367460</v>
      </c>
      <c r="AN166" s="12">
        <f>AM166/AL166</f>
        <v>10157.943953425236</v>
      </c>
      <c r="AO166" s="21">
        <f>AN166-AG166</f>
        <v>1067.9460230228469</v>
      </c>
      <c r="AP166" s="22">
        <f>AO166/AG166</f>
        <v>0.11748583786262445</v>
      </c>
      <c r="AQ166" s="14">
        <v>2006</v>
      </c>
      <c r="AR166" s="10">
        <v>345</v>
      </c>
      <c r="AS166" s="5">
        <v>349.03</v>
      </c>
      <c r="AT166" s="7">
        <v>3663187</v>
      </c>
      <c r="AU166" s="12">
        <f>AT166/AS166</f>
        <v>10495.335644500474</v>
      </c>
      <c r="AV166" s="21">
        <f>AU166-AN166</f>
        <v>337.39169107523776</v>
      </c>
      <c r="AW166" s="22">
        <f>AV166/AN166</f>
        <v>3.3214565134657002E-2</v>
      </c>
      <c r="AX166" s="14">
        <v>2007</v>
      </c>
      <c r="AY166" s="10">
        <v>362</v>
      </c>
      <c r="AZ166" s="5">
        <v>347.87</v>
      </c>
      <c r="BA166" s="7">
        <v>3781324</v>
      </c>
      <c r="BB166" s="12">
        <f>BA166/AZ166</f>
        <v>10869.934170810935</v>
      </c>
      <c r="BC166" s="21">
        <f>BB166-AU166</f>
        <v>374.59852631046124</v>
      </c>
      <c r="BD166" s="22">
        <f>BC166/AU166</f>
        <v>3.5691905337658238E-2</v>
      </c>
      <c r="BE166" s="14">
        <v>2008</v>
      </c>
      <c r="BF166" s="10">
        <v>346</v>
      </c>
      <c r="BG166" s="5">
        <v>331.44</v>
      </c>
      <c r="BH166" s="7">
        <v>4004129</v>
      </c>
      <c r="BI166" s="12">
        <f>BH166/BG166</f>
        <v>12081.007120444123</v>
      </c>
      <c r="BJ166" s="21">
        <f>BI166-BB166</f>
        <v>1211.0729496331878</v>
      </c>
      <c r="BK166" s="22">
        <f>BJ166/BB166</f>
        <v>0.11141492952968247</v>
      </c>
      <c r="BL166" s="14">
        <v>2009</v>
      </c>
      <c r="BM166" s="10">
        <v>348</v>
      </c>
      <c r="BN166" s="5">
        <v>331.15</v>
      </c>
      <c r="BO166" s="7">
        <v>3949943</v>
      </c>
      <c r="BP166" s="12">
        <f>BO166/BN166</f>
        <v>11927.957119130304</v>
      </c>
      <c r="BQ166" s="21">
        <f>BP166-BI166</f>
        <v>-153.05000131381894</v>
      </c>
      <c r="BR166" s="22">
        <f>BQ166/BI166</f>
        <v>-1.2668645899133656E-2</v>
      </c>
      <c r="BS166" s="14">
        <v>2010</v>
      </c>
      <c r="BT166" s="10">
        <v>335</v>
      </c>
      <c r="BU166" s="5">
        <v>322.87</v>
      </c>
      <c r="BV166" s="7">
        <v>4276854</v>
      </c>
      <c r="BW166" s="12">
        <f>BV166/BU166</f>
        <v>13246.365410227027</v>
      </c>
      <c r="BX166" s="21">
        <f>BW166-BP166</f>
        <v>1318.4082910967227</v>
      </c>
      <c r="BY166" s="22">
        <f>BX166/BP166</f>
        <v>0.11053093819244472</v>
      </c>
      <c r="BZ166" s="14">
        <v>2011</v>
      </c>
      <c r="CA166" s="10">
        <v>341</v>
      </c>
      <c r="CB166" s="5">
        <v>320.303</v>
      </c>
      <c r="CC166" s="7">
        <v>3987668</v>
      </c>
      <c r="CD166" s="12">
        <f>CC166/CB166</f>
        <v>12449.674214727929</v>
      </c>
      <c r="CE166" s="21">
        <f>CD166-BW166</f>
        <v>-796.69119549909738</v>
      </c>
      <c r="CF166" s="22">
        <f>CE166/BW166</f>
        <v>-6.0144135453488373E-2</v>
      </c>
      <c r="CG166" s="14">
        <v>2012</v>
      </c>
      <c r="CH166" s="10">
        <v>322</v>
      </c>
      <c r="CI166" s="5">
        <v>308.8</v>
      </c>
      <c r="CJ166" s="7">
        <v>4047363</v>
      </c>
      <c r="CK166" s="12">
        <f>CJ166/CI166</f>
        <v>13106.745466321243</v>
      </c>
      <c r="CL166" s="21">
        <f>CK166-CD166</f>
        <v>657.07125159331372</v>
      </c>
      <c r="CM166" s="22">
        <f>CL166/CD166</f>
        <v>5.2778188429702062E-2</v>
      </c>
      <c r="CN166" s="14">
        <v>2013</v>
      </c>
      <c r="CO166" s="10">
        <v>325</v>
      </c>
      <c r="CP166" s="5">
        <v>308.40210000000002</v>
      </c>
      <c r="CQ166" s="7">
        <v>4135183</v>
      </c>
      <c r="CR166" s="12">
        <f>CQ166/CP166</f>
        <v>13408.413885638261</v>
      </c>
      <c r="CS166" s="21">
        <f>CR166-CK166</f>
        <v>301.66841931701856</v>
      </c>
      <c r="CT166" s="22">
        <f>CS166/CK166</f>
        <v>2.3016272048021227E-2</v>
      </c>
      <c r="CU166" s="14">
        <v>2014</v>
      </c>
      <c r="CV166" s="10">
        <v>325</v>
      </c>
      <c r="CW166" s="5">
        <v>309.8023</v>
      </c>
      <c r="CX166" s="7">
        <v>4075360</v>
      </c>
      <c r="CY166" s="12">
        <f>CX166/CW166</f>
        <v>13154.71189206794</v>
      </c>
      <c r="CZ166" s="21">
        <f>CY166-CR166</f>
        <v>-253.70199357032106</v>
      </c>
      <c r="DA166" s="22">
        <f>CZ166/CR166</f>
        <v>-1.8921103997398308E-2</v>
      </c>
      <c r="DB166" s="14">
        <v>2015</v>
      </c>
      <c r="DC166" s="9">
        <v>314</v>
      </c>
      <c r="DD166" s="27">
        <v>299.6422</v>
      </c>
      <c r="DE166" s="12">
        <v>4034091.23</v>
      </c>
      <c r="DF166" s="12">
        <f>DE166/DD166</f>
        <v>13463.027671002283</v>
      </c>
      <c r="DG166" s="21">
        <f>DF166-CY166</f>
        <v>308.31577893434223</v>
      </c>
      <c r="DH166" s="22">
        <f>DG166/CY166</f>
        <v>2.3437668682067543E-2</v>
      </c>
      <c r="DI166" s="14">
        <v>2016</v>
      </c>
      <c r="DJ166" s="9">
        <v>306</v>
      </c>
      <c r="DK166" s="27">
        <v>297.50170000000003</v>
      </c>
      <c r="DL166" s="12">
        <v>4381364.3099999996</v>
      </c>
      <c r="DM166" s="12">
        <f>DL166/DK166</f>
        <v>14727.190836220429</v>
      </c>
      <c r="DN166" s="21">
        <f>DM166-DF166</f>
        <v>1264.1631652181459</v>
      </c>
      <c r="DO166" s="22">
        <f>DN166/DF166</f>
        <v>9.3898875952026672E-2</v>
      </c>
      <c r="DP166" s="14">
        <v>2017</v>
      </c>
      <c r="DQ166" s="9">
        <v>325</v>
      </c>
      <c r="DR166" s="27">
        <v>315.08780000000002</v>
      </c>
      <c r="DS166" s="30">
        <v>4271051.26</v>
      </c>
      <c r="DT166" s="12">
        <f>DS166/DR166</f>
        <v>13555.114669625418</v>
      </c>
      <c r="DU166" s="21">
        <f>DT166-DM166</f>
        <v>-1172.0761665950104</v>
      </c>
      <c r="DV166" s="22">
        <f>DU166/DM166</f>
        <v>-7.9585861256878429E-2</v>
      </c>
      <c r="DW166" s="14">
        <v>2018</v>
      </c>
      <c r="DX166" s="24">
        <v>323</v>
      </c>
      <c r="DY166" s="32">
        <v>311.73439999999999</v>
      </c>
      <c r="DZ166" s="34">
        <v>4165586.31</v>
      </c>
      <c r="EA166" s="12">
        <f>DZ166/DY166</f>
        <v>13362.613526129937</v>
      </c>
      <c r="EB166" s="21">
        <f>EA166-DT166</f>
        <v>-192.5011434954813</v>
      </c>
      <c r="EC166" s="22">
        <f>EB166/DT166</f>
        <v>-1.4201365918861746E-2</v>
      </c>
      <c r="ED166" s="14">
        <v>2019</v>
      </c>
      <c r="EE166" s="24">
        <v>315</v>
      </c>
      <c r="EF166" s="32">
        <v>303.31599999999997</v>
      </c>
      <c r="EG166" s="34">
        <v>4426288.32</v>
      </c>
      <c r="EH166" s="12">
        <f t="shared" si="16"/>
        <v>14592.993182027987</v>
      </c>
      <c r="EI166" s="21">
        <f>EH166-EA166</f>
        <v>1230.3796558980503</v>
      </c>
      <c r="EJ166" s="22">
        <f>EI166/EA166</f>
        <v>9.207627336464555E-2</v>
      </c>
      <c r="EK166">
        <v>2020</v>
      </c>
      <c r="EL166" s="25">
        <v>307</v>
      </c>
      <c r="EM166" s="32">
        <v>296.78050000000002</v>
      </c>
      <c r="EN166" s="34">
        <v>4567347.0600000005</v>
      </c>
      <c r="EO166" s="12">
        <f t="shared" si="17"/>
        <v>15389.646759136804</v>
      </c>
      <c r="EP166" s="21">
        <f>EO166-EH166</f>
        <v>796.65357710881653</v>
      </c>
      <c r="EQ166" s="22">
        <f>EP166/EH166</f>
        <v>5.4591513007073551E-2</v>
      </c>
      <c r="ES166" s="11">
        <f t="shared" si="18"/>
        <v>3.7517973593957081E-2</v>
      </c>
      <c r="EU166" s="12">
        <f t="shared" si="19"/>
        <v>13836.907125927779</v>
      </c>
      <c r="EV166">
        <f t="shared" si="20"/>
        <v>0.96584361366966931</v>
      </c>
      <c r="EY166" s="11">
        <f t="shared" si="21"/>
        <v>-5.703179370315411E-4</v>
      </c>
      <c r="FC166" s="12">
        <f t="shared" si="22"/>
        <v>11926.837680651863</v>
      </c>
      <c r="FF166" s="45">
        <f t="shared" si="23"/>
        <v>337.52380952380952</v>
      </c>
    </row>
    <row r="167" spans="1:162" x14ac:dyDescent="0.2">
      <c r="A167" s="3">
        <v>38046</v>
      </c>
      <c r="B167" t="s">
        <v>167</v>
      </c>
      <c r="C167" s="14">
        <v>2000</v>
      </c>
      <c r="D167" s="10">
        <v>541</v>
      </c>
      <c r="E167" s="5">
        <v>528.02</v>
      </c>
      <c r="F167" s="7">
        <v>3878067</v>
      </c>
      <c r="G167" s="12">
        <f>F167/E167</f>
        <v>7344.5456611491991</v>
      </c>
      <c r="H167" s="14">
        <v>2001</v>
      </c>
      <c r="I167" s="10">
        <v>557</v>
      </c>
      <c r="J167" s="5">
        <v>540.73</v>
      </c>
      <c r="K167" s="7">
        <v>4015821</v>
      </c>
      <c r="L167" s="12">
        <f>K167/I167</f>
        <v>7209.7324955116701</v>
      </c>
      <c r="M167" s="21">
        <f>L167-G167</f>
        <v>-134.81316563752898</v>
      </c>
      <c r="N167" s="18">
        <f>M167/G167</f>
        <v>-1.8355548710202285E-2</v>
      </c>
      <c r="O167" s="16">
        <v>2002</v>
      </c>
      <c r="P167" s="10">
        <v>531</v>
      </c>
      <c r="Q167" s="5">
        <v>514.85</v>
      </c>
      <c r="R167" s="7">
        <v>4100000</v>
      </c>
      <c r="S167" s="12">
        <f>R167/Q167</f>
        <v>7963.4845100514713</v>
      </c>
      <c r="T167" s="21">
        <f>S167-L167</f>
        <v>753.75201453980117</v>
      </c>
      <c r="U167" s="18">
        <f>T167/L167</f>
        <v>0.10454646063623584</v>
      </c>
      <c r="V167" s="14">
        <v>2003</v>
      </c>
      <c r="W167" s="10">
        <v>531</v>
      </c>
      <c r="X167" s="5">
        <v>504.31</v>
      </c>
      <c r="Y167" s="7">
        <v>4353596.04</v>
      </c>
      <c r="Z167" s="12">
        <f>Y167/X167</f>
        <v>8632.7775376256668</v>
      </c>
      <c r="AA167" s="21">
        <f>Z167-S167</f>
        <v>669.29302757419555</v>
      </c>
      <c r="AB167" s="22">
        <f>AA167/S167</f>
        <v>8.4045247621115746E-2</v>
      </c>
      <c r="AC167" s="14">
        <v>2004</v>
      </c>
      <c r="AD167" s="10">
        <v>497</v>
      </c>
      <c r="AE167" s="5">
        <v>501.8</v>
      </c>
      <c r="AF167" s="7">
        <v>4485630</v>
      </c>
      <c r="AG167" s="12">
        <f>AF167/AE167</f>
        <v>8939.0793144679155</v>
      </c>
      <c r="AH167" s="21">
        <f>AG167-Z167</f>
        <v>306.30177684224873</v>
      </c>
      <c r="AI167" s="22">
        <f>AH167/Z167</f>
        <v>3.5481254498594787E-2</v>
      </c>
      <c r="AJ167" s="14">
        <v>2005</v>
      </c>
      <c r="AK167" s="10">
        <v>493</v>
      </c>
      <c r="AL167" s="5">
        <v>490.51</v>
      </c>
      <c r="AM167" s="7">
        <v>4689222</v>
      </c>
      <c r="AN167" s="12">
        <f>AM167/AL167</f>
        <v>9559.8907259790831</v>
      </c>
      <c r="AO167" s="21">
        <f>AN167-AG167</f>
        <v>620.81141151116753</v>
      </c>
      <c r="AP167" s="22">
        <f>AO167/AG167</f>
        <v>6.9449144556350803E-2</v>
      </c>
      <c r="AQ167" s="14">
        <v>2006</v>
      </c>
      <c r="AR167" s="10">
        <v>489</v>
      </c>
      <c r="AS167" s="5">
        <v>482.91</v>
      </c>
      <c r="AT167" s="7">
        <v>4552815</v>
      </c>
      <c r="AU167" s="12">
        <f>AT167/AS167</f>
        <v>9427.8747592719137</v>
      </c>
      <c r="AV167" s="21">
        <f>AU167-AN167</f>
        <v>-132.01596670716935</v>
      </c>
      <c r="AW167" s="22">
        <f>AV167/AN167</f>
        <v>-1.3809359384037189E-2</v>
      </c>
      <c r="AX167" s="14">
        <v>2007</v>
      </c>
      <c r="AY167" s="10">
        <v>466</v>
      </c>
      <c r="AZ167" s="5">
        <v>463.48</v>
      </c>
      <c r="BA167" s="7">
        <v>4182908</v>
      </c>
      <c r="BB167" s="12">
        <f>BA167/AZ167</f>
        <v>9025.0021575904029</v>
      </c>
      <c r="BC167" s="21">
        <f>BB167-AU167</f>
        <v>-402.87260168151079</v>
      </c>
      <c r="BD167" s="22">
        <f>BC167/AU167</f>
        <v>-4.2732069736639504E-2</v>
      </c>
      <c r="BE167" s="14">
        <v>2008</v>
      </c>
      <c r="BF167" s="10">
        <v>464</v>
      </c>
      <c r="BG167" s="5">
        <v>455.86</v>
      </c>
      <c r="BH167" s="7">
        <v>4488334</v>
      </c>
      <c r="BI167" s="12">
        <f>BH167/BG167</f>
        <v>9845.8605712280078</v>
      </c>
      <c r="BJ167" s="21">
        <f>BI167-BB167</f>
        <v>820.85841363760483</v>
      </c>
      <c r="BK167" s="22">
        <f>BJ167/BB167</f>
        <v>9.0953819102107217E-2</v>
      </c>
      <c r="BL167" s="14">
        <v>2009</v>
      </c>
      <c r="BM167" s="10">
        <v>449</v>
      </c>
      <c r="BN167" s="5">
        <v>441.12</v>
      </c>
      <c r="BO167" s="7">
        <v>4743310</v>
      </c>
      <c r="BP167" s="12">
        <f>BO167/BN167</f>
        <v>10752.87903518317</v>
      </c>
      <c r="BQ167" s="21">
        <f>BP167-BI167</f>
        <v>907.01846395516259</v>
      </c>
      <c r="BR167" s="22">
        <f>BQ167/BI167</f>
        <v>9.2121806661135397E-2</v>
      </c>
      <c r="BS167" s="14">
        <v>2010</v>
      </c>
      <c r="BT167" s="10">
        <v>432</v>
      </c>
      <c r="BU167" s="5">
        <v>437.61</v>
      </c>
      <c r="BV167" s="7">
        <v>4741854</v>
      </c>
      <c r="BW167" s="12">
        <f>BV167/BU167</f>
        <v>10835.798999108794</v>
      </c>
      <c r="BX167" s="21">
        <f>BW167-BP167</f>
        <v>82.919963925623961</v>
      </c>
      <c r="BY167" s="22">
        <f>BX167/BP167</f>
        <v>7.7114197652844198E-3</v>
      </c>
      <c r="BZ167" s="14">
        <v>2011</v>
      </c>
      <c r="CA167" s="10">
        <v>418</v>
      </c>
      <c r="CB167" s="5">
        <v>418.56880000000001</v>
      </c>
      <c r="CC167" s="7">
        <v>4556635</v>
      </c>
      <c r="CD167" s="12">
        <f>CC167/CB167</f>
        <v>10886.227067091479</v>
      </c>
      <c r="CE167" s="21">
        <f>CD167-BW167</f>
        <v>50.428067982684297</v>
      </c>
      <c r="CF167" s="22">
        <f>CE167/BW167</f>
        <v>4.6538393695593492E-3</v>
      </c>
      <c r="CG167" s="14">
        <v>2012</v>
      </c>
      <c r="CH167" s="10">
        <v>431</v>
      </c>
      <c r="CI167" s="5">
        <v>444.94</v>
      </c>
      <c r="CJ167" s="7">
        <v>4522986</v>
      </c>
      <c r="CK167" s="12">
        <f>CJ167/CI167</f>
        <v>10165.384096732143</v>
      </c>
      <c r="CL167" s="21">
        <f>CK167-CD167</f>
        <v>-720.8429703593356</v>
      </c>
      <c r="CM167" s="22">
        <f>CL167/CD167</f>
        <v>-6.6216051338705575E-2</v>
      </c>
      <c r="CN167" s="14">
        <v>2013</v>
      </c>
      <c r="CO167" s="10">
        <v>435</v>
      </c>
      <c r="CP167" s="5">
        <v>448.27870000000001</v>
      </c>
      <c r="CQ167" s="7">
        <v>4591482</v>
      </c>
      <c r="CR167" s="12">
        <f>CQ167/CP167</f>
        <v>10242.47192650465</v>
      </c>
      <c r="CS167" s="21">
        <f>CR167-CK167</f>
        <v>77.087829772506666</v>
      </c>
      <c r="CT167" s="22">
        <f>CS167/CK167</f>
        <v>7.5833661609784149E-3</v>
      </c>
      <c r="CU167" s="14">
        <v>2014</v>
      </c>
      <c r="CV167" s="10">
        <v>442</v>
      </c>
      <c r="CW167" s="5">
        <v>457.29790000000003</v>
      </c>
      <c r="CX167" s="7">
        <v>4742117</v>
      </c>
      <c r="CY167" s="12">
        <f>CX167/CW167</f>
        <v>10369.863933335359</v>
      </c>
      <c r="CZ167" s="21">
        <f>CY167-CR167</f>
        <v>127.39200683070885</v>
      </c>
      <c r="DA167" s="22">
        <f>CZ167/CR167</f>
        <v>1.243762323634532E-2</v>
      </c>
      <c r="DB167" s="14">
        <v>2015</v>
      </c>
      <c r="DC167" s="9">
        <v>426</v>
      </c>
      <c r="DD167" s="27">
        <v>440.63200000000001</v>
      </c>
      <c r="DE167" s="12">
        <v>4935756.91</v>
      </c>
      <c r="DF167" s="12">
        <f>DE167/DD167</f>
        <v>11201.539856388097</v>
      </c>
      <c r="DG167" s="21">
        <f>DF167-CY167</f>
        <v>831.67592305273865</v>
      </c>
      <c r="DH167" s="22">
        <f>DG167/CY167</f>
        <v>8.0201237778945361E-2</v>
      </c>
      <c r="DI167" s="14">
        <v>2016</v>
      </c>
      <c r="DJ167" s="9">
        <v>410</v>
      </c>
      <c r="DK167" s="27">
        <v>429.45269999999999</v>
      </c>
      <c r="DL167" s="12">
        <v>4884655.0199999996</v>
      </c>
      <c r="DM167" s="12">
        <f>DL167/DK167</f>
        <v>11374.139736459916</v>
      </c>
      <c r="DN167" s="21">
        <f>DM167-DF167</f>
        <v>172.59988007181892</v>
      </c>
      <c r="DO167" s="22">
        <f>DN167/DF167</f>
        <v>1.5408585094966865E-2</v>
      </c>
      <c r="DP167" s="14">
        <v>2017</v>
      </c>
      <c r="DQ167" s="9">
        <v>409</v>
      </c>
      <c r="DR167" s="27">
        <v>415.36869999999999</v>
      </c>
      <c r="DS167" s="30">
        <v>4657844</v>
      </c>
      <c r="DT167" s="12">
        <f>DS167/DR167</f>
        <v>11213.75780120168</v>
      </c>
      <c r="DU167" s="21">
        <f>DT167-DM167</f>
        <v>-160.3819352582359</v>
      </c>
      <c r="DV167" s="22">
        <f>DU167/DM167</f>
        <v>-1.4100577184235748E-2</v>
      </c>
      <c r="DW167" s="14">
        <v>2018</v>
      </c>
      <c r="DX167" s="24">
        <v>398</v>
      </c>
      <c r="DY167" s="32">
        <v>396.2296</v>
      </c>
      <c r="DZ167" s="34">
        <v>4771246.21</v>
      </c>
      <c r="EA167" s="12">
        <f>DZ167/DY167</f>
        <v>12041.619833551053</v>
      </c>
      <c r="EB167" s="21">
        <f>EA167-DT167</f>
        <v>827.86203234937238</v>
      </c>
      <c r="EC167" s="22">
        <f>EB167/DT167</f>
        <v>7.3825567399062042E-2</v>
      </c>
      <c r="ED167" s="14">
        <v>2019</v>
      </c>
      <c r="EE167" s="24">
        <v>415</v>
      </c>
      <c r="EF167" s="32">
        <v>414.02089999999998</v>
      </c>
      <c r="EG167" s="34">
        <v>4896429.45</v>
      </c>
      <c r="EH167" s="12">
        <f t="shared" si="16"/>
        <v>11826.527235702353</v>
      </c>
      <c r="EI167" s="21">
        <f>EH167-EA167</f>
        <v>-215.09259784869937</v>
      </c>
      <c r="EJ167" s="22">
        <f>EI167/EA167</f>
        <v>-1.7862430538572231E-2</v>
      </c>
      <c r="EK167">
        <v>2020</v>
      </c>
      <c r="EL167" s="25">
        <v>410</v>
      </c>
      <c r="EM167" s="32">
        <v>402.42910000000001</v>
      </c>
      <c r="EN167" s="34">
        <v>5274881.9899999993</v>
      </c>
      <c r="EO167" s="12">
        <f t="shared" si="17"/>
        <v>13107.605762108156</v>
      </c>
      <c r="EP167" s="21">
        <f>EO167-EH167</f>
        <v>1281.0785264058031</v>
      </c>
      <c r="EQ167" s="22">
        <f>EP167/EH167</f>
        <v>0.10832246025176659</v>
      </c>
      <c r="ES167" s="11">
        <f t="shared" si="18"/>
        <v>3.0683289762002779E-2</v>
      </c>
      <c r="EU167" s="12">
        <f t="shared" si="19"/>
        <v>11693.968290151695</v>
      </c>
      <c r="EV167">
        <f t="shared" si="20"/>
        <v>1.0029212917761894</v>
      </c>
      <c r="EY167" s="11">
        <f t="shared" si="21"/>
        <v>1.3954186558751356E-2</v>
      </c>
      <c r="FC167" s="12">
        <f t="shared" si="22"/>
        <v>10096.88395968065</v>
      </c>
      <c r="FF167" s="45">
        <f t="shared" si="23"/>
        <v>459.23809523809524</v>
      </c>
    </row>
    <row r="168" spans="1:162" x14ac:dyDescent="0.2">
      <c r="A168" s="3">
        <v>39133</v>
      </c>
      <c r="B168" t="s">
        <v>168</v>
      </c>
      <c r="C168" s="14">
        <v>2000</v>
      </c>
      <c r="D168" s="10">
        <v>3098</v>
      </c>
      <c r="E168" s="5">
        <v>2953.8</v>
      </c>
      <c r="F168" s="7">
        <v>17409065</v>
      </c>
      <c r="G168" s="12">
        <f>F168/E168</f>
        <v>5893.7859706141235</v>
      </c>
      <c r="H168" s="14">
        <v>2001</v>
      </c>
      <c r="I168" s="10">
        <v>3138</v>
      </c>
      <c r="J168" s="5">
        <v>3029.78</v>
      </c>
      <c r="K168" s="7">
        <v>21654610</v>
      </c>
      <c r="L168" s="12">
        <f>K168/I168</f>
        <v>6900.7680050987892</v>
      </c>
      <c r="M168" s="21">
        <f>L168-G168</f>
        <v>1006.9820344846657</v>
      </c>
      <c r="N168" s="18">
        <f>M168/G168</f>
        <v>0.17085486977392561</v>
      </c>
      <c r="O168" s="16">
        <v>2002</v>
      </c>
      <c r="P168" s="10">
        <v>3143</v>
      </c>
      <c r="Q168" s="5">
        <v>3111.94</v>
      </c>
      <c r="R168" s="7">
        <v>23840719</v>
      </c>
      <c r="S168" s="12">
        <f>R168/Q168</f>
        <v>7661.0471281579976</v>
      </c>
      <c r="T168" s="21">
        <f>S168-L168</f>
        <v>760.27912305920836</v>
      </c>
      <c r="U168" s="18">
        <f>T168/L168</f>
        <v>0.11017311732512365</v>
      </c>
      <c r="V168" s="14">
        <v>2003</v>
      </c>
      <c r="W168" s="10">
        <v>3143</v>
      </c>
      <c r="X168" s="5">
        <v>3203.28</v>
      </c>
      <c r="Y168" s="7">
        <v>21226516.920000002</v>
      </c>
      <c r="Z168" s="12">
        <f>Y168/X168</f>
        <v>6626.494380759721</v>
      </c>
      <c r="AA168" s="21">
        <f>Z168-S168</f>
        <v>-1034.5527473982766</v>
      </c>
      <c r="AB168" s="22">
        <f>AA168/S168</f>
        <v>-0.13504064523970913</v>
      </c>
      <c r="AC168" s="14">
        <v>2004</v>
      </c>
      <c r="AD168" s="10">
        <v>3441</v>
      </c>
      <c r="AE168" s="5">
        <v>3347.78</v>
      </c>
      <c r="AF168" s="7">
        <v>21661717</v>
      </c>
      <c r="AG168" s="12">
        <f>AF168/AE168</f>
        <v>6470.4720740311486</v>
      </c>
      <c r="AH168" s="21">
        <f>AG168-Z168</f>
        <v>-156.0223067285724</v>
      </c>
      <c r="AI168" s="22">
        <f>AH168/Z168</f>
        <v>-2.3545225840919615E-2</v>
      </c>
      <c r="AJ168" s="14">
        <v>2005</v>
      </c>
      <c r="AK168" s="10">
        <v>3508</v>
      </c>
      <c r="AL168" s="5">
        <v>3431.24</v>
      </c>
      <c r="AM168" s="7">
        <v>30841125</v>
      </c>
      <c r="AN168" s="12">
        <f>AM168/AL168</f>
        <v>8988.3322064326603</v>
      </c>
      <c r="AO168" s="21">
        <f>AN168-AG168</f>
        <v>2517.8601324015117</v>
      </c>
      <c r="AP168" s="22">
        <f>AO168/AG168</f>
        <v>0.38913082439638247</v>
      </c>
      <c r="AQ168" s="14">
        <v>2006</v>
      </c>
      <c r="AR168" s="10">
        <v>3696</v>
      </c>
      <c r="AS168" s="5">
        <v>3559.96</v>
      </c>
      <c r="AT168" s="7">
        <v>40343270</v>
      </c>
      <c r="AU168" s="12">
        <f>AT168/AS168</f>
        <v>11332.506545017359</v>
      </c>
      <c r="AV168" s="21">
        <f>AU168-AN168</f>
        <v>2344.1743385846985</v>
      </c>
      <c r="AW168" s="22">
        <f>AV168/AN168</f>
        <v>0.26080192462257329</v>
      </c>
      <c r="AX168" s="14">
        <v>2007</v>
      </c>
      <c r="AY168" s="10">
        <v>3853</v>
      </c>
      <c r="AZ168" s="5">
        <v>3718.54</v>
      </c>
      <c r="BA168" s="7">
        <v>34251432</v>
      </c>
      <c r="BB168" s="12">
        <f>BA168/AZ168</f>
        <v>9210.9892592253946</v>
      </c>
      <c r="BC168" s="21">
        <f>BB168-AU168</f>
        <v>-2121.5172857919642</v>
      </c>
      <c r="BD168" s="22">
        <f>BC168/AU168</f>
        <v>-0.18720635874900476</v>
      </c>
      <c r="BE168" s="14">
        <v>2008</v>
      </c>
      <c r="BF168" s="10">
        <v>4043</v>
      </c>
      <c r="BG168" s="5">
        <v>3912.92</v>
      </c>
      <c r="BH168" s="7">
        <v>39711599</v>
      </c>
      <c r="BI168" s="12">
        <f>BH168/BG168</f>
        <v>10148.839996728786</v>
      </c>
      <c r="BJ168" s="21">
        <f>BI168-BB168</f>
        <v>937.85073750339143</v>
      </c>
      <c r="BK168" s="22">
        <f>BJ168/BB168</f>
        <v>0.10181867670338167</v>
      </c>
      <c r="BL168" s="14">
        <v>2009</v>
      </c>
      <c r="BM168" s="10">
        <v>4116</v>
      </c>
      <c r="BN168" s="5">
        <v>3952.31</v>
      </c>
      <c r="BO168" s="7">
        <v>44141052</v>
      </c>
      <c r="BP168" s="12">
        <f>BO168/BN168</f>
        <v>11168.418469199025</v>
      </c>
      <c r="BQ168" s="21">
        <f>BP168-BI168</f>
        <v>1019.5784724702389</v>
      </c>
      <c r="BR168" s="22">
        <f>BQ168/BI168</f>
        <v>0.10046256249964267</v>
      </c>
      <c r="BS168" s="14">
        <v>2010</v>
      </c>
      <c r="BT168" s="10">
        <v>4150</v>
      </c>
      <c r="BU168" s="5">
        <v>4011.55</v>
      </c>
      <c r="BV168" s="7">
        <v>48528353</v>
      </c>
      <c r="BW168" s="12">
        <f>BV168/BU168</f>
        <v>12097.157707120688</v>
      </c>
      <c r="BX168" s="21">
        <f>BW168-BP168</f>
        <v>928.73923792166352</v>
      </c>
      <c r="BY168" s="22">
        <f>BX168/BP168</f>
        <v>8.3157632433186454E-2</v>
      </c>
      <c r="BZ168" s="14">
        <v>2011</v>
      </c>
      <c r="CA168" s="10">
        <v>4234</v>
      </c>
      <c r="CB168" s="5">
        <v>4085.6709000000001</v>
      </c>
      <c r="CC168" s="7">
        <v>37218051</v>
      </c>
      <c r="CD168" s="12">
        <f>CC168/CB168</f>
        <v>9109.4099135591168</v>
      </c>
      <c r="CE168" s="21">
        <f>CD168-BW168</f>
        <v>-2987.7477935615716</v>
      </c>
      <c r="CF168" s="22">
        <f>CE168/BW168</f>
        <v>-0.24697932075423873</v>
      </c>
      <c r="CG168" s="14">
        <v>2012</v>
      </c>
      <c r="CH168" s="10">
        <v>4207</v>
      </c>
      <c r="CI168" s="5">
        <v>4112.5200000000004</v>
      </c>
      <c r="CJ168" s="7">
        <v>41619942</v>
      </c>
      <c r="CK168" s="12">
        <f>CJ168/CI168</f>
        <v>10120.301421026523</v>
      </c>
      <c r="CL168" s="21">
        <f>CK168-CD168</f>
        <v>1010.891507467406</v>
      </c>
      <c r="CM168" s="22">
        <f>CL168/CD168</f>
        <v>0.110972227296822</v>
      </c>
      <c r="CN168" s="14">
        <v>2013</v>
      </c>
      <c r="CO168" s="10">
        <v>4236</v>
      </c>
      <c r="CP168" s="5">
        <v>4132.3041000000003</v>
      </c>
      <c r="CQ168" s="7">
        <v>57730187</v>
      </c>
      <c r="CR168" s="12">
        <f>CQ168/CP168</f>
        <v>13970.459482882685</v>
      </c>
      <c r="CS168" s="21">
        <f>CR168-CK168</f>
        <v>3850.158061856162</v>
      </c>
      <c r="CT168" s="22">
        <f>CS168/CK168</f>
        <v>0.3804390701107826</v>
      </c>
      <c r="CU168" s="14">
        <v>2014</v>
      </c>
      <c r="CV168" s="10">
        <v>4363</v>
      </c>
      <c r="CW168" s="5">
        <v>4274.0191999999997</v>
      </c>
      <c r="CX168" s="7">
        <v>48747428</v>
      </c>
      <c r="CY168" s="12">
        <f>CX168/CW168</f>
        <v>11405.523868493619</v>
      </c>
      <c r="CZ168" s="21">
        <f>CY168-CR168</f>
        <v>-2564.9356143890654</v>
      </c>
      <c r="DA168" s="22">
        <f>CZ168/CR168</f>
        <v>-0.18359708336950223</v>
      </c>
      <c r="DB168" s="14">
        <v>2015</v>
      </c>
      <c r="DC168" s="9">
        <v>4472</v>
      </c>
      <c r="DD168" s="27">
        <v>4364.1760999999997</v>
      </c>
      <c r="DE168" s="12">
        <v>53984785.560000002</v>
      </c>
      <c r="DF168" s="12">
        <f>DE168/DD168</f>
        <v>12369.983319417383</v>
      </c>
      <c r="DG168" s="21">
        <f>DF168-CY168</f>
        <v>964.45945092376314</v>
      </c>
      <c r="DH168" s="22">
        <f>DG168/CY168</f>
        <v>8.4560732329706109E-2</v>
      </c>
      <c r="DI168" s="14">
        <v>2016</v>
      </c>
      <c r="DJ168" s="9">
        <v>4516</v>
      </c>
      <c r="DK168" s="27">
        <v>4410.0744000000004</v>
      </c>
      <c r="DL168" s="12">
        <v>45725741.840000004</v>
      </c>
      <c r="DM168" s="12">
        <f>DL168/DK168</f>
        <v>10368.474019395228</v>
      </c>
      <c r="DN168" s="21">
        <f>DM168-DF168</f>
        <v>-2001.509300022155</v>
      </c>
      <c r="DO168" s="22">
        <f>DN168/DF168</f>
        <v>-0.16180371859356918</v>
      </c>
      <c r="DP168" s="14">
        <v>2017</v>
      </c>
      <c r="DQ168" s="9">
        <v>4465</v>
      </c>
      <c r="DR168" s="27">
        <v>4327.5200999999997</v>
      </c>
      <c r="DS168" s="30">
        <v>63947315.380000003</v>
      </c>
      <c r="DT168" s="12">
        <f>DS168/DR168</f>
        <v>14776.896213607421</v>
      </c>
      <c r="DU168" s="21">
        <f>DT168-DM168</f>
        <v>4408.4221942121931</v>
      </c>
      <c r="DV168" s="22">
        <f>DU168/DM168</f>
        <v>0.42517560307966396</v>
      </c>
      <c r="DW168" s="14">
        <v>2018</v>
      </c>
      <c r="DX168" s="24">
        <v>4523</v>
      </c>
      <c r="DY168" s="32">
        <v>4389.8647000000001</v>
      </c>
      <c r="DZ168" s="34">
        <v>53079651.270000003</v>
      </c>
      <c r="EA168" s="12">
        <f>DZ168/DY168</f>
        <v>12091.409393551468</v>
      </c>
      <c r="EB168" s="21">
        <f>EA168-DT168</f>
        <v>-2685.4868200559522</v>
      </c>
      <c r="EC168" s="22">
        <f>EB168/DT168</f>
        <v>-0.18173551341471836</v>
      </c>
      <c r="ED168" s="14">
        <v>2019</v>
      </c>
      <c r="EE168" s="24">
        <v>4488</v>
      </c>
      <c r="EF168" s="32">
        <v>4334.9939999999997</v>
      </c>
      <c r="EG168" s="34">
        <v>63401367.82</v>
      </c>
      <c r="EH168" s="12">
        <f t="shared" si="16"/>
        <v>14625.479947607771</v>
      </c>
      <c r="EI168" s="21">
        <f>EH168-EA168</f>
        <v>2534.0705540563031</v>
      </c>
      <c r="EJ168" s="22">
        <f>EI168/EA168</f>
        <v>0.20957611073922955</v>
      </c>
      <c r="EK168">
        <v>2020</v>
      </c>
      <c r="EL168" s="25">
        <v>4555</v>
      </c>
      <c r="EM168" s="32">
        <v>4414.3050000000003</v>
      </c>
      <c r="EN168" s="34">
        <v>53735334.109999999</v>
      </c>
      <c r="EO168" s="12">
        <f t="shared" si="17"/>
        <v>12172.99985161877</v>
      </c>
      <c r="EP168" s="21">
        <f>EO168-EH168</f>
        <v>-2452.4800959890017</v>
      </c>
      <c r="EQ168" s="22">
        <f>EP168/EH168</f>
        <v>-0.16768544381274433</v>
      </c>
      <c r="ES168" s="11">
        <f t="shared" si="18"/>
        <v>5.6976502076800696E-2</v>
      </c>
      <c r="EU168" s="12">
        <f t="shared" si="19"/>
        <v>13831.261851588888</v>
      </c>
      <c r="EV168">
        <f t="shared" si="20"/>
        <v>0.96856066904459226</v>
      </c>
      <c r="EY168" s="11">
        <f t="shared" si="21"/>
        <v>0.15100540013472505</v>
      </c>
      <c r="FC168" s="12">
        <f t="shared" si="22"/>
        <v>10346.820481571465</v>
      </c>
      <c r="FF168" s="45">
        <f t="shared" si="23"/>
        <v>3970.8571428571427</v>
      </c>
    </row>
    <row r="169" spans="1:162" x14ac:dyDescent="0.2">
      <c r="A169" s="3">
        <v>39134</v>
      </c>
      <c r="B169" t="s">
        <v>169</v>
      </c>
      <c r="C169" s="14">
        <v>2000</v>
      </c>
      <c r="D169" s="10">
        <v>2822</v>
      </c>
      <c r="E169" s="5">
        <v>2672.28</v>
      </c>
      <c r="F169" s="7">
        <v>19893847</v>
      </c>
      <c r="G169" s="12">
        <f>F169/E169</f>
        <v>7444.5219063870545</v>
      </c>
      <c r="H169" s="14">
        <v>2001</v>
      </c>
      <c r="I169" s="10">
        <v>2999</v>
      </c>
      <c r="J169" s="5">
        <v>2770.49</v>
      </c>
      <c r="K169" s="7">
        <v>18065964</v>
      </c>
      <c r="L169" s="12">
        <f>K169/I169</f>
        <v>6023.9959986662225</v>
      </c>
      <c r="M169" s="21">
        <f>L169-G169</f>
        <v>-1420.525907720832</v>
      </c>
      <c r="N169" s="18">
        <f>M169/G169</f>
        <v>-0.19081492748407211</v>
      </c>
      <c r="O169" s="16">
        <v>2002</v>
      </c>
      <c r="P169" s="10">
        <v>3048</v>
      </c>
      <c r="Q169" s="5">
        <v>2905.07</v>
      </c>
      <c r="R169" s="7">
        <v>24060473</v>
      </c>
      <c r="S169" s="12">
        <f>R169/Q169</f>
        <v>8282.2351957095689</v>
      </c>
      <c r="T169" s="21">
        <f>S169-L169</f>
        <v>2258.2391970433464</v>
      </c>
      <c r="U169" s="18">
        <f>T169/L169</f>
        <v>0.37487395369175958</v>
      </c>
      <c r="V169" s="14">
        <v>2003</v>
      </c>
      <c r="W169" s="10">
        <v>3048</v>
      </c>
      <c r="X169" s="5">
        <v>3031.1999999999994</v>
      </c>
      <c r="Y169" s="7">
        <v>20259089.870000001</v>
      </c>
      <c r="Z169" s="12">
        <f>Y169/X169</f>
        <v>6683.5213347849058</v>
      </c>
      <c r="AA169" s="21">
        <f>Z169-S169</f>
        <v>-1598.7138609246631</v>
      </c>
      <c r="AB169" s="22">
        <f>AA169/S169</f>
        <v>-0.1930292756903163</v>
      </c>
      <c r="AC169" s="14">
        <v>2004</v>
      </c>
      <c r="AD169" s="10">
        <v>3269</v>
      </c>
      <c r="AE169" s="5">
        <v>3116.2</v>
      </c>
      <c r="AF169" s="7">
        <v>18587649</v>
      </c>
      <c r="AG169" s="12">
        <f>AF169/AE169</f>
        <v>5964.8446826262762</v>
      </c>
      <c r="AH169" s="21">
        <f>AG169-Z169</f>
        <v>-718.67665215862962</v>
      </c>
      <c r="AI169" s="22">
        <f>AH169/Z169</f>
        <v>-0.10752964136109228</v>
      </c>
      <c r="AJ169" s="14">
        <v>2005</v>
      </c>
      <c r="AK169" s="10">
        <v>3370</v>
      </c>
      <c r="AL169" s="5">
        <v>3276.75</v>
      </c>
      <c r="AM169" s="7">
        <v>25652777</v>
      </c>
      <c r="AN169" s="12">
        <f>AM169/AL169</f>
        <v>7828.7257190814071</v>
      </c>
      <c r="AO169" s="21">
        <f>AN169-AG169</f>
        <v>1863.8810364551309</v>
      </c>
      <c r="AP169" s="22">
        <f>AO169/AG169</f>
        <v>0.31247771494939885</v>
      </c>
      <c r="AQ169" s="14">
        <v>2006</v>
      </c>
      <c r="AR169" s="10">
        <v>3466</v>
      </c>
      <c r="AS169" s="5">
        <v>3346.77</v>
      </c>
      <c r="AT169" s="7">
        <v>25225689</v>
      </c>
      <c r="AU169" s="12">
        <f>AT169/AS169</f>
        <v>7537.3237479719255</v>
      </c>
      <c r="AV169" s="21">
        <f>AU169-AN169</f>
        <v>-291.40197110948156</v>
      </c>
      <c r="AW169" s="22">
        <f>AV169/AN169</f>
        <v>-3.722214592334365E-2</v>
      </c>
      <c r="AX169" s="14">
        <v>2007</v>
      </c>
      <c r="AY169" s="10">
        <v>3652</v>
      </c>
      <c r="AZ169" s="5">
        <v>3537.69</v>
      </c>
      <c r="BA169" s="7">
        <v>27964684</v>
      </c>
      <c r="BB169" s="12">
        <f>BA169/AZ169</f>
        <v>7904.7864566991457</v>
      </c>
      <c r="BC169" s="21">
        <f>BB169-AU169</f>
        <v>367.46270872722016</v>
      </c>
      <c r="BD169" s="22">
        <f>BC169/AU169</f>
        <v>4.8752411467809606E-2</v>
      </c>
      <c r="BE169" s="14">
        <v>2008</v>
      </c>
      <c r="BF169" s="10">
        <v>3901</v>
      </c>
      <c r="BG169" s="5">
        <v>3762.83</v>
      </c>
      <c r="BH169" s="7">
        <v>43434244</v>
      </c>
      <c r="BI169" s="12">
        <f>BH169/BG169</f>
        <v>11542.97270937034</v>
      </c>
      <c r="BJ169" s="21">
        <f>BI169-BB169</f>
        <v>3638.1862526711948</v>
      </c>
      <c r="BK169" s="22">
        <f>BJ169/BB169</f>
        <v>0.46025104822254953</v>
      </c>
      <c r="BL169" s="14">
        <v>2009</v>
      </c>
      <c r="BM169" s="10">
        <v>4124</v>
      </c>
      <c r="BN169" s="5">
        <v>4004.03</v>
      </c>
      <c r="BO169" s="7">
        <v>44795983</v>
      </c>
      <c r="BP169" s="12">
        <f>BO169/BN169</f>
        <v>11187.724117951164</v>
      </c>
      <c r="BQ169" s="21">
        <f>BP169-BI169</f>
        <v>-355.24859141917659</v>
      </c>
      <c r="BR169" s="22">
        <f>BQ169/BI169</f>
        <v>-3.0776178750799032E-2</v>
      </c>
      <c r="BS169" s="14">
        <v>2010</v>
      </c>
      <c r="BT169" s="10">
        <v>4387</v>
      </c>
      <c r="BU169" s="5">
        <v>4182.79</v>
      </c>
      <c r="BV169" s="7">
        <v>41409431</v>
      </c>
      <c r="BW169" s="12">
        <f>BV169/BU169</f>
        <v>9899.9545757735868</v>
      </c>
      <c r="BX169" s="21">
        <f>BW169-BP169</f>
        <v>-1287.769542177577</v>
      </c>
      <c r="BY169" s="22">
        <f>BX169/BP169</f>
        <v>-0.11510558614073239</v>
      </c>
      <c r="BZ169" s="14">
        <v>2011</v>
      </c>
      <c r="CA169" s="10">
        <v>4530</v>
      </c>
      <c r="CB169" s="5">
        <v>4309.6747999999998</v>
      </c>
      <c r="CC169" s="7">
        <v>35667559</v>
      </c>
      <c r="CD169" s="12">
        <f>CC169/CB169</f>
        <v>8276.1601873069412</v>
      </c>
      <c r="CE169" s="21">
        <f>CD169-BW169</f>
        <v>-1623.7943884666456</v>
      </c>
      <c r="CF169" s="22">
        <f>CE169/BW169</f>
        <v>-0.16402038777433092</v>
      </c>
      <c r="CG169" s="14">
        <v>2012</v>
      </c>
      <c r="CH169" s="10">
        <v>4538</v>
      </c>
      <c r="CI169" s="5">
        <v>4290.07</v>
      </c>
      <c r="CJ169" s="7">
        <v>39125619</v>
      </c>
      <c r="CK169" s="12">
        <f>CJ169/CI169</f>
        <v>9120.0420972151969</v>
      </c>
      <c r="CL169" s="21">
        <f>CK169-CD169</f>
        <v>843.88190990825569</v>
      </c>
      <c r="CM169" s="22">
        <f>CL169/CD169</f>
        <v>0.10196539105206161</v>
      </c>
      <c r="CN169" s="14">
        <v>2013</v>
      </c>
      <c r="CO169" s="10">
        <v>4591</v>
      </c>
      <c r="CP169" s="5">
        <v>4377.7557999999999</v>
      </c>
      <c r="CQ169" s="7">
        <v>48161920</v>
      </c>
      <c r="CR169" s="12">
        <f>CQ169/CP169</f>
        <v>11001.509038032684</v>
      </c>
      <c r="CS169" s="21">
        <f>CR169-CK169</f>
        <v>1881.4669408174868</v>
      </c>
      <c r="CT169" s="22">
        <f>CS169/CK169</f>
        <v>0.20630024738504138</v>
      </c>
      <c r="CU169" s="14">
        <v>2014</v>
      </c>
      <c r="CV169" s="10">
        <v>4644</v>
      </c>
      <c r="CW169" s="5">
        <v>4422.7912999999999</v>
      </c>
      <c r="CX169" s="7">
        <v>49269800</v>
      </c>
      <c r="CY169" s="12">
        <f>CX169/CW169</f>
        <v>11139.97850181174</v>
      </c>
      <c r="CZ169" s="21">
        <f>CY169-CR169</f>
        <v>138.46946377905624</v>
      </c>
      <c r="DA169" s="22">
        <f>CZ169/CR169</f>
        <v>1.2586406401191094E-2</v>
      </c>
      <c r="DB169" s="14">
        <v>2015</v>
      </c>
      <c r="DC169" s="9">
        <v>4656</v>
      </c>
      <c r="DD169" s="27">
        <v>4469.0825000000004</v>
      </c>
      <c r="DE169" s="12">
        <v>52766885.020000003</v>
      </c>
      <c r="DF169" s="12">
        <f>DE169/DD169</f>
        <v>11807.095756231844</v>
      </c>
      <c r="DG169" s="21">
        <f>DF169-CY169</f>
        <v>667.11725442010356</v>
      </c>
      <c r="DH169" s="22">
        <f>DG169/CY169</f>
        <v>5.9884967849049939E-2</v>
      </c>
      <c r="DI169" s="14">
        <v>2016</v>
      </c>
      <c r="DJ169" s="9">
        <v>4717</v>
      </c>
      <c r="DK169" s="27">
        <v>4542.9065000000001</v>
      </c>
      <c r="DL169" s="12">
        <v>48027554.82</v>
      </c>
      <c r="DM169" s="12">
        <f>DL169/DK169</f>
        <v>10571.988399937352</v>
      </c>
      <c r="DN169" s="21">
        <f>DM169-DF169</f>
        <v>-1235.1073562944912</v>
      </c>
      <c r="DO169" s="22">
        <f>DN169/DF169</f>
        <v>-0.10460721093437354</v>
      </c>
      <c r="DP169" s="14">
        <v>2017</v>
      </c>
      <c r="DQ169" s="9">
        <v>4720</v>
      </c>
      <c r="DR169" s="27">
        <v>4564.1652999999997</v>
      </c>
      <c r="DS169" s="30">
        <v>66507203.880000003</v>
      </c>
      <c r="DT169" s="12">
        <f>DS169/DR169</f>
        <v>14571.602803255177</v>
      </c>
      <c r="DU169" s="21">
        <f>DT169-DM169</f>
        <v>3999.6144033178243</v>
      </c>
      <c r="DV169" s="22">
        <f>DU169/DM169</f>
        <v>0.37832186831963655</v>
      </c>
      <c r="DW169" s="14">
        <v>2018</v>
      </c>
      <c r="DX169" s="24">
        <v>4790</v>
      </c>
      <c r="DY169" s="32">
        <v>4616.5544</v>
      </c>
      <c r="DZ169" s="34">
        <v>57474474.090000004</v>
      </c>
      <c r="EA169" s="12">
        <f>DZ169/DY169</f>
        <v>12449.647314889218</v>
      </c>
      <c r="EB169" s="21">
        <f>EA169-DT169</f>
        <v>-2121.9554883659584</v>
      </c>
      <c r="EC169" s="22">
        <f>EB169/DT169</f>
        <v>-0.14562265503777874</v>
      </c>
      <c r="ED169" s="14">
        <v>2019</v>
      </c>
      <c r="EE169" s="24">
        <v>4839</v>
      </c>
      <c r="EF169" s="32">
        <v>4665.0068000000001</v>
      </c>
      <c r="EG169" s="34">
        <v>55543109.469999999</v>
      </c>
      <c r="EH169" s="12">
        <f t="shared" si="16"/>
        <v>11906.32979784724</v>
      </c>
      <c r="EI169" s="21">
        <f>EH169-EA169</f>
        <v>-543.31751704197814</v>
      </c>
      <c r="EJ169" s="22">
        <f>EI169/EA169</f>
        <v>-4.3641197481329032E-2</v>
      </c>
      <c r="EK169">
        <v>2020</v>
      </c>
      <c r="EL169" s="25">
        <v>4902</v>
      </c>
      <c r="EM169" s="32">
        <v>4763.2673999999997</v>
      </c>
      <c r="EN169" s="34">
        <v>58547104.050000004</v>
      </c>
      <c r="EO169" s="12">
        <f t="shared" si="17"/>
        <v>12291.374624485707</v>
      </c>
      <c r="EP169" s="21">
        <f>EO169-EH169</f>
        <v>385.04482663846647</v>
      </c>
      <c r="EQ169" s="22">
        <f>EP169/EH169</f>
        <v>3.2339506227022675E-2</v>
      </c>
      <c r="ES169" s="11">
        <f t="shared" si="18"/>
        <v>4.276921544936764E-2</v>
      </c>
      <c r="EU169" s="12">
        <f t="shared" si="19"/>
        <v>12975.859971997212</v>
      </c>
      <c r="EV169">
        <f t="shared" si="20"/>
        <v>0.96493926635962124</v>
      </c>
      <c r="EY169" s="11">
        <f t="shared" si="21"/>
        <v>6.3019338600176264E-2</v>
      </c>
      <c r="FC169" s="12">
        <f t="shared" si="22"/>
        <v>9661.6535028749968</v>
      </c>
      <c r="FF169" s="45">
        <f t="shared" si="23"/>
        <v>4048.2380952380954</v>
      </c>
    </row>
    <row r="170" spans="1:162" x14ac:dyDescent="0.2">
      <c r="A170" s="3">
        <v>39135</v>
      </c>
      <c r="B170" t="s">
        <v>170</v>
      </c>
      <c r="C170" s="14">
        <v>2000</v>
      </c>
      <c r="D170" s="10">
        <v>836</v>
      </c>
      <c r="E170" s="5">
        <v>827.25</v>
      </c>
      <c r="F170" s="7">
        <v>5653972</v>
      </c>
      <c r="G170" s="12">
        <f>F170/E170</f>
        <v>6834.6594137201573</v>
      </c>
      <c r="H170" s="14">
        <v>2001</v>
      </c>
      <c r="I170" s="10">
        <v>841</v>
      </c>
      <c r="J170" s="5">
        <v>830.55</v>
      </c>
      <c r="K170" s="7">
        <v>5131987</v>
      </c>
      <c r="L170" s="12">
        <f>K170/I170</f>
        <v>6102.2437574316291</v>
      </c>
      <c r="M170" s="21">
        <f>L170-G170</f>
        <v>-732.41565628852823</v>
      </c>
      <c r="N170" s="18">
        <f>M170/G170</f>
        <v>-0.10716198305628061</v>
      </c>
      <c r="O170" s="16">
        <v>2002</v>
      </c>
      <c r="P170" s="10">
        <v>836</v>
      </c>
      <c r="Q170" s="5">
        <v>830.11</v>
      </c>
      <c r="R170" s="7">
        <v>5288134</v>
      </c>
      <c r="S170" s="12">
        <f>R170/Q170</f>
        <v>6370.4015130524867</v>
      </c>
      <c r="T170" s="21">
        <f>S170-L170</f>
        <v>268.15775562085764</v>
      </c>
      <c r="U170" s="18">
        <f>T170/L170</f>
        <v>4.3944123879725586E-2</v>
      </c>
      <c r="V170" s="14">
        <v>2003</v>
      </c>
      <c r="W170" s="10">
        <v>836</v>
      </c>
      <c r="X170" s="5">
        <v>844.07</v>
      </c>
      <c r="Y170" s="7">
        <v>5349049.24</v>
      </c>
      <c r="Z170" s="12">
        <f>Y170/X170</f>
        <v>6337.2104683260868</v>
      </c>
      <c r="AA170" s="21">
        <f>Z170-S170</f>
        <v>-33.191044726399923</v>
      </c>
      <c r="AB170" s="22">
        <f>AA170/S170</f>
        <v>-5.2101966663159142E-3</v>
      </c>
      <c r="AC170" s="14">
        <v>2004</v>
      </c>
      <c r="AD170" s="10">
        <v>858</v>
      </c>
      <c r="AE170" s="5">
        <v>838.18</v>
      </c>
      <c r="AF170" s="7">
        <v>5113737</v>
      </c>
      <c r="AG170" s="12">
        <f>AF170/AE170</f>
        <v>6101.0009783101486</v>
      </c>
      <c r="AH170" s="21">
        <f>AG170-Z170</f>
        <v>-236.20949001593817</v>
      </c>
      <c r="AI170" s="22">
        <f>AH170/Z170</f>
        <v>-3.7273417254568578E-2</v>
      </c>
      <c r="AJ170" s="14">
        <v>2005</v>
      </c>
      <c r="AK170" s="10">
        <v>869</v>
      </c>
      <c r="AL170" s="5">
        <v>846.48</v>
      </c>
      <c r="AM170" s="7">
        <v>5476803</v>
      </c>
      <c r="AN170" s="12">
        <f>AM170/AL170</f>
        <v>6470.0914374822796</v>
      </c>
      <c r="AO170" s="21">
        <f>AN170-AG170</f>
        <v>369.09045917213098</v>
      </c>
      <c r="AP170" s="22">
        <f>AO170/AG170</f>
        <v>6.0496705456087541E-2</v>
      </c>
      <c r="AQ170" s="14">
        <v>2006</v>
      </c>
      <c r="AR170" s="10">
        <v>885</v>
      </c>
      <c r="AS170" s="5">
        <v>885.1</v>
      </c>
      <c r="AT170" s="7">
        <v>5875195</v>
      </c>
      <c r="AU170" s="12">
        <f>AT170/AS170</f>
        <v>6637.8883741950058</v>
      </c>
      <c r="AV170" s="21">
        <f>AU170-AN170</f>
        <v>167.79693671272616</v>
      </c>
      <c r="AW170" s="22">
        <f>AV170/AN170</f>
        <v>2.5934245031013246E-2</v>
      </c>
      <c r="AX170" s="14">
        <v>2007</v>
      </c>
      <c r="AY170" s="10">
        <v>879</v>
      </c>
      <c r="AZ170" s="5">
        <v>858.09</v>
      </c>
      <c r="BA170" s="7">
        <v>6641584</v>
      </c>
      <c r="BB170" s="12">
        <f>BA170/AZ170</f>
        <v>7739.9620086471114</v>
      </c>
      <c r="BC170" s="21">
        <f>BB170-AU170</f>
        <v>1102.0736344521056</v>
      </c>
      <c r="BD170" s="22">
        <f>BC170/AU170</f>
        <v>0.16602774441589746</v>
      </c>
      <c r="BE170" s="14">
        <v>2008</v>
      </c>
      <c r="BF170" s="10">
        <v>842</v>
      </c>
      <c r="BG170" s="5">
        <v>843.7</v>
      </c>
      <c r="BH170" s="7">
        <v>6834043</v>
      </c>
      <c r="BI170" s="12">
        <f>BH170/BG170</f>
        <v>8100.0865236458449</v>
      </c>
      <c r="BJ170" s="21">
        <f>BI170-BB170</f>
        <v>360.1245149987335</v>
      </c>
      <c r="BK170" s="22">
        <f>BJ170/BB170</f>
        <v>4.6527943495898456E-2</v>
      </c>
      <c r="BL170" s="14">
        <v>2009</v>
      </c>
      <c r="BM170" s="10">
        <v>820</v>
      </c>
      <c r="BN170" s="5">
        <v>828.52</v>
      </c>
      <c r="BO170" s="7">
        <v>7099228</v>
      </c>
      <c r="BP170" s="12">
        <f>BO170/BN170</f>
        <v>8568.5656351083853</v>
      </c>
      <c r="BQ170" s="21">
        <f>BP170-BI170</f>
        <v>468.47911146254046</v>
      </c>
      <c r="BR170" s="22">
        <f>BQ170/BI170</f>
        <v>5.783630953755272E-2</v>
      </c>
      <c r="BS170" s="14">
        <v>2010</v>
      </c>
      <c r="BT170" s="10">
        <v>821</v>
      </c>
      <c r="BU170" s="5">
        <v>833.13</v>
      </c>
      <c r="BV170" s="7">
        <v>10763768</v>
      </c>
      <c r="BW170" s="12">
        <f>BV170/BU170</f>
        <v>12919.674000456111</v>
      </c>
      <c r="BX170" s="21">
        <f>BW170-BP170</f>
        <v>4351.1083653477253</v>
      </c>
      <c r="BY170" s="22">
        <f>BX170/BP170</f>
        <v>0.50779891882017281</v>
      </c>
      <c r="BZ170" s="14">
        <v>2011</v>
      </c>
      <c r="CA170" s="10">
        <v>773</v>
      </c>
      <c r="CB170" s="5">
        <v>780.98929999999996</v>
      </c>
      <c r="CC170" s="7">
        <v>7031082</v>
      </c>
      <c r="CD170" s="12">
        <f>CC170/CB170</f>
        <v>9002.7891547297768</v>
      </c>
      <c r="CE170" s="21">
        <f>CD170-BW170</f>
        <v>-3916.8848457263339</v>
      </c>
      <c r="CF170" s="22">
        <f>CE170/BW170</f>
        <v>-0.30317211143160838</v>
      </c>
      <c r="CG170" s="14">
        <v>2012</v>
      </c>
      <c r="CH170" s="10">
        <v>765</v>
      </c>
      <c r="CI170" s="5">
        <v>774.55</v>
      </c>
      <c r="CJ170" s="7">
        <v>7044123</v>
      </c>
      <c r="CK170" s="12">
        <f>CJ170/CI170</f>
        <v>9094.4716286876264</v>
      </c>
      <c r="CL170" s="21">
        <f>CK170-CD170</f>
        <v>91.682473957849652</v>
      </c>
      <c r="CM170" s="22">
        <f>CL170/CD170</f>
        <v>1.0183785533806777E-2</v>
      </c>
      <c r="CN170" s="14">
        <v>2013</v>
      </c>
      <c r="CO170" s="10">
        <v>744</v>
      </c>
      <c r="CP170" s="5">
        <v>733.76110000000006</v>
      </c>
      <c r="CQ170" s="7">
        <v>7034036</v>
      </c>
      <c r="CR170" s="12">
        <f>CQ170/CP170</f>
        <v>9586.2754239765491</v>
      </c>
      <c r="CS170" s="21">
        <f>CR170-CK170</f>
        <v>491.80379528892263</v>
      </c>
      <c r="CT170" s="22">
        <f>CS170/CK170</f>
        <v>5.4077225744217548E-2</v>
      </c>
      <c r="CU170" s="14">
        <v>2014</v>
      </c>
      <c r="CV170" s="10">
        <v>703</v>
      </c>
      <c r="CW170" s="5">
        <v>689.44640000000004</v>
      </c>
      <c r="CX170" s="7">
        <v>9779573</v>
      </c>
      <c r="CY170" s="12">
        <f>CX170/CW170</f>
        <v>14184.67483476598</v>
      </c>
      <c r="CZ170" s="21">
        <f>CY170-CR170</f>
        <v>4598.3994107894305</v>
      </c>
      <c r="DA170" s="22">
        <f>CZ170/CR170</f>
        <v>0.47968571811406779</v>
      </c>
      <c r="DB170" s="14">
        <v>2015</v>
      </c>
      <c r="DC170" s="9">
        <v>680</v>
      </c>
      <c r="DD170" s="27">
        <v>675.96550000000002</v>
      </c>
      <c r="DE170" s="12">
        <v>6565094.1500000004</v>
      </c>
      <c r="DF170" s="12">
        <f>DE170/DD170</f>
        <v>9712.1734023408007</v>
      </c>
      <c r="DG170" s="21">
        <f>DF170-CY170</f>
        <v>-4472.5014324251788</v>
      </c>
      <c r="DH170" s="22">
        <f>DG170/CY170</f>
        <v>-0.31530517861877844</v>
      </c>
      <c r="DI170" s="14">
        <v>2016</v>
      </c>
      <c r="DJ170" s="9">
        <v>679</v>
      </c>
      <c r="DK170" s="27">
        <v>658.37310000000002</v>
      </c>
      <c r="DL170" s="12">
        <v>6588619.5300000003</v>
      </c>
      <c r="DM170" s="12">
        <f>DL170/DK170</f>
        <v>10007.42516667221</v>
      </c>
      <c r="DN170" s="21">
        <f>DM170-DF170</f>
        <v>295.2517643314095</v>
      </c>
      <c r="DO170" s="22">
        <f>DN170/DF170</f>
        <v>3.0400174307045294E-2</v>
      </c>
      <c r="DP170" s="14">
        <v>2017</v>
      </c>
      <c r="DQ170" s="9">
        <v>677</v>
      </c>
      <c r="DR170" s="27">
        <v>661.60670000000005</v>
      </c>
      <c r="DS170" s="30">
        <v>6524164</v>
      </c>
      <c r="DT170" s="12">
        <f>DS170/DR170</f>
        <v>9861.0911890704847</v>
      </c>
      <c r="DU170" s="21">
        <f>DT170-DM170</f>
        <v>-146.33397760172556</v>
      </c>
      <c r="DV170" s="22">
        <f>DU170/DM170</f>
        <v>-1.4622540280297325E-2</v>
      </c>
      <c r="DW170" s="14">
        <v>2018</v>
      </c>
      <c r="DX170" s="24">
        <v>678</v>
      </c>
      <c r="DY170" s="32">
        <v>654.40769999999998</v>
      </c>
      <c r="DZ170" s="34">
        <v>6905578.9699999997</v>
      </c>
      <c r="EA170" s="12">
        <f>DZ170/DY170</f>
        <v>10552.410935873768</v>
      </c>
      <c r="EB170" s="21">
        <f>EA170-DT170</f>
        <v>691.31974680328312</v>
      </c>
      <c r="EC170" s="22">
        <f>EB170/DT170</f>
        <v>7.0105806096743689E-2</v>
      </c>
      <c r="ED170" s="14">
        <v>2019</v>
      </c>
      <c r="EE170" s="24">
        <v>659</v>
      </c>
      <c r="EF170" s="32">
        <v>649.80290000000002</v>
      </c>
      <c r="EG170" s="34">
        <v>7416053.3600000003</v>
      </c>
      <c r="EH170" s="12">
        <f t="shared" si="16"/>
        <v>11412.77356564583</v>
      </c>
      <c r="EI170" s="21">
        <f>EH170-EA170</f>
        <v>860.36262977206206</v>
      </c>
      <c r="EJ170" s="22">
        <f>EI170/EA170</f>
        <v>8.15323280149364E-2</v>
      </c>
      <c r="EK170">
        <v>2020</v>
      </c>
      <c r="EL170" s="25">
        <v>683</v>
      </c>
      <c r="EM170" s="32">
        <v>665.755</v>
      </c>
      <c r="EN170" s="34">
        <v>7382086.2999999989</v>
      </c>
      <c r="EO170" s="12">
        <f t="shared" si="17"/>
        <v>11088.29269025392</v>
      </c>
      <c r="EP170" s="21">
        <f>EO170-EH170</f>
        <v>-324.48087539190965</v>
      </c>
      <c r="EQ170" s="22">
        <f>EP170/EH170</f>
        <v>-2.8431377659909596E-2</v>
      </c>
      <c r="ES170" s="11">
        <f t="shared" si="18"/>
        <v>4.1168711173970328E-2</v>
      </c>
      <c r="EU170" s="12">
        <f t="shared" si="19"/>
        <v>10608.758563530027</v>
      </c>
      <c r="EV170">
        <f t="shared" si="20"/>
        <v>0.9761698110686855</v>
      </c>
      <c r="EY170" s="11">
        <f t="shared" si="21"/>
        <v>4.5671864610460917E-2</v>
      </c>
      <c r="FC170" s="12">
        <f t="shared" si="22"/>
        <v>8899.0288059581744</v>
      </c>
      <c r="FF170" s="45">
        <f t="shared" si="23"/>
        <v>779.23809523809518</v>
      </c>
    </row>
    <row r="171" spans="1:162" x14ac:dyDescent="0.2">
      <c r="A171" s="3">
        <v>39136</v>
      </c>
      <c r="B171" t="s">
        <v>171</v>
      </c>
      <c r="C171" s="14">
        <v>2000</v>
      </c>
      <c r="D171" s="10">
        <v>340</v>
      </c>
      <c r="E171" s="5">
        <v>336.48</v>
      </c>
      <c r="F171" s="7">
        <v>2262767</v>
      </c>
      <c r="G171" s="12">
        <f>F171/E171</f>
        <v>6724.8187113647164</v>
      </c>
      <c r="H171" s="14">
        <v>2001</v>
      </c>
      <c r="I171" s="10">
        <v>326</v>
      </c>
      <c r="J171" s="5">
        <v>324.89999999999998</v>
      </c>
      <c r="K171" s="7">
        <v>2438287</v>
      </c>
      <c r="L171" s="12">
        <f>K171/I171</f>
        <v>7479.4079754601225</v>
      </c>
      <c r="M171" s="21">
        <f>L171-G171</f>
        <v>754.58926409540618</v>
      </c>
      <c r="N171" s="18">
        <f>M171/G171</f>
        <v>0.11220960690288585</v>
      </c>
      <c r="O171" s="16">
        <v>2002</v>
      </c>
      <c r="P171" s="10">
        <v>337</v>
      </c>
      <c r="Q171" s="5">
        <v>324.08</v>
      </c>
      <c r="R171" s="7">
        <v>2518645</v>
      </c>
      <c r="S171" s="12">
        <f>R171/Q171</f>
        <v>7771.6767464823506</v>
      </c>
      <c r="T171" s="21">
        <f>S171-L171</f>
        <v>292.26877102222807</v>
      </c>
      <c r="U171" s="18">
        <f>T171/L171</f>
        <v>3.9076457920354066E-2</v>
      </c>
      <c r="V171" s="14">
        <v>2003</v>
      </c>
      <c r="W171" s="10">
        <v>337</v>
      </c>
      <c r="X171" s="5">
        <v>311.35000000000002</v>
      </c>
      <c r="Y171" s="7">
        <v>2532174.67</v>
      </c>
      <c r="Z171" s="12">
        <f>Y171/X171</f>
        <v>8132.8879717359878</v>
      </c>
      <c r="AA171" s="21">
        <f>Z171-S171</f>
        <v>361.21122525363717</v>
      </c>
      <c r="AB171" s="22">
        <f>AA171/S171</f>
        <v>4.6477901363708947E-2</v>
      </c>
      <c r="AC171" s="14">
        <v>2004</v>
      </c>
      <c r="AD171" s="10">
        <v>312</v>
      </c>
      <c r="AE171" s="5">
        <v>300.33999999999997</v>
      </c>
      <c r="AF171" s="7">
        <v>2450855</v>
      </c>
      <c r="AG171" s="12">
        <f>AF171/AE171</f>
        <v>8160.2683625224754</v>
      </c>
      <c r="AH171" s="21">
        <f>AG171-Z171</f>
        <v>27.380390786487624</v>
      </c>
      <c r="AI171" s="22">
        <f>AH171/Z171</f>
        <v>3.3666258384035261E-3</v>
      </c>
      <c r="AJ171" s="14">
        <v>2005</v>
      </c>
      <c r="AK171" s="10">
        <v>300</v>
      </c>
      <c r="AL171" s="5">
        <v>283.55</v>
      </c>
      <c r="AM171" s="7">
        <v>2303080</v>
      </c>
      <c r="AN171" s="12">
        <f>AM171/AL171</f>
        <v>8122.306471521777</v>
      </c>
      <c r="AO171" s="21">
        <f>AN171-AG171</f>
        <v>-37.961891000698415</v>
      </c>
      <c r="AP171" s="22">
        <f>AO171/AG171</f>
        <v>-4.6520395303474753E-3</v>
      </c>
      <c r="AQ171" s="14">
        <v>2006</v>
      </c>
      <c r="AR171" s="10">
        <v>282</v>
      </c>
      <c r="AS171" s="5">
        <v>275.77</v>
      </c>
      <c r="AT171" s="7">
        <v>2347585</v>
      </c>
      <c r="AU171" s="12">
        <f>AT171/AS171</f>
        <v>8512.836784276753</v>
      </c>
      <c r="AV171" s="21">
        <f>AU171-AN171</f>
        <v>390.53031275497597</v>
      </c>
      <c r="AW171" s="22">
        <f>AV171/AN171</f>
        <v>4.8081208721222644E-2</v>
      </c>
      <c r="AX171" s="14">
        <v>2007</v>
      </c>
      <c r="AY171" s="10">
        <v>280</v>
      </c>
      <c r="AZ171" s="5">
        <v>273.74</v>
      </c>
      <c r="BA171" s="7">
        <v>2652878</v>
      </c>
      <c r="BB171" s="12">
        <f>BA171/AZ171</f>
        <v>9691.2325564404182</v>
      </c>
      <c r="BC171" s="21">
        <f>BB171-AU171</f>
        <v>1178.3957721636652</v>
      </c>
      <c r="BD171" s="22">
        <f>BC171/AU171</f>
        <v>0.13842574479287179</v>
      </c>
      <c r="BE171" s="14">
        <v>2008</v>
      </c>
      <c r="BF171" s="10">
        <v>275</v>
      </c>
      <c r="BG171" s="5">
        <v>262.83</v>
      </c>
      <c r="BH171" s="7">
        <v>2985601</v>
      </c>
      <c r="BI171" s="12">
        <f>BH171/BG171</f>
        <v>11359.437659323517</v>
      </c>
      <c r="BJ171" s="21">
        <f>BI171-BB171</f>
        <v>1668.2051028830992</v>
      </c>
      <c r="BK171" s="22">
        <f>BJ171/BB171</f>
        <v>0.1721354939289404</v>
      </c>
      <c r="BL171" s="14">
        <v>2009</v>
      </c>
      <c r="BM171" s="10">
        <v>284</v>
      </c>
      <c r="BN171" s="5">
        <v>276.06</v>
      </c>
      <c r="BO171" s="7">
        <v>2909410</v>
      </c>
      <c r="BP171" s="12">
        <f>BO171/BN171</f>
        <v>10539.049481996668</v>
      </c>
      <c r="BQ171" s="21">
        <f>BP171-BI171</f>
        <v>-820.38817732684947</v>
      </c>
      <c r="BR171" s="22">
        <f>BQ171/BI171</f>
        <v>-7.2220844194122336E-2</v>
      </c>
      <c r="BS171" s="14">
        <v>2010</v>
      </c>
      <c r="BT171" s="10">
        <v>293</v>
      </c>
      <c r="BU171" s="5">
        <v>285.36</v>
      </c>
      <c r="BV171" s="7">
        <v>2723168</v>
      </c>
      <c r="BW171" s="12">
        <f>BV171/BU171</f>
        <v>9542.9212223156701</v>
      </c>
      <c r="BX171" s="21">
        <f>BW171-BP171</f>
        <v>-996.12825968099787</v>
      </c>
      <c r="BY171" s="22">
        <f>BX171/BP171</f>
        <v>-9.451784635631838E-2</v>
      </c>
      <c r="BZ171" s="14">
        <v>2011</v>
      </c>
      <c r="CA171" s="10">
        <v>277</v>
      </c>
      <c r="CB171" s="5">
        <v>256.58069999999998</v>
      </c>
      <c r="CC171" s="7">
        <v>2518265</v>
      </c>
      <c r="CD171" s="12">
        <f>CC171/CB171</f>
        <v>9814.7093682416489</v>
      </c>
      <c r="CE171" s="21">
        <f>CD171-BW171</f>
        <v>271.78814592597882</v>
      </c>
      <c r="CF171" s="22">
        <f>CE171/BW171</f>
        <v>2.8480602489981275E-2</v>
      </c>
      <c r="CG171" s="14">
        <v>2012</v>
      </c>
      <c r="CH171" s="10">
        <v>258</v>
      </c>
      <c r="CI171" s="5">
        <v>244.42</v>
      </c>
      <c r="CJ171" s="7">
        <v>2495247</v>
      </c>
      <c r="CK171" s="12">
        <f>CJ171/CI171</f>
        <v>10208.849521315768</v>
      </c>
      <c r="CL171" s="21">
        <f>CK171-CD171</f>
        <v>394.14015307411864</v>
      </c>
      <c r="CM171" s="22">
        <f>CL171/CD171</f>
        <v>4.0158107416758966E-2</v>
      </c>
      <c r="CN171" s="14">
        <v>2013</v>
      </c>
      <c r="CO171" s="10">
        <v>266</v>
      </c>
      <c r="CP171" s="5">
        <v>247.55600000000001</v>
      </c>
      <c r="CQ171" s="7">
        <v>2570793</v>
      </c>
      <c r="CR171" s="12">
        <f>CQ171/CP171</f>
        <v>10384.692756386434</v>
      </c>
      <c r="CS171" s="21">
        <f>CR171-CK171</f>
        <v>175.8432350706662</v>
      </c>
      <c r="CT171" s="22">
        <f>CS171/CK171</f>
        <v>1.7224588794605197E-2</v>
      </c>
      <c r="CU171" s="14">
        <v>2014</v>
      </c>
      <c r="CV171" s="10">
        <v>273</v>
      </c>
      <c r="CW171" s="5">
        <v>256.25439999999998</v>
      </c>
      <c r="CX171" s="7">
        <v>2636841</v>
      </c>
      <c r="CY171" s="12">
        <f>CX171/CW171</f>
        <v>10289.934533807031</v>
      </c>
      <c r="CZ171" s="21">
        <f>CY171-CR171</f>
        <v>-94.758222579403082</v>
      </c>
      <c r="DA171" s="22">
        <f>CZ171/CR171</f>
        <v>-9.1247978926606334E-3</v>
      </c>
      <c r="DB171" s="14">
        <v>2015</v>
      </c>
      <c r="DC171" s="9">
        <v>254</v>
      </c>
      <c r="DD171" s="27">
        <v>220.44159999999999</v>
      </c>
      <c r="DE171" s="12">
        <v>2763757.32</v>
      </c>
      <c r="DF171" s="12">
        <f>DE171/DD171</f>
        <v>12537.367357159446</v>
      </c>
      <c r="DG171" s="21">
        <f>DF171-CY171</f>
        <v>2247.4328233524157</v>
      </c>
      <c r="DH171" s="22">
        <f>DG171/CY171</f>
        <v>0.21841079901612542</v>
      </c>
      <c r="DI171" s="14">
        <v>2016</v>
      </c>
      <c r="DJ171" s="9">
        <v>243</v>
      </c>
      <c r="DK171" s="27">
        <v>238.47049999999999</v>
      </c>
      <c r="DL171" s="12">
        <v>2786713.08</v>
      </c>
      <c r="DM171" s="12">
        <f>DL171/DK171</f>
        <v>11685.776982897256</v>
      </c>
      <c r="DN171" s="21">
        <f>DM171-DF171</f>
        <v>-851.59037426219038</v>
      </c>
      <c r="DO171" s="22">
        <f>DN171/DF171</f>
        <v>-6.7924178178913358E-2</v>
      </c>
      <c r="DP171" s="14">
        <v>2017</v>
      </c>
      <c r="DQ171" s="9">
        <v>265</v>
      </c>
      <c r="DR171" s="27">
        <v>246.6523</v>
      </c>
      <c r="DS171" s="30">
        <v>2777744.75</v>
      </c>
      <c r="DT171" s="12">
        <f>DS171/DR171</f>
        <v>11261.783287648241</v>
      </c>
      <c r="DU171" s="21">
        <f>DT171-DM171</f>
        <v>-423.99369524901522</v>
      </c>
      <c r="DV171" s="22">
        <f>DU171/DM171</f>
        <v>-3.6282884387538128E-2</v>
      </c>
      <c r="DW171" s="14">
        <v>2018</v>
      </c>
      <c r="DX171" s="24">
        <v>277</v>
      </c>
      <c r="DY171" s="32">
        <v>248.66900000000001</v>
      </c>
      <c r="DZ171" s="34">
        <v>2800143.33</v>
      </c>
      <c r="EA171" s="12">
        <f>DZ171/DY171</f>
        <v>11260.524351648175</v>
      </c>
      <c r="EB171" s="21">
        <f>EA171-DT171</f>
        <v>-1.2589360000656598</v>
      </c>
      <c r="EC171" s="22">
        <f>EB171/DT171</f>
        <v>-1.1178833475213844E-4</v>
      </c>
      <c r="ED171" s="14">
        <v>2019</v>
      </c>
      <c r="EE171" s="24">
        <v>261</v>
      </c>
      <c r="EF171" s="32">
        <v>239.75569999999999</v>
      </c>
      <c r="EG171" s="34">
        <v>2846791.18</v>
      </c>
      <c r="EH171" s="12">
        <f t="shared" si="16"/>
        <v>11873.716370455428</v>
      </c>
      <c r="EI171" s="21">
        <f>EH171-EA171</f>
        <v>613.19201880725268</v>
      </c>
      <c r="EJ171" s="22">
        <f>EI171/EA171</f>
        <v>5.4455014674116953E-2</v>
      </c>
      <c r="EK171">
        <v>2020</v>
      </c>
      <c r="EL171" s="25">
        <v>262</v>
      </c>
      <c r="EM171" s="32">
        <v>252.15450000000001</v>
      </c>
      <c r="EN171" s="34">
        <v>2927579.1</v>
      </c>
      <c r="EO171" s="12">
        <f t="shared" si="17"/>
        <v>11610.259186332189</v>
      </c>
      <c r="EP171" s="21">
        <f>EO171-EH171</f>
        <v>-263.45718412323913</v>
      </c>
      <c r="EQ171" s="22">
        <f>EP171/EH171</f>
        <v>-2.218826658002224E-2</v>
      </c>
      <c r="ES171" s="11">
        <f t="shared" si="18"/>
        <v>3.0573975320265019E-2</v>
      </c>
      <c r="EU171" s="12">
        <f t="shared" si="19"/>
        <v>11465.34133658395</v>
      </c>
      <c r="EV171">
        <f t="shared" si="20"/>
        <v>0.91569654414881729</v>
      </c>
      <c r="EY171" s="11">
        <f t="shared" si="21"/>
        <v>6.0201139839422295E-3</v>
      </c>
      <c r="FC171" s="12">
        <f t="shared" si="22"/>
        <v>9871.5139627567187</v>
      </c>
      <c r="FF171" s="45">
        <f t="shared" si="23"/>
        <v>285.8095238095238</v>
      </c>
    </row>
    <row r="172" spans="1:162" x14ac:dyDescent="0.2">
      <c r="A172" s="3">
        <v>39137</v>
      </c>
      <c r="B172" t="s">
        <v>172</v>
      </c>
      <c r="C172" s="14">
        <v>2000</v>
      </c>
      <c r="D172" s="10">
        <v>1012</v>
      </c>
      <c r="E172" s="5">
        <v>998.27</v>
      </c>
      <c r="F172" s="7">
        <v>9208856</v>
      </c>
      <c r="G172" s="12">
        <f>F172/E172</f>
        <v>9224.8149298286044</v>
      </c>
      <c r="H172" s="14">
        <v>2001</v>
      </c>
      <c r="I172" s="10">
        <v>1025</v>
      </c>
      <c r="J172" s="5">
        <v>1010.88</v>
      </c>
      <c r="K172" s="7">
        <v>7814819</v>
      </c>
      <c r="L172" s="12">
        <f>K172/I172</f>
        <v>7624.2136585365852</v>
      </c>
      <c r="M172" s="21">
        <f>L172-G172</f>
        <v>-1600.6012712920192</v>
      </c>
      <c r="N172" s="18">
        <f>M172/G172</f>
        <v>-0.17351039380925098</v>
      </c>
      <c r="O172" s="16">
        <v>2002</v>
      </c>
      <c r="P172" s="10">
        <v>1039</v>
      </c>
      <c r="Q172" s="5">
        <v>1039.94</v>
      </c>
      <c r="R172" s="7">
        <v>8316296</v>
      </c>
      <c r="S172" s="12">
        <f>R172/Q172</f>
        <v>7996.8998211435273</v>
      </c>
      <c r="T172" s="21">
        <f>S172-L172</f>
        <v>372.68616260694216</v>
      </c>
      <c r="U172" s="18">
        <f>T172/L172</f>
        <v>4.8881914817491705E-2</v>
      </c>
      <c r="V172" s="14">
        <v>2003</v>
      </c>
      <c r="W172" s="10">
        <v>1039</v>
      </c>
      <c r="X172" s="5">
        <v>1066.6600000000001</v>
      </c>
      <c r="Y172" s="7">
        <v>8571047.3499999996</v>
      </c>
      <c r="Z172" s="12">
        <f>Y172/X172</f>
        <v>8035.4071119194487</v>
      </c>
      <c r="AA172" s="21">
        <f>Z172-S172</f>
        <v>38.507290775921319</v>
      </c>
      <c r="AB172" s="22">
        <f>AA172/S172</f>
        <v>4.8152773746282743E-3</v>
      </c>
      <c r="AC172" s="14">
        <v>2004</v>
      </c>
      <c r="AD172" s="10">
        <v>1114</v>
      </c>
      <c r="AE172" s="5">
        <v>1075.3399999999999</v>
      </c>
      <c r="AF172" s="7">
        <v>9099440</v>
      </c>
      <c r="AG172" s="12">
        <f>AF172/AE172</f>
        <v>8461.9190209608132</v>
      </c>
      <c r="AH172" s="21">
        <f>AG172-Z172</f>
        <v>426.51190904136456</v>
      </c>
      <c r="AI172" s="22">
        <f>AH172/Z172</f>
        <v>5.3079066573825655E-2</v>
      </c>
      <c r="AJ172" s="14">
        <v>2005</v>
      </c>
      <c r="AK172" s="10">
        <v>1126</v>
      </c>
      <c r="AL172" s="5">
        <v>1115.17</v>
      </c>
      <c r="AM172" s="7">
        <v>10434136</v>
      </c>
      <c r="AN172" s="12">
        <f>AM172/AL172</f>
        <v>9356.5429486087323</v>
      </c>
      <c r="AO172" s="21">
        <f>AN172-AG172</f>
        <v>894.62392764791912</v>
      </c>
      <c r="AP172" s="22">
        <f>AO172/AG172</f>
        <v>0.10572352742112848</v>
      </c>
      <c r="AQ172" s="14">
        <v>2006</v>
      </c>
      <c r="AR172" s="10">
        <v>1098</v>
      </c>
      <c r="AS172" s="5">
        <v>1113.45</v>
      </c>
      <c r="AT172" s="7">
        <v>13997465</v>
      </c>
      <c r="AU172" s="12">
        <f>AT172/AS172</f>
        <v>12571.256006107144</v>
      </c>
      <c r="AV172" s="21">
        <f>AU172-AN172</f>
        <v>3214.7130574984112</v>
      </c>
      <c r="AW172" s="22">
        <f>AV172/AN172</f>
        <v>0.3435791483195641</v>
      </c>
      <c r="AX172" s="14">
        <v>2007</v>
      </c>
      <c r="AY172" s="10">
        <v>1198</v>
      </c>
      <c r="AZ172" s="5">
        <v>1180.25</v>
      </c>
      <c r="BA172" s="7">
        <v>11035801</v>
      </c>
      <c r="BB172" s="12">
        <f>BA172/AZ172</f>
        <v>9350.3927134081769</v>
      </c>
      <c r="BC172" s="21">
        <f>BB172-AU172</f>
        <v>-3220.8632926989667</v>
      </c>
      <c r="BD172" s="22">
        <f>BC172/AU172</f>
        <v>-0.25620855156670619</v>
      </c>
      <c r="BE172" s="14">
        <v>2008</v>
      </c>
      <c r="BF172" s="10">
        <v>1201</v>
      </c>
      <c r="BG172" s="5">
        <v>1208.8499999999999</v>
      </c>
      <c r="BH172" s="7">
        <v>11003564</v>
      </c>
      <c r="BI172" s="12">
        <f>BH172/BG172</f>
        <v>9102.5056872233945</v>
      </c>
      <c r="BJ172" s="21">
        <f>BI172-BB172</f>
        <v>-247.88702618478237</v>
      </c>
      <c r="BK172" s="22">
        <f>BJ172/BB172</f>
        <v>-2.6510867915667324E-2</v>
      </c>
      <c r="BL172" s="14">
        <v>2009</v>
      </c>
      <c r="BM172" s="10">
        <v>1214</v>
      </c>
      <c r="BN172" s="5">
        <v>1209.69</v>
      </c>
      <c r="BO172" s="7">
        <v>11167360</v>
      </c>
      <c r="BP172" s="12">
        <f>BO172/BN172</f>
        <v>9231.5882581487822</v>
      </c>
      <c r="BQ172" s="21">
        <f>BP172-BI172</f>
        <v>129.0825709253877</v>
      </c>
      <c r="BR172" s="22">
        <f>BQ172/BI172</f>
        <v>1.4180993163956233E-2</v>
      </c>
      <c r="BS172" s="14">
        <v>2010</v>
      </c>
      <c r="BT172" s="10">
        <v>1215</v>
      </c>
      <c r="BU172" s="5">
        <v>1203.92</v>
      </c>
      <c r="BV172" s="7">
        <v>10630829</v>
      </c>
      <c r="BW172" s="12">
        <f>BV172/BU172</f>
        <v>8830.1789155425613</v>
      </c>
      <c r="BX172" s="21">
        <f>BW172-BP172</f>
        <v>-401.40934260622089</v>
      </c>
      <c r="BY172" s="22">
        <f>BX172/BP172</f>
        <v>-4.3482154032584187E-2</v>
      </c>
      <c r="BZ172" s="14">
        <v>2011</v>
      </c>
      <c r="CA172" s="10">
        <v>1209</v>
      </c>
      <c r="CB172" s="5">
        <v>1169.3594000000001</v>
      </c>
      <c r="CC172" s="7">
        <v>10006211</v>
      </c>
      <c r="CD172" s="12">
        <f>CC172/CB172</f>
        <v>8557.0022355830042</v>
      </c>
      <c r="CE172" s="21">
        <f>CD172-BW172</f>
        <v>-273.17667995955708</v>
      </c>
      <c r="CF172" s="22">
        <f>CE172/BW172</f>
        <v>-3.0936709501856341E-2</v>
      </c>
      <c r="CG172" s="14">
        <v>2012</v>
      </c>
      <c r="CH172" s="10">
        <v>1176</v>
      </c>
      <c r="CI172" s="5">
        <v>1141.5</v>
      </c>
      <c r="CJ172" s="7">
        <v>13949134</v>
      </c>
      <c r="CK172" s="12">
        <f>CJ172/CI172</f>
        <v>12220.003504161192</v>
      </c>
      <c r="CL172" s="21">
        <f>CK172-CD172</f>
        <v>3663.0012685781876</v>
      </c>
      <c r="CM172" s="22">
        <f>CL172/CD172</f>
        <v>0.42807062189912126</v>
      </c>
      <c r="CN172" s="14">
        <v>2013</v>
      </c>
      <c r="CO172" s="10">
        <v>1173</v>
      </c>
      <c r="CP172" s="5">
        <v>1119.8679999999999</v>
      </c>
      <c r="CQ172" s="7">
        <v>12116770</v>
      </c>
      <c r="CR172" s="12">
        <f>CQ172/CP172</f>
        <v>10819.819835909233</v>
      </c>
      <c r="CS172" s="21">
        <f>CR172-CK172</f>
        <v>-1400.1836682519588</v>
      </c>
      <c r="CT172" s="22">
        <f>CS172/CK172</f>
        <v>-0.11458128205733853</v>
      </c>
      <c r="CU172" s="14">
        <v>2014</v>
      </c>
      <c r="CV172" s="10">
        <v>1137</v>
      </c>
      <c r="CW172" s="5">
        <v>1098.3668</v>
      </c>
      <c r="CX172" s="7">
        <v>15422996</v>
      </c>
      <c r="CY172" s="12">
        <f>CX172/CW172</f>
        <v>14041.753629115519</v>
      </c>
      <c r="CZ172" s="21">
        <f>CY172-CR172</f>
        <v>3221.9337932062863</v>
      </c>
      <c r="DA172" s="22">
        <f>CZ172/CR172</f>
        <v>0.29778072482438284</v>
      </c>
      <c r="DB172" s="14">
        <v>2015</v>
      </c>
      <c r="DC172" s="9">
        <v>1141</v>
      </c>
      <c r="DD172" s="27">
        <v>1115.4689000000001</v>
      </c>
      <c r="DE172" s="12">
        <v>19867517.539999999</v>
      </c>
      <c r="DF172" s="12">
        <f>DE172/DD172</f>
        <v>17810.91121410915</v>
      </c>
      <c r="DG172" s="21">
        <f>DF172-CY172</f>
        <v>3769.1575849936307</v>
      </c>
      <c r="DH172" s="22">
        <f>DG172/CY172</f>
        <v>0.26842499053524893</v>
      </c>
      <c r="DI172" s="14">
        <v>2016</v>
      </c>
      <c r="DJ172" s="9">
        <v>1150</v>
      </c>
      <c r="DK172" s="27">
        <v>1116.2827</v>
      </c>
      <c r="DL172" s="12">
        <v>16770923.1</v>
      </c>
      <c r="DM172" s="12">
        <f>DL172/DK172</f>
        <v>15023.903084765176</v>
      </c>
      <c r="DN172" s="21">
        <f>DM172-DF172</f>
        <v>-2787.0081293439744</v>
      </c>
      <c r="DO172" s="22">
        <f>DN172/DF172</f>
        <v>-0.15647757129552187</v>
      </c>
      <c r="DP172" s="14">
        <v>2017</v>
      </c>
      <c r="DQ172" s="9">
        <v>1173</v>
      </c>
      <c r="DR172" s="27">
        <v>1133.2173</v>
      </c>
      <c r="DS172" s="30">
        <v>15553798.76</v>
      </c>
      <c r="DT172" s="12">
        <f>DS172/DR172</f>
        <v>13725.345315501272</v>
      </c>
      <c r="DU172" s="21">
        <f>DT172-DM172</f>
        <v>-1298.5577692639035</v>
      </c>
      <c r="DV172" s="22">
        <f>DU172/DM172</f>
        <v>-8.6432783940192728E-2</v>
      </c>
      <c r="DW172" s="14">
        <v>2018</v>
      </c>
      <c r="DX172" s="24">
        <v>1186</v>
      </c>
      <c r="DY172" s="32">
        <v>1137.0152</v>
      </c>
      <c r="DZ172" s="34">
        <v>23910235.989999998</v>
      </c>
      <c r="EA172" s="12">
        <f>DZ172/DY172</f>
        <v>21028.95017586396</v>
      </c>
      <c r="EB172" s="21">
        <f>EA172-DT172</f>
        <v>7303.6048603626878</v>
      </c>
      <c r="EC172" s="22">
        <f>EB172/DT172</f>
        <v>0.53212539957840388</v>
      </c>
      <c r="ED172" s="14">
        <v>2019</v>
      </c>
      <c r="EE172" s="24">
        <v>1186</v>
      </c>
      <c r="EF172" s="32">
        <v>1150.9547</v>
      </c>
      <c r="EG172" s="34">
        <v>14889678.84</v>
      </c>
      <c r="EH172" s="12">
        <f t="shared" si="16"/>
        <v>12936.807017687142</v>
      </c>
      <c r="EI172" s="21">
        <f>EH172-EA172</f>
        <v>-8092.1431581768175</v>
      </c>
      <c r="EJ172" s="22">
        <f>EI172/EA172</f>
        <v>-0.3848096595646795</v>
      </c>
      <c r="EK172">
        <v>2020</v>
      </c>
      <c r="EL172" s="25">
        <v>1204</v>
      </c>
      <c r="EM172" s="32">
        <v>1164.6842999999999</v>
      </c>
      <c r="EN172" s="34">
        <v>16090519.68</v>
      </c>
      <c r="EO172" s="12">
        <f t="shared" si="17"/>
        <v>13815.348657142542</v>
      </c>
      <c r="EP172" s="21">
        <f>EO172-EH172</f>
        <v>878.54163945539949</v>
      </c>
      <c r="EQ172" s="22">
        <f>EP172/EH172</f>
        <v>6.7910237684945085E-2</v>
      </c>
      <c r="ES172" s="11">
        <f t="shared" si="18"/>
        <v>4.4581096425444923E-2</v>
      </c>
      <c r="EU172" s="12">
        <f t="shared" si="19"/>
        <v>15897.034169684126</v>
      </c>
      <c r="EV172">
        <f t="shared" si="20"/>
        <v>0.9650776561302723</v>
      </c>
      <c r="EY172" s="11">
        <f t="shared" si="21"/>
        <v>2.0294318691177218E-2</v>
      </c>
      <c r="FC172" s="12">
        <f t="shared" si="22"/>
        <v>11453.889420246689</v>
      </c>
      <c r="FF172" s="45">
        <f t="shared" si="23"/>
        <v>1143.6190476190477</v>
      </c>
    </row>
    <row r="173" spans="1:162" x14ac:dyDescent="0.2">
      <c r="A173" s="3">
        <v>39139</v>
      </c>
      <c r="B173" t="s">
        <v>173</v>
      </c>
      <c r="C173" s="14">
        <v>2000</v>
      </c>
      <c r="D173" s="10">
        <v>1837</v>
      </c>
      <c r="E173" s="5">
        <v>1741.28</v>
      </c>
      <c r="F173" s="7">
        <v>10034570</v>
      </c>
      <c r="G173" s="12">
        <f>F173/E173</f>
        <v>5762.7549848387398</v>
      </c>
      <c r="H173" s="14">
        <v>2001</v>
      </c>
      <c r="I173" s="10">
        <v>1856</v>
      </c>
      <c r="J173" s="5">
        <v>1765.69</v>
      </c>
      <c r="K173" s="7">
        <v>10551841</v>
      </c>
      <c r="L173" s="12">
        <f>K173/I173</f>
        <v>5685.2591594827591</v>
      </c>
      <c r="M173" s="21">
        <f>L173-G173</f>
        <v>-77.495825355980742</v>
      </c>
      <c r="N173" s="18">
        <f>M173/G173</f>
        <v>-1.3447704363601244E-2</v>
      </c>
      <c r="O173" s="16">
        <v>2002</v>
      </c>
      <c r="P173" s="10">
        <v>1886</v>
      </c>
      <c r="Q173" s="5">
        <v>1796.53</v>
      </c>
      <c r="R173" s="7">
        <v>11660489</v>
      </c>
      <c r="S173" s="12">
        <f>R173/Q173</f>
        <v>6490.5618052579139</v>
      </c>
      <c r="T173" s="21">
        <f>S173-L173</f>
        <v>805.30264577515482</v>
      </c>
      <c r="U173" s="18">
        <f>T173/L173</f>
        <v>0.14164748223164916</v>
      </c>
      <c r="V173" s="14">
        <v>2003</v>
      </c>
      <c r="W173" s="10">
        <v>1886</v>
      </c>
      <c r="X173" s="5">
        <v>1779.69</v>
      </c>
      <c r="Y173" s="7">
        <v>15348279.75</v>
      </c>
      <c r="Z173" s="12">
        <f>Y173/X173</f>
        <v>8624.1310284375359</v>
      </c>
      <c r="AA173" s="21">
        <f>Z173-S173</f>
        <v>2133.569223179622</v>
      </c>
      <c r="AB173" s="22">
        <f>AA173/S173</f>
        <v>0.3287187283928561</v>
      </c>
      <c r="AC173" s="14">
        <v>2004</v>
      </c>
      <c r="AD173" s="10">
        <v>1892</v>
      </c>
      <c r="AE173" s="5">
        <v>1804.45</v>
      </c>
      <c r="AF173" s="7">
        <v>20356481</v>
      </c>
      <c r="AG173" s="12">
        <f>AF173/AE173</f>
        <v>11281.26631383524</v>
      </c>
      <c r="AH173" s="21">
        <f>AG173-Z173</f>
        <v>2657.1352853977041</v>
      </c>
      <c r="AI173" s="22">
        <f>AH173/Z173</f>
        <v>0.30810469792677847</v>
      </c>
      <c r="AJ173" s="14">
        <v>2005</v>
      </c>
      <c r="AK173" s="10">
        <v>1922</v>
      </c>
      <c r="AL173" s="5">
        <v>1830.12</v>
      </c>
      <c r="AM173" s="7">
        <v>19085735</v>
      </c>
      <c r="AN173" s="12">
        <f>AM173/AL173</f>
        <v>10428.679540139445</v>
      </c>
      <c r="AO173" s="21">
        <f>AN173-AG173</f>
        <v>-852.58677369579527</v>
      </c>
      <c r="AP173" s="22">
        <f>AO173/AG173</f>
        <v>-7.5575449597372835E-2</v>
      </c>
      <c r="AQ173" s="14">
        <v>2006</v>
      </c>
      <c r="AR173" s="10">
        <v>1984</v>
      </c>
      <c r="AS173" s="5">
        <v>1887.38</v>
      </c>
      <c r="AT173" s="7">
        <v>15332431</v>
      </c>
      <c r="AU173" s="12">
        <f>AT173/AS173</f>
        <v>8123.6587226737593</v>
      </c>
      <c r="AV173" s="21">
        <f>AU173-AN173</f>
        <v>-2305.0208174656855</v>
      </c>
      <c r="AW173" s="22">
        <f>AV173/AN173</f>
        <v>-0.22102710209799623</v>
      </c>
      <c r="AX173" s="14">
        <v>2007</v>
      </c>
      <c r="AY173" s="10">
        <v>2057</v>
      </c>
      <c r="AZ173" s="5">
        <v>1954.35</v>
      </c>
      <c r="BA173" s="7">
        <v>17258763</v>
      </c>
      <c r="BB173" s="12">
        <f>BA173/AZ173</f>
        <v>8830.9478854862227</v>
      </c>
      <c r="BC173" s="21">
        <f>BB173-AU173</f>
        <v>707.28916281246347</v>
      </c>
      <c r="BD173" s="22">
        <f>BC173/AU173</f>
        <v>8.7065346656964401E-2</v>
      </c>
      <c r="BE173" s="14">
        <v>2008</v>
      </c>
      <c r="BF173" s="10">
        <v>2069</v>
      </c>
      <c r="BG173" s="5">
        <v>2015.64</v>
      </c>
      <c r="BH173" s="7">
        <v>24189228</v>
      </c>
      <c r="BI173" s="12">
        <f>BH173/BG173</f>
        <v>12000.767994284693</v>
      </c>
      <c r="BJ173" s="21">
        <f>BI173-BB173</f>
        <v>3169.8201087984708</v>
      </c>
      <c r="BK173" s="22">
        <f>BJ173/BB173</f>
        <v>0.35894449269801615</v>
      </c>
      <c r="BL173" s="14">
        <v>2009</v>
      </c>
      <c r="BM173" s="10">
        <v>2191</v>
      </c>
      <c r="BN173" s="5">
        <v>2090.81</v>
      </c>
      <c r="BO173" s="7">
        <v>23895309</v>
      </c>
      <c r="BP173" s="12">
        <f>BO173/BN173</f>
        <v>11428.732883427954</v>
      </c>
      <c r="BQ173" s="21">
        <f>BP173-BI173</f>
        <v>-572.03511085673927</v>
      </c>
      <c r="BR173" s="22">
        <f>BQ173/BI173</f>
        <v>-4.7666541935413483E-2</v>
      </c>
      <c r="BS173" s="14">
        <v>2010</v>
      </c>
      <c r="BT173" s="10">
        <v>2205</v>
      </c>
      <c r="BU173" s="5">
        <v>2120.71</v>
      </c>
      <c r="BV173" s="7">
        <v>20062708</v>
      </c>
      <c r="BW173" s="12">
        <f>BV173/BU173</f>
        <v>9460.3731769077331</v>
      </c>
      <c r="BX173" s="21">
        <f>BW173-BP173</f>
        <v>-1968.3597065202212</v>
      </c>
      <c r="BY173" s="22">
        <f>BX173/BP173</f>
        <v>-0.17222904118919505</v>
      </c>
      <c r="BZ173" s="14">
        <v>2011</v>
      </c>
      <c r="CA173" s="10">
        <v>2190</v>
      </c>
      <c r="CB173" s="5">
        <v>2072.1183000000001</v>
      </c>
      <c r="CC173" s="7">
        <v>16829052</v>
      </c>
      <c r="CD173" s="12">
        <f>CC173/CB173</f>
        <v>8121.6656404221703</v>
      </c>
      <c r="CE173" s="21">
        <f>CD173-BW173</f>
        <v>-1338.7075364855627</v>
      </c>
      <c r="CF173" s="22">
        <f>CE173/BW173</f>
        <v>-0.14150684243125594</v>
      </c>
      <c r="CG173" s="14">
        <v>2012</v>
      </c>
      <c r="CH173" s="10">
        <v>2153</v>
      </c>
      <c r="CI173" s="5">
        <v>2059.83</v>
      </c>
      <c r="CJ173" s="7">
        <v>32000433</v>
      </c>
      <c r="CK173" s="12">
        <f>CJ173/CI173</f>
        <v>15535.472830282111</v>
      </c>
      <c r="CL173" s="21">
        <f>CK173-CD173</f>
        <v>7413.807189859941</v>
      </c>
      <c r="CM173" s="22">
        <f>CL173/CD173</f>
        <v>0.91284319228322308</v>
      </c>
      <c r="CN173" s="14">
        <v>2013</v>
      </c>
      <c r="CO173" s="10">
        <v>2179</v>
      </c>
      <c r="CP173" s="5">
        <v>2067.8847000000001</v>
      </c>
      <c r="CQ173" s="7">
        <v>19692084</v>
      </c>
      <c r="CR173" s="12">
        <f>CQ173/CP173</f>
        <v>9522.8152710835366</v>
      </c>
      <c r="CS173" s="21">
        <f>CR173-CK173</f>
        <v>-6012.6575591985747</v>
      </c>
      <c r="CT173" s="22">
        <f>CS173/CK173</f>
        <v>-0.38702765116222021</v>
      </c>
      <c r="CU173" s="14">
        <v>2014</v>
      </c>
      <c r="CV173" s="10">
        <v>2274</v>
      </c>
      <c r="CW173" s="5">
        <v>2126.0082000000002</v>
      </c>
      <c r="CX173" s="7">
        <v>20830107</v>
      </c>
      <c r="CY173" s="12">
        <f>CX173/CW173</f>
        <v>9797.754778180064</v>
      </c>
      <c r="CZ173" s="21">
        <f>CY173-CR173</f>
        <v>274.93950709652745</v>
      </c>
      <c r="DA173" s="22">
        <f>CZ173/CR173</f>
        <v>2.8871662346679539E-2</v>
      </c>
      <c r="DB173" s="14">
        <v>2015</v>
      </c>
      <c r="DC173" s="9">
        <v>2193</v>
      </c>
      <c r="DD173" s="27">
        <v>2106.0630999999998</v>
      </c>
      <c r="DE173" s="12">
        <v>21761318.109999999</v>
      </c>
      <c r="DF173" s="12">
        <f>DE173/DD173</f>
        <v>10332.699960414291</v>
      </c>
      <c r="DG173" s="21">
        <f>DF173-CY173</f>
        <v>534.9451822342271</v>
      </c>
      <c r="DH173" s="22">
        <f>DG173/CY173</f>
        <v>5.4598751892175175E-2</v>
      </c>
      <c r="DI173" s="14">
        <v>2016</v>
      </c>
      <c r="DJ173" s="9">
        <v>2209</v>
      </c>
      <c r="DK173" s="27">
        <v>2105.5700999999999</v>
      </c>
      <c r="DL173" s="12">
        <v>33825090.200000003</v>
      </c>
      <c r="DM173" s="12">
        <f>DL173/DK173</f>
        <v>16064.575670028751</v>
      </c>
      <c r="DN173" s="21">
        <f>DM173-DF173</f>
        <v>5731.87570961446</v>
      </c>
      <c r="DO173" s="22">
        <f>DN173/DF173</f>
        <v>0.5547316511244792</v>
      </c>
      <c r="DP173" s="14">
        <v>2017</v>
      </c>
      <c r="DQ173" s="9">
        <v>2226</v>
      </c>
      <c r="DR173" s="27">
        <v>2169.3265000000001</v>
      </c>
      <c r="DS173" s="30">
        <v>33976760.590000004</v>
      </c>
      <c r="DT173" s="12">
        <f>DS173/DR173</f>
        <v>15662.354463470576</v>
      </c>
      <c r="DU173" s="21">
        <f>DT173-DM173</f>
        <v>-402.22120655817525</v>
      </c>
      <c r="DV173" s="22">
        <f>DU173/DM173</f>
        <v>-2.5037773472509989E-2</v>
      </c>
      <c r="DW173" s="14">
        <v>2018</v>
      </c>
      <c r="DX173" s="24">
        <v>2193</v>
      </c>
      <c r="DY173" s="32">
        <v>2124.1071000000002</v>
      </c>
      <c r="DZ173" s="34">
        <v>25608716.370000001</v>
      </c>
      <c r="EA173" s="12">
        <f>DZ173/DY173</f>
        <v>12056.226529255517</v>
      </c>
      <c r="EB173" s="21">
        <f>EA173-DT173</f>
        <v>-3606.1279342150592</v>
      </c>
      <c r="EC173" s="22">
        <f>EB173/DT173</f>
        <v>-0.2302417521341161</v>
      </c>
      <c r="ED173" s="14">
        <v>2019</v>
      </c>
      <c r="EE173" s="24">
        <v>2215</v>
      </c>
      <c r="EF173" s="32">
        <v>2181.4962</v>
      </c>
      <c r="EG173" s="34">
        <v>26099362.010000002</v>
      </c>
      <c r="EH173" s="12">
        <f t="shared" si="16"/>
        <v>11963.973171257416</v>
      </c>
      <c r="EI173" s="21">
        <f>EH173-EA173</f>
        <v>-92.25335799810091</v>
      </c>
      <c r="EJ173" s="22">
        <f>EI173/EA173</f>
        <v>-7.6519263945679728E-3</v>
      </c>
      <c r="EK173">
        <v>2020</v>
      </c>
      <c r="EL173" s="25">
        <v>2252</v>
      </c>
      <c r="EM173" s="32">
        <v>2202.5039000000002</v>
      </c>
      <c r="EN173" s="34">
        <v>36446462.32</v>
      </c>
      <c r="EO173" s="12">
        <f t="shared" si="17"/>
        <v>16547.740196964009</v>
      </c>
      <c r="EP173" s="21">
        <f>EO173-EH173</f>
        <v>4583.7670257065929</v>
      </c>
      <c r="EQ173" s="22">
        <f>EP173/EH173</f>
        <v>0.38313083455576141</v>
      </c>
      <c r="ES173" s="11">
        <f t="shared" si="18"/>
        <v>9.1862252766516689E-2</v>
      </c>
      <c r="EU173" s="12">
        <f t="shared" si="19"/>
        <v>13227.518054661168</v>
      </c>
      <c r="EV173">
        <f t="shared" si="20"/>
        <v>0.97599980883116455</v>
      </c>
      <c r="EY173" s="11">
        <f t="shared" si="21"/>
        <v>-8.7643817333731347E-2</v>
      </c>
      <c r="FC173" s="12">
        <f t="shared" si="22"/>
        <v>10875.358401655116</v>
      </c>
      <c r="FF173" s="45">
        <f t="shared" si="23"/>
        <v>2089</v>
      </c>
    </row>
    <row r="174" spans="1:162" x14ac:dyDescent="0.2">
      <c r="A174" s="3">
        <v>39141</v>
      </c>
      <c r="B174" t="s">
        <v>174</v>
      </c>
      <c r="C174" s="14">
        <v>2000</v>
      </c>
      <c r="D174" s="10">
        <v>24585</v>
      </c>
      <c r="E174" s="5">
        <v>22675.91</v>
      </c>
      <c r="F174" s="7">
        <v>154046158</v>
      </c>
      <c r="G174" s="12">
        <f>F174/E174</f>
        <v>6793.3837274887755</v>
      </c>
      <c r="H174" s="14">
        <v>2001</v>
      </c>
      <c r="I174" s="10">
        <v>24435</v>
      </c>
      <c r="J174" s="5">
        <v>22516.49</v>
      </c>
      <c r="K174" s="7">
        <v>197982202</v>
      </c>
      <c r="L174" s="12">
        <f>K174/I174</f>
        <v>8102.4023736443623</v>
      </c>
      <c r="M174" s="21">
        <f>L174-G174</f>
        <v>1309.0186461555868</v>
      </c>
      <c r="N174" s="18">
        <f>M174/G174</f>
        <v>0.19269022605903571</v>
      </c>
      <c r="O174" s="16">
        <v>2002</v>
      </c>
      <c r="P174" s="10">
        <v>24398</v>
      </c>
      <c r="Q174" s="5">
        <v>22649.43</v>
      </c>
      <c r="R174" s="7">
        <v>186333413</v>
      </c>
      <c r="S174" s="12">
        <f>R174/Q174</f>
        <v>8226.8477838073632</v>
      </c>
      <c r="T174" s="21">
        <f>S174-L174</f>
        <v>124.44541016300082</v>
      </c>
      <c r="U174" s="18">
        <f>T174/L174</f>
        <v>1.5359075546260087E-2</v>
      </c>
      <c r="V174" s="14">
        <v>2003</v>
      </c>
      <c r="W174" s="10">
        <v>24398</v>
      </c>
      <c r="X174" s="5">
        <v>22523.03</v>
      </c>
      <c r="Y174" s="7">
        <v>199406407.03</v>
      </c>
      <c r="Z174" s="12">
        <f>Y174/X174</f>
        <v>8853.4449863095688</v>
      </c>
      <c r="AA174" s="21">
        <f>Z174-S174</f>
        <v>626.59720250220562</v>
      </c>
      <c r="AB174" s="22">
        <f>AA174/S174</f>
        <v>7.6164919902312583E-2</v>
      </c>
      <c r="AC174" s="14">
        <v>2004</v>
      </c>
      <c r="AD174" s="10">
        <v>24285</v>
      </c>
      <c r="AE174" s="5">
        <v>22702.02</v>
      </c>
      <c r="AF174" s="7">
        <v>175942497</v>
      </c>
      <c r="AG174" s="12">
        <f>AF174/AE174</f>
        <v>7750.0811381542262</v>
      </c>
      <c r="AH174" s="21">
        <f>AG174-Z174</f>
        <v>-1103.3638481553426</v>
      </c>
      <c r="AI174" s="22">
        <f>AH174/Z174</f>
        <v>-0.12462536897913949</v>
      </c>
      <c r="AJ174" s="14">
        <v>2005</v>
      </c>
      <c r="AK174" s="10">
        <v>24115</v>
      </c>
      <c r="AL174" s="5">
        <v>22331.49</v>
      </c>
      <c r="AM174" s="7">
        <v>199848599</v>
      </c>
      <c r="AN174" s="12">
        <f>AM174/AL174</f>
        <v>8949.1833728962993</v>
      </c>
      <c r="AO174" s="21">
        <f>AN174-AG174</f>
        <v>1199.1022347420731</v>
      </c>
      <c r="AP174" s="22">
        <f>AO174/AG174</f>
        <v>0.1547212491542577</v>
      </c>
      <c r="AQ174" s="14">
        <v>2006</v>
      </c>
      <c r="AR174" s="10">
        <v>24258</v>
      </c>
      <c r="AS174" s="5">
        <v>22410.03</v>
      </c>
      <c r="AT174" s="7">
        <v>214698244</v>
      </c>
      <c r="AU174" s="12">
        <f>AT174/AS174</f>
        <v>9580.4532167069847</v>
      </c>
      <c r="AV174" s="21">
        <f>AU174-AN174</f>
        <v>631.26984381068542</v>
      </c>
      <c r="AW174" s="22">
        <f>AV174/AN174</f>
        <v>7.0539379684917802E-2</v>
      </c>
      <c r="AX174" s="14">
        <v>2007</v>
      </c>
      <c r="AY174" s="10">
        <v>24257</v>
      </c>
      <c r="AZ174" s="5">
        <v>22315.24</v>
      </c>
      <c r="BA174" s="7">
        <v>218688896</v>
      </c>
      <c r="BB174" s="12">
        <f>BA174/AZ174</f>
        <v>9799.9795655345843</v>
      </c>
      <c r="BC174" s="21">
        <f>BB174-AU174</f>
        <v>219.52634882759958</v>
      </c>
      <c r="BD174" s="22">
        <f>BC174/AU174</f>
        <v>2.2913983698054703E-2</v>
      </c>
      <c r="BE174" s="14">
        <v>2008</v>
      </c>
      <c r="BF174" s="10">
        <v>23802</v>
      </c>
      <c r="BG174" s="5">
        <v>22069.15</v>
      </c>
      <c r="BH174" s="7">
        <v>273425538</v>
      </c>
      <c r="BI174" s="12">
        <f>BH174/BG174</f>
        <v>12389.491122222649</v>
      </c>
      <c r="BJ174" s="21">
        <f>BI174-BB174</f>
        <v>2589.511556688065</v>
      </c>
      <c r="BK174" s="22">
        <f>BJ174/BB174</f>
        <v>0.26423642410389131</v>
      </c>
      <c r="BL174" s="14">
        <v>2009</v>
      </c>
      <c r="BM174" s="10">
        <v>23959</v>
      </c>
      <c r="BN174" s="5">
        <v>22070.57</v>
      </c>
      <c r="BO174" s="7">
        <v>268302332</v>
      </c>
      <c r="BP174" s="12">
        <f>BO174/BN174</f>
        <v>12156.565598441726</v>
      </c>
      <c r="BQ174" s="21">
        <f>BP174-BI174</f>
        <v>-232.92552378092296</v>
      </c>
      <c r="BR174" s="22">
        <f>BQ174/BI174</f>
        <v>-1.880024946005503E-2</v>
      </c>
      <c r="BS174" s="14">
        <v>2010</v>
      </c>
      <c r="BT174" s="10">
        <v>23960</v>
      </c>
      <c r="BU174" s="5">
        <v>22197.78</v>
      </c>
      <c r="BV174" s="7">
        <v>274855765</v>
      </c>
      <c r="BW174" s="12">
        <f>BV174/BU174</f>
        <v>12382.128528168132</v>
      </c>
      <c r="BX174" s="21">
        <f>BW174-BP174</f>
        <v>225.56292972640586</v>
      </c>
      <c r="BY174" s="22">
        <f>BX174/BP174</f>
        <v>1.8554823556031264E-2</v>
      </c>
      <c r="BZ174" s="14">
        <v>2011</v>
      </c>
      <c r="CA174" s="10">
        <v>24102</v>
      </c>
      <c r="CB174" s="5">
        <v>22246.129400000002</v>
      </c>
      <c r="CC174" s="7">
        <v>229790647</v>
      </c>
      <c r="CD174" s="12">
        <f>CC174/CB174</f>
        <v>10329.466437428886</v>
      </c>
      <c r="CE174" s="21">
        <f>CD174-BW174</f>
        <v>-2052.6620907392462</v>
      </c>
      <c r="CF174" s="22">
        <f>CE174/BW174</f>
        <v>-0.1657761899393663</v>
      </c>
      <c r="CG174" s="14">
        <v>2012</v>
      </c>
      <c r="CH174" s="10">
        <v>24352</v>
      </c>
      <c r="CI174" s="5">
        <v>22711.37</v>
      </c>
      <c r="CJ174" s="7">
        <v>253376384</v>
      </c>
      <c r="CK174" s="12">
        <f>CJ174/CI174</f>
        <v>11156.36722927767</v>
      </c>
      <c r="CL174" s="21">
        <f>CK174-CD174</f>
        <v>826.90079184878414</v>
      </c>
      <c r="CM174" s="22">
        <f>CL174/CD174</f>
        <v>8.0052614223374008E-2</v>
      </c>
      <c r="CN174" s="14">
        <v>2013</v>
      </c>
      <c r="CO174" s="10">
        <v>24849</v>
      </c>
      <c r="CP174" s="5">
        <v>23000.3017</v>
      </c>
      <c r="CQ174" s="7">
        <v>287504698</v>
      </c>
      <c r="CR174" s="12">
        <f>CQ174/CP174</f>
        <v>12500.040292949723</v>
      </c>
      <c r="CS174" s="21">
        <f>CR174-CK174</f>
        <v>1343.6730636720531</v>
      </c>
      <c r="CT174" s="22">
        <f>CS174/CK174</f>
        <v>0.12044001744096861</v>
      </c>
      <c r="CU174" s="14">
        <v>2014</v>
      </c>
      <c r="CV174" s="10">
        <v>24905</v>
      </c>
      <c r="CW174" s="5">
        <v>23134.392500000002</v>
      </c>
      <c r="CX174" s="7">
        <v>275462337</v>
      </c>
      <c r="CY174" s="12">
        <f>CX174/CW174</f>
        <v>11907.048650618337</v>
      </c>
      <c r="CZ174" s="21">
        <f>CY174-CR174</f>
        <v>-592.99164233138617</v>
      </c>
      <c r="DA174" s="22">
        <f>CZ174/CR174</f>
        <v>-4.7439178469356254E-2</v>
      </c>
      <c r="DB174" s="14">
        <v>2015</v>
      </c>
      <c r="DC174" s="9">
        <v>25055</v>
      </c>
      <c r="DD174" s="27">
        <v>23241.2035</v>
      </c>
      <c r="DE174" s="12">
        <v>320845000.94</v>
      </c>
      <c r="DF174" s="12">
        <f>DE174/DD174</f>
        <v>13805.008029812225</v>
      </c>
      <c r="DG174" s="21">
        <f>DF174-CY174</f>
        <v>1897.9593791938878</v>
      </c>
      <c r="DH174" s="22">
        <f>DG174/CY174</f>
        <v>0.15939796962997427</v>
      </c>
      <c r="DI174" s="14">
        <v>2016</v>
      </c>
      <c r="DJ174" s="9">
        <v>24883</v>
      </c>
      <c r="DK174" s="27">
        <v>23609.982599999999</v>
      </c>
      <c r="DL174" s="12">
        <v>388284672.70999998</v>
      </c>
      <c r="DM174" s="12">
        <f>DL174/DK174</f>
        <v>16445.783941831451</v>
      </c>
      <c r="DN174" s="21">
        <f>DM174-DF174</f>
        <v>2640.7759120192259</v>
      </c>
      <c r="DO174" s="22">
        <f>DN174/DF174</f>
        <v>0.19129115363905699</v>
      </c>
      <c r="DP174" s="14">
        <v>2017</v>
      </c>
      <c r="DQ174" s="9">
        <v>24955</v>
      </c>
      <c r="DR174" s="27">
        <v>24298.610499999999</v>
      </c>
      <c r="DS174" s="30">
        <v>293582863.25999999</v>
      </c>
      <c r="DT174" s="12">
        <f>DS174/DR174</f>
        <v>12082.290189391693</v>
      </c>
      <c r="DU174" s="21">
        <f>DT174-DM174</f>
        <v>-4363.4937524397574</v>
      </c>
      <c r="DV174" s="22">
        <f>DU174/DM174</f>
        <v>-0.26532598068133356</v>
      </c>
      <c r="DW174" s="14">
        <v>2018</v>
      </c>
      <c r="DX174" s="24">
        <v>24937</v>
      </c>
      <c r="DY174" s="32">
        <v>24040.679400000001</v>
      </c>
      <c r="DZ174" s="34">
        <v>287565428.52000004</v>
      </c>
      <c r="EA174" s="12">
        <f>DZ174/DY174</f>
        <v>11961.618211172519</v>
      </c>
      <c r="EB174" s="21">
        <f>EA174-DT174</f>
        <v>-120.67197821917398</v>
      </c>
      <c r="EC174" s="22">
        <f>EB174/DT174</f>
        <v>-9.9875086864843338E-3</v>
      </c>
      <c r="ED174" s="14">
        <v>2019</v>
      </c>
      <c r="EE174" s="24">
        <v>24924</v>
      </c>
      <c r="EF174" s="32">
        <v>24127.479599999999</v>
      </c>
      <c r="EG174" s="34">
        <v>307793635.66000003</v>
      </c>
      <c r="EH174" s="12">
        <f t="shared" si="16"/>
        <v>12756.974236960916</v>
      </c>
      <c r="EI174" s="21">
        <f>EH174-EA174</f>
        <v>795.35602578839644</v>
      </c>
      <c r="EJ174" s="22">
        <f>EI174/EA174</f>
        <v>6.6492343405970725E-2</v>
      </c>
      <c r="EK174">
        <v>2020</v>
      </c>
      <c r="EL174" s="25">
        <v>24679</v>
      </c>
      <c r="EM174" s="32">
        <v>24194.1237</v>
      </c>
      <c r="EN174" s="34">
        <v>396670476.76999998</v>
      </c>
      <c r="EO174" s="12">
        <f t="shared" si="17"/>
        <v>16395.323165599919</v>
      </c>
      <c r="EP174" s="21">
        <f>EO174-EH174</f>
        <v>3638.3489286390031</v>
      </c>
      <c r="EQ174" s="22">
        <f>EP174/EH174</f>
        <v>0.28520469360967876</v>
      </c>
      <c r="ES174" s="11">
        <f t="shared" si="18"/>
        <v>5.4305219871902476E-2</v>
      </c>
      <c r="EU174" s="12">
        <f t="shared" si="19"/>
        <v>12266.960879175043</v>
      </c>
      <c r="EV174">
        <f t="shared" si="20"/>
        <v>0.968598568379889</v>
      </c>
      <c r="EY174" s="11">
        <f t="shared" si="21"/>
        <v>-6.9607048653949052E-2</v>
      </c>
      <c r="FC174" s="12">
        <f t="shared" si="22"/>
        <v>11158.193137622533</v>
      </c>
      <c r="FF174" s="45">
        <f t="shared" si="23"/>
        <v>24480.619047619046</v>
      </c>
    </row>
    <row r="175" spans="1:162" x14ac:dyDescent="0.2">
      <c r="A175" s="3">
        <v>39142</v>
      </c>
      <c r="B175" t="s">
        <v>175</v>
      </c>
      <c r="C175" s="14">
        <v>2000</v>
      </c>
      <c r="D175" s="10">
        <v>1010</v>
      </c>
      <c r="E175" s="5">
        <v>980.1</v>
      </c>
      <c r="F175" s="7">
        <v>4986865</v>
      </c>
      <c r="G175" s="12">
        <f>F175/E175</f>
        <v>5088.11855933068</v>
      </c>
      <c r="H175" s="14">
        <v>2001</v>
      </c>
      <c r="I175" s="10">
        <v>1013</v>
      </c>
      <c r="J175" s="5">
        <v>987.42</v>
      </c>
      <c r="K175" s="7">
        <v>5733794</v>
      </c>
      <c r="L175" s="12">
        <f>K175/I175</f>
        <v>5660.2112537018756</v>
      </c>
      <c r="M175" s="21">
        <f>L175-G175</f>
        <v>572.09269437119565</v>
      </c>
      <c r="N175" s="18">
        <f>M175/G175</f>
        <v>0.1124369819020986</v>
      </c>
      <c r="O175" s="16">
        <v>2002</v>
      </c>
      <c r="P175" s="10">
        <v>1027</v>
      </c>
      <c r="Q175" s="5">
        <v>1002.65</v>
      </c>
      <c r="R175" s="7">
        <v>6200750</v>
      </c>
      <c r="S175" s="12">
        <f>R175/Q175</f>
        <v>6184.3614421782277</v>
      </c>
      <c r="T175" s="21">
        <f>S175-L175</f>
        <v>524.15018847635201</v>
      </c>
      <c r="U175" s="18">
        <f>T175/L175</f>
        <v>9.2602584070258648E-2</v>
      </c>
      <c r="V175" s="14">
        <v>2003</v>
      </c>
      <c r="W175" s="10">
        <v>1027</v>
      </c>
      <c r="X175" s="5">
        <v>1001.17</v>
      </c>
      <c r="Y175" s="7">
        <v>7082877.0999999996</v>
      </c>
      <c r="Z175" s="12">
        <f>Y175/X175</f>
        <v>7074.5998182126914</v>
      </c>
      <c r="AA175" s="21">
        <f>Z175-S175</f>
        <v>890.23837603446373</v>
      </c>
      <c r="AB175" s="22">
        <f>AA175/S175</f>
        <v>0.14394992665902592</v>
      </c>
      <c r="AC175" s="14">
        <v>2004</v>
      </c>
      <c r="AD175" s="10">
        <v>1061</v>
      </c>
      <c r="AE175" s="5">
        <v>1050.4100000000001</v>
      </c>
      <c r="AF175" s="7">
        <v>8991979</v>
      </c>
      <c r="AG175" s="12">
        <f>AF175/AE175</f>
        <v>8560.4468731257311</v>
      </c>
      <c r="AH175" s="21">
        <f>AG175-Z175</f>
        <v>1485.8470549130398</v>
      </c>
      <c r="AI175" s="22">
        <f>AH175/Z175</f>
        <v>0.21002559764411102</v>
      </c>
      <c r="AJ175" s="14">
        <v>2005</v>
      </c>
      <c r="AK175" s="10">
        <v>1069</v>
      </c>
      <c r="AL175" s="5">
        <v>1073.45</v>
      </c>
      <c r="AM175" s="7">
        <v>7733817</v>
      </c>
      <c r="AN175" s="12">
        <f>AM175/AL175</f>
        <v>7204.6364525595045</v>
      </c>
      <c r="AO175" s="21">
        <f>AN175-AG175</f>
        <v>-1355.8104205662266</v>
      </c>
      <c r="AP175" s="22">
        <f>AO175/AG175</f>
        <v>-0.15838079958449305</v>
      </c>
      <c r="AQ175" s="14">
        <v>2006</v>
      </c>
      <c r="AR175" s="10">
        <v>1139</v>
      </c>
      <c r="AS175" s="5">
        <v>1121.21</v>
      </c>
      <c r="AT175" s="7">
        <v>8764064</v>
      </c>
      <c r="AU175" s="12">
        <f>AT175/AS175</f>
        <v>7816.6124098072614</v>
      </c>
      <c r="AV175" s="21">
        <f>AU175-AN175</f>
        <v>611.97595724775692</v>
      </c>
      <c r="AW175" s="22">
        <f>AV175/AN175</f>
        <v>8.4941962204123089E-2</v>
      </c>
      <c r="AX175" s="14">
        <v>2007</v>
      </c>
      <c r="AY175" s="10">
        <v>1175</v>
      </c>
      <c r="AZ175" s="5">
        <v>1150.1400000000001</v>
      </c>
      <c r="BA175" s="7">
        <v>8605370</v>
      </c>
      <c r="BB175" s="12">
        <f>BA175/AZ175</f>
        <v>7482.0195802250155</v>
      </c>
      <c r="BC175" s="21">
        <f>BB175-AU175</f>
        <v>-334.59282958224594</v>
      </c>
      <c r="BD175" s="22">
        <f>BC175/AU175</f>
        <v>-4.280534994449036E-2</v>
      </c>
      <c r="BE175" s="14">
        <v>2008</v>
      </c>
      <c r="BF175" s="10">
        <v>1123</v>
      </c>
      <c r="BG175" s="5">
        <v>1102.3599999999999</v>
      </c>
      <c r="BH175" s="7">
        <v>16407815</v>
      </c>
      <c r="BI175" s="12">
        <f>BH175/BG175</f>
        <v>14884.261947095325</v>
      </c>
      <c r="BJ175" s="21">
        <f>BI175-BB175</f>
        <v>7402.2423668703095</v>
      </c>
      <c r="BK175" s="22">
        <f>BJ175/BB175</f>
        <v>0.98933747599838451</v>
      </c>
      <c r="BL175" s="14">
        <v>2009</v>
      </c>
      <c r="BM175" s="10">
        <v>1082</v>
      </c>
      <c r="BN175" s="5">
        <v>1074.04</v>
      </c>
      <c r="BO175" s="7">
        <v>11802416</v>
      </c>
      <c r="BP175" s="12">
        <f>BO175/BN175</f>
        <v>10988.804886223978</v>
      </c>
      <c r="BQ175" s="21">
        <f>BP175-BI175</f>
        <v>-3895.4570608713475</v>
      </c>
      <c r="BR175" s="22">
        <f>BQ175/BI175</f>
        <v>-0.26171650799464391</v>
      </c>
      <c r="BS175" s="14">
        <v>2010</v>
      </c>
      <c r="BT175" s="10">
        <v>1070</v>
      </c>
      <c r="BU175" s="5">
        <v>1069.3599999999999</v>
      </c>
      <c r="BV175" s="7">
        <v>10767942</v>
      </c>
      <c r="BW175" s="12">
        <f>BV175/BU175</f>
        <v>10069.52008678088</v>
      </c>
      <c r="BX175" s="21">
        <f>BW175-BP175</f>
        <v>-919.28479944309765</v>
      </c>
      <c r="BY175" s="22">
        <f>BX175/BP175</f>
        <v>-8.3656485756294682E-2</v>
      </c>
      <c r="BZ175" s="14">
        <v>2011</v>
      </c>
      <c r="CA175" s="10">
        <v>1057</v>
      </c>
      <c r="CB175" s="5">
        <v>1036.5161000000001</v>
      </c>
      <c r="CC175" s="7">
        <v>8814083</v>
      </c>
      <c r="CD175" s="12">
        <f>CC175/CB175</f>
        <v>8503.5659359270921</v>
      </c>
      <c r="CE175" s="21">
        <f>CD175-BW175</f>
        <v>-1565.9541508537877</v>
      </c>
      <c r="CF175" s="22">
        <f>CE175/BW175</f>
        <v>-0.15551427847187571</v>
      </c>
      <c r="CG175" s="14">
        <v>2012</v>
      </c>
      <c r="CH175" s="10">
        <v>1067</v>
      </c>
      <c r="CI175" s="5">
        <v>1059.72</v>
      </c>
      <c r="CJ175" s="7">
        <v>10218524</v>
      </c>
      <c r="CK175" s="12">
        <f>CJ175/CI175</f>
        <v>9642.6640999509309</v>
      </c>
      <c r="CL175" s="21">
        <f>CK175-CD175</f>
        <v>1139.0981640238388</v>
      </c>
      <c r="CM175" s="22">
        <f>CL175/CD175</f>
        <v>0.13395535150861976</v>
      </c>
      <c r="CN175" s="14">
        <v>2013</v>
      </c>
      <c r="CO175" s="10">
        <v>1081</v>
      </c>
      <c r="CP175" s="5">
        <v>1055.2144000000001</v>
      </c>
      <c r="CQ175" s="7">
        <v>10698894</v>
      </c>
      <c r="CR175" s="12">
        <f>CQ175/CP175</f>
        <v>10139.071263621876</v>
      </c>
      <c r="CS175" s="21">
        <f>CR175-CK175</f>
        <v>496.40716367094501</v>
      </c>
      <c r="CT175" s="22">
        <f>CS175/CK175</f>
        <v>5.1480292015302194E-2</v>
      </c>
      <c r="CU175" s="14">
        <v>2014</v>
      </c>
      <c r="CV175" s="10">
        <v>1080</v>
      </c>
      <c r="CW175" s="5">
        <v>1069.2025000000001</v>
      </c>
      <c r="CX175" s="7">
        <v>9750467</v>
      </c>
      <c r="CY175" s="12">
        <f>CX175/CW175</f>
        <v>9119.3829045480143</v>
      </c>
      <c r="CZ175" s="21">
        <f>CY175-CR175</f>
        <v>-1019.6883590738616</v>
      </c>
      <c r="DA175" s="22">
        <f>CZ175/CR175</f>
        <v>-0.10057019351786357</v>
      </c>
      <c r="DB175" s="14">
        <v>2015</v>
      </c>
      <c r="DC175" s="9">
        <v>1075</v>
      </c>
      <c r="DD175" s="27">
        <v>1055.5596</v>
      </c>
      <c r="DE175" s="12">
        <v>9751553.7100000009</v>
      </c>
      <c r="DF175" s="12">
        <f>DE175/DD175</f>
        <v>9238.27864385867</v>
      </c>
      <c r="DG175" s="21">
        <f>DF175-CY175</f>
        <v>118.8957393106557</v>
      </c>
      <c r="DH175" s="22">
        <f>DG175/CY175</f>
        <v>1.303769570322133E-2</v>
      </c>
      <c r="DI175" s="14">
        <v>2016</v>
      </c>
      <c r="DJ175" s="9">
        <v>1071</v>
      </c>
      <c r="DK175" s="27">
        <v>1052.5373</v>
      </c>
      <c r="DL175" s="12">
        <v>9914365.8499999996</v>
      </c>
      <c r="DM175" s="12">
        <f>DL175/DK175</f>
        <v>9419.4912142306021</v>
      </c>
      <c r="DN175" s="21">
        <f>DM175-DF175</f>
        <v>181.21257037193209</v>
      </c>
      <c r="DO175" s="22">
        <f>DN175/DF175</f>
        <v>1.9615404271486957E-2</v>
      </c>
      <c r="DP175" s="14">
        <v>2017</v>
      </c>
      <c r="DQ175" s="9">
        <v>1085</v>
      </c>
      <c r="DR175" s="27">
        <v>1062.4041999999999</v>
      </c>
      <c r="DS175" s="30">
        <v>16243461.98</v>
      </c>
      <c r="DT175" s="12">
        <f>DS175/DR175</f>
        <v>15289.342775565083</v>
      </c>
      <c r="DU175" s="21">
        <f>DT175-DM175</f>
        <v>5869.8515613344807</v>
      </c>
      <c r="DV175" s="22">
        <f>DU175/DM175</f>
        <v>0.62316015035573646</v>
      </c>
      <c r="DW175" s="14">
        <v>2018</v>
      </c>
      <c r="DX175" s="24">
        <v>1091</v>
      </c>
      <c r="DY175" s="32">
        <v>1069.5133000000001</v>
      </c>
      <c r="DZ175" s="34">
        <v>10460713</v>
      </c>
      <c r="EA175" s="12">
        <f>DZ175/DY175</f>
        <v>9780.8161899435927</v>
      </c>
      <c r="EB175" s="21">
        <f>EA175-DT175</f>
        <v>-5508.5265856214901</v>
      </c>
      <c r="EC175" s="22">
        <f>EB175/DT175</f>
        <v>-0.36028537436056657</v>
      </c>
      <c r="ED175" s="14">
        <v>2019</v>
      </c>
      <c r="EE175" s="24">
        <v>1133</v>
      </c>
      <c r="EF175" s="32">
        <v>1129.1876</v>
      </c>
      <c r="EG175" s="34">
        <v>10868813.699999999</v>
      </c>
      <c r="EH175" s="12">
        <f t="shared" si="16"/>
        <v>9625.3392261834961</v>
      </c>
      <c r="EI175" s="21">
        <f>EH175-EA175</f>
        <v>-155.47696376009662</v>
      </c>
      <c r="EJ175" s="22">
        <f>EI175/EA175</f>
        <v>-1.5896113447051014E-2</v>
      </c>
      <c r="EK175">
        <v>2020</v>
      </c>
      <c r="EL175" s="25">
        <v>1142</v>
      </c>
      <c r="EM175" s="32">
        <v>1138.3077000000001</v>
      </c>
      <c r="EN175" s="34">
        <v>13078701.509999998</v>
      </c>
      <c r="EO175" s="12">
        <f t="shared" si="17"/>
        <v>11489.601194826317</v>
      </c>
      <c r="EP175" s="21">
        <f>EO175-EH175</f>
        <v>1864.2619686428206</v>
      </c>
      <c r="EQ175" s="22">
        <f>EP175/EH175</f>
        <v>0.19368272897556998</v>
      </c>
      <c r="ES175" s="11">
        <f t="shared" si="18"/>
        <v>7.4470052411532983E-2</v>
      </c>
      <c r="EU175" s="12">
        <f t="shared" si="19"/>
        <v>11565.166063897392</v>
      </c>
      <c r="EV175">
        <f t="shared" si="20"/>
        <v>0.98537166846690205</v>
      </c>
      <c r="EY175" s="11">
        <f t="shared" si="21"/>
        <v>8.2326220849372966E-2</v>
      </c>
      <c r="FC175" s="12">
        <f t="shared" si="22"/>
        <v>9222.9004935385365</v>
      </c>
      <c r="FF175" s="45">
        <f t="shared" si="23"/>
        <v>1079.9047619047619</v>
      </c>
    </row>
    <row r="176" spans="1:162" x14ac:dyDescent="0.2">
      <c r="A176" s="3">
        <v>40100</v>
      </c>
      <c r="B176" t="s">
        <v>176</v>
      </c>
      <c r="C176" s="14">
        <v>2000</v>
      </c>
      <c r="D176" s="10">
        <v>235</v>
      </c>
      <c r="E176" s="5">
        <v>209.08</v>
      </c>
      <c r="F176" s="7">
        <v>1828243</v>
      </c>
      <c r="G176" s="12">
        <f>F176/E176</f>
        <v>8744.2270901090487</v>
      </c>
      <c r="H176" s="14">
        <v>2001</v>
      </c>
      <c r="I176" s="10">
        <v>249</v>
      </c>
      <c r="J176" s="5">
        <v>221.95</v>
      </c>
      <c r="K176" s="7">
        <v>2097222</v>
      </c>
      <c r="L176" s="12">
        <f>K176/I176</f>
        <v>8422.5783132530123</v>
      </c>
      <c r="M176" s="21">
        <f>L176-G176</f>
        <v>-321.64877685603642</v>
      </c>
      <c r="N176" s="18">
        <f>M176/G176</f>
        <v>-3.6784128950615481E-2</v>
      </c>
      <c r="O176" s="16">
        <v>2002</v>
      </c>
      <c r="P176" s="10">
        <v>222</v>
      </c>
      <c r="Q176" s="5">
        <v>201.9</v>
      </c>
      <c r="R176" s="7">
        <v>2315083</v>
      </c>
      <c r="S176" s="12">
        <f>R176/Q176</f>
        <v>11466.483407627538</v>
      </c>
      <c r="T176" s="21">
        <f>S176-L176</f>
        <v>3043.905094374526</v>
      </c>
      <c r="U176" s="18">
        <f>T176/L176</f>
        <v>0.36139825373720902</v>
      </c>
      <c r="V176" s="14">
        <v>2003</v>
      </c>
      <c r="W176" s="10">
        <v>222</v>
      </c>
      <c r="X176" s="5">
        <v>183.82</v>
      </c>
      <c r="Y176" s="7">
        <v>3341232.43</v>
      </c>
      <c r="Z176" s="12">
        <f>Y176/X176</f>
        <v>18176.653410945491</v>
      </c>
      <c r="AA176" s="21">
        <f>Z176-S176</f>
        <v>6710.1700033179532</v>
      </c>
      <c r="AB176" s="22">
        <f>AA176/S176</f>
        <v>0.58519859705673394</v>
      </c>
      <c r="AC176" s="14">
        <v>2004</v>
      </c>
      <c r="AD176" s="10">
        <v>210</v>
      </c>
      <c r="AE176" s="5">
        <v>185.88</v>
      </c>
      <c r="AF176" s="7">
        <v>2126628</v>
      </c>
      <c r="AG176" s="12">
        <f>AF176/AE176</f>
        <v>11440.865074241447</v>
      </c>
      <c r="AH176" s="21">
        <f>AG176-Z176</f>
        <v>-6735.7883367040449</v>
      </c>
      <c r="AI176" s="22">
        <f>AH176/Z176</f>
        <v>-0.37057362455114728</v>
      </c>
      <c r="AJ176" s="14">
        <v>2005</v>
      </c>
      <c r="AK176" s="10">
        <v>202</v>
      </c>
      <c r="AL176" s="5">
        <v>186.73</v>
      </c>
      <c r="AM176" s="7">
        <v>1882537</v>
      </c>
      <c r="AN176" s="12">
        <f>AM176/AL176</f>
        <v>10081.599100305255</v>
      </c>
      <c r="AO176" s="21">
        <f>AN176-AG176</f>
        <v>-1359.2659739361916</v>
      </c>
      <c r="AP176" s="22">
        <f>AO176/AG176</f>
        <v>-0.11880797169756971</v>
      </c>
      <c r="AQ176" s="14">
        <v>2006</v>
      </c>
      <c r="AR176" s="10">
        <v>176</v>
      </c>
      <c r="AS176" s="5">
        <v>176.48</v>
      </c>
      <c r="AT176" s="7">
        <v>2033931</v>
      </c>
      <c r="AU176" s="12">
        <f>AT176/AS176</f>
        <v>11524.994333635541</v>
      </c>
      <c r="AV176" s="21">
        <f>AU176-AN176</f>
        <v>1443.3952333302859</v>
      </c>
      <c r="AW176" s="22">
        <f>AV176/AN176</f>
        <v>0.14317125874273082</v>
      </c>
      <c r="AX176" s="14">
        <v>2007</v>
      </c>
      <c r="AY176" s="10">
        <v>178</v>
      </c>
      <c r="AZ176" s="5">
        <v>169.18</v>
      </c>
      <c r="BA176" s="7">
        <v>2320587</v>
      </c>
      <c r="BB176" s="12">
        <f>BA176/AZ176</f>
        <v>13716.674547818891</v>
      </c>
      <c r="BC176" s="21">
        <f>BB176-AU176</f>
        <v>2191.6802141833505</v>
      </c>
      <c r="BD176" s="22">
        <f>BC176/AU176</f>
        <v>0.19016757412079252</v>
      </c>
      <c r="BE176" s="14">
        <v>2008</v>
      </c>
      <c r="BF176" s="10">
        <v>154</v>
      </c>
      <c r="BG176" s="5">
        <v>150.97</v>
      </c>
      <c r="BH176" s="7">
        <v>2179177</v>
      </c>
      <c r="BI176" s="12">
        <f>BH176/BG176</f>
        <v>14434.503543750414</v>
      </c>
      <c r="BJ176" s="21">
        <f>BI176-BB176</f>
        <v>717.82899593152251</v>
      </c>
      <c r="BK176" s="22">
        <f>BJ176/BB176</f>
        <v>5.2332582028467356E-2</v>
      </c>
      <c r="BL176" s="14">
        <v>2009</v>
      </c>
      <c r="BM176" s="10">
        <v>157</v>
      </c>
      <c r="BN176" s="5">
        <v>154.22999999999999</v>
      </c>
      <c r="BO176" s="7">
        <v>2151698</v>
      </c>
      <c r="BP176" s="12">
        <f>BO176/BN176</f>
        <v>13951.228684432343</v>
      </c>
      <c r="BQ176" s="21">
        <f>BP176-BI176</f>
        <v>-483.27485931807132</v>
      </c>
      <c r="BR176" s="22">
        <f>BQ176/BI176</f>
        <v>-3.3480532105124652E-2</v>
      </c>
      <c r="BS176" s="14">
        <v>2010</v>
      </c>
      <c r="BT176" s="10">
        <v>167</v>
      </c>
      <c r="BU176" s="5">
        <v>154.81</v>
      </c>
      <c r="BV176" s="7">
        <v>2175598</v>
      </c>
      <c r="BW176" s="12">
        <f>BV176/BU176</f>
        <v>14053.342807312189</v>
      </c>
      <c r="BX176" s="21">
        <f>BW176-BP176</f>
        <v>102.11412287984604</v>
      </c>
      <c r="BY176" s="22">
        <f>BX176/BP176</f>
        <v>7.3193641355611492E-3</v>
      </c>
      <c r="BZ176" s="14">
        <v>2011</v>
      </c>
      <c r="CA176" s="10">
        <v>170</v>
      </c>
      <c r="CB176" s="5">
        <v>155.51410000000001</v>
      </c>
      <c r="CC176" s="7">
        <v>2147174</v>
      </c>
      <c r="CD176" s="12">
        <f>CC176/CB176</f>
        <v>13806.940978342156</v>
      </c>
      <c r="CE176" s="21">
        <f>CD176-BW176</f>
        <v>-246.40182897003251</v>
      </c>
      <c r="CF176" s="22">
        <f>CE176/BW176</f>
        <v>-1.7533325156049388E-2</v>
      </c>
      <c r="CG176" s="14">
        <v>2012</v>
      </c>
      <c r="CH176" s="10">
        <v>160</v>
      </c>
      <c r="CI176" s="5">
        <v>139.24</v>
      </c>
      <c r="CJ176" s="7">
        <v>2355407</v>
      </c>
      <c r="CK176" s="12">
        <f>CJ176/CI176</f>
        <v>16916.16633151393</v>
      </c>
      <c r="CL176" s="21">
        <f>CK176-CD176</f>
        <v>3109.2253531717743</v>
      </c>
      <c r="CM176" s="22">
        <f>CL176/CD176</f>
        <v>0.2251929198545114</v>
      </c>
      <c r="CN176" s="14">
        <v>2013</v>
      </c>
      <c r="CO176" s="10">
        <v>171</v>
      </c>
      <c r="CP176" s="5">
        <v>143.25470000000001</v>
      </c>
      <c r="CQ176" s="7">
        <v>2319194</v>
      </c>
      <c r="CR176" s="12">
        <f>CQ176/CP176</f>
        <v>16189.304783717391</v>
      </c>
      <c r="CS176" s="21">
        <f>CR176-CK176</f>
        <v>-726.86154779653953</v>
      </c>
      <c r="CT176" s="22">
        <f>CS176/CK176</f>
        <v>-4.2968455946335464E-2</v>
      </c>
      <c r="CU176" s="14">
        <v>2014</v>
      </c>
      <c r="CV176" s="10">
        <v>171</v>
      </c>
      <c r="CW176" s="5">
        <v>151.84649999999999</v>
      </c>
      <c r="CX176" s="7">
        <v>2392911</v>
      </c>
      <c r="CY176" s="12">
        <f>CX176/CW176</f>
        <v>15758.749790084066</v>
      </c>
      <c r="CZ176" s="21">
        <f>CY176-CR176</f>
        <v>-430.55499363332456</v>
      </c>
      <c r="DA176" s="22">
        <f>CZ176/CR176</f>
        <v>-2.6595026740515813E-2</v>
      </c>
      <c r="DB176" s="14">
        <v>2015</v>
      </c>
      <c r="DC176" s="9">
        <v>156</v>
      </c>
      <c r="DD176" s="27">
        <v>135.25710000000001</v>
      </c>
      <c r="DE176" s="12">
        <v>2398499.67</v>
      </c>
      <c r="DF176" s="12">
        <f>DE176/DD176</f>
        <v>17732.892912830452</v>
      </c>
      <c r="DG176" s="21">
        <f>DF176-CY176</f>
        <v>1974.1431227463854</v>
      </c>
      <c r="DH176" s="22">
        <f>DG176/CY176</f>
        <v>0.12527282614694363</v>
      </c>
      <c r="DI176" s="14">
        <v>2016</v>
      </c>
      <c r="DJ176" s="9">
        <v>137</v>
      </c>
      <c r="DK176" s="27">
        <v>122.4906</v>
      </c>
      <c r="DL176" s="12">
        <v>2575773.92</v>
      </c>
      <c r="DM176" s="12">
        <f>DL176/DK176</f>
        <v>21028.339480743827</v>
      </c>
      <c r="DN176" s="21">
        <f>DM176-DF176</f>
        <v>3295.4465679133755</v>
      </c>
      <c r="DO176" s="22">
        <f>DN176/DF176</f>
        <v>0.18583806850426471</v>
      </c>
      <c r="DP176" s="14">
        <v>2017</v>
      </c>
      <c r="DQ176" s="9">
        <v>124</v>
      </c>
      <c r="DR176" s="27">
        <v>109.5498</v>
      </c>
      <c r="DS176" s="30">
        <v>2529090.0699999998</v>
      </c>
      <c r="DT176" s="12">
        <f>DS176/DR176</f>
        <v>23086.213484643511</v>
      </c>
      <c r="DU176" s="21">
        <f>DT176-DM176</f>
        <v>2057.8740038996839</v>
      </c>
      <c r="DV176" s="22">
        <f>DU176/DM176</f>
        <v>9.7861935593351546E-2</v>
      </c>
      <c r="DW176" s="14">
        <v>2018</v>
      </c>
      <c r="DX176" s="24">
        <v>133</v>
      </c>
      <c r="DY176" s="32">
        <v>113.3145</v>
      </c>
      <c r="DZ176" s="34">
        <v>2493340.8299999996</v>
      </c>
      <c r="EA176" s="12">
        <f>DZ176/DY176</f>
        <v>22003.722648028273</v>
      </c>
      <c r="EB176" s="21">
        <f>EA176-DT176</f>
        <v>-1082.4908366152376</v>
      </c>
      <c r="EC176" s="22">
        <f>EB176/DT176</f>
        <v>-4.688905945252949E-2</v>
      </c>
      <c r="ED176" s="14">
        <v>2019</v>
      </c>
      <c r="EE176" s="24">
        <v>122</v>
      </c>
      <c r="EF176" s="32">
        <v>104.2495</v>
      </c>
      <c r="EG176" s="34">
        <v>2484878.7400000002</v>
      </c>
      <c r="EH176" s="12">
        <f t="shared" si="16"/>
        <v>23835.881610942979</v>
      </c>
      <c r="EI176" s="21">
        <f>EH176-EA176</f>
        <v>1832.1589629147056</v>
      </c>
      <c r="EJ176" s="22">
        <f>EI176/EA176</f>
        <v>8.3265863336942358E-2</v>
      </c>
      <c r="EK176">
        <v>2020</v>
      </c>
      <c r="EL176" s="25">
        <v>120</v>
      </c>
      <c r="EM176" s="32">
        <v>105.7229</v>
      </c>
      <c r="EN176" s="34">
        <v>2300638.2799999998</v>
      </c>
      <c r="EO176" s="12">
        <f t="shared" si="17"/>
        <v>21761.021311371518</v>
      </c>
      <c r="EP176" s="21">
        <f>EO176-EH176</f>
        <v>-2074.8602995714609</v>
      </c>
      <c r="EQ176" s="22">
        <f>EP176/EH176</f>
        <v>-8.7047768294792133E-2</v>
      </c>
      <c r="ES176" s="11">
        <f t="shared" si="18"/>
        <v>6.3816967518141449E-2</v>
      </c>
      <c r="EU176" s="12">
        <f t="shared" si="19"/>
        <v>22975.272581204921</v>
      </c>
      <c r="EV176">
        <f t="shared" si="20"/>
        <v>0.86331964973247499</v>
      </c>
      <c r="EY176" s="11">
        <f t="shared" si="21"/>
        <v>4.4746246492588133E-2</v>
      </c>
      <c r="FC176" s="12">
        <f t="shared" si="22"/>
        <v>15684.024998961961</v>
      </c>
      <c r="FF176" s="45">
        <f t="shared" si="23"/>
        <v>173.14285714285714</v>
      </c>
    </row>
    <row r="177" spans="1:162" x14ac:dyDescent="0.2">
      <c r="A177" s="3">
        <v>40101</v>
      </c>
      <c r="B177" t="s">
        <v>177</v>
      </c>
      <c r="C177" s="14">
        <v>2000</v>
      </c>
      <c r="D177" s="10">
        <v>63</v>
      </c>
      <c r="E177" s="5">
        <v>75.73</v>
      </c>
      <c r="F177" s="7">
        <v>728878</v>
      </c>
      <c r="G177" s="12">
        <f>F177/E177</f>
        <v>9624.6929882477216</v>
      </c>
      <c r="H177" s="14">
        <v>2001</v>
      </c>
      <c r="I177" s="10">
        <v>62</v>
      </c>
      <c r="J177" s="5">
        <v>80.61</v>
      </c>
      <c r="K177" s="7">
        <v>728794</v>
      </c>
      <c r="L177" s="12">
        <f>K177/I177</f>
        <v>11754.741935483871</v>
      </c>
      <c r="M177" s="21">
        <f>L177-G177</f>
        <v>2130.0489472361496</v>
      </c>
      <c r="N177" s="18">
        <f>M177/G177</f>
        <v>0.22131084594979356</v>
      </c>
      <c r="O177" s="16">
        <v>2002</v>
      </c>
      <c r="P177" s="10">
        <v>60</v>
      </c>
      <c r="Q177" s="5">
        <v>78.02</v>
      </c>
      <c r="R177" s="7">
        <v>611378</v>
      </c>
      <c r="S177" s="12">
        <f>R177/Q177</f>
        <v>7836.1702127659582</v>
      </c>
      <c r="T177" s="21">
        <f>S177-L177</f>
        <v>-3918.571722717913</v>
      </c>
      <c r="U177" s="18">
        <f>T177/L177</f>
        <v>-0.33336093163295882</v>
      </c>
      <c r="V177" s="14">
        <v>2003</v>
      </c>
      <c r="W177" s="10">
        <v>60</v>
      </c>
      <c r="X177" s="5">
        <v>76.849999999999994</v>
      </c>
      <c r="Y177" s="7">
        <v>672378.22</v>
      </c>
      <c r="Z177" s="12">
        <f>Y177/X177</f>
        <v>8749.2286271958365</v>
      </c>
      <c r="AA177" s="21">
        <f>Z177-S177</f>
        <v>913.05841442987821</v>
      </c>
      <c r="AB177" s="22">
        <f>AA177/S177</f>
        <v>0.11651845093186064</v>
      </c>
      <c r="AC177" s="14">
        <v>2004</v>
      </c>
      <c r="AD177" s="10">
        <v>57</v>
      </c>
      <c r="AE177" s="5">
        <v>77.14</v>
      </c>
      <c r="AF177" s="7">
        <v>704870</v>
      </c>
      <c r="AG177" s="12">
        <f>AF177/AE177</f>
        <v>9137.5421311900445</v>
      </c>
      <c r="AH177" s="21">
        <f>AG177-Z177</f>
        <v>388.31350399420808</v>
      </c>
      <c r="AI177" s="22">
        <f>AH177/Z177</f>
        <v>4.4382598802731724E-2</v>
      </c>
      <c r="AJ177" s="14">
        <v>2005</v>
      </c>
      <c r="AK177" s="10">
        <v>51</v>
      </c>
      <c r="AL177" s="5">
        <v>71.41</v>
      </c>
      <c r="AM177" s="7">
        <v>739053</v>
      </c>
      <c r="AN177" s="12">
        <f>AM177/AL177</f>
        <v>10349.432852541662</v>
      </c>
      <c r="AO177" s="21">
        <f>AN177-AG177</f>
        <v>1211.8907213516177</v>
      </c>
      <c r="AP177" s="22">
        <f>AO177/AG177</f>
        <v>0.13262764799901228</v>
      </c>
      <c r="AQ177" s="14">
        <v>2006</v>
      </c>
      <c r="AR177" s="10">
        <v>54</v>
      </c>
      <c r="AS177" s="5">
        <v>79.41</v>
      </c>
      <c r="AT177" s="7">
        <v>720260</v>
      </c>
      <c r="AU177" s="12">
        <f>AT177/AS177</f>
        <v>9070.1422994585064</v>
      </c>
      <c r="AV177" s="21">
        <f>AU177-AN177</f>
        <v>-1279.2905530831558</v>
      </c>
      <c r="AW177" s="22">
        <f>AV177/AN177</f>
        <v>-0.12360972541301929</v>
      </c>
      <c r="AX177" s="14">
        <v>2007</v>
      </c>
      <c r="AY177" s="10">
        <v>53</v>
      </c>
      <c r="AZ177" s="5">
        <v>71.53</v>
      </c>
      <c r="BA177" s="7">
        <v>808309</v>
      </c>
      <c r="BB177" s="12">
        <f>BA177/AZ177</f>
        <v>11300.279602963792</v>
      </c>
      <c r="BC177" s="21">
        <f>BB177-AU177</f>
        <v>2230.1373035052857</v>
      </c>
      <c r="BD177" s="22">
        <f>BC177/AU177</f>
        <v>0.24587677126503588</v>
      </c>
      <c r="BE177" s="14">
        <v>2008</v>
      </c>
      <c r="BF177" s="10">
        <v>52</v>
      </c>
      <c r="BG177" s="5">
        <v>71.150000000000006</v>
      </c>
      <c r="BH177" s="7">
        <v>771684</v>
      </c>
      <c r="BI177" s="12">
        <f>BH177/BG177</f>
        <v>10845.874912157413</v>
      </c>
      <c r="BJ177" s="21">
        <f>BI177-BB177</f>
        <v>-454.40469080637922</v>
      </c>
      <c r="BK177" s="22">
        <f>BJ177/BB177</f>
        <v>-4.0211809510200064E-2</v>
      </c>
      <c r="BL177" s="14">
        <v>2009</v>
      </c>
      <c r="BM177" s="10">
        <v>45</v>
      </c>
      <c r="BN177" s="5">
        <v>60.22</v>
      </c>
      <c r="BO177" s="7">
        <v>797357</v>
      </c>
      <c r="BP177" s="12">
        <f>BO177/BN177</f>
        <v>13240.733975423447</v>
      </c>
      <c r="BQ177" s="21">
        <f>BP177-BI177</f>
        <v>2394.8590632660344</v>
      </c>
      <c r="BR177" s="22">
        <f>BQ177/BI177</f>
        <v>0.22080828726703983</v>
      </c>
      <c r="BS177" s="14">
        <v>2010</v>
      </c>
      <c r="BT177" s="10">
        <v>29</v>
      </c>
      <c r="BU177" s="5">
        <v>46.19</v>
      </c>
      <c r="BV177" s="7">
        <v>867182</v>
      </c>
      <c r="BW177" s="12">
        <f>BV177/BU177</f>
        <v>18774.236847802556</v>
      </c>
      <c r="BX177" s="21">
        <f>BW177-BP177</f>
        <v>5533.5028723791092</v>
      </c>
      <c r="BY177" s="22">
        <f>BX177/BP177</f>
        <v>0.41791511578210255</v>
      </c>
      <c r="BZ177" s="14">
        <v>2011</v>
      </c>
      <c r="CA177" s="10">
        <v>31</v>
      </c>
      <c r="CB177" s="5">
        <v>49.960299999999997</v>
      </c>
      <c r="CC177" s="7">
        <v>774869</v>
      </c>
      <c r="CD177" s="12">
        <f>CC177/CB177</f>
        <v>15509.694697589888</v>
      </c>
      <c r="CE177" s="21">
        <f>CD177-BW177</f>
        <v>-3264.5421502126683</v>
      </c>
      <c r="CF177" s="22">
        <f>CE177/BW177</f>
        <v>-0.17388414648634673</v>
      </c>
      <c r="CG177" s="14">
        <v>2012</v>
      </c>
      <c r="CH177" s="10">
        <v>29</v>
      </c>
      <c r="CI177" s="5">
        <v>43.56</v>
      </c>
      <c r="CJ177" s="7">
        <v>715092</v>
      </c>
      <c r="CK177" s="12">
        <f>CJ177/CI177</f>
        <v>16416.25344352617</v>
      </c>
      <c r="CL177" s="21">
        <f>CK177-CD177</f>
        <v>906.55874593628141</v>
      </c>
      <c r="CM177" s="22">
        <f>CL177/CD177</f>
        <v>5.84511019470393E-2</v>
      </c>
      <c r="CN177" s="14">
        <v>2013</v>
      </c>
      <c r="CO177" s="10">
        <v>33</v>
      </c>
      <c r="CP177" s="5">
        <v>50.3568</v>
      </c>
      <c r="CQ177" s="7">
        <v>761920</v>
      </c>
      <c r="CR177" s="12">
        <f>CQ177/CP177</f>
        <v>15130.429256823309</v>
      </c>
      <c r="CS177" s="21">
        <f>CR177-CK177</f>
        <v>-1285.824186702861</v>
      </c>
      <c r="CT177" s="22">
        <f>CS177/CK177</f>
        <v>-7.8326287488570179E-2</v>
      </c>
      <c r="CU177" s="14">
        <v>2014</v>
      </c>
      <c r="CV177" s="10">
        <v>43</v>
      </c>
      <c r="CW177" s="5">
        <v>61.676600000000001</v>
      </c>
      <c r="CX177" s="7">
        <v>809941</v>
      </c>
      <c r="CY177" s="12">
        <f>CX177/CW177</f>
        <v>13132.063051465224</v>
      </c>
      <c r="CZ177" s="21">
        <f>CY177-CR177</f>
        <v>-1998.3662053580847</v>
      </c>
      <c r="DA177" s="22">
        <f>CZ177/CR177</f>
        <v>-0.13207597560108147</v>
      </c>
      <c r="DB177" s="14">
        <v>2015</v>
      </c>
      <c r="DC177" s="9">
        <v>32</v>
      </c>
      <c r="DD177" s="27">
        <v>52.3399</v>
      </c>
      <c r="DE177" s="12">
        <v>754879.14</v>
      </c>
      <c r="DF177" s="12">
        <f>DE177/DD177</f>
        <v>14422.632446756681</v>
      </c>
      <c r="DG177" s="21">
        <f>DF177-CY177</f>
        <v>1290.5693952914571</v>
      </c>
      <c r="DH177" s="22">
        <f>DG177/CY177</f>
        <v>9.8276210693906199E-2</v>
      </c>
      <c r="DI177" s="14">
        <v>2016</v>
      </c>
      <c r="DJ177" s="9">
        <v>27</v>
      </c>
      <c r="DK177" s="27">
        <v>48.152999999999999</v>
      </c>
      <c r="DL177" s="12">
        <v>769753.83</v>
      </c>
      <c r="DM177" s="12">
        <f>DL177/DK177</f>
        <v>15985.584075758519</v>
      </c>
      <c r="DN177" s="21">
        <f>DM177-DF177</f>
        <v>1562.9516290018382</v>
      </c>
      <c r="DO177" s="22">
        <f>DN177/DF177</f>
        <v>0.10836798585637604</v>
      </c>
      <c r="DP177" s="14">
        <v>2017</v>
      </c>
      <c r="DQ177" s="9">
        <v>27</v>
      </c>
      <c r="DR177" s="27">
        <v>50.853999999999999</v>
      </c>
      <c r="DS177" s="30">
        <v>803583.48</v>
      </c>
      <c r="DT177" s="12">
        <f>DS177/DR177</f>
        <v>15801.775278247533</v>
      </c>
      <c r="DU177" s="21">
        <f>DT177-DM177</f>
        <v>-183.80879751098655</v>
      </c>
      <c r="DV177" s="22">
        <f>DU177/DM177</f>
        <v>-1.1498409857274157E-2</v>
      </c>
      <c r="DW177" s="14">
        <v>2018</v>
      </c>
      <c r="DX177" s="24">
        <v>21</v>
      </c>
      <c r="DY177" s="32">
        <v>42.431399999999996</v>
      </c>
      <c r="DZ177" s="34">
        <v>767511.3</v>
      </c>
      <c r="EA177" s="12">
        <f>DZ177/DY177</f>
        <v>18088.286033456359</v>
      </c>
      <c r="EB177" s="21">
        <f>EA177-DT177</f>
        <v>2286.5107552088266</v>
      </c>
      <c r="EC177" s="22">
        <f>EB177/DT177</f>
        <v>0.14469961222372274</v>
      </c>
      <c r="ED177" s="14">
        <v>2019</v>
      </c>
      <c r="EE177" s="24">
        <v>25</v>
      </c>
      <c r="EF177" s="32">
        <v>42.924999999999997</v>
      </c>
      <c r="EG177" s="34">
        <v>546490.61</v>
      </c>
      <c r="EH177" s="12">
        <f t="shared" si="16"/>
        <v>12731.289691322074</v>
      </c>
      <c r="EI177" s="21">
        <f>EH177-EA177</f>
        <v>-5356.9963421342854</v>
      </c>
      <c r="EJ177" s="22">
        <f>EI177/EA177</f>
        <v>-0.29615831661584224</v>
      </c>
      <c r="EK177">
        <v>2020</v>
      </c>
      <c r="EL177" s="25">
        <v>23</v>
      </c>
      <c r="EM177" s="32">
        <v>39.325699999999998</v>
      </c>
      <c r="EN177" s="34">
        <v>681857.65</v>
      </c>
      <c r="EO177" s="12">
        <f t="shared" si="17"/>
        <v>17338.728871959051</v>
      </c>
      <c r="EP177" s="21">
        <f>EO177-EH177</f>
        <v>4607.4391806369767</v>
      </c>
      <c r="EQ177" s="22">
        <f>EP177/EH177</f>
        <v>0.36189885646679676</v>
      </c>
      <c r="ES177" s="11">
        <f t="shared" si="18"/>
        <v>4.9100394129006228E-2</v>
      </c>
      <c r="EU177" s="12">
        <f t="shared" si="19"/>
        <v>15540.450334341987</v>
      </c>
      <c r="EV177">
        <f t="shared" si="20"/>
        <v>1.8736747795414459</v>
      </c>
      <c r="EY177" s="11">
        <f t="shared" si="21"/>
        <v>-5.4319038083131217E-2</v>
      </c>
      <c r="FC177" s="12">
        <f t="shared" si="22"/>
        <v>13257.093939802811</v>
      </c>
      <c r="FF177" s="45">
        <f t="shared" si="23"/>
        <v>41.761904761904759</v>
      </c>
    </row>
    <row r="178" spans="1:162" x14ac:dyDescent="0.2">
      <c r="A178" s="3">
        <v>40103</v>
      </c>
      <c r="B178" t="s">
        <v>178</v>
      </c>
      <c r="C178" s="14">
        <v>2000</v>
      </c>
      <c r="D178" s="10">
        <v>85</v>
      </c>
      <c r="E178" s="5">
        <v>61.57</v>
      </c>
      <c r="F178" s="7">
        <v>891314</v>
      </c>
      <c r="G178" s="12">
        <f>F178/E178</f>
        <v>14476.433327919442</v>
      </c>
      <c r="H178" s="14">
        <v>2001</v>
      </c>
      <c r="I178" s="10">
        <v>92</v>
      </c>
      <c r="J178" s="5">
        <v>72.319999999999993</v>
      </c>
      <c r="K178" s="7">
        <v>940452</v>
      </c>
      <c r="L178" s="12">
        <f>K178/I178</f>
        <v>10222.304347826086</v>
      </c>
      <c r="M178" s="21">
        <f>L178-G178</f>
        <v>-4254.1289800933555</v>
      </c>
      <c r="N178" s="18">
        <f>M178/G178</f>
        <v>-0.29386582203841505</v>
      </c>
      <c r="O178" s="16">
        <v>2002</v>
      </c>
      <c r="P178" s="10">
        <v>81</v>
      </c>
      <c r="Q178" s="5">
        <v>79.989999999999995</v>
      </c>
      <c r="R178" s="7">
        <v>971298</v>
      </c>
      <c r="S178" s="12">
        <f>R178/Q178</f>
        <v>12142.742842855358</v>
      </c>
      <c r="T178" s="21">
        <f>S178-L178</f>
        <v>1920.4384950292715</v>
      </c>
      <c r="U178" s="18">
        <f>T178/L178</f>
        <v>0.18786747387712824</v>
      </c>
      <c r="V178" s="14">
        <v>2003</v>
      </c>
      <c r="W178" s="10">
        <v>81</v>
      </c>
      <c r="X178" s="5">
        <v>84.01</v>
      </c>
      <c r="Y178" s="7">
        <v>1029239.5</v>
      </c>
      <c r="Z178" s="12">
        <f>Y178/X178</f>
        <v>12251.392691346267</v>
      </c>
      <c r="AA178" s="21">
        <f>Z178-S178</f>
        <v>108.64984849090979</v>
      </c>
      <c r="AB178" s="22">
        <f>AA178/S178</f>
        <v>8.9477188059564356E-3</v>
      </c>
      <c r="AC178" s="14">
        <v>2004</v>
      </c>
      <c r="AD178" s="10">
        <v>80</v>
      </c>
      <c r="AE178" s="5">
        <v>79.83</v>
      </c>
      <c r="AF178" s="7">
        <v>1051204</v>
      </c>
      <c r="AG178" s="12">
        <f>AF178/AE178</f>
        <v>13168.032068144808</v>
      </c>
      <c r="AH178" s="21">
        <f>AG178-Z178</f>
        <v>916.63937679854098</v>
      </c>
      <c r="AI178" s="22">
        <f>AH178/Z178</f>
        <v>7.4819198101943651E-2</v>
      </c>
      <c r="AJ178" s="14">
        <v>2005</v>
      </c>
      <c r="AK178" s="10">
        <v>81</v>
      </c>
      <c r="AL178" s="5">
        <v>84.03</v>
      </c>
      <c r="AM178" s="7">
        <v>1074402</v>
      </c>
      <c r="AN178" s="12">
        <f>AM178/AL178</f>
        <v>12785.933595144592</v>
      </c>
      <c r="AO178" s="21">
        <f>AN178-AG178</f>
        <v>-382.09847300021647</v>
      </c>
      <c r="AP178" s="22">
        <f>AO178/AG178</f>
        <v>-2.9017128073720495E-2</v>
      </c>
      <c r="AQ178" s="14">
        <v>2006</v>
      </c>
      <c r="AR178" s="10">
        <v>72</v>
      </c>
      <c r="AS178" s="5">
        <v>70.77</v>
      </c>
      <c r="AT178" s="7">
        <v>1062874</v>
      </c>
      <c r="AU178" s="12">
        <f>AT178/AS178</f>
        <v>15018.708492298998</v>
      </c>
      <c r="AV178" s="21">
        <f>AU178-AN178</f>
        <v>2232.7748971544061</v>
      </c>
      <c r="AW178" s="22">
        <f>AV178/AN178</f>
        <v>0.17462744355267837</v>
      </c>
      <c r="AX178" s="14">
        <v>2007</v>
      </c>
      <c r="AY178" s="10">
        <v>73</v>
      </c>
      <c r="AZ178" s="5">
        <v>68.930000000000007</v>
      </c>
      <c r="BA178" s="7">
        <v>1181017</v>
      </c>
      <c r="BB178" s="12">
        <f>BA178/AZ178</f>
        <v>17133.570288698676</v>
      </c>
      <c r="BC178" s="21">
        <f>BB178-AU178</f>
        <v>2114.8617963996785</v>
      </c>
      <c r="BD178" s="22">
        <f>BC178/AU178</f>
        <v>0.14081515714111478</v>
      </c>
      <c r="BE178" s="14">
        <v>2008</v>
      </c>
      <c r="BF178" s="10">
        <v>77</v>
      </c>
      <c r="BG178" s="5">
        <v>72.349999999999994</v>
      </c>
      <c r="BH178" s="7">
        <v>1254715</v>
      </c>
      <c r="BI178" s="12">
        <f>BH178/BG178</f>
        <v>17342.294402211472</v>
      </c>
      <c r="BJ178" s="21">
        <f>BI178-BB178</f>
        <v>208.72411351279516</v>
      </c>
      <c r="BK178" s="22">
        <f>BJ178/BB178</f>
        <v>1.2182172775190342E-2</v>
      </c>
      <c r="BL178" s="14">
        <v>2009</v>
      </c>
      <c r="BM178" s="10">
        <v>65</v>
      </c>
      <c r="BN178" s="5">
        <v>69.42</v>
      </c>
      <c r="BO178" s="7">
        <v>1291546</v>
      </c>
      <c r="BP178" s="12">
        <f>BO178/BN178</f>
        <v>18604.811293575338</v>
      </c>
      <c r="BQ178" s="21">
        <f>BP178-BI178</f>
        <v>1262.5168913638663</v>
      </c>
      <c r="BR178" s="22">
        <f>BQ178/BI178</f>
        <v>7.2799876537839855E-2</v>
      </c>
      <c r="BS178" s="14">
        <v>2010</v>
      </c>
      <c r="BT178" s="10">
        <v>74</v>
      </c>
      <c r="BU178" s="5">
        <v>67.19</v>
      </c>
      <c r="BV178" s="7">
        <v>1346597</v>
      </c>
      <c r="BW178" s="12">
        <f>BV178/BU178</f>
        <v>20041.628218484893</v>
      </c>
      <c r="BX178" s="21">
        <f>BW178-BP178</f>
        <v>1436.8169249095554</v>
      </c>
      <c r="BY178" s="22">
        <f>BX178/BP178</f>
        <v>7.7228245008092111E-2</v>
      </c>
      <c r="BZ178" s="14">
        <v>2011</v>
      </c>
      <c r="CA178" s="10">
        <v>67</v>
      </c>
      <c r="CB178" s="5">
        <v>73.012299999999996</v>
      </c>
      <c r="CC178" s="7">
        <v>1327682</v>
      </c>
      <c r="CD178" s="12">
        <f>CC178/CB178</f>
        <v>18184.360717303796</v>
      </c>
      <c r="CE178" s="21">
        <f>CD178-BW178</f>
        <v>-1857.267501181097</v>
      </c>
      <c r="CF178" s="22">
        <f>CE178/BW178</f>
        <v>-9.2670489689460109E-2</v>
      </c>
      <c r="CG178" s="14">
        <v>2012</v>
      </c>
      <c r="CH178" s="10">
        <v>64</v>
      </c>
      <c r="CI178" s="5">
        <v>73.430000000000007</v>
      </c>
      <c r="CJ178" s="7">
        <v>1311017</v>
      </c>
      <c r="CK178" s="12">
        <f>CJ178/CI178</f>
        <v>17853.969767125152</v>
      </c>
      <c r="CL178" s="21">
        <f>CK178-CD178</f>
        <v>-330.39095017864383</v>
      </c>
      <c r="CM178" s="22">
        <f>CL178/CD178</f>
        <v>-1.8168961522208028E-2</v>
      </c>
      <c r="CN178" s="14">
        <v>2013</v>
      </c>
      <c r="CO178" s="10">
        <v>69</v>
      </c>
      <c r="CP178" s="5">
        <v>74.318700000000007</v>
      </c>
      <c r="CQ178" s="7">
        <v>1331336</v>
      </c>
      <c r="CR178" s="12">
        <f>CQ178/CP178</f>
        <v>17913.876319149822</v>
      </c>
      <c r="CS178" s="21">
        <f>CR178-CK178</f>
        <v>59.906552024669509</v>
      </c>
      <c r="CT178" s="22">
        <f>CS178/CK178</f>
        <v>3.3553631380611251E-3</v>
      </c>
      <c r="CU178" s="14">
        <v>2014</v>
      </c>
      <c r="CV178" s="10">
        <v>71</v>
      </c>
      <c r="CW178" s="5">
        <v>73.215999999999994</v>
      </c>
      <c r="CX178" s="7">
        <v>1344703</v>
      </c>
      <c r="CY178" s="12">
        <f>CX178/CW178</f>
        <v>18366.245083041958</v>
      </c>
      <c r="CZ178" s="21">
        <f>CY178-CR178</f>
        <v>452.36876389213649</v>
      </c>
      <c r="DA178" s="22">
        <f>CZ178/CR178</f>
        <v>2.5252421967910825E-2</v>
      </c>
      <c r="DB178" s="14">
        <v>2015</v>
      </c>
      <c r="DC178" s="9">
        <v>66</v>
      </c>
      <c r="DD178" s="27">
        <v>68.863500000000002</v>
      </c>
      <c r="DE178" s="12">
        <v>1398734.74</v>
      </c>
      <c r="DF178" s="12">
        <f>DE178/DD178</f>
        <v>20311.699811946823</v>
      </c>
      <c r="DG178" s="21">
        <f>DF178-CY178</f>
        <v>1945.4547289048642</v>
      </c>
      <c r="DH178" s="22">
        <f>DG178/CY178</f>
        <v>0.10592555637304188</v>
      </c>
      <c r="DI178" s="14">
        <v>2016</v>
      </c>
      <c r="DJ178" s="9">
        <v>71</v>
      </c>
      <c r="DK178" s="27">
        <v>68.4589</v>
      </c>
      <c r="DL178" s="12">
        <v>1453833.25</v>
      </c>
      <c r="DM178" s="12">
        <f>DL178/DK178</f>
        <v>21236.585016703451</v>
      </c>
      <c r="DN178" s="21">
        <f>DM178-DF178</f>
        <v>924.88520475662881</v>
      </c>
      <c r="DO178" s="22">
        <f>DN178/DF178</f>
        <v>4.5534603864745726E-2</v>
      </c>
      <c r="DP178" s="14">
        <v>2017</v>
      </c>
      <c r="DQ178" s="9">
        <v>80</v>
      </c>
      <c r="DR178" s="27">
        <v>61.987400000000001</v>
      </c>
      <c r="DS178" s="30">
        <v>1492260.13</v>
      </c>
      <c r="DT178" s="12">
        <f>DS178/DR178</f>
        <v>24073.604151811494</v>
      </c>
      <c r="DU178" s="21">
        <f>DT178-DM178</f>
        <v>2837.019135108043</v>
      </c>
      <c r="DV178" s="22">
        <f>DU178/DM178</f>
        <v>0.13359111801057516</v>
      </c>
      <c r="DW178" s="14">
        <v>2018</v>
      </c>
      <c r="DX178" s="24">
        <v>94</v>
      </c>
      <c r="DY178" s="32">
        <v>55.965200000000003</v>
      </c>
      <c r="DZ178" s="34">
        <v>1567775.8900000001</v>
      </c>
      <c r="EA178" s="12">
        <f>DZ178/DY178</f>
        <v>28013.406366813662</v>
      </c>
      <c r="EB178" s="21">
        <f>EA178-DT178</f>
        <v>3939.8022150021679</v>
      </c>
      <c r="EC178" s="22">
        <f>EB178/DT178</f>
        <v>0.16365651732732778</v>
      </c>
      <c r="ED178" s="14">
        <v>2019</v>
      </c>
      <c r="EE178" s="24">
        <v>97</v>
      </c>
      <c r="EF178" s="32">
        <v>57.239199999999997</v>
      </c>
      <c r="EG178" s="34">
        <v>1642754.03</v>
      </c>
      <c r="EH178" s="12">
        <f t="shared" si="16"/>
        <v>28699.807649303279</v>
      </c>
      <c r="EI178" s="21">
        <f>EH178-EA178</f>
        <v>686.40128248961628</v>
      </c>
      <c r="EJ178" s="22">
        <f>EI178/EA178</f>
        <v>2.4502599701790206E-2</v>
      </c>
      <c r="EK178">
        <v>2020</v>
      </c>
      <c r="EL178" s="25">
        <v>105</v>
      </c>
      <c r="EM178" s="32">
        <v>67.459999999999994</v>
      </c>
      <c r="EN178" s="34">
        <v>1995318.35</v>
      </c>
      <c r="EO178" s="12">
        <f t="shared" si="17"/>
        <v>29577.799436703237</v>
      </c>
      <c r="EP178" s="21">
        <f>EO178-EH178</f>
        <v>877.99178739995841</v>
      </c>
      <c r="EQ178" s="22">
        <f>EP178/EH178</f>
        <v>3.0592253374258162E-2</v>
      </c>
      <c r="ES178" s="11">
        <f t="shared" si="18"/>
        <v>4.2398765911692553E-2</v>
      </c>
      <c r="EU178" s="12">
        <f t="shared" si="19"/>
        <v>26928.939389309478</v>
      </c>
      <c r="EV178">
        <f t="shared" si="20"/>
        <v>0.65343727114864369</v>
      </c>
      <c r="EY178" s="11">
        <f t="shared" si="21"/>
        <v>0.10725007834656437</v>
      </c>
      <c r="FC178" s="12">
        <f t="shared" si="22"/>
        <v>18421.507984342446</v>
      </c>
      <c r="FF178" s="45">
        <f t="shared" si="23"/>
        <v>78.333333333333329</v>
      </c>
    </row>
    <row r="179" spans="1:162" x14ac:dyDescent="0.2">
      <c r="A179" s="3">
        <v>40104</v>
      </c>
      <c r="B179" t="s">
        <v>179</v>
      </c>
      <c r="C179" s="14">
        <v>2000</v>
      </c>
      <c r="D179" s="10">
        <v>51</v>
      </c>
      <c r="E179" s="5">
        <v>76.7</v>
      </c>
      <c r="F179" s="7">
        <v>727960</v>
      </c>
      <c r="G179" s="12">
        <f>F179/E179</f>
        <v>9491.0039113428938</v>
      </c>
      <c r="H179" s="14">
        <v>2001</v>
      </c>
      <c r="I179" s="10">
        <v>52</v>
      </c>
      <c r="J179" s="5">
        <v>69.03</v>
      </c>
      <c r="K179" s="7">
        <v>678852</v>
      </c>
      <c r="L179" s="12">
        <f>K179/I179</f>
        <v>13054.846153846154</v>
      </c>
      <c r="M179" s="21">
        <f>L179-G179</f>
        <v>3563.8422425032604</v>
      </c>
      <c r="N179" s="18">
        <f>M179/G179</f>
        <v>0.37549686795977816</v>
      </c>
      <c r="O179" s="16">
        <v>2002</v>
      </c>
      <c r="P179" s="10">
        <v>46</v>
      </c>
      <c r="Q179" s="5">
        <v>68.42</v>
      </c>
      <c r="R179" s="7">
        <v>679644</v>
      </c>
      <c r="S179" s="12">
        <f>R179/Q179</f>
        <v>9933.4112832505107</v>
      </c>
      <c r="T179" s="21">
        <f>S179-L179</f>
        <v>-3121.4348705956436</v>
      </c>
      <c r="U179" s="18">
        <f>T179/L179</f>
        <v>-0.23910162048719524</v>
      </c>
      <c r="V179" s="14">
        <v>2003</v>
      </c>
      <c r="W179" s="10">
        <v>46</v>
      </c>
      <c r="X179" s="5">
        <v>68.48</v>
      </c>
      <c r="Y179" s="7">
        <v>763143.01</v>
      </c>
      <c r="Z179" s="12">
        <f>Y179/X179</f>
        <v>11144.027599299065</v>
      </c>
      <c r="AA179" s="21">
        <f>Z179-S179</f>
        <v>1210.6163160485539</v>
      </c>
      <c r="AB179" s="22">
        <f>AA179/S179</f>
        <v>0.12187316940051272</v>
      </c>
      <c r="AC179" s="14">
        <v>2004</v>
      </c>
      <c r="AD179" s="10">
        <v>44</v>
      </c>
      <c r="AE179" s="5">
        <v>63.37</v>
      </c>
      <c r="AF179" s="7">
        <v>775314</v>
      </c>
      <c r="AG179" s="12">
        <f>AF179/AE179</f>
        <v>12234.716742938299</v>
      </c>
      <c r="AH179" s="21">
        <f>AG179-Z179</f>
        <v>1090.6891436392343</v>
      </c>
      <c r="AI179" s="22">
        <f>AH179/Z179</f>
        <v>9.7872078467199447E-2</v>
      </c>
      <c r="AJ179" s="14">
        <v>2005</v>
      </c>
      <c r="AK179" s="10">
        <v>42</v>
      </c>
      <c r="AL179" s="5">
        <v>60.05</v>
      </c>
      <c r="AM179" s="7">
        <v>741361</v>
      </c>
      <c r="AN179" s="12">
        <f>AM179/AL179</f>
        <v>12345.728559533722</v>
      </c>
      <c r="AO179" s="21">
        <f>AN179-AG179</f>
        <v>111.01181659542272</v>
      </c>
      <c r="AP179" s="22">
        <f>AO179/AG179</f>
        <v>9.0735093364132952E-3</v>
      </c>
      <c r="AQ179" s="14">
        <v>2006</v>
      </c>
      <c r="AR179" s="10">
        <v>36</v>
      </c>
      <c r="AS179" s="5">
        <v>58.28</v>
      </c>
      <c r="AT179" s="7">
        <v>754825</v>
      </c>
      <c r="AU179" s="12">
        <f>AT179/AS179</f>
        <v>12951.698695950583</v>
      </c>
      <c r="AV179" s="21">
        <f>AU179-AN179</f>
        <v>605.97013641686135</v>
      </c>
      <c r="AW179" s="22">
        <f>AV179/AN179</f>
        <v>4.9083384062329316E-2</v>
      </c>
      <c r="AX179" s="14">
        <v>2007</v>
      </c>
      <c r="AY179" s="10">
        <v>44</v>
      </c>
      <c r="AZ179" s="5">
        <v>67.56</v>
      </c>
      <c r="BA179" s="7">
        <v>824605</v>
      </c>
      <c r="BB179" s="12">
        <f>BA179/AZ179</f>
        <v>12205.521018354055</v>
      </c>
      <c r="BC179" s="21">
        <f>BB179-AU179</f>
        <v>-746.17767759652816</v>
      </c>
      <c r="BD179" s="22">
        <f>BC179/AU179</f>
        <v>-5.7612340675422334E-2</v>
      </c>
      <c r="BE179" s="14">
        <v>2008</v>
      </c>
      <c r="BF179" s="10">
        <v>58</v>
      </c>
      <c r="BG179" s="5">
        <v>64.33</v>
      </c>
      <c r="BH179" s="7">
        <v>831486</v>
      </c>
      <c r="BI179" s="12">
        <f>BH179/BG179</f>
        <v>12925.322555572828</v>
      </c>
      <c r="BJ179" s="21">
        <f>BI179-BB179</f>
        <v>719.80153721877286</v>
      </c>
      <c r="BK179" s="22">
        <f>BJ179/BB179</f>
        <v>5.8973438015171263E-2</v>
      </c>
      <c r="BL179" s="14">
        <v>2009</v>
      </c>
      <c r="BM179" s="10">
        <v>62</v>
      </c>
      <c r="BN179" s="5">
        <v>71.930000000000007</v>
      </c>
      <c r="BO179" s="7">
        <v>904033</v>
      </c>
      <c r="BP179" s="12">
        <f>BO179/BN179</f>
        <v>12568.233004309745</v>
      </c>
      <c r="BQ179" s="21">
        <f>BP179-BI179</f>
        <v>-357.08955126308319</v>
      </c>
      <c r="BR179" s="22">
        <f>BQ179/BI179</f>
        <v>-2.7627128818469755E-2</v>
      </c>
      <c r="BS179" s="14">
        <v>2010</v>
      </c>
      <c r="BT179" s="10">
        <v>52</v>
      </c>
      <c r="BU179" s="5">
        <v>69.14</v>
      </c>
      <c r="BV179" s="7">
        <v>891101</v>
      </c>
      <c r="BW179" s="12">
        <f>BV179/BU179</f>
        <v>12888.356956899046</v>
      </c>
      <c r="BX179" s="21">
        <f>BW179-BP179</f>
        <v>320.12395258930155</v>
      </c>
      <c r="BY179" s="22">
        <f>BX179/BP179</f>
        <v>2.5470879834860523E-2</v>
      </c>
      <c r="BZ179" s="14">
        <v>2011</v>
      </c>
      <c r="CA179" s="10">
        <v>55</v>
      </c>
      <c r="CB179" s="5">
        <v>66.299400000000006</v>
      </c>
      <c r="CC179" s="7">
        <v>905772</v>
      </c>
      <c r="CD179" s="12">
        <f>CC179/CB179</f>
        <v>13661.843093602656</v>
      </c>
      <c r="CE179" s="21">
        <f>CD179-BW179</f>
        <v>773.4861367036101</v>
      </c>
      <c r="CF179" s="22">
        <f>CE179/BW179</f>
        <v>6.0014332260526694E-2</v>
      </c>
      <c r="CG179" s="14">
        <v>2012</v>
      </c>
      <c r="CH179" s="10">
        <v>63</v>
      </c>
      <c r="CI179" s="5">
        <v>80.290000000000006</v>
      </c>
      <c r="CJ179" s="7">
        <v>966279</v>
      </c>
      <c r="CK179" s="12">
        <f>CJ179/CI179</f>
        <v>12034.861128409515</v>
      </c>
      <c r="CL179" s="21">
        <f>CK179-CD179</f>
        <v>-1626.9819651931411</v>
      </c>
      <c r="CM179" s="22">
        <f>CL179/CD179</f>
        <v>-0.11908949283387668</v>
      </c>
      <c r="CN179" s="14">
        <v>2013</v>
      </c>
      <c r="CO179" s="10">
        <v>59</v>
      </c>
      <c r="CP179" s="5">
        <v>80.295900000000003</v>
      </c>
      <c r="CQ179" s="7">
        <v>992977</v>
      </c>
      <c r="CR179" s="12">
        <f>CQ179/CP179</f>
        <v>12366.47201164692</v>
      </c>
      <c r="CS179" s="21">
        <f>CR179-CK179</f>
        <v>331.61088323740478</v>
      </c>
      <c r="CT179" s="22">
        <f>CS179/CK179</f>
        <v>2.7554192748813988E-2</v>
      </c>
      <c r="CU179" s="14">
        <v>2014</v>
      </c>
      <c r="CV179" s="10">
        <v>63</v>
      </c>
      <c r="CW179" s="5">
        <v>75.080600000000004</v>
      </c>
      <c r="CX179" s="7">
        <v>997970</v>
      </c>
      <c r="CY179" s="12">
        <f>CX179/CW179</f>
        <v>13291.982216444727</v>
      </c>
      <c r="CZ179" s="21">
        <f>CY179-CR179</f>
        <v>925.51020479780709</v>
      </c>
      <c r="DA179" s="22">
        <f>CZ179/CR179</f>
        <v>7.4840278126708112E-2</v>
      </c>
      <c r="DB179" s="14">
        <v>2015</v>
      </c>
      <c r="DC179" s="9">
        <v>60</v>
      </c>
      <c r="DD179" s="27">
        <v>67.818799999999996</v>
      </c>
      <c r="DE179" s="12">
        <v>986554.48</v>
      </c>
      <c r="DF179" s="12">
        <f>DE179/DD179</f>
        <v>14546.917373943508</v>
      </c>
      <c r="DG179" s="21">
        <f>DF179-CY179</f>
        <v>1254.9351574987813</v>
      </c>
      <c r="DH179" s="22">
        <f>DG179/CY179</f>
        <v>9.4412942860109025E-2</v>
      </c>
      <c r="DI179" s="14">
        <v>2016</v>
      </c>
      <c r="DJ179" s="9">
        <v>47</v>
      </c>
      <c r="DK179" s="27">
        <v>54.843000000000004</v>
      </c>
      <c r="DL179" s="12">
        <v>937823.78</v>
      </c>
      <c r="DM179" s="12">
        <f>DL179/DK179</f>
        <v>17100.154623197126</v>
      </c>
      <c r="DN179" s="21">
        <f>DM179-DF179</f>
        <v>2553.2372492536178</v>
      </c>
      <c r="DO179" s="22">
        <f>DN179/DF179</f>
        <v>0.17551740919536574</v>
      </c>
      <c r="DP179" s="14">
        <v>2017</v>
      </c>
      <c r="DQ179" s="9">
        <v>44</v>
      </c>
      <c r="DR179" s="27">
        <v>54.043799999999997</v>
      </c>
      <c r="DS179" s="30">
        <v>950388.92</v>
      </c>
      <c r="DT179" s="12">
        <f>DS179/DR179</f>
        <v>17585.530995229798</v>
      </c>
      <c r="DU179" s="21">
        <f>DT179-DM179</f>
        <v>485.3763720326715</v>
      </c>
      <c r="DV179" s="22">
        <f>DU179/DM179</f>
        <v>2.8384326500430393E-2</v>
      </c>
      <c r="DW179" s="14">
        <v>2018</v>
      </c>
      <c r="DX179" s="24">
        <v>42</v>
      </c>
      <c r="DY179" s="32">
        <v>53.473700000000001</v>
      </c>
      <c r="DZ179" s="34">
        <v>936245.57</v>
      </c>
      <c r="EA179" s="12">
        <f>DZ179/DY179</f>
        <v>17508.524190396398</v>
      </c>
      <c r="EB179" s="21">
        <f>EA179-DT179</f>
        <v>-77.006804833399656</v>
      </c>
      <c r="EC179" s="22">
        <f>EB179/DT179</f>
        <v>-4.3789866142960546E-3</v>
      </c>
      <c r="ED179" s="14">
        <v>2019</v>
      </c>
      <c r="EE179" s="24">
        <v>36</v>
      </c>
      <c r="EF179" s="32">
        <v>53.487699999999997</v>
      </c>
      <c r="EG179" s="34">
        <v>1109443.8600000001</v>
      </c>
      <c r="EH179" s="12">
        <f t="shared" si="16"/>
        <v>20742.0371412493</v>
      </c>
      <c r="EI179" s="21">
        <f>EH179-EA179</f>
        <v>3233.5129508529026</v>
      </c>
      <c r="EJ179" s="22">
        <f>EI179/EA179</f>
        <v>0.18468221054442252</v>
      </c>
      <c r="EK179">
        <v>2020</v>
      </c>
      <c r="EL179" s="25">
        <v>42</v>
      </c>
      <c r="EM179" s="32">
        <v>56.380899999999997</v>
      </c>
      <c r="EN179" s="34">
        <v>951906.44000000006</v>
      </c>
      <c r="EO179" s="12">
        <f t="shared" si="17"/>
        <v>16883.491395135588</v>
      </c>
      <c r="EP179" s="21">
        <f>EO179-EH179</f>
        <v>-3858.5457461137121</v>
      </c>
      <c r="EQ179" s="22">
        <f>EP179/EH179</f>
        <v>-0.1860253995226098</v>
      </c>
      <c r="ES179" s="11">
        <f t="shared" si="18"/>
        <v>3.7470702518038572E-2</v>
      </c>
      <c r="EU179" s="12">
        <f t="shared" si="19"/>
        <v>18612.030775625168</v>
      </c>
      <c r="EV179">
        <f t="shared" si="20"/>
        <v>1.3290736531986531</v>
      </c>
      <c r="EY179" s="11">
        <f t="shared" si="21"/>
        <v>6.9562516810185618E-2</v>
      </c>
      <c r="FC179" s="12">
        <f t="shared" si="22"/>
        <v>13613.615535407358</v>
      </c>
      <c r="FF179" s="45">
        <f t="shared" si="23"/>
        <v>49.714285714285715</v>
      </c>
    </row>
    <row r="180" spans="1:162" x14ac:dyDescent="0.2">
      <c r="A180" s="3">
        <v>40107</v>
      </c>
      <c r="B180" t="s">
        <v>180</v>
      </c>
      <c r="C180" s="14">
        <v>2000</v>
      </c>
      <c r="D180" s="10">
        <v>1294</v>
      </c>
      <c r="E180" s="5">
        <v>1152.0999999999999</v>
      </c>
      <c r="F180" s="7">
        <v>10034532</v>
      </c>
      <c r="G180" s="12">
        <f>F180/E180</f>
        <v>8709.7751931255971</v>
      </c>
      <c r="H180" s="14">
        <v>2001</v>
      </c>
      <c r="I180" s="10">
        <v>1261</v>
      </c>
      <c r="J180" s="5">
        <v>1139.26</v>
      </c>
      <c r="K180" s="7">
        <v>12915428</v>
      </c>
      <c r="L180" s="12">
        <f>K180/I180</f>
        <v>10242.21094369548</v>
      </c>
      <c r="M180" s="21">
        <f>L180-G180</f>
        <v>1532.4357505698827</v>
      </c>
      <c r="N180" s="18">
        <f>M180/G180</f>
        <v>0.17594435178756335</v>
      </c>
      <c r="O180" s="16">
        <v>2002</v>
      </c>
      <c r="P180" s="10">
        <v>1256</v>
      </c>
      <c r="Q180" s="5">
        <v>1139.73</v>
      </c>
      <c r="R180" s="7">
        <v>9461572</v>
      </c>
      <c r="S180" s="12">
        <f>R180/Q180</f>
        <v>8301.5907276284725</v>
      </c>
      <c r="T180" s="21">
        <f>S180-L180</f>
        <v>-1940.6202160670073</v>
      </c>
      <c r="U180" s="18">
        <f>T180/L180</f>
        <v>-0.1894727834385741</v>
      </c>
      <c r="V180" s="14">
        <v>2003</v>
      </c>
      <c r="W180" s="10">
        <v>1256</v>
      </c>
      <c r="X180" s="5">
        <v>1119.99</v>
      </c>
      <c r="Y180" s="7">
        <v>8721203.8100000005</v>
      </c>
      <c r="Z180" s="12">
        <f>Y180/X180</f>
        <v>7786.8586415950149</v>
      </c>
      <c r="AA180" s="21">
        <f>Z180-S180</f>
        <v>-514.73208603345756</v>
      </c>
      <c r="AB180" s="22">
        <f>AA180/S180</f>
        <v>-6.2004030663711344E-2</v>
      </c>
      <c r="AC180" s="14">
        <v>2004</v>
      </c>
      <c r="AD180" s="10">
        <v>1178</v>
      </c>
      <c r="AE180" s="5">
        <v>1089.74</v>
      </c>
      <c r="AF180" s="7">
        <v>7964461</v>
      </c>
      <c r="AG180" s="12">
        <f>AF180/AE180</f>
        <v>7308.5882871143576</v>
      </c>
      <c r="AH180" s="21">
        <f>AG180-Z180</f>
        <v>-478.27035448065726</v>
      </c>
      <c r="AI180" s="22">
        <f>AH180/Z180</f>
        <v>-6.1420192210230123E-2</v>
      </c>
      <c r="AJ180" s="14">
        <v>2005</v>
      </c>
      <c r="AK180" s="10">
        <v>1207</v>
      </c>
      <c r="AL180" s="5">
        <v>1162.75</v>
      </c>
      <c r="AM180" s="7">
        <v>8945270</v>
      </c>
      <c r="AN180" s="12">
        <f>AM180/AL180</f>
        <v>7693.2014620511718</v>
      </c>
      <c r="AO180" s="21">
        <f>AN180-AG180</f>
        <v>384.61317493681418</v>
      </c>
      <c r="AP180" s="22">
        <f>AO180/AG180</f>
        <v>5.2624824361076523E-2</v>
      </c>
      <c r="AQ180" s="14">
        <v>2006</v>
      </c>
      <c r="AR180" s="10">
        <v>1191</v>
      </c>
      <c r="AS180" s="5">
        <v>1117.67</v>
      </c>
      <c r="AT180" s="7">
        <v>9893478</v>
      </c>
      <c r="AU180" s="12">
        <f>AT180/AS180</f>
        <v>8851.8775667236296</v>
      </c>
      <c r="AV180" s="21">
        <f>AU180-AN180</f>
        <v>1158.6761046724578</v>
      </c>
      <c r="AW180" s="22">
        <f>AV180/AN180</f>
        <v>0.1506103941756817</v>
      </c>
      <c r="AX180" s="14">
        <v>2007</v>
      </c>
      <c r="AY180" s="10">
        <v>1182</v>
      </c>
      <c r="AZ180" s="5">
        <v>1105.8499999999999</v>
      </c>
      <c r="BA180" s="7">
        <v>9979769</v>
      </c>
      <c r="BB180" s="12">
        <f>BA180/AZ180</f>
        <v>9024.5232174345529</v>
      </c>
      <c r="BC180" s="21">
        <f>BB180-AU180</f>
        <v>172.64565071092329</v>
      </c>
      <c r="BD180" s="22">
        <f>BC180/AU180</f>
        <v>1.9503845303954551E-2</v>
      </c>
      <c r="BE180" s="14">
        <v>2008</v>
      </c>
      <c r="BF180" s="10">
        <v>1174</v>
      </c>
      <c r="BG180" s="5">
        <v>1112.93</v>
      </c>
      <c r="BH180" s="7">
        <v>10473515</v>
      </c>
      <c r="BI180" s="12">
        <f>BH180/BG180</f>
        <v>9410.7580890082936</v>
      </c>
      <c r="BJ180" s="21">
        <f>BI180-BB180</f>
        <v>386.23487157374075</v>
      </c>
      <c r="BK180" s="22">
        <f>BJ180/BB180</f>
        <v>4.2798368652603204E-2</v>
      </c>
      <c r="BL180" s="14">
        <v>2009</v>
      </c>
      <c r="BM180" s="10">
        <v>1171</v>
      </c>
      <c r="BN180" s="5">
        <v>1141.8900000000001</v>
      </c>
      <c r="BO180" s="7">
        <v>11060633</v>
      </c>
      <c r="BP180" s="12">
        <f>BO180/BN180</f>
        <v>9686.2508647943305</v>
      </c>
      <c r="BQ180" s="21">
        <f>BP180-BI180</f>
        <v>275.49277578603687</v>
      </c>
      <c r="BR180" s="22">
        <f>BQ180/BI180</f>
        <v>2.9274238396140552E-2</v>
      </c>
      <c r="BS180" s="14">
        <v>2010</v>
      </c>
      <c r="BT180" s="10">
        <v>1208</v>
      </c>
      <c r="BU180" s="5">
        <v>1165.04</v>
      </c>
      <c r="BV180" s="7">
        <v>10700874</v>
      </c>
      <c r="BW180" s="12">
        <f>BV180/BU180</f>
        <v>9184.9842065508492</v>
      </c>
      <c r="BX180" s="21">
        <f>BW180-BP180</f>
        <v>-501.26665824348129</v>
      </c>
      <c r="BY180" s="22">
        <f>BX180/BP180</f>
        <v>-5.1750327886446366E-2</v>
      </c>
      <c r="BZ180" s="14">
        <v>2011</v>
      </c>
      <c r="CA180" s="10">
        <v>1212</v>
      </c>
      <c r="CB180" s="5">
        <v>1160.9476</v>
      </c>
      <c r="CC180" s="7">
        <v>13902134</v>
      </c>
      <c r="CD180" s="12">
        <f>CC180/CB180</f>
        <v>11974.816089890706</v>
      </c>
      <c r="CE180" s="21">
        <f>CD180-BW180</f>
        <v>2789.8318833398571</v>
      </c>
      <c r="CF180" s="22">
        <f>CE180/BW180</f>
        <v>0.30373834299574659</v>
      </c>
      <c r="CG180" s="14">
        <v>2012</v>
      </c>
      <c r="CH180" s="10">
        <v>1252</v>
      </c>
      <c r="CI180" s="5">
        <v>1176.32</v>
      </c>
      <c r="CJ180" s="7">
        <v>11351193</v>
      </c>
      <c r="CK180" s="12">
        <f>CJ180/CI180</f>
        <v>9649.7492178998909</v>
      </c>
      <c r="CL180" s="21">
        <f>CK180-CD180</f>
        <v>-2325.0668719908153</v>
      </c>
      <c r="CM180" s="22">
        <f>CL180/CD180</f>
        <v>-0.19416305474233267</v>
      </c>
      <c r="CN180" s="14">
        <v>2013</v>
      </c>
      <c r="CO180" s="10">
        <v>1218</v>
      </c>
      <c r="CP180" s="5">
        <v>1124.4709</v>
      </c>
      <c r="CQ180" s="7">
        <v>11258919</v>
      </c>
      <c r="CR180" s="12">
        <f>CQ180/CP180</f>
        <v>10012.637054458235</v>
      </c>
      <c r="CS180" s="21">
        <f>CR180-CK180</f>
        <v>362.88783655834413</v>
      </c>
      <c r="CT180" s="22">
        <f>CS180/CK180</f>
        <v>3.7605934451146357E-2</v>
      </c>
      <c r="CU180" s="14">
        <v>2014</v>
      </c>
      <c r="CV180" s="10">
        <v>1172</v>
      </c>
      <c r="CW180" s="5">
        <v>1100.2529999999999</v>
      </c>
      <c r="CX180" s="7">
        <v>11323497</v>
      </c>
      <c r="CY180" s="12">
        <f>CX180/CW180</f>
        <v>10291.721085968409</v>
      </c>
      <c r="CZ180" s="21">
        <f>CY180-CR180</f>
        <v>279.0840315101741</v>
      </c>
      <c r="DA180" s="22">
        <f>CZ180/CR180</f>
        <v>2.7873179662086016E-2</v>
      </c>
      <c r="DB180" s="14">
        <v>2015</v>
      </c>
      <c r="DC180" s="9">
        <v>1119</v>
      </c>
      <c r="DD180" s="27">
        <v>1073.5676000000001</v>
      </c>
      <c r="DE180" s="12">
        <v>12502415.24</v>
      </c>
      <c r="DF180" s="12">
        <f>DE180/DD180</f>
        <v>11645.671162207205</v>
      </c>
      <c r="DG180" s="21">
        <f>DF180-CY180</f>
        <v>1353.9500762387961</v>
      </c>
      <c r="DH180" s="22">
        <f>DG180/CY180</f>
        <v>0.13155720650890482</v>
      </c>
      <c r="DI180" s="14">
        <v>2016</v>
      </c>
      <c r="DJ180" s="9">
        <v>1110</v>
      </c>
      <c r="DK180" s="27">
        <v>1063.5110999999999</v>
      </c>
      <c r="DL180" s="12">
        <v>11701405.359999999</v>
      </c>
      <c r="DM180" s="12">
        <f>DL180/DK180</f>
        <v>11002.617048378715</v>
      </c>
      <c r="DN180" s="21">
        <f>DM180-DF180</f>
        <v>-643.05411382848979</v>
      </c>
      <c r="DO180" s="22">
        <f>DN180/DF180</f>
        <v>-5.5218295697318287E-2</v>
      </c>
      <c r="DP180" s="14">
        <v>2017</v>
      </c>
      <c r="DQ180" s="9">
        <v>1098</v>
      </c>
      <c r="DR180" s="27">
        <v>1072.5826999999999</v>
      </c>
      <c r="DS180" s="30">
        <v>12298318.01</v>
      </c>
      <c r="DT180" s="12">
        <f>DS180/DR180</f>
        <v>11466.079035210993</v>
      </c>
      <c r="DU180" s="21">
        <f>DT180-DM180</f>
        <v>463.46198683227703</v>
      </c>
      <c r="DV180" s="22">
        <f>DU180/DM180</f>
        <v>4.2122886291000215E-2</v>
      </c>
      <c r="DW180" s="14">
        <v>2018</v>
      </c>
      <c r="DX180" s="24">
        <v>1080</v>
      </c>
      <c r="DY180" s="32">
        <v>1076.1893</v>
      </c>
      <c r="DZ180" s="34">
        <v>12271107.390000001</v>
      </c>
      <c r="EA180" s="12">
        <f>DZ180/DY180</f>
        <v>11402.368886217324</v>
      </c>
      <c r="EB180" s="21">
        <f>EA180-DT180</f>
        <v>-63.710148993668554</v>
      </c>
      <c r="EC180" s="22">
        <f>EB180/DT180</f>
        <v>-5.5564023933571457E-3</v>
      </c>
      <c r="ED180" s="14">
        <v>2019</v>
      </c>
      <c r="EE180" s="24">
        <v>1075</v>
      </c>
      <c r="EF180" s="32">
        <v>1083.3744999999999</v>
      </c>
      <c r="EG180" s="34">
        <v>12860829.99</v>
      </c>
      <c r="EH180" s="12">
        <f t="shared" si="16"/>
        <v>11871.084274182198</v>
      </c>
      <c r="EI180" s="21">
        <f>EH180-EA180</f>
        <v>468.71538796487403</v>
      </c>
      <c r="EJ180" s="22">
        <f>EI180/EA180</f>
        <v>4.1106843029033759E-2</v>
      </c>
      <c r="EK180">
        <v>2020</v>
      </c>
      <c r="EL180" s="25">
        <v>1064</v>
      </c>
      <c r="EM180" s="32">
        <v>996.78679999999997</v>
      </c>
      <c r="EN180" s="34">
        <v>16808408.470000003</v>
      </c>
      <c r="EO180" s="12">
        <f t="shared" si="17"/>
        <v>16862.591348521069</v>
      </c>
      <c r="EP180" s="21">
        <f>EO180-EH180</f>
        <v>4991.5070743388715</v>
      </c>
      <c r="EQ180" s="22">
        <f>EP180/EH180</f>
        <v>0.42047608786626506</v>
      </c>
      <c r="ES180" s="11">
        <f t="shared" si="18"/>
        <v>4.2782570822461639E-2</v>
      </c>
      <c r="EU180" s="12">
        <f t="shared" si="19"/>
        <v>11579.844065203504</v>
      </c>
      <c r="EV180">
        <f t="shared" si="20"/>
        <v>0.99370436055925027</v>
      </c>
      <c r="EY180" s="11">
        <f t="shared" si="21"/>
        <v>2.5891108975558946E-2</v>
      </c>
      <c r="FC180" s="12">
        <f t="shared" si="22"/>
        <v>10092.259255479836</v>
      </c>
      <c r="FF180" s="45">
        <f t="shared" si="23"/>
        <v>1179.9047619047619</v>
      </c>
    </row>
    <row r="181" spans="1:162" x14ac:dyDescent="0.2">
      <c r="A181" s="3">
        <v>41001</v>
      </c>
      <c r="B181" t="s">
        <v>181</v>
      </c>
      <c r="C181" s="14">
        <v>2000</v>
      </c>
      <c r="D181" s="10">
        <v>108</v>
      </c>
      <c r="E181" s="5">
        <v>101.17</v>
      </c>
      <c r="F181" s="7">
        <v>996158</v>
      </c>
      <c r="G181" s="12">
        <f>F181/E181</f>
        <v>9846.3773846001786</v>
      </c>
      <c r="H181" s="14">
        <v>2001</v>
      </c>
      <c r="I181" s="10">
        <v>110</v>
      </c>
      <c r="J181" s="5">
        <v>101.04</v>
      </c>
      <c r="K181" s="7">
        <v>1078396</v>
      </c>
      <c r="L181" s="12">
        <f>K181/I181</f>
        <v>9803.6</v>
      </c>
      <c r="M181" s="21">
        <f>L181-G181</f>
        <v>-42.777384600178266</v>
      </c>
      <c r="N181" s="18">
        <f>M181/G181</f>
        <v>-4.3444794902013882E-3</v>
      </c>
      <c r="O181" s="16">
        <v>2002</v>
      </c>
      <c r="P181" s="10">
        <v>111</v>
      </c>
      <c r="Q181" s="5">
        <v>102.12</v>
      </c>
      <c r="R181" s="7">
        <v>1068316</v>
      </c>
      <c r="S181" s="12">
        <f>R181/Q181</f>
        <v>10461.378770074421</v>
      </c>
      <c r="T181" s="21">
        <f>S181-L181</f>
        <v>657.77877007442112</v>
      </c>
      <c r="U181" s="18">
        <f>T181/L181</f>
        <v>6.7095635284428287E-2</v>
      </c>
      <c r="V181" s="14">
        <v>2003</v>
      </c>
      <c r="W181" s="10">
        <v>111</v>
      </c>
      <c r="X181" s="5">
        <v>99.77</v>
      </c>
      <c r="Y181" s="7">
        <v>1167192.98</v>
      </c>
      <c r="Z181" s="12">
        <f>Y181/X181</f>
        <v>11698.837125388394</v>
      </c>
      <c r="AA181" s="21">
        <f>Z181-S181</f>
        <v>1237.4583553139728</v>
      </c>
      <c r="AB181" s="22">
        <f>AA181/S181</f>
        <v>0.11828826606047547</v>
      </c>
      <c r="AC181" s="14">
        <v>2004</v>
      </c>
      <c r="AD181" s="10">
        <v>104</v>
      </c>
      <c r="AE181" s="5">
        <v>99.95</v>
      </c>
      <c r="AF181" s="7">
        <v>1158873</v>
      </c>
      <c r="AG181" s="12">
        <f>AF181/AE181</f>
        <v>11594.527263631815</v>
      </c>
      <c r="AH181" s="21">
        <f>AG181-Z181</f>
        <v>-104.30986175657927</v>
      </c>
      <c r="AI181" s="22">
        <f>AH181/Z181</f>
        <v>-8.9162589955380928E-3</v>
      </c>
      <c r="AJ181" s="14">
        <v>2005</v>
      </c>
      <c r="AK181" s="10">
        <v>106</v>
      </c>
      <c r="AL181" s="5">
        <v>98.16</v>
      </c>
      <c r="AM181" s="7">
        <v>1005680</v>
      </c>
      <c r="AN181" s="12">
        <f>AM181/AL181</f>
        <v>10245.313773431133</v>
      </c>
      <c r="AO181" s="21">
        <f>AN181-AG181</f>
        <v>-1349.2134902006819</v>
      </c>
      <c r="AP181" s="22">
        <f>AO181/AG181</f>
        <v>-0.11636640800636322</v>
      </c>
      <c r="AQ181" s="14">
        <v>2006</v>
      </c>
      <c r="AR181" s="10">
        <v>96</v>
      </c>
      <c r="AS181" s="5">
        <v>90.95</v>
      </c>
      <c r="AT181" s="7">
        <v>1152201</v>
      </c>
      <c r="AU181" s="12">
        <f>AT181/AS181</f>
        <v>12668.510170423309</v>
      </c>
      <c r="AV181" s="21">
        <f>AU181-AN181</f>
        <v>2423.1963969921762</v>
      </c>
      <c r="AW181" s="22">
        <f>AV181/AN181</f>
        <v>0.23651753870888553</v>
      </c>
      <c r="AX181" s="14">
        <v>2007</v>
      </c>
      <c r="AY181" s="10">
        <v>99</v>
      </c>
      <c r="AZ181" s="5">
        <v>90.06</v>
      </c>
      <c r="BA181" s="7">
        <v>1221012</v>
      </c>
      <c r="BB181" s="12">
        <f>BA181/AZ181</f>
        <v>13557.761492338441</v>
      </c>
      <c r="BC181" s="21">
        <f>BB181-AU181</f>
        <v>889.25132191513148</v>
      </c>
      <c r="BD181" s="22">
        <f>BC181/AU181</f>
        <v>7.0193835735415266E-2</v>
      </c>
      <c r="BE181" s="14">
        <v>2008</v>
      </c>
      <c r="BF181" s="10">
        <v>110</v>
      </c>
      <c r="BG181" s="5">
        <v>109.02</v>
      </c>
      <c r="BH181" s="7">
        <v>1400432</v>
      </c>
      <c r="BI181" s="12">
        <f>BH181/BG181</f>
        <v>12845.643001284168</v>
      </c>
      <c r="BJ181" s="21">
        <f>BI181-BB181</f>
        <v>-712.11849105427245</v>
      </c>
      <c r="BK181" s="22">
        <f>BJ181/BB181</f>
        <v>-5.2524783789469537E-2</v>
      </c>
      <c r="BL181" s="14">
        <v>2009</v>
      </c>
      <c r="BM181" s="10">
        <v>101</v>
      </c>
      <c r="BN181" s="5">
        <v>94.62</v>
      </c>
      <c r="BO181" s="7">
        <v>1384712</v>
      </c>
      <c r="BP181" s="12">
        <f>BO181/BN181</f>
        <v>14634.45360388924</v>
      </c>
      <c r="BQ181" s="21">
        <f>BP181-BI181</f>
        <v>1788.8106026050718</v>
      </c>
      <c r="BR181" s="22">
        <f>BQ181/BI181</f>
        <v>0.13925426718041642</v>
      </c>
      <c r="BS181" s="14">
        <v>2010</v>
      </c>
      <c r="BT181" s="10">
        <v>95</v>
      </c>
      <c r="BU181" s="5">
        <v>91.59</v>
      </c>
      <c r="BV181" s="7">
        <v>1412467</v>
      </c>
      <c r="BW181" s="12">
        <f>BV181/BU181</f>
        <v>15421.628998798995</v>
      </c>
      <c r="BX181" s="21">
        <f>BW181-BP181</f>
        <v>787.17539490975469</v>
      </c>
      <c r="BY181" s="22">
        <f>BX181/BP181</f>
        <v>5.3789189280053176E-2</v>
      </c>
      <c r="BZ181" s="14">
        <v>2011</v>
      </c>
      <c r="CA181" s="10">
        <v>85</v>
      </c>
      <c r="CB181" s="5">
        <v>81.183700000000002</v>
      </c>
      <c r="CC181" s="7">
        <v>1420774</v>
      </c>
      <c r="CD181" s="12">
        <f>CC181/CB181</f>
        <v>17500.729826307499</v>
      </c>
      <c r="CE181" s="21">
        <f>CD181-BW181</f>
        <v>2079.1008275085042</v>
      </c>
      <c r="CF181" s="22">
        <f>CE181/BW181</f>
        <v>0.13481719912146897</v>
      </c>
      <c r="CG181" s="14">
        <v>2012</v>
      </c>
      <c r="CH181" s="10">
        <v>87</v>
      </c>
      <c r="CI181" s="5">
        <v>81.02</v>
      </c>
      <c r="CJ181" s="7">
        <v>1384594</v>
      </c>
      <c r="CK181" s="12">
        <f>CJ181/CI181</f>
        <v>17089.533448531227</v>
      </c>
      <c r="CL181" s="21">
        <f>CK181-CD181</f>
        <v>-411.19637777627213</v>
      </c>
      <c r="CM181" s="22">
        <f>CL181/CD181</f>
        <v>-2.3495955989112652E-2</v>
      </c>
      <c r="CN181" s="14">
        <v>2013</v>
      </c>
      <c r="CO181" s="10">
        <v>85</v>
      </c>
      <c r="CP181" s="5">
        <v>78.238299999999995</v>
      </c>
      <c r="CQ181" s="7">
        <v>1412247</v>
      </c>
      <c r="CR181" s="12">
        <f>CQ181/CP181</f>
        <v>18050.583921174159</v>
      </c>
      <c r="CS181" s="21">
        <f>CR181-CK181</f>
        <v>961.05047264293171</v>
      </c>
      <c r="CT181" s="22">
        <f>CS181/CK181</f>
        <v>5.6236203026685312E-2</v>
      </c>
      <c r="CU181" s="14">
        <v>2014</v>
      </c>
      <c r="CV181" s="10">
        <v>88</v>
      </c>
      <c r="CW181" s="5">
        <v>79.331900000000005</v>
      </c>
      <c r="CX181" s="7">
        <v>1474424</v>
      </c>
      <c r="CY181" s="12">
        <f>CX181/CW181</f>
        <v>18585.512259255102</v>
      </c>
      <c r="CZ181" s="21">
        <f>CY181-CR181</f>
        <v>534.92833808094292</v>
      </c>
      <c r="DA181" s="22">
        <f>CZ181/CR181</f>
        <v>2.963496031025609E-2</v>
      </c>
      <c r="DB181" s="14">
        <v>2015</v>
      </c>
      <c r="DC181" s="9">
        <v>100</v>
      </c>
      <c r="DD181" s="27">
        <v>86.868399999999994</v>
      </c>
      <c r="DE181" s="12">
        <v>1443539.45</v>
      </c>
      <c r="DF181" s="12">
        <f>DE181/DD181</f>
        <v>16617.543893982162</v>
      </c>
      <c r="DG181" s="21">
        <f>DF181-CY181</f>
        <v>-1967.96836527294</v>
      </c>
      <c r="DH181" s="22">
        <f>DG181/CY181</f>
        <v>-0.10588722752545833</v>
      </c>
      <c r="DI181" s="14">
        <v>2016</v>
      </c>
      <c r="DJ181" s="9">
        <v>89</v>
      </c>
      <c r="DK181" s="27">
        <v>78.050799999999995</v>
      </c>
      <c r="DL181" s="12">
        <v>1510793.51</v>
      </c>
      <c r="DM181" s="12">
        <f>DL181/DK181</f>
        <v>19356.54099637672</v>
      </c>
      <c r="DN181" s="21">
        <f>DM181-DF181</f>
        <v>2738.9971023945582</v>
      </c>
      <c r="DO181" s="22">
        <f>DN181/DF181</f>
        <v>0.16482562765406339</v>
      </c>
      <c r="DP181" s="14">
        <v>2017</v>
      </c>
      <c r="DQ181" s="9">
        <v>85</v>
      </c>
      <c r="DR181" s="27">
        <v>71.697599999999994</v>
      </c>
      <c r="DS181" s="30">
        <v>1452504.82</v>
      </c>
      <c r="DT181" s="12">
        <f>DS181/DR181</f>
        <v>20258.764868001163</v>
      </c>
      <c r="DU181" s="21">
        <f>DT181-DM181</f>
        <v>902.22387162444284</v>
      </c>
      <c r="DV181" s="22">
        <f>DU181/DM181</f>
        <v>4.6610800545062614E-2</v>
      </c>
      <c r="DW181" s="14">
        <v>2018</v>
      </c>
      <c r="DX181" s="24">
        <v>75</v>
      </c>
      <c r="DY181" s="32">
        <v>58.991100000000003</v>
      </c>
      <c r="DZ181" s="34">
        <v>1451394.46</v>
      </c>
      <c r="EA181" s="12">
        <f>DZ181/DY181</f>
        <v>24603.617494842441</v>
      </c>
      <c r="EB181" s="21">
        <f>EA181-DT181</f>
        <v>4344.8526268412788</v>
      </c>
      <c r="EC181" s="22">
        <f>EB181/DT181</f>
        <v>0.21446779481132133</v>
      </c>
      <c r="ED181" s="14">
        <v>2019</v>
      </c>
      <c r="EE181" s="24">
        <v>84</v>
      </c>
      <c r="EF181" s="32">
        <v>75.294899999999998</v>
      </c>
      <c r="EG181" s="34">
        <v>1559781.3</v>
      </c>
      <c r="EH181" s="12">
        <f t="shared" si="16"/>
        <v>20715.630142280555</v>
      </c>
      <c r="EI181" s="21">
        <f>EH181-EA181</f>
        <v>-3887.9873525618859</v>
      </c>
      <c r="EJ181" s="22">
        <f>EI181/EA181</f>
        <v>-0.15802502836734919</v>
      </c>
      <c r="EK181">
        <v>2020</v>
      </c>
      <c r="EL181" s="25">
        <v>90</v>
      </c>
      <c r="EM181" s="32">
        <v>80.584299999999999</v>
      </c>
      <c r="EN181" s="34">
        <v>1551354.29</v>
      </c>
      <c r="EO181" s="12">
        <f t="shared" si="17"/>
        <v>19251.321783523592</v>
      </c>
      <c r="EP181" s="21">
        <f>EO181-EH181</f>
        <v>-1464.3083587569636</v>
      </c>
      <c r="EQ181" s="22">
        <f>EP181/EH181</f>
        <v>-7.0686160580184981E-2</v>
      </c>
      <c r="ES181" s="11">
        <f t="shared" si="18"/>
        <v>3.9574250748742726E-2</v>
      </c>
      <c r="EU181" s="12">
        <f t="shared" si="19"/>
        <v>21859.337501708054</v>
      </c>
      <c r="EV181">
        <f t="shared" si="20"/>
        <v>0.84213901120448176</v>
      </c>
      <c r="EY181" s="11">
        <f t="shared" si="21"/>
        <v>3.4351188996344921E-2</v>
      </c>
      <c r="FC181" s="12">
        <f t="shared" si="22"/>
        <v>15540.788348484813</v>
      </c>
      <c r="FF181" s="45">
        <f t="shared" si="23"/>
        <v>96.142857142857139</v>
      </c>
    </row>
    <row r="182" spans="1:162" x14ac:dyDescent="0.2">
      <c r="A182" s="3">
        <v>41002</v>
      </c>
      <c r="B182" t="s">
        <v>182</v>
      </c>
      <c r="C182" s="14">
        <v>2000</v>
      </c>
      <c r="D182" s="10">
        <v>824</v>
      </c>
      <c r="E182" s="5">
        <v>778.66</v>
      </c>
      <c r="F182" s="7">
        <v>5918307</v>
      </c>
      <c r="G182" s="12">
        <f>F182/E182</f>
        <v>7600.6305704672131</v>
      </c>
      <c r="H182" s="14">
        <v>2001</v>
      </c>
      <c r="I182" s="10">
        <v>811</v>
      </c>
      <c r="J182" s="5">
        <v>763.54</v>
      </c>
      <c r="K182" s="7">
        <v>6024175</v>
      </c>
      <c r="L182" s="12">
        <f>K182/I182</f>
        <v>7428.0826140567196</v>
      </c>
      <c r="M182" s="21">
        <f>L182-G182</f>
        <v>-172.5479564104935</v>
      </c>
      <c r="N182" s="18">
        <f>M182/G182</f>
        <v>-2.2701794911719662E-2</v>
      </c>
      <c r="O182" s="16">
        <v>2002</v>
      </c>
      <c r="P182" s="10">
        <v>799</v>
      </c>
      <c r="Q182" s="5">
        <v>763.19</v>
      </c>
      <c r="R182" s="7">
        <v>6879496</v>
      </c>
      <c r="S182" s="12">
        <f>R182/Q182</f>
        <v>9014.132784758709</v>
      </c>
      <c r="T182" s="21">
        <f>S182-L182</f>
        <v>1586.0501707019894</v>
      </c>
      <c r="U182" s="18">
        <f>T182/L182</f>
        <v>0.213520803834436</v>
      </c>
      <c r="V182" s="14">
        <v>2003</v>
      </c>
      <c r="W182" s="10">
        <v>799</v>
      </c>
      <c r="X182" s="5">
        <v>775.18</v>
      </c>
      <c r="Y182" s="7">
        <v>6989278.0499999998</v>
      </c>
      <c r="Z182" s="12">
        <f>Y182/X182</f>
        <v>9016.3291751593188</v>
      </c>
      <c r="AA182" s="21">
        <f>Z182-S182</f>
        <v>2.1963904006097437</v>
      </c>
      <c r="AB182" s="22">
        <f>AA182/S182</f>
        <v>2.4366075506713727E-4</v>
      </c>
      <c r="AC182" s="14">
        <v>2004</v>
      </c>
      <c r="AD182" s="10">
        <v>821</v>
      </c>
      <c r="AE182" s="5">
        <v>775.69</v>
      </c>
      <c r="AF182" s="7">
        <v>7351871</v>
      </c>
      <c r="AG182" s="12">
        <f>AF182/AE182</f>
        <v>9477.8468202503573</v>
      </c>
      <c r="AH182" s="21">
        <f>AG182-Z182</f>
        <v>461.5176450910385</v>
      </c>
      <c r="AI182" s="22">
        <f>AH182/Z182</f>
        <v>5.1186867307657216E-2</v>
      </c>
      <c r="AJ182" s="14">
        <v>2005</v>
      </c>
      <c r="AK182" s="10">
        <v>823</v>
      </c>
      <c r="AL182" s="5">
        <v>774.81</v>
      </c>
      <c r="AM182" s="7">
        <v>6203428</v>
      </c>
      <c r="AN182" s="12">
        <f>AM182/AL182</f>
        <v>8006.3860817490749</v>
      </c>
      <c r="AO182" s="21">
        <f>AN182-AG182</f>
        <v>-1471.4607385012823</v>
      </c>
      <c r="AP182" s="22">
        <f>AO182/AG182</f>
        <v>-0.15525263980394374</v>
      </c>
      <c r="AQ182" s="14">
        <v>2006</v>
      </c>
      <c r="AR182" s="10">
        <v>820</v>
      </c>
      <c r="AS182" s="5">
        <v>820.82</v>
      </c>
      <c r="AT182" s="7">
        <v>6894192</v>
      </c>
      <c r="AU182" s="12">
        <f>AT182/AS182</f>
        <v>8399.1520674447493</v>
      </c>
      <c r="AV182" s="21">
        <f>AU182-AN182</f>
        <v>392.76598569567432</v>
      </c>
      <c r="AW182" s="22">
        <f>AV182/AN182</f>
        <v>4.9056588289066207E-2</v>
      </c>
      <c r="AX182" s="14">
        <v>2007</v>
      </c>
      <c r="AY182" s="10">
        <v>818</v>
      </c>
      <c r="AZ182" s="5">
        <v>820.04</v>
      </c>
      <c r="BA182" s="7">
        <v>7597427</v>
      </c>
      <c r="BB182" s="12">
        <f>BA182/AZ182</f>
        <v>9264.7029413199361</v>
      </c>
      <c r="BC182" s="21">
        <f>BB182-AU182</f>
        <v>865.55087387518688</v>
      </c>
      <c r="BD182" s="22">
        <f>BC182/AU182</f>
        <v>0.10305217323425733</v>
      </c>
      <c r="BE182" s="14">
        <v>2008</v>
      </c>
      <c r="BF182" s="10">
        <v>855</v>
      </c>
      <c r="BG182" s="5">
        <v>830.62</v>
      </c>
      <c r="BH182" s="7">
        <v>7827145</v>
      </c>
      <c r="BI182" s="12">
        <f>BH182/BG182</f>
        <v>9423.2561219330146</v>
      </c>
      <c r="BJ182" s="21">
        <f>BI182-BB182</f>
        <v>158.55318061307844</v>
      </c>
      <c r="BK182" s="22">
        <f>BJ182/BB182</f>
        <v>1.7113682070252052E-2</v>
      </c>
      <c r="BL182" s="14">
        <v>2009</v>
      </c>
      <c r="BM182" s="10">
        <v>845</v>
      </c>
      <c r="BN182" s="5">
        <v>814.47</v>
      </c>
      <c r="BO182" s="7">
        <v>7756784</v>
      </c>
      <c r="BP182" s="12">
        <f>BO182/BN182</f>
        <v>9523.7197195722365</v>
      </c>
      <c r="BQ182" s="21">
        <f>BP182-BI182</f>
        <v>100.46359763922192</v>
      </c>
      <c r="BR182" s="22">
        <f>BQ182/BI182</f>
        <v>1.0661240269739542E-2</v>
      </c>
      <c r="BS182" s="14">
        <v>2010</v>
      </c>
      <c r="BT182" s="10">
        <v>859</v>
      </c>
      <c r="BU182" s="5">
        <v>848.05</v>
      </c>
      <c r="BV182" s="7">
        <v>8237357</v>
      </c>
      <c r="BW182" s="12">
        <f>BV182/BU182</f>
        <v>9713.291669123284</v>
      </c>
      <c r="BX182" s="21">
        <f>BW182-BP182</f>
        <v>189.57194955104751</v>
      </c>
      <c r="BY182" s="22">
        <f>BX182/BP182</f>
        <v>1.9905242398246707E-2</v>
      </c>
      <c r="BZ182" s="14">
        <v>2011</v>
      </c>
      <c r="CA182" s="10">
        <v>839</v>
      </c>
      <c r="CB182" s="5">
        <v>805.35130000000004</v>
      </c>
      <c r="CC182" s="7">
        <v>7587368</v>
      </c>
      <c r="CD182" s="12">
        <f>CC182/CB182</f>
        <v>9421.1904792355836</v>
      </c>
      <c r="CE182" s="21">
        <f>CD182-BW182</f>
        <v>-292.10118988770046</v>
      </c>
      <c r="CF182" s="22">
        <f>CE182/BW182</f>
        <v>-3.0072317380959009E-2</v>
      </c>
      <c r="CG182" s="14">
        <v>2012</v>
      </c>
      <c r="CH182" s="10">
        <v>854</v>
      </c>
      <c r="CI182" s="5">
        <v>813.84</v>
      </c>
      <c r="CJ182" s="7">
        <v>7739119</v>
      </c>
      <c r="CK182" s="12">
        <f>CJ182/CI182</f>
        <v>9509.3863658704413</v>
      </c>
      <c r="CL182" s="21">
        <f>CK182-CD182</f>
        <v>88.195886634857743</v>
      </c>
      <c r="CM182" s="22">
        <f>CL182/CD182</f>
        <v>9.3614375836304897E-3</v>
      </c>
      <c r="CN182" s="14">
        <v>2013</v>
      </c>
      <c r="CO182" s="10">
        <v>847</v>
      </c>
      <c r="CP182" s="5">
        <v>818.55190000000005</v>
      </c>
      <c r="CQ182" s="7">
        <v>7740647</v>
      </c>
      <c r="CR182" s="12">
        <f>CQ182/CP182</f>
        <v>9456.5133866282631</v>
      </c>
      <c r="CS182" s="21">
        <f>CR182-CK182</f>
        <v>-52.872979242178189</v>
      </c>
      <c r="CT182" s="22">
        <f>CS182/CK182</f>
        <v>-5.5600831860130717E-3</v>
      </c>
      <c r="CU182" s="14">
        <v>2014</v>
      </c>
      <c r="CV182" s="10">
        <v>855</v>
      </c>
      <c r="CW182" s="5">
        <v>831.12909999999999</v>
      </c>
      <c r="CX182" s="7">
        <v>8076675</v>
      </c>
      <c r="CY182" s="12">
        <f>CX182/CW182</f>
        <v>9717.7141312944041</v>
      </c>
      <c r="CZ182" s="21">
        <f>CY182-CR182</f>
        <v>261.20074466614096</v>
      </c>
      <c r="DA182" s="22">
        <f>CZ182/CR182</f>
        <v>2.7621252568148964E-2</v>
      </c>
      <c r="DB182" s="14">
        <v>2015</v>
      </c>
      <c r="DC182" s="9">
        <v>893</v>
      </c>
      <c r="DD182" s="27">
        <v>850.97950000000003</v>
      </c>
      <c r="DE182" s="12">
        <v>8709329.5500000007</v>
      </c>
      <c r="DF182" s="12">
        <f>DE182/DD182</f>
        <v>10234.476329923342</v>
      </c>
      <c r="DG182" s="21">
        <f>DF182-CY182</f>
        <v>516.76219862893777</v>
      </c>
      <c r="DH182" s="22">
        <f>DG182/CY182</f>
        <v>5.317734105439309E-2</v>
      </c>
      <c r="DI182" s="14">
        <v>2016</v>
      </c>
      <c r="DJ182" s="9">
        <v>869</v>
      </c>
      <c r="DK182" s="27">
        <v>842.08439999999996</v>
      </c>
      <c r="DL182" s="12">
        <v>8837391.9499999993</v>
      </c>
      <c r="DM182" s="12">
        <f>DL182/DK182</f>
        <v>10494.662945899485</v>
      </c>
      <c r="DN182" s="21">
        <f>DM182-DF182</f>
        <v>260.186615976143</v>
      </c>
      <c r="DO182" s="22">
        <f>DN182/DF182</f>
        <v>2.5422562678210997E-2</v>
      </c>
      <c r="DP182" s="14">
        <v>2017</v>
      </c>
      <c r="DQ182" s="9">
        <v>850</v>
      </c>
      <c r="DR182" s="27">
        <v>829.30169999999998</v>
      </c>
      <c r="DS182" s="30">
        <v>9103550.0399999991</v>
      </c>
      <c r="DT182" s="12">
        <f>DS182/DR182</f>
        <v>10977.368115849755</v>
      </c>
      <c r="DU182" s="21">
        <f>DT182-DM182</f>
        <v>482.70516995026992</v>
      </c>
      <c r="DV182" s="22">
        <f>DU182/DM182</f>
        <v>4.5995299938515352E-2</v>
      </c>
      <c r="DW182" s="14">
        <v>2018</v>
      </c>
      <c r="DX182" s="24">
        <v>890</v>
      </c>
      <c r="DY182" s="32">
        <v>832.274</v>
      </c>
      <c r="DZ182" s="34">
        <v>9510659.379999999</v>
      </c>
      <c r="EA182" s="12">
        <f>DZ182/DY182</f>
        <v>11427.317662212203</v>
      </c>
      <c r="EB182" s="21">
        <f>EA182-DT182</f>
        <v>449.94954636244802</v>
      </c>
      <c r="EC182" s="22">
        <f>EB182/DT182</f>
        <v>4.0988836450950847E-2</v>
      </c>
      <c r="ED182" s="14">
        <v>2019</v>
      </c>
      <c r="EE182" s="24">
        <v>848</v>
      </c>
      <c r="EF182" s="32">
        <v>794.26570000000004</v>
      </c>
      <c r="EG182" s="34">
        <v>10194665.560000001</v>
      </c>
      <c r="EH182" s="12">
        <f t="shared" si="16"/>
        <v>12835.334019837443</v>
      </c>
      <c r="EI182" s="21">
        <f>EH182-EA182</f>
        <v>1408.0163576252398</v>
      </c>
      <c r="EJ182" s="22">
        <f>EI182/EA182</f>
        <v>0.12321494853348318</v>
      </c>
      <c r="EK182">
        <v>2020</v>
      </c>
      <c r="EL182" s="25">
        <v>844</v>
      </c>
      <c r="EM182" s="32">
        <v>784.09389999999996</v>
      </c>
      <c r="EN182" s="34">
        <v>9935333.4100000001</v>
      </c>
      <c r="EO182" s="12">
        <f t="shared" si="17"/>
        <v>12671.101522406947</v>
      </c>
      <c r="EP182" s="21">
        <f>EO182-EH182</f>
        <v>-164.23249743049564</v>
      </c>
      <c r="EQ182" s="22">
        <f>EP182/EH182</f>
        <v>-1.2795342698263152E-2</v>
      </c>
      <c r="ES182" s="11">
        <f t="shared" si="18"/>
        <v>2.8206987949257821E-2</v>
      </c>
      <c r="EU182" s="12">
        <f t="shared" si="19"/>
        <v>11746.673265966469</v>
      </c>
      <c r="EV182">
        <f t="shared" si="20"/>
        <v>0.94914082161830182</v>
      </c>
      <c r="EY182" s="11">
        <f t="shared" si="21"/>
        <v>7.0066361640983121E-2</v>
      </c>
      <c r="FC182" s="12">
        <f t="shared" si="22"/>
        <v>9687.3628132210397</v>
      </c>
      <c r="FF182" s="45">
        <f t="shared" si="23"/>
        <v>841.09523809523807</v>
      </c>
    </row>
    <row r="183" spans="1:162" x14ac:dyDescent="0.2">
      <c r="A183" s="3">
        <v>41003</v>
      </c>
      <c r="B183" t="s">
        <v>183</v>
      </c>
      <c r="C183" s="14">
        <v>2000</v>
      </c>
      <c r="D183" s="10">
        <v>242</v>
      </c>
      <c r="E183" s="5">
        <v>230.21</v>
      </c>
      <c r="F183" s="7">
        <v>1748046</v>
      </c>
      <c r="G183" s="12">
        <f>F183/E183</f>
        <v>7593.2670170713691</v>
      </c>
      <c r="H183" s="14">
        <v>2001</v>
      </c>
      <c r="I183" s="10">
        <v>233</v>
      </c>
      <c r="J183" s="5">
        <v>226.44</v>
      </c>
      <c r="K183" s="7">
        <v>1991226</v>
      </c>
      <c r="L183" s="12">
        <f>K183/I183</f>
        <v>8546.0343347639482</v>
      </c>
      <c r="M183" s="21">
        <f>L183-G183</f>
        <v>952.76731769257913</v>
      </c>
      <c r="N183" s="18">
        <f>M183/G183</f>
        <v>0.12547528166078506</v>
      </c>
      <c r="O183" s="16">
        <v>2002</v>
      </c>
      <c r="P183" s="10">
        <v>230</v>
      </c>
      <c r="Q183" s="5">
        <v>223.97</v>
      </c>
      <c r="R183" s="7">
        <v>1991258</v>
      </c>
      <c r="S183" s="12">
        <f>R183/Q183</f>
        <v>8890.7353663437061</v>
      </c>
      <c r="T183" s="21">
        <f>S183-L183</f>
        <v>344.70103157975791</v>
      </c>
      <c r="U183" s="18">
        <f>T183/L183</f>
        <v>4.033461814886085E-2</v>
      </c>
      <c r="V183" s="14">
        <v>2003</v>
      </c>
      <c r="W183" s="10">
        <v>230</v>
      </c>
      <c r="X183" s="5">
        <v>229.8</v>
      </c>
      <c r="Y183" s="7">
        <v>2289533.73</v>
      </c>
      <c r="Z183" s="12">
        <f>Y183/X183</f>
        <v>9963.158093994778</v>
      </c>
      <c r="AA183" s="21">
        <f>Z183-S183</f>
        <v>1072.4227276510719</v>
      </c>
      <c r="AB183" s="22">
        <f>AA183/S183</f>
        <v>0.12062250010395971</v>
      </c>
      <c r="AC183" s="14">
        <v>2004</v>
      </c>
      <c r="AD183" s="10">
        <v>244</v>
      </c>
      <c r="AE183" s="5">
        <v>233.2</v>
      </c>
      <c r="AF183" s="7">
        <v>2067425</v>
      </c>
      <c r="AG183" s="12">
        <f>AF183/AE183</f>
        <v>8865.4588336192119</v>
      </c>
      <c r="AH183" s="21">
        <f>AG183-Z183</f>
        <v>-1097.6992603755662</v>
      </c>
      <c r="AI183" s="22">
        <f>AH183/Z183</f>
        <v>-0.1101758348125778</v>
      </c>
      <c r="AJ183" s="14">
        <v>2005</v>
      </c>
      <c r="AK183" s="10">
        <v>218</v>
      </c>
      <c r="AL183" s="5">
        <v>211.33</v>
      </c>
      <c r="AM183" s="7">
        <v>2337735</v>
      </c>
      <c r="AN183" s="12">
        <f>AM183/AL183</f>
        <v>11062.012019117021</v>
      </c>
      <c r="AO183" s="21">
        <f>AN183-AG183</f>
        <v>2196.553185497809</v>
      </c>
      <c r="AP183" s="22">
        <f>AO183/AG183</f>
        <v>0.24776531330427415</v>
      </c>
      <c r="AQ183" s="14">
        <v>2006</v>
      </c>
      <c r="AR183" s="10">
        <v>219</v>
      </c>
      <c r="AS183" s="5">
        <v>233.23</v>
      </c>
      <c r="AT183" s="7">
        <v>2499037</v>
      </c>
      <c r="AU183" s="12">
        <f>AT183/AS183</f>
        <v>10714.903743086224</v>
      </c>
      <c r="AV183" s="21">
        <f>AU183-AN183</f>
        <v>-347.10827603079633</v>
      </c>
      <c r="AW183" s="22">
        <f>AV183/AN183</f>
        <v>-3.1378403443327915E-2</v>
      </c>
      <c r="AX183" s="14">
        <v>2007</v>
      </c>
      <c r="AY183" s="10">
        <v>226</v>
      </c>
      <c r="AZ183" s="5">
        <v>236.9</v>
      </c>
      <c r="BA183" s="7">
        <v>2769050</v>
      </c>
      <c r="BB183" s="12">
        <f>BA183/AZ183</f>
        <v>11688.687209793161</v>
      </c>
      <c r="BC183" s="21">
        <f>BB183-AU183</f>
        <v>973.78346670693645</v>
      </c>
      <c r="BD183" s="22">
        <f>BC183/AU183</f>
        <v>9.0881214619895095E-2</v>
      </c>
      <c r="BE183" s="14">
        <v>2008</v>
      </c>
      <c r="BF183" s="10">
        <v>218</v>
      </c>
      <c r="BG183" s="5">
        <v>209.58</v>
      </c>
      <c r="BH183" s="7">
        <v>3305811</v>
      </c>
      <c r="BI183" s="12">
        <f>BH183/BG183</f>
        <v>15773.504151159461</v>
      </c>
      <c r="BJ183" s="21">
        <f>BI183-BB183</f>
        <v>4084.8169413662999</v>
      </c>
      <c r="BK183" s="22">
        <f>BJ183/BB183</f>
        <v>0.34946755508556238</v>
      </c>
      <c r="BL183" s="14">
        <v>2009</v>
      </c>
      <c r="BM183" s="10">
        <v>222</v>
      </c>
      <c r="BN183" s="5">
        <v>214.98</v>
      </c>
      <c r="BO183" s="7">
        <v>2862317</v>
      </c>
      <c r="BP183" s="12">
        <f>BO183/BN183</f>
        <v>13314.34086891804</v>
      </c>
      <c r="BQ183" s="21">
        <f>BP183-BI183</f>
        <v>-2459.1632822414213</v>
      </c>
      <c r="BR183" s="22">
        <f>BQ183/BI183</f>
        <v>-0.15590469046541292</v>
      </c>
      <c r="BS183" s="14">
        <v>2010</v>
      </c>
      <c r="BT183" s="10">
        <v>228</v>
      </c>
      <c r="BU183" s="5">
        <v>215.18</v>
      </c>
      <c r="BV183" s="7">
        <v>3073846</v>
      </c>
      <c r="BW183" s="12">
        <f>BV183/BU183</f>
        <v>14284.998605818384</v>
      </c>
      <c r="BX183" s="21">
        <f>BW183-BP183</f>
        <v>970.65773690034439</v>
      </c>
      <c r="BY183" s="22">
        <f>BX183/BP183</f>
        <v>7.2903176090850882E-2</v>
      </c>
      <c r="BZ183" s="14">
        <v>2011</v>
      </c>
      <c r="CA183" s="10">
        <v>234</v>
      </c>
      <c r="CB183" s="5">
        <v>212.37360000000001</v>
      </c>
      <c r="CC183" s="7">
        <v>2847785</v>
      </c>
      <c r="CD183" s="12">
        <f>CC183/CB183</f>
        <v>13409.317353946064</v>
      </c>
      <c r="CE183" s="21">
        <f>CD183-BW183</f>
        <v>-875.68125187231999</v>
      </c>
      <c r="CF183" s="22">
        <f>CE183/BW183</f>
        <v>-6.1300758651502328E-2</v>
      </c>
      <c r="CG183" s="14">
        <v>2012</v>
      </c>
      <c r="CH183" s="10">
        <v>216</v>
      </c>
      <c r="CI183" s="5">
        <v>208.92</v>
      </c>
      <c r="CJ183" s="7">
        <v>2757119</v>
      </c>
      <c r="CK183" s="12">
        <f>CJ183/CI183</f>
        <v>13197.008424277235</v>
      </c>
      <c r="CL183" s="21">
        <f>CK183-CD183</f>
        <v>-212.30892966882857</v>
      </c>
      <c r="CM183" s="22">
        <f>CL183/CD183</f>
        <v>-1.5832940936874075E-2</v>
      </c>
      <c r="CN183" s="14">
        <v>2013</v>
      </c>
      <c r="CO183" s="10">
        <v>218</v>
      </c>
      <c r="CP183" s="5">
        <v>210.2687</v>
      </c>
      <c r="CQ183" s="7">
        <v>2854148</v>
      </c>
      <c r="CR183" s="12">
        <f>CQ183/CP183</f>
        <v>13573.812935543901</v>
      </c>
      <c r="CS183" s="21">
        <f>CR183-CK183</f>
        <v>376.80451126666594</v>
      </c>
      <c r="CT183" s="22">
        <f>CS183/CK183</f>
        <v>2.8552267237588167E-2</v>
      </c>
      <c r="CU183" s="14">
        <v>2014</v>
      </c>
      <c r="CV183" s="10">
        <v>229</v>
      </c>
      <c r="CW183" s="5">
        <v>217.76840000000001</v>
      </c>
      <c r="CX183" s="7">
        <v>2963691</v>
      </c>
      <c r="CY183" s="12">
        <f>CX183/CW183</f>
        <v>13609.371240271774</v>
      </c>
      <c r="CZ183" s="21">
        <f>CY183-CR183</f>
        <v>35.558304727872383</v>
      </c>
      <c r="DA183" s="22">
        <f>CZ183/CR183</f>
        <v>2.6196253695791459E-3</v>
      </c>
      <c r="DB183" s="14">
        <v>2015</v>
      </c>
      <c r="DC183" s="9">
        <v>220</v>
      </c>
      <c r="DD183" s="27">
        <v>204.60579999999999</v>
      </c>
      <c r="DE183" s="12">
        <v>2961666.7</v>
      </c>
      <c r="DF183" s="12">
        <f>DE183/DD183</f>
        <v>14474.988978807054</v>
      </c>
      <c r="DG183" s="21">
        <f>DF183-CY183</f>
        <v>865.6177385352803</v>
      </c>
      <c r="DH183" s="22">
        <f>DG183/CY183</f>
        <v>6.3604535672729154E-2</v>
      </c>
      <c r="DI183" s="14">
        <v>2016</v>
      </c>
      <c r="DJ183" s="9">
        <v>216</v>
      </c>
      <c r="DK183" s="27">
        <v>210.71299999999999</v>
      </c>
      <c r="DL183" s="12">
        <v>2834283.97</v>
      </c>
      <c r="DM183" s="12">
        <f>DL183/DK183</f>
        <v>13450.921253078834</v>
      </c>
      <c r="DN183" s="21">
        <f>DM183-DF183</f>
        <v>-1024.0677257282205</v>
      </c>
      <c r="DO183" s="22">
        <f>DN183/DF183</f>
        <v>-7.074739243170175E-2</v>
      </c>
      <c r="DP183" s="14">
        <v>2017</v>
      </c>
      <c r="DQ183" s="9">
        <v>214</v>
      </c>
      <c r="DR183" s="27">
        <v>203.87889999999999</v>
      </c>
      <c r="DS183" s="30">
        <v>2802344.91</v>
      </c>
      <c r="DT183" s="12">
        <f>DS183/DR183</f>
        <v>13745.144347943806</v>
      </c>
      <c r="DU183" s="21">
        <f>DT183-DM183</f>
        <v>294.22309486497215</v>
      </c>
      <c r="DV183" s="22">
        <f>DU183/DM183</f>
        <v>2.1873824798255084E-2</v>
      </c>
      <c r="DW183" s="14">
        <v>2018</v>
      </c>
      <c r="DX183" s="24">
        <v>194</v>
      </c>
      <c r="DY183" s="32">
        <v>191.1343</v>
      </c>
      <c r="DZ183" s="34">
        <v>2807677.3000000003</v>
      </c>
      <c r="EA183" s="12">
        <f>DZ183/DY183</f>
        <v>14689.552320017916</v>
      </c>
      <c r="EB183" s="21">
        <f>EA183-DT183</f>
        <v>944.40797207411015</v>
      </c>
      <c r="EC183" s="22">
        <f>EB183/DT183</f>
        <v>6.8708479748733092E-2</v>
      </c>
      <c r="ED183" s="14">
        <v>2019</v>
      </c>
      <c r="EE183" s="24">
        <v>199</v>
      </c>
      <c r="EF183" s="32">
        <v>188.34440000000001</v>
      </c>
      <c r="EG183" s="34">
        <v>2818243.51</v>
      </c>
      <c r="EH183" s="12">
        <f t="shared" si="16"/>
        <v>14963.245575658208</v>
      </c>
      <c r="EI183" s="21">
        <f>EH183-EA183</f>
        <v>273.69325564029168</v>
      </c>
      <c r="EJ183" s="22">
        <f>EI183/EA183</f>
        <v>1.8631830955618794E-2</v>
      </c>
      <c r="EK183">
        <v>2020</v>
      </c>
      <c r="EL183" s="25">
        <v>207</v>
      </c>
      <c r="EM183" s="32">
        <v>192.4297</v>
      </c>
      <c r="EN183" s="34">
        <v>3032642.6</v>
      </c>
      <c r="EO183" s="12">
        <f t="shared" si="17"/>
        <v>15759.742908708999</v>
      </c>
      <c r="EP183" s="21">
        <f>EO183-EH183</f>
        <v>796.49733305079098</v>
      </c>
      <c r="EQ183" s="22">
        <f>EP183/EH183</f>
        <v>5.3230252021427137E-2</v>
      </c>
      <c r="ES183" s="11">
        <f t="shared" si="18"/>
        <v>4.2966522703836094E-2</v>
      </c>
      <c r="EU183" s="12">
        <f t="shared" si="19"/>
        <v>14465.980747873307</v>
      </c>
      <c r="EV183">
        <f t="shared" si="20"/>
        <v>0.96146258735305457</v>
      </c>
      <c r="EY183" s="11">
        <f t="shared" si="21"/>
        <v>3.6404711834202325E-2</v>
      </c>
      <c r="FC183" s="12">
        <f t="shared" si="22"/>
        <v>12489.418818464381</v>
      </c>
      <c r="FF183" s="45">
        <f t="shared" si="23"/>
        <v>221.76190476190476</v>
      </c>
    </row>
    <row r="184" spans="1:162" x14ac:dyDescent="0.2">
      <c r="A184" s="3">
        <v>41004</v>
      </c>
      <c r="B184" t="s">
        <v>184</v>
      </c>
      <c r="C184" s="14">
        <v>2000</v>
      </c>
      <c r="D184" s="10">
        <v>152</v>
      </c>
      <c r="E184" s="5">
        <v>141.18</v>
      </c>
      <c r="F184" s="7">
        <v>1475555</v>
      </c>
      <c r="G184" s="12">
        <f>F184/E184</f>
        <v>10451.586627000992</v>
      </c>
      <c r="H184" s="14">
        <v>2001</v>
      </c>
      <c r="I184" s="10">
        <v>134</v>
      </c>
      <c r="J184" s="5">
        <v>130.26</v>
      </c>
      <c r="K184" s="7">
        <v>1487169</v>
      </c>
      <c r="L184" s="12">
        <f>K184/I184</f>
        <v>11098.276119402984</v>
      </c>
      <c r="M184" s="21">
        <f>L184-G184</f>
        <v>646.68949240199254</v>
      </c>
      <c r="N184" s="18">
        <f>M184/G184</f>
        <v>6.1874767485666955E-2</v>
      </c>
      <c r="O184" s="16">
        <v>2002</v>
      </c>
      <c r="P184" s="10">
        <v>130</v>
      </c>
      <c r="Q184" s="5">
        <v>129.44</v>
      </c>
      <c r="R184" s="7">
        <v>1509882</v>
      </c>
      <c r="S184" s="12">
        <f>R184/Q184</f>
        <v>11664.724969097651</v>
      </c>
      <c r="T184" s="21">
        <f>S184-L184</f>
        <v>566.44884969466693</v>
      </c>
      <c r="U184" s="18">
        <f>T184/L184</f>
        <v>5.1039354544833423E-2</v>
      </c>
      <c r="V184" s="14">
        <v>2003</v>
      </c>
      <c r="W184" s="10">
        <v>130</v>
      </c>
      <c r="X184" s="5">
        <v>123.10000000000001</v>
      </c>
      <c r="Y184" s="7">
        <v>1443627.64</v>
      </c>
      <c r="Z184" s="12">
        <f>Y184/X184</f>
        <v>11727.275710804222</v>
      </c>
      <c r="AA184" s="21">
        <f>Z184-S184</f>
        <v>62.550741706570989</v>
      </c>
      <c r="AB184" s="22">
        <f>AA184/S184</f>
        <v>5.3623846144920922E-3</v>
      </c>
      <c r="AC184" s="14">
        <v>2004</v>
      </c>
      <c r="AD184" s="10">
        <v>125</v>
      </c>
      <c r="AE184" s="5">
        <v>121.68</v>
      </c>
      <c r="AF184" s="7">
        <v>1436556</v>
      </c>
      <c r="AG184" s="12">
        <f>AF184/AE184</f>
        <v>11806.015779092702</v>
      </c>
      <c r="AH184" s="21">
        <f>AG184-Z184</f>
        <v>78.740068288479961</v>
      </c>
      <c r="AI184" s="22">
        <f>AH184/Z184</f>
        <v>6.7142676807655779E-3</v>
      </c>
      <c r="AJ184" s="14">
        <v>2005</v>
      </c>
      <c r="AK184" s="10">
        <v>125</v>
      </c>
      <c r="AL184" s="5">
        <v>121.66</v>
      </c>
      <c r="AM184" s="7">
        <v>1499401</v>
      </c>
      <c r="AN184" s="12">
        <f>AM184/AL184</f>
        <v>12324.519151734343</v>
      </c>
      <c r="AO184" s="21">
        <f>AN184-AG184</f>
        <v>518.50337264164045</v>
      </c>
      <c r="AP184" s="22">
        <f>AO184/AG184</f>
        <v>4.3918573576689532E-2</v>
      </c>
      <c r="AQ184" s="14">
        <v>2006</v>
      </c>
      <c r="AR184" s="10">
        <v>136</v>
      </c>
      <c r="AS184" s="5">
        <v>130.30000000000001</v>
      </c>
      <c r="AT184" s="7">
        <v>1524781</v>
      </c>
      <c r="AU184" s="12">
        <f>AT184/AS184</f>
        <v>11702.07981580967</v>
      </c>
      <c r="AV184" s="21">
        <f>AU184-AN184</f>
        <v>-622.43933592467329</v>
      </c>
      <c r="AW184" s="22">
        <f>AV184/AN184</f>
        <v>-5.0504147728723497E-2</v>
      </c>
      <c r="AX184" s="14">
        <v>2007</v>
      </c>
      <c r="AY184" s="10">
        <v>139</v>
      </c>
      <c r="AZ184" s="5">
        <v>135.15</v>
      </c>
      <c r="BA184" s="7">
        <v>1596686</v>
      </c>
      <c r="BB184" s="12">
        <f>BA184/AZ184</f>
        <v>11814.17684054754</v>
      </c>
      <c r="BC184" s="21">
        <f>BB184-AU184</f>
        <v>112.09702473787002</v>
      </c>
      <c r="BD184" s="22">
        <f>BC184/AU184</f>
        <v>9.579239460187702E-3</v>
      </c>
      <c r="BE184" s="14">
        <v>2008</v>
      </c>
      <c r="BF184" s="10">
        <v>130</v>
      </c>
      <c r="BG184" s="5">
        <v>126.88</v>
      </c>
      <c r="BH184" s="7">
        <v>1771126</v>
      </c>
      <c r="BI184" s="12">
        <f>BH184/BG184</f>
        <v>13959.063682219421</v>
      </c>
      <c r="BJ184" s="21">
        <f>BI184-BB184</f>
        <v>2144.8868416718815</v>
      </c>
      <c r="BK184" s="22">
        <f>BJ184/BB184</f>
        <v>0.1815519498836683</v>
      </c>
      <c r="BL184" s="14">
        <v>2009</v>
      </c>
      <c r="BM184" s="10">
        <v>127</v>
      </c>
      <c r="BN184" s="5">
        <v>123.95</v>
      </c>
      <c r="BO184" s="7">
        <v>1721898</v>
      </c>
      <c r="BP184" s="12">
        <f>BO184/BN184</f>
        <v>13891.875756353367</v>
      </c>
      <c r="BQ184" s="21">
        <f>BP184-BI184</f>
        <v>-67.187925866053774</v>
      </c>
      <c r="BR184" s="22">
        <f>BQ184/BI184</f>
        <v>-4.8132115015447246E-3</v>
      </c>
      <c r="BS184" s="14">
        <v>2010</v>
      </c>
      <c r="BT184" s="10">
        <v>119</v>
      </c>
      <c r="BU184" s="5">
        <v>119.31</v>
      </c>
      <c r="BV184" s="7">
        <v>1712745</v>
      </c>
      <c r="BW184" s="12">
        <f>BV184/BU184</f>
        <v>14355.418657279357</v>
      </c>
      <c r="BX184" s="21">
        <f>BW184-BP184</f>
        <v>463.54290092598967</v>
      </c>
      <c r="BY184" s="22">
        <f>BX184/BP184</f>
        <v>3.3367912948256181E-2</v>
      </c>
      <c r="BZ184" s="14">
        <v>2011</v>
      </c>
      <c r="CA184" s="10">
        <v>119</v>
      </c>
      <c r="CB184" s="5">
        <v>113.63420000000001</v>
      </c>
      <c r="CC184" s="7">
        <v>1603514</v>
      </c>
      <c r="CD184" s="12">
        <f>CC184/CB184</f>
        <v>14111.191877093339</v>
      </c>
      <c r="CE184" s="21">
        <f>CD184-BW184</f>
        <v>-244.226780186018</v>
      </c>
      <c r="CF184" s="22">
        <f>CE184/BW184</f>
        <v>-1.701286364519751E-2</v>
      </c>
      <c r="CG184" s="14">
        <v>2012</v>
      </c>
      <c r="CH184" s="10">
        <v>117</v>
      </c>
      <c r="CI184" s="5">
        <v>114.32</v>
      </c>
      <c r="CJ184" s="7">
        <v>1605725</v>
      </c>
      <c r="CK184" s="12">
        <f>CJ184/CI184</f>
        <v>14045.8799860042</v>
      </c>
      <c r="CL184" s="21">
        <f>CK184-CD184</f>
        <v>-65.311891089138953</v>
      </c>
      <c r="CM184" s="22">
        <f>CL184/CD184</f>
        <v>-4.6283752398803089E-3</v>
      </c>
      <c r="CN184" s="14">
        <v>2013</v>
      </c>
      <c r="CO184" s="10">
        <v>128</v>
      </c>
      <c r="CP184" s="5">
        <v>126.71599999999999</v>
      </c>
      <c r="CQ184" s="7">
        <v>1548503</v>
      </c>
      <c r="CR184" s="12">
        <f>CQ184/CP184</f>
        <v>12220.264212885508</v>
      </c>
      <c r="CS184" s="21">
        <f>CR184-CK184</f>
        <v>-1825.6157731186922</v>
      </c>
      <c r="CT184" s="22">
        <f>CS184/CK184</f>
        <v>-0.12997517955000321</v>
      </c>
      <c r="CU184" s="14">
        <v>2014</v>
      </c>
      <c r="CV184" s="10">
        <v>124</v>
      </c>
      <c r="CW184" s="5">
        <v>121.6926</v>
      </c>
      <c r="CX184" s="7">
        <v>1643519</v>
      </c>
      <c r="CY184" s="12">
        <f>CX184/CW184</f>
        <v>13505.49663660732</v>
      </c>
      <c r="CZ184" s="21">
        <f>CY184-CR184</f>
        <v>1285.2324237218127</v>
      </c>
      <c r="DA184" s="22">
        <f>CZ184/CR184</f>
        <v>0.10517222879408901</v>
      </c>
      <c r="DB184" s="14">
        <v>2015</v>
      </c>
      <c r="DC184" s="9">
        <v>133</v>
      </c>
      <c r="DD184" s="27">
        <v>131.31039999999999</v>
      </c>
      <c r="DE184" s="12">
        <v>1664436.5</v>
      </c>
      <c r="DF184" s="12">
        <f>DE184/DD184</f>
        <v>12675.587767610183</v>
      </c>
      <c r="DG184" s="21">
        <f>DF184-CY184</f>
        <v>-829.90886899713769</v>
      </c>
      <c r="DH184" s="22">
        <f>DG184/CY184</f>
        <v>-6.1449711278860224E-2</v>
      </c>
      <c r="DI184" s="14">
        <v>2016</v>
      </c>
      <c r="DJ184" s="9">
        <v>132</v>
      </c>
      <c r="DK184" s="27">
        <v>125.98309999999999</v>
      </c>
      <c r="DL184" s="12">
        <v>1674838.78</v>
      </c>
      <c r="DM184" s="12">
        <f>DL184/DK184</f>
        <v>13294.154374674064</v>
      </c>
      <c r="DN184" s="21">
        <f>DM184-DF184</f>
        <v>618.56660706388175</v>
      </c>
      <c r="DO184" s="22">
        <f>DN184/DF184</f>
        <v>4.8799836220967958E-2</v>
      </c>
      <c r="DP184" s="14">
        <v>2017</v>
      </c>
      <c r="DQ184" s="9">
        <v>124</v>
      </c>
      <c r="DR184" s="27">
        <v>120.03060000000001</v>
      </c>
      <c r="DS184" s="30">
        <v>1788599.31</v>
      </c>
      <c r="DT184" s="12">
        <f>DS184/DR184</f>
        <v>14901.194445416419</v>
      </c>
      <c r="DU184" s="21">
        <f>DT184-DM184</f>
        <v>1607.0400707423541</v>
      </c>
      <c r="DV184" s="22">
        <f>DU184/DM184</f>
        <v>0.12088321118068514</v>
      </c>
      <c r="DW184" s="14">
        <v>2018</v>
      </c>
      <c r="DX184" s="24">
        <v>123</v>
      </c>
      <c r="DY184" s="32">
        <v>118.25069999999999</v>
      </c>
      <c r="DZ184" s="34">
        <v>1691986.08</v>
      </c>
      <c r="EA184" s="12">
        <f>DZ184/DY184</f>
        <v>14308.465658131412</v>
      </c>
      <c r="EB184" s="21">
        <f>EA184-DT184</f>
        <v>-592.72878728500655</v>
      </c>
      <c r="EC184" s="22">
        <f>EB184/DT184</f>
        <v>-3.9777266812817742E-2</v>
      </c>
      <c r="ED184" s="14">
        <v>2019</v>
      </c>
      <c r="EE184" s="24">
        <v>131</v>
      </c>
      <c r="EF184" s="32">
        <v>126.8018</v>
      </c>
      <c r="EG184" s="34">
        <v>1787750.3</v>
      </c>
      <c r="EH184" s="12">
        <f t="shared" si="16"/>
        <v>14098.776988970189</v>
      </c>
      <c r="EI184" s="21">
        <f>EH184-EA184</f>
        <v>-209.68866916122352</v>
      </c>
      <c r="EJ184" s="22">
        <f>EI184/EA184</f>
        <v>-1.4654867556820024E-2</v>
      </c>
      <c r="EK184">
        <v>2020</v>
      </c>
      <c r="EL184" s="25">
        <v>122</v>
      </c>
      <c r="EM184" s="32">
        <v>121.8661</v>
      </c>
      <c r="EN184" s="34">
        <v>1750625.13</v>
      </c>
      <c r="EO184" s="12">
        <f t="shared" si="17"/>
        <v>14365.152655250311</v>
      </c>
      <c r="EP184" s="21">
        <f>EO184-EH184</f>
        <v>266.37566628012246</v>
      </c>
      <c r="EQ184" s="22">
        <f>EP184/EH184</f>
        <v>1.889353001955521E-2</v>
      </c>
      <c r="ES184" s="11">
        <f t="shared" si="18"/>
        <v>1.8217081654800491E-2</v>
      </c>
      <c r="EU184" s="12">
        <f t="shared" si="19"/>
        <v>14436.145697506006</v>
      </c>
      <c r="EV184">
        <f t="shared" si="20"/>
        <v>0.96577639543706451</v>
      </c>
      <c r="EY184" s="11">
        <f t="shared" si="21"/>
        <v>2.215035893701579E-2</v>
      </c>
      <c r="FC184" s="12">
        <f t="shared" si="22"/>
        <v>13016.6844408177</v>
      </c>
      <c r="FF184" s="45">
        <f t="shared" si="23"/>
        <v>128.57142857142858</v>
      </c>
    </row>
    <row r="185" spans="1:162" x14ac:dyDescent="0.2">
      <c r="A185" s="3">
        <v>41005</v>
      </c>
      <c r="B185" t="s">
        <v>185</v>
      </c>
      <c r="C185" s="14">
        <v>2000</v>
      </c>
      <c r="D185" s="10">
        <v>149</v>
      </c>
      <c r="E185" s="5">
        <v>139.29</v>
      </c>
      <c r="F185" s="7">
        <v>1189303</v>
      </c>
      <c r="G185" s="12">
        <f>F185/E185</f>
        <v>8538.3229233972288</v>
      </c>
      <c r="H185" s="14">
        <v>2001</v>
      </c>
      <c r="I185" s="10">
        <v>123</v>
      </c>
      <c r="J185" s="5">
        <v>113.79</v>
      </c>
      <c r="K185" s="7">
        <v>1275388</v>
      </c>
      <c r="L185" s="12">
        <f>K185/I185</f>
        <v>10369.008130081302</v>
      </c>
      <c r="M185" s="21">
        <f>L185-G185</f>
        <v>1830.6852066840729</v>
      </c>
      <c r="N185" s="18">
        <f>M185/G185</f>
        <v>0.21440805449832762</v>
      </c>
      <c r="O185" s="16">
        <v>2002</v>
      </c>
      <c r="P185" s="10">
        <v>124</v>
      </c>
      <c r="Q185" s="5">
        <v>115.06</v>
      </c>
      <c r="R185" s="7">
        <v>1267507</v>
      </c>
      <c r="S185" s="12">
        <f>R185/Q185</f>
        <v>11016.052494350773</v>
      </c>
      <c r="T185" s="21">
        <f>S185-L185</f>
        <v>647.04436426947177</v>
      </c>
      <c r="U185" s="18">
        <f>T185/L185</f>
        <v>6.240176072312506E-2</v>
      </c>
      <c r="V185" s="14">
        <v>2003</v>
      </c>
      <c r="W185" s="10">
        <v>124</v>
      </c>
      <c r="X185" s="5">
        <v>100.93</v>
      </c>
      <c r="Y185" s="7">
        <v>1422014.23</v>
      </c>
      <c r="Z185" s="12">
        <f>Y185/X185</f>
        <v>14089.113544040423</v>
      </c>
      <c r="AA185" s="21">
        <f>Z185-S185</f>
        <v>3073.0610496896497</v>
      </c>
      <c r="AB185" s="22">
        <f>AA185/S185</f>
        <v>0.27896209202575695</v>
      </c>
      <c r="AC185" s="14">
        <v>2004</v>
      </c>
      <c r="AD185" s="10">
        <v>99</v>
      </c>
      <c r="AE185" s="5">
        <v>97.89</v>
      </c>
      <c r="AF185" s="7">
        <v>1197863</v>
      </c>
      <c r="AG185" s="12">
        <f>AF185/AE185</f>
        <v>12236.827050771273</v>
      </c>
      <c r="AH185" s="21">
        <f>AG185-Z185</f>
        <v>-1852.28649326915</v>
      </c>
      <c r="AI185" s="22">
        <f>AH185/Z185</f>
        <v>-0.13146934244508601</v>
      </c>
      <c r="AJ185" s="14">
        <v>2005</v>
      </c>
      <c r="AK185" s="10">
        <v>103</v>
      </c>
      <c r="AL185" s="5">
        <v>97.56</v>
      </c>
      <c r="AM185" s="7">
        <v>1096685</v>
      </c>
      <c r="AN185" s="12">
        <f>AM185/AL185</f>
        <v>11241.133661336613</v>
      </c>
      <c r="AO185" s="21">
        <f>AN185-AG185</f>
        <v>-995.69338943466028</v>
      </c>
      <c r="AP185" s="22">
        <f>AO185/AG185</f>
        <v>-8.1368592144309401E-2</v>
      </c>
      <c r="AQ185" s="14">
        <v>2006</v>
      </c>
      <c r="AR185" s="10">
        <v>101</v>
      </c>
      <c r="AS185" s="5">
        <v>94.38</v>
      </c>
      <c r="AT185" s="7">
        <v>1122066</v>
      </c>
      <c r="AU185" s="12">
        <f>AT185/AS185</f>
        <v>11888.811188811189</v>
      </c>
      <c r="AV185" s="21">
        <f>AU185-AN185</f>
        <v>647.67752747457598</v>
      </c>
      <c r="AW185" s="22">
        <f>AV185/AN185</f>
        <v>5.7616744626232362E-2</v>
      </c>
      <c r="AX185" s="14">
        <v>2007</v>
      </c>
      <c r="AY185" s="10">
        <v>98</v>
      </c>
      <c r="AZ185" s="5">
        <v>87.13</v>
      </c>
      <c r="BA185" s="7">
        <v>1186173</v>
      </c>
      <c r="BB185" s="12">
        <f>BA185/AZ185</f>
        <v>13613.829909330885</v>
      </c>
      <c r="BC185" s="21">
        <f>BB185-AU185</f>
        <v>1725.0187205196962</v>
      </c>
      <c r="BD185" s="22">
        <f>BC185/AU185</f>
        <v>0.1450959808448424</v>
      </c>
      <c r="BE185" s="14">
        <v>2008</v>
      </c>
      <c r="BF185" s="10">
        <v>84</v>
      </c>
      <c r="BG185" s="5">
        <v>81.62</v>
      </c>
      <c r="BH185" s="7">
        <v>1353749</v>
      </c>
      <c r="BI185" s="12">
        <f>BH185/BG185</f>
        <v>16585.996079392306</v>
      </c>
      <c r="BJ185" s="21">
        <f>BI185-BB185</f>
        <v>2972.1661700614204</v>
      </c>
      <c r="BK185" s="22">
        <f>BJ185/BB185</f>
        <v>0.21831961981722023</v>
      </c>
      <c r="BL185" s="14">
        <v>2009</v>
      </c>
      <c r="BM185" s="10">
        <v>98</v>
      </c>
      <c r="BN185" s="5">
        <v>88.62</v>
      </c>
      <c r="BO185" s="7">
        <v>1425453</v>
      </c>
      <c r="BP185" s="12">
        <f>BO185/BN185</f>
        <v>16085.003385240352</v>
      </c>
      <c r="BQ185" s="21">
        <f>BP185-BI185</f>
        <v>-500.9926941519534</v>
      </c>
      <c r="BR185" s="22">
        <f>BQ185/BI185</f>
        <v>-3.0205764655547251E-2</v>
      </c>
      <c r="BS185" s="14">
        <v>2010</v>
      </c>
      <c r="BT185" s="10">
        <v>102</v>
      </c>
      <c r="BU185" s="5">
        <v>90.64</v>
      </c>
      <c r="BV185" s="7">
        <v>1413176</v>
      </c>
      <c r="BW185" s="12">
        <f>BV185/BU185</f>
        <v>15591.085613415711</v>
      </c>
      <c r="BX185" s="21">
        <f>BW185-BP185</f>
        <v>-493.91777182464102</v>
      </c>
      <c r="BY185" s="22">
        <f>BX185/BP185</f>
        <v>-3.0706724766863366E-2</v>
      </c>
      <c r="BZ185" s="14">
        <v>2011</v>
      </c>
      <c r="CA185" s="10">
        <v>85</v>
      </c>
      <c r="CB185" s="5">
        <v>81.319999999999993</v>
      </c>
      <c r="CC185" s="7">
        <v>1216180</v>
      </c>
      <c r="CD185" s="12">
        <f>CC185/CB185</f>
        <v>14955.484505656666</v>
      </c>
      <c r="CE185" s="21">
        <f>CD185-BW185</f>
        <v>-635.60110775904468</v>
      </c>
      <c r="CF185" s="22">
        <f>CE185/BW185</f>
        <v>-4.0766956421054282E-2</v>
      </c>
      <c r="CG185" s="14">
        <v>2012</v>
      </c>
      <c r="CH185" s="10">
        <v>100</v>
      </c>
      <c r="CI185" s="5">
        <v>97.81</v>
      </c>
      <c r="CJ185" s="7">
        <v>1223427</v>
      </c>
      <c r="CK185" s="12">
        <f>CJ185/CI185</f>
        <v>12508.199570596053</v>
      </c>
      <c r="CL185" s="21">
        <f>CK185-CD185</f>
        <v>-2447.2849350606139</v>
      </c>
      <c r="CM185" s="22">
        <f>CL185/CD185</f>
        <v>-0.16363795730823488</v>
      </c>
      <c r="CN185" s="14">
        <v>2013</v>
      </c>
      <c r="CO185" s="10">
        <v>97</v>
      </c>
      <c r="CP185" s="5">
        <v>91.543199999999999</v>
      </c>
      <c r="CQ185" s="7">
        <v>1320675</v>
      </c>
      <c r="CR185" s="12">
        <f>CQ185/CP185</f>
        <v>14426.795217995439</v>
      </c>
      <c r="CS185" s="21">
        <f>CR185-CK185</f>
        <v>1918.5956473993865</v>
      </c>
      <c r="CT185" s="22">
        <f>CS185/CK185</f>
        <v>0.15338703516608185</v>
      </c>
      <c r="CU185" s="14">
        <v>2014</v>
      </c>
      <c r="CV185" s="10">
        <v>90</v>
      </c>
      <c r="CW185" s="5">
        <v>82.988500000000002</v>
      </c>
      <c r="CX185" s="7">
        <v>1359180</v>
      </c>
      <c r="CY185" s="12">
        <f>CX185/CW185</f>
        <v>16377.931882128247</v>
      </c>
      <c r="CZ185" s="21">
        <f>CY185-CR185</f>
        <v>1951.1366641328077</v>
      </c>
      <c r="DA185" s="22">
        <f>CZ185/CR185</f>
        <v>0.1352439425839381</v>
      </c>
      <c r="DB185" s="14">
        <v>2015</v>
      </c>
      <c r="DC185" s="9">
        <v>80</v>
      </c>
      <c r="DD185" s="27">
        <v>77.898099999999999</v>
      </c>
      <c r="DE185" s="12">
        <v>1314537.99</v>
      </c>
      <c r="DF185" s="12">
        <f>DE185/DD185</f>
        <v>16875.096953584234</v>
      </c>
      <c r="DG185" s="21">
        <f>DF185-CY185</f>
        <v>497.16507145598734</v>
      </c>
      <c r="DH185" s="22">
        <f>DG185/CY185</f>
        <v>3.0355790647688462E-2</v>
      </c>
      <c r="DI185" s="14">
        <v>2016</v>
      </c>
      <c r="DJ185" s="9">
        <v>86</v>
      </c>
      <c r="DK185" s="27">
        <v>81.968699999999998</v>
      </c>
      <c r="DL185" s="12">
        <v>1157960.58</v>
      </c>
      <c r="DM185" s="12">
        <f>DL185/DK185</f>
        <v>14126.862814708542</v>
      </c>
      <c r="DN185" s="21">
        <f>DM185-DF185</f>
        <v>-2748.2341388756922</v>
      </c>
      <c r="DO185" s="22">
        <f>DN185/DF185</f>
        <v>-0.16285738366036309</v>
      </c>
      <c r="DP185" s="14">
        <v>2017</v>
      </c>
      <c r="DQ185" s="9">
        <v>87</v>
      </c>
      <c r="DR185" s="27">
        <v>82.5428</v>
      </c>
      <c r="DS185" s="30">
        <v>1208367.9099999999</v>
      </c>
      <c r="DT185" s="12">
        <f>DS185/DR185</f>
        <v>14639.289071851208</v>
      </c>
      <c r="DU185" s="21">
        <f>DT185-DM185</f>
        <v>512.42625714266615</v>
      </c>
      <c r="DV185" s="22">
        <f>DU185/DM185</f>
        <v>3.6273181375353951E-2</v>
      </c>
      <c r="DW185" s="14">
        <v>2018</v>
      </c>
      <c r="DX185" s="24">
        <v>81</v>
      </c>
      <c r="DY185" s="32">
        <v>78.636899999999997</v>
      </c>
      <c r="DZ185" s="34">
        <v>1259870.31</v>
      </c>
      <c r="EA185" s="12">
        <f>DZ185/DY185</f>
        <v>16021.36287162897</v>
      </c>
      <c r="EB185" s="21">
        <f>EA185-DT185</f>
        <v>1382.0737997777615</v>
      </c>
      <c r="EC185" s="22">
        <f>EB185/DT185</f>
        <v>9.4408532613461923E-2</v>
      </c>
      <c r="ED185" s="14">
        <v>2019</v>
      </c>
      <c r="EE185" s="24">
        <v>72</v>
      </c>
      <c r="EF185" s="32">
        <v>67.374499999999998</v>
      </c>
      <c r="EG185" s="34">
        <v>1225606.04</v>
      </c>
      <c r="EH185" s="12">
        <f t="shared" si="16"/>
        <v>18190.948207407848</v>
      </c>
      <c r="EI185" s="21">
        <f>EH185-EA185</f>
        <v>2169.5853357788783</v>
      </c>
      <c r="EJ185" s="22">
        <f>EI185/EA185</f>
        <v>0.1354182757835686</v>
      </c>
      <c r="EK185">
        <v>2020</v>
      </c>
      <c r="EL185" s="25">
        <v>77</v>
      </c>
      <c r="EM185" s="32">
        <v>71.319100000000006</v>
      </c>
      <c r="EN185" s="34">
        <v>1289645.54</v>
      </c>
      <c r="EO185" s="12">
        <f t="shared" si="17"/>
        <v>18082.751184465309</v>
      </c>
      <c r="EP185" s="21">
        <f>EO185-EH185</f>
        <v>-108.19702294253875</v>
      </c>
      <c r="EQ185" s="22">
        <f>EP185/EH185</f>
        <v>-5.9478495408215159E-3</v>
      </c>
      <c r="ES185" s="11">
        <f t="shared" si="18"/>
        <v>4.5746521988165881E-2</v>
      </c>
      <c r="EU185" s="12">
        <f t="shared" si="19"/>
        <v>16283.866716962673</v>
      </c>
      <c r="EV185">
        <f t="shared" si="20"/>
        <v>0.95178356215410809</v>
      </c>
      <c r="EY185" s="11">
        <f t="shared" si="21"/>
        <v>8.8699996590794819E-2</v>
      </c>
      <c r="FC185" s="12">
        <f t="shared" si="22"/>
        <v>14089.459355944844</v>
      </c>
      <c r="FF185" s="45">
        <f t="shared" si="23"/>
        <v>98.095238095238102</v>
      </c>
    </row>
    <row r="186" spans="1:162" x14ac:dyDescent="0.2">
      <c r="A186" s="3">
        <v>42111</v>
      </c>
      <c r="B186" t="s">
        <v>186</v>
      </c>
      <c r="C186" s="14">
        <v>2000</v>
      </c>
      <c r="D186" s="10">
        <v>772</v>
      </c>
      <c r="E186" s="5">
        <v>715.93</v>
      </c>
      <c r="F186" s="7">
        <v>4566167</v>
      </c>
      <c r="G186" s="12">
        <f>F186/E186</f>
        <v>6377.951755059853</v>
      </c>
      <c r="H186" s="14">
        <v>2001</v>
      </c>
      <c r="I186" s="10">
        <v>741</v>
      </c>
      <c r="J186" s="5">
        <v>705.97</v>
      </c>
      <c r="K186" s="7">
        <v>4855154</v>
      </c>
      <c r="L186" s="12">
        <f>K186/I186</f>
        <v>6552.164642375169</v>
      </c>
      <c r="M186" s="21">
        <f>L186-G186</f>
        <v>174.21288731531604</v>
      </c>
      <c r="N186" s="18">
        <f>M186/G186</f>
        <v>2.7314864396254933E-2</v>
      </c>
      <c r="O186" s="16">
        <v>2002</v>
      </c>
      <c r="P186" s="10">
        <v>724</v>
      </c>
      <c r="Q186" s="5">
        <v>678.03</v>
      </c>
      <c r="R186" s="7">
        <v>7298143</v>
      </c>
      <c r="S186" s="12">
        <f>R186/Q186</f>
        <v>10763.746441897851</v>
      </c>
      <c r="T186" s="21">
        <f>S186-L186</f>
        <v>4211.5817995226816</v>
      </c>
      <c r="U186" s="18">
        <f>T186/L186</f>
        <v>0.64277716287605025</v>
      </c>
      <c r="V186" s="14">
        <v>2003</v>
      </c>
      <c r="W186" s="10">
        <v>724</v>
      </c>
      <c r="X186" s="5">
        <v>683.29</v>
      </c>
      <c r="Y186" s="7">
        <v>5000277.6500000004</v>
      </c>
      <c r="Z186" s="12">
        <f>Y186/X186</f>
        <v>7317.9435525179651</v>
      </c>
      <c r="AA186" s="21">
        <f>Z186-S186</f>
        <v>-3445.8028893798855</v>
      </c>
      <c r="AB186" s="22">
        <f>AA186/S186</f>
        <v>-0.32013044045399547</v>
      </c>
      <c r="AC186" s="14">
        <v>2004</v>
      </c>
      <c r="AD186" s="10">
        <v>704</v>
      </c>
      <c r="AE186" s="5">
        <v>661</v>
      </c>
      <c r="AF186" s="7">
        <v>4761607</v>
      </c>
      <c r="AG186" s="12">
        <f>AF186/AE186</f>
        <v>7203.6414523449321</v>
      </c>
      <c r="AH186" s="21">
        <f>AG186-Z186</f>
        <v>-114.30210017303307</v>
      </c>
      <c r="AI186" s="22">
        <f>AH186/Z186</f>
        <v>-1.5619429058550731E-2</v>
      </c>
      <c r="AJ186" s="14">
        <v>2005</v>
      </c>
      <c r="AK186" s="10">
        <v>673</v>
      </c>
      <c r="AL186" s="5">
        <v>641.13</v>
      </c>
      <c r="AM186" s="7">
        <v>5203313</v>
      </c>
      <c r="AN186" s="12">
        <f>AM186/AL186</f>
        <v>8115.8470201051268</v>
      </c>
      <c r="AO186" s="21">
        <f>AN186-AG186</f>
        <v>912.20556776019475</v>
      </c>
      <c r="AP186" s="22">
        <f>AO186/AG186</f>
        <v>0.12663117310804708</v>
      </c>
      <c r="AQ186" s="14">
        <v>2006</v>
      </c>
      <c r="AR186" s="10">
        <v>685</v>
      </c>
      <c r="AS186" s="5">
        <v>654.26</v>
      </c>
      <c r="AT186" s="7">
        <v>7096594</v>
      </c>
      <c r="AU186" s="12">
        <f>AT186/AS186</f>
        <v>10846.748998868952</v>
      </c>
      <c r="AV186" s="21">
        <f>AU186-AN186</f>
        <v>2730.9019787638254</v>
      </c>
      <c r="AW186" s="22">
        <f>AV186/AN186</f>
        <v>0.33649007577381013</v>
      </c>
      <c r="AX186" s="14">
        <v>2007</v>
      </c>
      <c r="AY186" s="10">
        <v>698</v>
      </c>
      <c r="AZ186" s="5">
        <v>668.1</v>
      </c>
      <c r="BA186" s="7">
        <v>5160726</v>
      </c>
      <c r="BB186" s="12">
        <f>BA186/AZ186</f>
        <v>7724.4813650651095</v>
      </c>
      <c r="BC186" s="21">
        <f>BB186-AU186</f>
        <v>-3122.2676338038427</v>
      </c>
      <c r="BD186" s="22">
        <f>BC186/AU186</f>
        <v>-0.28785285195863003</v>
      </c>
      <c r="BE186" s="14">
        <v>2008</v>
      </c>
      <c r="BF186" s="10">
        <v>699</v>
      </c>
      <c r="BG186" s="5">
        <v>662.51</v>
      </c>
      <c r="BH186" s="7">
        <v>5773813</v>
      </c>
      <c r="BI186" s="12">
        <f>BH186/BG186</f>
        <v>8715.0578859187026</v>
      </c>
      <c r="BJ186" s="21">
        <f>BI186-BB186</f>
        <v>990.57652085359314</v>
      </c>
      <c r="BK186" s="22">
        <f>BJ186/BB186</f>
        <v>0.12823857991729956</v>
      </c>
      <c r="BL186" s="14">
        <v>2009</v>
      </c>
      <c r="BM186" s="10">
        <v>664</v>
      </c>
      <c r="BN186" s="5">
        <v>645.63</v>
      </c>
      <c r="BO186" s="7">
        <v>5778371</v>
      </c>
      <c r="BP186" s="12">
        <f>BO186/BN186</f>
        <v>8949.9728946920059</v>
      </c>
      <c r="BQ186" s="21">
        <f>BP186-BI186</f>
        <v>234.91500877330327</v>
      </c>
      <c r="BR186" s="22">
        <f>BQ186/BI186</f>
        <v>2.6955071538063521E-2</v>
      </c>
      <c r="BS186" s="14">
        <v>2010</v>
      </c>
      <c r="BT186" s="10">
        <v>678</v>
      </c>
      <c r="BU186" s="5">
        <v>641.42999999999995</v>
      </c>
      <c r="BV186" s="7">
        <v>6646524</v>
      </c>
      <c r="BW186" s="12">
        <f>BV186/BU186</f>
        <v>10362.041064496516</v>
      </c>
      <c r="BX186" s="21">
        <f>BW186-BP186</f>
        <v>1412.06816980451</v>
      </c>
      <c r="BY186" s="22">
        <f>BX186/BP186</f>
        <v>0.1577734576874496</v>
      </c>
      <c r="BZ186" s="14">
        <v>2011</v>
      </c>
      <c r="CA186" s="10">
        <v>680</v>
      </c>
      <c r="CB186" s="5">
        <v>634.56960000000004</v>
      </c>
      <c r="CC186" s="7">
        <v>6579863</v>
      </c>
      <c r="CD186" s="12">
        <f>CC186/CB186</f>
        <v>10369.017047145026</v>
      </c>
      <c r="CE186" s="21">
        <f>CD186-BW186</f>
        <v>6.975982648509671</v>
      </c>
      <c r="CF186" s="22">
        <f>CE186/BW186</f>
        <v>6.7322476383648933E-4</v>
      </c>
      <c r="CG186" s="14">
        <v>2012</v>
      </c>
      <c r="CH186" s="10">
        <v>708</v>
      </c>
      <c r="CI186" s="5">
        <v>664.29</v>
      </c>
      <c r="CJ186" s="7">
        <v>6379090</v>
      </c>
      <c r="CK186" s="12">
        <f>CJ186/CI186</f>
        <v>9602.869228800675</v>
      </c>
      <c r="CL186" s="21">
        <f>CK186-CD186</f>
        <v>-766.14781834435053</v>
      </c>
      <c r="CM186" s="22">
        <f>CL186/CD186</f>
        <v>-7.3888181961789659E-2</v>
      </c>
      <c r="CN186" s="14">
        <v>2013</v>
      </c>
      <c r="CO186" s="10">
        <v>696</v>
      </c>
      <c r="CP186" s="5">
        <v>661.58510000000001</v>
      </c>
      <c r="CQ186" s="7">
        <v>6251225</v>
      </c>
      <c r="CR186" s="12">
        <f>CQ186/CP186</f>
        <v>9448.8600181594175</v>
      </c>
      <c r="CS186" s="21">
        <f>CR186-CK186</f>
        <v>-154.0092106412576</v>
      </c>
      <c r="CT186" s="22">
        <f>CS186/CK186</f>
        <v>-1.6037832753085627E-2</v>
      </c>
      <c r="CU186" s="14">
        <v>2014</v>
      </c>
      <c r="CV186" s="10">
        <v>734</v>
      </c>
      <c r="CW186" s="5">
        <v>694.78110000000004</v>
      </c>
      <c r="CX186" s="7">
        <v>6111151</v>
      </c>
      <c r="CY186" s="12">
        <f>CX186/CW186</f>
        <v>8795.7933801020208</v>
      </c>
      <c r="CZ186" s="21">
        <f>CY186-CR186</f>
        <v>-653.06663805739663</v>
      </c>
      <c r="DA186" s="22">
        <f>CZ186/CR186</f>
        <v>-6.9115918407330806E-2</v>
      </c>
      <c r="DB186" s="14">
        <v>2015</v>
      </c>
      <c r="DC186" s="9">
        <v>706</v>
      </c>
      <c r="DD186" s="27">
        <v>672.01840000000004</v>
      </c>
      <c r="DE186" s="12">
        <v>6542320.3300000001</v>
      </c>
      <c r="DF186" s="12">
        <f>DE186/DD186</f>
        <v>9735.3291665823435</v>
      </c>
      <c r="DG186" s="21">
        <f>DF186-CY186</f>
        <v>939.53578648032271</v>
      </c>
      <c r="DH186" s="22">
        <f>DG186/CY186</f>
        <v>0.10681649123383856</v>
      </c>
      <c r="DI186" s="14">
        <v>2016</v>
      </c>
      <c r="DJ186" s="9">
        <v>697</v>
      </c>
      <c r="DK186" s="27">
        <v>650.78309999999999</v>
      </c>
      <c r="DL186" s="12">
        <v>6610568.2800000003</v>
      </c>
      <c r="DM186" s="12">
        <f>DL186/DK186</f>
        <v>10157.867160348816</v>
      </c>
      <c r="DN186" s="21">
        <f>DM186-DF186</f>
        <v>422.53799376647294</v>
      </c>
      <c r="DO186" s="22">
        <f>DN186/DF186</f>
        <v>4.340253796624402E-2</v>
      </c>
      <c r="DP186" s="14">
        <v>2017</v>
      </c>
      <c r="DQ186" s="9">
        <v>688</v>
      </c>
      <c r="DR186" s="27">
        <v>644.49829999999997</v>
      </c>
      <c r="DS186" s="30">
        <v>6550642.9400000004</v>
      </c>
      <c r="DT186" s="12">
        <f>DS186/DR186</f>
        <v>10163.941378898906</v>
      </c>
      <c r="DU186" s="21">
        <f>DT186-DM186</f>
        <v>6.0742185500894266</v>
      </c>
      <c r="DV186" s="22">
        <f>DU186/DM186</f>
        <v>5.9798168790788173E-4</v>
      </c>
      <c r="DW186" s="14">
        <v>2018</v>
      </c>
      <c r="DX186" s="24">
        <v>677</v>
      </c>
      <c r="DY186" s="32">
        <v>675.91719999999998</v>
      </c>
      <c r="DZ186" s="34">
        <v>6883064.2899999991</v>
      </c>
      <c r="EA186" s="12">
        <f>DZ186/DY186</f>
        <v>10183.295069277716</v>
      </c>
      <c r="EB186" s="21">
        <f>EA186-DT186</f>
        <v>19.353690378809915</v>
      </c>
      <c r="EC186" s="22">
        <f>EB186/DT186</f>
        <v>1.9041521056968715E-3</v>
      </c>
      <c r="ED186" s="14">
        <v>2019</v>
      </c>
      <c r="EE186" s="24">
        <v>706</v>
      </c>
      <c r="EF186" s="32">
        <v>676.72320000000002</v>
      </c>
      <c r="EG186" s="34">
        <v>7299444.2599999998</v>
      </c>
      <c r="EH186" s="12">
        <f t="shared" si="16"/>
        <v>10786.454875494146</v>
      </c>
      <c r="EI186" s="21">
        <f>EH186-EA186</f>
        <v>603.1598062164303</v>
      </c>
      <c r="EJ186" s="22">
        <f>EI186/EA186</f>
        <v>5.9230318095772456E-2</v>
      </c>
      <c r="EK186">
        <v>2020</v>
      </c>
      <c r="EL186" s="25">
        <v>681</v>
      </c>
      <c r="EM186" s="32">
        <v>661.99760000000003</v>
      </c>
      <c r="EN186" s="34">
        <v>6905013.1999999993</v>
      </c>
      <c r="EO186" s="12">
        <f t="shared" si="17"/>
        <v>10430.57134950338</v>
      </c>
      <c r="EP186" s="21">
        <f>EO186-EH186</f>
        <v>-355.88352599076643</v>
      </c>
      <c r="EQ186" s="22">
        <f>EP186/EH186</f>
        <v>-3.2993558133664634E-2</v>
      </c>
      <c r="ES186" s="11">
        <f t="shared" si="18"/>
        <v>4.2158343921161218E-2</v>
      </c>
      <c r="EU186" s="12">
        <f t="shared" si="19"/>
        <v>10377.897107890256</v>
      </c>
      <c r="EV186">
        <f t="shared" si="20"/>
        <v>0.96456760682829257</v>
      </c>
      <c r="EY186" s="11">
        <f t="shared" si="21"/>
        <v>2.0577483963125736E-2</v>
      </c>
      <c r="FC186" s="12">
        <f t="shared" si="22"/>
        <v>9191.2029534752419</v>
      </c>
      <c r="FF186" s="45">
        <f t="shared" si="23"/>
        <v>701.66666666666663</v>
      </c>
    </row>
    <row r="187" spans="1:162" x14ac:dyDescent="0.2">
      <c r="A187" s="3">
        <v>42113</v>
      </c>
      <c r="B187" t="s">
        <v>187</v>
      </c>
      <c r="C187" s="14">
        <v>2000</v>
      </c>
      <c r="D187" s="10">
        <v>74</v>
      </c>
      <c r="E187" s="5">
        <v>92.91</v>
      </c>
      <c r="F187" s="7">
        <v>517072</v>
      </c>
      <c r="G187" s="12">
        <f>F187/E187</f>
        <v>5565.2997524486063</v>
      </c>
      <c r="H187" s="14">
        <v>2001</v>
      </c>
      <c r="I187" s="10">
        <v>67</v>
      </c>
      <c r="J187" s="5">
        <v>85.52</v>
      </c>
      <c r="K187" s="7">
        <v>548588</v>
      </c>
      <c r="L187" s="12">
        <f>K187/I187</f>
        <v>8187.8805970149251</v>
      </c>
      <c r="M187" s="21">
        <f>L187-G187</f>
        <v>2622.5808445663188</v>
      </c>
      <c r="N187" s="18">
        <f>M187/G187</f>
        <v>0.47123802153018662</v>
      </c>
      <c r="O187" s="16">
        <v>2002</v>
      </c>
      <c r="P187" s="10">
        <v>59</v>
      </c>
      <c r="Q187" s="5">
        <v>78.989999999999995</v>
      </c>
      <c r="R187" s="7">
        <v>607473</v>
      </c>
      <c r="S187" s="12">
        <f>R187/Q187</f>
        <v>7690.5051272312958</v>
      </c>
      <c r="T187" s="21">
        <f>S187-L187</f>
        <v>-497.37546978362934</v>
      </c>
      <c r="U187" s="18">
        <f>T187/L187</f>
        <v>-6.0745325226769759E-2</v>
      </c>
      <c r="V187" s="14">
        <v>2003</v>
      </c>
      <c r="W187" s="10">
        <v>59</v>
      </c>
      <c r="X187" s="5">
        <v>82.31</v>
      </c>
      <c r="Y187" s="7">
        <v>666345.57999999996</v>
      </c>
      <c r="Z187" s="12">
        <f>Y187/X187</f>
        <v>8095.5604422305905</v>
      </c>
      <c r="AA187" s="21">
        <f>Z187-S187</f>
        <v>405.05531499929475</v>
      </c>
      <c r="AB187" s="22">
        <f>AA187/S187</f>
        <v>5.2669533183852271E-2</v>
      </c>
      <c r="AC187" s="14">
        <v>2004</v>
      </c>
      <c r="AD187" s="10">
        <v>56</v>
      </c>
      <c r="AE187" s="5">
        <v>86.23</v>
      </c>
      <c r="AF187" s="7">
        <v>697635</v>
      </c>
      <c r="AG187" s="12">
        <f>AF187/AE187</f>
        <v>8090.3977733967295</v>
      </c>
      <c r="AH187" s="21">
        <f>AG187-Z187</f>
        <v>-5.162668833861062</v>
      </c>
      <c r="AI187" s="22">
        <f>AH187/Z187</f>
        <v>-6.3771605075418089E-4</v>
      </c>
      <c r="AJ187" s="14">
        <v>2005</v>
      </c>
      <c r="AK187" s="10">
        <v>58</v>
      </c>
      <c r="AL187" s="5">
        <v>94.93</v>
      </c>
      <c r="AM187" s="7">
        <v>705786</v>
      </c>
      <c r="AN187" s="12">
        <f>AM187/AL187</f>
        <v>7434.8045928578949</v>
      </c>
      <c r="AO187" s="21">
        <f>AN187-AG187</f>
        <v>-655.59318053883453</v>
      </c>
      <c r="AP187" s="22">
        <f>AO187/AG187</f>
        <v>-8.1033491665217061E-2</v>
      </c>
      <c r="AQ187" s="14">
        <v>2006</v>
      </c>
      <c r="AR187" s="10">
        <v>61</v>
      </c>
      <c r="AS187" s="5">
        <v>91.52</v>
      </c>
      <c r="AT187" s="7">
        <v>744044</v>
      </c>
      <c r="AU187" s="12">
        <f>AT187/AS187</f>
        <v>8129.8513986013986</v>
      </c>
      <c r="AV187" s="21">
        <f>AU187-AN187</f>
        <v>695.04680574350368</v>
      </c>
      <c r="AW187" s="22">
        <f>AV187/AN187</f>
        <v>9.3485551242488238E-2</v>
      </c>
      <c r="AX187" s="14">
        <v>2007</v>
      </c>
      <c r="AY187" s="10">
        <v>63</v>
      </c>
      <c r="AZ187" s="5">
        <v>92.33</v>
      </c>
      <c r="BA187" s="7">
        <v>837215</v>
      </c>
      <c r="BB187" s="12">
        <f>BA187/AZ187</f>
        <v>9067.6378208599599</v>
      </c>
      <c r="BC187" s="21">
        <f>BB187-AU187</f>
        <v>937.78642225856129</v>
      </c>
      <c r="BD187" s="22">
        <f>BC187/AU187</f>
        <v>0.11535099182992341</v>
      </c>
      <c r="BE187" s="14">
        <v>2008</v>
      </c>
      <c r="BF187" s="10">
        <v>58</v>
      </c>
      <c r="BG187" s="5">
        <v>83.55</v>
      </c>
      <c r="BH187" s="7">
        <v>896019</v>
      </c>
      <c r="BI187" s="12">
        <f>BH187/BG187</f>
        <v>10724.344703770197</v>
      </c>
      <c r="BJ187" s="21">
        <f>BI187-BB187</f>
        <v>1656.7068829102373</v>
      </c>
      <c r="BK187" s="22">
        <f>BJ187/BB187</f>
        <v>0.18270545379514483</v>
      </c>
      <c r="BL187" s="14">
        <v>2009</v>
      </c>
      <c r="BM187" s="10">
        <v>49</v>
      </c>
      <c r="BN187" s="5">
        <v>73.73</v>
      </c>
      <c r="BO187" s="7">
        <v>1070913</v>
      </c>
      <c r="BP187" s="12">
        <f>BO187/BN187</f>
        <v>14524.793164247931</v>
      </c>
      <c r="BQ187" s="21">
        <f>BP187-BI187</f>
        <v>3800.4484604777335</v>
      </c>
      <c r="BR187" s="22">
        <f>BQ187/BI187</f>
        <v>0.35437582112981381</v>
      </c>
      <c r="BS187" s="14">
        <v>2010</v>
      </c>
      <c r="BT187" s="10">
        <v>60</v>
      </c>
      <c r="BU187" s="5">
        <v>83.46</v>
      </c>
      <c r="BV187" s="7">
        <v>1140344</v>
      </c>
      <c r="BW187" s="12">
        <f>BV187/BU187</f>
        <v>13663.359693266237</v>
      </c>
      <c r="BX187" s="21">
        <f>BW187-BP187</f>
        <v>-861.43347098169397</v>
      </c>
      <c r="BY187" s="22">
        <f>BX187/BP187</f>
        <v>-5.9307796072585073E-2</v>
      </c>
      <c r="BZ187" s="14">
        <v>2011</v>
      </c>
      <c r="CA187" s="10">
        <v>66</v>
      </c>
      <c r="CB187" s="5">
        <v>84.497299999999996</v>
      </c>
      <c r="CC187" s="7">
        <v>847037</v>
      </c>
      <c r="CD187" s="12">
        <f>CC187/CB187</f>
        <v>10024.426816004772</v>
      </c>
      <c r="CE187" s="21">
        <f>CD187-BW187</f>
        <v>-3638.9328772614645</v>
      </c>
      <c r="CF187" s="22">
        <f>CE187/BW187</f>
        <v>-0.26632782558266788</v>
      </c>
      <c r="CG187" s="14">
        <v>2012</v>
      </c>
      <c r="CH187" s="10">
        <v>61</v>
      </c>
      <c r="CI187" s="5">
        <v>77.19</v>
      </c>
      <c r="CJ187" s="7">
        <v>895356</v>
      </c>
      <c r="CK187" s="12">
        <f>CJ187/CI187</f>
        <v>11599.37815779246</v>
      </c>
      <c r="CL187" s="21">
        <f>CK187-CD187</f>
        <v>1574.9513417876879</v>
      </c>
      <c r="CM187" s="22">
        <f>CL187/CD187</f>
        <v>0.15711136114766744</v>
      </c>
      <c r="CN187" s="14">
        <v>2013</v>
      </c>
      <c r="CO187" s="10">
        <v>64</v>
      </c>
      <c r="CP187" s="5">
        <v>88.965100000000007</v>
      </c>
      <c r="CQ187" s="7">
        <v>929321</v>
      </c>
      <c r="CR187" s="12">
        <f>CQ187/CP187</f>
        <v>10445.905192035978</v>
      </c>
      <c r="CS187" s="21">
        <f>CR187-CK187</f>
        <v>-1153.4729657564822</v>
      </c>
      <c r="CT187" s="22">
        <f>CS187/CK187</f>
        <v>-9.9442655465248303E-2</v>
      </c>
      <c r="CU187" s="14">
        <v>2014</v>
      </c>
      <c r="CV187" s="10">
        <v>68</v>
      </c>
      <c r="CW187" s="5">
        <v>83.646000000000001</v>
      </c>
      <c r="CX187" s="7">
        <v>928137</v>
      </c>
      <c r="CY187" s="12">
        <f>CX187/CW187</f>
        <v>11096.01176386199</v>
      </c>
      <c r="CZ187" s="21">
        <f>CY187-CR187</f>
        <v>650.10657182601244</v>
      </c>
      <c r="DA187" s="22">
        <f>CZ187/CR187</f>
        <v>6.22355420496883E-2</v>
      </c>
      <c r="DB187" s="14">
        <v>2015</v>
      </c>
      <c r="DC187" s="9">
        <v>49</v>
      </c>
      <c r="DD187" s="27">
        <v>75.846500000000006</v>
      </c>
      <c r="DE187" s="12">
        <v>1028808.12</v>
      </c>
      <c r="DF187" s="12">
        <f>DE187/DD187</f>
        <v>13564.345355421805</v>
      </c>
      <c r="DG187" s="21">
        <f>DF187-CY187</f>
        <v>2468.3335915598145</v>
      </c>
      <c r="DH187" s="22">
        <f>DG187/CY187</f>
        <v>0.22245232287863995</v>
      </c>
      <c r="DI187" s="14">
        <v>2016</v>
      </c>
      <c r="DJ187" s="9">
        <v>52</v>
      </c>
      <c r="DK187" s="27">
        <v>74.522800000000004</v>
      </c>
      <c r="DL187" s="12">
        <v>947147.34</v>
      </c>
      <c r="DM187" s="12">
        <f>DL187/DK187</f>
        <v>12709.497496068316</v>
      </c>
      <c r="DN187" s="21">
        <f>DM187-DF187</f>
        <v>-854.84785935348918</v>
      </c>
      <c r="DO187" s="22">
        <f>DN187/DF187</f>
        <v>-6.3021681987166303E-2</v>
      </c>
      <c r="DP187" s="14">
        <v>2017</v>
      </c>
      <c r="DQ187" s="9">
        <v>50</v>
      </c>
      <c r="DR187" s="27">
        <v>78.772900000000007</v>
      </c>
      <c r="DS187" s="30">
        <v>956895.3</v>
      </c>
      <c r="DT187" s="12">
        <f>DS187/DR187</f>
        <v>12147.519007171248</v>
      </c>
      <c r="DU187" s="21">
        <f>DT187-DM187</f>
        <v>-561.97848889706802</v>
      </c>
      <c r="DV187" s="22">
        <f>DU187/DM187</f>
        <v>-4.4217207570237622E-2</v>
      </c>
      <c r="DW187" s="14">
        <v>2018</v>
      </c>
      <c r="DX187" s="24">
        <v>42</v>
      </c>
      <c r="DY187" s="32">
        <v>71.070499999999996</v>
      </c>
      <c r="DZ187" s="34">
        <v>952683.70000000007</v>
      </c>
      <c r="EA187" s="12">
        <f>DZ187/DY187</f>
        <v>13404.769911566686</v>
      </c>
      <c r="EB187" s="21">
        <f>EA187-DT187</f>
        <v>1257.2509043954378</v>
      </c>
      <c r="EC187" s="22">
        <f>EB187/DT187</f>
        <v>0.10349857478331369</v>
      </c>
      <c r="ED187" s="14">
        <v>2019</v>
      </c>
      <c r="EE187" s="24">
        <v>43</v>
      </c>
      <c r="EF187" s="32">
        <v>72.415099999999995</v>
      </c>
      <c r="EG187" s="34">
        <v>1265379.93</v>
      </c>
      <c r="EH187" s="12">
        <f t="shared" si="16"/>
        <v>17473.978907713998</v>
      </c>
      <c r="EI187" s="21">
        <f>EH187-EA187</f>
        <v>4069.2089961473121</v>
      </c>
      <c r="EJ187" s="22">
        <f>EI187/EA187</f>
        <v>0.30356425533541459</v>
      </c>
      <c r="EK187">
        <v>2020</v>
      </c>
      <c r="EL187" s="25">
        <v>44</v>
      </c>
      <c r="EM187" s="32">
        <v>73.043700000000001</v>
      </c>
      <c r="EN187" s="34">
        <v>1054576.04</v>
      </c>
      <c r="EO187" s="12">
        <f t="shared" si="17"/>
        <v>14437.604338224926</v>
      </c>
      <c r="EP187" s="21">
        <f>EO187-EH187</f>
        <v>-3036.3745694890713</v>
      </c>
      <c r="EQ187" s="22">
        <f>EP187/EH187</f>
        <v>-0.17376549356761811</v>
      </c>
      <c r="ES187" s="11">
        <f t="shared" si="18"/>
        <v>6.3509411785893449E-2</v>
      </c>
      <c r="EU187" s="12">
        <f t="shared" si="19"/>
        <v>14342.089275483979</v>
      </c>
      <c r="EV187">
        <f t="shared" si="20"/>
        <v>1.6505616183093395</v>
      </c>
      <c r="EY187" s="11">
        <f t="shared" si="21"/>
        <v>0.1209485408494969</v>
      </c>
      <c r="FC187" s="12">
        <f t="shared" si="22"/>
        <v>10894.420462253653</v>
      </c>
      <c r="FF187" s="45">
        <f t="shared" si="23"/>
        <v>57.285714285714285</v>
      </c>
    </row>
    <row r="188" spans="1:162" x14ac:dyDescent="0.2">
      <c r="A188" s="3">
        <v>42117</v>
      </c>
      <c r="B188" t="s">
        <v>188</v>
      </c>
      <c r="C188" s="14">
        <v>2000</v>
      </c>
      <c r="D188" s="10">
        <v>205</v>
      </c>
      <c r="E188" s="5">
        <v>195.48</v>
      </c>
      <c r="F188" s="7">
        <v>1571908</v>
      </c>
      <c r="G188" s="12">
        <f>F188/E188</f>
        <v>8041.2727644771849</v>
      </c>
      <c r="H188" s="14">
        <v>2001</v>
      </c>
      <c r="I188" s="10">
        <v>217</v>
      </c>
      <c r="J188" s="5">
        <v>199.59</v>
      </c>
      <c r="K188" s="7">
        <v>1663635</v>
      </c>
      <c r="L188" s="12">
        <f>K188/I188</f>
        <v>7666.5207373271887</v>
      </c>
      <c r="M188" s="21">
        <f>L188-G188</f>
        <v>-374.75202714999614</v>
      </c>
      <c r="N188" s="18">
        <f>M188/G188</f>
        <v>-4.6603571116936388E-2</v>
      </c>
      <c r="O188" s="16">
        <v>2002</v>
      </c>
      <c r="P188" s="10">
        <v>210</v>
      </c>
      <c r="Q188" s="5">
        <v>197.44</v>
      </c>
      <c r="R188" s="7">
        <v>1670960</v>
      </c>
      <c r="S188" s="12">
        <f>R188/Q188</f>
        <v>8463.1280388978939</v>
      </c>
      <c r="T188" s="21">
        <f>S188-L188</f>
        <v>796.6073015707052</v>
      </c>
      <c r="U188" s="18">
        <f>T188/L188</f>
        <v>0.10390727800319363</v>
      </c>
      <c r="V188" s="14">
        <v>2003</v>
      </c>
      <c r="W188" s="10">
        <v>210</v>
      </c>
      <c r="X188" s="5">
        <v>209.53</v>
      </c>
      <c r="Y188" s="7">
        <v>1909132.84</v>
      </c>
      <c r="Z188" s="12">
        <f>Y188/X188</f>
        <v>9111.501169283636</v>
      </c>
      <c r="AA188" s="21">
        <f>Z188-S188</f>
        <v>648.37313038574212</v>
      </c>
      <c r="AB188" s="22">
        <f>AA188/S188</f>
        <v>7.6611523234165341E-2</v>
      </c>
      <c r="AC188" s="14">
        <v>2004</v>
      </c>
      <c r="AD188" s="10">
        <v>210</v>
      </c>
      <c r="AE188" s="5">
        <v>192.45</v>
      </c>
      <c r="AF188" s="7">
        <v>1947168</v>
      </c>
      <c r="AG188" s="12">
        <f>AF188/AE188</f>
        <v>10117.786438035853</v>
      </c>
      <c r="AH188" s="21">
        <f>AG188-Z188</f>
        <v>1006.2852687522172</v>
      </c>
      <c r="AI188" s="22">
        <f>AH188/Z188</f>
        <v>0.11044121600341443</v>
      </c>
      <c r="AJ188" s="14">
        <v>2005</v>
      </c>
      <c r="AK188" s="10">
        <v>198</v>
      </c>
      <c r="AL188" s="5">
        <v>182.82</v>
      </c>
      <c r="AM188" s="7">
        <v>2100977</v>
      </c>
      <c r="AN188" s="12">
        <f>AM188/AL188</f>
        <v>11492.052291871787</v>
      </c>
      <c r="AO188" s="21">
        <f>AN188-AG188</f>
        <v>1374.2658538359337</v>
      </c>
      <c r="AP188" s="22">
        <f>AO188/AG188</f>
        <v>0.1358267307036298</v>
      </c>
      <c r="AQ188" s="14">
        <v>2006</v>
      </c>
      <c r="AR188" s="10">
        <v>207</v>
      </c>
      <c r="AS188" s="5">
        <v>186.36</v>
      </c>
      <c r="AT188" s="7">
        <v>2135529</v>
      </c>
      <c r="AU188" s="12">
        <f>AT188/AS188</f>
        <v>11459.159690920798</v>
      </c>
      <c r="AV188" s="21">
        <f>AU188-AN188</f>
        <v>-32.892600950988708</v>
      </c>
      <c r="AW188" s="22">
        <f>AV188/AN188</f>
        <v>-2.8622042534781462E-3</v>
      </c>
      <c r="AX188" s="14">
        <v>2007</v>
      </c>
      <c r="AY188" s="10">
        <v>192</v>
      </c>
      <c r="AZ188" s="5">
        <v>176.41</v>
      </c>
      <c r="BA188" s="7">
        <v>2053756</v>
      </c>
      <c r="BB188" s="12">
        <f>BA188/AZ188</f>
        <v>11641.947735389151</v>
      </c>
      <c r="BC188" s="21">
        <f>BB188-AU188</f>
        <v>182.78804446835238</v>
      </c>
      <c r="BD188" s="22">
        <f>BC188/AU188</f>
        <v>1.5951260772914883E-2</v>
      </c>
      <c r="BE188" s="14">
        <v>2008</v>
      </c>
      <c r="BF188" s="10">
        <v>151</v>
      </c>
      <c r="BG188" s="5">
        <v>135.63999999999999</v>
      </c>
      <c r="BH188" s="7">
        <v>2123073</v>
      </c>
      <c r="BI188" s="12">
        <f>BH188/BG188</f>
        <v>15652.263344146271</v>
      </c>
      <c r="BJ188" s="21">
        <f>BI188-BB188</f>
        <v>4010.3156087571206</v>
      </c>
      <c r="BK188" s="22">
        <f>BJ188/BB188</f>
        <v>0.34447119158305251</v>
      </c>
      <c r="BL188" s="14">
        <v>2009</v>
      </c>
      <c r="BM188" s="10">
        <v>155</v>
      </c>
      <c r="BN188" s="5">
        <v>152.84</v>
      </c>
      <c r="BO188" s="7">
        <v>2419302</v>
      </c>
      <c r="BP188" s="12">
        <f>BO188/BN188</f>
        <v>15828.984559015964</v>
      </c>
      <c r="BQ188" s="21">
        <f>BP188-BI188</f>
        <v>176.72121486969263</v>
      </c>
      <c r="BR188" s="22">
        <f>BQ188/BI188</f>
        <v>1.1290457551353677E-2</v>
      </c>
      <c r="BS188" s="14">
        <v>2010</v>
      </c>
      <c r="BT188" s="10">
        <v>162</v>
      </c>
      <c r="BU188" s="5">
        <v>156.28</v>
      </c>
      <c r="BV188" s="7">
        <v>2464779</v>
      </c>
      <c r="BW188" s="12">
        <f>BV188/BU188</f>
        <v>15771.557460967495</v>
      </c>
      <c r="BX188" s="21">
        <f>BW188-BP188</f>
        <v>-57.427098048468906</v>
      </c>
      <c r="BY188" s="22">
        <f>BX188/BP188</f>
        <v>-3.6279710700557384E-3</v>
      </c>
      <c r="BZ188" s="14">
        <v>2011</v>
      </c>
      <c r="CA188" s="10">
        <v>158</v>
      </c>
      <c r="CB188" s="5">
        <v>144.4365</v>
      </c>
      <c r="CC188" s="7">
        <v>2347665</v>
      </c>
      <c r="CD188" s="12">
        <f>CC188/CB188</f>
        <v>16253.959352379767</v>
      </c>
      <c r="CE188" s="21">
        <f>CD188-BW188</f>
        <v>482.40189141227165</v>
      </c>
      <c r="CF188" s="22">
        <f>CE188/BW188</f>
        <v>3.0586826482175405E-2</v>
      </c>
      <c r="CG188" s="14">
        <v>2012</v>
      </c>
      <c r="CH188" s="10">
        <v>146</v>
      </c>
      <c r="CI188" s="5">
        <v>138.87</v>
      </c>
      <c r="CJ188" s="7">
        <v>2414474</v>
      </c>
      <c r="CK188" s="12">
        <f>CJ188/CI188</f>
        <v>17386.577374522934</v>
      </c>
      <c r="CL188" s="21">
        <f>CK188-CD188</f>
        <v>1132.6180221431678</v>
      </c>
      <c r="CM188" s="22">
        <f>CL188/CD188</f>
        <v>6.9682592258811044E-2</v>
      </c>
      <c r="CN188" s="14">
        <v>2013</v>
      </c>
      <c r="CO188" s="10">
        <v>162</v>
      </c>
      <c r="CP188" s="5">
        <v>151.35069999999999</v>
      </c>
      <c r="CQ188" s="7">
        <v>2547949</v>
      </c>
      <c r="CR188" s="12">
        <f>CQ188/CP188</f>
        <v>16834.73548520093</v>
      </c>
      <c r="CS188" s="21">
        <f>CR188-CK188</f>
        <v>-551.84188932200414</v>
      </c>
      <c r="CT188" s="22">
        <f>CS188/CK188</f>
        <v>-3.1739535472383104E-2</v>
      </c>
      <c r="CU188" s="14">
        <v>2014</v>
      </c>
      <c r="CV188" s="10">
        <v>140</v>
      </c>
      <c r="CW188" s="5">
        <v>137.2407</v>
      </c>
      <c r="CX188" s="7">
        <v>2721252</v>
      </c>
      <c r="CY188" s="12">
        <f>CX188/CW188</f>
        <v>19828.316235635637</v>
      </c>
      <c r="CZ188" s="21">
        <f>CY188-CR188</f>
        <v>2993.5807504347067</v>
      </c>
      <c r="DA188" s="22">
        <f>CZ188/CR188</f>
        <v>0.17782166836338487</v>
      </c>
      <c r="DB188" s="14">
        <v>2015</v>
      </c>
      <c r="DC188" s="9">
        <v>130</v>
      </c>
      <c r="DD188" s="27">
        <v>115.5757</v>
      </c>
      <c r="DE188" s="12">
        <v>2574839.39</v>
      </c>
      <c r="DF188" s="12">
        <f>DE188/DD188</f>
        <v>22278.380230446368</v>
      </c>
      <c r="DG188" s="21">
        <f>DF188-CY188</f>
        <v>2450.0639948107309</v>
      </c>
      <c r="DH188" s="22">
        <f>DG188/CY188</f>
        <v>0.12356389547628117</v>
      </c>
      <c r="DI188" s="14">
        <v>2016</v>
      </c>
      <c r="DJ188" s="9">
        <v>133</v>
      </c>
      <c r="DK188" s="27">
        <v>123.4209</v>
      </c>
      <c r="DL188" s="12">
        <v>3002609.92</v>
      </c>
      <c r="DM188" s="12">
        <f>DL188/DK188</f>
        <v>24328.212806745047</v>
      </c>
      <c r="DN188" s="21">
        <f>DM188-DF188</f>
        <v>2049.8325762986788</v>
      </c>
      <c r="DO188" s="22">
        <f>DN188/DF188</f>
        <v>9.2009946643127588E-2</v>
      </c>
      <c r="DP188" s="14">
        <v>2017</v>
      </c>
      <c r="DQ188" s="9">
        <v>132</v>
      </c>
      <c r="DR188" s="27">
        <v>111.8763</v>
      </c>
      <c r="DS188" s="30">
        <v>2986087.98</v>
      </c>
      <c r="DT188" s="12">
        <f>DS188/DR188</f>
        <v>26690.979054545063</v>
      </c>
      <c r="DU188" s="21">
        <f>DT188-DM188</f>
        <v>2362.7662478000166</v>
      </c>
      <c r="DV188" s="22">
        <f>DU188/DM188</f>
        <v>9.7120420088767673E-2</v>
      </c>
      <c r="DW188" s="14">
        <v>2018</v>
      </c>
      <c r="DX188" s="24">
        <v>106</v>
      </c>
      <c r="DY188" s="32">
        <v>96.184600000000003</v>
      </c>
      <c r="DZ188" s="34">
        <v>2442334.37</v>
      </c>
      <c r="EA188" s="12">
        <f>DZ188/DY188</f>
        <v>25392.1560208183</v>
      </c>
      <c r="EB188" s="21">
        <f>EA188-DT188</f>
        <v>-1298.8230337267632</v>
      </c>
      <c r="EC188" s="22">
        <f>EB188/DT188</f>
        <v>-4.8661498368887807E-2</v>
      </c>
      <c r="ED188" s="14">
        <v>2019</v>
      </c>
      <c r="EE188" s="24">
        <v>99</v>
      </c>
      <c r="EF188" s="32">
        <v>89.026799999999994</v>
      </c>
      <c r="EG188" s="34">
        <v>2217303.17</v>
      </c>
      <c r="EH188" s="12">
        <f t="shared" si="16"/>
        <v>24906.018974061742</v>
      </c>
      <c r="EI188" s="21">
        <f>EH188-EA188</f>
        <v>-486.13704675655754</v>
      </c>
      <c r="EJ188" s="22">
        <f>EI188/EA188</f>
        <v>-1.9145166182737209E-2</v>
      </c>
      <c r="EK188">
        <v>2020</v>
      </c>
      <c r="EL188" s="25">
        <v>91</v>
      </c>
      <c r="EM188" s="32">
        <v>80.656300000000002</v>
      </c>
      <c r="EN188" s="34">
        <v>2248707.7199999997</v>
      </c>
      <c r="EO188" s="12">
        <f t="shared" si="17"/>
        <v>27880.124925145334</v>
      </c>
      <c r="EP188" s="21">
        <f>EO188-EH188</f>
        <v>2974.1059510835912</v>
      </c>
      <c r="EQ188" s="22">
        <f>EP188/EH188</f>
        <v>0.1194131408227449</v>
      </c>
      <c r="ES188" s="11">
        <f t="shared" si="18"/>
        <v>6.7802910076126918E-2</v>
      </c>
      <c r="EU188" s="12">
        <f t="shared" si="19"/>
        <v>25663.051349808371</v>
      </c>
      <c r="EV188">
        <f t="shared" si="20"/>
        <v>0.8847367400419287</v>
      </c>
      <c r="EY188" s="11">
        <f t="shared" si="21"/>
        <v>9.7712518457142208E-3</v>
      </c>
      <c r="FC188" s="12">
        <f t="shared" si="22"/>
        <v>16564.191457470784</v>
      </c>
      <c r="FF188" s="45">
        <f t="shared" si="23"/>
        <v>162.57142857142858</v>
      </c>
    </row>
    <row r="189" spans="1:162" x14ac:dyDescent="0.2">
      <c r="A189" s="3">
        <v>42118</v>
      </c>
      <c r="B189" t="s">
        <v>189</v>
      </c>
      <c r="C189" s="14">
        <v>2000</v>
      </c>
      <c r="D189" s="10">
        <v>106</v>
      </c>
      <c r="E189" s="5">
        <v>150.68</v>
      </c>
      <c r="F189" s="7">
        <v>1138271</v>
      </c>
      <c r="G189" s="12">
        <f>F189/E189</f>
        <v>7554.2275019909739</v>
      </c>
      <c r="H189" s="14">
        <v>2001</v>
      </c>
      <c r="I189" s="10">
        <v>97</v>
      </c>
      <c r="J189" s="5">
        <v>130.91999999999999</v>
      </c>
      <c r="K189" s="7">
        <v>875603</v>
      </c>
      <c r="L189" s="12">
        <f>K189/I189</f>
        <v>9026.8350515463917</v>
      </c>
      <c r="M189" s="21">
        <f>L189-G189</f>
        <v>1472.6075495554178</v>
      </c>
      <c r="N189" s="18">
        <f>M189/G189</f>
        <v>0.19493820502060613</v>
      </c>
      <c r="O189" s="16">
        <v>2002</v>
      </c>
      <c r="P189" s="10">
        <v>100</v>
      </c>
      <c r="Q189" s="5">
        <v>139.55000000000001</v>
      </c>
      <c r="R189" s="7">
        <v>1015028</v>
      </c>
      <c r="S189" s="12">
        <f>R189/Q189</f>
        <v>7273.5793622357569</v>
      </c>
      <c r="T189" s="21">
        <f>S189-L189</f>
        <v>-1753.2556893106348</v>
      </c>
      <c r="U189" s="18">
        <f>T189/L189</f>
        <v>-0.19422706621965843</v>
      </c>
      <c r="V189" s="14">
        <v>2003</v>
      </c>
      <c r="W189" s="10">
        <v>100</v>
      </c>
      <c r="X189" s="5">
        <v>132.31</v>
      </c>
      <c r="Y189" s="7">
        <v>997390.95</v>
      </c>
      <c r="Z189" s="12">
        <f>Y189/X189</f>
        <v>7538.2884891542581</v>
      </c>
      <c r="AA189" s="21">
        <f>Z189-S189</f>
        <v>264.70912691850117</v>
      </c>
      <c r="AB189" s="22">
        <f>AA189/S189</f>
        <v>3.6393241035199857E-2</v>
      </c>
      <c r="AC189" s="14">
        <v>2004</v>
      </c>
      <c r="AD189" s="10">
        <v>97</v>
      </c>
      <c r="AE189" s="5">
        <v>136.55000000000001</v>
      </c>
      <c r="AF189" s="7">
        <v>960609</v>
      </c>
      <c r="AG189" s="12">
        <f>AF189/AE189</f>
        <v>7034.8517026730133</v>
      </c>
      <c r="AH189" s="21">
        <f>AG189-Z189</f>
        <v>-503.43678648124478</v>
      </c>
      <c r="AI189" s="22">
        <f>AH189/Z189</f>
        <v>-6.6783963920400022E-2</v>
      </c>
      <c r="AJ189" s="14">
        <v>2005</v>
      </c>
      <c r="AK189" s="10">
        <v>83</v>
      </c>
      <c r="AL189" s="5">
        <v>124.38</v>
      </c>
      <c r="AM189" s="7">
        <v>1001189</v>
      </c>
      <c r="AN189" s="12">
        <f>AM189/AL189</f>
        <v>8049.4372085544301</v>
      </c>
      <c r="AO189" s="21">
        <f>AN189-AG189</f>
        <v>1014.5855058814168</v>
      </c>
      <c r="AP189" s="22">
        <f>AO189/AG189</f>
        <v>0.14422272831933436</v>
      </c>
      <c r="AQ189" s="14">
        <v>2006</v>
      </c>
      <c r="AR189" s="10">
        <v>77</v>
      </c>
      <c r="AS189" s="5">
        <v>113.08</v>
      </c>
      <c r="AT189" s="7">
        <v>1096030</v>
      </c>
      <c r="AU189" s="12">
        <f>AT189/AS189</f>
        <v>9692.518570923241</v>
      </c>
      <c r="AV189" s="21">
        <f>AU189-AN189</f>
        <v>1643.0813623688109</v>
      </c>
      <c r="AW189" s="22">
        <f>AV189/AN189</f>
        <v>0.20412375670471081</v>
      </c>
      <c r="AX189" s="14">
        <v>2007</v>
      </c>
      <c r="AY189" s="10">
        <v>86</v>
      </c>
      <c r="AZ189" s="5">
        <v>120.75</v>
      </c>
      <c r="BA189" s="7">
        <v>1127097</v>
      </c>
      <c r="BB189" s="12">
        <f>BA189/AZ189</f>
        <v>9334.1366459627334</v>
      </c>
      <c r="BC189" s="21">
        <f>BB189-AU189</f>
        <v>-358.3819249605076</v>
      </c>
      <c r="BD189" s="22">
        <f>BC189/AU189</f>
        <v>-3.6975108413578275E-2</v>
      </c>
      <c r="BE189" s="14">
        <v>2008</v>
      </c>
      <c r="BF189" s="10">
        <v>84</v>
      </c>
      <c r="BG189" s="5">
        <v>117.49</v>
      </c>
      <c r="BH189" s="7">
        <v>1244410</v>
      </c>
      <c r="BI189" s="12">
        <f>BH189/BG189</f>
        <v>10591.624819133543</v>
      </c>
      <c r="BJ189" s="21">
        <f>BI189-BB189</f>
        <v>1257.4881731708101</v>
      </c>
      <c r="BK189" s="22">
        <f>BJ189/BB189</f>
        <v>0.13471928051478738</v>
      </c>
      <c r="BL189" s="14">
        <v>2009</v>
      </c>
      <c r="BM189" s="10">
        <v>69</v>
      </c>
      <c r="BN189" s="5">
        <v>109.24</v>
      </c>
      <c r="BO189" s="7">
        <v>1238106</v>
      </c>
      <c r="BP189" s="12">
        <f>BO189/BN189</f>
        <v>11333.815452215305</v>
      </c>
      <c r="BQ189" s="21">
        <f>BP189-BI189</f>
        <v>742.19063308176192</v>
      </c>
      <c r="BR189" s="22">
        <f>BQ189/BI189</f>
        <v>7.0073350005847107E-2</v>
      </c>
      <c r="BS189" s="14">
        <v>2010</v>
      </c>
      <c r="BT189" s="10">
        <v>81</v>
      </c>
      <c r="BU189" s="5">
        <v>120.79</v>
      </c>
      <c r="BV189" s="7">
        <v>1247811</v>
      </c>
      <c r="BW189" s="12">
        <f>BV189/BU189</f>
        <v>10330.416425200761</v>
      </c>
      <c r="BX189" s="21">
        <f>BW189-BP189</f>
        <v>-1003.3990270145441</v>
      </c>
      <c r="BY189" s="22">
        <f>BX189/BP189</f>
        <v>-8.8531442147173831E-2</v>
      </c>
      <c r="BZ189" s="14">
        <v>2011</v>
      </c>
      <c r="CA189" s="10">
        <v>92</v>
      </c>
      <c r="CB189" s="5">
        <v>114.07899999999999</v>
      </c>
      <c r="CC189" s="7">
        <v>1121281</v>
      </c>
      <c r="CD189" s="12">
        <f>CC189/CB189</f>
        <v>9828.986930109837</v>
      </c>
      <c r="CE189" s="21">
        <f>CD189-BW189</f>
        <v>-501.42949509092432</v>
      </c>
      <c r="CF189" s="22">
        <f>CE189/BW189</f>
        <v>-4.8539136705825443E-2</v>
      </c>
      <c r="CG189" s="14">
        <v>2012</v>
      </c>
      <c r="CH189" s="10">
        <v>80</v>
      </c>
      <c r="CI189" s="5">
        <v>107.78</v>
      </c>
      <c r="CJ189" s="7">
        <v>1208316</v>
      </c>
      <c r="CK189" s="12">
        <f>CJ189/CI189</f>
        <v>11210.94822787159</v>
      </c>
      <c r="CL189" s="21">
        <f>CK189-CD189</f>
        <v>1381.9612977617526</v>
      </c>
      <c r="CM189" s="22">
        <f>CL189/CD189</f>
        <v>0.14060058351774707</v>
      </c>
      <c r="CN189" s="14">
        <v>2013</v>
      </c>
      <c r="CO189" s="10">
        <v>76</v>
      </c>
      <c r="CP189" s="5">
        <v>103.4871</v>
      </c>
      <c r="CQ189" s="7">
        <v>1131135</v>
      </c>
      <c r="CR189" s="12">
        <f>CQ189/CP189</f>
        <v>10930.202894853561</v>
      </c>
      <c r="CS189" s="21">
        <f>CR189-CK189</f>
        <v>-280.74533301802876</v>
      </c>
      <c r="CT189" s="22">
        <f>CS189/CK189</f>
        <v>-2.5042068459478432E-2</v>
      </c>
      <c r="CU189" s="14">
        <v>2014</v>
      </c>
      <c r="CV189" s="10">
        <v>85</v>
      </c>
      <c r="CW189" s="5">
        <v>122.3836</v>
      </c>
      <c r="CX189" s="7">
        <v>1209196</v>
      </c>
      <c r="CY189" s="12">
        <f>CX189/CW189</f>
        <v>9880.3761288277183</v>
      </c>
      <c r="CZ189" s="21">
        <f>CY189-CR189</f>
        <v>-1049.8267660258425</v>
      </c>
      <c r="DA189" s="22">
        <f>CZ189/CR189</f>
        <v>-9.6048241384443914E-2</v>
      </c>
      <c r="DB189" s="14">
        <v>2015</v>
      </c>
      <c r="DC189" s="9">
        <v>77</v>
      </c>
      <c r="DD189" s="27">
        <v>112.7831</v>
      </c>
      <c r="DE189" s="12">
        <v>1435305.2</v>
      </c>
      <c r="DF189" s="12">
        <f>DE189/DD189</f>
        <v>12726.243559540391</v>
      </c>
      <c r="DG189" s="21">
        <f>DF189-CY189</f>
        <v>2845.867430712673</v>
      </c>
      <c r="DH189" s="22">
        <f>DG189/CY189</f>
        <v>0.28803229690915905</v>
      </c>
      <c r="DI189" s="14">
        <v>2016</v>
      </c>
      <c r="DJ189" s="9">
        <v>80</v>
      </c>
      <c r="DK189" s="27">
        <v>119.79089999999999</v>
      </c>
      <c r="DL189" s="12">
        <v>1359412.72</v>
      </c>
      <c r="DM189" s="12">
        <f>DL189/DK189</f>
        <v>11348.213595523534</v>
      </c>
      <c r="DN189" s="21">
        <f>DM189-DF189</f>
        <v>-1378.0299640168578</v>
      </c>
      <c r="DO189" s="22">
        <f>DN189/DF189</f>
        <v>-0.10828253895736578</v>
      </c>
      <c r="DP189" s="14">
        <v>2017</v>
      </c>
      <c r="DQ189" s="9">
        <v>92</v>
      </c>
      <c r="DR189" s="27">
        <v>130.8991</v>
      </c>
      <c r="DS189" s="30">
        <v>1312914.8</v>
      </c>
      <c r="DT189" s="12">
        <f>DS189/DR189</f>
        <v>10029.975759955569</v>
      </c>
      <c r="DU189" s="21">
        <f>DT189-DM189</f>
        <v>-1318.2378355679648</v>
      </c>
      <c r="DV189" s="22">
        <f>DU189/DM189</f>
        <v>-0.11616258580892086</v>
      </c>
      <c r="DW189" s="14">
        <v>2018</v>
      </c>
      <c r="DX189" s="24">
        <v>102</v>
      </c>
      <c r="DY189" s="32">
        <v>136.05000000000001</v>
      </c>
      <c r="DZ189" s="34">
        <v>1301755.22</v>
      </c>
      <c r="EA189" s="12">
        <f>DZ189/DY189</f>
        <v>9568.2118338845994</v>
      </c>
      <c r="EB189" s="21">
        <f>EA189-DT189</f>
        <v>-461.76392607096932</v>
      </c>
      <c r="EC189" s="22">
        <f>EB189/DT189</f>
        <v>-4.6038389037244776E-2</v>
      </c>
      <c r="ED189" s="14">
        <v>2019</v>
      </c>
      <c r="EE189" s="24">
        <v>83</v>
      </c>
      <c r="EF189" s="32">
        <v>121.4311</v>
      </c>
      <c r="EG189" s="34">
        <v>1541370.92</v>
      </c>
      <c r="EH189" s="12">
        <f t="shared" si="16"/>
        <v>12693.378549646672</v>
      </c>
      <c r="EI189" s="21">
        <f>EH189-EA189</f>
        <v>3125.1667157620723</v>
      </c>
      <c r="EJ189" s="22">
        <f>EI189/EA189</f>
        <v>0.32661972477393253</v>
      </c>
      <c r="EK189">
        <v>2020</v>
      </c>
      <c r="EL189" s="25">
        <v>84</v>
      </c>
      <c r="EM189" s="32">
        <v>124.5377</v>
      </c>
      <c r="EN189" s="34">
        <v>1734376.99</v>
      </c>
      <c r="EO189" s="12">
        <f t="shared" si="17"/>
        <v>13926.521768107168</v>
      </c>
      <c r="EP189" s="21">
        <f>EO189-EH189</f>
        <v>1233.1432184604964</v>
      </c>
      <c r="EQ189" s="22">
        <f>EP189/EH189</f>
        <v>9.7148541945502903E-2</v>
      </c>
      <c r="ES189" s="11">
        <f t="shared" si="18"/>
        <v>4.0512058384636875E-2</v>
      </c>
      <c r="EU189" s="12">
        <f t="shared" si="19"/>
        <v>10763.855381162279</v>
      </c>
      <c r="EV189">
        <f t="shared" si="20"/>
        <v>1.4065550449881368</v>
      </c>
      <c r="EY189" s="11">
        <f t="shared" si="21"/>
        <v>5.4806249975922296E-2</v>
      </c>
      <c r="FC189" s="12">
        <f t="shared" si="22"/>
        <v>10050.624486626482</v>
      </c>
      <c r="FF189" s="45">
        <f t="shared" si="23"/>
        <v>87.19047619047619</v>
      </c>
    </row>
    <row r="190" spans="1:162" x14ac:dyDescent="0.2">
      <c r="A190" s="3">
        <v>42119</v>
      </c>
      <c r="B190" t="s">
        <v>190</v>
      </c>
      <c r="C190" s="14">
        <v>2000</v>
      </c>
      <c r="D190" s="10">
        <v>60</v>
      </c>
      <c r="E190" s="5">
        <v>84.11</v>
      </c>
      <c r="F190" s="7">
        <v>564181</v>
      </c>
      <c r="G190" s="12">
        <f>F190/E190</f>
        <v>6707.6566401141363</v>
      </c>
      <c r="H190" s="14">
        <v>2001</v>
      </c>
      <c r="I190" s="10">
        <v>48</v>
      </c>
      <c r="J190" s="5">
        <v>67.680000000000007</v>
      </c>
      <c r="K190" s="7">
        <v>518868</v>
      </c>
      <c r="L190" s="12">
        <f>K190/I190</f>
        <v>10809.75</v>
      </c>
      <c r="M190" s="21">
        <f>L190-G190</f>
        <v>4102.0933598858637</v>
      </c>
      <c r="N190" s="18">
        <f>M190/G190</f>
        <v>0.61155386746451934</v>
      </c>
      <c r="O190" s="16">
        <v>2002</v>
      </c>
      <c r="P190" s="10">
        <v>45</v>
      </c>
      <c r="Q190" s="5">
        <v>65.849999999999994</v>
      </c>
      <c r="R190" s="7">
        <v>550689</v>
      </c>
      <c r="S190" s="12">
        <f>R190/Q190</f>
        <v>8362.779043280183</v>
      </c>
      <c r="T190" s="21">
        <f>S190-L190</f>
        <v>-2446.970956719817</v>
      </c>
      <c r="U190" s="18">
        <f>T190/L190</f>
        <v>-0.22636702576098586</v>
      </c>
      <c r="V190" s="14">
        <v>2003</v>
      </c>
      <c r="W190" s="10">
        <v>45</v>
      </c>
      <c r="X190" s="5">
        <v>70.75</v>
      </c>
      <c r="Y190" s="7">
        <v>720528.29</v>
      </c>
      <c r="Z190" s="12">
        <f>Y190/X190</f>
        <v>10184.145441696113</v>
      </c>
      <c r="AA190" s="21">
        <f>Z190-S190</f>
        <v>1821.3663984159302</v>
      </c>
      <c r="AB190" s="22">
        <f>AA190/S190</f>
        <v>0.21779439454154523</v>
      </c>
      <c r="AC190" s="14">
        <v>2004</v>
      </c>
      <c r="AD190" s="10">
        <v>46</v>
      </c>
      <c r="AE190" s="5">
        <v>68.290000000000006</v>
      </c>
      <c r="AF190" s="7">
        <v>845366</v>
      </c>
      <c r="AG190" s="12">
        <f>AF190/AE190</f>
        <v>12379.059891638599</v>
      </c>
      <c r="AH190" s="21">
        <f>AG190-Z190</f>
        <v>2194.9144499424856</v>
      </c>
      <c r="AI190" s="22">
        <f>AH190/Z190</f>
        <v>0.21552269284725914</v>
      </c>
      <c r="AJ190" s="14">
        <v>2005</v>
      </c>
      <c r="AK190" s="10">
        <v>39</v>
      </c>
      <c r="AL190" s="5">
        <v>64.069999999999993</v>
      </c>
      <c r="AM190" s="7">
        <v>848449</v>
      </c>
      <c r="AN190" s="12">
        <f>AM190/AL190</f>
        <v>13242.531606055878</v>
      </c>
      <c r="AO190" s="21">
        <f>AN190-AG190</f>
        <v>863.47171441727914</v>
      </c>
      <c r="AP190" s="22">
        <f>AO190/AG190</f>
        <v>6.9752608192849008E-2</v>
      </c>
      <c r="AQ190" s="14">
        <v>2006</v>
      </c>
      <c r="AR190" s="10">
        <v>38</v>
      </c>
      <c r="AS190" s="5">
        <v>56.88</v>
      </c>
      <c r="AT190" s="7">
        <v>794648</v>
      </c>
      <c r="AU190" s="12">
        <f>AT190/AS190</f>
        <v>13970.604781997186</v>
      </c>
      <c r="AV190" s="21">
        <f>AU190-AN190</f>
        <v>728.07317594130836</v>
      </c>
      <c r="AW190" s="22">
        <f>AV190/AN190</f>
        <v>5.4979908494864893E-2</v>
      </c>
      <c r="AX190" s="14">
        <v>2007</v>
      </c>
      <c r="AY190" s="10">
        <v>29</v>
      </c>
      <c r="AZ190" s="5">
        <v>53.07</v>
      </c>
      <c r="BA190" s="7">
        <v>652101</v>
      </c>
      <c r="BB190" s="12">
        <f>BA190/AZ190</f>
        <v>12287.563595251555</v>
      </c>
      <c r="BC190" s="21">
        <f>BB190-AU190</f>
        <v>-1683.0411867456314</v>
      </c>
      <c r="BD190" s="22">
        <f>BC190/AU190</f>
        <v>-0.12047017384060807</v>
      </c>
      <c r="BE190" s="14">
        <v>2008</v>
      </c>
      <c r="BF190" s="10">
        <v>33</v>
      </c>
      <c r="BG190" s="5">
        <v>49.06</v>
      </c>
      <c r="BH190" s="7">
        <v>701091</v>
      </c>
      <c r="BI190" s="12">
        <f>BH190/BG190</f>
        <v>14290.481043620057</v>
      </c>
      <c r="BJ190" s="21">
        <f>BI190-BB190</f>
        <v>2002.9174483685019</v>
      </c>
      <c r="BK190" s="22">
        <f>BJ190/BB190</f>
        <v>0.16300362824917672</v>
      </c>
      <c r="BL190" s="14">
        <v>2009</v>
      </c>
      <c r="BM190" s="10">
        <v>31</v>
      </c>
      <c r="BN190" s="5">
        <v>44.39</v>
      </c>
      <c r="BO190" s="7">
        <v>656048</v>
      </c>
      <c r="BP190" s="12">
        <f>BO190/BN190</f>
        <v>14779.184501013742</v>
      </c>
      <c r="BQ190" s="21">
        <f>BP190-BI190</f>
        <v>488.70345739368531</v>
      </c>
      <c r="BR190" s="22">
        <f>BQ190/BI190</f>
        <v>3.4197831122827427E-2</v>
      </c>
      <c r="BS190" s="14">
        <v>2010</v>
      </c>
      <c r="BT190" s="10">
        <v>37</v>
      </c>
      <c r="BU190" s="5">
        <v>46.84</v>
      </c>
      <c r="BV190" s="7">
        <v>641195</v>
      </c>
      <c r="BW190" s="12">
        <f>BV190/BU190</f>
        <v>13689.047822374037</v>
      </c>
      <c r="BX190" s="21">
        <f>BW190-BP190</f>
        <v>-1090.1366786397048</v>
      </c>
      <c r="BY190" s="22">
        <f>BX190/BP190</f>
        <v>-7.3761625924957469E-2</v>
      </c>
      <c r="BZ190" s="14">
        <v>2011</v>
      </c>
      <c r="CA190" s="10">
        <v>35</v>
      </c>
      <c r="CB190" s="5">
        <v>44.998100000000001</v>
      </c>
      <c r="CC190" s="7">
        <v>632415</v>
      </c>
      <c r="CD190" s="12">
        <f>CC190/CB190</f>
        <v>14054.260068758458</v>
      </c>
      <c r="CE190" s="21">
        <f>CD190-BW190</f>
        <v>365.21224638442072</v>
      </c>
      <c r="CF190" s="22">
        <f>CE190/BW190</f>
        <v>2.6679156295115011E-2</v>
      </c>
      <c r="CG190" s="14">
        <v>2012</v>
      </c>
      <c r="CH190" s="10">
        <v>26</v>
      </c>
      <c r="CI190" s="5">
        <v>39.56</v>
      </c>
      <c r="CJ190" s="7">
        <v>651538</v>
      </c>
      <c r="CK190" s="12">
        <f>CJ190/CI190</f>
        <v>16469.615773508594</v>
      </c>
      <c r="CL190" s="21">
        <f>CK190-CD190</f>
        <v>2415.3557047501363</v>
      </c>
      <c r="CM190" s="22">
        <f>CL190/CD190</f>
        <v>0.17185932898162934</v>
      </c>
      <c r="CN190" s="14">
        <v>2013</v>
      </c>
      <c r="CO190" s="10">
        <v>39</v>
      </c>
      <c r="CP190" s="5">
        <v>48.320700000000002</v>
      </c>
      <c r="CQ190" s="7">
        <v>696586</v>
      </c>
      <c r="CR190" s="12">
        <f>CQ190/CP190</f>
        <v>14415.892153880221</v>
      </c>
      <c r="CS190" s="21">
        <f>CR190-CK190</f>
        <v>-2053.7236196283739</v>
      </c>
      <c r="CT190" s="22">
        <f>CS190/CK190</f>
        <v>-0.12469772506361636</v>
      </c>
      <c r="CU190" s="14">
        <v>2014</v>
      </c>
      <c r="CV190" s="10">
        <v>38</v>
      </c>
      <c r="CW190" s="5">
        <v>49.965800000000002</v>
      </c>
      <c r="CX190" s="7">
        <v>757638</v>
      </c>
      <c r="CY190" s="12">
        <f>CX190/CW190</f>
        <v>15163.131582002088</v>
      </c>
      <c r="CZ190" s="21">
        <f>CY190-CR190</f>
        <v>747.2394281218676</v>
      </c>
      <c r="DA190" s="22">
        <f>CZ190/CR190</f>
        <v>5.183442135565218E-2</v>
      </c>
      <c r="DB190" s="14">
        <v>2015</v>
      </c>
      <c r="DC190" s="9">
        <v>40</v>
      </c>
      <c r="DD190" s="27">
        <v>61.132100000000001</v>
      </c>
      <c r="DE190" s="12">
        <v>995374.15</v>
      </c>
      <c r="DF190" s="12">
        <f>DE190/DD190</f>
        <v>16282.348389798486</v>
      </c>
      <c r="DG190" s="21">
        <f>DF190-CY190</f>
        <v>1119.2168077963979</v>
      </c>
      <c r="DH190" s="22">
        <f>DG190/CY190</f>
        <v>7.3811719020156416E-2</v>
      </c>
      <c r="DI190" s="14">
        <v>2016</v>
      </c>
      <c r="DJ190" s="9">
        <v>44</v>
      </c>
      <c r="DK190" s="27">
        <v>57.585500000000003</v>
      </c>
      <c r="DL190" s="12">
        <v>786636.86</v>
      </c>
      <c r="DM190" s="12">
        <f>DL190/DK190</f>
        <v>13660.328728586188</v>
      </c>
      <c r="DN190" s="21">
        <f>DM190-DF190</f>
        <v>-2622.0196612122982</v>
      </c>
      <c r="DO190" s="22">
        <f>DN190/DF190</f>
        <v>-0.16103448952456353</v>
      </c>
      <c r="DP190" s="14">
        <v>2017</v>
      </c>
      <c r="DQ190" s="9">
        <v>38</v>
      </c>
      <c r="DR190" s="27">
        <v>60.594700000000003</v>
      </c>
      <c r="DS190" s="30">
        <v>847262.63</v>
      </c>
      <c r="DT190" s="12">
        <f>DS190/DR190</f>
        <v>13982.454406078419</v>
      </c>
      <c r="DU190" s="21">
        <f>DT190-DM190</f>
        <v>322.12567749223126</v>
      </c>
      <c r="DV190" s="22">
        <f>DU190/DM190</f>
        <v>2.3581107299280236E-2</v>
      </c>
      <c r="DW190" s="14">
        <v>2018</v>
      </c>
      <c r="DX190" s="24">
        <v>32</v>
      </c>
      <c r="DY190" s="32">
        <v>49.391800000000003</v>
      </c>
      <c r="DZ190" s="34">
        <v>831971.01</v>
      </c>
      <c r="EA190" s="12">
        <f>DZ190/DY190</f>
        <v>16844.314440858601</v>
      </c>
      <c r="EB190" s="21">
        <f>EA190-DT190</f>
        <v>2861.8600347801821</v>
      </c>
      <c r="EC190" s="22">
        <f>EB190/DT190</f>
        <v>0.20467508433541404</v>
      </c>
      <c r="ED190" s="14">
        <v>2019</v>
      </c>
      <c r="EE190" s="24">
        <v>43</v>
      </c>
      <c r="EF190" s="32">
        <v>55.599299999999999</v>
      </c>
      <c r="EG190" s="34">
        <v>797435.9</v>
      </c>
      <c r="EH190" s="12">
        <f t="shared" si="16"/>
        <v>14342.552873867118</v>
      </c>
      <c r="EI190" s="21">
        <f>EH190-EA190</f>
        <v>-2501.7615669914831</v>
      </c>
      <c r="EJ190" s="22">
        <f>EI190/EA190</f>
        <v>-0.14852261134018355</v>
      </c>
      <c r="EK190">
        <v>2020</v>
      </c>
      <c r="EL190" s="25">
        <v>44</v>
      </c>
      <c r="EM190" s="32">
        <v>59.872599999999998</v>
      </c>
      <c r="EN190" s="34">
        <v>736296.77</v>
      </c>
      <c r="EO190" s="12">
        <f t="shared" si="17"/>
        <v>12297.725002755853</v>
      </c>
      <c r="EP190" s="21">
        <f>EO190-EH190</f>
        <v>-2044.8278711112653</v>
      </c>
      <c r="EQ190" s="22">
        <f>EP190/EH190</f>
        <v>-0.14257070474790082</v>
      </c>
      <c r="ES190" s="11">
        <f t="shared" si="18"/>
        <v>4.6091069599873663E-2</v>
      </c>
      <c r="EU190" s="12">
        <f t="shared" si="19"/>
        <v>15056.44057360138</v>
      </c>
      <c r="EV190">
        <f t="shared" si="20"/>
        <v>1.477032698388413</v>
      </c>
      <c r="EY190" s="11">
        <f t="shared" si="21"/>
        <v>2.6577860098170241E-2</v>
      </c>
      <c r="FC190" s="12">
        <f t="shared" si="22"/>
        <v>13394.774707302004</v>
      </c>
      <c r="FF190" s="45">
        <f t="shared" si="23"/>
        <v>39.523809523809526</v>
      </c>
    </row>
    <row r="191" spans="1:162" x14ac:dyDescent="0.2">
      <c r="A191" s="3">
        <v>42121</v>
      </c>
      <c r="B191" t="s">
        <v>191</v>
      </c>
      <c r="C191" s="14">
        <v>2000</v>
      </c>
      <c r="D191" s="10">
        <v>113</v>
      </c>
      <c r="E191" s="5">
        <v>103.46</v>
      </c>
      <c r="F191" s="7">
        <v>870036</v>
      </c>
      <c r="G191" s="12">
        <f>F191/E191</f>
        <v>8409.3949352406726</v>
      </c>
      <c r="H191" s="14">
        <v>2001</v>
      </c>
      <c r="I191" s="10">
        <v>123</v>
      </c>
      <c r="J191" s="5">
        <v>118.1</v>
      </c>
      <c r="K191" s="7">
        <v>943420</v>
      </c>
      <c r="L191" s="12">
        <f>K191/I191</f>
        <v>7670.0813008130081</v>
      </c>
      <c r="M191" s="21">
        <f>L191-G191</f>
        <v>-739.31363442766451</v>
      </c>
      <c r="N191" s="18">
        <f>M191/G191</f>
        <v>-8.7915199621494022E-2</v>
      </c>
      <c r="O191" s="16">
        <v>2002</v>
      </c>
      <c r="P191" s="10">
        <v>108</v>
      </c>
      <c r="Q191" s="5">
        <v>100.98</v>
      </c>
      <c r="R191" s="7">
        <v>1015315</v>
      </c>
      <c r="S191" s="12">
        <f>R191/Q191</f>
        <v>10054.61477520301</v>
      </c>
      <c r="T191" s="21">
        <f>S191-L191</f>
        <v>2384.5334743900021</v>
      </c>
      <c r="U191" s="18">
        <f>T191/L191</f>
        <v>0.3108876400224399</v>
      </c>
      <c r="V191" s="14">
        <v>2003</v>
      </c>
      <c r="W191" s="10">
        <v>108</v>
      </c>
      <c r="X191" s="5">
        <v>104.32999999999998</v>
      </c>
      <c r="Y191" s="7">
        <v>1111700.72</v>
      </c>
      <c r="Z191" s="12">
        <f>Y191/X191</f>
        <v>10655.618901562351</v>
      </c>
      <c r="AA191" s="21">
        <f>Z191-S191</f>
        <v>601.00412635934117</v>
      </c>
      <c r="AB191" s="22">
        <f>AA191/S191</f>
        <v>5.9773958505258247E-2</v>
      </c>
      <c r="AC191" s="14">
        <v>2004</v>
      </c>
      <c r="AD191" s="10">
        <v>130</v>
      </c>
      <c r="AE191" s="5">
        <v>112.24</v>
      </c>
      <c r="AF191" s="7">
        <v>990828</v>
      </c>
      <c r="AG191" s="12">
        <f>AF191/AE191</f>
        <v>8827.7619387027808</v>
      </c>
      <c r="AH191" s="21">
        <f>AG191-Z191</f>
        <v>-1827.8569628595706</v>
      </c>
      <c r="AI191" s="22">
        <f>AH191/Z191</f>
        <v>-0.17153925827729874</v>
      </c>
      <c r="AJ191" s="14">
        <v>2005</v>
      </c>
      <c r="AK191" s="10">
        <v>130</v>
      </c>
      <c r="AL191" s="5">
        <v>112.43</v>
      </c>
      <c r="AM191" s="7">
        <v>1152031</v>
      </c>
      <c r="AN191" s="12">
        <f>AM191/AL191</f>
        <v>10246.651249666458</v>
      </c>
      <c r="AO191" s="21">
        <f>AN191-AG191</f>
        <v>1418.8893109636774</v>
      </c>
      <c r="AP191" s="22">
        <f>AO191/AG191</f>
        <v>0.16073035507935093</v>
      </c>
      <c r="AQ191" s="14">
        <v>2006</v>
      </c>
      <c r="AR191" s="10">
        <v>124</v>
      </c>
      <c r="AS191" s="5">
        <v>107.25</v>
      </c>
      <c r="AT191" s="7">
        <v>1092583</v>
      </c>
      <c r="AU191" s="12">
        <f>AT191/AS191</f>
        <v>10187.254079254079</v>
      </c>
      <c r="AV191" s="21">
        <f>AU191-AN191</f>
        <v>-59.397170412379637</v>
      </c>
      <c r="AW191" s="22">
        <f>AV191/AN191</f>
        <v>-5.7967397313647313E-3</v>
      </c>
      <c r="AX191" s="14">
        <v>2007</v>
      </c>
      <c r="AY191" s="10">
        <v>106</v>
      </c>
      <c r="AZ191" s="5">
        <v>89.49</v>
      </c>
      <c r="BA191" s="7">
        <v>1180092</v>
      </c>
      <c r="BB191" s="12">
        <f>BA191/AZ191</f>
        <v>13186.858866912506</v>
      </c>
      <c r="BC191" s="21">
        <f>BB191-AU191</f>
        <v>2999.6047876584271</v>
      </c>
      <c r="BD191" s="22">
        <f>BC191/AU191</f>
        <v>0.29444684154555428</v>
      </c>
      <c r="BE191" s="14">
        <v>2008</v>
      </c>
      <c r="BF191" s="10">
        <v>89</v>
      </c>
      <c r="BG191" s="5">
        <v>85.08</v>
      </c>
      <c r="BH191" s="7">
        <v>1253298</v>
      </c>
      <c r="BI191" s="12">
        <f>BH191/BG191</f>
        <v>14730.818053596615</v>
      </c>
      <c r="BJ191" s="21">
        <f>BI191-BB191</f>
        <v>1543.9591866841092</v>
      </c>
      <c r="BK191" s="22">
        <f>BJ191/BB191</f>
        <v>0.11708316607210363</v>
      </c>
      <c r="BL191" s="14">
        <v>2009</v>
      </c>
      <c r="BM191" s="10">
        <v>83</v>
      </c>
      <c r="BN191" s="5">
        <v>78.13</v>
      </c>
      <c r="BO191" s="7">
        <v>1256809</v>
      </c>
      <c r="BP191" s="12">
        <f>BO191/BN191</f>
        <v>16086.125687955971</v>
      </c>
      <c r="BQ191" s="21">
        <f>BP191-BI191</f>
        <v>1355.3076343593566</v>
      </c>
      <c r="BR191" s="22">
        <f>BQ191/BI191</f>
        <v>9.2004913062411375E-2</v>
      </c>
      <c r="BS191" s="14">
        <v>2010</v>
      </c>
      <c r="BT191" s="10">
        <v>95</v>
      </c>
      <c r="BU191" s="5">
        <v>89.73</v>
      </c>
      <c r="BV191" s="7">
        <v>1193922</v>
      </c>
      <c r="BW191" s="12">
        <f>BV191/BU191</f>
        <v>13305.717151454362</v>
      </c>
      <c r="BX191" s="21">
        <f>BW191-BP191</f>
        <v>-2780.408536501609</v>
      </c>
      <c r="BY191" s="22">
        <f>BX191/BP191</f>
        <v>-0.17284513315616828</v>
      </c>
      <c r="BZ191" s="14">
        <v>2011</v>
      </c>
      <c r="CA191" s="10">
        <v>96</v>
      </c>
      <c r="CB191" s="5">
        <v>89.724500000000006</v>
      </c>
      <c r="CC191" s="7">
        <v>1075267</v>
      </c>
      <c r="CD191" s="12">
        <f>CC191/CB191</f>
        <v>11984.095759798047</v>
      </c>
      <c r="CE191" s="21">
        <f>CD191-BW191</f>
        <v>-1321.6213916563156</v>
      </c>
      <c r="CF191" s="22">
        <f>CE191/BW191</f>
        <v>-9.9327332500214596E-2</v>
      </c>
      <c r="CG191" s="14">
        <v>2012</v>
      </c>
      <c r="CH191" s="10">
        <v>83</v>
      </c>
      <c r="CI191" s="5">
        <v>77.39</v>
      </c>
      <c r="CJ191" s="7">
        <v>1144206</v>
      </c>
      <c r="CK191" s="12">
        <f>CJ191/CI191</f>
        <v>14784.933453934616</v>
      </c>
      <c r="CL191" s="21">
        <f>CK191-CD191</f>
        <v>2800.8376941365696</v>
      </c>
      <c r="CM191" s="22">
        <f>CL191/CD191</f>
        <v>0.23371289334421746</v>
      </c>
      <c r="CN191" s="14">
        <v>2013</v>
      </c>
      <c r="CO191" s="10">
        <v>90</v>
      </c>
      <c r="CP191" s="5">
        <v>78.5488</v>
      </c>
      <c r="CQ191" s="7">
        <v>1143468</v>
      </c>
      <c r="CR191" s="12">
        <f>CQ191/CP191</f>
        <v>14557.421628338052</v>
      </c>
      <c r="CS191" s="21">
        <f>CR191-CK191</f>
        <v>-227.51182559656445</v>
      </c>
      <c r="CT191" s="22">
        <f>CS191/CK191</f>
        <v>-1.538808587170328E-2</v>
      </c>
      <c r="CU191" s="14">
        <v>2014</v>
      </c>
      <c r="CV191" s="10">
        <v>101</v>
      </c>
      <c r="CW191" s="5">
        <v>86.148899999999998</v>
      </c>
      <c r="CX191" s="7">
        <v>1191798</v>
      </c>
      <c r="CY191" s="12">
        <f>CX191/CW191</f>
        <v>13834.163872086585</v>
      </c>
      <c r="CZ191" s="21">
        <f>CY191-CR191</f>
        <v>-723.25775625146707</v>
      </c>
      <c r="DA191" s="22">
        <f>CZ191/CR191</f>
        <v>-4.9683094624637714E-2</v>
      </c>
      <c r="DB191" s="14">
        <v>2015</v>
      </c>
      <c r="DC191" s="9">
        <v>107</v>
      </c>
      <c r="DD191" s="27">
        <v>92.635999999999996</v>
      </c>
      <c r="DE191" s="12">
        <v>1844167.4</v>
      </c>
      <c r="DF191" s="12">
        <f>DE191/DD191</f>
        <v>19907.675201865364</v>
      </c>
      <c r="DG191" s="21">
        <f>DF191-CY191</f>
        <v>6073.5113297787793</v>
      </c>
      <c r="DH191" s="22">
        <f>DG191/CY191</f>
        <v>0.43902265333385276</v>
      </c>
      <c r="DI191" s="14">
        <v>2016</v>
      </c>
      <c r="DJ191" s="9">
        <v>115</v>
      </c>
      <c r="DK191" s="27">
        <v>108.45780000000001</v>
      </c>
      <c r="DL191" s="12">
        <v>1608454.37</v>
      </c>
      <c r="DM191" s="12">
        <f>DL191/DK191</f>
        <v>14830.232311553435</v>
      </c>
      <c r="DN191" s="21">
        <f>DM191-DF191</f>
        <v>-5077.4428903119297</v>
      </c>
      <c r="DO191" s="22">
        <f>DN191/DF191</f>
        <v>-0.25504951426152306</v>
      </c>
      <c r="DP191" s="14">
        <v>2017</v>
      </c>
      <c r="DQ191" s="9">
        <v>132</v>
      </c>
      <c r="DR191" s="27">
        <v>119.2664</v>
      </c>
      <c r="DS191" s="30">
        <v>1422985.83</v>
      </c>
      <c r="DT191" s="12">
        <f>DS191/DR191</f>
        <v>11931.15437373812</v>
      </c>
      <c r="DU191" s="21">
        <f>DT191-DM191</f>
        <v>-2899.0779378153147</v>
      </c>
      <c r="DV191" s="22">
        <f>DU191/DM191</f>
        <v>-0.19548432397493865</v>
      </c>
      <c r="DW191" s="14">
        <v>2018</v>
      </c>
      <c r="DX191" s="24">
        <v>113</v>
      </c>
      <c r="DY191" s="32">
        <v>102.07299999999999</v>
      </c>
      <c r="DZ191" s="34">
        <v>1410250.8</v>
      </c>
      <c r="EA191" s="12">
        <f>DZ191/DY191</f>
        <v>13816.10024198368</v>
      </c>
      <c r="EB191" s="21">
        <f>EA191-DT191</f>
        <v>1884.9458682455606</v>
      </c>
      <c r="EC191" s="22">
        <f>EB191/DT191</f>
        <v>0.15798520488466306</v>
      </c>
      <c r="ED191" s="14">
        <v>2019</v>
      </c>
      <c r="EE191" s="24">
        <v>103</v>
      </c>
      <c r="EF191" s="32">
        <v>93.240099999999998</v>
      </c>
      <c r="EG191" s="34">
        <v>1458560.67</v>
      </c>
      <c r="EH191" s="12">
        <f t="shared" si="16"/>
        <v>15643.062051628001</v>
      </c>
      <c r="EI191" s="21">
        <f>EH191-EA191</f>
        <v>1826.961809644321</v>
      </c>
      <c r="EJ191" s="22">
        <f>EI191/EA191</f>
        <v>0.13223426130715527</v>
      </c>
      <c r="EK191">
        <v>2020</v>
      </c>
      <c r="EL191" s="25">
        <v>104</v>
      </c>
      <c r="EM191" s="32">
        <v>97.268100000000004</v>
      </c>
      <c r="EN191" s="34">
        <v>1485968.74</v>
      </c>
      <c r="EO191" s="12">
        <f t="shared" si="17"/>
        <v>15277.040879795122</v>
      </c>
      <c r="EP191" s="21">
        <f>EO191-EH191</f>
        <v>-366.02117183287919</v>
      </c>
      <c r="EQ191" s="22">
        <f>EP191/EH191</f>
        <v>-2.3398307225584822E-2</v>
      </c>
      <c r="ES191" s="11">
        <f t="shared" si="18"/>
        <v>4.6072744895603944E-2</v>
      </c>
      <c r="EU191" s="12">
        <f t="shared" si="19"/>
        <v>13796.772222449936</v>
      </c>
      <c r="EV191">
        <f t="shared" si="20"/>
        <v>0.90402596920315792</v>
      </c>
      <c r="EY191" s="11">
        <f t="shared" si="21"/>
        <v>3.1578380738959889E-2</v>
      </c>
      <c r="FC191" s="12">
        <f t="shared" si="22"/>
        <v>12941.441371318977</v>
      </c>
      <c r="FF191" s="45">
        <f t="shared" si="23"/>
        <v>107.28571428571429</v>
      </c>
    </row>
    <row r="192" spans="1:162" x14ac:dyDescent="0.2">
      <c r="A192" s="3">
        <v>42124</v>
      </c>
      <c r="B192" t="s">
        <v>192</v>
      </c>
      <c r="C192" s="14">
        <v>2000</v>
      </c>
      <c r="D192" s="10">
        <v>1962</v>
      </c>
      <c r="E192" s="5">
        <v>1744.25</v>
      </c>
      <c r="F192" s="7">
        <v>13780150</v>
      </c>
      <c r="G192" s="12">
        <f>F192/E192</f>
        <v>7900.3296545793319</v>
      </c>
      <c r="H192" s="14">
        <v>2001</v>
      </c>
      <c r="I192" s="10">
        <v>1943</v>
      </c>
      <c r="J192" s="5">
        <v>1773.46</v>
      </c>
      <c r="K192" s="7">
        <v>13550371</v>
      </c>
      <c r="L192" s="12">
        <f>K192/I192</f>
        <v>6973.9428718476584</v>
      </c>
      <c r="M192" s="21">
        <f>L192-G192</f>
        <v>-926.38678273167352</v>
      </c>
      <c r="N192" s="18">
        <f>M192/G192</f>
        <v>-0.11725925666844857</v>
      </c>
      <c r="O192" s="16">
        <v>2002</v>
      </c>
      <c r="P192" s="10">
        <v>1974</v>
      </c>
      <c r="Q192" s="5">
        <v>1779.85</v>
      </c>
      <c r="R192" s="7">
        <v>14737272</v>
      </c>
      <c r="S192" s="12">
        <f>R192/Q192</f>
        <v>8280.0640503413215</v>
      </c>
      <c r="T192" s="21">
        <f>S192-L192</f>
        <v>1306.1211784936631</v>
      </c>
      <c r="U192" s="18">
        <f>T192/L192</f>
        <v>0.18728590160470052</v>
      </c>
      <c r="V192" s="14">
        <v>2003</v>
      </c>
      <c r="W192" s="10">
        <v>1974</v>
      </c>
      <c r="X192" s="5">
        <v>1765.8100000000002</v>
      </c>
      <c r="Y192" s="7">
        <v>14116475.710000001</v>
      </c>
      <c r="Z192" s="12">
        <f>Y192/X192</f>
        <v>7994.3344470809425</v>
      </c>
      <c r="AA192" s="21">
        <f>Z192-S192</f>
        <v>-285.72960326037901</v>
      </c>
      <c r="AB192" s="22">
        <f>AA192/S192</f>
        <v>-3.4508139251483286E-2</v>
      </c>
      <c r="AC192" s="14">
        <v>2004</v>
      </c>
      <c r="AD192" s="10">
        <v>1919</v>
      </c>
      <c r="AE192" s="5">
        <v>1726.03</v>
      </c>
      <c r="AF192" s="7">
        <v>13542893</v>
      </c>
      <c r="AG192" s="12">
        <f>AF192/AE192</f>
        <v>7846.2674461046445</v>
      </c>
      <c r="AH192" s="21">
        <f>AG192-Z192</f>
        <v>-148.067000976298</v>
      </c>
      <c r="AI192" s="22">
        <f>AH192/Z192</f>
        <v>-1.8521491933623482E-2</v>
      </c>
      <c r="AJ192" s="14">
        <v>2005</v>
      </c>
      <c r="AK192" s="10">
        <v>1857</v>
      </c>
      <c r="AL192" s="5">
        <v>1645.71</v>
      </c>
      <c r="AM192" s="7">
        <v>13771066</v>
      </c>
      <c r="AN192" s="12">
        <f>AM192/AL192</f>
        <v>8367.8570343499159</v>
      </c>
      <c r="AO192" s="21">
        <f>AN192-AG192</f>
        <v>521.58958824527144</v>
      </c>
      <c r="AP192" s="22">
        <f>AO192/AG192</f>
        <v>6.6476141914359507E-2</v>
      </c>
      <c r="AQ192" s="14">
        <v>2006</v>
      </c>
      <c r="AR192" s="10">
        <v>1796</v>
      </c>
      <c r="AS192" s="5">
        <v>1577.55</v>
      </c>
      <c r="AT192" s="7">
        <v>14086063</v>
      </c>
      <c r="AU192" s="12">
        <f>AT192/AS192</f>
        <v>8929.0754651199641</v>
      </c>
      <c r="AV192" s="21">
        <f>AU192-AN192</f>
        <v>561.21843077004814</v>
      </c>
      <c r="AW192" s="22">
        <f>AV192/AN192</f>
        <v>6.7068357939942772E-2</v>
      </c>
      <c r="AX192" s="14">
        <v>2007</v>
      </c>
      <c r="AY192" s="10">
        <v>1803</v>
      </c>
      <c r="AZ192" s="5">
        <v>1623.2</v>
      </c>
      <c r="BA192" s="7">
        <v>15703848</v>
      </c>
      <c r="BB192" s="12">
        <f>BA192/AZ192</f>
        <v>9674.6229669788063</v>
      </c>
      <c r="BC192" s="21">
        <f>BB192-AU192</f>
        <v>745.54750185884222</v>
      </c>
      <c r="BD192" s="22">
        <f>BC192/AU192</f>
        <v>8.3496606649950136E-2</v>
      </c>
      <c r="BE192" s="14">
        <v>2008</v>
      </c>
      <c r="BF192" s="10">
        <v>1818</v>
      </c>
      <c r="BG192" s="5">
        <v>1611.1</v>
      </c>
      <c r="BH192" s="7">
        <v>17376472</v>
      </c>
      <c r="BI192" s="12">
        <f>BH192/BG192</f>
        <v>10785.470796350321</v>
      </c>
      <c r="BJ192" s="21">
        <f>BI192-BB192</f>
        <v>1110.8478293715143</v>
      </c>
      <c r="BK192" s="22">
        <f>BJ192/BB192</f>
        <v>0.11482078765891278</v>
      </c>
      <c r="BL192" s="14">
        <v>2009</v>
      </c>
      <c r="BM192" s="10">
        <v>1759</v>
      </c>
      <c r="BN192" s="5">
        <v>1591.76</v>
      </c>
      <c r="BO192" s="7">
        <v>17827527</v>
      </c>
      <c r="BP192" s="12">
        <f>BO192/BN192</f>
        <v>11199.883776448711</v>
      </c>
      <c r="BQ192" s="21">
        <f>BP192-BI192</f>
        <v>414.41298009839011</v>
      </c>
      <c r="BR192" s="22">
        <f>BQ192/BI192</f>
        <v>3.8423262917611598E-2</v>
      </c>
      <c r="BS192" s="14">
        <v>2010</v>
      </c>
      <c r="BT192" s="10">
        <v>1741</v>
      </c>
      <c r="BU192" s="5">
        <v>1590.1</v>
      </c>
      <c r="BV192" s="7">
        <v>17788966</v>
      </c>
      <c r="BW192" s="12">
        <f>BV192/BU192</f>
        <v>11187.325325451229</v>
      </c>
      <c r="BX192" s="21">
        <f>BW192-BP192</f>
        <v>-12.558450997481486</v>
      </c>
      <c r="BY192" s="22">
        <f>BX192/BP192</f>
        <v>-1.1213019034973909E-3</v>
      </c>
      <c r="BZ192" s="14">
        <v>2011</v>
      </c>
      <c r="CA192" s="10">
        <v>1731</v>
      </c>
      <c r="CB192" s="5">
        <v>1567.3549</v>
      </c>
      <c r="CC192" s="7">
        <v>17183350</v>
      </c>
      <c r="CD192" s="12">
        <f>CC192/CB192</f>
        <v>10963.279599279014</v>
      </c>
      <c r="CE192" s="21">
        <f>CD192-BW192</f>
        <v>-224.04572617221493</v>
      </c>
      <c r="CF192" s="22">
        <f>CE192/BW192</f>
        <v>-2.0026746309281775E-2</v>
      </c>
      <c r="CG192" s="14">
        <v>2012</v>
      </c>
      <c r="CH192" s="10">
        <v>1761</v>
      </c>
      <c r="CI192" s="5">
        <v>1566.61</v>
      </c>
      <c r="CJ192" s="7">
        <v>17100069</v>
      </c>
      <c r="CK192" s="12">
        <f>CJ192/CI192</f>
        <v>10915.332469472301</v>
      </c>
      <c r="CL192" s="21">
        <f>CK192-CD192</f>
        <v>-47.947129806712837</v>
      </c>
      <c r="CM192" s="22">
        <f>CL192/CD192</f>
        <v>-4.3734294444032987E-3</v>
      </c>
      <c r="CN192" s="14">
        <v>2013</v>
      </c>
      <c r="CO192" s="10">
        <v>1726</v>
      </c>
      <c r="CP192" s="5">
        <v>1586.0961</v>
      </c>
      <c r="CQ192" s="7">
        <v>18277480</v>
      </c>
      <c r="CR192" s="12">
        <f>CQ192/CP192</f>
        <v>11523.564051383772</v>
      </c>
      <c r="CS192" s="21">
        <f>CR192-CK192</f>
        <v>608.23158191147013</v>
      </c>
      <c r="CT192" s="22">
        <f>CS192/CK192</f>
        <v>5.5722680331776915E-2</v>
      </c>
      <c r="CU192" s="14">
        <v>2014</v>
      </c>
      <c r="CV192" s="10">
        <v>1742</v>
      </c>
      <c r="CW192" s="5">
        <v>1606.5679</v>
      </c>
      <c r="CX192" s="7">
        <v>40382601</v>
      </c>
      <c r="CY192" s="12">
        <f>CX192/CW192</f>
        <v>25135.944145280133</v>
      </c>
      <c r="CZ192" s="21">
        <f>CY192-CR192</f>
        <v>13612.380093896361</v>
      </c>
      <c r="DA192" s="22">
        <f>CZ192/CR192</f>
        <v>1.1812647574308195</v>
      </c>
      <c r="DB192" s="14">
        <v>2015</v>
      </c>
      <c r="DC192" s="9">
        <v>1721</v>
      </c>
      <c r="DD192" s="27">
        <v>1553.2832000000001</v>
      </c>
      <c r="DE192" s="12">
        <v>20830974.960000001</v>
      </c>
      <c r="DF192" s="12">
        <f>DE192/DD192</f>
        <v>13410.93173479247</v>
      </c>
      <c r="DG192" s="21">
        <f>DF192-CY192</f>
        <v>-11725.012410487663</v>
      </c>
      <c r="DH192" s="22">
        <f>DG192/CY192</f>
        <v>-0.46646397456645011</v>
      </c>
      <c r="DI192" s="14">
        <v>2016</v>
      </c>
      <c r="DJ192" s="9">
        <v>1666</v>
      </c>
      <c r="DK192" s="27">
        <v>1527.0532000000001</v>
      </c>
      <c r="DL192" s="12">
        <v>19793437.02</v>
      </c>
      <c r="DM192" s="12">
        <f>DL192/DK192</f>
        <v>12961.851636865042</v>
      </c>
      <c r="DN192" s="21">
        <f>DM192-DF192</f>
        <v>-449.08009792742814</v>
      </c>
      <c r="DO192" s="22">
        <f>DN192/DF192</f>
        <v>-3.3486122128439683E-2</v>
      </c>
      <c r="DP192" s="14">
        <v>2017</v>
      </c>
      <c r="DQ192" s="9">
        <v>1642</v>
      </c>
      <c r="DR192" s="27">
        <v>1516.7114999999999</v>
      </c>
      <c r="DS192" s="30">
        <v>19513456.469999999</v>
      </c>
      <c r="DT192" s="12">
        <f>DS192/DR192</f>
        <v>12865.634941120972</v>
      </c>
      <c r="DU192" s="21">
        <f>DT192-DM192</f>
        <v>-96.216695744069511</v>
      </c>
      <c r="DV192" s="22">
        <f>DU192/DM192</f>
        <v>-7.4230672005547284E-3</v>
      </c>
      <c r="DW192" s="14">
        <v>2018</v>
      </c>
      <c r="DX192" s="24">
        <v>1676</v>
      </c>
      <c r="DY192" s="32">
        <v>1524.6301000000001</v>
      </c>
      <c r="DZ192" s="34">
        <v>19648841.84</v>
      </c>
      <c r="EA192" s="12">
        <f>DZ192/DY192</f>
        <v>12887.612437928386</v>
      </c>
      <c r="EB192" s="21">
        <f>EA192-DT192</f>
        <v>21.977496807414354</v>
      </c>
      <c r="EC192" s="22">
        <f>EB192/DT192</f>
        <v>1.7082325830006392E-3</v>
      </c>
      <c r="ED192" s="14">
        <v>2019</v>
      </c>
      <c r="EE192" s="24">
        <v>1666</v>
      </c>
      <c r="EF192" s="32">
        <v>1561.2357</v>
      </c>
      <c r="EG192" s="34">
        <v>20101199.82</v>
      </c>
      <c r="EH192" s="12">
        <f t="shared" si="16"/>
        <v>12875.185867194814</v>
      </c>
      <c r="EI192" s="21">
        <f>EH192-EA192</f>
        <v>-12.426570733572589</v>
      </c>
      <c r="EJ192" s="22">
        <f>EI192/EA192</f>
        <v>-9.6422598005826542E-4</v>
      </c>
      <c r="EK192">
        <v>2020</v>
      </c>
      <c r="EL192" s="25">
        <v>1701</v>
      </c>
      <c r="EM192" s="32">
        <v>1579.1950999999999</v>
      </c>
      <c r="EN192" s="34">
        <v>20645658.73</v>
      </c>
      <c r="EO192" s="12">
        <f t="shared" si="17"/>
        <v>13073.532668636068</v>
      </c>
      <c r="EP192" s="21">
        <f>EO192-EH192</f>
        <v>198.34680144125377</v>
      </c>
      <c r="EQ192" s="22">
        <f>EP192/EH192</f>
        <v>1.540535441485387E-2</v>
      </c>
      <c r="ES192" s="11">
        <f t="shared" si="18"/>
        <v>5.5376216402984402E-2</v>
      </c>
      <c r="EU192" s="12">
        <f t="shared" si="19"/>
        <v>12876.144415414725</v>
      </c>
      <c r="EV192">
        <f t="shared" si="20"/>
        <v>0.92349924063442501</v>
      </c>
      <c r="EY192" s="11">
        <f t="shared" si="21"/>
        <v>-2.2263535325374516E-3</v>
      </c>
      <c r="FC192" s="12">
        <f t="shared" si="22"/>
        <v>11212.153448003553</v>
      </c>
      <c r="FF192" s="45">
        <f t="shared" si="23"/>
        <v>1789.4285714285713</v>
      </c>
    </row>
    <row r="193" spans="1:162" x14ac:dyDescent="0.2">
      <c r="A193" s="3">
        <v>43001</v>
      </c>
      <c r="B193" t="s">
        <v>193</v>
      </c>
      <c r="C193" s="14">
        <v>2000</v>
      </c>
      <c r="D193" s="10">
        <v>795</v>
      </c>
      <c r="E193" s="5">
        <v>762.61</v>
      </c>
      <c r="F193" s="7">
        <v>4939734</v>
      </c>
      <c r="G193" s="12">
        <f>F193/E193</f>
        <v>6477.4052267869556</v>
      </c>
      <c r="H193" s="14">
        <v>2001</v>
      </c>
      <c r="I193" s="10">
        <v>791</v>
      </c>
      <c r="J193" s="5">
        <v>735.15</v>
      </c>
      <c r="K193" s="7">
        <v>7197602</v>
      </c>
      <c r="L193" s="12">
        <f>K193/I193</f>
        <v>9099.370417193426</v>
      </c>
      <c r="M193" s="21">
        <f>L193-G193</f>
        <v>2621.9651904064704</v>
      </c>
      <c r="N193" s="18">
        <f>M193/G193</f>
        <v>0.40478634555137549</v>
      </c>
      <c r="O193" s="16">
        <v>2002</v>
      </c>
      <c r="P193" s="10">
        <v>780</v>
      </c>
      <c r="Q193" s="5">
        <v>784.65</v>
      </c>
      <c r="R193" s="7">
        <v>5324480</v>
      </c>
      <c r="S193" s="12">
        <f>R193/Q193</f>
        <v>6785.8025871407635</v>
      </c>
      <c r="T193" s="21">
        <f>S193-L193</f>
        <v>-2313.5678300526624</v>
      </c>
      <c r="U193" s="18">
        <f>T193/L193</f>
        <v>-0.25425581375181011</v>
      </c>
      <c r="V193" s="14">
        <v>2003</v>
      </c>
      <c r="W193" s="10">
        <v>780</v>
      </c>
      <c r="X193" s="5">
        <v>801.35</v>
      </c>
      <c r="Y193" s="7">
        <v>5540627.9699999997</v>
      </c>
      <c r="Z193" s="12">
        <f>Y193/X193</f>
        <v>6914.1173894053782</v>
      </c>
      <c r="AA193" s="21">
        <f>Z193-S193</f>
        <v>128.31480226461463</v>
      </c>
      <c r="AB193" s="22">
        <f>AA193/S193</f>
        <v>1.8909303743638792E-2</v>
      </c>
      <c r="AC193" s="14">
        <v>2004</v>
      </c>
      <c r="AD193" s="10">
        <v>813</v>
      </c>
      <c r="AE193" s="5">
        <v>795.71</v>
      </c>
      <c r="AF193" s="7">
        <v>5623521</v>
      </c>
      <c r="AG193" s="12">
        <f>AF193/AE193</f>
        <v>7067.2996443427883</v>
      </c>
      <c r="AH193" s="21">
        <f>AG193-Z193</f>
        <v>153.18225493741011</v>
      </c>
      <c r="AI193" s="22">
        <f>AH193/Z193</f>
        <v>2.2154997711223985E-2</v>
      </c>
      <c r="AJ193" s="14">
        <v>2005</v>
      </c>
      <c r="AK193" s="10">
        <v>811</v>
      </c>
      <c r="AL193" s="5">
        <v>798.35</v>
      </c>
      <c r="AM193" s="7">
        <v>5816271</v>
      </c>
      <c r="AN193" s="12">
        <f>AM193/AL193</f>
        <v>7285.3648149307946</v>
      </c>
      <c r="AO193" s="21">
        <f>AN193-AG193</f>
        <v>218.06517058800637</v>
      </c>
      <c r="AP193" s="22">
        <f>AO193/AG193</f>
        <v>3.0855515056951426E-2</v>
      </c>
      <c r="AQ193" s="14">
        <v>2006</v>
      </c>
      <c r="AR193" s="10">
        <v>849</v>
      </c>
      <c r="AS193" s="5">
        <v>831.75</v>
      </c>
      <c r="AT193" s="7">
        <v>6191262</v>
      </c>
      <c r="AU193" s="12">
        <f>AT193/AS193</f>
        <v>7443.65734896303</v>
      </c>
      <c r="AV193" s="21">
        <f>AU193-AN193</f>
        <v>158.29253403223538</v>
      </c>
      <c r="AW193" s="22">
        <f>AV193/AN193</f>
        <v>2.1727468432030612E-2</v>
      </c>
      <c r="AX193" s="14">
        <v>2007</v>
      </c>
      <c r="AY193" s="10">
        <v>807</v>
      </c>
      <c r="AZ193" s="5">
        <v>792.06</v>
      </c>
      <c r="BA193" s="7">
        <v>8090271</v>
      </c>
      <c r="BB193" s="12">
        <f>BA193/AZ193</f>
        <v>10214.214832209682</v>
      </c>
      <c r="BC193" s="21">
        <f>BB193-AU193</f>
        <v>2770.5574832466518</v>
      </c>
      <c r="BD193" s="22">
        <f>BC193/AU193</f>
        <v>0.37220379087339583</v>
      </c>
      <c r="BE193" s="14">
        <v>2008</v>
      </c>
      <c r="BF193" s="10">
        <v>781</v>
      </c>
      <c r="BG193" s="5">
        <v>771.53</v>
      </c>
      <c r="BH193" s="7">
        <v>7004019</v>
      </c>
      <c r="BI193" s="12">
        <f>BH193/BG193</f>
        <v>9078.0902881287839</v>
      </c>
      <c r="BJ193" s="21">
        <f>BI193-BB193</f>
        <v>-1136.124544080898</v>
      </c>
      <c r="BK193" s="22">
        <f>BJ193/BB193</f>
        <v>-0.11122974822286126</v>
      </c>
      <c r="BL193" s="14">
        <v>2009</v>
      </c>
      <c r="BM193" s="10">
        <v>781</v>
      </c>
      <c r="BN193" s="5">
        <v>782.84</v>
      </c>
      <c r="BO193" s="7">
        <v>7123556</v>
      </c>
      <c r="BP193" s="12">
        <f>BO193/BN193</f>
        <v>9099.6321087323067</v>
      </c>
      <c r="BQ193" s="21">
        <f>BP193-BI193</f>
        <v>21.541820603522865</v>
      </c>
      <c r="BR193" s="22">
        <f>BQ193/BI193</f>
        <v>2.372946282732242E-3</v>
      </c>
      <c r="BS193" s="14">
        <v>2010</v>
      </c>
      <c r="BT193" s="10">
        <v>713</v>
      </c>
      <c r="BU193" s="5">
        <v>721.59</v>
      </c>
      <c r="BV193" s="7">
        <v>9464281</v>
      </c>
      <c r="BW193" s="12">
        <f>BV193/BU193</f>
        <v>13115.870508183318</v>
      </c>
      <c r="BX193" s="21">
        <f>BW193-BP193</f>
        <v>4016.238399451011</v>
      </c>
      <c r="BY193" s="22">
        <f>BX193/BP193</f>
        <v>0.44136272230136603</v>
      </c>
      <c r="BZ193" s="14">
        <v>2011</v>
      </c>
      <c r="CA193" s="10">
        <v>712</v>
      </c>
      <c r="CB193" s="5">
        <v>705.68209999999999</v>
      </c>
      <c r="CC193" s="7">
        <v>7755741</v>
      </c>
      <c r="CD193" s="12">
        <f>CC193/CB193</f>
        <v>10990.417639897625</v>
      </c>
      <c r="CE193" s="21">
        <f>CD193-BW193</f>
        <v>-2125.4528682856926</v>
      </c>
      <c r="CF193" s="22">
        <f>CE193/BW193</f>
        <v>-0.16205198632904844</v>
      </c>
      <c r="CG193" s="14">
        <v>2012</v>
      </c>
      <c r="CH193" s="10">
        <v>691</v>
      </c>
      <c r="CI193" s="5">
        <v>696.76</v>
      </c>
      <c r="CJ193" s="7">
        <v>8553963</v>
      </c>
      <c r="CK193" s="12">
        <f>CJ193/CI193</f>
        <v>12276.771054595556</v>
      </c>
      <c r="CL193" s="21">
        <f>CK193-CD193</f>
        <v>1286.3534146979309</v>
      </c>
      <c r="CM193" s="22">
        <f>CL193/CD193</f>
        <v>0.11704317859843524</v>
      </c>
      <c r="CN193" s="14">
        <v>2013</v>
      </c>
      <c r="CO193" s="10">
        <v>693</v>
      </c>
      <c r="CP193" s="5">
        <v>694.8134</v>
      </c>
      <c r="CQ193" s="7">
        <v>6866518</v>
      </c>
      <c r="CR193" s="12">
        <f>CQ193/CP193</f>
        <v>9882.5353684888632</v>
      </c>
      <c r="CS193" s="21">
        <f>CR193-CK193</f>
        <v>-2394.2356861066928</v>
      </c>
      <c r="CT193" s="22">
        <f>CS193/CK193</f>
        <v>-0.19502161239786744</v>
      </c>
      <c r="CU193" s="14">
        <v>2014</v>
      </c>
      <c r="CV193" s="10">
        <v>688</v>
      </c>
      <c r="CW193" s="5">
        <v>682.84159999999997</v>
      </c>
      <c r="CX193" s="7">
        <v>7453364</v>
      </c>
      <c r="CY193" s="12">
        <f>CX193/CW193</f>
        <v>10915.216647609052</v>
      </c>
      <c r="CZ193" s="21">
        <f>CY193-CR193</f>
        <v>1032.6812791201883</v>
      </c>
      <c r="DA193" s="22">
        <f>CZ193/CR193</f>
        <v>0.10449558140848783</v>
      </c>
      <c r="DB193" s="14">
        <v>2015</v>
      </c>
      <c r="DC193" s="9">
        <v>700</v>
      </c>
      <c r="DD193" s="27">
        <v>685.61890000000005</v>
      </c>
      <c r="DE193" s="12">
        <v>7011321.0899999999</v>
      </c>
      <c r="DF193" s="12">
        <f>DE193/DD193</f>
        <v>10226.265772428385</v>
      </c>
      <c r="DG193" s="21">
        <f>DF193-CY193</f>
        <v>-688.95087518066612</v>
      </c>
      <c r="DH193" s="22">
        <f>DG193/CY193</f>
        <v>-6.3118387607228932E-2</v>
      </c>
      <c r="DI193" s="14">
        <v>2016</v>
      </c>
      <c r="DJ193" s="9">
        <v>685</v>
      </c>
      <c r="DK193" s="27">
        <v>691.65809999999999</v>
      </c>
      <c r="DL193" s="12">
        <v>8257550.9500000002</v>
      </c>
      <c r="DM193" s="12">
        <f>DL193/DK193</f>
        <v>11938.775747728538</v>
      </c>
      <c r="DN193" s="21">
        <f>DM193-DF193</f>
        <v>1712.5099753001523</v>
      </c>
      <c r="DO193" s="22">
        <f>DN193/DF193</f>
        <v>0.16746190773931843</v>
      </c>
      <c r="DP193" s="14">
        <v>2017</v>
      </c>
      <c r="DQ193" s="9">
        <v>692</v>
      </c>
      <c r="DR193" s="27">
        <v>700.17110000000002</v>
      </c>
      <c r="DS193" s="30">
        <v>7051057.3600000003</v>
      </c>
      <c r="DT193" s="12">
        <f>DS193/DR193</f>
        <v>10070.477573267448</v>
      </c>
      <c r="DU193" s="21">
        <f>DT193-DM193</f>
        <v>-1868.2981744610897</v>
      </c>
      <c r="DV193" s="22">
        <f>DU193/DM193</f>
        <v>-0.15648992944829798</v>
      </c>
      <c r="DW193" s="14">
        <v>2018</v>
      </c>
      <c r="DX193" s="24">
        <v>697</v>
      </c>
      <c r="DY193" s="32">
        <v>693.43119999999999</v>
      </c>
      <c r="DZ193" s="34">
        <v>7309884.9499999993</v>
      </c>
      <c r="EA193" s="12">
        <f>DZ193/DY193</f>
        <v>10541.615303724435</v>
      </c>
      <c r="EB193" s="21">
        <f>EA193-DT193</f>
        <v>471.1377304569869</v>
      </c>
      <c r="EC193" s="22">
        <f>EB193/DT193</f>
        <v>4.6784050411635289E-2</v>
      </c>
      <c r="ED193" s="14">
        <v>2019</v>
      </c>
      <c r="EE193" s="24">
        <v>669</v>
      </c>
      <c r="EF193" s="32">
        <v>671.86159999999995</v>
      </c>
      <c r="EG193" s="34">
        <v>7691321.54</v>
      </c>
      <c r="EH193" s="12">
        <f t="shared" si="16"/>
        <v>11447.776655192081</v>
      </c>
      <c r="EI193" s="21">
        <f>EH193-EA193</f>
        <v>906.16135146764645</v>
      </c>
      <c r="EJ193" s="22">
        <f>EI193/EA193</f>
        <v>8.5960388930858875E-2</v>
      </c>
      <c r="EK193">
        <v>2020</v>
      </c>
      <c r="EL193" s="25">
        <v>707</v>
      </c>
      <c r="EM193" s="32">
        <v>699.21199999999999</v>
      </c>
      <c r="EN193" s="34">
        <v>9342250.3399999999</v>
      </c>
      <c r="EO193" s="12">
        <f t="shared" si="17"/>
        <v>13361.112709736102</v>
      </c>
      <c r="EP193" s="21">
        <f>EO193-EH193</f>
        <v>1913.336054544021</v>
      </c>
      <c r="EQ193" s="22">
        <f>EP193/EH193</f>
        <v>0.16713603978954614</v>
      </c>
      <c r="ES193" s="11">
        <f t="shared" si="18"/>
        <v>5.3054337953694096E-2</v>
      </c>
      <c r="EU193" s="12">
        <f t="shared" si="19"/>
        <v>10686.623177394655</v>
      </c>
      <c r="EV193">
        <f t="shared" si="20"/>
        <v>1.0036550491400489</v>
      </c>
      <c r="EY193" s="11">
        <f t="shared" si="21"/>
        <v>-7.9151633686012721E-3</v>
      </c>
      <c r="FC193" s="12">
        <f t="shared" si="22"/>
        <v>9841.2982133309488</v>
      </c>
      <c r="FF193" s="45">
        <f t="shared" si="23"/>
        <v>744.52380952380952</v>
      </c>
    </row>
    <row r="194" spans="1:162" x14ac:dyDescent="0.2">
      <c r="A194" s="3">
        <v>43002</v>
      </c>
      <c r="B194" t="s">
        <v>194</v>
      </c>
      <c r="C194" s="14">
        <v>2000</v>
      </c>
      <c r="D194" s="10">
        <v>326</v>
      </c>
      <c r="E194" s="5">
        <v>302.18</v>
      </c>
      <c r="F194" s="7">
        <v>2286563</v>
      </c>
      <c r="G194" s="12">
        <f>F194/E194</f>
        <v>7566.8905950095968</v>
      </c>
      <c r="H194" s="14">
        <v>2001</v>
      </c>
      <c r="I194" s="10">
        <v>317</v>
      </c>
      <c r="J194" s="5">
        <v>299.12</v>
      </c>
      <c r="K194" s="7">
        <v>2267054</v>
      </c>
      <c r="L194" s="12">
        <f>K194/I194</f>
        <v>7151.5899053627763</v>
      </c>
      <c r="M194" s="21">
        <f>L194-G194</f>
        <v>-415.3006896468205</v>
      </c>
      <c r="N194" s="18">
        <f>M194/G194</f>
        <v>-5.488392945983829E-2</v>
      </c>
      <c r="O194" s="16">
        <v>2002</v>
      </c>
      <c r="P194" s="10">
        <v>305</v>
      </c>
      <c r="Q194" s="5">
        <v>290.56</v>
      </c>
      <c r="R194" s="7">
        <v>2245720</v>
      </c>
      <c r="S194" s="12">
        <f>R194/Q194</f>
        <v>7728.9372246696039</v>
      </c>
      <c r="T194" s="21">
        <f>S194-L194</f>
        <v>577.34731930682756</v>
      </c>
      <c r="U194" s="18">
        <f>T194/L194</f>
        <v>8.0729925365811459E-2</v>
      </c>
      <c r="V194" s="14">
        <v>2003</v>
      </c>
      <c r="W194" s="10">
        <v>305</v>
      </c>
      <c r="X194" s="5">
        <v>308.63</v>
      </c>
      <c r="Y194" s="7">
        <v>3454054.29</v>
      </c>
      <c r="Z194" s="12">
        <f>Y194/X194</f>
        <v>11191.570132521141</v>
      </c>
      <c r="AA194" s="21">
        <f>Z194-S194</f>
        <v>3462.6329078515373</v>
      </c>
      <c r="AB194" s="22">
        <f>AA194/S194</f>
        <v>0.44800893152545401</v>
      </c>
      <c r="AC194" s="14">
        <v>2004</v>
      </c>
      <c r="AD194" s="10">
        <v>311</v>
      </c>
      <c r="AE194" s="5">
        <v>299.58</v>
      </c>
      <c r="AF194" s="7">
        <v>2854190</v>
      </c>
      <c r="AG194" s="12">
        <f>AF194/AE194</f>
        <v>9527.3048935175921</v>
      </c>
      <c r="AH194" s="21">
        <f>AG194-Z194</f>
        <v>-1664.2652390035491</v>
      </c>
      <c r="AI194" s="22">
        <f>AH194/Z194</f>
        <v>-0.14870703746630035</v>
      </c>
      <c r="AJ194" s="14">
        <v>2005</v>
      </c>
      <c r="AK194" s="10">
        <v>318</v>
      </c>
      <c r="AL194" s="5">
        <v>312.56</v>
      </c>
      <c r="AM194" s="7">
        <v>2535129</v>
      </c>
      <c r="AN194" s="12">
        <f>AM194/AL194</f>
        <v>8110.8555157409774</v>
      </c>
      <c r="AO194" s="21">
        <f>AN194-AG194</f>
        <v>-1416.4493777766147</v>
      </c>
      <c r="AP194" s="22">
        <f>AO194/AG194</f>
        <v>-0.14867261976053389</v>
      </c>
      <c r="AQ194" s="14">
        <v>2006</v>
      </c>
      <c r="AR194" s="10">
        <v>297</v>
      </c>
      <c r="AS194" s="5">
        <v>300.29000000000002</v>
      </c>
      <c r="AT194" s="7">
        <v>2765236</v>
      </c>
      <c r="AU194" s="12">
        <f>AT194/AS194</f>
        <v>9208.5517333244516</v>
      </c>
      <c r="AV194" s="21">
        <f>AU194-AN194</f>
        <v>1097.6962175834742</v>
      </c>
      <c r="AW194" s="22">
        <f>AV194/AN194</f>
        <v>0.13533667508355224</v>
      </c>
      <c r="AX194" s="14">
        <v>2007</v>
      </c>
      <c r="AY194" s="10">
        <v>310</v>
      </c>
      <c r="AZ194" s="5">
        <v>312.89</v>
      </c>
      <c r="BA194" s="7">
        <v>3043294</v>
      </c>
      <c r="BB194" s="12">
        <f>BA194/AZ194</f>
        <v>9726.4022499920102</v>
      </c>
      <c r="BC194" s="21">
        <f>BB194-AU194</f>
        <v>517.85051666755862</v>
      </c>
      <c r="BD194" s="22">
        <f>BC194/AU194</f>
        <v>5.6235826399663971E-2</v>
      </c>
      <c r="BE194" s="14">
        <v>2008</v>
      </c>
      <c r="BF194" s="10">
        <v>307</v>
      </c>
      <c r="BG194" s="5">
        <v>305.25</v>
      </c>
      <c r="BH194" s="7">
        <v>3135034</v>
      </c>
      <c r="BI194" s="12">
        <f>BH194/BG194</f>
        <v>10270.381654381654</v>
      </c>
      <c r="BJ194" s="21">
        <f>BI194-BB194</f>
        <v>543.97940438964361</v>
      </c>
      <c r="BK194" s="22">
        <f>BJ194/BB194</f>
        <v>5.5928121252654388E-2</v>
      </c>
      <c r="BL194" s="14">
        <v>2009</v>
      </c>
      <c r="BM194" s="10">
        <v>288</v>
      </c>
      <c r="BN194" s="5">
        <v>287.74</v>
      </c>
      <c r="BO194" s="7">
        <v>3044904</v>
      </c>
      <c r="BP194" s="12">
        <f>BO194/BN194</f>
        <v>10582.136651143393</v>
      </c>
      <c r="BQ194" s="21">
        <f>BP194-BI194</f>
        <v>311.75499676173968</v>
      </c>
      <c r="BR194" s="22">
        <f>BQ194/BI194</f>
        <v>3.0354762583602295E-2</v>
      </c>
      <c r="BS194" s="14">
        <v>2010</v>
      </c>
      <c r="BT194" s="10">
        <v>281</v>
      </c>
      <c r="BU194" s="5">
        <v>280.75</v>
      </c>
      <c r="BV194" s="7">
        <v>3269101</v>
      </c>
      <c r="BW194" s="12">
        <f>BV194/BU194</f>
        <v>11644.170970614427</v>
      </c>
      <c r="BX194" s="21">
        <f>BW194-BP194</f>
        <v>1062.0343194710331</v>
      </c>
      <c r="BY194" s="22">
        <f>BX194/BP194</f>
        <v>0.10036104753535581</v>
      </c>
      <c r="BZ194" s="14">
        <v>2011</v>
      </c>
      <c r="CA194" s="10">
        <v>298</v>
      </c>
      <c r="CB194" s="5">
        <v>282.55630000000002</v>
      </c>
      <c r="CC194" s="7">
        <v>3238534</v>
      </c>
      <c r="CD194" s="12">
        <f>CC194/CB194</f>
        <v>11461.552971920994</v>
      </c>
      <c r="CE194" s="21">
        <f>CD194-BW194</f>
        <v>-182.61799869343304</v>
      </c>
      <c r="CF194" s="22">
        <f>CE194/BW194</f>
        <v>-1.5683211724930285E-2</v>
      </c>
      <c r="CG194" s="14">
        <v>2012</v>
      </c>
      <c r="CH194" s="10">
        <v>276</v>
      </c>
      <c r="CI194" s="5">
        <v>255.33</v>
      </c>
      <c r="CJ194" s="7">
        <v>4604036</v>
      </c>
      <c r="CK194" s="12">
        <f>CJ194/CI194</f>
        <v>18031.707985743938</v>
      </c>
      <c r="CL194" s="21">
        <f>CK194-CD194</f>
        <v>6570.155013822945</v>
      </c>
      <c r="CM194" s="22">
        <f>CL194/CD194</f>
        <v>0.57323427548769301</v>
      </c>
      <c r="CN194" s="14">
        <v>2013</v>
      </c>
      <c r="CO194" s="10">
        <v>264</v>
      </c>
      <c r="CP194" s="5">
        <v>261.66390000000001</v>
      </c>
      <c r="CQ194" s="7">
        <v>4075603</v>
      </c>
      <c r="CR194" s="12">
        <f>CQ194/CP194</f>
        <v>15575.717552172844</v>
      </c>
      <c r="CS194" s="21">
        <f>CR194-CK194</f>
        <v>-2455.9904335710944</v>
      </c>
      <c r="CT194" s="22">
        <f>CS194/CK194</f>
        <v>-0.13620398220250832</v>
      </c>
      <c r="CU194" s="14">
        <v>2014</v>
      </c>
      <c r="CV194" s="10">
        <v>268</v>
      </c>
      <c r="CW194" s="5">
        <v>267.7747</v>
      </c>
      <c r="CX194" s="7">
        <v>3175553</v>
      </c>
      <c r="CY194" s="12">
        <f>CX194/CW194</f>
        <v>11859.047923496881</v>
      </c>
      <c r="CZ194" s="21">
        <f>CY194-CR194</f>
        <v>-3716.6696286759634</v>
      </c>
      <c r="DA194" s="22">
        <f>CZ194/CR194</f>
        <v>-0.2386194803691391</v>
      </c>
      <c r="DB194" s="14">
        <v>2015</v>
      </c>
      <c r="DC194" s="9">
        <v>295</v>
      </c>
      <c r="DD194" s="27">
        <v>283.41969999999998</v>
      </c>
      <c r="DE194" s="12">
        <v>3328805.31</v>
      </c>
      <c r="DF194" s="12">
        <f>DE194/DD194</f>
        <v>11745.144427151678</v>
      </c>
      <c r="DG194" s="21">
        <f>DF194-CY194</f>
        <v>-113.90349634520317</v>
      </c>
      <c r="DH194" s="22">
        <f>DG194/CY194</f>
        <v>-9.6047757863867711E-3</v>
      </c>
      <c r="DI194" s="14">
        <v>2016</v>
      </c>
      <c r="DJ194" s="9">
        <v>298</v>
      </c>
      <c r="DK194" s="27">
        <v>281.29759999999999</v>
      </c>
      <c r="DL194" s="12">
        <v>5466610.3300000001</v>
      </c>
      <c r="DM194" s="12">
        <f>DL194/DK194</f>
        <v>19433.547708903312</v>
      </c>
      <c r="DN194" s="21">
        <f>DM194-DF194</f>
        <v>7688.4032817516345</v>
      </c>
      <c r="DO194" s="22">
        <f>DN194/DF194</f>
        <v>0.65460270237103879</v>
      </c>
      <c r="DP194" s="14">
        <v>2017</v>
      </c>
      <c r="DQ194" s="9">
        <v>307</v>
      </c>
      <c r="DR194" s="27">
        <v>294.3519</v>
      </c>
      <c r="DS194" s="30">
        <v>3285089.98</v>
      </c>
      <c r="DT194" s="12">
        <f>DS194/DR194</f>
        <v>11160.417106191602</v>
      </c>
      <c r="DU194" s="21">
        <f>DT194-DM194</f>
        <v>-8273.1306027117098</v>
      </c>
      <c r="DV194" s="22">
        <f>DU194/DM194</f>
        <v>-0.42571385969435971</v>
      </c>
      <c r="DW194" s="14">
        <v>2018</v>
      </c>
      <c r="DX194" s="24">
        <v>336</v>
      </c>
      <c r="DY194" s="32">
        <v>316.7713</v>
      </c>
      <c r="DZ194" s="34">
        <v>3746287.96</v>
      </c>
      <c r="EA194" s="12">
        <f>DZ194/DY194</f>
        <v>11826.475315156393</v>
      </c>
      <c r="EB194" s="21">
        <f>EA194-DT194</f>
        <v>666.05820896479054</v>
      </c>
      <c r="EC194" s="22">
        <f>EB194/DT194</f>
        <v>5.9680404650402648E-2</v>
      </c>
      <c r="ED194" s="14">
        <v>2019</v>
      </c>
      <c r="EE194" s="24">
        <v>317</v>
      </c>
      <c r="EF194" s="32">
        <v>297.15480000000002</v>
      </c>
      <c r="EG194" s="34">
        <v>3469969.32</v>
      </c>
      <c r="EH194" s="12">
        <f t="shared" ref="EH194:EH257" si="24">EG194/EF194</f>
        <v>11677.312027266595</v>
      </c>
      <c r="EI194" s="21">
        <f>EH194-EA194</f>
        <v>-149.16328788979808</v>
      </c>
      <c r="EJ194" s="22">
        <f>EI194/EA194</f>
        <v>-1.2612657948783412E-2</v>
      </c>
      <c r="EK194">
        <v>2020</v>
      </c>
      <c r="EL194" s="25">
        <v>292</v>
      </c>
      <c r="EM194" s="32">
        <v>297.77789999999999</v>
      </c>
      <c r="EN194" s="34">
        <v>4039096.1900000004</v>
      </c>
      <c r="EO194" s="12">
        <f t="shared" ref="EO194:EO257" si="25">EN194/EM194</f>
        <v>13564.123428904564</v>
      </c>
      <c r="EP194" s="21">
        <f>EO194-EH194</f>
        <v>1886.8114016379695</v>
      </c>
      <c r="EQ194" s="22">
        <f>EP194/EH194</f>
        <v>0.16157925704410855</v>
      </c>
      <c r="ES194" s="11">
        <f t="shared" ref="ES194:ES257" si="26">AVERAGE(EQ194, EJ194, EC194, DV194, DO194, DH194, DA194, CT194, CM194, CF194, BY194, BR194, BK194, BD194, AW194, AP194, AI194, AB194, U194, N194)</f>
        <v>5.826751874432784E-2</v>
      </c>
      <c r="EU194" s="12">
        <f t="shared" si="19"/>
        <v>11554.734816204864</v>
      </c>
      <c r="EV194">
        <f t="shared" si="20"/>
        <v>0.94632318293834705</v>
      </c>
      <c r="EY194" s="11">
        <f t="shared" si="21"/>
        <v>-0.12621537099758015</v>
      </c>
      <c r="FC194" s="12">
        <f t="shared" si="22"/>
        <v>11685.252089042291</v>
      </c>
      <c r="FF194" s="45">
        <f t="shared" si="23"/>
        <v>300.76190476190476</v>
      </c>
    </row>
    <row r="195" spans="1:162" x14ac:dyDescent="0.2">
      <c r="A195" s="3">
        <v>43003</v>
      </c>
      <c r="B195" t="s">
        <v>195</v>
      </c>
      <c r="C195" s="14">
        <v>2000</v>
      </c>
      <c r="D195" s="10">
        <v>451</v>
      </c>
      <c r="E195" s="5">
        <v>436.22</v>
      </c>
      <c r="F195" s="7">
        <v>3367701</v>
      </c>
      <c r="G195" s="12">
        <f>F195/E195</f>
        <v>7720.18935399569</v>
      </c>
      <c r="H195" s="14">
        <v>2001</v>
      </c>
      <c r="I195" s="10">
        <v>430</v>
      </c>
      <c r="J195" s="5">
        <v>426.44</v>
      </c>
      <c r="K195" s="7">
        <v>3191529</v>
      </c>
      <c r="L195" s="12">
        <f>K195/I195</f>
        <v>7422.1604651162788</v>
      </c>
      <c r="M195" s="21">
        <f>L195-G195</f>
        <v>-298.02888887941117</v>
      </c>
      <c r="N195" s="18">
        <f>M195/G195</f>
        <v>-3.8603831488299212E-2</v>
      </c>
      <c r="O195" s="16">
        <v>2002</v>
      </c>
      <c r="P195" s="10">
        <v>460</v>
      </c>
      <c r="Q195" s="5">
        <v>433.44</v>
      </c>
      <c r="R195" s="7">
        <v>3021613</v>
      </c>
      <c r="S195" s="12">
        <f>R195/Q195</f>
        <v>6971.2370801033594</v>
      </c>
      <c r="T195" s="21">
        <f>S195-L195</f>
        <v>-450.92338501291943</v>
      </c>
      <c r="U195" s="18">
        <f>T195/L195</f>
        <v>-6.075365618033092E-2</v>
      </c>
      <c r="V195" s="14">
        <v>2003</v>
      </c>
      <c r="W195" s="10">
        <v>460</v>
      </c>
      <c r="X195" s="5">
        <v>435.48</v>
      </c>
      <c r="Y195" s="7">
        <v>3144941.74</v>
      </c>
      <c r="Z195" s="12">
        <f>Y195/X195</f>
        <v>7221.7822632497473</v>
      </c>
      <c r="AA195" s="21">
        <f>Z195-S195</f>
        <v>250.5451831463879</v>
      </c>
      <c r="AB195" s="22">
        <f>AA195/S195</f>
        <v>3.5939845434531284E-2</v>
      </c>
      <c r="AC195" s="14">
        <v>2004</v>
      </c>
      <c r="AD195" s="10">
        <v>458</v>
      </c>
      <c r="AE195" s="5">
        <v>432.63</v>
      </c>
      <c r="AF195" s="7">
        <v>3169088</v>
      </c>
      <c r="AG195" s="12">
        <f>AF195/AE195</f>
        <v>7325.1693132700002</v>
      </c>
      <c r="AH195" s="21">
        <f>AG195-Z195</f>
        <v>103.3870500202529</v>
      </c>
      <c r="AI195" s="22">
        <f>AH195/Z195</f>
        <v>1.4316002096375792E-2</v>
      </c>
      <c r="AJ195" s="14">
        <v>2005</v>
      </c>
      <c r="AK195" s="10">
        <v>457</v>
      </c>
      <c r="AL195" s="5">
        <v>422.27</v>
      </c>
      <c r="AM195" s="7">
        <v>3582146</v>
      </c>
      <c r="AN195" s="12">
        <f>AM195/AL195</f>
        <v>8483.0700736495619</v>
      </c>
      <c r="AO195" s="21">
        <f>AN195-AG195</f>
        <v>1157.9007603795617</v>
      </c>
      <c r="AP195" s="22">
        <f>AO195/AG195</f>
        <v>0.15807153539535973</v>
      </c>
      <c r="AQ195" s="14">
        <v>2006</v>
      </c>
      <c r="AR195" s="10">
        <v>437</v>
      </c>
      <c r="AS195" s="5">
        <v>405.07</v>
      </c>
      <c r="AT195" s="7">
        <v>3727720</v>
      </c>
      <c r="AU195" s="12">
        <f>AT195/AS195</f>
        <v>9202.6563310045185</v>
      </c>
      <c r="AV195" s="21">
        <f>AU195-AN195</f>
        <v>719.58625735495662</v>
      </c>
      <c r="AW195" s="22">
        <f>AV195/AN195</f>
        <v>8.4826159763805684E-2</v>
      </c>
      <c r="AX195" s="14">
        <v>2007</v>
      </c>
      <c r="AY195" s="10">
        <v>425</v>
      </c>
      <c r="AZ195" s="5">
        <v>394.78</v>
      </c>
      <c r="BA195" s="7">
        <v>4883940</v>
      </c>
      <c r="BB195" s="12">
        <f>BA195/AZ195</f>
        <v>12371.295405035717</v>
      </c>
      <c r="BC195" s="21">
        <f>BB195-AU195</f>
        <v>3168.6390740311981</v>
      </c>
      <c r="BD195" s="22">
        <f>BC195/AU195</f>
        <v>0.34431787519390333</v>
      </c>
      <c r="BE195" s="14">
        <v>2008</v>
      </c>
      <c r="BF195" s="10">
        <v>417</v>
      </c>
      <c r="BG195" s="5">
        <v>383.54</v>
      </c>
      <c r="BH195" s="7">
        <v>4681843</v>
      </c>
      <c r="BI195" s="12">
        <f>BH195/BG195</f>
        <v>12206.922354904313</v>
      </c>
      <c r="BJ195" s="21">
        <f>BI195-BB195</f>
        <v>-164.37305013140394</v>
      </c>
      <c r="BK195" s="22">
        <f>BJ195/BB195</f>
        <v>-1.3286648224768454E-2</v>
      </c>
      <c r="BL195" s="14">
        <v>2009</v>
      </c>
      <c r="BM195" s="10">
        <v>380</v>
      </c>
      <c r="BN195" s="5">
        <v>342.61</v>
      </c>
      <c r="BO195" s="7">
        <v>4296493</v>
      </c>
      <c r="BP195" s="12">
        <f>BO195/BN195</f>
        <v>12540.477510872421</v>
      </c>
      <c r="BQ195" s="21">
        <f>BP195-BI195</f>
        <v>333.55515596810801</v>
      </c>
      <c r="BR195" s="22">
        <f>BQ195/BI195</f>
        <v>2.7325082135391584E-2</v>
      </c>
      <c r="BS195" s="14">
        <v>2010</v>
      </c>
      <c r="BT195" s="10">
        <v>352</v>
      </c>
      <c r="BU195" s="5">
        <v>334.41</v>
      </c>
      <c r="BV195" s="7">
        <v>3835579</v>
      </c>
      <c r="BW195" s="12">
        <f>BV195/BU195</f>
        <v>11469.689901617774</v>
      </c>
      <c r="BX195" s="21">
        <f>BW195-BP195</f>
        <v>-1070.7876092546467</v>
      </c>
      <c r="BY195" s="22">
        <f>BX195/BP195</f>
        <v>-8.5386510069197022E-2</v>
      </c>
      <c r="BZ195" s="14">
        <v>2011</v>
      </c>
      <c r="CA195" s="10">
        <v>349</v>
      </c>
      <c r="CB195" s="5">
        <v>324.78230000000002</v>
      </c>
      <c r="CC195" s="7">
        <v>3746147</v>
      </c>
      <c r="CD195" s="12">
        <f>CC195/CB195</f>
        <v>11534.332382029439</v>
      </c>
      <c r="CE195" s="21">
        <f>CD195-BW195</f>
        <v>64.642480411665019</v>
      </c>
      <c r="CF195" s="22">
        <f>CE195/BW195</f>
        <v>5.635939678068135E-3</v>
      </c>
      <c r="CG195" s="14">
        <v>2012</v>
      </c>
      <c r="CH195" s="10">
        <v>331</v>
      </c>
      <c r="CI195" s="5">
        <v>310.3</v>
      </c>
      <c r="CJ195" s="7">
        <v>3251624</v>
      </c>
      <c r="CK195" s="12">
        <f>CJ195/CI195</f>
        <v>10478.9687399291</v>
      </c>
      <c r="CL195" s="21">
        <f>CK195-CD195</f>
        <v>-1055.3636421003393</v>
      </c>
      <c r="CM195" s="22">
        <f>CL195/CD195</f>
        <v>-9.1497592330926969E-2</v>
      </c>
      <c r="CN195" s="14">
        <v>2013</v>
      </c>
      <c r="CO195" s="10">
        <v>326</v>
      </c>
      <c r="CP195" s="5">
        <v>301.1438</v>
      </c>
      <c r="CQ195" s="7">
        <v>4679084</v>
      </c>
      <c r="CR195" s="12">
        <f>CQ195/CP195</f>
        <v>15537.706570747929</v>
      </c>
      <c r="CS195" s="21">
        <f>CR195-CK195</f>
        <v>5058.737830818829</v>
      </c>
      <c r="CT195" s="22">
        <f>CS195/CK195</f>
        <v>0.48275149553056651</v>
      </c>
      <c r="CU195" s="14">
        <v>2014</v>
      </c>
      <c r="CV195" s="10">
        <v>317</v>
      </c>
      <c r="CW195" s="5">
        <v>300.76060000000001</v>
      </c>
      <c r="CX195" s="7">
        <v>3287763</v>
      </c>
      <c r="CY195" s="12">
        <f>CX195/CW195</f>
        <v>10931.495016302002</v>
      </c>
      <c r="CZ195" s="21">
        <f>CY195-CR195</f>
        <v>-4606.2115544459266</v>
      </c>
      <c r="DA195" s="22">
        <f>CZ195/CR195</f>
        <v>-0.29645376127245271</v>
      </c>
      <c r="DB195" s="14">
        <v>2015</v>
      </c>
      <c r="DC195" s="9">
        <v>309</v>
      </c>
      <c r="DD195" s="27">
        <v>292.036</v>
      </c>
      <c r="DE195" s="12">
        <v>3444350.75</v>
      </c>
      <c r="DF195" s="12">
        <f>DE195/DD195</f>
        <v>11794.267658781793</v>
      </c>
      <c r="DG195" s="21">
        <f>DF195-CY195</f>
        <v>862.7726424797911</v>
      </c>
      <c r="DH195" s="22">
        <f>DG195/CY195</f>
        <v>7.892540235284827E-2</v>
      </c>
      <c r="DI195" s="14">
        <v>2016</v>
      </c>
      <c r="DJ195" s="9">
        <v>306</v>
      </c>
      <c r="DK195" s="27">
        <v>301.22579999999999</v>
      </c>
      <c r="DL195" s="12">
        <v>3531921.25</v>
      </c>
      <c r="DM195" s="12">
        <f>DL195/DK195</f>
        <v>11725.161822128119</v>
      </c>
      <c r="DN195" s="21">
        <f>DM195-DF195</f>
        <v>-69.105836653674487</v>
      </c>
      <c r="DO195" s="22">
        <f>DN195/DF195</f>
        <v>-5.8592732209379328E-3</v>
      </c>
      <c r="DP195" s="14">
        <v>2017</v>
      </c>
      <c r="DQ195" s="9">
        <v>319</v>
      </c>
      <c r="DR195" s="27">
        <v>304.0994</v>
      </c>
      <c r="DS195" s="30">
        <v>3731796.15</v>
      </c>
      <c r="DT195" s="12">
        <f>DS195/DR195</f>
        <v>12271.632729298381</v>
      </c>
      <c r="DU195" s="21">
        <f>DT195-DM195</f>
        <v>546.47090717026185</v>
      </c>
      <c r="DV195" s="22">
        <f>DU195/DM195</f>
        <v>4.6606683597231351E-2</v>
      </c>
      <c r="DW195" s="14">
        <v>2018</v>
      </c>
      <c r="DX195" s="24">
        <v>335</v>
      </c>
      <c r="DY195" s="32">
        <v>314.6472</v>
      </c>
      <c r="DZ195" s="34">
        <v>5127419.29</v>
      </c>
      <c r="EA195" s="12">
        <f>DZ195/DY195</f>
        <v>16295.772821115204</v>
      </c>
      <c r="EB195" s="21">
        <f>EA195-DT195</f>
        <v>4024.1400918168238</v>
      </c>
      <c r="EC195" s="22">
        <f>EB195/DT195</f>
        <v>0.32792214211310577</v>
      </c>
      <c r="ED195" s="14">
        <v>2019</v>
      </c>
      <c r="EE195" s="24">
        <v>353</v>
      </c>
      <c r="EF195" s="32">
        <v>336.18790000000001</v>
      </c>
      <c r="EG195" s="34">
        <v>4770817.08</v>
      </c>
      <c r="EH195" s="12">
        <f t="shared" si="24"/>
        <v>14190.924420539823</v>
      </c>
      <c r="EI195" s="21">
        <f>EH195-EA195</f>
        <v>-2104.8484005753817</v>
      </c>
      <c r="EJ195" s="22">
        <f>EI195/EA195</f>
        <v>-0.12916530094528747</v>
      </c>
      <c r="EK195">
        <v>2020</v>
      </c>
      <c r="EL195" s="25">
        <v>347</v>
      </c>
      <c r="EM195" s="32">
        <v>331.77510000000001</v>
      </c>
      <c r="EN195" s="34">
        <v>3734951.82</v>
      </c>
      <c r="EO195" s="12">
        <f t="shared" si="25"/>
        <v>11257.480805521571</v>
      </c>
      <c r="EP195" s="21">
        <f>EO195-EH195</f>
        <v>-2933.4436150182519</v>
      </c>
      <c r="EQ195" s="22">
        <f>EP195/EH195</f>
        <v>-0.20671265155724533</v>
      </c>
      <c r="ES195" s="11">
        <f t="shared" si="26"/>
        <v>3.3945946900087079E-2</v>
      </c>
      <c r="EU195" s="12">
        <f t="shared" ref="EU195:EU258" si="27">AVERAGE(EH195, EA195, DT195)</f>
        <v>14252.776656984468</v>
      </c>
      <c r="EV195">
        <f t="shared" ref="EV195:EV258" si="28">AVERAGE((EF195/EE195), (DY195/DX195), (DR195/DQ195))</f>
        <v>0.94830289423255909</v>
      </c>
      <c r="EY195" s="11">
        <f t="shared" ref="EY195:EY258" si="29">AVERAGE(EJ195, EC195, DV195)</f>
        <v>8.1787841588349883E-2</v>
      </c>
      <c r="FC195" s="12">
        <f t="shared" ref="FC195:FC258" si="30">AVERAGE(EO195, EH195, EA195, DT195, DM195, DF195, CY195, CR195, CK195, CK195, CD195, BW195, BP195, BI195, BB195, AU195, AN195, AG195, Z195, S195, L195, G195)</f>
        <v>10883.243716324629</v>
      </c>
      <c r="FF195" s="45">
        <f t="shared" ref="FF195:FF258" si="31">AVERAGE(EL195, EE195, DX195, DQ195, DJ195, DC195, CV195, CO195, CH195, CA195, BT195, BM195, BF195, AY195, AR195, AK195, AD195, W195, P195, I195, D195)</f>
        <v>381.85714285714283</v>
      </c>
    </row>
    <row r="196" spans="1:162" x14ac:dyDescent="0.2">
      <c r="A196" s="3">
        <v>43004</v>
      </c>
      <c r="B196" t="s">
        <v>196</v>
      </c>
      <c r="C196" s="14">
        <v>2000</v>
      </c>
      <c r="D196" s="10">
        <v>353</v>
      </c>
      <c r="E196" s="5">
        <v>329.38</v>
      </c>
      <c r="F196" s="7">
        <v>2114470</v>
      </c>
      <c r="G196" s="12">
        <f>F196/E196</f>
        <v>6419.5458133462871</v>
      </c>
      <c r="H196" s="14">
        <v>2001</v>
      </c>
      <c r="I196" s="10">
        <v>324</v>
      </c>
      <c r="J196" s="5">
        <v>314.89</v>
      </c>
      <c r="K196" s="7">
        <v>2456123</v>
      </c>
      <c r="L196" s="12">
        <f>K196/I196</f>
        <v>7580.6265432098762</v>
      </c>
      <c r="M196" s="21">
        <f>L196-G196</f>
        <v>1161.0807298635891</v>
      </c>
      <c r="N196" s="18">
        <f>M196/G196</f>
        <v>0.18086649174614394</v>
      </c>
      <c r="O196" s="16">
        <v>2002</v>
      </c>
      <c r="P196" s="10">
        <v>316</v>
      </c>
      <c r="Q196" s="5">
        <v>319.01</v>
      </c>
      <c r="R196" s="7">
        <v>2532036</v>
      </c>
      <c r="S196" s="12">
        <f>R196/Q196</f>
        <v>7937.1681138522308</v>
      </c>
      <c r="T196" s="21">
        <f>S196-L196</f>
        <v>356.5415706423546</v>
      </c>
      <c r="U196" s="18">
        <f>T196/L196</f>
        <v>4.7033258875114517E-2</v>
      </c>
      <c r="V196" s="14">
        <v>2003</v>
      </c>
      <c r="W196" s="10">
        <v>316</v>
      </c>
      <c r="X196" s="5">
        <v>298.18</v>
      </c>
      <c r="Y196" s="7">
        <v>2886765.49</v>
      </c>
      <c r="Z196" s="12">
        <f>Y196/X196</f>
        <v>9681.2847608826887</v>
      </c>
      <c r="AA196" s="21">
        <f>Z196-S196</f>
        <v>1744.1166470304579</v>
      </c>
      <c r="AB196" s="22">
        <f>AA196/S196</f>
        <v>0.21974041900241006</v>
      </c>
      <c r="AC196" s="14">
        <v>2004</v>
      </c>
      <c r="AD196" s="10">
        <v>317</v>
      </c>
      <c r="AE196" s="5">
        <v>321.32</v>
      </c>
      <c r="AF196" s="7">
        <v>3375755</v>
      </c>
      <c r="AG196" s="12">
        <f>AF196/AE196</f>
        <v>10505.897547616083</v>
      </c>
      <c r="AH196" s="21">
        <f>AG196-Z196</f>
        <v>824.61278673339439</v>
      </c>
      <c r="AI196" s="22">
        <f>AH196/Z196</f>
        <v>8.5175966527216429E-2</v>
      </c>
      <c r="AJ196" s="14">
        <v>2005</v>
      </c>
      <c r="AK196" s="10">
        <v>321</v>
      </c>
      <c r="AL196" s="5">
        <v>327.54000000000002</v>
      </c>
      <c r="AM196" s="7">
        <v>3726098</v>
      </c>
      <c r="AN196" s="12">
        <f>AM196/AL196</f>
        <v>11376.009037064174</v>
      </c>
      <c r="AO196" s="21">
        <f>AN196-AG196</f>
        <v>870.11148944809065</v>
      </c>
      <c r="AP196" s="22">
        <f>AO196/AG196</f>
        <v>8.2821242592978614E-2</v>
      </c>
      <c r="AQ196" s="14">
        <v>2006</v>
      </c>
      <c r="AR196" s="10">
        <v>346</v>
      </c>
      <c r="AS196" s="5">
        <v>348.36</v>
      </c>
      <c r="AT196" s="7">
        <v>3452800</v>
      </c>
      <c r="AU196" s="12">
        <f>AT196/AS196</f>
        <v>9911.5857159260522</v>
      </c>
      <c r="AV196" s="21">
        <f>AU196-AN196</f>
        <v>-1464.4233211381215</v>
      </c>
      <c r="AW196" s="22">
        <f>AV196/AN196</f>
        <v>-0.12872909263405857</v>
      </c>
      <c r="AX196" s="14">
        <v>2007</v>
      </c>
      <c r="AY196" s="10">
        <v>341</v>
      </c>
      <c r="AZ196" s="5">
        <v>334.24</v>
      </c>
      <c r="BA196" s="7">
        <v>4331696</v>
      </c>
      <c r="BB196" s="12">
        <f>BA196/AZ196</f>
        <v>12959.837242699856</v>
      </c>
      <c r="BC196" s="21">
        <f>BB196-AU196</f>
        <v>3048.2515267738036</v>
      </c>
      <c r="BD196" s="22">
        <f>BC196/AU196</f>
        <v>0.30754428344153217</v>
      </c>
      <c r="BE196" s="14">
        <v>2008</v>
      </c>
      <c r="BF196" s="10">
        <v>289</v>
      </c>
      <c r="BG196" s="5">
        <v>286.43</v>
      </c>
      <c r="BH196" s="7">
        <v>4558634</v>
      </c>
      <c r="BI196" s="12">
        <f>BH196/BG196</f>
        <v>15915.351045630694</v>
      </c>
      <c r="BJ196" s="21">
        <f>BI196-BB196</f>
        <v>2955.5138029308382</v>
      </c>
      <c r="BK196" s="22">
        <f>BJ196/BB196</f>
        <v>0.228051768520137</v>
      </c>
      <c r="BL196" s="14">
        <v>2009</v>
      </c>
      <c r="BM196" s="10">
        <v>269</v>
      </c>
      <c r="BN196" s="5">
        <v>265.10000000000002</v>
      </c>
      <c r="BO196" s="7">
        <v>3619810</v>
      </c>
      <c r="BP196" s="12">
        <f>BO196/BN196</f>
        <v>13654.507732930968</v>
      </c>
      <c r="BQ196" s="21">
        <f>BP196-BI196</f>
        <v>-2260.8433126997261</v>
      </c>
      <c r="BR196" s="22">
        <f>BQ196/BI196</f>
        <v>-0.14205425354537843</v>
      </c>
      <c r="BS196" s="14">
        <v>2010</v>
      </c>
      <c r="BT196" s="10">
        <v>273</v>
      </c>
      <c r="BU196" s="5">
        <v>270.33999999999997</v>
      </c>
      <c r="BV196" s="7">
        <v>3837828</v>
      </c>
      <c r="BW196" s="12">
        <f>BV196/BU196</f>
        <v>14196.300954353777</v>
      </c>
      <c r="BX196" s="21">
        <f>BW196-BP196</f>
        <v>541.79322142280944</v>
      </c>
      <c r="BY196" s="22">
        <f>BX196/BP196</f>
        <v>3.967870772200386E-2</v>
      </c>
      <c r="BZ196" s="14">
        <v>2011</v>
      </c>
      <c r="CA196" s="10">
        <v>285</v>
      </c>
      <c r="CB196" s="5">
        <v>277.5942</v>
      </c>
      <c r="CC196" s="7">
        <v>3755276</v>
      </c>
      <c r="CD196" s="12">
        <f>CC196/CB196</f>
        <v>13527.933940982917</v>
      </c>
      <c r="CE196" s="21">
        <f>CD196-BW196</f>
        <v>-668.36701337086015</v>
      </c>
      <c r="CF196" s="22">
        <f>CE196/BW196</f>
        <v>-4.7080363787714907E-2</v>
      </c>
      <c r="CG196" s="14">
        <v>2012</v>
      </c>
      <c r="CH196" s="10">
        <v>261</v>
      </c>
      <c r="CI196" s="5">
        <v>264.51</v>
      </c>
      <c r="CJ196" s="7">
        <v>3968781</v>
      </c>
      <c r="CK196" s="12">
        <f>CJ196/CI196</f>
        <v>15004.275830781446</v>
      </c>
      <c r="CL196" s="21">
        <f>CK196-CD196</f>
        <v>1476.3418897985284</v>
      </c>
      <c r="CM196" s="22">
        <f>CL196/CD196</f>
        <v>0.10913284291889881</v>
      </c>
      <c r="CN196" s="14">
        <v>2013</v>
      </c>
      <c r="CO196" s="10">
        <v>266</v>
      </c>
      <c r="CP196" s="5">
        <v>263.6234</v>
      </c>
      <c r="CQ196" s="7">
        <v>3662583</v>
      </c>
      <c r="CR196" s="12">
        <f>CQ196/CP196</f>
        <v>13893.23937101183</v>
      </c>
      <c r="CS196" s="21">
        <f>CR196-CK196</f>
        <v>-1111.0364597696152</v>
      </c>
      <c r="CT196" s="22">
        <f>CS196/CK196</f>
        <v>-7.4047989539775788E-2</v>
      </c>
      <c r="CU196" s="14">
        <v>2014</v>
      </c>
      <c r="CV196" s="10">
        <v>277</v>
      </c>
      <c r="CW196" s="5">
        <v>274.36869999999999</v>
      </c>
      <c r="CX196" s="7">
        <v>3481597</v>
      </c>
      <c r="CY196" s="12">
        <f>CX196/CW196</f>
        <v>12689.483166264958</v>
      </c>
      <c r="CZ196" s="21">
        <f>CY196-CR196</f>
        <v>-1203.7562047468728</v>
      </c>
      <c r="DA196" s="22">
        <f>CZ196/CR196</f>
        <v>-8.6643307050370391E-2</v>
      </c>
      <c r="DB196" s="14">
        <v>2015</v>
      </c>
      <c r="DC196" s="9">
        <v>253</v>
      </c>
      <c r="DD196" s="27">
        <v>243.86359999999999</v>
      </c>
      <c r="DE196" s="12">
        <v>3957592.34</v>
      </c>
      <c r="DF196" s="12">
        <f>DE196/DD196</f>
        <v>16228.712854234909</v>
      </c>
      <c r="DG196" s="21">
        <f>DF196-CY196</f>
        <v>3539.2296879699516</v>
      </c>
      <c r="DH196" s="22">
        <f>DG196/CY196</f>
        <v>0.27891046795183966</v>
      </c>
      <c r="DI196" s="14">
        <v>2016</v>
      </c>
      <c r="DJ196" s="9">
        <v>246</v>
      </c>
      <c r="DK196" s="27">
        <v>238.8475</v>
      </c>
      <c r="DL196" s="12">
        <v>4805583.4400000004</v>
      </c>
      <c r="DM196" s="12">
        <f>DL196/DK196</f>
        <v>20119.881681826271</v>
      </c>
      <c r="DN196" s="21">
        <f>DM196-DF196</f>
        <v>3891.1688275913621</v>
      </c>
      <c r="DO196" s="22">
        <f>DN196/DF196</f>
        <v>0.23977063754479797</v>
      </c>
      <c r="DP196" s="14">
        <v>2017</v>
      </c>
      <c r="DQ196" s="9">
        <v>242</v>
      </c>
      <c r="DR196" s="27">
        <v>231.76669999999999</v>
      </c>
      <c r="DS196" s="30">
        <v>3905518.56</v>
      </c>
      <c r="DT196" s="12">
        <f>DS196/DR196</f>
        <v>16851.077225503061</v>
      </c>
      <c r="DU196" s="21">
        <f>DT196-DM196</f>
        <v>-3268.8044563232106</v>
      </c>
      <c r="DV196" s="22">
        <f>DU196/DM196</f>
        <v>-0.16246638563863081</v>
      </c>
      <c r="DW196" s="14">
        <v>2018</v>
      </c>
      <c r="DX196" s="24">
        <v>230</v>
      </c>
      <c r="DY196" s="32">
        <v>222.70760000000001</v>
      </c>
      <c r="DZ196" s="34">
        <v>4993454.0799999991</v>
      </c>
      <c r="EA196" s="12">
        <f>DZ196/DY196</f>
        <v>22421.570166442452</v>
      </c>
      <c r="EB196" s="21">
        <f>EA196-DT196</f>
        <v>5570.4929409393917</v>
      </c>
      <c r="EC196" s="22">
        <f>EB196/DT196</f>
        <v>0.33057191931378699</v>
      </c>
      <c r="ED196" s="14">
        <v>2019</v>
      </c>
      <c r="EE196" s="24">
        <v>223</v>
      </c>
      <c r="EF196" s="32">
        <v>218.7534</v>
      </c>
      <c r="EG196" s="34">
        <v>3611970.42</v>
      </c>
      <c r="EH196" s="12">
        <f t="shared" si="24"/>
        <v>16511.608139576343</v>
      </c>
      <c r="EI196" s="21">
        <f>EH196-EA196</f>
        <v>-5909.9620268661092</v>
      </c>
      <c r="EJ196" s="22">
        <f>EI196/EA196</f>
        <v>-0.26358377147517237</v>
      </c>
      <c r="EK196">
        <v>2020</v>
      </c>
      <c r="EL196" s="25">
        <v>240</v>
      </c>
      <c r="EM196" s="32">
        <v>226.28980000000001</v>
      </c>
      <c r="EN196" s="34">
        <v>3685539.36</v>
      </c>
      <c r="EO196" s="12">
        <f t="shared" si="25"/>
        <v>16286.811690142462</v>
      </c>
      <c r="EP196" s="21">
        <f>EO196-EH196</f>
        <v>-224.79644943388121</v>
      </c>
      <c r="EQ196" s="22">
        <f>EP196/EH196</f>
        <v>-1.3614449151992112E-2</v>
      </c>
      <c r="ES196" s="11">
        <f t="shared" si="26"/>
        <v>6.1553919666688349E-2</v>
      </c>
      <c r="EU196" s="12">
        <f t="shared" si="27"/>
        <v>18594.751843840619</v>
      </c>
      <c r="EV196">
        <f t="shared" si="28"/>
        <v>0.96898816669325338</v>
      </c>
      <c r="EY196" s="11">
        <f t="shared" si="29"/>
        <v>-3.182607926667206E-2</v>
      </c>
      <c r="FC196" s="12">
        <f t="shared" si="30"/>
        <v>13576.226563866396</v>
      </c>
      <c r="FF196" s="45">
        <f t="shared" si="31"/>
        <v>285.14285714285717</v>
      </c>
    </row>
    <row r="197" spans="1:162" x14ac:dyDescent="0.2">
      <c r="A197" s="3">
        <v>44078</v>
      </c>
      <c r="B197" t="s">
        <v>197</v>
      </c>
      <c r="C197" s="14">
        <v>2000</v>
      </c>
      <c r="D197" s="10">
        <v>174</v>
      </c>
      <c r="E197" s="5">
        <v>159.15</v>
      </c>
      <c r="F197" s="7">
        <v>1254988</v>
      </c>
      <c r="G197" s="12">
        <f>F197/E197</f>
        <v>7885.5670750863965</v>
      </c>
      <c r="H197" s="14">
        <v>2001</v>
      </c>
      <c r="I197" s="10">
        <v>158</v>
      </c>
      <c r="J197" s="5">
        <v>147.85</v>
      </c>
      <c r="K197" s="7">
        <v>1349004</v>
      </c>
      <c r="L197" s="12">
        <f>K197/I197</f>
        <v>8538</v>
      </c>
      <c r="M197" s="21">
        <f>L197-G197</f>
        <v>652.43292491360353</v>
      </c>
      <c r="N197" s="18">
        <f>M197/G197</f>
        <v>8.273760386553497E-2</v>
      </c>
      <c r="O197" s="16">
        <v>2002</v>
      </c>
      <c r="P197" s="10">
        <v>153</v>
      </c>
      <c r="Q197" s="5">
        <v>147.69999999999999</v>
      </c>
      <c r="R197" s="7">
        <v>1376531</v>
      </c>
      <c r="S197" s="12">
        <f>R197/Q197</f>
        <v>9319.7765741367639</v>
      </c>
      <c r="T197" s="21">
        <f>S197-L197</f>
        <v>781.77657413676388</v>
      </c>
      <c r="U197" s="18">
        <f>T197/L197</f>
        <v>9.1564368017892236E-2</v>
      </c>
      <c r="V197" s="14">
        <v>2003</v>
      </c>
      <c r="W197" s="10">
        <v>153</v>
      </c>
      <c r="X197" s="5">
        <v>135.66999999999999</v>
      </c>
      <c r="Y197" s="7">
        <v>1364183.32</v>
      </c>
      <c r="Z197" s="12">
        <f>Y197/X197</f>
        <v>10055.15825164001</v>
      </c>
      <c r="AA197" s="21">
        <f>Z197-S197</f>
        <v>735.38167750324646</v>
      </c>
      <c r="AB197" s="22">
        <f>AA197/S197</f>
        <v>7.8905505046547808E-2</v>
      </c>
      <c r="AC197" s="14">
        <v>2004</v>
      </c>
      <c r="AD197" s="10">
        <v>127</v>
      </c>
      <c r="AE197" s="5">
        <v>120.45</v>
      </c>
      <c r="AF197" s="7">
        <v>1347221</v>
      </c>
      <c r="AG197" s="12">
        <f>AF197/AE197</f>
        <v>11184.898298048982</v>
      </c>
      <c r="AH197" s="21">
        <f>AG197-Z197</f>
        <v>1129.7400464089715</v>
      </c>
      <c r="AI197" s="22">
        <f>AH197/Z197</f>
        <v>0.11235427808654422</v>
      </c>
      <c r="AJ197" s="14">
        <v>2005</v>
      </c>
      <c r="AK197" s="10">
        <v>124</v>
      </c>
      <c r="AL197" s="5">
        <v>121.47</v>
      </c>
      <c r="AM197" s="7">
        <v>1450632</v>
      </c>
      <c r="AN197" s="12">
        <f>AM197/AL197</f>
        <v>11942.306742405532</v>
      </c>
      <c r="AO197" s="21">
        <f>AN197-AG197</f>
        <v>757.40844435654981</v>
      </c>
      <c r="AP197" s="22">
        <f>AO197/AG197</f>
        <v>6.7717061360197353E-2</v>
      </c>
      <c r="AQ197" s="14">
        <v>2006</v>
      </c>
      <c r="AR197" s="10">
        <v>120</v>
      </c>
      <c r="AS197" s="5">
        <v>117.81</v>
      </c>
      <c r="AT197" s="7">
        <v>1525344</v>
      </c>
      <c r="AU197" s="12">
        <f>AT197/AS197</f>
        <v>12947.491723962312</v>
      </c>
      <c r="AV197" s="21">
        <f>AU197-AN197</f>
        <v>1005.1849815567803</v>
      </c>
      <c r="AW197" s="22">
        <f>AV197/AN197</f>
        <v>8.417008566590431E-2</v>
      </c>
      <c r="AX197" s="14">
        <v>2007</v>
      </c>
      <c r="AY197" s="10">
        <v>108</v>
      </c>
      <c r="AZ197" s="5">
        <v>110.56</v>
      </c>
      <c r="BA197" s="7">
        <v>1546020</v>
      </c>
      <c r="BB197" s="12">
        <f>BA197/AZ197</f>
        <v>13983.538350217077</v>
      </c>
      <c r="BC197" s="21">
        <f>BB197-AU197</f>
        <v>1036.0466262547652</v>
      </c>
      <c r="BD197" s="22">
        <f>BC197/AU197</f>
        <v>8.0019099323873105E-2</v>
      </c>
      <c r="BE197" s="14">
        <v>2008</v>
      </c>
      <c r="BF197" s="10">
        <v>114</v>
      </c>
      <c r="BG197" s="5">
        <v>108.15</v>
      </c>
      <c r="BH197" s="7">
        <v>1624819</v>
      </c>
      <c r="BI197" s="12">
        <f>BH197/BG197</f>
        <v>15023.754045307443</v>
      </c>
      <c r="BJ197" s="21">
        <f>BI197-BB197</f>
        <v>1040.2156950903664</v>
      </c>
      <c r="BK197" s="22">
        <f>BJ197/BB197</f>
        <v>7.4388589571409744E-2</v>
      </c>
      <c r="BL197" s="14">
        <v>2009</v>
      </c>
      <c r="BM197" s="10">
        <v>92</v>
      </c>
      <c r="BN197" s="5">
        <v>91.08</v>
      </c>
      <c r="BO197" s="7">
        <v>1469557</v>
      </c>
      <c r="BP197" s="12">
        <f>BO197/BN197</f>
        <v>16134.793588054457</v>
      </c>
      <c r="BQ197" s="21">
        <f>BP197-BI197</f>
        <v>1111.0395427470139</v>
      </c>
      <c r="BR197" s="22">
        <f>BQ197/BI197</f>
        <v>7.3952191935279896E-2</v>
      </c>
      <c r="BS197" s="14">
        <v>2010</v>
      </c>
      <c r="BT197" s="10">
        <v>92</v>
      </c>
      <c r="BU197" s="5">
        <v>88.45</v>
      </c>
      <c r="BV197" s="7">
        <v>1457921</v>
      </c>
      <c r="BW197" s="12">
        <f>BV197/BU197</f>
        <v>16482.996042962124</v>
      </c>
      <c r="BX197" s="21">
        <f>BW197-BP197</f>
        <v>348.20245490766683</v>
      </c>
      <c r="BY197" s="22">
        <f>BX197/BP197</f>
        <v>2.1580843473911048E-2</v>
      </c>
      <c r="BZ197" s="14">
        <v>2011</v>
      </c>
      <c r="CA197" s="10">
        <v>84</v>
      </c>
      <c r="CB197" s="5">
        <v>80.495400000000004</v>
      </c>
      <c r="CC197" s="7">
        <v>1426687</v>
      </c>
      <c r="CD197" s="12">
        <f>CC197/CB197</f>
        <v>17723.832666214465</v>
      </c>
      <c r="CE197" s="21">
        <f>CD197-BW197</f>
        <v>1240.8366232523404</v>
      </c>
      <c r="CF197" s="22">
        <f>CE197/BW197</f>
        <v>7.5279798649357216E-2</v>
      </c>
      <c r="CG197" s="14">
        <v>2012</v>
      </c>
      <c r="CH197" s="10">
        <v>68</v>
      </c>
      <c r="CI197" s="5">
        <v>64.56</v>
      </c>
      <c r="CJ197" s="7">
        <v>1424441</v>
      </c>
      <c r="CK197" s="12">
        <f>CJ197/CI197</f>
        <v>22063.832094175959</v>
      </c>
      <c r="CL197" s="21">
        <f>CK197-CD197</f>
        <v>4339.9994279614948</v>
      </c>
      <c r="CM197" s="22">
        <f>CL197/CD197</f>
        <v>0.24486799834408793</v>
      </c>
      <c r="CN197" s="14">
        <v>2013</v>
      </c>
      <c r="CO197" s="10">
        <v>69</v>
      </c>
      <c r="CP197" s="5">
        <v>65.930499999999995</v>
      </c>
      <c r="CQ197" s="7">
        <v>1431985</v>
      </c>
      <c r="CR197" s="12">
        <f>CQ197/CP197</f>
        <v>21719.61383578162</v>
      </c>
      <c r="CS197" s="21">
        <f>CR197-CK197</f>
        <v>-344.2182583943395</v>
      </c>
      <c r="CT197" s="22">
        <f>CS197/CK197</f>
        <v>-1.5601018758894584E-2</v>
      </c>
      <c r="CU197" s="14">
        <v>2014</v>
      </c>
      <c r="CV197" s="10">
        <v>66</v>
      </c>
      <c r="CW197" s="5">
        <v>58.337200000000003</v>
      </c>
      <c r="CX197" s="7">
        <v>1478953</v>
      </c>
      <c r="CY197" s="12">
        <f>CX197/CW197</f>
        <v>25351.799537859202</v>
      </c>
      <c r="CZ197" s="21">
        <f>CY197-CR197</f>
        <v>3632.1857020775824</v>
      </c>
      <c r="DA197" s="22">
        <f>CZ197/CR197</f>
        <v>0.16723067590151156</v>
      </c>
      <c r="DB197" s="14">
        <v>2015</v>
      </c>
      <c r="DC197" s="9">
        <v>70</v>
      </c>
      <c r="DD197" s="27">
        <v>67.324399999999997</v>
      </c>
      <c r="DE197" s="12">
        <v>1472523.97</v>
      </c>
      <c r="DF197" s="12">
        <f>DE197/DD197</f>
        <v>21872.069710238786</v>
      </c>
      <c r="DG197" s="21">
        <f>DF197-CY197</f>
        <v>-3479.7298276204165</v>
      </c>
      <c r="DH197" s="22">
        <f>DG197/CY197</f>
        <v>-0.13725770521433595</v>
      </c>
      <c r="DI197" s="14">
        <v>2016</v>
      </c>
      <c r="DJ197" s="9">
        <v>68</v>
      </c>
      <c r="DK197" s="27">
        <v>64.070499999999996</v>
      </c>
      <c r="DL197" s="12">
        <v>1538055.67</v>
      </c>
      <c r="DM197" s="12">
        <f>DL197/DK197</f>
        <v>24005.676091180809</v>
      </c>
      <c r="DN197" s="21">
        <f>DM197-DF197</f>
        <v>2133.606380942023</v>
      </c>
      <c r="DO197" s="22">
        <f>DN197/DF197</f>
        <v>9.7549359032228944E-2</v>
      </c>
      <c r="DP197" s="14">
        <v>2017</v>
      </c>
      <c r="DQ197" s="9">
        <v>68</v>
      </c>
      <c r="DR197" s="27">
        <v>65.154799999999994</v>
      </c>
      <c r="DS197" s="30">
        <v>1626854.78</v>
      </c>
      <c r="DT197" s="12">
        <f>DS197/DR197</f>
        <v>24969.070275712613</v>
      </c>
      <c r="DU197" s="21">
        <f>DT197-DM197</f>
        <v>963.39418453180406</v>
      </c>
      <c r="DV197" s="22">
        <f>DU197/DM197</f>
        <v>4.0131933000867877E-2</v>
      </c>
      <c r="DW197" s="14">
        <v>2018</v>
      </c>
      <c r="DX197" s="24">
        <v>75</v>
      </c>
      <c r="DY197" s="32">
        <v>70.056100000000001</v>
      </c>
      <c r="DZ197" s="34">
        <v>1823076.97</v>
      </c>
      <c r="EA197" s="12">
        <f>DZ197/DY197</f>
        <v>26023.101057580996</v>
      </c>
      <c r="EB197" s="21">
        <f>EA197-DT197</f>
        <v>1054.0307818683832</v>
      </c>
      <c r="EC197" s="22">
        <f>EB197/DT197</f>
        <v>4.2213457298553796E-2</v>
      </c>
      <c r="ED197" s="14">
        <v>2019</v>
      </c>
      <c r="EE197" s="24">
        <v>77</v>
      </c>
      <c r="EF197" s="32">
        <v>70.546599999999998</v>
      </c>
      <c r="EG197" s="34">
        <v>1615853.27</v>
      </c>
      <c r="EH197" s="12">
        <f t="shared" si="24"/>
        <v>22904.764652017249</v>
      </c>
      <c r="EI197" s="21">
        <f>EH197-EA197</f>
        <v>-3118.3364055637467</v>
      </c>
      <c r="EJ197" s="22">
        <f>EI197/EA197</f>
        <v>-0.11982954678090986</v>
      </c>
      <c r="EK197">
        <v>2020</v>
      </c>
      <c r="EL197" s="25">
        <v>45</v>
      </c>
      <c r="EM197" s="32">
        <v>43.928699999999999</v>
      </c>
      <c r="EN197" s="34">
        <v>1636167.82</v>
      </c>
      <c r="EO197" s="12">
        <f t="shared" si="25"/>
        <v>37245.987702800223</v>
      </c>
      <c r="EP197" s="21">
        <f>EO197-EH197</f>
        <v>14341.223050782974</v>
      </c>
      <c r="EQ197" s="22">
        <f>EP197/EH197</f>
        <v>0.62612400819931258</v>
      </c>
      <c r="ES197" s="11">
        <f t="shared" si="26"/>
        <v>8.9404929300943708E-2</v>
      </c>
      <c r="EU197" s="12">
        <f t="shared" si="27"/>
        <v>24632.311995103621</v>
      </c>
      <c r="EV197">
        <f t="shared" si="28"/>
        <v>0.93614325575078505</v>
      </c>
      <c r="EY197" s="11">
        <f t="shared" si="29"/>
        <v>-1.2494718827162731E-2</v>
      </c>
      <c r="FC197" s="12">
        <f t="shared" si="30"/>
        <v>18156.448200434501</v>
      </c>
      <c r="FF197" s="45">
        <f t="shared" si="31"/>
        <v>100.23809523809524</v>
      </c>
    </row>
    <row r="198" spans="1:162" x14ac:dyDescent="0.2">
      <c r="A198" s="3">
        <v>44083</v>
      </c>
      <c r="B198" t="s">
        <v>198</v>
      </c>
      <c r="C198" s="14">
        <v>2000</v>
      </c>
      <c r="D198" s="10">
        <v>307</v>
      </c>
      <c r="E198" s="5">
        <v>300.33</v>
      </c>
      <c r="F198" s="7">
        <v>2216553</v>
      </c>
      <c r="G198" s="12">
        <f>F198/E198</f>
        <v>7380.3915692737992</v>
      </c>
      <c r="H198" s="14">
        <v>2001</v>
      </c>
      <c r="I198" s="10">
        <v>304</v>
      </c>
      <c r="J198" s="5">
        <v>292.52999999999997</v>
      </c>
      <c r="K198" s="7">
        <v>2347317</v>
      </c>
      <c r="L198" s="12">
        <f>K198/I198</f>
        <v>7721.4375</v>
      </c>
      <c r="M198" s="21">
        <f>L198-G198</f>
        <v>341.04593072620082</v>
      </c>
      <c r="N198" s="18">
        <f>M198/G198</f>
        <v>4.6209733931469217E-2</v>
      </c>
      <c r="O198" s="16">
        <v>2002</v>
      </c>
      <c r="P198" s="10">
        <v>276</v>
      </c>
      <c r="Q198" s="5">
        <v>272.29000000000002</v>
      </c>
      <c r="R198" s="7">
        <v>2304322</v>
      </c>
      <c r="S198" s="12">
        <f>R198/Q198</f>
        <v>8462.7492746703883</v>
      </c>
      <c r="T198" s="21">
        <f>S198-L198</f>
        <v>741.31177467038833</v>
      </c>
      <c r="U198" s="18">
        <f>T198/L198</f>
        <v>9.6006964334087841E-2</v>
      </c>
      <c r="V198" s="14">
        <v>2003</v>
      </c>
      <c r="W198" s="10">
        <v>276</v>
      </c>
      <c r="X198" s="5">
        <v>281.12</v>
      </c>
      <c r="Y198" s="7">
        <v>2351883.15</v>
      </c>
      <c r="Z198" s="12">
        <f>Y198/X198</f>
        <v>8366.1182057484348</v>
      </c>
      <c r="AA198" s="21">
        <f>Z198-S198</f>
        <v>-96.631068921953556</v>
      </c>
      <c r="AB198" s="22">
        <f>AA198/S198</f>
        <v>-1.1418401489357275E-2</v>
      </c>
      <c r="AC198" s="14">
        <v>2004</v>
      </c>
      <c r="AD198" s="10">
        <v>286</v>
      </c>
      <c r="AE198" s="5">
        <v>280.26</v>
      </c>
      <c r="AF198" s="7">
        <v>2519785</v>
      </c>
      <c r="AG198" s="12">
        <f>AF198/AE198</f>
        <v>8990.8834653536014</v>
      </c>
      <c r="AH198" s="21">
        <f>AG198-Z198</f>
        <v>624.76525960516665</v>
      </c>
      <c r="AI198" s="22">
        <f>AH198/Z198</f>
        <v>7.4678033974691499E-2</v>
      </c>
      <c r="AJ198" s="14">
        <v>2005</v>
      </c>
      <c r="AK198" s="10">
        <v>286</v>
      </c>
      <c r="AL198" s="5">
        <v>277.32</v>
      </c>
      <c r="AM198" s="7">
        <v>2565543</v>
      </c>
      <c r="AN198" s="12">
        <f>AM198/AL198</f>
        <v>9251.2007788835999</v>
      </c>
      <c r="AO198" s="21">
        <f>AN198-AG198</f>
        <v>260.3173135299985</v>
      </c>
      <c r="AP198" s="22">
        <f>AO198/AG198</f>
        <v>2.8953474320196911E-2</v>
      </c>
      <c r="AQ198" s="14">
        <v>2006</v>
      </c>
      <c r="AR198" s="10">
        <v>254</v>
      </c>
      <c r="AS198" s="5">
        <v>259.07</v>
      </c>
      <c r="AT198" s="7">
        <v>2697364</v>
      </c>
      <c r="AU198" s="12">
        <f>AT198/AS198</f>
        <v>10411.718840467827</v>
      </c>
      <c r="AV198" s="21">
        <f>AU198-AN198</f>
        <v>1160.5180615842273</v>
      </c>
      <c r="AW198" s="22">
        <f>AV198/AN198</f>
        <v>0.12544512753773293</v>
      </c>
      <c r="AX198" s="14">
        <v>2007</v>
      </c>
      <c r="AY198" s="10">
        <v>272</v>
      </c>
      <c r="AZ198" s="5">
        <v>267.37</v>
      </c>
      <c r="BA198" s="7">
        <v>2853832</v>
      </c>
      <c r="BB198" s="12">
        <f>BA198/AZ198</f>
        <v>10673.718068594082</v>
      </c>
      <c r="BC198" s="21">
        <f>BB198-AU198</f>
        <v>261.99922812625482</v>
      </c>
      <c r="BD198" s="22">
        <f>BC198/AU198</f>
        <v>2.5163878523873248E-2</v>
      </c>
      <c r="BE198" s="14">
        <v>2008</v>
      </c>
      <c r="BF198" s="10">
        <v>275</v>
      </c>
      <c r="BG198" s="5">
        <v>260.57</v>
      </c>
      <c r="BH198" s="7">
        <v>2853998</v>
      </c>
      <c r="BI198" s="12">
        <f>BH198/BG198</f>
        <v>10952.903250566067</v>
      </c>
      <c r="BJ198" s="21">
        <f>BI198-BB198</f>
        <v>279.185181971985</v>
      </c>
      <c r="BK198" s="22">
        <f>BJ198/BB198</f>
        <v>2.6156319679592085E-2</v>
      </c>
      <c r="BL198" s="14">
        <v>2009</v>
      </c>
      <c r="BM198" s="10">
        <v>282</v>
      </c>
      <c r="BN198" s="5">
        <v>265.75</v>
      </c>
      <c r="BO198" s="7">
        <v>2986901</v>
      </c>
      <c r="BP198" s="12">
        <f>BO198/BN198</f>
        <v>11239.514581373471</v>
      </c>
      <c r="BQ198" s="21">
        <f>BP198-BI198</f>
        <v>286.61133080740365</v>
      </c>
      <c r="BR198" s="22">
        <f>BQ198/BI198</f>
        <v>2.6167612755329601E-2</v>
      </c>
      <c r="BS198" s="14">
        <v>2010</v>
      </c>
      <c r="BT198" s="10">
        <v>268</v>
      </c>
      <c r="BU198" s="5">
        <v>254.77</v>
      </c>
      <c r="BV198" s="7">
        <v>2883701</v>
      </c>
      <c r="BW198" s="12">
        <f>BV198/BU198</f>
        <v>11318.840522824508</v>
      </c>
      <c r="BX198" s="21">
        <f>BW198-BP198</f>
        <v>79.325941451037579</v>
      </c>
      <c r="BY198" s="22">
        <f>BX198/BP198</f>
        <v>7.0577729026215594E-3</v>
      </c>
      <c r="BZ198" s="14">
        <v>2011</v>
      </c>
      <c r="CA198" s="10">
        <v>264</v>
      </c>
      <c r="CB198" s="5">
        <v>250.79679999999999</v>
      </c>
      <c r="CC198" s="7">
        <v>2950870</v>
      </c>
      <c r="CD198" s="12">
        <f>CC198/CB198</f>
        <v>11765.979470232476</v>
      </c>
      <c r="CE198" s="21">
        <f>CD198-BW198</f>
        <v>447.13894740796786</v>
      </c>
      <c r="CF198" s="22">
        <f>CE198/BW198</f>
        <v>3.9503953298600646E-2</v>
      </c>
      <c r="CG198" s="14">
        <v>2012</v>
      </c>
      <c r="CH198" s="10">
        <v>261</v>
      </c>
      <c r="CI198" s="5">
        <v>245.95</v>
      </c>
      <c r="CJ198" s="7">
        <v>3048989</v>
      </c>
      <c r="CK198" s="12">
        <f>CJ198/CI198</f>
        <v>12396.783899166498</v>
      </c>
      <c r="CL198" s="21">
        <f>CK198-CD198</f>
        <v>630.80442893402142</v>
      </c>
      <c r="CM198" s="22">
        <f>CL198/CD198</f>
        <v>5.3612572631962764E-2</v>
      </c>
      <c r="CN198" s="14">
        <v>2013</v>
      </c>
      <c r="CO198" s="10">
        <v>252</v>
      </c>
      <c r="CP198" s="5">
        <v>244.32769999999999</v>
      </c>
      <c r="CQ198" s="7">
        <v>2966778</v>
      </c>
      <c r="CR198" s="12">
        <f>CQ198/CP198</f>
        <v>12142.618295019354</v>
      </c>
      <c r="CS198" s="21">
        <f>CR198-CK198</f>
        <v>-254.16560414714331</v>
      </c>
      <c r="CT198" s="22">
        <f>CS198/CK198</f>
        <v>-2.0502543741545115E-2</v>
      </c>
      <c r="CU198" s="14">
        <v>2014</v>
      </c>
      <c r="CV198" s="10">
        <v>257</v>
      </c>
      <c r="CW198" s="5">
        <v>244.66380000000001</v>
      </c>
      <c r="CX198" s="7">
        <v>3054406</v>
      </c>
      <c r="CY198" s="12">
        <f>CX198/CW198</f>
        <v>12484.094500289784</v>
      </c>
      <c r="CZ198" s="21">
        <f>CY198-CR198</f>
        <v>341.47620527043</v>
      </c>
      <c r="DA198" s="22">
        <f>CZ198/CR198</f>
        <v>2.8122123002952033E-2</v>
      </c>
      <c r="DB198" s="14">
        <v>2015</v>
      </c>
      <c r="DC198" s="9">
        <v>258</v>
      </c>
      <c r="DD198" s="27">
        <v>243.50819999999999</v>
      </c>
      <c r="DE198" s="12">
        <v>2952568.41</v>
      </c>
      <c r="DF198" s="12">
        <f>DE198/DD198</f>
        <v>12125.129297493884</v>
      </c>
      <c r="DG198" s="21">
        <f>DF198-CY198</f>
        <v>-358.96520279590004</v>
      </c>
      <c r="DH198" s="22">
        <f>DG198/CY198</f>
        <v>-2.8753803713001985E-2</v>
      </c>
      <c r="DI198" s="14">
        <v>2016</v>
      </c>
      <c r="DJ198" s="9">
        <v>262</v>
      </c>
      <c r="DK198" s="27">
        <v>258.6148</v>
      </c>
      <c r="DL198" s="12">
        <v>3532181.36</v>
      </c>
      <c r="DM198" s="12">
        <f>DL198/DK198</f>
        <v>13658.078965318304</v>
      </c>
      <c r="DN198" s="21">
        <f>DM198-DF198</f>
        <v>1532.9496678244195</v>
      </c>
      <c r="DO198" s="22">
        <f>DN198/DF198</f>
        <v>0.12642749039725798</v>
      </c>
      <c r="DP198" s="14">
        <v>2017</v>
      </c>
      <c r="DQ198" s="9">
        <v>267</v>
      </c>
      <c r="DR198" s="27">
        <v>251.11699999999999</v>
      </c>
      <c r="DS198" s="30">
        <v>3780810.71</v>
      </c>
      <c r="DT198" s="12">
        <f>DS198/DR198</f>
        <v>15055.972753736307</v>
      </c>
      <c r="DU198" s="21">
        <f>DT198-DM198</f>
        <v>1397.8937884180032</v>
      </c>
      <c r="DV198" s="22">
        <f>DU198/DM198</f>
        <v>0.10234922436512835</v>
      </c>
      <c r="DW198" s="14">
        <v>2018</v>
      </c>
      <c r="DX198" s="24">
        <v>247</v>
      </c>
      <c r="DY198" s="32">
        <v>234.18620000000001</v>
      </c>
      <c r="DZ198" s="34">
        <v>3685032.4200000004</v>
      </c>
      <c r="EA198" s="12">
        <f>DZ198/DY198</f>
        <v>15735.480655990832</v>
      </c>
      <c r="EB198" s="21">
        <f>EA198-DT198</f>
        <v>679.50790225452511</v>
      </c>
      <c r="EC198" s="22">
        <f>EB198/DT198</f>
        <v>4.5132115564296416E-2</v>
      </c>
      <c r="ED198" s="14">
        <v>2019</v>
      </c>
      <c r="EE198" s="24">
        <v>268</v>
      </c>
      <c r="EF198" s="32">
        <v>251.42320000000001</v>
      </c>
      <c r="EG198" s="34">
        <v>4218783.37</v>
      </c>
      <c r="EH198" s="12">
        <f t="shared" si="24"/>
        <v>16779.610513270058</v>
      </c>
      <c r="EI198" s="21">
        <f>EH198-EA198</f>
        <v>1044.1298572792257</v>
      </c>
      <c r="EJ198" s="22">
        <f>EI198/EA198</f>
        <v>6.6355129538524973E-2</v>
      </c>
      <c r="EK198">
        <v>2020</v>
      </c>
      <c r="EL198" s="25">
        <v>252</v>
      </c>
      <c r="EM198" s="32">
        <v>239.31829999999999</v>
      </c>
      <c r="EN198" s="34">
        <v>4170078.7199999997</v>
      </c>
      <c r="EO198" s="12">
        <f t="shared" si="25"/>
        <v>17424.82175412411</v>
      </c>
      <c r="EP198" s="21">
        <f>EO198-EH198</f>
        <v>645.21124085405245</v>
      </c>
      <c r="EQ198" s="22">
        <f>EP198/EH198</f>
        <v>3.8452098774509148E-2</v>
      </c>
      <c r="ES198" s="11">
        <f t="shared" si="26"/>
        <v>4.4755943829446136E-2</v>
      </c>
      <c r="EU198" s="12">
        <f t="shared" si="27"/>
        <v>15857.021307665733</v>
      </c>
      <c r="EV198">
        <f t="shared" si="28"/>
        <v>0.94226054815914217</v>
      </c>
      <c r="EY198" s="11">
        <f t="shared" si="29"/>
        <v>7.1278823155983245E-2</v>
      </c>
      <c r="FC198" s="12">
        <f t="shared" si="30"/>
        <v>11669.76500279836</v>
      </c>
      <c r="FF198" s="45">
        <f t="shared" si="31"/>
        <v>270.1904761904762</v>
      </c>
    </row>
    <row r="199" spans="1:162" x14ac:dyDescent="0.2">
      <c r="A199" s="3">
        <v>44084</v>
      </c>
      <c r="B199" t="s">
        <v>199</v>
      </c>
      <c r="C199" s="14">
        <v>2000</v>
      </c>
      <c r="D199" s="10">
        <v>417</v>
      </c>
      <c r="E199" s="5">
        <v>398.59</v>
      </c>
      <c r="F199" s="7">
        <v>2615915</v>
      </c>
      <c r="G199" s="12">
        <f>F199/E199</f>
        <v>6562.9217993426837</v>
      </c>
      <c r="H199" s="14">
        <v>2001</v>
      </c>
      <c r="I199" s="10">
        <v>406</v>
      </c>
      <c r="J199" s="5">
        <v>394.85</v>
      </c>
      <c r="K199" s="7">
        <v>2638808</v>
      </c>
      <c r="L199" s="12">
        <f>K199/I199</f>
        <v>6499.5270935960589</v>
      </c>
      <c r="M199" s="21">
        <f>L199-G199</f>
        <v>-63.394705746624822</v>
      </c>
      <c r="N199" s="18">
        <f>M199/G199</f>
        <v>-9.6595247794929052E-3</v>
      </c>
      <c r="O199" s="16">
        <v>2002</v>
      </c>
      <c r="P199" s="10">
        <v>396</v>
      </c>
      <c r="Q199" s="5">
        <v>383.57</v>
      </c>
      <c r="R199" s="7">
        <v>2707134</v>
      </c>
      <c r="S199" s="12">
        <f>R199/Q199</f>
        <v>7057.7313137106657</v>
      </c>
      <c r="T199" s="21">
        <f>S199-L199</f>
        <v>558.20422011460687</v>
      </c>
      <c r="U199" s="18">
        <f>T199/L199</f>
        <v>8.5883820788223472E-2</v>
      </c>
      <c r="V199" s="14">
        <v>2003</v>
      </c>
      <c r="W199" s="10">
        <v>396</v>
      </c>
      <c r="X199" s="5">
        <v>367.96</v>
      </c>
      <c r="Y199" s="7">
        <v>2786195.19</v>
      </c>
      <c r="Z199" s="12">
        <f>Y199/X199</f>
        <v>7572.0056256114794</v>
      </c>
      <c r="AA199" s="21">
        <f>Z199-S199</f>
        <v>514.2743119008137</v>
      </c>
      <c r="AB199" s="22">
        <f>AA199/S199</f>
        <v>7.2866802240227152E-2</v>
      </c>
      <c r="AC199" s="14">
        <v>2004</v>
      </c>
      <c r="AD199" s="10">
        <v>357</v>
      </c>
      <c r="AE199" s="5">
        <v>338.59</v>
      </c>
      <c r="AF199" s="7">
        <v>2581020</v>
      </c>
      <c r="AG199" s="12">
        <f>AF199/AE199</f>
        <v>7622.8476918987571</v>
      </c>
      <c r="AH199" s="21">
        <f>AG199-Z199</f>
        <v>50.842066287277703</v>
      </c>
      <c r="AI199" s="22">
        <f>AH199/Z199</f>
        <v>6.7144781450386125E-3</v>
      </c>
      <c r="AJ199" s="14">
        <v>2005</v>
      </c>
      <c r="AK199" s="10">
        <v>332</v>
      </c>
      <c r="AL199" s="5">
        <v>315.32</v>
      </c>
      <c r="AM199" s="7">
        <v>2668769</v>
      </c>
      <c r="AN199" s="12">
        <f>AM199/AL199</f>
        <v>8463.6845109729802</v>
      </c>
      <c r="AO199" s="21">
        <f>AN199-AG199</f>
        <v>840.83681907422306</v>
      </c>
      <c r="AP199" s="22">
        <f>AO199/AG199</f>
        <v>0.11030481692134937</v>
      </c>
      <c r="AQ199" s="14">
        <v>2006</v>
      </c>
      <c r="AR199" s="10">
        <v>317</v>
      </c>
      <c r="AS199" s="5">
        <v>306.83</v>
      </c>
      <c r="AT199" s="7">
        <v>3042826</v>
      </c>
      <c r="AU199" s="12">
        <f>AT199/AS199</f>
        <v>9916.976827559236</v>
      </c>
      <c r="AV199" s="21">
        <f>AU199-AN199</f>
        <v>1453.2923165862558</v>
      </c>
      <c r="AW199" s="22">
        <f>AV199/AN199</f>
        <v>0.17170917875094402</v>
      </c>
      <c r="AX199" s="14">
        <v>2007</v>
      </c>
      <c r="AY199" s="10">
        <v>299</v>
      </c>
      <c r="AZ199" s="5">
        <v>294.95</v>
      </c>
      <c r="BA199" s="7">
        <v>3019694</v>
      </c>
      <c r="BB199" s="12">
        <f>BA199/AZ199</f>
        <v>10237.986099338872</v>
      </c>
      <c r="BC199" s="21">
        <f>BB199-AU199</f>
        <v>321.00927177963604</v>
      </c>
      <c r="BD199" s="22">
        <f>BC199/AU199</f>
        <v>3.2369670451135132E-2</v>
      </c>
      <c r="BE199" s="14">
        <v>2008</v>
      </c>
      <c r="BF199" s="10">
        <v>274</v>
      </c>
      <c r="BG199" s="5">
        <v>281.92</v>
      </c>
      <c r="BH199" s="7">
        <v>2963854</v>
      </c>
      <c r="BI199" s="12">
        <f>BH199/BG199</f>
        <v>10513.103007945516</v>
      </c>
      <c r="BJ199" s="21">
        <f>BI199-BB199</f>
        <v>275.11690860664385</v>
      </c>
      <c r="BK199" s="22">
        <f>BJ199/BB199</f>
        <v>2.6872170555536288E-2</v>
      </c>
      <c r="BL199" s="14">
        <v>2009</v>
      </c>
      <c r="BM199" s="10">
        <v>278</v>
      </c>
      <c r="BN199" s="5">
        <v>257.57</v>
      </c>
      <c r="BO199" s="7">
        <v>3091263</v>
      </c>
      <c r="BP199" s="12">
        <f>BO199/BN199</f>
        <v>12001.642272003728</v>
      </c>
      <c r="BQ199" s="21">
        <f>BP199-BI199</f>
        <v>1488.5392640582122</v>
      </c>
      <c r="BR199" s="22">
        <f>BQ199/BI199</f>
        <v>0.14158895455825124</v>
      </c>
      <c r="BS199" s="14">
        <v>2010</v>
      </c>
      <c r="BT199" s="10">
        <v>254</v>
      </c>
      <c r="BU199" s="5">
        <v>222.83</v>
      </c>
      <c r="BV199" s="7">
        <v>3373007</v>
      </c>
      <c r="BW199" s="12">
        <f>BV199/BU199</f>
        <v>15137.131445496567</v>
      </c>
      <c r="BX199" s="21">
        <f>BW199-BP199</f>
        <v>3135.4891734928387</v>
      </c>
      <c r="BY199" s="22">
        <f>BX199/BP199</f>
        <v>0.26125501014198743</v>
      </c>
      <c r="BZ199" s="14">
        <v>2011</v>
      </c>
      <c r="CA199" s="10">
        <v>250</v>
      </c>
      <c r="CB199" s="5">
        <v>236.6011</v>
      </c>
      <c r="CC199" s="7">
        <v>3315434</v>
      </c>
      <c r="CD199" s="12">
        <f>CC199/CB199</f>
        <v>14012.758182442938</v>
      </c>
      <c r="CE199" s="21">
        <f>CD199-BW199</f>
        <v>-1124.3732630536288</v>
      </c>
      <c r="CF199" s="22">
        <f>CE199/BW199</f>
        <v>-7.4279150386062073E-2</v>
      </c>
      <c r="CG199" s="14">
        <v>2012</v>
      </c>
      <c r="CH199" s="10">
        <v>262</v>
      </c>
      <c r="CI199" s="5">
        <v>240.94</v>
      </c>
      <c r="CJ199" s="7">
        <v>3062839</v>
      </c>
      <c r="CK199" s="12">
        <f>CJ199/CI199</f>
        <v>12712.040341993858</v>
      </c>
      <c r="CL199" s="21">
        <f>CK199-CD199</f>
        <v>-1300.7178404490805</v>
      </c>
      <c r="CM199" s="22">
        <f>CL199/CD199</f>
        <v>-9.2823826937853973E-2</v>
      </c>
      <c r="CN199" s="14">
        <v>2013</v>
      </c>
      <c r="CO199" s="10">
        <v>269</v>
      </c>
      <c r="CP199" s="5">
        <v>248.35849999999999</v>
      </c>
      <c r="CQ199" s="7">
        <v>3106121</v>
      </c>
      <c r="CR199" s="12">
        <f>CQ199/CP199</f>
        <v>12506.602351036909</v>
      </c>
      <c r="CS199" s="21">
        <f>CR199-CK199</f>
        <v>-205.43799095694885</v>
      </c>
      <c r="CT199" s="22">
        <f>CS199/CK199</f>
        <v>-1.6160898284620008E-2</v>
      </c>
      <c r="CU199" s="14">
        <v>2014</v>
      </c>
      <c r="CV199" s="10">
        <v>251</v>
      </c>
      <c r="CW199" s="5">
        <v>238.69479999999999</v>
      </c>
      <c r="CX199" s="7">
        <v>3172152</v>
      </c>
      <c r="CY199" s="12">
        <f>CX199/CW199</f>
        <v>13289.573128530659</v>
      </c>
      <c r="CZ199" s="21">
        <f>CY199-CR199</f>
        <v>782.97077749375057</v>
      </c>
      <c r="DA199" s="22">
        <f>CZ199/CR199</f>
        <v>6.2604595198378188E-2</v>
      </c>
      <c r="DB199" s="14">
        <v>2015</v>
      </c>
      <c r="DC199" s="9">
        <v>252</v>
      </c>
      <c r="DD199" s="27">
        <v>240.12960000000001</v>
      </c>
      <c r="DE199" s="12">
        <v>3195649.08</v>
      </c>
      <c r="DF199" s="12">
        <f>DE199/DD199</f>
        <v>13308.018170188097</v>
      </c>
      <c r="DG199" s="21">
        <f>DF199-CY199</f>
        <v>18.445041657438196</v>
      </c>
      <c r="DH199" s="22">
        <f>DG199/CY199</f>
        <v>1.3879333428580593E-3</v>
      </c>
      <c r="DI199" s="14">
        <v>2016</v>
      </c>
      <c r="DJ199" s="9">
        <v>270</v>
      </c>
      <c r="DK199" s="27">
        <v>248.70599999999999</v>
      </c>
      <c r="DL199" s="12">
        <v>3320804.55</v>
      </c>
      <c r="DM199" s="12">
        <f>DL199/DK199</f>
        <v>13352.329859352007</v>
      </c>
      <c r="DN199" s="21">
        <f>DM199-DF199</f>
        <v>44.31168916390925</v>
      </c>
      <c r="DO199" s="22">
        <f>DN199/DF199</f>
        <v>3.329698576995777E-3</v>
      </c>
      <c r="DP199" s="14">
        <v>2017</v>
      </c>
      <c r="DQ199" s="9">
        <v>272</v>
      </c>
      <c r="DR199" s="27">
        <v>259.89319999999998</v>
      </c>
      <c r="DS199" s="30">
        <v>3294663.64</v>
      </c>
      <c r="DT199" s="12">
        <f>DS199/DR199</f>
        <v>12676.990548425278</v>
      </c>
      <c r="DU199" s="21">
        <f>DT199-DM199</f>
        <v>-675.33931092672901</v>
      </c>
      <c r="DV199" s="22">
        <f>DU199/DM199</f>
        <v>-5.057838729573623E-2</v>
      </c>
      <c r="DW199" s="14">
        <v>2018</v>
      </c>
      <c r="DX199" s="24">
        <v>275</v>
      </c>
      <c r="DY199" s="32">
        <v>263.24590000000001</v>
      </c>
      <c r="DZ199" s="34">
        <v>3573464.2900000005</v>
      </c>
      <c r="EA199" s="12">
        <f>DZ199/DY199</f>
        <v>13574.624676015848</v>
      </c>
      <c r="EB199" s="21">
        <f>EA199-DT199</f>
        <v>897.63412759057064</v>
      </c>
      <c r="EC199" s="22">
        <f>EB199/DT199</f>
        <v>7.0808140477952294E-2</v>
      </c>
      <c r="ED199" s="14">
        <v>2019</v>
      </c>
      <c r="EE199" s="24">
        <v>270</v>
      </c>
      <c r="EF199" s="32">
        <v>260.83199999999999</v>
      </c>
      <c r="EG199" s="34">
        <v>3567137.84</v>
      </c>
      <c r="EH199" s="12">
        <f t="shared" si="24"/>
        <v>13675.997730339835</v>
      </c>
      <c r="EI199" s="21">
        <f>EH199-EA199</f>
        <v>101.37305432398716</v>
      </c>
      <c r="EJ199" s="22">
        <f>EI199/EA199</f>
        <v>7.4678347831669224E-3</v>
      </c>
      <c r="EK199">
        <v>2020</v>
      </c>
      <c r="EL199" s="25">
        <v>268</v>
      </c>
      <c r="EM199" s="32">
        <v>253.34299999999999</v>
      </c>
      <c r="EN199" s="34">
        <v>3509763.4399999995</v>
      </c>
      <c r="EO199" s="12">
        <f t="shared" si="25"/>
        <v>13853.80073655084</v>
      </c>
      <c r="EP199" s="21">
        <f>EO199-EH199</f>
        <v>177.80300621100469</v>
      </c>
      <c r="EQ199" s="22">
        <f>EP199/EH199</f>
        <v>1.3001099423741017E-2</v>
      </c>
      <c r="ES199" s="11">
        <f t="shared" si="26"/>
        <v>4.1233120833600985E-2</v>
      </c>
      <c r="EU199" s="12">
        <f t="shared" si="27"/>
        <v>13309.204318260321</v>
      </c>
      <c r="EV199">
        <f t="shared" si="28"/>
        <v>0.95959732283620502</v>
      </c>
      <c r="EY199" s="11">
        <f t="shared" si="29"/>
        <v>9.2325293217943305E-3</v>
      </c>
      <c r="FC199" s="12">
        <f t="shared" si="30"/>
        <v>11239.106079743033</v>
      </c>
      <c r="FF199" s="45">
        <f t="shared" si="31"/>
        <v>303.09523809523807</v>
      </c>
    </row>
    <row r="200" spans="1:162" x14ac:dyDescent="0.2">
      <c r="A200" s="3">
        <v>45076</v>
      </c>
      <c r="B200" t="s">
        <v>200</v>
      </c>
      <c r="C200" s="14">
        <v>2000</v>
      </c>
      <c r="D200" s="10">
        <v>483</v>
      </c>
      <c r="E200" s="5">
        <v>454.82</v>
      </c>
      <c r="F200" s="7">
        <v>3929336</v>
      </c>
      <c r="G200" s="12">
        <f>F200/E200</f>
        <v>8639.3210500857476</v>
      </c>
      <c r="H200" s="14">
        <v>2001</v>
      </c>
      <c r="I200" s="10">
        <v>477</v>
      </c>
      <c r="J200" s="5">
        <v>437.69</v>
      </c>
      <c r="K200" s="7">
        <v>3286047</v>
      </c>
      <c r="L200" s="12">
        <f>K200/I200</f>
        <v>6888.9874213836474</v>
      </c>
      <c r="M200" s="21">
        <f>L200-G200</f>
        <v>-1750.3336287021002</v>
      </c>
      <c r="N200" s="18">
        <f>M200/G200</f>
        <v>-0.20260083154158598</v>
      </c>
      <c r="O200" s="16">
        <v>2002</v>
      </c>
      <c r="P200" s="10">
        <v>429</v>
      </c>
      <c r="Q200" s="5">
        <v>414.77</v>
      </c>
      <c r="R200" s="7">
        <v>3152300</v>
      </c>
      <c r="S200" s="12">
        <f>R200/Q200</f>
        <v>7600.1157267883409</v>
      </c>
      <c r="T200" s="21">
        <f>S200-L200</f>
        <v>711.12830540469349</v>
      </c>
      <c r="U200" s="18">
        <f>T200/L200</f>
        <v>0.10322682593342056</v>
      </c>
      <c r="V200" s="14">
        <v>2003</v>
      </c>
      <c r="W200" s="10">
        <v>429</v>
      </c>
      <c r="X200" s="5">
        <v>417.2</v>
      </c>
      <c r="Y200" s="7">
        <v>3365838.18</v>
      </c>
      <c r="Z200" s="12">
        <f>Y200/X200</f>
        <v>8067.6849952061366</v>
      </c>
      <c r="AA200" s="21">
        <f>Z200-S200</f>
        <v>467.56926841779568</v>
      </c>
      <c r="AB200" s="22">
        <f>AA200/S200</f>
        <v>6.1521335362005235E-2</v>
      </c>
      <c r="AC200" s="14">
        <v>2004</v>
      </c>
      <c r="AD200" s="10">
        <v>447</v>
      </c>
      <c r="AE200" s="5">
        <v>432.33</v>
      </c>
      <c r="AF200" s="7">
        <v>3424765</v>
      </c>
      <c r="AG200" s="12">
        <f>AF200/AE200</f>
        <v>7921.6455022783521</v>
      </c>
      <c r="AH200" s="21">
        <f>AG200-Z200</f>
        <v>-146.03949292778452</v>
      </c>
      <c r="AI200" s="22">
        <f>AH200/Z200</f>
        <v>-1.8101784218714785E-2</v>
      </c>
      <c r="AJ200" s="14">
        <v>2005</v>
      </c>
      <c r="AK200" s="10">
        <v>441</v>
      </c>
      <c r="AL200" s="5">
        <v>423.75</v>
      </c>
      <c r="AM200" s="7">
        <v>4182971</v>
      </c>
      <c r="AN200" s="12">
        <f>AM200/AL200</f>
        <v>9871.3179941002945</v>
      </c>
      <c r="AO200" s="21">
        <f>AN200-AG200</f>
        <v>1949.6724918219425</v>
      </c>
      <c r="AP200" s="22">
        <f>AO200/AG200</f>
        <v>0.24611963401558368</v>
      </c>
      <c r="AQ200" s="14">
        <v>2006</v>
      </c>
      <c r="AR200" s="10">
        <v>460</v>
      </c>
      <c r="AS200" s="5">
        <v>426.79</v>
      </c>
      <c r="AT200" s="7">
        <v>3760748</v>
      </c>
      <c r="AU200" s="12">
        <f>AT200/AS200</f>
        <v>8811.7059912369077</v>
      </c>
      <c r="AV200" s="21">
        <f>AU200-AN200</f>
        <v>-1059.6120028633868</v>
      </c>
      <c r="AW200" s="22">
        <f>AV200/AN200</f>
        <v>-0.10734250517475741</v>
      </c>
      <c r="AX200" s="14">
        <v>2007</v>
      </c>
      <c r="AY200" s="10">
        <v>441</v>
      </c>
      <c r="AZ200" s="5">
        <v>419.37</v>
      </c>
      <c r="BA200" s="7">
        <v>4131972</v>
      </c>
      <c r="BB200" s="12">
        <f>BA200/AZ200</f>
        <v>9852.807783103226</v>
      </c>
      <c r="BC200" s="21">
        <f>BB200-AU200</f>
        <v>1041.1017918663183</v>
      </c>
      <c r="BD200" s="22">
        <f>BC200/AU200</f>
        <v>0.11814985576024398</v>
      </c>
      <c r="BE200" s="14">
        <v>2008</v>
      </c>
      <c r="BF200" s="10">
        <v>431</v>
      </c>
      <c r="BG200" s="5">
        <v>416.28</v>
      </c>
      <c r="BH200" s="7">
        <v>4250954</v>
      </c>
      <c r="BI200" s="12">
        <f>BH200/BG200</f>
        <v>10211.766118958394</v>
      </c>
      <c r="BJ200" s="21">
        <f>BI200-BB200</f>
        <v>358.95833585516812</v>
      </c>
      <c r="BK200" s="22">
        <f>BJ200/BB200</f>
        <v>3.6432085529035978E-2</v>
      </c>
      <c r="BL200" s="14">
        <v>2009</v>
      </c>
      <c r="BM200" s="10">
        <v>445</v>
      </c>
      <c r="BN200" s="5">
        <v>429.4</v>
      </c>
      <c r="BO200" s="7">
        <v>4327323</v>
      </c>
      <c r="BP200" s="12">
        <f>BO200/BN200</f>
        <v>10077.603632976246</v>
      </c>
      <c r="BQ200" s="21">
        <f>BP200-BI200</f>
        <v>-134.1624859821477</v>
      </c>
      <c r="BR200" s="22">
        <f>BQ200/BI200</f>
        <v>-1.313802964338086E-2</v>
      </c>
      <c r="BS200" s="14">
        <v>2010</v>
      </c>
      <c r="BT200" s="10">
        <v>428</v>
      </c>
      <c r="BU200" s="5">
        <v>410.86</v>
      </c>
      <c r="BV200" s="7">
        <v>4704449</v>
      </c>
      <c r="BW200" s="12">
        <f>BV200/BU200</f>
        <v>11450.248259747845</v>
      </c>
      <c r="BX200" s="21">
        <f>BW200-BP200</f>
        <v>1372.6446267715983</v>
      </c>
      <c r="BY200" s="22">
        <f>BX200/BP200</f>
        <v>0.13620744343228464</v>
      </c>
      <c r="BZ200" s="14">
        <v>2011</v>
      </c>
      <c r="CA200" s="10">
        <v>454</v>
      </c>
      <c r="CB200" s="5">
        <v>430.00150000000002</v>
      </c>
      <c r="CC200" s="7">
        <v>3493710</v>
      </c>
      <c r="CD200" s="12">
        <f>CC200/CB200</f>
        <v>8124.8786341442992</v>
      </c>
      <c r="CE200" s="21">
        <f>CD200-BW200</f>
        <v>-3325.3696256035455</v>
      </c>
      <c r="CF200" s="22">
        <f>CE200/BW200</f>
        <v>-0.29041899792631887</v>
      </c>
      <c r="CG200" s="14">
        <v>2012</v>
      </c>
      <c r="CH200" s="10">
        <v>453</v>
      </c>
      <c r="CI200" s="5">
        <v>423.24</v>
      </c>
      <c r="CJ200" s="7">
        <v>3692519</v>
      </c>
      <c r="CK200" s="12">
        <f>CJ200/CI200</f>
        <v>8724.4093185899255</v>
      </c>
      <c r="CL200" s="21">
        <f>CK200-CD200</f>
        <v>599.53068444562632</v>
      </c>
      <c r="CM200" s="22">
        <f>CL200/CD200</f>
        <v>7.3789494150243148E-2</v>
      </c>
      <c r="CN200" s="14">
        <v>2013</v>
      </c>
      <c r="CO200" s="10">
        <v>451</v>
      </c>
      <c r="CP200" s="5">
        <v>426.51519999999999</v>
      </c>
      <c r="CQ200" s="7">
        <v>5049887</v>
      </c>
      <c r="CR200" s="12">
        <f>CQ200/CP200</f>
        <v>11839.875812163318</v>
      </c>
      <c r="CS200" s="21">
        <f>CR200-CK200</f>
        <v>3115.4664935733927</v>
      </c>
      <c r="CT200" s="22">
        <f>CS200/CK200</f>
        <v>0.35709769908834665</v>
      </c>
      <c r="CU200" s="14">
        <v>2014</v>
      </c>
      <c r="CV200" s="10">
        <v>450</v>
      </c>
      <c r="CW200" s="5">
        <v>428.21050000000002</v>
      </c>
      <c r="CX200" s="7">
        <v>3878855</v>
      </c>
      <c r="CY200" s="12">
        <f>CX200/CW200</f>
        <v>9058.2902567779165</v>
      </c>
      <c r="CZ200" s="21">
        <f>CY200-CR200</f>
        <v>-2781.5855553854017</v>
      </c>
      <c r="DA200" s="22">
        <f>CZ200/CR200</f>
        <v>-0.23493367662926232</v>
      </c>
      <c r="DB200" s="14">
        <v>2015</v>
      </c>
      <c r="DC200" s="9">
        <v>447</v>
      </c>
      <c r="DD200" s="27">
        <v>424.18439999999998</v>
      </c>
      <c r="DE200" s="12">
        <v>3841680.15</v>
      </c>
      <c r="DF200" s="12">
        <f>DE200/DD200</f>
        <v>9056.6276128966547</v>
      </c>
      <c r="DG200" s="21">
        <f>DF200-CY200</f>
        <v>-1.6626438812618289</v>
      </c>
      <c r="DH200" s="22">
        <f>DG200/CY200</f>
        <v>-1.8354941541178218E-4</v>
      </c>
      <c r="DI200" s="14">
        <v>2016</v>
      </c>
      <c r="DJ200" s="9">
        <v>443</v>
      </c>
      <c r="DK200" s="27">
        <v>419.529</v>
      </c>
      <c r="DL200" s="12">
        <v>4253402.22</v>
      </c>
      <c r="DM200" s="12">
        <f>DL200/DK200</f>
        <v>10138.517766352266</v>
      </c>
      <c r="DN200" s="21">
        <f>DM200-DF200</f>
        <v>1081.8901534556117</v>
      </c>
      <c r="DO200" s="22">
        <f>DN200/DF200</f>
        <v>0.11945838999883335</v>
      </c>
      <c r="DP200" s="14">
        <v>2017</v>
      </c>
      <c r="DQ200" s="9">
        <v>424</v>
      </c>
      <c r="DR200" s="27">
        <v>396.78129999999999</v>
      </c>
      <c r="DS200" s="30">
        <v>6183241.3499999996</v>
      </c>
      <c r="DT200" s="12">
        <f>DS200/DR200</f>
        <v>15583.499902843203</v>
      </c>
      <c r="DU200" s="21">
        <f>DT200-DM200</f>
        <v>5444.9821364909367</v>
      </c>
      <c r="DV200" s="22">
        <f>DU200/DM200</f>
        <v>0.53705899244579469</v>
      </c>
      <c r="DW200" s="14">
        <v>2018</v>
      </c>
      <c r="DX200" s="24">
        <v>435</v>
      </c>
      <c r="DY200" s="32">
        <v>411.7029</v>
      </c>
      <c r="DZ200" s="34">
        <v>5614955.1200000001</v>
      </c>
      <c r="EA200" s="12">
        <f>DZ200/DY200</f>
        <v>13638.366695983925</v>
      </c>
      <c r="EB200" s="21">
        <f>EA200-DT200</f>
        <v>-1945.1332068592783</v>
      </c>
      <c r="EC200" s="22">
        <f>EB200/DT200</f>
        <v>-0.12482004806278399</v>
      </c>
      <c r="ED200" s="14">
        <v>2019</v>
      </c>
      <c r="EE200" s="24">
        <v>436</v>
      </c>
      <c r="EF200" s="32">
        <v>412.26909999999998</v>
      </c>
      <c r="EG200" s="34">
        <v>4640489.53</v>
      </c>
      <c r="EH200" s="12">
        <f t="shared" si="24"/>
        <v>11255.972203592266</v>
      </c>
      <c r="EI200" s="21">
        <f>EH200-EA200</f>
        <v>-2382.3944923916588</v>
      </c>
      <c r="EJ200" s="22">
        <f>EI200/EA200</f>
        <v>-0.17468327003505485</v>
      </c>
      <c r="EK200">
        <v>2020</v>
      </c>
      <c r="EL200" s="25">
        <v>434</v>
      </c>
      <c r="EM200" s="32">
        <v>430.5958</v>
      </c>
      <c r="EN200" s="34">
        <v>4633888.25</v>
      </c>
      <c r="EO200" s="12">
        <f t="shared" si="25"/>
        <v>10761.573266622665</v>
      </c>
      <c r="EP200" s="21">
        <f>EO200-EH200</f>
        <v>-494.39893696960098</v>
      </c>
      <c r="EQ200" s="22">
        <f>EP200/EH200</f>
        <v>-4.3923254964312812E-2</v>
      </c>
      <c r="ES200" s="11">
        <f t="shared" si="26"/>
        <v>2.8945790405210413E-2</v>
      </c>
      <c r="EU200" s="12">
        <f t="shared" si="27"/>
        <v>13492.612934139799</v>
      </c>
      <c r="EV200">
        <f t="shared" si="28"/>
        <v>0.94260657712709328</v>
      </c>
      <c r="EY200" s="11">
        <f t="shared" si="29"/>
        <v>7.9185224782651956E-2</v>
      </c>
      <c r="FC200" s="12">
        <f t="shared" si="30"/>
        <v>9831.8011483827941</v>
      </c>
      <c r="FF200" s="45">
        <f t="shared" si="31"/>
        <v>444.66666666666669</v>
      </c>
    </row>
    <row r="201" spans="1:162" x14ac:dyDescent="0.2">
      <c r="A201" s="3">
        <v>45077</v>
      </c>
      <c r="B201" t="s">
        <v>201</v>
      </c>
      <c r="C201" s="14">
        <v>2000</v>
      </c>
      <c r="D201" s="10">
        <v>707</v>
      </c>
      <c r="E201" s="5">
        <v>678.75</v>
      </c>
      <c r="F201" s="7">
        <v>4483398</v>
      </c>
      <c r="G201" s="12">
        <f>F201/E201</f>
        <v>6605.3745856353589</v>
      </c>
      <c r="H201" s="14">
        <v>2001</v>
      </c>
      <c r="I201" s="10">
        <v>718</v>
      </c>
      <c r="J201" s="5">
        <v>686.87</v>
      </c>
      <c r="K201" s="7">
        <v>5464762</v>
      </c>
      <c r="L201" s="12">
        <f>K201/I201</f>
        <v>7611.0891364902509</v>
      </c>
      <c r="M201" s="21">
        <f>L201-G201</f>
        <v>1005.714550854892</v>
      </c>
      <c r="N201" s="18">
        <f>M201/G201</f>
        <v>0.15225700493080427</v>
      </c>
      <c r="O201" s="16">
        <v>2002</v>
      </c>
      <c r="P201" s="10">
        <v>724</v>
      </c>
      <c r="Q201" s="5">
        <v>709.45</v>
      </c>
      <c r="R201" s="7">
        <v>7625504</v>
      </c>
      <c r="S201" s="12">
        <f>R201/Q201</f>
        <v>10748.472760589188</v>
      </c>
      <c r="T201" s="21">
        <f>S201-L201</f>
        <v>3137.3836240989367</v>
      </c>
      <c r="U201" s="18">
        <f>T201/L201</f>
        <v>0.41221217723718556</v>
      </c>
      <c r="V201" s="14">
        <v>2003</v>
      </c>
      <c r="W201" s="10">
        <v>724</v>
      </c>
      <c r="X201" s="5">
        <v>724.74</v>
      </c>
      <c r="Y201" s="7">
        <v>6251647.71</v>
      </c>
      <c r="Z201" s="12">
        <f>Y201/X201</f>
        <v>8626.0558407152912</v>
      </c>
      <c r="AA201" s="21">
        <f>Z201-S201</f>
        <v>-2122.4169198738964</v>
      </c>
      <c r="AB201" s="22">
        <f>AA201/S201</f>
        <v>-0.1974621852935276</v>
      </c>
      <c r="AC201" s="14">
        <v>2004</v>
      </c>
      <c r="AD201" s="10">
        <v>711</v>
      </c>
      <c r="AE201" s="5">
        <v>701.07</v>
      </c>
      <c r="AF201" s="7">
        <v>6699894</v>
      </c>
      <c r="AG201" s="12">
        <f>AF201/AE201</f>
        <v>9556.6690915315157</v>
      </c>
      <c r="AH201" s="21">
        <f>AG201-Z201</f>
        <v>930.61325081622454</v>
      </c>
      <c r="AI201" s="22">
        <f>AH201/Z201</f>
        <v>0.10788398174095938</v>
      </c>
      <c r="AJ201" s="14">
        <v>2005</v>
      </c>
      <c r="AK201" s="10">
        <v>674</v>
      </c>
      <c r="AL201" s="5">
        <v>660.47</v>
      </c>
      <c r="AM201" s="7">
        <v>6171951</v>
      </c>
      <c r="AN201" s="12">
        <f>AM201/AL201</f>
        <v>9344.7862885520917</v>
      </c>
      <c r="AO201" s="21">
        <f>AN201-AG201</f>
        <v>-211.88280297942401</v>
      </c>
      <c r="AP201" s="22">
        <f>AO201/AG201</f>
        <v>-2.2171198034593501E-2</v>
      </c>
      <c r="AQ201" s="14">
        <v>2006</v>
      </c>
      <c r="AR201" s="10">
        <v>653</v>
      </c>
      <c r="AS201" s="5">
        <v>644.71</v>
      </c>
      <c r="AT201" s="7">
        <v>8384862</v>
      </c>
      <c r="AU201" s="12">
        <f>AT201/AS201</f>
        <v>13005.633540661693</v>
      </c>
      <c r="AV201" s="21">
        <f>AU201-AN201</f>
        <v>3660.847252109601</v>
      </c>
      <c r="AW201" s="22">
        <f>AV201/AN201</f>
        <v>0.39175291323615957</v>
      </c>
      <c r="AX201" s="14">
        <v>2007</v>
      </c>
      <c r="AY201" s="10">
        <v>643</v>
      </c>
      <c r="AZ201" s="5">
        <v>649.76</v>
      </c>
      <c r="BA201" s="7">
        <v>6346928</v>
      </c>
      <c r="BB201" s="12">
        <f>BA201/AZ201</f>
        <v>9768.1113026348194</v>
      </c>
      <c r="BC201" s="21">
        <f>BB201-AU201</f>
        <v>-3237.5222380268733</v>
      </c>
      <c r="BD201" s="22">
        <f>BC201/AU201</f>
        <v>-0.24893229752359736</v>
      </c>
      <c r="BE201" s="14">
        <v>2008</v>
      </c>
      <c r="BF201" s="10">
        <v>649</v>
      </c>
      <c r="BG201" s="5">
        <v>646.58000000000004</v>
      </c>
      <c r="BH201" s="7">
        <v>6591238</v>
      </c>
      <c r="BI201" s="12">
        <f>BH201/BG201</f>
        <v>10194.002288966562</v>
      </c>
      <c r="BJ201" s="21">
        <f>BI201-BB201</f>
        <v>425.89098633174217</v>
      </c>
      <c r="BK201" s="22">
        <f>BJ201/BB201</f>
        <v>4.3600136519417389E-2</v>
      </c>
      <c r="BL201" s="14">
        <v>2009</v>
      </c>
      <c r="BM201" s="10">
        <v>619</v>
      </c>
      <c r="BN201" s="5">
        <v>621.70000000000005</v>
      </c>
      <c r="BO201" s="7">
        <v>7873288</v>
      </c>
      <c r="BP201" s="12">
        <f>BO201/BN201</f>
        <v>12664.127392633101</v>
      </c>
      <c r="BQ201" s="21">
        <f>BP201-BI201</f>
        <v>2470.1251036665399</v>
      </c>
      <c r="BR201" s="22">
        <f>BQ201/BI201</f>
        <v>0.2423116096746486</v>
      </c>
      <c r="BS201" s="14">
        <v>2010</v>
      </c>
      <c r="BT201" s="10">
        <v>623</v>
      </c>
      <c r="BU201" s="5">
        <v>629.28</v>
      </c>
      <c r="BV201" s="7">
        <v>6213159</v>
      </c>
      <c r="BW201" s="12">
        <f>BV201/BU201</f>
        <v>9873.4410755148747</v>
      </c>
      <c r="BX201" s="21">
        <f>BW201-BP201</f>
        <v>-2790.6863171182267</v>
      </c>
      <c r="BY201" s="22">
        <f>BX201/BP201</f>
        <v>-0.22036151647855404</v>
      </c>
      <c r="BZ201" s="14">
        <v>2011</v>
      </c>
      <c r="CA201" s="10">
        <v>634</v>
      </c>
      <c r="CB201" s="5">
        <v>612.64030000000002</v>
      </c>
      <c r="CC201" s="7">
        <v>5595308</v>
      </c>
      <c r="CD201" s="12">
        <f>CC201/CB201</f>
        <v>9133.1046945491507</v>
      </c>
      <c r="CE201" s="21">
        <f>CD201-BW201</f>
        <v>-740.33638096572395</v>
      </c>
      <c r="CF201" s="22">
        <f>CE201/BW201</f>
        <v>-7.4982609943526429E-2</v>
      </c>
      <c r="CG201" s="14">
        <v>2012</v>
      </c>
      <c r="CH201" s="10">
        <v>636</v>
      </c>
      <c r="CI201" s="5">
        <v>601.61</v>
      </c>
      <c r="CJ201" s="7">
        <v>6269654</v>
      </c>
      <c r="CK201" s="12">
        <f>CJ201/CI201</f>
        <v>10421.459084789149</v>
      </c>
      <c r="CL201" s="21">
        <f>CK201-CD201</f>
        <v>1288.3543902399979</v>
      </c>
      <c r="CM201" s="22">
        <f>CL201/CD201</f>
        <v>0.14106423098477319</v>
      </c>
      <c r="CN201" s="14">
        <v>2013</v>
      </c>
      <c r="CO201" s="10">
        <v>621</v>
      </c>
      <c r="CP201" s="5">
        <v>599.94659999999999</v>
      </c>
      <c r="CQ201" s="7">
        <v>8382745</v>
      </c>
      <c r="CR201" s="12">
        <f>CQ201/CP201</f>
        <v>13972.485217851055</v>
      </c>
      <c r="CS201" s="21">
        <f>CR201-CK201</f>
        <v>3551.0261330619069</v>
      </c>
      <c r="CT201" s="22">
        <f>CS201/CK201</f>
        <v>0.34074174299114018</v>
      </c>
      <c r="CU201" s="14">
        <v>2014</v>
      </c>
      <c r="CV201" s="10">
        <v>614</v>
      </c>
      <c r="CW201" s="5">
        <v>592.48009999999999</v>
      </c>
      <c r="CX201" s="7">
        <v>7972138</v>
      </c>
      <c r="CY201" s="12">
        <f>CX201/CW201</f>
        <v>13455.537156437827</v>
      </c>
      <c r="CZ201" s="21">
        <f>CY201-CR201</f>
        <v>-516.94806141322806</v>
      </c>
      <c r="DA201" s="22">
        <f>CZ201/CR201</f>
        <v>-3.6997574400922058E-2</v>
      </c>
      <c r="DB201" s="14">
        <v>2015</v>
      </c>
      <c r="DC201" s="9">
        <v>609</v>
      </c>
      <c r="DD201" s="27">
        <v>574.24649999999997</v>
      </c>
      <c r="DE201" s="12">
        <v>7945947.7599999998</v>
      </c>
      <c r="DF201" s="12">
        <f>DE201/DD201</f>
        <v>13837.172294476328</v>
      </c>
      <c r="DG201" s="21">
        <f>DF201-CY201</f>
        <v>381.63513803850037</v>
      </c>
      <c r="DH201" s="22">
        <f>DG201/CY201</f>
        <v>2.8362683228584918E-2</v>
      </c>
      <c r="DI201" s="14">
        <v>2016</v>
      </c>
      <c r="DJ201" s="9">
        <v>598</v>
      </c>
      <c r="DK201" s="27">
        <v>562.92089999999996</v>
      </c>
      <c r="DL201" s="12">
        <v>6531232.4199999999</v>
      </c>
      <c r="DM201" s="12">
        <f>DL201/DK201</f>
        <v>11602.398169973792</v>
      </c>
      <c r="DN201" s="21">
        <f>DM201-DF201</f>
        <v>-2234.7741245025354</v>
      </c>
      <c r="DO201" s="22">
        <f>DN201/DF201</f>
        <v>-0.16150511657606784</v>
      </c>
      <c r="DP201" s="14">
        <v>2017</v>
      </c>
      <c r="DQ201" s="9">
        <v>592</v>
      </c>
      <c r="DR201" s="27">
        <v>561.17399999999998</v>
      </c>
      <c r="DS201" s="30">
        <v>6520808.1600000001</v>
      </c>
      <c r="DT201" s="12">
        <f>DS201/DR201</f>
        <v>11619.939911685147</v>
      </c>
      <c r="DU201" s="21">
        <f>DT201-DM201</f>
        <v>17.541741711354916</v>
      </c>
      <c r="DV201" s="22">
        <f>DU201/DM201</f>
        <v>1.5119065433172028E-3</v>
      </c>
      <c r="DW201" s="14">
        <v>2018</v>
      </c>
      <c r="DX201" s="24">
        <v>597</v>
      </c>
      <c r="DY201" s="32">
        <v>554.51679999999999</v>
      </c>
      <c r="DZ201" s="34">
        <v>7041739.5</v>
      </c>
      <c r="EA201" s="12">
        <f>DZ201/DY201</f>
        <v>12698.874948423565</v>
      </c>
      <c r="EB201" s="21">
        <f>EA201-DT201</f>
        <v>1078.9350367384177</v>
      </c>
      <c r="EC201" s="22">
        <f>EB201/DT201</f>
        <v>9.2852032363216264E-2</v>
      </c>
      <c r="ED201" s="14">
        <v>2019</v>
      </c>
      <c r="EE201" s="24">
        <v>582</v>
      </c>
      <c r="EF201" s="32">
        <v>551.51779999999997</v>
      </c>
      <c r="EG201" s="34">
        <v>6058619.8600000003</v>
      </c>
      <c r="EH201" s="12">
        <f t="shared" si="24"/>
        <v>10985.356882407061</v>
      </c>
      <c r="EI201" s="21">
        <f>EH201-EA201</f>
        <v>-1713.5180660165042</v>
      </c>
      <c r="EJ201" s="22">
        <f>EI201/EA201</f>
        <v>-0.13493463578277223</v>
      </c>
      <c r="EK201">
        <v>2020</v>
      </c>
      <c r="EL201" s="25">
        <v>582</v>
      </c>
      <c r="EM201" s="32">
        <v>559.19870000000003</v>
      </c>
      <c r="EN201" s="34">
        <v>5863976.3099999996</v>
      </c>
      <c r="EO201" s="12">
        <f t="shared" si="25"/>
        <v>10486.391170079614</v>
      </c>
      <c r="EP201" s="21">
        <f>EO201-EH201</f>
        <v>-498.96571232744645</v>
      </c>
      <c r="EQ201" s="22">
        <f>EP201/EH201</f>
        <v>-4.5420983375290706E-2</v>
      </c>
      <c r="ES201" s="11">
        <f t="shared" si="26"/>
        <v>4.0589115102067738E-2</v>
      </c>
      <c r="EU201" s="12">
        <f t="shared" si="27"/>
        <v>11768.05724750526</v>
      </c>
      <c r="EV201">
        <f t="shared" si="28"/>
        <v>0.94146433364541038</v>
      </c>
      <c r="EY201" s="11">
        <f t="shared" si="29"/>
        <v>-1.3523565625412922E-2</v>
      </c>
      <c r="FC201" s="12">
        <f t="shared" si="30"/>
        <v>10755.997359972116</v>
      </c>
      <c r="FF201" s="45">
        <f t="shared" si="31"/>
        <v>643.33333333333337</v>
      </c>
    </row>
    <row r="202" spans="1:162" x14ac:dyDescent="0.2">
      <c r="A202" s="3">
        <v>45078</v>
      </c>
      <c r="B202" t="s">
        <v>202</v>
      </c>
      <c r="C202" s="14">
        <v>2000</v>
      </c>
      <c r="D202" s="10">
        <v>380</v>
      </c>
      <c r="E202" s="5">
        <v>369.71</v>
      </c>
      <c r="F202" s="7">
        <v>2495430</v>
      </c>
      <c r="G202" s="12">
        <f>F202/E202</f>
        <v>6749.6957074463771</v>
      </c>
      <c r="H202" s="14">
        <v>2001</v>
      </c>
      <c r="I202" s="10">
        <v>345</v>
      </c>
      <c r="J202" s="5">
        <v>330.21</v>
      </c>
      <c r="K202" s="7">
        <v>2712807</v>
      </c>
      <c r="L202" s="12">
        <f>K202/I202</f>
        <v>7863.2086956521744</v>
      </c>
      <c r="M202" s="21">
        <f>L202-G202</f>
        <v>1113.5129882057972</v>
      </c>
      <c r="N202" s="18">
        <f>M202/G202</f>
        <v>0.16497232415638399</v>
      </c>
      <c r="O202" s="16">
        <v>2002</v>
      </c>
      <c r="P202" s="10">
        <v>334</v>
      </c>
      <c r="Q202" s="5">
        <v>325.08</v>
      </c>
      <c r="R202" s="7">
        <v>3337140</v>
      </c>
      <c r="S202" s="12">
        <f>R202/Q202</f>
        <v>10265.596160944999</v>
      </c>
      <c r="T202" s="21">
        <f>S202-L202</f>
        <v>2402.3874652928243</v>
      </c>
      <c r="U202" s="18">
        <f>T202/L202</f>
        <v>0.30552253644510075</v>
      </c>
      <c r="V202" s="14">
        <v>2003</v>
      </c>
      <c r="W202" s="10">
        <v>334</v>
      </c>
      <c r="X202" s="5">
        <v>291.56</v>
      </c>
      <c r="Y202" s="7">
        <v>2788009.01</v>
      </c>
      <c r="Z202" s="12">
        <f>Y202/X202</f>
        <v>9562.385135135135</v>
      </c>
      <c r="AA202" s="21">
        <f>Z202-S202</f>
        <v>-703.21102580986371</v>
      </c>
      <c r="AB202" s="22">
        <f>AA202/S202</f>
        <v>-6.850172311328577E-2</v>
      </c>
      <c r="AC202" s="14">
        <v>2004</v>
      </c>
      <c r="AD202" s="10">
        <v>277</v>
      </c>
      <c r="AE202" s="5">
        <v>274.82</v>
      </c>
      <c r="AF202" s="7">
        <v>2611243</v>
      </c>
      <c r="AG202" s="12">
        <f>AF202/AE202</f>
        <v>9501.6483516483513</v>
      </c>
      <c r="AH202" s="21">
        <f>AG202-Z202</f>
        <v>-60.736783486783679</v>
      </c>
      <c r="AI202" s="22">
        <f>AH202/Z202</f>
        <v>-6.3516353533615913E-3</v>
      </c>
      <c r="AJ202" s="14">
        <v>2005</v>
      </c>
      <c r="AK202" s="10">
        <v>266</v>
      </c>
      <c r="AL202" s="5">
        <v>273.33</v>
      </c>
      <c r="AM202" s="7">
        <v>2479321</v>
      </c>
      <c r="AN202" s="12">
        <f>AM202/AL202</f>
        <v>9070.7972048439624</v>
      </c>
      <c r="AO202" s="21">
        <f>AN202-AG202</f>
        <v>-430.85114680438892</v>
      </c>
      <c r="AP202" s="22">
        <f>AO202/AG202</f>
        <v>-4.5344884472560451E-2</v>
      </c>
      <c r="AQ202" s="14">
        <v>2006</v>
      </c>
      <c r="AR202" s="10">
        <v>261</v>
      </c>
      <c r="AS202" s="5">
        <v>272.99</v>
      </c>
      <c r="AT202" s="7">
        <v>2447248</v>
      </c>
      <c r="AU202" s="12">
        <f>AT202/AS202</f>
        <v>8964.6067621524599</v>
      </c>
      <c r="AV202" s="21">
        <f>AU202-AN202</f>
        <v>-106.19044269150254</v>
      </c>
      <c r="AW202" s="22">
        <f>AV202/AN202</f>
        <v>-1.1706847842965227E-2</v>
      </c>
      <c r="AX202" s="14">
        <v>2007</v>
      </c>
      <c r="AY202" s="10">
        <v>269</v>
      </c>
      <c r="AZ202" s="5">
        <v>262.35000000000002</v>
      </c>
      <c r="BA202" s="7">
        <v>2656401</v>
      </c>
      <c r="BB202" s="12">
        <f>BA202/AZ202</f>
        <v>10125.408805031446</v>
      </c>
      <c r="BC202" s="21">
        <f>BB202-AU202</f>
        <v>1160.802042878986</v>
      </c>
      <c r="BD202" s="22">
        <f>BC202/AU202</f>
        <v>0.1294872238880303</v>
      </c>
      <c r="BE202" s="14">
        <v>2008</v>
      </c>
      <c r="BF202" s="10">
        <v>261</v>
      </c>
      <c r="BG202" s="5">
        <v>248.94</v>
      </c>
      <c r="BH202" s="7">
        <v>2754938</v>
      </c>
      <c r="BI202" s="12">
        <f>BH202/BG202</f>
        <v>11066.674700731101</v>
      </c>
      <c r="BJ202" s="21">
        <f>BI202-BB202</f>
        <v>941.26589569965472</v>
      </c>
      <c r="BK202" s="22">
        <f>BJ202/BB202</f>
        <v>9.2960779542246991E-2</v>
      </c>
      <c r="BL202" s="14">
        <v>2009</v>
      </c>
      <c r="BM202" s="10">
        <v>321</v>
      </c>
      <c r="BN202" s="5">
        <v>261.07</v>
      </c>
      <c r="BO202" s="7">
        <v>2842664</v>
      </c>
      <c r="BP202" s="12">
        <f>BO202/BN202</f>
        <v>10888.512659439997</v>
      </c>
      <c r="BQ202" s="21">
        <f>BP202-BI202</f>
        <v>-178.16204129110338</v>
      </c>
      <c r="BR202" s="22">
        <f>BQ202/BI202</f>
        <v>-1.6098967947375684E-2</v>
      </c>
      <c r="BS202" s="14">
        <v>2010</v>
      </c>
      <c r="BT202" s="10">
        <v>315</v>
      </c>
      <c r="BU202" s="5">
        <v>243.85</v>
      </c>
      <c r="BV202" s="7">
        <v>2917366</v>
      </c>
      <c r="BW202" s="12">
        <f>BV202/BU202</f>
        <v>11963.772811154398</v>
      </c>
      <c r="BX202" s="21">
        <f>BW202-BP202</f>
        <v>1075.2601517144012</v>
      </c>
      <c r="BY202" s="22">
        <f>BX202/BP202</f>
        <v>9.8751793320659323E-2</v>
      </c>
      <c r="BZ202" s="14">
        <v>2011</v>
      </c>
      <c r="CA202" s="10">
        <v>324</v>
      </c>
      <c r="CB202" s="5">
        <v>238.59049999999999</v>
      </c>
      <c r="CC202" s="7">
        <v>2968070</v>
      </c>
      <c r="CD202" s="12">
        <f>CC202/CB202</f>
        <v>12440.017519557568</v>
      </c>
      <c r="CE202" s="21">
        <f>CD202-BW202</f>
        <v>476.24470840317008</v>
      </c>
      <c r="CF202" s="22">
        <f>CE202/BW202</f>
        <v>3.9807234383383169E-2</v>
      </c>
      <c r="CG202" s="14">
        <v>2012</v>
      </c>
      <c r="CH202" s="10">
        <v>310</v>
      </c>
      <c r="CI202" s="5">
        <v>235.22</v>
      </c>
      <c r="CJ202" s="7">
        <v>2885643</v>
      </c>
      <c r="CK202" s="12">
        <f>CJ202/CI202</f>
        <v>12267.847121843381</v>
      </c>
      <c r="CL202" s="21">
        <f>CK202-CD202</f>
        <v>-172.17039771418786</v>
      </c>
      <c r="CM202" s="22">
        <f>CL202/CD202</f>
        <v>-1.38400446336599E-2</v>
      </c>
      <c r="CN202" s="14">
        <v>2013</v>
      </c>
      <c r="CO202" s="10">
        <v>313</v>
      </c>
      <c r="CP202" s="5">
        <v>251.82919999999999</v>
      </c>
      <c r="CQ202" s="7">
        <v>2896645</v>
      </c>
      <c r="CR202" s="12">
        <f>CQ202/CP202</f>
        <v>11502.419099929635</v>
      </c>
      <c r="CS202" s="21">
        <f>CR202-CK202</f>
        <v>-765.4280219137454</v>
      </c>
      <c r="CT202" s="22">
        <f>CS202/CK202</f>
        <v>-6.2393019273191866E-2</v>
      </c>
      <c r="CU202" s="14">
        <v>2014</v>
      </c>
      <c r="CV202" s="10">
        <v>307</v>
      </c>
      <c r="CW202" s="5">
        <v>250.79169999999999</v>
      </c>
      <c r="CX202" s="7">
        <v>3074450</v>
      </c>
      <c r="CY202" s="12">
        <f>CX202/CW202</f>
        <v>12258.978267622095</v>
      </c>
      <c r="CZ202" s="21">
        <f>CY202-CR202</f>
        <v>756.5591676924596</v>
      </c>
      <c r="DA202" s="22">
        <f>CZ202/CR202</f>
        <v>6.5773917740233251E-2</v>
      </c>
      <c r="DB202" s="14">
        <v>2015</v>
      </c>
      <c r="DC202" s="9">
        <v>302</v>
      </c>
      <c r="DD202" s="27">
        <v>252.4341</v>
      </c>
      <c r="DE202" s="12">
        <v>3109111.23</v>
      </c>
      <c r="DF202" s="12">
        <f>DE202/DD202</f>
        <v>12316.52629339697</v>
      </c>
      <c r="DG202" s="21">
        <f>DF202-CY202</f>
        <v>57.548025774874986</v>
      </c>
      <c r="DH202" s="22">
        <f>DG202/CY202</f>
        <v>4.6943574348988319E-3</v>
      </c>
      <c r="DI202" s="14">
        <v>2016</v>
      </c>
      <c r="DJ202" s="9">
        <v>313</v>
      </c>
      <c r="DK202" s="27">
        <v>266.9384</v>
      </c>
      <c r="DL202" s="12">
        <v>3476481.29</v>
      </c>
      <c r="DM202" s="12">
        <f>DL202/DK202</f>
        <v>13023.533856500226</v>
      </c>
      <c r="DN202" s="21">
        <f>DM202-DF202</f>
        <v>707.00756310325596</v>
      </c>
      <c r="DO202" s="22">
        <f>DN202/DF202</f>
        <v>5.7403162731223235E-2</v>
      </c>
      <c r="DP202" s="14">
        <v>2017</v>
      </c>
      <c r="DQ202" s="9">
        <v>324</v>
      </c>
      <c r="DR202" s="27">
        <v>269.36840000000001</v>
      </c>
      <c r="DS202" s="30">
        <v>3761714.03</v>
      </c>
      <c r="DT202" s="12">
        <f>DS202/DR202</f>
        <v>13964.941804606628</v>
      </c>
      <c r="DU202" s="21">
        <f>DT202-DM202</f>
        <v>941.40794810640182</v>
      </c>
      <c r="DV202" s="22">
        <f>DU202/DM202</f>
        <v>7.2285138463899501E-2</v>
      </c>
      <c r="DW202" s="14">
        <v>2018</v>
      </c>
      <c r="DX202" s="24">
        <v>332</v>
      </c>
      <c r="DY202" s="32">
        <v>271.34809999999999</v>
      </c>
      <c r="DZ202" s="34">
        <v>3728104.07</v>
      </c>
      <c r="EA202" s="12">
        <f>DZ202/DY202</f>
        <v>13739.193567229695</v>
      </c>
      <c r="EB202" s="21">
        <f>EA202-DT202</f>
        <v>-225.74823737693259</v>
      </c>
      <c r="EC202" s="22">
        <f>EB202/DT202</f>
        <v>-1.6165354681425513E-2</v>
      </c>
      <c r="ED202" s="14">
        <v>2019</v>
      </c>
      <c r="EE202" s="24">
        <v>332</v>
      </c>
      <c r="EF202" s="32">
        <v>279.02420000000001</v>
      </c>
      <c r="EG202" s="34">
        <v>3786887.13</v>
      </c>
      <c r="EH202" s="12">
        <f t="shared" si="24"/>
        <v>13571.894946746554</v>
      </c>
      <c r="EI202" s="21">
        <f>EH202-EA202</f>
        <v>-167.29862048314135</v>
      </c>
      <c r="EJ202" s="22">
        <f>EI202/EA202</f>
        <v>-1.2176742373160599E-2</v>
      </c>
      <c r="EK202">
        <v>2020</v>
      </c>
      <c r="EL202" s="25">
        <v>349</v>
      </c>
      <c r="EM202" s="32">
        <v>283.21109999999999</v>
      </c>
      <c r="EN202" s="34">
        <v>3827942.8100000005</v>
      </c>
      <c r="EO202" s="12">
        <f t="shared" si="25"/>
        <v>13516.217443454725</v>
      </c>
      <c r="EP202" s="21">
        <f>EO202-EH202</f>
        <v>-55.677503291828543</v>
      </c>
      <c r="EQ202" s="22">
        <f>EP202/EH202</f>
        <v>-4.1024118968129445E-3</v>
      </c>
      <c r="ES202" s="11">
        <f t="shared" si="26"/>
        <v>3.874884182591299E-2</v>
      </c>
      <c r="EU202" s="12">
        <f t="shared" si="27"/>
        <v>13758.676772860957</v>
      </c>
      <c r="EV202">
        <f t="shared" si="28"/>
        <v>0.82971061406118307</v>
      </c>
      <c r="EY202" s="11">
        <f t="shared" si="29"/>
        <v>1.464768046977113E-2</v>
      </c>
      <c r="FC202" s="12">
        <f t="shared" si="30"/>
        <v>11222.351092586874</v>
      </c>
      <c r="FF202" s="45">
        <f t="shared" si="31"/>
        <v>312.8095238095238</v>
      </c>
    </row>
    <row r="203" spans="1:162" x14ac:dyDescent="0.2">
      <c r="A203" s="3">
        <v>46128</v>
      </c>
      <c r="B203" t="s">
        <v>203</v>
      </c>
      <c r="C203" s="14">
        <v>2000</v>
      </c>
      <c r="D203" s="10">
        <v>228</v>
      </c>
      <c r="E203" s="5">
        <v>330.57</v>
      </c>
      <c r="F203" s="7">
        <v>2171531</v>
      </c>
      <c r="G203" s="12">
        <f>F203/E203</f>
        <v>6569.050428048522</v>
      </c>
      <c r="H203" s="14">
        <v>2001</v>
      </c>
      <c r="I203" s="10">
        <v>216</v>
      </c>
      <c r="J203" s="5">
        <v>329.21</v>
      </c>
      <c r="K203" s="7">
        <v>2329699</v>
      </c>
      <c r="L203" s="12">
        <f>K203/I203</f>
        <v>10785.643518518518</v>
      </c>
      <c r="M203" s="21">
        <f>L203-G203</f>
        <v>4216.5930904699962</v>
      </c>
      <c r="N203" s="18">
        <f>M203/G203</f>
        <v>0.64188776394012648</v>
      </c>
      <c r="O203" s="16">
        <v>2002</v>
      </c>
      <c r="P203" s="10">
        <v>213</v>
      </c>
      <c r="Q203" s="5">
        <v>330.82</v>
      </c>
      <c r="R203" s="7">
        <v>2278360</v>
      </c>
      <c r="S203" s="12">
        <f>R203/Q203</f>
        <v>6887.0080406263223</v>
      </c>
      <c r="T203" s="21">
        <f>S203-L203</f>
        <v>-3898.6354778921959</v>
      </c>
      <c r="U203" s="18">
        <f>T203/L203</f>
        <v>-0.36146526363479331</v>
      </c>
      <c r="V203" s="14">
        <v>2003</v>
      </c>
      <c r="W203" s="10">
        <v>213</v>
      </c>
      <c r="X203" s="5">
        <v>335.23</v>
      </c>
      <c r="Y203" s="7">
        <v>2586272.9700000002</v>
      </c>
      <c r="Z203" s="12">
        <f>Y203/X203</f>
        <v>7714.921009456194</v>
      </c>
      <c r="AA203" s="21">
        <f>Z203-S203</f>
        <v>827.91296882987172</v>
      </c>
      <c r="AB203" s="22">
        <f>AA203/S203</f>
        <v>0.12021373634908362</v>
      </c>
      <c r="AC203" s="14">
        <v>2004</v>
      </c>
      <c r="AD203" s="10">
        <v>239</v>
      </c>
      <c r="AE203" s="5">
        <v>337.54</v>
      </c>
      <c r="AF203" s="7">
        <v>2277432</v>
      </c>
      <c r="AG203" s="12">
        <f>AF203/AE203</f>
        <v>6747.1470047994308</v>
      </c>
      <c r="AH203" s="21">
        <f>AG203-Z203</f>
        <v>-967.77400465676328</v>
      </c>
      <c r="AI203" s="22">
        <f>AH203/Z203</f>
        <v>-0.1254418552659918</v>
      </c>
      <c r="AJ203" s="14">
        <v>2005</v>
      </c>
      <c r="AK203" s="10">
        <v>225</v>
      </c>
      <c r="AL203" s="5">
        <v>316.97000000000003</v>
      </c>
      <c r="AM203" s="7">
        <v>2375999</v>
      </c>
      <c r="AN203" s="12">
        <f>AM203/AL203</f>
        <v>7495.9743824336683</v>
      </c>
      <c r="AO203" s="21">
        <f>AN203-AG203</f>
        <v>748.82737763423756</v>
      </c>
      <c r="AP203" s="22">
        <f>AO203/AG203</f>
        <v>0.11098429856375978</v>
      </c>
      <c r="AQ203" s="14">
        <v>2006</v>
      </c>
      <c r="AR203" s="10">
        <v>243</v>
      </c>
      <c r="AS203" s="5">
        <v>313.52999999999997</v>
      </c>
      <c r="AT203" s="7">
        <v>2427403</v>
      </c>
      <c r="AU203" s="12">
        <f>AT203/AS203</f>
        <v>7742.1714030555295</v>
      </c>
      <c r="AV203" s="21">
        <f>AU203-AN203</f>
        <v>246.19702062186116</v>
      </c>
      <c r="AW203" s="22">
        <f>AV203/AN203</f>
        <v>3.2843898346132022E-2</v>
      </c>
      <c r="AX203" s="14">
        <v>2007</v>
      </c>
      <c r="AY203" s="10">
        <v>222</v>
      </c>
      <c r="AZ203" s="5">
        <v>318.75</v>
      </c>
      <c r="BA203" s="7">
        <v>2559859</v>
      </c>
      <c r="BB203" s="12">
        <f>BA203/AZ203</f>
        <v>8030.9301960784314</v>
      </c>
      <c r="BC203" s="21">
        <f>BB203-AU203</f>
        <v>288.75879302290195</v>
      </c>
      <c r="BD203" s="22">
        <f>BC203/AU203</f>
        <v>3.7296874221738392E-2</v>
      </c>
      <c r="BE203" s="14">
        <v>2008</v>
      </c>
      <c r="BF203" s="10">
        <v>209</v>
      </c>
      <c r="BG203" s="5">
        <v>303.57</v>
      </c>
      <c r="BH203" s="7">
        <v>3045884</v>
      </c>
      <c r="BI203" s="12">
        <f>BH203/BG203</f>
        <v>10033.54745198801</v>
      </c>
      <c r="BJ203" s="21">
        <f>BI203-BB203</f>
        <v>2002.6172559095785</v>
      </c>
      <c r="BK203" s="22">
        <f>BJ203/BB203</f>
        <v>0.24936305098100253</v>
      </c>
      <c r="BL203" s="14">
        <v>2009</v>
      </c>
      <c r="BM203" s="10">
        <v>208</v>
      </c>
      <c r="BN203" s="5">
        <v>307.27999999999997</v>
      </c>
      <c r="BO203" s="7">
        <v>4603130</v>
      </c>
      <c r="BP203" s="12">
        <f>BO203/BN203</f>
        <v>14980.246029679773</v>
      </c>
      <c r="BQ203" s="21">
        <f>BP203-BI203</f>
        <v>4946.6985776917627</v>
      </c>
      <c r="BR203" s="22">
        <f>BQ203/BI203</f>
        <v>0.49301591499541292</v>
      </c>
      <c r="BS203" s="14">
        <v>2010</v>
      </c>
      <c r="BT203" s="10">
        <v>205</v>
      </c>
      <c r="BU203" s="5">
        <v>298.44</v>
      </c>
      <c r="BV203" s="7">
        <v>2768067</v>
      </c>
      <c r="BW203" s="12">
        <f>BV203/BU203</f>
        <v>9275.1206272617619</v>
      </c>
      <c r="BX203" s="21">
        <f>BW203-BP203</f>
        <v>-5705.1254024180107</v>
      </c>
      <c r="BY203" s="22">
        <f>BX203/BP203</f>
        <v>-0.38084323789573749</v>
      </c>
      <c r="BZ203" s="14">
        <v>2011</v>
      </c>
      <c r="CA203" s="10">
        <v>204</v>
      </c>
      <c r="CB203" s="5">
        <v>283.53339999999997</v>
      </c>
      <c r="CC203" s="7">
        <v>2615343</v>
      </c>
      <c r="CD203" s="12">
        <f>CC203/CB203</f>
        <v>9224.109046764861</v>
      </c>
      <c r="CE203" s="21">
        <f>CD203-BW203</f>
        <v>-51.011580496900933</v>
      </c>
      <c r="CF203" s="22">
        <f>CE203/BW203</f>
        <v>-5.4998293334283868E-3</v>
      </c>
      <c r="CG203" s="14">
        <v>2012</v>
      </c>
      <c r="CH203" s="10">
        <v>195</v>
      </c>
      <c r="CI203" s="5">
        <v>294.37</v>
      </c>
      <c r="CJ203" s="7">
        <v>2623517</v>
      </c>
      <c r="CK203" s="12">
        <f>CJ203/CI203</f>
        <v>8912.3110371301427</v>
      </c>
      <c r="CL203" s="21">
        <f>CK203-CD203</f>
        <v>-311.79800963471826</v>
      </c>
      <c r="CM203" s="22">
        <f>CL203/CD203</f>
        <v>-3.3802506892963727E-2</v>
      </c>
      <c r="CN203" s="14">
        <v>2013</v>
      </c>
      <c r="CO203" s="10">
        <v>188</v>
      </c>
      <c r="CP203" s="5">
        <v>269.2124</v>
      </c>
      <c r="CQ203" s="7">
        <v>2664141</v>
      </c>
      <c r="CR203" s="12">
        <f>CQ203/CP203</f>
        <v>9896.0560509099869</v>
      </c>
      <c r="CS203" s="21">
        <f>CR203-CK203</f>
        <v>983.74501377984416</v>
      </c>
      <c r="CT203" s="22">
        <f>CS203/CK203</f>
        <v>0.11038046245035679</v>
      </c>
      <c r="CU203" s="14">
        <v>2014</v>
      </c>
      <c r="CV203" s="10">
        <v>214</v>
      </c>
      <c r="CW203" s="5">
        <v>298.23469999999998</v>
      </c>
      <c r="CX203" s="7">
        <v>2685244</v>
      </c>
      <c r="CY203" s="12">
        <f>CX203/CW203</f>
        <v>9003.7946623917342</v>
      </c>
      <c r="CZ203" s="21">
        <f>CY203-CR203</f>
        <v>-892.26138851825272</v>
      </c>
      <c r="DA203" s="22">
        <f>CZ203/CR203</f>
        <v>-9.0163332132320057E-2</v>
      </c>
      <c r="DB203" s="14">
        <v>2015</v>
      </c>
      <c r="DC203" s="9">
        <v>213</v>
      </c>
      <c r="DD203" s="27">
        <v>289.45589999999999</v>
      </c>
      <c r="DE203" s="12">
        <v>2759711.92</v>
      </c>
      <c r="DF203" s="12">
        <f>DE203/DD203</f>
        <v>9534.1360117378845</v>
      </c>
      <c r="DG203" s="21">
        <f>DF203-CY203</f>
        <v>530.34134934615031</v>
      </c>
      <c r="DH203" s="22">
        <f>DG203/CY203</f>
        <v>5.8901981801223399E-2</v>
      </c>
      <c r="DI203" s="14">
        <v>2016</v>
      </c>
      <c r="DJ203" s="9">
        <v>205</v>
      </c>
      <c r="DK203" s="27">
        <v>262.99380000000002</v>
      </c>
      <c r="DL203" s="12">
        <v>2763815.75</v>
      </c>
      <c r="DM203" s="12">
        <f>DL203/DK203</f>
        <v>10509.052875010741</v>
      </c>
      <c r="DN203" s="21">
        <f>DM203-DF203</f>
        <v>974.91686327285606</v>
      </c>
      <c r="DO203" s="22">
        <f>DN203/DF203</f>
        <v>0.10225539703572448</v>
      </c>
      <c r="DP203" s="14">
        <v>2017</v>
      </c>
      <c r="DQ203" s="9">
        <v>205</v>
      </c>
      <c r="DR203" s="27">
        <v>254.56890000000001</v>
      </c>
      <c r="DS203" s="30">
        <v>2795873</v>
      </c>
      <c r="DT203" s="12">
        <f>DS203/DR203</f>
        <v>10982.775193670554</v>
      </c>
      <c r="DU203" s="21">
        <f>DT203-DM203</f>
        <v>473.72231865981303</v>
      </c>
      <c r="DV203" s="22">
        <f>DU203/DM203</f>
        <v>4.5077546406324352E-2</v>
      </c>
      <c r="DW203" s="14">
        <v>2018</v>
      </c>
      <c r="DX203" s="24">
        <v>192</v>
      </c>
      <c r="DY203" s="32">
        <v>250.934</v>
      </c>
      <c r="DZ203" s="34">
        <v>2907728.2600000002</v>
      </c>
      <c r="EA203" s="12">
        <f>DZ203/DY203</f>
        <v>11587.621685383408</v>
      </c>
      <c r="EB203" s="21">
        <f>EA203-DT203</f>
        <v>604.84649171285491</v>
      </c>
      <c r="EC203" s="22">
        <f>EB203/DT203</f>
        <v>5.5072281918456457E-2</v>
      </c>
      <c r="ED203" s="14">
        <v>2019</v>
      </c>
      <c r="EE203" s="24">
        <v>200</v>
      </c>
      <c r="EF203" s="32">
        <v>278.72699999999998</v>
      </c>
      <c r="EG203" s="34">
        <v>3267595.24</v>
      </c>
      <c r="EH203" s="12">
        <f t="shared" si="24"/>
        <v>11723.282064529092</v>
      </c>
      <c r="EI203" s="21">
        <f>EH203-EA203</f>
        <v>135.66037914568369</v>
      </c>
      <c r="EJ203" s="22">
        <f>EI203/EA203</f>
        <v>1.1707353141913951E-2</v>
      </c>
      <c r="EK203">
        <v>2020</v>
      </c>
      <c r="EL203" s="25">
        <v>210</v>
      </c>
      <c r="EM203" s="32">
        <v>281.5847</v>
      </c>
      <c r="EN203" s="34">
        <v>3154422.4699999997</v>
      </c>
      <c r="EO203" s="12">
        <f t="shared" si="25"/>
        <v>11202.392992232886</v>
      </c>
      <c r="EP203" s="21">
        <f>EO203-EH203</f>
        <v>-520.889072296206</v>
      </c>
      <c r="EQ203" s="22">
        <f>EP203/EH203</f>
        <v>-4.4432017367580873E-2</v>
      </c>
      <c r="ES203" s="11">
        <f t="shared" si="26"/>
        <v>5.1367625881421977E-2</v>
      </c>
      <c r="EU203" s="12">
        <f t="shared" si="27"/>
        <v>11431.226314527687</v>
      </c>
      <c r="EV203">
        <f t="shared" si="28"/>
        <v>1.314127476287263</v>
      </c>
      <c r="EY203" s="11">
        <f t="shared" si="29"/>
        <v>3.728572715556492E-2</v>
      </c>
      <c r="FC203" s="12">
        <f t="shared" si="30"/>
        <v>9443.1637613107996</v>
      </c>
      <c r="FF203" s="45">
        <f t="shared" si="31"/>
        <v>211.76190476190476</v>
      </c>
    </row>
    <row r="204" spans="1:162" x14ac:dyDescent="0.2">
      <c r="A204" s="3">
        <v>46130</v>
      </c>
      <c r="B204" t="s">
        <v>204</v>
      </c>
      <c r="C204" s="14">
        <v>2000</v>
      </c>
      <c r="D204" s="10">
        <v>1301</v>
      </c>
      <c r="E204" s="5">
        <v>1255.07</v>
      </c>
      <c r="F204" s="7">
        <v>7965723</v>
      </c>
      <c r="G204" s="12">
        <f>F204/E204</f>
        <v>6346.8356346657956</v>
      </c>
      <c r="H204" s="14">
        <v>2001</v>
      </c>
      <c r="I204" s="10">
        <v>1336</v>
      </c>
      <c r="J204" s="5">
        <v>1282.8900000000001</v>
      </c>
      <c r="K204" s="7">
        <v>8373052</v>
      </c>
      <c r="L204" s="12">
        <f>K204/I204</f>
        <v>6267.254491017964</v>
      </c>
      <c r="M204" s="21">
        <f>L204-G204</f>
        <v>-79.581143647831595</v>
      </c>
      <c r="N204" s="18">
        <f>M204/G204</f>
        <v>-1.2538711923335019E-2</v>
      </c>
      <c r="O204" s="16">
        <v>2002</v>
      </c>
      <c r="P204" s="10">
        <v>1335</v>
      </c>
      <c r="Q204" s="5">
        <v>1297.1500000000001</v>
      </c>
      <c r="R204" s="7">
        <v>8990640</v>
      </c>
      <c r="S204" s="12">
        <f>R204/Q204</f>
        <v>6931.0719654627446</v>
      </c>
      <c r="T204" s="21">
        <f>S204-L204</f>
        <v>663.8174744447806</v>
      </c>
      <c r="U204" s="18">
        <f>T204/L204</f>
        <v>0.10591838505938179</v>
      </c>
      <c r="V204" s="14">
        <v>2003</v>
      </c>
      <c r="W204" s="10">
        <v>1335</v>
      </c>
      <c r="X204" s="5">
        <v>1267.07</v>
      </c>
      <c r="Y204" s="7">
        <v>9120649.8300000001</v>
      </c>
      <c r="Z204" s="12">
        <f>Y204/X204</f>
        <v>7198.2209585895025</v>
      </c>
      <c r="AA204" s="21">
        <f>Z204-S204</f>
        <v>267.14899312675789</v>
      </c>
      <c r="AB204" s="22">
        <f>AA204/S204</f>
        <v>3.8543676138114089E-2</v>
      </c>
      <c r="AC204" s="14">
        <v>2004</v>
      </c>
      <c r="AD204" s="10">
        <v>1353</v>
      </c>
      <c r="AE204" s="5">
        <v>1303.0899999999999</v>
      </c>
      <c r="AF204" s="7">
        <v>9096639</v>
      </c>
      <c r="AG204" s="12">
        <f>AF204/AE204</f>
        <v>6980.8217390970694</v>
      </c>
      <c r="AH204" s="21">
        <f>AG204-Z204</f>
        <v>-217.39921949243308</v>
      </c>
      <c r="AI204" s="22">
        <f>AH204/Z204</f>
        <v>-3.0201798575384749E-2</v>
      </c>
      <c r="AJ204" s="14">
        <v>2005</v>
      </c>
      <c r="AK204" s="10">
        <v>1351</v>
      </c>
      <c r="AL204" s="5">
        <v>1346.04</v>
      </c>
      <c r="AM204" s="7">
        <v>9578275</v>
      </c>
      <c r="AN204" s="12">
        <f>AM204/AL204</f>
        <v>7115.8918011351816</v>
      </c>
      <c r="AO204" s="21">
        <f>AN204-AG204</f>
        <v>135.07006203811216</v>
      </c>
      <c r="AP204" s="22">
        <f>AO204/AG204</f>
        <v>1.934873387206457E-2</v>
      </c>
      <c r="AQ204" s="14">
        <v>2006</v>
      </c>
      <c r="AR204" s="10">
        <v>1330</v>
      </c>
      <c r="AS204" s="5">
        <v>1301.26</v>
      </c>
      <c r="AT204" s="7">
        <v>10089258</v>
      </c>
      <c r="AU204" s="12">
        <f>AT204/AS204</f>
        <v>7753.452807279099</v>
      </c>
      <c r="AV204" s="21">
        <f>AU204-AN204</f>
        <v>637.56100614391744</v>
      </c>
      <c r="AW204" s="22">
        <f>AV204/AN204</f>
        <v>8.9596781958124885E-2</v>
      </c>
      <c r="AX204" s="14">
        <v>2007</v>
      </c>
      <c r="AY204" s="10">
        <v>1320</v>
      </c>
      <c r="AZ204" s="5">
        <v>1303.4100000000001</v>
      </c>
      <c r="BA204" s="7">
        <v>10302265</v>
      </c>
      <c r="BB204" s="12">
        <f>BA204/AZ204</f>
        <v>7904.0862046478078</v>
      </c>
      <c r="BC204" s="21">
        <f>BB204-AU204</f>
        <v>150.63339736870876</v>
      </c>
      <c r="BD204" s="22">
        <f>BC204/AU204</f>
        <v>1.9427911810760111E-2</v>
      </c>
      <c r="BE204" s="14">
        <v>2008</v>
      </c>
      <c r="BF204" s="10">
        <v>1307</v>
      </c>
      <c r="BG204" s="5">
        <v>1308.8900000000001</v>
      </c>
      <c r="BH204" s="7">
        <v>10784730</v>
      </c>
      <c r="BI204" s="12">
        <f>BH204/BG204</f>
        <v>8239.5999663837283</v>
      </c>
      <c r="BJ204" s="21">
        <f>BI204-BB204</f>
        <v>335.51376173592053</v>
      </c>
      <c r="BK204" s="22">
        <f>BJ204/BB204</f>
        <v>4.2448140499610154E-2</v>
      </c>
      <c r="BL204" s="14">
        <v>2009</v>
      </c>
      <c r="BM204" s="10">
        <v>1298</v>
      </c>
      <c r="BN204" s="5">
        <v>1280.74</v>
      </c>
      <c r="BO204" s="7">
        <v>11557314</v>
      </c>
      <c r="BP204" s="12">
        <f>BO204/BN204</f>
        <v>9023.934600309196</v>
      </c>
      <c r="BQ204" s="21">
        <f>BP204-BI204</f>
        <v>784.33463392546764</v>
      </c>
      <c r="BR204" s="22">
        <f>BQ204/BI204</f>
        <v>9.5190863285284422E-2</v>
      </c>
      <c r="BS204" s="14">
        <v>2010</v>
      </c>
      <c r="BT204" s="10">
        <v>1301</v>
      </c>
      <c r="BU204" s="5">
        <v>1278.47</v>
      </c>
      <c r="BV204" s="7">
        <v>17117341</v>
      </c>
      <c r="BW204" s="12">
        <f>BV204/BU204</f>
        <v>13388.926607585629</v>
      </c>
      <c r="BX204" s="21">
        <f>BW204-BP204</f>
        <v>4364.9920072764326</v>
      </c>
      <c r="BY204" s="22">
        <f>BX204/BP204</f>
        <v>0.48371272627871997</v>
      </c>
      <c r="BZ204" s="14">
        <v>2011</v>
      </c>
      <c r="CA204" s="10">
        <v>1262</v>
      </c>
      <c r="CB204" s="5">
        <v>1191.1374000000001</v>
      </c>
      <c r="CC204" s="7">
        <v>13990076</v>
      </c>
      <c r="CD204" s="12">
        <f>CC204/CB204</f>
        <v>11745.140401098983</v>
      </c>
      <c r="CE204" s="21">
        <f>CD204-BW204</f>
        <v>-1643.7862064866458</v>
      </c>
      <c r="CF204" s="22">
        <f>CE204/BW204</f>
        <v>-0.12277206789342937</v>
      </c>
      <c r="CG204" s="14">
        <v>2012</v>
      </c>
      <c r="CH204" s="10">
        <v>1216</v>
      </c>
      <c r="CI204" s="5">
        <v>1146.03</v>
      </c>
      <c r="CJ204" s="7">
        <v>11414622</v>
      </c>
      <c r="CK204" s="12">
        <f>CJ204/CI204</f>
        <v>9960.1424046490938</v>
      </c>
      <c r="CL204" s="21">
        <f>CK204-CD204</f>
        <v>-1784.9979964498889</v>
      </c>
      <c r="CM204" s="22">
        <f>CL204/CD204</f>
        <v>-0.15197757842748888</v>
      </c>
      <c r="CN204" s="14">
        <v>2013</v>
      </c>
      <c r="CO204" s="10">
        <v>1179</v>
      </c>
      <c r="CP204" s="5">
        <v>1120.7647999999999</v>
      </c>
      <c r="CQ204" s="7">
        <v>11186895</v>
      </c>
      <c r="CR204" s="12">
        <f>CQ204/CP204</f>
        <v>9981.4831800570482</v>
      </c>
      <c r="CS204" s="21">
        <f>CR204-CK204</f>
        <v>21.340775407954425</v>
      </c>
      <c r="CT204" s="22">
        <f>CS204/CK204</f>
        <v>2.1426174989218221E-3</v>
      </c>
      <c r="CU204" s="14">
        <v>2014</v>
      </c>
      <c r="CV204" s="10">
        <v>1176</v>
      </c>
      <c r="CW204" s="5">
        <v>1116.8838000000001</v>
      </c>
      <c r="CX204" s="7">
        <v>11259536</v>
      </c>
      <c r="CY204" s="12">
        <f>CX204/CW204</f>
        <v>10081.206299169169</v>
      </c>
      <c r="CZ204" s="21">
        <f>CY204-CR204</f>
        <v>99.723119112120912</v>
      </c>
      <c r="DA204" s="22">
        <f>CZ204/CR204</f>
        <v>9.9908117173775519E-3</v>
      </c>
      <c r="DB204" s="14">
        <v>2015</v>
      </c>
      <c r="DC204" s="9">
        <v>1166</v>
      </c>
      <c r="DD204" s="27">
        <v>1104.7701</v>
      </c>
      <c r="DE204" s="12">
        <v>11175846.77</v>
      </c>
      <c r="DF204" s="12">
        <f>DE204/DD204</f>
        <v>10115.993155499049</v>
      </c>
      <c r="DG204" s="21">
        <f>DF204-CY204</f>
        <v>34.786856329879811</v>
      </c>
      <c r="DH204" s="22">
        <f>DG204/CY204</f>
        <v>3.4506640671312051E-3</v>
      </c>
      <c r="DI204" s="14">
        <v>2016</v>
      </c>
      <c r="DJ204" s="9">
        <v>1165</v>
      </c>
      <c r="DK204" s="27">
        <v>1108.2472</v>
      </c>
      <c r="DL204" s="12">
        <v>10676523.84</v>
      </c>
      <c r="DM204" s="12">
        <f>DL204/DK204</f>
        <v>9633.7025169113895</v>
      </c>
      <c r="DN204" s="21">
        <f>DM204-DF204</f>
        <v>-482.29063858765949</v>
      </c>
      <c r="DO204" s="22">
        <f>DN204/DF204</f>
        <v>-4.7676054261215718E-2</v>
      </c>
      <c r="DP204" s="14">
        <v>2017</v>
      </c>
      <c r="DQ204" s="9">
        <v>1163</v>
      </c>
      <c r="DR204" s="27">
        <v>1120.1452999999999</v>
      </c>
      <c r="DS204" s="30">
        <v>11179516.15</v>
      </c>
      <c r="DT204" s="12">
        <f>DS204/DR204</f>
        <v>9980.4160674512514</v>
      </c>
      <c r="DU204" s="21">
        <f>DT204-DM204</f>
        <v>346.7135505398619</v>
      </c>
      <c r="DV204" s="22">
        <f>DU204/DM204</f>
        <v>3.5989646756397861E-2</v>
      </c>
      <c r="DW204" s="14">
        <v>2018</v>
      </c>
      <c r="DX204" s="24">
        <v>1256</v>
      </c>
      <c r="DY204" s="32">
        <v>1183.9097999999999</v>
      </c>
      <c r="DZ204" s="34">
        <v>11739560.18</v>
      </c>
      <c r="EA204" s="12">
        <f>DZ204/DY204</f>
        <v>9915.9244901934253</v>
      </c>
      <c r="EB204" s="21">
        <f>EA204-DT204</f>
        <v>-64.491577257826066</v>
      </c>
      <c r="EC204" s="22">
        <f>EB204/DT204</f>
        <v>-6.4618124957886254E-3</v>
      </c>
      <c r="ED204" s="14">
        <v>2019</v>
      </c>
      <c r="EE204" s="24">
        <v>1240</v>
      </c>
      <c r="EF204" s="32">
        <v>1175.3588999999999</v>
      </c>
      <c r="EG204" s="34">
        <v>12209833.18</v>
      </c>
      <c r="EH204" s="12">
        <f t="shared" si="24"/>
        <v>10388.174352531811</v>
      </c>
      <c r="EI204" s="21">
        <f>EH204-EA204</f>
        <v>472.24986233838536</v>
      </c>
      <c r="EJ204" s="22">
        <f>EI204/EA204</f>
        <v>4.7625399205634071E-2</v>
      </c>
      <c r="EK204">
        <v>2020</v>
      </c>
      <c r="EL204" s="25">
        <v>1219</v>
      </c>
      <c r="EM204" s="32">
        <v>1151.5614</v>
      </c>
      <c r="EN204" s="34">
        <v>12414246.27</v>
      </c>
      <c r="EO204" s="12">
        <f t="shared" si="25"/>
        <v>10780.35984012663</v>
      </c>
      <c r="EP204" s="21">
        <f>EO204-EH204</f>
        <v>392.18548759481928</v>
      </c>
      <c r="EQ204" s="22">
        <f>EP204/EH204</f>
        <v>3.7753071356492557E-2</v>
      </c>
      <c r="ES204" s="11">
        <f t="shared" si="26"/>
        <v>3.2975570296368634E-2</v>
      </c>
      <c r="EU204" s="12">
        <f t="shared" si="27"/>
        <v>10094.838303392164</v>
      </c>
      <c r="EV204">
        <f t="shared" si="28"/>
        <v>0.95120833843595909</v>
      </c>
      <c r="EY204" s="11">
        <f t="shared" si="29"/>
        <v>2.5717744488747769E-2</v>
      </c>
      <c r="FC204" s="12">
        <f t="shared" si="30"/>
        <v>9076.9446312959353</v>
      </c>
      <c r="FF204" s="45">
        <f t="shared" si="31"/>
        <v>1267.0952380952381</v>
      </c>
    </row>
    <row r="205" spans="1:162" x14ac:dyDescent="0.2">
      <c r="A205" s="3">
        <v>46131</v>
      </c>
      <c r="B205" t="s">
        <v>205</v>
      </c>
      <c r="C205" s="14">
        <v>2000</v>
      </c>
      <c r="D205" s="10">
        <v>1318</v>
      </c>
      <c r="E205" s="5">
        <v>1268.25</v>
      </c>
      <c r="F205" s="7">
        <v>8155886</v>
      </c>
      <c r="G205" s="12">
        <f>F205/E205</f>
        <v>6430.8188448649717</v>
      </c>
      <c r="H205" s="14">
        <v>2001</v>
      </c>
      <c r="I205" s="10">
        <v>1315</v>
      </c>
      <c r="J205" s="5">
        <v>1244.03</v>
      </c>
      <c r="K205" s="7">
        <v>8911179</v>
      </c>
      <c r="L205" s="12">
        <f>K205/I205</f>
        <v>6776.5619771863121</v>
      </c>
      <c r="M205" s="21">
        <f>L205-G205</f>
        <v>345.74313232134045</v>
      </c>
      <c r="N205" s="18">
        <f>M205/G205</f>
        <v>5.3763469421536793E-2</v>
      </c>
      <c r="O205" s="16">
        <v>2002</v>
      </c>
      <c r="P205" s="10">
        <v>1298</v>
      </c>
      <c r="Q205" s="5">
        <v>1268.1600000000001</v>
      </c>
      <c r="R205" s="7">
        <v>9264793</v>
      </c>
      <c r="S205" s="12">
        <f>R205/Q205</f>
        <v>7305.6972306333582</v>
      </c>
      <c r="T205" s="21">
        <f>S205-L205</f>
        <v>529.13525344704613</v>
      </c>
      <c r="U205" s="18">
        <f>T205/L205</f>
        <v>7.808314234097033E-2</v>
      </c>
      <c r="V205" s="14">
        <v>2003</v>
      </c>
      <c r="W205" s="10">
        <v>1298</v>
      </c>
      <c r="X205" s="5">
        <v>1217.7</v>
      </c>
      <c r="Y205" s="7">
        <v>9143441.3200000003</v>
      </c>
      <c r="Z205" s="12">
        <f>Y205/X205</f>
        <v>7508.7799293750513</v>
      </c>
      <c r="AA205" s="21">
        <f>Z205-S205</f>
        <v>203.08269874169309</v>
      </c>
      <c r="AB205" s="22">
        <f>AA205/S205</f>
        <v>2.7797853145371466E-2</v>
      </c>
      <c r="AC205" s="14">
        <v>2004</v>
      </c>
      <c r="AD205" s="10">
        <v>1245</v>
      </c>
      <c r="AE205" s="5">
        <v>1180</v>
      </c>
      <c r="AF205" s="7">
        <v>9042661</v>
      </c>
      <c r="AG205" s="12">
        <f>AF205/AE205</f>
        <v>7663.2720338983054</v>
      </c>
      <c r="AH205" s="21">
        <f>AG205-Z205</f>
        <v>154.49210452325406</v>
      </c>
      <c r="AI205" s="22">
        <f>AH205/Z205</f>
        <v>2.057486115938309E-2</v>
      </c>
      <c r="AJ205" s="14">
        <v>2005</v>
      </c>
      <c r="AK205" s="10">
        <v>1262</v>
      </c>
      <c r="AL205" s="5">
        <v>1212.23</v>
      </c>
      <c r="AM205" s="7">
        <v>9461117</v>
      </c>
      <c r="AN205" s="12">
        <f>AM205/AL205</f>
        <v>7804.7210512856473</v>
      </c>
      <c r="AO205" s="21">
        <f>AN205-AG205</f>
        <v>141.44901738734188</v>
      </c>
      <c r="AP205" s="22">
        <f>AO205/AG205</f>
        <v>1.8458044652681707E-2</v>
      </c>
      <c r="AQ205" s="14">
        <v>2006</v>
      </c>
      <c r="AR205" s="10">
        <v>1279</v>
      </c>
      <c r="AS205" s="5">
        <v>1216.93</v>
      </c>
      <c r="AT205" s="7">
        <v>9920800</v>
      </c>
      <c r="AU205" s="12">
        <f>AT205/AS205</f>
        <v>8152.3177175351084</v>
      </c>
      <c r="AV205" s="21">
        <f>AU205-AN205</f>
        <v>347.59666624946112</v>
      </c>
      <c r="AW205" s="22">
        <f>AV205/AN205</f>
        <v>4.453671873284986E-2</v>
      </c>
      <c r="AX205" s="14">
        <v>2007</v>
      </c>
      <c r="AY205" s="10">
        <v>1279</v>
      </c>
      <c r="AZ205" s="5">
        <v>1229.22</v>
      </c>
      <c r="BA205" s="7">
        <v>10570067</v>
      </c>
      <c r="BB205" s="12">
        <f>BA205/AZ205</f>
        <v>8599.0034330713788</v>
      </c>
      <c r="BC205" s="21">
        <f>BB205-AU205</f>
        <v>446.68571553627044</v>
      </c>
      <c r="BD205" s="22">
        <f>BC205/AU205</f>
        <v>5.47924812321137E-2</v>
      </c>
      <c r="BE205" s="14">
        <v>2008</v>
      </c>
      <c r="BF205" s="10">
        <v>1282</v>
      </c>
      <c r="BG205" s="5">
        <v>1234.05</v>
      </c>
      <c r="BH205" s="7">
        <v>11006440</v>
      </c>
      <c r="BI205" s="12">
        <f>BH205/BG205</f>
        <v>8918.9579028402422</v>
      </c>
      <c r="BJ205" s="21">
        <f>BI205-BB205</f>
        <v>319.95446976886342</v>
      </c>
      <c r="BK205" s="22">
        <f>BJ205/BB205</f>
        <v>3.7208319808122531E-2</v>
      </c>
      <c r="BL205" s="14">
        <v>2009</v>
      </c>
      <c r="BM205" s="10">
        <v>1268</v>
      </c>
      <c r="BN205" s="5">
        <v>1232.53</v>
      </c>
      <c r="BO205" s="7">
        <v>10519232</v>
      </c>
      <c r="BP205" s="12">
        <f>BO205/BN205</f>
        <v>8534.6660933202438</v>
      </c>
      <c r="BQ205" s="21">
        <f>BP205-BI205</f>
        <v>-384.29180951999842</v>
      </c>
      <c r="BR205" s="22">
        <f>BQ205/BI205</f>
        <v>-4.3087075161283211E-2</v>
      </c>
      <c r="BS205" s="14">
        <v>2010</v>
      </c>
      <c r="BT205" s="10">
        <v>1300</v>
      </c>
      <c r="BU205" s="5">
        <v>1251.05</v>
      </c>
      <c r="BV205" s="7">
        <v>10736197</v>
      </c>
      <c r="BW205" s="12">
        <f>BV205/BU205</f>
        <v>8581.7489308980457</v>
      </c>
      <c r="BX205" s="21">
        <f>BW205-BP205</f>
        <v>47.082837577801911</v>
      </c>
      <c r="BY205" s="22">
        <f>BX205/BP205</f>
        <v>5.5166584214292628E-3</v>
      </c>
      <c r="BZ205" s="14">
        <v>2011</v>
      </c>
      <c r="CA205" s="10">
        <v>1253</v>
      </c>
      <c r="CB205" s="5">
        <v>1211.6875</v>
      </c>
      <c r="CC205" s="7">
        <v>10980586</v>
      </c>
      <c r="CD205" s="12">
        <f>CC205/CB205</f>
        <v>9062.2260277505538</v>
      </c>
      <c r="CE205" s="21">
        <f>CD205-BW205</f>
        <v>480.47709685250811</v>
      </c>
      <c r="CF205" s="22">
        <f>CE205/BW205</f>
        <v>5.5988249099502389E-2</v>
      </c>
      <c r="CG205" s="14">
        <v>2012</v>
      </c>
      <c r="CH205" s="10">
        <v>1299</v>
      </c>
      <c r="CI205" s="5">
        <v>1240.81</v>
      </c>
      <c r="CJ205" s="7">
        <v>10729995</v>
      </c>
      <c r="CK205" s="12">
        <f>CJ205/CI205</f>
        <v>8647.572956375272</v>
      </c>
      <c r="CL205" s="21">
        <f>CK205-CD205</f>
        <v>-414.6530713752818</v>
      </c>
      <c r="CM205" s="22">
        <f>CL205/CD205</f>
        <v>-4.575620494407464E-2</v>
      </c>
      <c r="CN205" s="14">
        <v>2013</v>
      </c>
      <c r="CO205" s="10">
        <v>1306</v>
      </c>
      <c r="CP205" s="5">
        <v>1244.8421000000001</v>
      </c>
      <c r="CQ205" s="7">
        <v>11264445</v>
      </c>
      <c r="CR205" s="12">
        <f>CQ205/CP205</f>
        <v>9048.8946349099206</v>
      </c>
      <c r="CS205" s="21">
        <f>CR205-CK205</f>
        <v>401.32167853464853</v>
      </c>
      <c r="CT205" s="22">
        <f>CS205/CK205</f>
        <v>4.6408591238167138E-2</v>
      </c>
      <c r="CU205" s="14">
        <v>2014</v>
      </c>
      <c r="CV205" s="10">
        <v>1318</v>
      </c>
      <c r="CW205" s="5">
        <v>1257.327</v>
      </c>
      <c r="CX205" s="7">
        <v>11828991</v>
      </c>
      <c r="CY205" s="12">
        <f>CX205/CW205</f>
        <v>9408.0465940841168</v>
      </c>
      <c r="CZ205" s="21">
        <f>CY205-CR205</f>
        <v>359.15195917419624</v>
      </c>
      <c r="DA205" s="22">
        <f>CZ205/CR205</f>
        <v>3.9690147102455622E-2</v>
      </c>
      <c r="DB205" s="14">
        <v>2015</v>
      </c>
      <c r="DC205" s="9">
        <v>1303</v>
      </c>
      <c r="DD205" s="27">
        <v>1255.2433000000001</v>
      </c>
      <c r="DE205" s="12">
        <v>12330143.34</v>
      </c>
      <c r="DF205" s="12">
        <f>DE205/DD205</f>
        <v>9822.9110961994375</v>
      </c>
      <c r="DG205" s="21">
        <f>DF205-CY205</f>
        <v>414.86450211532065</v>
      </c>
      <c r="DH205" s="22">
        <f>DG205/CY205</f>
        <v>4.4096773752820485E-2</v>
      </c>
      <c r="DI205" s="14">
        <v>2016</v>
      </c>
      <c r="DJ205" s="9">
        <v>1318</v>
      </c>
      <c r="DK205" s="27">
        <v>1259.1735000000001</v>
      </c>
      <c r="DL205" s="12">
        <v>12334351.939999999</v>
      </c>
      <c r="DM205" s="12">
        <f>DL205/DK205</f>
        <v>9795.5936493263234</v>
      </c>
      <c r="DN205" s="21">
        <f>DM205-DF205</f>
        <v>-27.317446873114022</v>
      </c>
      <c r="DO205" s="22">
        <f>DN205/DF205</f>
        <v>-2.780992987270684E-3</v>
      </c>
      <c r="DP205" s="14">
        <v>2017</v>
      </c>
      <c r="DQ205" s="9">
        <v>1301</v>
      </c>
      <c r="DR205" s="27">
        <v>1241.3262</v>
      </c>
      <c r="DS205" s="30">
        <v>12626433.68</v>
      </c>
      <c r="DT205" s="12">
        <f>DS205/DR205</f>
        <v>10171.72897824923</v>
      </c>
      <c r="DU205" s="21">
        <f>DT205-DM205</f>
        <v>376.13532892290641</v>
      </c>
      <c r="DV205" s="22">
        <f>DU205/DM205</f>
        <v>3.8398421003179785E-2</v>
      </c>
      <c r="DW205" s="14">
        <v>2018</v>
      </c>
      <c r="DX205" s="24">
        <v>1290</v>
      </c>
      <c r="DY205" s="32">
        <v>1235.7768000000001</v>
      </c>
      <c r="DZ205" s="34">
        <v>12940170.389999999</v>
      </c>
      <c r="EA205" s="12">
        <f>DZ205/DY205</f>
        <v>10471.284450395895</v>
      </c>
      <c r="EB205" s="21">
        <f>EA205-DT205</f>
        <v>299.55547214666512</v>
      </c>
      <c r="EC205" s="22">
        <f>EB205/DT205</f>
        <v>2.9449808659591809E-2</v>
      </c>
      <c r="ED205" s="14">
        <v>2019</v>
      </c>
      <c r="EE205" s="24">
        <v>1268</v>
      </c>
      <c r="EF205" s="32">
        <v>1207.6549</v>
      </c>
      <c r="EG205" s="34">
        <v>13308766.859999999</v>
      </c>
      <c r="EH205" s="12">
        <f t="shared" si="24"/>
        <v>11020.339386690684</v>
      </c>
      <c r="EI205" s="21">
        <f>EH205-EA205</f>
        <v>549.05493629478951</v>
      </c>
      <c r="EJ205" s="22">
        <f>EI205/EA205</f>
        <v>5.2434344506230184E-2</v>
      </c>
      <c r="EK205">
        <v>2020</v>
      </c>
      <c r="EL205" s="25">
        <v>1260</v>
      </c>
      <c r="EM205" s="32">
        <v>1180.7085999999999</v>
      </c>
      <c r="EN205" s="34">
        <v>13273689.379999999</v>
      </c>
      <c r="EO205" s="12">
        <f t="shared" si="25"/>
        <v>11242.138305759778</v>
      </c>
      <c r="EP205" s="21">
        <f>EO205-EH205</f>
        <v>221.79891906909324</v>
      </c>
      <c r="EQ205" s="22">
        <f>EP205/EH205</f>
        <v>2.0126323816938057E-2</v>
      </c>
      <c r="ES205" s="11">
        <f t="shared" si="26"/>
        <v>2.878499675003578E-2</v>
      </c>
      <c r="EU205" s="12">
        <f t="shared" si="27"/>
        <v>10554.45093844527</v>
      </c>
      <c r="EV205">
        <f t="shared" si="28"/>
        <v>0.95483603282684471</v>
      </c>
      <c r="EY205" s="11">
        <f t="shared" si="29"/>
        <v>4.0094191389667265E-2</v>
      </c>
      <c r="FC205" s="12">
        <f t="shared" si="30"/>
        <v>8800.675190046597</v>
      </c>
      <c r="FF205" s="45">
        <f t="shared" si="31"/>
        <v>1288.5714285714287</v>
      </c>
    </row>
    <row r="206" spans="1:162" x14ac:dyDescent="0.2">
      <c r="A206" s="3">
        <v>46132</v>
      </c>
      <c r="B206" t="s">
        <v>206</v>
      </c>
      <c r="C206" s="14">
        <v>2000</v>
      </c>
      <c r="D206" s="10">
        <v>410</v>
      </c>
      <c r="E206" s="5">
        <v>557.34</v>
      </c>
      <c r="F206" s="7">
        <v>3126973</v>
      </c>
      <c r="G206" s="12">
        <f>F206/E206</f>
        <v>5610.5303764309037</v>
      </c>
      <c r="H206" s="14">
        <v>2001</v>
      </c>
      <c r="I206" s="10">
        <v>387</v>
      </c>
      <c r="J206" s="5">
        <v>528.35</v>
      </c>
      <c r="K206" s="7">
        <v>3434508</v>
      </c>
      <c r="L206" s="12">
        <f>K206/I206</f>
        <v>8874.6976744186049</v>
      </c>
      <c r="M206" s="21">
        <f>L206-G206</f>
        <v>3264.1672979877012</v>
      </c>
      <c r="N206" s="18">
        <f>M206/G206</f>
        <v>0.58179299976701604</v>
      </c>
      <c r="O206" s="16">
        <v>2002</v>
      </c>
      <c r="P206" s="10">
        <v>375</v>
      </c>
      <c r="Q206" s="5">
        <v>517.91999999999996</v>
      </c>
      <c r="R206" s="7">
        <v>3528424</v>
      </c>
      <c r="S206" s="12">
        <f>R206/Q206</f>
        <v>6812.6814952116165</v>
      </c>
      <c r="T206" s="21">
        <f>S206-L206</f>
        <v>-2062.0161792069885</v>
      </c>
      <c r="U206" s="18">
        <f>T206/L206</f>
        <v>-0.23234776607103683</v>
      </c>
      <c r="V206" s="14">
        <v>2003</v>
      </c>
      <c r="W206" s="10">
        <v>375</v>
      </c>
      <c r="X206" s="5">
        <v>524.62</v>
      </c>
      <c r="Y206" s="7">
        <v>3886706.5</v>
      </c>
      <c r="Z206" s="12">
        <f>Y206/X206</f>
        <v>7408.6129007662685</v>
      </c>
      <c r="AA206" s="21">
        <f>Z206-S206</f>
        <v>595.93140555465197</v>
      </c>
      <c r="AB206" s="22">
        <f>AA206/S206</f>
        <v>8.7473839188506056E-2</v>
      </c>
      <c r="AC206" s="14">
        <v>2004</v>
      </c>
      <c r="AD206" s="10">
        <v>394</v>
      </c>
      <c r="AE206" s="5">
        <v>543.39</v>
      </c>
      <c r="AF206" s="7">
        <v>3672627</v>
      </c>
      <c r="AG206" s="12">
        <f>AF206/AE206</f>
        <v>6758.7312979627895</v>
      </c>
      <c r="AH206" s="21">
        <f>AG206-Z206</f>
        <v>-649.88160280347893</v>
      </c>
      <c r="AI206" s="22">
        <f>AH206/Z206</f>
        <v>-8.7719740727209825E-2</v>
      </c>
      <c r="AJ206" s="14">
        <v>2005</v>
      </c>
      <c r="AK206" s="10">
        <v>390</v>
      </c>
      <c r="AL206" s="5">
        <v>555.51</v>
      </c>
      <c r="AM206" s="7">
        <v>3729081</v>
      </c>
      <c r="AN206" s="12">
        <f>AM206/AL206</f>
        <v>6712.8962574931147</v>
      </c>
      <c r="AO206" s="21">
        <f>AN206-AG206</f>
        <v>-45.835040469674823</v>
      </c>
      <c r="AP206" s="22">
        <f>AO206/AG206</f>
        <v>-6.7816041870891325E-3</v>
      </c>
      <c r="AQ206" s="14">
        <v>2006</v>
      </c>
      <c r="AR206" s="10">
        <v>400</v>
      </c>
      <c r="AS206" s="5">
        <v>548.82000000000005</v>
      </c>
      <c r="AT206" s="7">
        <v>3707401</v>
      </c>
      <c r="AU206" s="12">
        <f>AT206/AS206</f>
        <v>6755.2221128967594</v>
      </c>
      <c r="AV206" s="21">
        <f>AU206-AN206</f>
        <v>42.325855403644709</v>
      </c>
      <c r="AW206" s="22">
        <f>AV206/AN206</f>
        <v>6.3051555960513253E-3</v>
      </c>
      <c r="AX206" s="14">
        <v>2007</v>
      </c>
      <c r="AY206" s="10">
        <v>385</v>
      </c>
      <c r="AZ206" s="5">
        <v>530.54</v>
      </c>
      <c r="BA206" s="7">
        <v>3672148</v>
      </c>
      <c r="BB206" s="12">
        <f>BA206/AZ206</f>
        <v>6921.529008180345</v>
      </c>
      <c r="BC206" s="21">
        <f>BB206-AU206</f>
        <v>166.30689528358562</v>
      </c>
      <c r="BD206" s="22">
        <f>BC206/AU206</f>
        <v>2.4619012151514626E-2</v>
      </c>
      <c r="BE206" s="14">
        <v>2008</v>
      </c>
      <c r="BF206" s="10">
        <v>419</v>
      </c>
      <c r="BG206" s="5">
        <v>547.63</v>
      </c>
      <c r="BH206" s="7">
        <v>3875787</v>
      </c>
      <c r="BI206" s="12">
        <f>BH206/BG206</f>
        <v>7077.3825393057359</v>
      </c>
      <c r="BJ206" s="21">
        <f>BI206-BB206</f>
        <v>155.85353112539087</v>
      </c>
      <c r="BK206" s="22">
        <f>BJ206/BB206</f>
        <v>2.2517211289758709E-2</v>
      </c>
      <c r="BL206" s="14">
        <v>2009</v>
      </c>
      <c r="BM206" s="10">
        <v>399</v>
      </c>
      <c r="BN206" s="5">
        <v>558.76</v>
      </c>
      <c r="BO206" s="7">
        <v>4288349</v>
      </c>
      <c r="BP206" s="12">
        <f>BO206/BN206</f>
        <v>7674.7601832629398</v>
      </c>
      <c r="BQ206" s="21">
        <f>BP206-BI206</f>
        <v>597.37764395720387</v>
      </c>
      <c r="BR206" s="22">
        <f>BQ206/BI206</f>
        <v>8.4406578369833937E-2</v>
      </c>
      <c r="BS206" s="14">
        <v>2010</v>
      </c>
      <c r="BT206" s="10">
        <v>408</v>
      </c>
      <c r="BU206" s="5">
        <v>554.28</v>
      </c>
      <c r="BV206" s="7">
        <v>5997164</v>
      </c>
      <c r="BW206" s="12">
        <f>BV206/BU206</f>
        <v>10819.737316879557</v>
      </c>
      <c r="BX206" s="21">
        <f>BW206-BP206</f>
        <v>3144.9771336166168</v>
      </c>
      <c r="BY206" s="22">
        <f>BX206/BP206</f>
        <v>0.40978181187669677</v>
      </c>
      <c r="BZ206" s="14">
        <v>2011</v>
      </c>
      <c r="CA206" s="10">
        <v>413</v>
      </c>
      <c r="CB206" s="5">
        <v>550.03319999999997</v>
      </c>
      <c r="CC206" s="7">
        <v>4246137</v>
      </c>
      <c r="CD206" s="12">
        <f>CC206/CB206</f>
        <v>7719.783096729434</v>
      </c>
      <c r="CE206" s="21">
        <f>CD206-BW206</f>
        <v>-3099.9542201501226</v>
      </c>
      <c r="CF206" s="22">
        <f>CE206/BW206</f>
        <v>-0.28650919420326171</v>
      </c>
      <c r="CG206" s="14">
        <v>2012</v>
      </c>
      <c r="CH206" s="10">
        <v>433</v>
      </c>
      <c r="CI206" s="5">
        <v>577.55999999999995</v>
      </c>
      <c r="CJ206" s="7">
        <v>4218060</v>
      </c>
      <c r="CK206" s="12">
        <f>CJ206/CI206</f>
        <v>7303.2412216912535</v>
      </c>
      <c r="CL206" s="21">
        <f>CK206-CD206</f>
        <v>-416.54187503818048</v>
      </c>
      <c r="CM206" s="22">
        <f>CL206/CD206</f>
        <v>-5.3957717440876386E-2</v>
      </c>
      <c r="CN206" s="14">
        <v>2013</v>
      </c>
      <c r="CO206" s="10">
        <v>416</v>
      </c>
      <c r="CP206" s="5">
        <v>565.87239999999997</v>
      </c>
      <c r="CQ206" s="7">
        <v>4366385</v>
      </c>
      <c r="CR206" s="12">
        <f>CQ206/CP206</f>
        <v>7716.2006841118246</v>
      </c>
      <c r="CS206" s="21">
        <f>CR206-CK206</f>
        <v>412.95946242057107</v>
      </c>
      <c r="CT206" s="22">
        <f>CS206/CK206</f>
        <v>5.6544683365249669E-2</v>
      </c>
      <c r="CU206" s="14">
        <v>2014</v>
      </c>
      <c r="CV206" s="10">
        <v>429</v>
      </c>
      <c r="CW206" s="5">
        <v>579.5643</v>
      </c>
      <c r="CX206" s="7">
        <v>4453517</v>
      </c>
      <c r="CY206" s="12">
        <f>CX206/CW206</f>
        <v>7684.2500478376605</v>
      </c>
      <c r="CZ206" s="21">
        <f>CY206-CR206</f>
        <v>-31.950636274164026</v>
      </c>
      <c r="DA206" s="22">
        <f>CZ206/CR206</f>
        <v>-4.1407212671324802E-3</v>
      </c>
      <c r="DB206" s="14">
        <v>2015</v>
      </c>
      <c r="DC206" s="9">
        <v>430</v>
      </c>
      <c r="DD206" s="27">
        <v>580.95659999999998</v>
      </c>
      <c r="DE206" s="12">
        <v>4700931.79</v>
      </c>
      <c r="DF206" s="12">
        <f>DE206/DD206</f>
        <v>8091.709070866912</v>
      </c>
      <c r="DG206" s="21">
        <f>DF206-CY206</f>
        <v>407.45902302925151</v>
      </c>
      <c r="DH206" s="22">
        <f>DG206/CY206</f>
        <v>5.3025216578410278E-2</v>
      </c>
      <c r="DI206" s="14">
        <v>2016</v>
      </c>
      <c r="DJ206" s="9">
        <v>386</v>
      </c>
      <c r="DK206" s="27">
        <v>538.7885</v>
      </c>
      <c r="DL206" s="12">
        <v>4962801.24</v>
      </c>
      <c r="DM206" s="12">
        <f>DL206/DK206</f>
        <v>9211.0378005469684</v>
      </c>
      <c r="DN206" s="21">
        <f>DM206-DF206</f>
        <v>1119.3287296800563</v>
      </c>
      <c r="DO206" s="22">
        <f>DN206/DF206</f>
        <v>0.13833032303522202</v>
      </c>
      <c r="DP206" s="14">
        <v>2017</v>
      </c>
      <c r="DQ206" s="9">
        <v>380</v>
      </c>
      <c r="DR206" s="27">
        <v>523.79269999999997</v>
      </c>
      <c r="DS206" s="30">
        <v>5611148.79</v>
      </c>
      <c r="DT206" s="12">
        <f>DS206/DR206</f>
        <v>10712.537211763356</v>
      </c>
      <c r="DU206" s="21">
        <f>DT206-DM206</f>
        <v>1501.4994112163877</v>
      </c>
      <c r="DV206" s="22">
        <f>DU206/DM206</f>
        <v>0.16301088365170163</v>
      </c>
      <c r="DW206" s="14">
        <v>2018</v>
      </c>
      <c r="DX206" s="24">
        <v>389</v>
      </c>
      <c r="DY206" s="32">
        <v>529.43949999999995</v>
      </c>
      <c r="DZ206" s="34">
        <v>4950039.79</v>
      </c>
      <c r="EA206" s="12">
        <f>DZ206/DY206</f>
        <v>9349.5853445011198</v>
      </c>
      <c r="EB206" s="21">
        <f>EA206-DT206</f>
        <v>-1362.9518672622362</v>
      </c>
      <c r="EC206" s="22">
        <f>EB206/DT206</f>
        <v>-0.12722960399760283</v>
      </c>
      <c r="ED206" s="14">
        <v>2019</v>
      </c>
      <c r="EE206" s="24">
        <v>365</v>
      </c>
      <c r="EF206" s="32">
        <v>516.67719999999997</v>
      </c>
      <c r="EG206" s="34">
        <v>4860323.51</v>
      </c>
      <c r="EH206" s="12">
        <f t="shared" si="24"/>
        <v>9406.8859821954593</v>
      </c>
      <c r="EI206" s="21">
        <f>EH206-EA206</f>
        <v>57.300637694339457</v>
      </c>
      <c r="EJ206" s="22">
        <f>EI206/EA206</f>
        <v>6.1286822445062068E-3</v>
      </c>
      <c r="EK206">
        <v>2020</v>
      </c>
      <c r="EL206" s="25">
        <v>370</v>
      </c>
      <c r="EM206" s="32">
        <v>524.14750000000004</v>
      </c>
      <c r="EN206" s="34">
        <v>5098041.38</v>
      </c>
      <c r="EO206" s="12">
        <f t="shared" si="25"/>
        <v>9726.348747251488</v>
      </c>
      <c r="EP206" s="21">
        <f>EO206-EH206</f>
        <v>319.46276505602873</v>
      </c>
      <c r="EQ206" s="22">
        <f>EP206/EH206</f>
        <v>3.3960522712902043E-2</v>
      </c>
      <c r="ES206" s="11">
        <f t="shared" si="26"/>
        <v>4.3460528596657999E-2</v>
      </c>
      <c r="EU206" s="12">
        <f t="shared" si="27"/>
        <v>9823.0028461533111</v>
      </c>
      <c r="EV206">
        <f t="shared" si="28"/>
        <v>1.3849942689986401</v>
      </c>
      <c r="EY206" s="11">
        <f t="shared" si="29"/>
        <v>1.3969987299535002E-2</v>
      </c>
      <c r="FC206" s="12">
        <f t="shared" si="30"/>
        <v>7984.163708727061</v>
      </c>
      <c r="FF206" s="45">
        <f t="shared" si="31"/>
        <v>397.76190476190476</v>
      </c>
    </row>
    <row r="207" spans="1:162" x14ac:dyDescent="0.2">
      <c r="A207" s="3">
        <v>46134</v>
      </c>
      <c r="B207" t="s">
        <v>207</v>
      </c>
      <c r="C207" s="14">
        <v>2000</v>
      </c>
      <c r="D207" s="10">
        <v>2753</v>
      </c>
      <c r="E207" s="5">
        <v>2012.71</v>
      </c>
      <c r="F207" s="7">
        <v>17687319</v>
      </c>
      <c r="G207" s="12">
        <f>F207/E207</f>
        <v>8787.8129487109418</v>
      </c>
      <c r="H207" s="14">
        <v>2001</v>
      </c>
      <c r="I207" s="10">
        <v>2703</v>
      </c>
      <c r="J207" s="5">
        <v>1973.14</v>
      </c>
      <c r="K207" s="7">
        <v>18420290</v>
      </c>
      <c r="L207" s="12">
        <f>K207/I207</f>
        <v>6814.7576766555676</v>
      </c>
      <c r="M207" s="21">
        <f>L207-G207</f>
        <v>-1973.0552720553742</v>
      </c>
      <c r="N207" s="18">
        <f>M207/G207</f>
        <v>-0.22452176480893302</v>
      </c>
      <c r="O207" s="16">
        <v>2002</v>
      </c>
      <c r="P207" s="10">
        <v>2605</v>
      </c>
      <c r="Q207" s="5">
        <v>1923.21</v>
      </c>
      <c r="R207" s="7">
        <v>20465555</v>
      </c>
      <c r="S207" s="12">
        <f>R207/Q207</f>
        <v>10641.352218426484</v>
      </c>
      <c r="T207" s="21">
        <f>S207-L207</f>
        <v>3826.5945417709163</v>
      </c>
      <c r="U207" s="18">
        <f>T207/L207</f>
        <v>0.56151586356169136</v>
      </c>
      <c r="V207" s="14">
        <v>2003</v>
      </c>
      <c r="W207" s="10">
        <v>2605</v>
      </c>
      <c r="X207" s="5">
        <v>1842.55</v>
      </c>
      <c r="Y207" s="7">
        <v>21084025.460000001</v>
      </c>
      <c r="Z207" s="12">
        <f>Y207/X207</f>
        <v>11442.851189927003</v>
      </c>
      <c r="AA207" s="21">
        <f>Z207-S207</f>
        <v>801.49897150051947</v>
      </c>
      <c r="AB207" s="22">
        <f>AA207/S207</f>
        <v>7.531927851355677E-2</v>
      </c>
      <c r="AC207" s="14">
        <v>2004</v>
      </c>
      <c r="AD207" s="10">
        <v>2504</v>
      </c>
      <c r="AE207" s="5">
        <v>1924.84</v>
      </c>
      <c r="AF207" s="7">
        <v>19968558</v>
      </c>
      <c r="AG207" s="12">
        <f>AF207/AE207</f>
        <v>10374.139149227989</v>
      </c>
      <c r="AH207" s="21">
        <f>AG207-Z207</f>
        <v>-1068.7120406990143</v>
      </c>
      <c r="AI207" s="22">
        <f>AH207/Z207</f>
        <v>-9.3395607699572988E-2</v>
      </c>
      <c r="AJ207" s="14">
        <v>2005</v>
      </c>
      <c r="AK207" s="10">
        <v>2529</v>
      </c>
      <c r="AL207" s="5">
        <v>1832.49</v>
      </c>
      <c r="AM207" s="7">
        <v>19553401</v>
      </c>
      <c r="AN207" s="12">
        <f>AM207/AL207</f>
        <v>10670.39983847115</v>
      </c>
      <c r="AO207" s="21">
        <f>AN207-AG207</f>
        <v>296.26068924316132</v>
      </c>
      <c r="AP207" s="22">
        <f>AO207/AG207</f>
        <v>2.855761668332819E-2</v>
      </c>
      <c r="AQ207" s="14">
        <v>2006</v>
      </c>
      <c r="AR207" s="10">
        <v>2491</v>
      </c>
      <c r="AS207" s="5">
        <v>1832.67</v>
      </c>
      <c r="AT207" s="7">
        <v>24263528</v>
      </c>
      <c r="AU207" s="12">
        <f>AT207/AS207</f>
        <v>13239.441907162773</v>
      </c>
      <c r="AV207" s="21">
        <f>AU207-AN207</f>
        <v>2569.0420686916223</v>
      </c>
      <c r="AW207" s="22">
        <f>AV207/AN207</f>
        <v>0.24076343038516476</v>
      </c>
      <c r="AX207" s="14">
        <v>2007</v>
      </c>
      <c r="AY207" s="10">
        <v>2561</v>
      </c>
      <c r="AZ207" s="5">
        <v>1902.7</v>
      </c>
      <c r="BA207" s="7">
        <v>25225784</v>
      </c>
      <c r="BB207" s="12">
        <f>BA207/AZ207</f>
        <v>13257.888264045829</v>
      </c>
      <c r="BC207" s="21">
        <f>BB207-AU207</f>
        <v>18.446356883056069</v>
      </c>
      <c r="BD207" s="22">
        <f>BC207/AU207</f>
        <v>1.3932881017496865E-3</v>
      </c>
      <c r="BE207" s="14">
        <v>2008</v>
      </c>
      <c r="BF207" s="10">
        <v>2508</v>
      </c>
      <c r="BG207" s="5">
        <v>1892.49</v>
      </c>
      <c r="BH207" s="7">
        <v>24779839</v>
      </c>
      <c r="BI207" s="12">
        <f>BH207/BG207</f>
        <v>13093.775396435383</v>
      </c>
      <c r="BJ207" s="21">
        <f>BI207-BB207</f>
        <v>-164.11286761044539</v>
      </c>
      <c r="BK207" s="22">
        <f>BJ207/BB207</f>
        <v>-1.2378507371758772E-2</v>
      </c>
      <c r="BL207" s="14">
        <v>2009</v>
      </c>
      <c r="BM207" s="10">
        <v>2519</v>
      </c>
      <c r="BN207" s="5">
        <v>1872</v>
      </c>
      <c r="BO207" s="7">
        <v>24229299</v>
      </c>
      <c r="BP207" s="12">
        <f>BO207/BN207</f>
        <v>12943.001602564103</v>
      </c>
      <c r="BQ207" s="21">
        <f>BP207-BI207</f>
        <v>-150.77379387127985</v>
      </c>
      <c r="BR207" s="22">
        <f>BQ207/BI207</f>
        <v>-1.1514921350516379E-2</v>
      </c>
      <c r="BS207" s="14">
        <v>2010</v>
      </c>
      <c r="BT207" s="10">
        <v>2562</v>
      </c>
      <c r="BU207" s="5">
        <v>1895.1</v>
      </c>
      <c r="BV207" s="7">
        <v>24485598</v>
      </c>
      <c r="BW207" s="12">
        <f>BV207/BU207</f>
        <v>12920.478075035619</v>
      </c>
      <c r="BX207" s="21">
        <f>BW207-BP207</f>
        <v>-22.523527528484919</v>
      </c>
      <c r="BY207" s="22">
        <f>BX207/BP207</f>
        <v>-1.7402089731660734E-3</v>
      </c>
      <c r="BZ207" s="14">
        <v>2011</v>
      </c>
      <c r="CA207" s="10">
        <v>2530</v>
      </c>
      <c r="CB207" s="5">
        <v>1891.3997999999999</v>
      </c>
      <c r="CC207" s="7">
        <v>24195122</v>
      </c>
      <c r="CD207" s="12">
        <f>CC207/CB207</f>
        <v>12792.177518470711</v>
      </c>
      <c r="CE207" s="21">
        <f>CD207-BW207</f>
        <v>-128.30055656490731</v>
      </c>
      <c r="CF207" s="22">
        <f>CE207/BW207</f>
        <v>-9.930016197527862E-3</v>
      </c>
      <c r="CG207" s="14">
        <v>2012</v>
      </c>
      <c r="CH207" s="10">
        <v>2513</v>
      </c>
      <c r="CI207" s="5">
        <v>1863.45</v>
      </c>
      <c r="CJ207" s="7">
        <v>24996089</v>
      </c>
      <c r="CK207" s="12">
        <f>CJ207/CI207</f>
        <v>13413.876948670477</v>
      </c>
      <c r="CL207" s="21">
        <f>CK207-CD207</f>
        <v>621.69943019976563</v>
      </c>
      <c r="CM207" s="22">
        <f>CL207/CD207</f>
        <v>4.8599968949937539E-2</v>
      </c>
      <c r="CN207" s="14">
        <v>2013</v>
      </c>
      <c r="CO207" s="10">
        <v>2561</v>
      </c>
      <c r="CP207" s="5">
        <v>1897.4570000000001</v>
      </c>
      <c r="CQ207" s="7">
        <v>25282520</v>
      </c>
      <c r="CR207" s="12">
        <f>CQ207/CP207</f>
        <v>13324.423162158615</v>
      </c>
      <c r="CS207" s="21">
        <f>CR207-CK207</f>
        <v>-89.453786511861836</v>
      </c>
      <c r="CT207" s="22">
        <f>CS207/CK207</f>
        <v>-6.6687495982083013E-3</v>
      </c>
      <c r="CU207" s="14">
        <v>2014</v>
      </c>
      <c r="CV207" s="10">
        <v>2475</v>
      </c>
      <c r="CW207" s="5">
        <v>1862.6419000000001</v>
      </c>
      <c r="CX207" s="7">
        <v>25183121</v>
      </c>
      <c r="CY207" s="12">
        <f>CX207/CW207</f>
        <v>13520.108722991788</v>
      </c>
      <c r="CZ207" s="21">
        <f>CY207-CR207</f>
        <v>195.68556083317344</v>
      </c>
      <c r="DA207" s="22">
        <f>CZ207/CR207</f>
        <v>1.4686231325114379E-2</v>
      </c>
      <c r="DB207" s="14">
        <v>2015</v>
      </c>
      <c r="DC207" s="9">
        <v>2456</v>
      </c>
      <c r="DD207" s="27">
        <v>1863.9912999999999</v>
      </c>
      <c r="DE207" s="12">
        <v>26043843.050000001</v>
      </c>
      <c r="DF207" s="12">
        <f>DE207/DD207</f>
        <v>13972.084016701152</v>
      </c>
      <c r="DG207" s="21">
        <f>DF207-CY207</f>
        <v>451.97529370936354</v>
      </c>
      <c r="DH207" s="22">
        <f>DG207/CY207</f>
        <v>3.3429856443443484E-2</v>
      </c>
      <c r="DI207" s="14">
        <v>2016</v>
      </c>
      <c r="DJ207" s="9">
        <v>2472</v>
      </c>
      <c r="DK207" s="27">
        <v>1903.8915</v>
      </c>
      <c r="DL207" s="12">
        <v>26402911.399999999</v>
      </c>
      <c r="DM207" s="12">
        <f>DL207/DK207</f>
        <v>13867.865579524883</v>
      </c>
      <c r="DN207" s="21">
        <f>DM207-DF207</f>
        <v>-104.21843717626871</v>
      </c>
      <c r="DO207" s="22">
        <f>DN207/DF207</f>
        <v>-7.4590474156678429E-3</v>
      </c>
      <c r="DP207" s="14">
        <v>2017</v>
      </c>
      <c r="DQ207" s="9">
        <v>2475</v>
      </c>
      <c r="DR207" s="27">
        <v>1975.4536000000001</v>
      </c>
      <c r="DS207" s="30">
        <v>27348527.84</v>
      </c>
      <c r="DT207" s="12">
        <f>DS207/DR207</f>
        <v>13844.176264124857</v>
      </c>
      <c r="DU207" s="21">
        <f>DT207-DM207</f>
        <v>-23.689315400026317</v>
      </c>
      <c r="DV207" s="22">
        <f>DU207/DM207</f>
        <v>-1.7082163988524843E-3</v>
      </c>
      <c r="DW207" s="14">
        <v>2018</v>
      </c>
      <c r="DX207" s="24">
        <v>2518</v>
      </c>
      <c r="DY207" s="32">
        <v>2003.7947999999999</v>
      </c>
      <c r="DZ207" s="34">
        <v>29003393.780000001</v>
      </c>
      <c r="EA207" s="12">
        <f>DZ207/DY207</f>
        <v>14474.233479396195</v>
      </c>
      <c r="EB207" s="21">
        <f>EA207-DT207</f>
        <v>630.05721527133755</v>
      </c>
      <c r="EC207" s="22">
        <f>EB207/DT207</f>
        <v>4.5510632286879932E-2</v>
      </c>
      <c r="ED207" s="14">
        <v>2019</v>
      </c>
      <c r="EE207" s="24">
        <v>2541</v>
      </c>
      <c r="EF207" s="32">
        <v>2015.3611000000001</v>
      </c>
      <c r="EG207" s="34">
        <v>29765223.23</v>
      </c>
      <c r="EH207" s="12">
        <f t="shared" si="24"/>
        <v>14769.176218594275</v>
      </c>
      <c r="EI207" s="21">
        <f>EH207-EA207</f>
        <v>294.94273919808074</v>
      </c>
      <c r="EJ207" s="22">
        <f>EI207/EA207</f>
        <v>2.0377088680925751E-2</v>
      </c>
      <c r="EK207">
        <v>2020</v>
      </c>
      <c r="EL207" s="25">
        <v>2573</v>
      </c>
      <c r="EM207" s="32">
        <v>2028.2279000000001</v>
      </c>
      <c r="EN207" s="34">
        <v>29856953.560000002</v>
      </c>
      <c r="EO207" s="12">
        <f t="shared" si="25"/>
        <v>14720.70942323592</v>
      </c>
      <c r="EP207" s="21">
        <f>EO207-EH207</f>
        <v>-48.466795358355739</v>
      </c>
      <c r="EQ207" s="22">
        <f>EP207/EH207</f>
        <v>-3.2816180564855359E-3</v>
      </c>
      <c r="ES207" s="11">
        <f t="shared" si="26"/>
        <v>3.487772985305513E-2</v>
      </c>
      <c r="EU207" s="12">
        <f t="shared" si="27"/>
        <v>14362.528654038442</v>
      </c>
      <c r="EV207">
        <f t="shared" si="28"/>
        <v>0.79569610288513104</v>
      </c>
      <c r="EY207" s="11">
        <f t="shared" si="29"/>
        <v>2.1393168189651063E-2</v>
      </c>
      <c r="FC207" s="12">
        <f t="shared" si="30"/>
        <v>12559.027570418279</v>
      </c>
      <c r="FF207" s="45">
        <f t="shared" si="31"/>
        <v>2545.4285714285716</v>
      </c>
    </row>
    <row r="208" spans="1:162" x14ac:dyDescent="0.2">
      <c r="A208" s="3">
        <v>46135</v>
      </c>
      <c r="B208" t="s">
        <v>208</v>
      </c>
      <c r="C208" s="14">
        <v>2000</v>
      </c>
      <c r="D208" s="10">
        <v>254</v>
      </c>
      <c r="E208" s="5">
        <v>378.8</v>
      </c>
      <c r="F208" s="7">
        <v>2512733</v>
      </c>
      <c r="G208" s="12">
        <f>F208/E208</f>
        <v>6633.4028511087645</v>
      </c>
      <c r="H208" s="14">
        <v>2001</v>
      </c>
      <c r="I208" s="10">
        <v>268</v>
      </c>
      <c r="J208" s="5">
        <v>391.86</v>
      </c>
      <c r="K208" s="7">
        <v>2572492</v>
      </c>
      <c r="L208" s="12">
        <f>K208/I208</f>
        <v>9598.8507462686575</v>
      </c>
      <c r="M208" s="21">
        <f>L208-G208</f>
        <v>2965.4478951598931</v>
      </c>
      <c r="N208" s="18">
        <f>M208/G208</f>
        <v>0.44704776141618208</v>
      </c>
      <c r="O208" s="16">
        <v>2002</v>
      </c>
      <c r="P208" s="10">
        <v>266</v>
      </c>
      <c r="Q208" s="5">
        <v>389.97</v>
      </c>
      <c r="R208" s="7">
        <v>2801900</v>
      </c>
      <c r="S208" s="12">
        <f>R208/Q208</f>
        <v>7184.9116598712717</v>
      </c>
      <c r="T208" s="21">
        <f>S208-L208</f>
        <v>-2413.9390863973858</v>
      </c>
      <c r="U208" s="18">
        <f>T208/L208</f>
        <v>-0.25148209407628841</v>
      </c>
      <c r="V208" s="14">
        <v>2003</v>
      </c>
      <c r="W208" s="10">
        <v>266</v>
      </c>
      <c r="X208" s="5">
        <v>381.84</v>
      </c>
      <c r="Y208" s="7">
        <v>2920704.7</v>
      </c>
      <c r="Z208" s="12">
        <f>Y208/X208</f>
        <v>7649.0276031845806</v>
      </c>
      <c r="AA208" s="21">
        <f>Z208-S208</f>
        <v>464.11594331330889</v>
      </c>
      <c r="AB208" s="22">
        <f>AA208/S208</f>
        <v>6.4595915062597195E-2</v>
      </c>
      <c r="AC208" s="14">
        <v>2004</v>
      </c>
      <c r="AD208" s="10">
        <v>268</v>
      </c>
      <c r="AE208" s="5">
        <v>383.01</v>
      </c>
      <c r="AF208" s="7">
        <v>2718672</v>
      </c>
      <c r="AG208" s="12">
        <f>AF208/AE208</f>
        <v>7098.1749823764394</v>
      </c>
      <c r="AH208" s="21">
        <f>AG208-Z208</f>
        <v>-550.85262080814118</v>
      </c>
      <c r="AI208" s="22">
        <f>AH208/Z208</f>
        <v>-7.2016032544947331E-2</v>
      </c>
      <c r="AJ208" s="14">
        <v>2005</v>
      </c>
      <c r="AK208" s="10">
        <v>253</v>
      </c>
      <c r="AL208" s="5">
        <v>375.81</v>
      </c>
      <c r="AM208" s="7">
        <v>2822034</v>
      </c>
      <c r="AN208" s="12">
        <f>AM208/AL208</f>
        <v>7509.2041191027383</v>
      </c>
      <c r="AO208" s="21">
        <f>AN208-AG208</f>
        <v>411.02913672629893</v>
      </c>
      <c r="AP208" s="22">
        <f>AO208/AG208</f>
        <v>5.7906312220650284E-2</v>
      </c>
      <c r="AQ208" s="14">
        <v>2006</v>
      </c>
      <c r="AR208" s="10">
        <v>265</v>
      </c>
      <c r="AS208" s="5">
        <v>388.72</v>
      </c>
      <c r="AT208" s="7">
        <v>3147892</v>
      </c>
      <c r="AU208" s="12">
        <f>AT208/AS208</f>
        <v>8098.0963161144264</v>
      </c>
      <c r="AV208" s="21">
        <f>AU208-AN208</f>
        <v>588.89219701168804</v>
      </c>
      <c r="AW208" s="22">
        <f>AV208/AN208</f>
        <v>7.8422717996651514E-2</v>
      </c>
      <c r="AX208" s="14">
        <v>2007</v>
      </c>
      <c r="AY208" s="10">
        <v>265</v>
      </c>
      <c r="AZ208" s="5">
        <v>383.23</v>
      </c>
      <c r="BA208" s="7">
        <v>3084586</v>
      </c>
      <c r="BB208" s="12">
        <f>BA208/AZ208</f>
        <v>8048.9157946924815</v>
      </c>
      <c r="BC208" s="21">
        <f>BB208-AU208</f>
        <v>-49.180521421944832</v>
      </c>
      <c r="BD208" s="22">
        <f>BC208/AU208</f>
        <v>-6.0730966269295118E-3</v>
      </c>
      <c r="BE208" s="14">
        <v>2008</v>
      </c>
      <c r="BF208" s="10">
        <v>264</v>
      </c>
      <c r="BG208" s="5">
        <v>368.29</v>
      </c>
      <c r="BH208" s="7">
        <v>3150423</v>
      </c>
      <c r="BI208" s="12">
        <f>BH208/BG208</f>
        <v>8554.1909907952959</v>
      </c>
      <c r="BJ208" s="21">
        <f>BI208-BB208</f>
        <v>505.27519610281433</v>
      </c>
      <c r="BK208" s="22">
        <f>BJ208/BB208</f>
        <v>6.2775559962497909E-2</v>
      </c>
      <c r="BL208" s="14">
        <v>2009</v>
      </c>
      <c r="BM208" s="10">
        <v>272</v>
      </c>
      <c r="BN208" s="5">
        <v>365.62</v>
      </c>
      <c r="BO208" s="7">
        <v>3164469</v>
      </c>
      <c r="BP208" s="12">
        <f>BO208/BN208</f>
        <v>8655.0763087358464</v>
      </c>
      <c r="BQ208" s="21">
        <f>BP208-BI208</f>
        <v>100.88531794055052</v>
      </c>
      <c r="BR208" s="22">
        <f>BQ208/BI208</f>
        <v>1.179367143533594E-2</v>
      </c>
      <c r="BS208" s="14">
        <v>2010</v>
      </c>
      <c r="BT208" s="10">
        <v>259</v>
      </c>
      <c r="BU208" s="5">
        <v>348.57</v>
      </c>
      <c r="BV208" s="7">
        <v>3125649</v>
      </c>
      <c r="BW208" s="12">
        <f>BV208/BU208</f>
        <v>8967.0625699285647</v>
      </c>
      <c r="BX208" s="21">
        <f>BW208-BP208</f>
        <v>311.9862611927183</v>
      </c>
      <c r="BY208" s="22">
        <f>BX208/BP208</f>
        <v>3.6046621666156839E-2</v>
      </c>
      <c r="BZ208" s="14">
        <v>2011</v>
      </c>
      <c r="CA208" s="10">
        <v>264</v>
      </c>
      <c r="CB208" s="5">
        <v>358.37130000000002</v>
      </c>
      <c r="CC208" s="7">
        <v>3038694</v>
      </c>
      <c r="CD208" s="12">
        <f>CC208/CB208</f>
        <v>8479.1778805947906</v>
      </c>
      <c r="CE208" s="21">
        <f>CD208-BW208</f>
        <v>-487.88468933377408</v>
      </c>
      <c r="CF208" s="22">
        <f>CE208/BW208</f>
        <v>-5.4408529608114549E-2</v>
      </c>
      <c r="CG208" s="14">
        <v>2012</v>
      </c>
      <c r="CH208" s="10">
        <v>275</v>
      </c>
      <c r="CI208" s="5">
        <v>361.52</v>
      </c>
      <c r="CJ208" s="7">
        <v>3000618</v>
      </c>
      <c r="CK208" s="12">
        <f>CJ208/CI208</f>
        <v>8300.0055321973887</v>
      </c>
      <c r="CL208" s="21">
        <f>CK208-CD208</f>
        <v>-179.17234839740195</v>
      </c>
      <c r="CM208" s="22">
        <f>CL208/CD208</f>
        <v>-2.1130863265346841E-2</v>
      </c>
      <c r="CN208" s="14">
        <v>2013</v>
      </c>
      <c r="CO208" s="10">
        <v>239</v>
      </c>
      <c r="CP208" s="5">
        <v>330.91160000000002</v>
      </c>
      <c r="CQ208" s="7">
        <v>2835747</v>
      </c>
      <c r="CR208" s="12">
        <f>CQ208/CP208</f>
        <v>8569.5001323616325</v>
      </c>
      <c r="CS208" s="21">
        <f>CR208-CK208</f>
        <v>269.49460016424382</v>
      </c>
      <c r="CT208" s="22">
        <f>CS208/CK208</f>
        <v>3.246920729375663E-2</v>
      </c>
      <c r="CU208" s="14">
        <v>2014</v>
      </c>
      <c r="CV208" s="10">
        <v>245</v>
      </c>
      <c r="CW208" s="5">
        <v>331.46789999999999</v>
      </c>
      <c r="CX208" s="7">
        <v>3185811</v>
      </c>
      <c r="CY208" s="12">
        <f>CX208/CW208</f>
        <v>9611.2202720082405</v>
      </c>
      <c r="CZ208" s="21">
        <f>CY208-CR208</f>
        <v>1041.720139646608</v>
      </c>
      <c r="DA208" s="22">
        <f>CZ208/CR208</f>
        <v>0.121561365722218</v>
      </c>
      <c r="DB208" s="14">
        <v>2015</v>
      </c>
      <c r="DC208" s="9">
        <v>236</v>
      </c>
      <c r="DD208" s="27">
        <v>321.59339999999997</v>
      </c>
      <c r="DE208" s="12">
        <v>3393873.43</v>
      </c>
      <c r="DF208" s="12">
        <f>DE208/DD208</f>
        <v>10553.305602664732</v>
      </c>
      <c r="DG208" s="21">
        <f>DF208-CY208</f>
        <v>942.08533065649135</v>
      </c>
      <c r="DH208" s="22">
        <f>DG208/CY208</f>
        <v>9.8019325745787422E-2</v>
      </c>
      <c r="DI208" s="14">
        <v>2016</v>
      </c>
      <c r="DJ208" s="9">
        <v>258</v>
      </c>
      <c r="DK208" s="27">
        <v>341.70420000000001</v>
      </c>
      <c r="DL208" s="12">
        <v>3227863.36</v>
      </c>
      <c r="DM208" s="12">
        <f>DL208/DK208</f>
        <v>9446.3672380965745</v>
      </c>
      <c r="DN208" s="21">
        <f>DM208-DF208</f>
        <v>-1106.9383645681573</v>
      </c>
      <c r="DO208" s="22">
        <f>DN208/DF208</f>
        <v>-0.10489020277103063</v>
      </c>
      <c r="DP208" s="14">
        <v>2017</v>
      </c>
      <c r="DQ208" s="9">
        <v>244</v>
      </c>
      <c r="DR208" s="27">
        <v>326.35550000000001</v>
      </c>
      <c r="DS208" s="30">
        <v>3230372.07</v>
      </c>
      <c r="DT208" s="12">
        <f>DS208/DR208</f>
        <v>9898.3227492718815</v>
      </c>
      <c r="DU208" s="21">
        <f>DT208-DM208</f>
        <v>451.95551117530704</v>
      </c>
      <c r="DV208" s="22">
        <f>DU208/DM208</f>
        <v>4.7844372316227589E-2</v>
      </c>
      <c r="DW208" s="14">
        <v>2018</v>
      </c>
      <c r="DX208" s="24">
        <v>227</v>
      </c>
      <c r="DY208" s="32">
        <v>318.14299999999997</v>
      </c>
      <c r="DZ208" s="34">
        <v>3286524.48</v>
      </c>
      <c r="EA208" s="12">
        <f>DZ208/DY208</f>
        <v>10330.337238285929</v>
      </c>
      <c r="EB208" s="21">
        <f>EA208-DT208</f>
        <v>432.01448901404729</v>
      </c>
      <c r="EC208" s="22">
        <f>EB208/DT208</f>
        <v>4.3645221514506199E-2</v>
      </c>
      <c r="ED208" s="14">
        <v>2019</v>
      </c>
      <c r="EE208" s="24">
        <v>213</v>
      </c>
      <c r="EF208" s="32">
        <v>309.68849999999998</v>
      </c>
      <c r="EG208" s="34">
        <v>3410204.73</v>
      </c>
      <c r="EH208" s="12">
        <f t="shared" si="24"/>
        <v>11011.725427324554</v>
      </c>
      <c r="EI208" s="21">
        <f>EH208-EA208</f>
        <v>681.38818903862557</v>
      </c>
      <c r="EJ208" s="22">
        <f>EI208/EA208</f>
        <v>6.5959917214830979E-2</v>
      </c>
      <c r="EK208">
        <v>2020</v>
      </c>
      <c r="EL208" s="25">
        <v>202</v>
      </c>
      <c r="EM208" s="32">
        <v>299.20909999999998</v>
      </c>
      <c r="EN208" s="34">
        <v>3493052.45</v>
      </c>
      <c r="EO208" s="12">
        <f t="shared" si="25"/>
        <v>11674.285474606222</v>
      </c>
      <c r="EP208" s="21">
        <f>EO208-EH208</f>
        <v>662.56004728166772</v>
      </c>
      <c r="EQ208" s="22">
        <f>EP208/EH208</f>
        <v>6.0168594981272208E-2</v>
      </c>
      <c r="ES208" s="11">
        <f t="shared" si="26"/>
        <v>3.5912787282800673E-2</v>
      </c>
      <c r="EU208" s="12">
        <f t="shared" si="27"/>
        <v>10413.461804960789</v>
      </c>
      <c r="EV208">
        <f t="shared" si="28"/>
        <v>1.3976567246392584</v>
      </c>
      <c r="EY208" s="11">
        <f t="shared" si="29"/>
        <v>5.2483170348521589E-2</v>
      </c>
      <c r="FC208" s="12">
        <f t="shared" si="30"/>
        <v>8825.9621373540158</v>
      </c>
      <c r="FF208" s="45">
        <f t="shared" si="31"/>
        <v>252.52380952380952</v>
      </c>
    </row>
    <row r="209" spans="1:162" x14ac:dyDescent="0.2">
      <c r="A209" s="3">
        <v>46137</v>
      </c>
      <c r="B209" t="s">
        <v>209</v>
      </c>
      <c r="C209" s="14">
        <v>2000</v>
      </c>
      <c r="D209" s="10">
        <v>265</v>
      </c>
      <c r="E209" s="5">
        <v>350.12</v>
      </c>
      <c r="F209" s="7">
        <v>2123928</v>
      </c>
      <c r="G209" s="12">
        <f>F209/E209</f>
        <v>6066.2858448531933</v>
      </c>
      <c r="H209" s="14">
        <v>2001</v>
      </c>
      <c r="I209" s="10">
        <v>273</v>
      </c>
      <c r="J209" s="5">
        <v>354.28</v>
      </c>
      <c r="K209" s="7">
        <v>2309430</v>
      </c>
      <c r="L209" s="12">
        <f>K209/I209</f>
        <v>8459.4505494505502</v>
      </c>
      <c r="M209" s="21">
        <f>L209-G209</f>
        <v>2393.1647045973568</v>
      </c>
      <c r="N209" s="18">
        <f>M209/G209</f>
        <v>0.39450246259460142</v>
      </c>
      <c r="O209" s="16">
        <v>2002</v>
      </c>
      <c r="P209" s="10">
        <v>267</v>
      </c>
      <c r="Q209" s="5">
        <v>356.91</v>
      </c>
      <c r="R209" s="7">
        <v>2477206</v>
      </c>
      <c r="S209" s="12">
        <f>R209/Q209</f>
        <v>6940.7021377938408</v>
      </c>
      <c r="T209" s="21">
        <f>S209-L209</f>
        <v>-1518.7484116567093</v>
      </c>
      <c r="U209" s="18">
        <f>T209/L209</f>
        <v>-0.17953274893903759</v>
      </c>
      <c r="V209" s="14">
        <v>2003</v>
      </c>
      <c r="W209" s="10">
        <v>267</v>
      </c>
      <c r="X209" s="5">
        <v>365.1</v>
      </c>
      <c r="Y209" s="7">
        <v>2425472.19</v>
      </c>
      <c r="Z209" s="12">
        <f>Y209/X209</f>
        <v>6643.309202958093</v>
      </c>
      <c r="AA209" s="21">
        <f>Z209-S209</f>
        <v>-297.39293483574784</v>
      </c>
      <c r="AB209" s="22">
        <f>AA209/S209</f>
        <v>-4.2847672891243915E-2</v>
      </c>
      <c r="AC209" s="14">
        <v>2004</v>
      </c>
      <c r="AD209" s="10">
        <v>249</v>
      </c>
      <c r="AE209" s="5">
        <v>324.83</v>
      </c>
      <c r="AF209" s="7">
        <v>2291362</v>
      </c>
      <c r="AG209" s="12">
        <f>AF209/AE209</f>
        <v>7054.0344180032635</v>
      </c>
      <c r="AH209" s="21">
        <f>AG209-Z209</f>
        <v>410.72521504517044</v>
      </c>
      <c r="AI209" s="22">
        <f>AH209/Z209</f>
        <v>6.1825394919490601E-2</v>
      </c>
      <c r="AJ209" s="14">
        <v>2005</v>
      </c>
      <c r="AK209" s="10">
        <v>224</v>
      </c>
      <c r="AL209" s="5">
        <v>334.2</v>
      </c>
      <c r="AM209" s="7">
        <v>2688280</v>
      </c>
      <c r="AN209" s="12">
        <f>AM209/AL209</f>
        <v>8043.9257929383602</v>
      </c>
      <c r="AO209" s="21">
        <f>AN209-AG209</f>
        <v>989.89137493509679</v>
      </c>
      <c r="AP209" s="22">
        <f>AO209/AG209</f>
        <v>0.14032981926040822</v>
      </c>
      <c r="AQ209" s="14">
        <v>2006</v>
      </c>
      <c r="AR209" s="10">
        <v>234</v>
      </c>
      <c r="AS209" s="5">
        <v>338.9</v>
      </c>
      <c r="AT209" s="7">
        <v>2606200</v>
      </c>
      <c r="AU209" s="12">
        <f>AT209/AS209</f>
        <v>7690.1740926527</v>
      </c>
      <c r="AV209" s="21">
        <f>AU209-AN209</f>
        <v>-353.75170028566026</v>
      </c>
      <c r="AW209" s="22">
        <f>AV209/AN209</f>
        <v>-4.3977494247424996E-2</v>
      </c>
      <c r="AX209" s="14">
        <v>2007</v>
      </c>
      <c r="AY209" s="10">
        <v>219</v>
      </c>
      <c r="AZ209" s="5">
        <v>328.02</v>
      </c>
      <c r="BA209" s="7">
        <v>3060613</v>
      </c>
      <c r="BB209" s="12">
        <f>BA209/AZ209</f>
        <v>9330.5682580330467</v>
      </c>
      <c r="BC209" s="21">
        <f>BB209-AU209</f>
        <v>1640.3941653803467</v>
      </c>
      <c r="BD209" s="22">
        <f>BC209/AU209</f>
        <v>0.21331040697083858</v>
      </c>
      <c r="BE209" s="14">
        <v>2008</v>
      </c>
      <c r="BF209" s="10">
        <v>218</v>
      </c>
      <c r="BG209" s="5">
        <v>326.14999999999998</v>
      </c>
      <c r="BH209" s="7">
        <v>2983688</v>
      </c>
      <c r="BI209" s="12">
        <f>BH209/BG209</f>
        <v>9148.2078798099046</v>
      </c>
      <c r="BJ209" s="21">
        <f>BI209-BB209</f>
        <v>-182.36037822314211</v>
      </c>
      <c r="BK209" s="22">
        <f>BJ209/BB209</f>
        <v>-1.9544402139295321E-2</v>
      </c>
      <c r="BL209" s="14">
        <v>2009</v>
      </c>
      <c r="BM209" s="10">
        <v>214</v>
      </c>
      <c r="BN209" s="5">
        <v>302.52999999999997</v>
      </c>
      <c r="BO209" s="7">
        <v>2685694</v>
      </c>
      <c r="BP209" s="12">
        <f>BO209/BN209</f>
        <v>8877.4468647737431</v>
      </c>
      <c r="BQ209" s="21">
        <f>BP209-BI209</f>
        <v>-270.76101503616155</v>
      </c>
      <c r="BR209" s="22">
        <f>BQ209/BI209</f>
        <v>-2.9597164668036361E-2</v>
      </c>
      <c r="BS209" s="14">
        <v>2010</v>
      </c>
      <c r="BT209" s="10">
        <v>205</v>
      </c>
      <c r="BU209" s="5">
        <v>291.47000000000003</v>
      </c>
      <c r="BV209" s="7">
        <v>2748696</v>
      </c>
      <c r="BW209" s="12">
        <f>BV209/BU209</f>
        <v>9430.4593954780921</v>
      </c>
      <c r="BX209" s="21">
        <f>BW209-BP209</f>
        <v>553.01253070434905</v>
      </c>
      <c r="BY209" s="22">
        <f>BX209/BP209</f>
        <v>6.2294096391467789E-2</v>
      </c>
      <c r="BZ209" s="14">
        <v>2011</v>
      </c>
      <c r="CA209" s="10">
        <v>213</v>
      </c>
      <c r="CB209" s="5">
        <v>283.58319999999998</v>
      </c>
      <c r="CC209" s="7">
        <v>2502632</v>
      </c>
      <c r="CD209" s="12">
        <f>CC209/CB209</f>
        <v>8825.0361798583272</v>
      </c>
      <c r="CE209" s="21">
        <f>CD209-BW209</f>
        <v>-605.42321561976496</v>
      </c>
      <c r="CF209" s="22">
        <f>CE209/BW209</f>
        <v>-6.4198698094184631E-2</v>
      </c>
      <c r="CG209" s="14">
        <v>2012</v>
      </c>
      <c r="CH209" s="10">
        <v>188</v>
      </c>
      <c r="CI209" s="5">
        <v>259.70999999999998</v>
      </c>
      <c r="CJ209" s="7">
        <v>2634991</v>
      </c>
      <c r="CK209" s="12">
        <f>CJ209/CI209</f>
        <v>10145.897347040931</v>
      </c>
      <c r="CL209" s="21">
        <f>CK209-CD209</f>
        <v>1320.8611671826038</v>
      </c>
      <c r="CM209" s="22">
        <f>CL209/CD209</f>
        <v>0.14967203989455014</v>
      </c>
      <c r="CN209" s="14">
        <v>2013</v>
      </c>
      <c r="CO209" s="10">
        <v>192</v>
      </c>
      <c r="CP209" s="5">
        <v>277.16000000000003</v>
      </c>
      <c r="CQ209" s="7">
        <v>2571663</v>
      </c>
      <c r="CR209" s="12">
        <f>CQ209/CP209</f>
        <v>9278.6224563429059</v>
      </c>
      <c r="CS209" s="21">
        <f>CR209-CK209</f>
        <v>-867.27489069802505</v>
      </c>
      <c r="CT209" s="22">
        <f>CS209/CK209</f>
        <v>-8.5480353391409719E-2</v>
      </c>
      <c r="CU209" s="14">
        <v>2014</v>
      </c>
      <c r="CV209" s="10">
        <v>201</v>
      </c>
      <c r="CW209" s="5">
        <v>284.28530000000001</v>
      </c>
      <c r="CX209" s="7">
        <v>2686677</v>
      </c>
      <c r="CY209" s="12">
        <f>CX209/CW209</f>
        <v>9450.6363853495059</v>
      </c>
      <c r="CZ209" s="21">
        <f>CY209-CR209</f>
        <v>172.01392900659994</v>
      </c>
      <c r="DA209" s="22">
        <f>CZ209/CR209</f>
        <v>1.8538735659948152E-2</v>
      </c>
      <c r="DB209" s="14">
        <v>2015</v>
      </c>
      <c r="DC209" s="9">
        <v>203</v>
      </c>
      <c r="DD209" s="27">
        <v>286.3449</v>
      </c>
      <c r="DE209" s="12">
        <v>3258781.95</v>
      </c>
      <c r="DF209" s="12">
        <f>DE209/DD209</f>
        <v>11380.618093774327</v>
      </c>
      <c r="DG209" s="21">
        <f>DF209-CY209</f>
        <v>1929.9817084248207</v>
      </c>
      <c r="DH209" s="22">
        <f>DG209/CY209</f>
        <v>0.20421711615280241</v>
      </c>
      <c r="DI209" s="14">
        <v>2016</v>
      </c>
      <c r="DJ209" s="9">
        <v>205</v>
      </c>
      <c r="DK209" s="27">
        <v>280.70240000000001</v>
      </c>
      <c r="DL209" s="12">
        <v>2746567.96</v>
      </c>
      <c r="DM209" s="12">
        <f>DL209/DK209</f>
        <v>9784.6258528605376</v>
      </c>
      <c r="DN209" s="21">
        <f>DM209-DF209</f>
        <v>-1595.9922409137889</v>
      </c>
      <c r="DO209" s="22">
        <f>DN209/DF209</f>
        <v>-0.14023774699784217</v>
      </c>
      <c r="DP209" s="14">
        <v>2017</v>
      </c>
      <c r="DQ209" s="9">
        <v>221</v>
      </c>
      <c r="DR209" s="27">
        <v>299.14</v>
      </c>
      <c r="DS209" s="30">
        <v>2901422.75</v>
      </c>
      <c r="DT209" s="12">
        <f>DS209/DR209</f>
        <v>9699.2135789262557</v>
      </c>
      <c r="DU209" s="21">
        <f>DT209-DM209</f>
        <v>-85.412273934281984</v>
      </c>
      <c r="DV209" s="22">
        <f>DU209/DM209</f>
        <v>-8.729232493781219E-3</v>
      </c>
      <c r="DW209" s="14">
        <v>2018</v>
      </c>
      <c r="DX209" s="24">
        <v>211</v>
      </c>
      <c r="DY209" s="32">
        <v>285.33109999999999</v>
      </c>
      <c r="DZ209" s="34">
        <v>3113499.6100000003</v>
      </c>
      <c r="EA209" s="12">
        <f>DZ209/DY209</f>
        <v>10911.883107028993</v>
      </c>
      <c r="EB209" s="21">
        <f>EA209-DT209</f>
        <v>1212.6695281027369</v>
      </c>
      <c r="EC209" s="22">
        <f>EB209/DT209</f>
        <v>0.1250276136549397</v>
      </c>
      <c r="ED209" s="14">
        <v>2019</v>
      </c>
      <c r="EE209" s="24">
        <v>211</v>
      </c>
      <c r="EF209" s="32">
        <v>297.38810000000001</v>
      </c>
      <c r="EG209" s="34">
        <v>3220817.9199999999</v>
      </c>
      <c r="EH209" s="12">
        <f t="shared" si="24"/>
        <v>10830.352391370065</v>
      </c>
      <c r="EI209" s="21">
        <f>EH209-EA209</f>
        <v>-81.530715658927875</v>
      </c>
      <c r="EJ209" s="22">
        <f>EI209/EA209</f>
        <v>-7.471736533395331E-3</v>
      </c>
      <c r="EK209">
        <v>2020</v>
      </c>
      <c r="EL209" s="25">
        <v>206</v>
      </c>
      <c r="EM209" s="32">
        <v>279.27800000000002</v>
      </c>
      <c r="EN209" s="34">
        <v>3071954.82</v>
      </c>
      <c r="EO209" s="12">
        <f t="shared" si="25"/>
        <v>10999.630547339924</v>
      </c>
      <c r="EP209" s="21">
        <f>EO209-EH209</f>
        <v>169.27815596985965</v>
      </c>
      <c r="EQ209" s="22">
        <f>EP209/EH209</f>
        <v>1.5629976740622525E-2</v>
      </c>
      <c r="ES209" s="11">
        <f t="shared" si="26"/>
        <v>3.8186520592200915E-2</v>
      </c>
      <c r="EU209" s="12">
        <f t="shared" si="27"/>
        <v>10480.483025775104</v>
      </c>
      <c r="EV209">
        <f t="shared" si="28"/>
        <v>1.371759010100577</v>
      </c>
      <c r="EY209" s="11">
        <f t="shared" si="29"/>
        <v>3.6275548209254382E-2</v>
      </c>
      <c r="FC209" s="12">
        <f t="shared" si="30"/>
        <v>9051.6808056217051</v>
      </c>
      <c r="FF209" s="45">
        <f t="shared" si="31"/>
        <v>223.14285714285714</v>
      </c>
    </row>
    <row r="210" spans="1:162" x14ac:dyDescent="0.2">
      <c r="A210" s="3">
        <v>46140</v>
      </c>
      <c r="B210" t="s">
        <v>210</v>
      </c>
      <c r="C210" s="14">
        <v>2000</v>
      </c>
      <c r="D210" s="10">
        <v>524</v>
      </c>
      <c r="E210" s="5">
        <v>718.22</v>
      </c>
      <c r="F210" s="7">
        <v>3968727</v>
      </c>
      <c r="G210" s="12">
        <f>F210/E210</f>
        <v>5525.7817938793123</v>
      </c>
      <c r="H210" s="14">
        <v>2001</v>
      </c>
      <c r="I210" s="10">
        <v>552</v>
      </c>
      <c r="J210" s="5">
        <v>736.03</v>
      </c>
      <c r="K210" s="7">
        <v>4402858</v>
      </c>
      <c r="L210" s="12">
        <f>K210/I210</f>
        <v>7976.192028985507</v>
      </c>
      <c r="M210" s="21">
        <f>L210-G210</f>
        <v>2450.4102351061947</v>
      </c>
      <c r="N210" s="18">
        <f>M210/G210</f>
        <v>0.44345041597922236</v>
      </c>
      <c r="O210" s="16">
        <v>2002</v>
      </c>
      <c r="P210" s="10">
        <v>545</v>
      </c>
      <c r="Q210" s="5">
        <v>718.74</v>
      </c>
      <c r="R210" s="7">
        <v>4598147</v>
      </c>
      <c r="S210" s="12">
        <f>R210/Q210</f>
        <v>6397.5109218910875</v>
      </c>
      <c r="T210" s="21">
        <f>S210-L210</f>
        <v>-1578.6811070944195</v>
      </c>
      <c r="U210" s="18">
        <f>T210/L210</f>
        <v>-0.19792415996975593</v>
      </c>
      <c r="V210" s="14">
        <v>2003</v>
      </c>
      <c r="W210" s="10">
        <v>545</v>
      </c>
      <c r="X210" s="5">
        <v>713</v>
      </c>
      <c r="Y210" s="7">
        <v>5006129.7699999996</v>
      </c>
      <c r="Z210" s="12">
        <f>Y210/X210</f>
        <v>7021.2198737727904</v>
      </c>
      <c r="AA210" s="21">
        <f>Z210-S210</f>
        <v>623.70895188170289</v>
      </c>
      <c r="AB210" s="22">
        <f>AA210/S210</f>
        <v>9.7492440340740547E-2</v>
      </c>
      <c r="AC210" s="14">
        <v>2004</v>
      </c>
      <c r="AD210" s="10">
        <v>561</v>
      </c>
      <c r="AE210" s="5">
        <v>728.55</v>
      </c>
      <c r="AF210" s="7">
        <v>4864153</v>
      </c>
      <c r="AG210" s="12">
        <f>AF210/AE210</f>
        <v>6676.4847985725073</v>
      </c>
      <c r="AH210" s="21">
        <f>AG210-Z210</f>
        <v>-344.73507520028306</v>
      </c>
      <c r="AI210" s="22">
        <f>AH210/Z210</f>
        <v>-4.9099028573085082E-2</v>
      </c>
      <c r="AJ210" s="14">
        <v>2005</v>
      </c>
      <c r="AK210" s="10">
        <v>564</v>
      </c>
      <c r="AL210" s="5">
        <v>749.36</v>
      </c>
      <c r="AM210" s="7">
        <v>5126557</v>
      </c>
      <c r="AN210" s="12">
        <f>AM210/AL210</f>
        <v>6841.2471976086263</v>
      </c>
      <c r="AO210" s="21">
        <f>AN210-AG210</f>
        <v>164.76239903611895</v>
      </c>
      <c r="AP210" s="22">
        <f>AO210/AG210</f>
        <v>2.4678016052900566E-2</v>
      </c>
      <c r="AQ210" s="14">
        <v>2006</v>
      </c>
      <c r="AR210" s="10">
        <v>567</v>
      </c>
      <c r="AS210" s="5">
        <v>756.83</v>
      </c>
      <c r="AT210" s="7">
        <v>5362774</v>
      </c>
      <c r="AU210" s="12">
        <f>AT210/AS210</f>
        <v>7085.8369779210652</v>
      </c>
      <c r="AV210" s="21">
        <f>AU210-AN210</f>
        <v>244.58978031243896</v>
      </c>
      <c r="AW210" s="22">
        <f>AV210/AN210</f>
        <v>3.5752220793590951E-2</v>
      </c>
      <c r="AX210" s="14">
        <v>2007</v>
      </c>
      <c r="AY210" s="10">
        <v>557</v>
      </c>
      <c r="AZ210" s="5">
        <v>752.8</v>
      </c>
      <c r="BA210" s="7">
        <v>5608911</v>
      </c>
      <c r="BB210" s="12">
        <f>BA210/AZ210</f>
        <v>7450.7319341126467</v>
      </c>
      <c r="BC210" s="21">
        <f>BB210-AU210</f>
        <v>364.89495619158151</v>
      </c>
      <c r="BD210" s="22">
        <f>BC210/AU210</f>
        <v>5.1496380361073325E-2</v>
      </c>
      <c r="BE210" s="14">
        <v>2008</v>
      </c>
      <c r="BF210" s="10">
        <v>526</v>
      </c>
      <c r="BG210" s="5">
        <v>719.86</v>
      </c>
      <c r="BH210" s="7">
        <v>6252601</v>
      </c>
      <c r="BI210" s="12">
        <f>BH210/BG210</f>
        <v>8685.8569721890362</v>
      </c>
      <c r="BJ210" s="21">
        <f>BI210-BB210</f>
        <v>1235.1250380763895</v>
      </c>
      <c r="BK210" s="22">
        <f>BJ210/BB210</f>
        <v>0.16577230921722699</v>
      </c>
      <c r="BL210" s="14">
        <v>2009</v>
      </c>
      <c r="BM210" s="10">
        <v>539</v>
      </c>
      <c r="BN210" s="5">
        <v>712.99</v>
      </c>
      <c r="BO210" s="7">
        <v>6908678</v>
      </c>
      <c r="BP210" s="12">
        <f>BO210/BN210</f>
        <v>9689.726363623613</v>
      </c>
      <c r="BQ210" s="21">
        <f>BP210-BI210</f>
        <v>1003.8693914345768</v>
      </c>
      <c r="BR210" s="22">
        <f>BQ210/BI210</f>
        <v>0.11557516945637415</v>
      </c>
      <c r="BS210" s="14">
        <v>2010</v>
      </c>
      <c r="BT210" s="10">
        <v>521</v>
      </c>
      <c r="BU210" s="5">
        <v>693.61</v>
      </c>
      <c r="BV210" s="7">
        <v>6442408</v>
      </c>
      <c r="BW210" s="12">
        <f>BV210/BU210</f>
        <v>9288.2282550712935</v>
      </c>
      <c r="BX210" s="21">
        <f>BW210-BP210</f>
        <v>-401.49810855231954</v>
      </c>
      <c r="BY210" s="22">
        <f>BX210/BP210</f>
        <v>-4.1435443425893975E-2</v>
      </c>
      <c r="BZ210" s="14">
        <v>2011</v>
      </c>
      <c r="CA210" s="10">
        <v>505</v>
      </c>
      <c r="CB210" s="5">
        <v>737.24980000000005</v>
      </c>
      <c r="CC210" s="7">
        <v>5830604</v>
      </c>
      <c r="CD210" s="12">
        <f>CC210/CB210</f>
        <v>7908.5867503795862</v>
      </c>
      <c r="CE210" s="21">
        <f>CD210-BW210</f>
        <v>-1379.6415046917073</v>
      </c>
      <c r="CF210" s="22">
        <f>CE210/BW210</f>
        <v>-0.1485365633578648</v>
      </c>
      <c r="CG210" s="14">
        <v>2012</v>
      </c>
      <c r="CH210" s="10">
        <v>485</v>
      </c>
      <c r="CI210" s="5">
        <v>670.82</v>
      </c>
      <c r="CJ210" s="7">
        <v>5667303</v>
      </c>
      <c r="CK210" s="12">
        <f>CJ210/CI210</f>
        <v>8448.3214573208897</v>
      </c>
      <c r="CL210" s="21">
        <f>CK210-CD210</f>
        <v>539.73470694130356</v>
      </c>
      <c r="CM210" s="22">
        <f>CL210/CD210</f>
        <v>6.8246669598129917E-2</v>
      </c>
      <c r="CN210" s="14">
        <v>2013</v>
      </c>
      <c r="CO210" s="10">
        <v>482</v>
      </c>
      <c r="CP210" s="5">
        <v>673.5213</v>
      </c>
      <c r="CQ210" s="7">
        <v>5828571</v>
      </c>
      <c r="CR210" s="12">
        <f>CQ210/CP210</f>
        <v>8653.8777615496347</v>
      </c>
      <c r="CS210" s="21">
        <f>CR210-CK210</f>
        <v>205.55630422874492</v>
      </c>
      <c r="CT210" s="22">
        <f>CS210/CK210</f>
        <v>2.4331023063832422E-2</v>
      </c>
      <c r="CU210" s="14">
        <v>2014</v>
      </c>
      <c r="CV210" s="10">
        <v>480</v>
      </c>
      <c r="CW210" s="5">
        <v>663.83770000000004</v>
      </c>
      <c r="CX210" s="7">
        <v>5731944</v>
      </c>
      <c r="CY210" s="12">
        <f>CX210/CW210</f>
        <v>8634.5563079650328</v>
      </c>
      <c r="CZ210" s="21">
        <f>CY210-CR210</f>
        <v>-19.321453584601841</v>
      </c>
      <c r="DA210" s="22">
        <f>CZ210/CR210</f>
        <v>-2.2326931483189778E-3</v>
      </c>
      <c r="DB210" s="14">
        <v>2015</v>
      </c>
      <c r="DC210" s="9">
        <v>481</v>
      </c>
      <c r="DD210" s="27">
        <v>655.71140000000003</v>
      </c>
      <c r="DE210" s="12">
        <v>5805776.9100000001</v>
      </c>
      <c r="DF210" s="12">
        <f>DE210/DD210</f>
        <v>8854.1649725778752</v>
      </c>
      <c r="DG210" s="21">
        <f>DF210-CY210</f>
        <v>219.6086646128424</v>
      </c>
      <c r="DH210" s="22">
        <f>DG210/CY210</f>
        <v>2.5433694191126208E-2</v>
      </c>
      <c r="DI210" s="14">
        <v>2016</v>
      </c>
      <c r="DJ210" s="9">
        <v>455</v>
      </c>
      <c r="DK210" s="27">
        <v>657.58609999999999</v>
      </c>
      <c r="DL210" s="12">
        <v>6027475.3899999997</v>
      </c>
      <c r="DM210" s="12">
        <f>DL210/DK210</f>
        <v>9166.0626494386051</v>
      </c>
      <c r="DN210" s="21">
        <f>DM210-DF210</f>
        <v>311.89767686072992</v>
      </c>
      <c r="DO210" s="22">
        <f>DN210/DF210</f>
        <v>3.5226097302987279E-2</v>
      </c>
      <c r="DP210" s="14">
        <v>2017</v>
      </c>
      <c r="DQ210" s="9">
        <v>458</v>
      </c>
      <c r="DR210" s="27">
        <v>646.46320000000003</v>
      </c>
      <c r="DS210" s="30">
        <v>5955180.5800000001</v>
      </c>
      <c r="DT210" s="12">
        <f>DS210/DR210</f>
        <v>9211.9405714045279</v>
      </c>
      <c r="DU210" s="21">
        <f>DT210-DM210</f>
        <v>45.877921965922724</v>
      </c>
      <c r="DV210" s="22">
        <f>DU210/DM210</f>
        <v>5.0051940206553803E-3</v>
      </c>
      <c r="DW210" s="14">
        <v>2018</v>
      </c>
      <c r="DX210" s="24">
        <v>446</v>
      </c>
      <c r="DY210" s="32">
        <v>626.94479999999999</v>
      </c>
      <c r="DZ210" s="34">
        <v>5820331.8600000003</v>
      </c>
      <c r="EA210" s="12">
        <f>DZ210/DY210</f>
        <v>9283.6432489750296</v>
      </c>
      <c r="EB210" s="21">
        <f>EA210-DT210</f>
        <v>71.702677570501692</v>
      </c>
      <c r="EC210" s="22">
        <f>EB210/DT210</f>
        <v>7.783666971656257E-3</v>
      </c>
      <c r="ED210" s="14">
        <v>2019</v>
      </c>
      <c r="EE210" s="24">
        <v>466</v>
      </c>
      <c r="EF210" s="32">
        <v>644.05930000000001</v>
      </c>
      <c r="EG210" s="34">
        <v>6126947.2400000002</v>
      </c>
      <c r="EH210" s="12">
        <f t="shared" si="24"/>
        <v>9513.0172640935398</v>
      </c>
      <c r="EI210" s="21">
        <f>EH210-EA210</f>
        <v>229.37401511851021</v>
      </c>
      <c r="EJ210" s="22">
        <f>EI210/EA210</f>
        <v>2.4707327604799385E-2</v>
      </c>
      <c r="EK210">
        <v>2020</v>
      </c>
      <c r="EL210" s="25">
        <v>470</v>
      </c>
      <c r="EM210" s="32">
        <v>634.01480000000004</v>
      </c>
      <c r="EN210" s="34">
        <v>6054491.0599999996</v>
      </c>
      <c r="EO210" s="12">
        <f t="shared" si="25"/>
        <v>9549.4475207834257</v>
      </c>
      <c r="EP210" s="21">
        <f>EO210-EH210</f>
        <v>36.430256689885937</v>
      </c>
      <c r="EQ210" s="22">
        <f>EP210/EH210</f>
        <v>3.8295165118001329E-3</v>
      </c>
      <c r="ES210" s="11">
        <f t="shared" si="26"/>
        <v>3.4477612649559855E-2</v>
      </c>
      <c r="EU210" s="12">
        <f t="shared" si="27"/>
        <v>9336.2003614910336</v>
      </c>
      <c r="EV210">
        <f t="shared" si="28"/>
        <v>1.3997663449330346</v>
      </c>
      <c r="EY210" s="11">
        <f t="shared" si="29"/>
        <v>1.2498729532370341E-2</v>
      </c>
      <c r="FC210" s="12">
        <f t="shared" si="30"/>
        <v>8195.9435036107534</v>
      </c>
      <c r="FF210" s="45">
        <f t="shared" si="31"/>
        <v>510.90476190476193</v>
      </c>
    </row>
    <row r="211" spans="1:162" x14ac:dyDescent="0.2">
      <c r="A211" s="3">
        <v>47060</v>
      </c>
      <c r="B211" t="s">
        <v>211</v>
      </c>
      <c r="C211" s="14">
        <v>2000</v>
      </c>
      <c r="D211" s="10">
        <v>408</v>
      </c>
      <c r="E211" s="5">
        <v>392.42</v>
      </c>
      <c r="F211" s="7">
        <v>2909109</v>
      </c>
      <c r="G211" s="12">
        <f>F211/E211</f>
        <v>7413.2536567962898</v>
      </c>
      <c r="H211" s="14">
        <v>2001</v>
      </c>
      <c r="I211" s="10">
        <v>408</v>
      </c>
      <c r="J211" s="5">
        <v>382.32</v>
      </c>
      <c r="K211" s="7">
        <v>3173262</v>
      </c>
      <c r="L211" s="12">
        <f>K211/I211</f>
        <v>7777.6029411764703</v>
      </c>
      <c r="M211" s="21">
        <f>L211-G211</f>
        <v>364.34928438018051</v>
      </c>
      <c r="N211" s="18">
        <f>M211/G211</f>
        <v>4.9148363356777088E-2</v>
      </c>
      <c r="O211" s="16">
        <v>2002</v>
      </c>
      <c r="P211" s="10">
        <v>391</v>
      </c>
      <c r="Q211" s="5">
        <v>376.69</v>
      </c>
      <c r="R211" s="7">
        <v>3147459</v>
      </c>
      <c r="S211" s="12">
        <f>R211/Q211</f>
        <v>8355.5682391356295</v>
      </c>
      <c r="T211" s="21">
        <f>S211-L211</f>
        <v>577.96529795915922</v>
      </c>
      <c r="U211" s="18">
        <f>T211/L211</f>
        <v>7.4311494470780212E-2</v>
      </c>
      <c r="V211" s="14">
        <v>2003</v>
      </c>
      <c r="W211" s="10">
        <v>391</v>
      </c>
      <c r="X211" s="5">
        <v>406.67</v>
      </c>
      <c r="Y211" s="7">
        <v>3187192.05</v>
      </c>
      <c r="Z211" s="12">
        <f>Y211/X211</f>
        <v>7837.2932598913112</v>
      </c>
      <c r="AA211" s="21">
        <f>Z211-S211</f>
        <v>-518.27497924431827</v>
      </c>
      <c r="AB211" s="22">
        <f>AA211/S211</f>
        <v>-6.2027496444446849E-2</v>
      </c>
      <c r="AC211" s="14">
        <v>2004</v>
      </c>
      <c r="AD211" s="10">
        <v>453</v>
      </c>
      <c r="AE211" s="5">
        <v>426.55</v>
      </c>
      <c r="AF211" s="7">
        <v>3387112</v>
      </c>
      <c r="AG211" s="12">
        <f>AF211/AE211</f>
        <v>7940.7150392685498</v>
      </c>
      <c r="AH211" s="21">
        <f>AG211-Z211</f>
        <v>103.42177937723864</v>
      </c>
      <c r="AI211" s="22">
        <f>AH211/Z211</f>
        <v>1.3196109415289752E-2</v>
      </c>
      <c r="AJ211" s="14">
        <v>2005</v>
      </c>
      <c r="AK211" s="10">
        <v>426</v>
      </c>
      <c r="AL211" s="5">
        <v>398.9</v>
      </c>
      <c r="AM211" s="7">
        <v>3401457</v>
      </c>
      <c r="AN211" s="12">
        <f>AM211/AL211</f>
        <v>8527.0920030082725</v>
      </c>
      <c r="AO211" s="21">
        <f>AN211-AG211</f>
        <v>586.37696373972267</v>
      </c>
      <c r="AP211" s="22">
        <f>AO211/AG211</f>
        <v>7.3844352912799671E-2</v>
      </c>
      <c r="AQ211" s="14">
        <v>2006</v>
      </c>
      <c r="AR211" s="10">
        <v>431</v>
      </c>
      <c r="AS211" s="5">
        <v>404.25</v>
      </c>
      <c r="AT211" s="7">
        <v>3707253</v>
      </c>
      <c r="AU211" s="12">
        <f>AT211/AS211</f>
        <v>9170.6938775510207</v>
      </c>
      <c r="AV211" s="21">
        <f>AU211-AN211</f>
        <v>643.60187454274819</v>
      </c>
      <c r="AW211" s="22">
        <f>AV211/AN211</f>
        <v>7.5477299214748939E-2</v>
      </c>
      <c r="AX211" s="14">
        <v>2007</v>
      </c>
      <c r="AY211" s="10">
        <v>394</v>
      </c>
      <c r="AZ211" s="5">
        <v>370.8</v>
      </c>
      <c r="BA211" s="7">
        <v>3782772</v>
      </c>
      <c r="BB211" s="12">
        <f>BA211/AZ211</f>
        <v>10201.650485436892</v>
      </c>
      <c r="BC211" s="21">
        <f>BB211-AU211</f>
        <v>1030.9566078858716</v>
      </c>
      <c r="BD211" s="22">
        <f>BC211/AU211</f>
        <v>0.11241860448635783</v>
      </c>
      <c r="BE211" s="14">
        <v>2008</v>
      </c>
      <c r="BF211" s="10">
        <v>380</v>
      </c>
      <c r="BG211" s="5">
        <v>351.34</v>
      </c>
      <c r="BH211" s="7">
        <v>3505087</v>
      </c>
      <c r="BI211" s="12">
        <f>BH211/BG211</f>
        <v>9976.3391586497419</v>
      </c>
      <c r="BJ211" s="21">
        <f>BI211-BB211</f>
        <v>-225.31132678715039</v>
      </c>
      <c r="BK211" s="22">
        <f>BJ211/BB211</f>
        <v>-2.2085772013929302E-2</v>
      </c>
      <c r="BL211" s="14">
        <v>2009</v>
      </c>
      <c r="BM211" s="10">
        <v>324</v>
      </c>
      <c r="BN211" s="5">
        <v>324.13</v>
      </c>
      <c r="BO211" s="7">
        <v>3604767</v>
      </c>
      <c r="BP211" s="12">
        <f>BO211/BN211</f>
        <v>11121.361799278067</v>
      </c>
      <c r="BQ211" s="21">
        <f>BP211-BI211</f>
        <v>1145.0226406283255</v>
      </c>
      <c r="BR211" s="22">
        <f>BQ211/BI211</f>
        <v>0.11477382859779396</v>
      </c>
      <c r="BS211" s="14">
        <v>2010</v>
      </c>
      <c r="BT211" s="10">
        <v>343</v>
      </c>
      <c r="BU211" s="5">
        <v>338.5</v>
      </c>
      <c r="BV211" s="7">
        <v>3805616</v>
      </c>
      <c r="BW211" s="12">
        <f>BV211/BU211</f>
        <v>11242.58788774003</v>
      </c>
      <c r="BX211" s="21">
        <f>BW211-BP211</f>
        <v>121.22608846196272</v>
      </c>
      <c r="BY211" s="22">
        <f>BX211/BP211</f>
        <v>1.0900291767311445E-2</v>
      </c>
      <c r="BZ211" s="14">
        <v>2011</v>
      </c>
      <c r="CA211" s="10">
        <v>337</v>
      </c>
      <c r="CB211" s="5">
        <v>338.72050000000002</v>
      </c>
      <c r="CC211" s="7">
        <v>3551768</v>
      </c>
      <c r="CD211" s="12">
        <f>CC211/CB211</f>
        <v>10485.837143013192</v>
      </c>
      <c r="CE211" s="21">
        <f>CD211-BW211</f>
        <v>-756.75074472683809</v>
      </c>
      <c r="CF211" s="22">
        <f>CE211/BW211</f>
        <v>-6.7311081068093762E-2</v>
      </c>
      <c r="CG211" s="14">
        <v>2012</v>
      </c>
      <c r="CH211" s="10">
        <v>343</v>
      </c>
      <c r="CI211" s="5">
        <v>346.95</v>
      </c>
      <c r="CJ211" s="7">
        <v>3467724</v>
      </c>
      <c r="CK211" s="12">
        <f>CJ211/CI211</f>
        <v>9994.8811067877214</v>
      </c>
      <c r="CL211" s="21">
        <f>CK211-CD211</f>
        <v>-490.9560362254706</v>
      </c>
      <c r="CM211" s="22">
        <f>CL211/CD211</f>
        <v>-4.6820871765360102E-2</v>
      </c>
      <c r="CN211" s="14">
        <v>2013</v>
      </c>
      <c r="CO211" s="10">
        <v>306</v>
      </c>
      <c r="CP211" s="5">
        <v>286.36160000000001</v>
      </c>
      <c r="CQ211" s="7">
        <v>3366402</v>
      </c>
      <c r="CR211" s="12">
        <f>CQ211/CP211</f>
        <v>11755.77312041838</v>
      </c>
      <c r="CS211" s="21">
        <f>CR211-CK211</f>
        <v>1760.8920136306588</v>
      </c>
      <c r="CT211" s="22">
        <f>CS211/CK211</f>
        <v>0.17617938570923092</v>
      </c>
      <c r="CU211" s="14">
        <v>2014</v>
      </c>
      <c r="CV211" s="10">
        <v>304</v>
      </c>
      <c r="CW211" s="5">
        <v>287.34750000000003</v>
      </c>
      <c r="CX211" s="7">
        <v>3415965</v>
      </c>
      <c r="CY211" s="12">
        <f>CX211/CW211</f>
        <v>11887.923159240987</v>
      </c>
      <c r="CZ211" s="21">
        <f>CY211-CR211</f>
        <v>132.1500388226068</v>
      </c>
      <c r="DA211" s="22">
        <f>CZ211/CR211</f>
        <v>1.1241288639117906E-2</v>
      </c>
      <c r="DB211" s="14">
        <v>2015</v>
      </c>
      <c r="DC211" s="9">
        <v>303</v>
      </c>
      <c r="DD211" s="27">
        <v>295.22559999999999</v>
      </c>
      <c r="DE211" s="12">
        <v>3752466.91</v>
      </c>
      <c r="DF211" s="12">
        <f>DE211/DD211</f>
        <v>12710.50650756574</v>
      </c>
      <c r="DG211" s="21">
        <f>DF211-CY211</f>
        <v>822.58334832475339</v>
      </c>
      <c r="DH211" s="22">
        <f>DG211/CY211</f>
        <v>6.9194874269129542E-2</v>
      </c>
      <c r="DI211" s="14">
        <v>2016</v>
      </c>
      <c r="DJ211" s="9">
        <v>313</v>
      </c>
      <c r="DK211" s="27">
        <v>296.53039999999999</v>
      </c>
      <c r="DL211" s="12">
        <v>3529612.83</v>
      </c>
      <c r="DM211" s="12">
        <f>DL211/DK211</f>
        <v>11903.038710364941</v>
      </c>
      <c r="DN211" s="21">
        <f>DM211-DF211</f>
        <v>-807.4677972007994</v>
      </c>
      <c r="DO211" s="22">
        <f>DN211/DF211</f>
        <v>-6.3527586152461055E-2</v>
      </c>
      <c r="DP211" s="14">
        <v>2017</v>
      </c>
      <c r="DQ211" s="9">
        <v>302</v>
      </c>
      <c r="DR211" s="27">
        <v>285.1078</v>
      </c>
      <c r="DS211" s="30">
        <v>3466494.1</v>
      </c>
      <c r="DT211" s="12">
        <f>DS211/DR211</f>
        <v>12158.53827920527</v>
      </c>
      <c r="DU211" s="21">
        <f>DT211-DM211</f>
        <v>255.49956884032872</v>
      </c>
      <c r="DV211" s="22">
        <f>DU211/DM211</f>
        <v>2.1465070815727461E-2</v>
      </c>
      <c r="DW211" s="14">
        <v>2018</v>
      </c>
      <c r="DX211" s="24">
        <v>289</v>
      </c>
      <c r="DY211" s="32">
        <v>270.84300000000002</v>
      </c>
      <c r="DZ211" s="34">
        <v>3331137.92</v>
      </c>
      <c r="EA211" s="12">
        <f>DZ211/DY211</f>
        <v>12299.1471812083</v>
      </c>
      <c r="EB211" s="21">
        <f>EA211-DT211</f>
        <v>140.60890200303038</v>
      </c>
      <c r="EC211" s="22">
        <f>EB211/DT211</f>
        <v>1.1564622224656198E-2</v>
      </c>
      <c r="ED211" s="14">
        <v>2019</v>
      </c>
      <c r="EE211" s="24">
        <v>278</v>
      </c>
      <c r="EF211" s="32">
        <v>263.28410000000002</v>
      </c>
      <c r="EG211" s="34">
        <v>3478739.02</v>
      </c>
      <c r="EH211" s="12">
        <f t="shared" si="24"/>
        <v>13212.871647015523</v>
      </c>
      <c r="EI211" s="21">
        <f>EH211-EA211</f>
        <v>913.72446580722317</v>
      </c>
      <c r="EJ211" s="22">
        <f>EI211/EA211</f>
        <v>7.4291692939758486E-2</v>
      </c>
      <c r="EK211">
        <v>2020</v>
      </c>
      <c r="EL211" s="25">
        <v>263</v>
      </c>
      <c r="EM211" s="32">
        <v>254.87970000000001</v>
      </c>
      <c r="EN211" s="34">
        <v>3869318.0500000003</v>
      </c>
      <c r="EO211" s="12">
        <f t="shared" si="25"/>
        <v>15180.958114749821</v>
      </c>
      <c r="EP211" s="21">
        <f>EO211-EH211</f>
        <v>1968.0864677342979</v>
      </c>
      <c r="EQ211" s="22">
        <f>EP211/EH211</f>
        <v>0.14895221268412476</v>
      </c>
      <c r="ES211" s="11">
        <f t="shared" si="26"/>
        <v>3.8759334202965658E-2</v>
      </c>
      <c r="EU211" s="12">
        <f t="shared" si="27"/>
        <v>12556.852369143031</v>
      </c>
      <c r="EV211">
        <f t="shared" si="28"/>
        <v>0.9427678937360664</v>
      </c>
      <c r="EY211" s="11">
        <f t="shared" si="29"/>
        <v>3.5773795326714049E-2</v>
      </c>
      <c r="FC211" s="12">
        <f t="shared" si="30"/>
        <v>10506.750655649539</v>
      </c>
      <c r="FF211" s="45">
        <f t="shared" si="31"/>
        <v>351.76190476190476</v>
      </c>
    </row>
    <row r="212" spans="1:162" x14ac:dyDescent="0.2">
      <c r="A212" s="3">
        <v>47062</v>
      </c>
      <c r="B212" t="s">
        <v>212</v>
      </c>
      <c r="C212" s="14">
        <v>2000</v>
      </c>
      <c r="D212" s="10">
        <v>1180</v>
      </c>
      <c r="E212" s="5">
        <v>1082.8399999999999</v>
      </c>
      <c r="F212" s="7">
        <v>9417838</v>
      </c>
      <c r="G212" s="12">
        <f>F212/E212</f>
        <v>8697.3495622621995</v>
      </c>
      <c r="H212" s="14">
        <v>2001</v>
      </c>
      <c r="I212" s="10">
        <v>1187</v>
      </c>
      <c r="J212" s="5">
        <v>1106.6400000000001</v>
      </c>
      <c r="K212" s="7">
        <v>8544642</v>
      </c>
      <c r="L212" s="12">
        <f>K212/I212</f>
        <v>7198.5189553496211</v>
      </c>
      <c r="M212" s="21">
        <f>L212-G212</f>
        <v>-1498.8306069125783</v>
      </c>
      <c r="N212" s="18">
        <f>M212/G212</f>
        <v>-0.17233188067040614</v>
      </c>
      <c r="O212" s="16">
        <v>2002</v>
      </c>
      <c r="P212" s="10">
        <v>1142</v>
      </c>
      <c r="Q212" s="5">
        <v>1058.73</v>
      </c>
      <c r="R212" s="7">
        <v>8405927</v>
      </c>
      <c r="S212" s="12">
        <f>R212/Q212</f>
        <v>7939.6323897499833</v>
      </c>
      <c r="T212" s="21">
        <f>S212-L212</f>
        <v>741.11343440036217</v>
      </c>
      <c r="U212" s="18">
        <f>T212/L212</f>
        <v>0.10295359906631897</v>
      </c>
      <c r="V212" s="14">
        <v>2003</v>
      </c>
      <c r="W212" s="10">
        <v>1142</v>
      </c>
      <c r="X212" s="5">
        <v>1046.1199999999999</v>
      </c>
      <c r="Y212" s="7">
        <v>8656896.6899999995</v>
      </c>
      <c r="Z212" s="12">
        <f>Y212/X212</f>
        <v>8275.2425056398879</v>
      </c>
      <c r="AA212" s="21">
        <f>Z212-S212</f>
        <v>335.61011588990459</v>
      </c>
      <c r="AB212" s="22">
        <f>AA212/S212</f>
        <v>4.2270233609704048E-2</v>
      </c>
      <c r="AC212" s="14">
        <v>2004</v>
      </c>
      <c r="AD212" s="10">
        <v>1134</v>
      </c>
      <c r="AE212" s="5">
        <v>1112.45</v>
      </c>
      <c r="AF212" s="7">
        <v>8868504</v>
      </c>
      <c r="AG212" s="12">
        <f>AF212/AE212</f>
        <v>7972.047283023956</v>
      </c>
      <c r="AH212" s="21">
        <f>AG212-Z212</f>
        <v>-303.19522261593193</v>
      </c>
      <c r="AI212" s="22">
        <f>AH212/Z212</f>
        <v>-3.66388323253721E-2</v>
      </c>
      <c r="AJ212" s="14">
        <v>2005</v>
      </c>
      <c r="AK212" s="10">
        <v>1163</v>
      </c>
      <c r="AL212" s="5">
        <v>1169.1500000000001</v>
      </c>
      <c r="AM212" s="7">
        <v>10375982</v>
      </c>
      <c r="AN212" s="12">
        <f>AM212/AL212</f>
        <v>8874.8081939870845</v>
      </c>
      <c r="AO212" s="21">
        <f>AN212-AG212</f>
        <v>902.76091096312848</v>
      </c>
      <c r="AP212" s="22">
        <f>AO212/AG212</f>
        <v>0.1132407873301892</v>
      </c>
      <c r="AQ212" s="14">
        <v>2006</v>
      </c>
      <c r="AR212" s="10">
        <v>1163</v>
      </c>
      <c r="AS212" s="5">
        <v>1146.04</v>
      </c>
      <c r="AT212" s="7">
        <v>10559808</v>
      </c>
      <c r="AU212" s="12">
        <f>AT212/AS212</f>
        <v>9214.1705350598586</v>
      </c>
      <c r="AV212" s="21">
        <f>AU212-AN212</f>
        <v>339.36234107277414</v>
      </c>
      <c r="AW212" s="22">
        <f>AV212/AN212</f>
        <v>3.8238836677360652E-2</v>
      </c>
      <c r="AX212" s="14">
        <v>2007</v>
      </c>
      <c r="AY212" s="10">
        <v>1153</v>
      </c>
      <c r="AZ212" s="5">
        <v>1140.3900000000001</v>
      </c>
      <c r="BA212" s="7">
        <v>11419014</v>
      </c>
      <c r="BB212" s="12">
        <f>BA212/AZ212</f>
        <v>10013.253360692393</v>
      </c>
      <c r="BC212" s="21">
        <f>BB212-AU212</f>
        <v>799.08282563253488</v>
      </c>
      <c r="BD212" s="22">
        <f>BC212/AU212</f>
        <v>8.6723251169709734E-2</v>
      </c>
      <c r="BE212" s="14">
        <v>2008</v>
      </c>
      <c r="BF212" s="10">
        <v>1120</v>
      </c>
      <c r="BG212" s="5">
        <v>1101.97</v>
      </c>
      <c r="BH212" s="7">
        <v>12988160</v>
      </c>
      <c r="BI212" s="12">
        <f>BH212/BG212</f>
        <v>11786.309972140802</v>
      </c>
      <c r="BJ212" s="21">
        <f>BI212-BB212</f>
        <v>1773.0566114484081</v>
      </c>
      <c r="BK212" s="22">
        <f>BJ212/BB212</f>
        <v>0.17707098258480553</v>
      </c>
      <c r="BL212" s="14">
        <v>2009</v>
      </c>
      <c r="BM212" s="10">
        <v>1040</v>
      </c>
      <c r="BN212" s="5">
        <v>1058.01</v>
      </c>
      <c r="BO212" s="7">
        <v>11681415</v>
      </c>
      <c r="BP212" s="12">
        <f>BO212/BN212</f>
        <v>11040.930615022542</v>
      </c>
      <c r="BQ212" s="21">
        <f>BP212-BI212</f>
        <v>-745.37935711825958</v>
      </c>
      <c r="BR212" s="22">
        <f>BQ212/BI212</f>
        <v>-6.3241112687525303E-2</v>
      </c>
      <c r="BS212" s="14">
        <v>2010</v>
      </c>
      <c r="BT212" s="10">
        <v>1068</v>
      </c>
      <c r="BU212" s="5">
        <v>1046.9100000000001</v>
      </c>
      <c r="BV212" s="7">
        <v>11809885</v>
      </c>
      <c r="BW212" s="12">
        <f>BV212/BU212</f>
        <v>11280.707033078295</v>
      </c>
      <c r="BX212" s="21">
        <f>BW212-BP212</f>
        <v>239.77641805575331</v>
      </c>
      <c r="BY212" s="22">
        <f>BX212/BP212</f>
        <v>2.1717047812030269E-2</v>
      </c>
      <c r="BZ212" s="14">
        <v>2011</v>
      </c>
      <c r="CA212" s="10">
        <v>1022</v>
      </c>
      <c r="CB212" s="5">
        <v>962.28560000000004</v>
      </c>
      <c r="CC212" s="7">
        <v>15446973</v>
      </c>
      <c r="CD212" s="12">
        <f>CC212/CB212</f>
        <v>16052.378836387035</v>
      </c>
      <c r="CE212" s="21">
        <f>CD212-BW212</f>
        <v>4771.67180330874</v>
      </c>
      <c r="CF212" s="22">
        <f>CE212/BW212</f>
        <v>0.42299403657207107</v>
      </c>
      <c r="CG212" s="14">
        <v>2012</v>
      </c>
      <c r="CH212" s="10">
        <v>987</v>
      </c>
      <c r="CI212" s="5">
        <v>931.9</v>
      </c>
      <c r="CJ212" s="7">
        <v>11306153</v>
      </c>
      <c r="CK212" s="12">
        <f>CJ212/CI212</f>
        <v>12132.367206781844</v>
      </c>
      <c r="CL212" s="21">
        <f>CK212-CD212</f>
        <v>-3920.011629605191</v>
      </c>
      <c r="CM212" s="22">
        <f>CL212/CD212</f>
        <v>-0.24420129063484536</v>
      </c>
      <c r="CN212" s="14">
        <v>2013</v>
      </c>
      <c r="CO212" s="10">
        <v>1008</v>
      </c>
      <c r="CP212" s="5">
        <v>952.10640000000001</v>
      </c>
      <c r="CQ212" s="7">
        <v>10896958</v>
      </c>
      <c r="CR212" s="12">
        <f>CQ212/CP212</f>
        <v>11445.10529495443</v>
      </c>
      <c r="CS212" s="21">
        <f>CR212-CK212</f>
        <v>-687.26191182741422</v>
      </c>
      <c r="CT212" s="22">
        <f>CS212/CK212</f>
        <v>-5.6646975822100341E-2</v>
      </c>
      <c r="CU212" s="14">
        <v>2014</v>
      </c>
      <c r="CV212" s="10">
        <v>1005</v>
      </c>
      <c r="CW212" s="5">
        <v>981.52639999999997</v>
      </c>
      <c r="CX212" s="7">
        <v>10845853</v>
      </c>
      <c r="CY212" s="12">
        <f>CX212/CW212</f>
        <v>11049.986021771803</v>
      </c>
      <c r="CZ212" s="21">
        <f>CY212-CR212</f>
        <v>-395.11927318262678</v>
      </c>
      <c r="DA212" s="22">
        <f>CZ212/CR212</f>
        <v>-3.4522991532180566E-2</v>
      </c>
      <c r="DB212" s="14">
        <v>2015</v>
      </c>
      <c r="DC212" s="9">
        <v>1014</v>
      </c>
      <c r="DD212" s="27">
        <v>974.92690000000005</v>
      </c>
      <c r="DE212" s="12">
        <v>11085335.33</v>
      </c>
      <c r="DF212" s="12">
        <f>DE212/DD212</f>
        <v>11370.427187925576</v>
      </c>
      <c r="DG212" s="21">
        <f>DF212-CY212</f>
        <v>320.44116615377243</v>
      </c>
      <c r="DH212" s="22">
        <f>DG212/CY212</f>
        <v>2.8999237240880372E-2</v>
      </c>
      <c r="DI212" s="14">
        <v>2016</v>
      </c>
      <c r="DJ212" s="9">
        <v>977</v>
      </c>
      <c r="DK212" s="27">
        <v>946.91430000000003</v>
      </c>
      <c r="DL212" s="12">
        <v>11280265.74</v>
      </c>
      <c r="DM212" s="12">
        <f>DL212/DK212</f>
        <v>11912.657502373762</v>
      </c>
      <c r="DN212" s="21">
        <f>DM212-DF212</f>
        <v>542.23031444818662</v>
      </c>
      <c r="DO212" s="22">
        <f>DN212/DF212</f>
        <v>4.7687769816070674E-2</v>
      </c>
      <c r="DP212" s="14">
        <v>2017</v>
      </c>
      <c r="DQ212" s="9">
        <v>969</v>
      </c>
      <c r="DR212" s="27">
        <v>944.86869999999999</v>
      </c>
      <c r="DS212" s="30">
        <v>11442188.1</v>
      </c>
      <c r="DT212" s="12">
        <f>DS212/DR212</f>
        <v>12109.818115469376</v>
      </c>
      <c r="DU212" s="21">
        <f>DT212-DM212</f>
        <v>197.16061309561337</v>
      </c>
      <c r="DV212" s="22">
        <f>DU212/DM212</f>
        <v>1.6550514698867685E-2</v>
      </c>
      <c r="DW212" s="14">
        <v>2018</v>
      </c>
      <c r="DX212" s="24">
        <v>949</v>
      </c>
      <c r="DY212" s="32">
        <v>927.90380000000005</v>
      </c>
      <c r="DZ212" s="34">
        <v>11793247.969999999</v>
      </c>
      <c r="EA212" s="12">
        <f>DZ212/DY212</f>
        <v>12709.558868063692</v>
      </c>
      <c r="EB212" s="21">
        <f>EA212-DT212</f>
        <v>599.74075259431629</v>
      </c>
      <c r="EC212" s="22">
        <f>EB212/DT212</f>
        <v>4.9525166016175987E-2</v>
      </c>
      <c r="ED212" s="14">
        <v>2019</v>
      </c>
      <c r="EE212" s="24">
        <v>937</v>
      </c>
      <c r="EF212" s="32">
        <v>894.96270000000004</v>
      </c>
      <c r="EG212" s="34">
        <v>11468684.84</v>
      </c>
      <c r="EH212" s="12">
        <f t="shared" si="24"/>
        <v>12814.707071032122</v>
      </c>
      <c r="EI212" s="21">
        <f>EH212-EA212</f>
        <v>105.14820296843027</v>
      </c>
      <c r="EJ212" s="22">
        <f>EI212/EA212</f>
        <v>8.2731591284922121E-3</v>
      </c>
      <c r="EK212">
        <v>2020</v>
      </c>
      <c r="EL212" s="25">
        <v>898</v>
      </c>
      <c r="EM212" s="32">
        <v>858.29319999999996</v>
      </c>
      <c r="EN212" s="34">
        <v>14186196.920000002</v>
      </c>
      <c r="EO212" s="12">
        <f t="shared" si="25"/>
        <v>16528.380884294555</v>
      </c>
      <c r="EP212" s="21">
        <f>EO212-EH212</f>
        <v>3713.6738132624323</v>
      </c>
      <c r="EQ212" s="22">
        <f>EP212/EH212</f>
        <v>0.28979779191810473</v>
      </c>
      <c r="ES212" s="11">
        <f t="shared" si="26"/>
        <v>4.1922966498417556E-2</v>
      </c>
      <c r="EU212" s="12">
        <f t="shared" si="27"/>
        <v>12544.694684855063</v>
      </c>
      <c r="EV212">
        <f t="shared" si="28"/>
        <v>0.96933435246916133</v>
      </c>
      <c r="EY212" s="11">
        <f t="shared" si="29"/>
        <v>2.4782946614511959E-2</v>
      </c>
      <c r="FC212" s="12">
        <f t="shared" si="30"/>
        <v>11025.032936447393</v>
      </c>
      <c r="FF212" s="45">
        <f t="shared" si="31"/>
        <v>1059.9047619047619</v>
      </c>
    </row>
    <row r="213" spans="1:162" x14ac:dyDescent="0.2">
      <c r="A213" s="3">
        <v>47064</v>
      </c>
      <c r="B213" t="s">
        <v>213</v>
      </c>
      <c r="C213" s="14">
        <v>2000</v>
      </c>
      <c r="D213" s="10">
        <v>148</v>
      </c>
      <c r="E213" s="5">
        <v>202.2</v>
      </c>
      <c r="F213" s="7">
        <v>1431727</v>
      </c>
      <c r="G213" s="12">
        <f>F213/E213</f>
        <v>7080.7467853610287</v>
      </c>
      <c r="H213" s="14">
        <v>2001</v>
      </c>
      <c r="I213" s="10">
        <v>138</v>
      </c>
      <c r="J213" s="5">
        <v>187.44</v>
      </c>
      <c r="K213" s="7">
        <v>1390006</v>
      </c>
      <c r="L213" s="12">
        <f>K213/I213</f>
        <v>10072.507246376812</v>
      </c>
      <c r="M213" s="21">
        <f>L213-G213</f>
        <v>2991.7604610157832</v>
      </c>
      <c r="N213" s="18">
        <f>M213/G213</f>
        <v>0.42252047018558103</v>
      </c>
      <c r="O213" s="16">
        <v>2002</v>
      </c>
      <c r="P213" s="10">
        <v>133</v>
      </c>
      <c r="Q213" s="5">
        <v>173.4</v>
      </c>
      <c r="R213" s="7">
        <v>1458809</v>
      </c>
      <c r="S213" s="12">
        <f>R213/Q213</f>
        <v>8412.9700115340256</v>
      </c>
      <c r="T213" s="21">
        <f>S213-L213</f>
        <v>-1659.5372348427863</v>
      </c>
      <c r="U213" s="18">
        <f>T213/L213</f>
        <v>-0.16475910061417326</v>
      </c>
      <c r="V213" s="14">
        <v>2003</v>
      </c>
      <c r="W213" s="10">
        <v>133</v>
      </c>
      <c r="X213" s="5">
        <v>166.38</v>
      </c>
      <c r="Y213" s="7">
        <v>1420122.44</v>
      </c>
      <c r="Z213" s="12">
        <f>Y213/X213</f>
        <v>8535.4155547541777</v>
      </c>
      <c r="AA213" s="21">
        <f>Z213-S213</f>
        <v>122.4455432201521</v>
      </c>
      <c r="AB213" s="22">
        <f>AA213/S213</f>
        <v>1.4554377711115283E-2</v>
      </c>
      <c r="AC213" s="14">
        <v>2004</v>
      </c>
      <c r="AD213" s="10">
        <v>129</v>
      </c>
      <c r="AE213" s="5">
        <v>162.57</v>
      </c>
      <c r="AF213" s="7">
        <v>1299991</v>
      </c>
      <c r="AG213" s="12">
        <f>AF213/AE213</f>
        <v>7996.4999692440178</v>
      </c>
      <c r="AH213" s="21">
        <f>AG213-Z213</f>
        <v>-538.91558551015987</v>
      </c>
      <c r="AI213" s="22">
        <f>AH213/Z213</f>
        <v>-6.3138763666871142E-2</v>
      </c>
      <c r="AJ213" s="14">
        <v>2005</v>
      </c>
      <c r="AK213" s="10">
        <v>134</v>
      </c>
      <c r="AL213" s="5">
        <v>169.06</v>
      </c>
      <c r="AM213" s="7">
        <v>1457010</v>
      </c>
      <c r="AN213" s="12">
        <f>AM213/AL213</f>
        <v>8618.3011948420681</v>
      </c>
      <c r="AO213" s="21">
        <f>AN213-AG213</f>
        <v>621.80122559805022</v>
      </c>
      <c r="AP213" s="22">
        <f>AO213/AG213</f>
        <v>7.7759173136948662E-2</v>
      </c>
      <c r="AQ213" s="14">
        <v>2006</v>
      </c>
      <c r="AR213" s="10">
        <v>129</v>
      </c>
      <c r="AS213" s="5">
        <v>164.62</v>
      </c>
      <c r="AT213" s="7">
        <v>1454805</v>
      </c>
      <c r="AU213" s="12">
        <f>AT213/AS213</f>
        <v>8837.3526910460459</v>
      </c>
      <c r="AV213" s="21">
        <f>AU213-AN213</f>
        <v>219.05149620397788</v>
      </c>
      <c r="AW213" s="22">
        <f>AV213/AN213</f>
        <v>2.5417015633553992E-2</v>
      </c>
      <c r="AX213" s="14">
        <v>2007</v>
      </c>
      <c r="AY213" s="10">
        <v>122</v>
      </c>
      <c r="AZ213" s="5">
        <v>162.72999999999999</v>
      </c>
      <c r="BA213" s="7">
        <v>1501629</v>
      </c>
      <c r="BB213" s="12">
        <f>BA213/AZ213</f>
        <v>9227.7330547532729</v>
      </c>
      <c r="BC213" s="21">
        <f>BB213-AU213</f>
        <v>390.38036370722693</v>
      </c>
      <c r="BD213" s="22">
        <f>BC213/AU213</f>
        <v>4.4173903357139749E-2</v>
      </c>
      <c r="BE213" s="14">
        <v>2008</v>
      </c>
      <c r="BF213" s="10">
        <v>123</v>
      </c>
      <c r="BG213" s="5">
        <v>168.79</v>
      </c>
      <c r="BH213" s="7">
        <v>1526295</v>
      </c>
      <c r="BI213" s="12">
        <f>BH213/BG213</f>
        <v>9042.5676876592224</v>
      </c>
      <c r="BJ213" s="21">
        <f>BI213-BB213</f>
        <v>-185.16536709405045</v>
      </c>
      <c r="BK213" s="22">
        <f>BJ213/BB213</f>
        <v>-2.0066181584941972E-2</v>
      </c>
      <c r="BL213" s="14">
        <v>2009</v>
      </c>
      <c r="BM213" s="10">
        <v>133</v>
      </c>
      <c r="BN213" s="5">
        <v>161.46</v>
      </c>
      <c r="BO213" s="7">
        <v>1632197</v>
      </c>
      <c r="BP213" s="12">
        <f>BO213/BN213</f>
        <v>10108.986745943268</v>
      </c>
      <c r="BQ213" s="21">
        <f>BP213-BI213</f>
        <v>1066.4190582840456</v>
      </c>
      <c r="BR213" s="22">
        <f>BQ213/BI213</f>
        <v>0.11793321268022501</v>
      </c>
      <c r="BS213" s="14">
        <v>2010</v>
      </c>
      <c r="BT213" s="10">
        <v>120</v>
      </c>
      <c r="BU213" s="5">
        <v>151.12</v>
      </c>
      <c r="BV213" s="7">
        <v>1690862</v>
      </c>
      <c r="BW213" s="12">
        <f>BV213/BU213</f>
        <v>11188.869772366332</v>
      </c>
      <c r="BX213" s="21">
        <f>BW213-BP213</f>
        <v>1079.8830264230637</v>
      </c>
      <c r="BY213" s="22">
        <f>BX213/BP213</f>
        <v>0.10682406195224466</v>
      </c>
      <c r="BZ213" s="14">
        <v>2011</v>
      </c>
      <c r="CA213" s="10">
        <v>115</v>
      </c>
      <c r="CB213" s="5">
        <v>148.3946</v>
      </c>
      <c r="CC213" s="7">
        <v>1766061</v>
      </c>
      <c r="CD213" s="12">
        <f>CC213/CB213</f>
        <v>11901.113652383578</v>
      </c>
      <c r="CE213" s="21">
        <f>CD213-BW213</f>
        <v>712.24388001724583</v>
      </c>
      <c r="CF213" s="22">
        <f>CE213/BW213</f>
        <v>6.3656463477330602E-2</v>
      </c>
      <c r="CG213" s="14">
        <v>2012</v>
      </c>
      <c r="CH213" s="10">
        <v>123</v>
      </c>
      <c r="CI213" s="5">
        <v>150.08000000000001</v>
      </c>
      <c r="CJ213" s="7">
        <v>1488786</v>
      </c>
      <c r="CK213" s="12">
        <f>CJ213/CI213</f>
        <v>9919.9493603411502</v>
      </c>
      <c r="CL213" s="21">
        <f>CK213-CD213</f>
        <v>-1981.1642920424274</v>
      </c>
      <c r="CM213" s="22">
        <f>CL213/CD213</f>
        <v>-0.16646881543271677</v>
      </c>
      <c r="CN213" s="14">
        <v>2013</v>
      </c>
      <c r="CO213" s="10">
        <v>123</v>
      </c>
      <c r="CP213" s="5">
        <v>161.74299999999999</v>
      </c>
      <c r="CQ213" s="7">
        <v>1605509</v>
      </c>
      <c r="CR213" s="12">
        <f>CQ213/CP213</f>
        <v>9926.296655805816</v>
      </c>
      <c r="CS213" s="21">
        <f>CR213-CK213</f>
        <v>6.3472954646658764</v>
      </c>
      <c r="CT213" s="22">
        <f>CS213/CK213</f>
        <v>6.3985159944884948E-4</v>
      </c>
      <c r="CU213" s="14">
        <v>2014</v>
      </c>
      <c r="CV213" s="10">
        <v>133</v>
      </c>
      <c r="CW213" s="5">
        <v>177.83590000000001</v>
      </c>
      <c r="CX213" s="7">
        <v>1642306</v>
      </c>
      <c r="CY213" s="12">
        <f>CX213/CW213</f>
        <v>9234.9519978811913</v>
      </c>
      <c r="CZ213" s="21">
        <f>CY213-CR213</f>
        <v>-691.3446579246247</v>
      </c>
      <c r="DA213" s="22">
        <f>CZ213/CR213</f>
        <v>-6.9647793320811391E-2</v>
      </c>
      <c r="DB213" s="14">
        <v>2015</v>
      </c>
      <c r="DC213" s="9">
        <v>127</v>
      </c>
      <c r="DD213" s="27">
        <v>174.71510000000001</v>
      </c>
      <c r="DE213" s="12">
        <v>1760375.47</v>
      </c>
      <c r="DF213" s="12">
        <f>DE213/DD213</f>
        <v>10075.691625967074</v>
      </c>
      <c r="DG213" s="21">
        <f>DF213-CY213</f>
        <v>840.73962808588294</v>
      </c>
      <c r="DH213" s="22">
        <f>DG213/CY213</f>
        <v>9.1038873648588203E-2</v>
      </c>
      <c r="DI213" s="14">
        <v>2016</v>
      </c>
      <c r="DJ213" s="9">
        <v>119</v>
      </c>
      <c r="DK213" s="27">
        <v>172.137</v>
      </c>
      <c r="DL213" s="12">
        <v>1794698.64</v>
      </c>
      <c r="DM213" s="12">
        <f>DL213/DK213</f>
        <v>10425.989996340124</v>
      </c>
      <c r="DN213" s="21">
        <f>DM213-DF213</f>
        <v>350.29837037304969</v>
      </c>
      <c r="DO213" s="22">
        <f>DN213/DF213</f>
        <v>3.4766682365532174E-2</v>
      </c>
      <c r="DP213" s="14">
        <v>2017</v>
      </c>
      <c r="DQ213" s="9">
        <v>122</v>
      </c>
      <c r="DR213" s="27">
        <v>170.298</v>
      </c>
      <c r="DS213" s="30">
        <v>1725401.28</v>
      </c>
      <c r="DT213" s="12">
        <f>DS213/DR213</f>
        <v>10131.659091709826</v>
      </c>
      <c r="DU213" s="21">
        <f>DT213-DM213</f>
        <v>-294.33090463029839</v>
      </c>
      <c r="DV213" s="22">
        <f>DU213/DM213</f>
        <v>-2.8230499428219143E-2</v>
      </c>
      <c r="DW213" s="14">
        <v>2018</v>
      </c>
      <c r="DX213" s="24">
        <v>129</v>
      </c>
      <c r="DY213" s="32">
        <v>178.83799999999999</v>
      </c>
      <c r="DZ213" s="34">
        <v>1722077.4900000002</v>
      </c>
      <c r="EA213" s="12">
        <f>DZ213/DY213</f>
        <v>9629.2593855891937</v>
      </c>
      <c r="EB213" s="21">
        <f>EA213-DT213</f>
        <v>-502.39970612063189</v>
      </c>
      <c r="EC213" s="22">
        <f>EB213/DT213</f>
        <v>-4.9587111209823245E-2</v>
      </c>
      <c r="ED213" s="14">
        <v>2019</v>
      </c>
      <c r="EE213" s="24">
        <v>120</v>
      </c>
      <c r="EF213" s="32">
        <v>167.5316</v>
      </c>
      <c r="EG213" s="34">
        <v>1929422.29</v>
      </c>
      <c r="EH213" s="12">
        <f t="shared" si="24"/>
        <v>11516.766329456652</v>
      </c>
      <c r="EI213" s="21">
        <f>EH213-EA213</f>
        <v>1887.5069438674582</v>
      </c>
      <c r="EJ213" s="22">
        <f>EI213/EA213</f>
        <v>0.1960178730559729</v>
      </c>
      <c r="EK213">
        <v>2020</v>
      </c>
      <c r="EL213" s="25">
        <v>111</v>
      </c>
      <c r="EM213" s="32">
        <v>157.7869</v>
      </c>
      <c r="EN213" s="34">
        <v>1765268.1400000001</v>
      </c>
      <c r="EO213" s="12">
        <f t="shared" si="25"/>
        <v>11187.672360633234</v>
      </c>
      <c r="EP213" s="21">
        <f>EO213-EH213</f>
        <v>-329.09396882341753</v>
      </c>
      <c r="EQ213" s="22">
        <f>EP213/EH213</f>
        <v>-2.8575205870217897E-2</v>
      </c>
      <c r="ES213" s="11">
        <f t="shared" si="26"/>
        <v>3.0241424383795311E-2</v>
      </c>
      <c r="EU213" s="12">
        <f t="shared" si="27"/>
        <v>10425.894935585224</v>
      </c>
      <c r="EV213">
        <f t="shared" si="28"/>
        <v>1.392774332613208</v>
      </c>
      <c r="EY213" s="11">
        <f t="shared" si="29"/>
        <v>3.9400087472643508E-2</v>
      </c>
      <c r="FC213" s="12">
        <f t="shared" si="30"/>
        <v>9681.420478651331</v>
      </c>
      <c r="FF213" s="45">
        <f t="shared" si="31"/>
        <v>126.85714285714286</v>
      </c>
    </row>
    <row r="214" spans="1:162" x14ac:dyDescent="0.2">
      <c r="A214" s="3">
        <v>47065</v>
      </c>
      <c r="B214" t="s">
        <v>214</v>
      </c>
      <c r="C214" s="14">
        <v>2000</v>
      </c>
      <c r="D214" s="10">
        <v>564</v>
      </c>
      <c r="E214" s="5">
        <v>510.11</v>
      </c>
      <c r="F214" s="7">
        <v>3451028</v>
      </c>
      <c r="G214" s="12">
        <f>F214/E214</f>
        <v>6765.2623943855242</v>
      </c>
      <c r="H214" s="14">
        <v>2001</v>
      </c>
      <c r="I214" s="10">
        <v>552</v>
      </c>
      <c r="J214" s="5">
        <v>503.93</v>
      </c>
      <c r="K214" s="7">
        <v>3786899</v>
      </c>
      <c r="L214" s="12">
        <f>K214/I214</f>
        <v>6860.324275362319</v>
      </c>
      <c r="M214" s="21">
        <f>L214-G214</f>
        <v>95.061880976794782</v>
      </c>
      <c r="N214" s="18">
        <f>M214/G214</f>
        <v>1.4051469911305499E-2</v>
      </c>
      <c r="O214" s="16">
        <v>2002</v>
      </c>
      <c r="P214" s="10">
        <v>535</v>
      </c>
      <c r="Q214" s="5">
        <v>498.65</v>
      </c>
      <c r="R214" s="7">
        <v>3477247</v>
      </c>
      <c r="S214" s="12">
        <f>R214/Q214</f>
        <v>6973.3219693171568</v>
      </c>
      <c r="T214" s="21">
        <f>S214-L214</f>
        <v>112.99769395483781</v>
      </c>
      <c r="U214" s="18">
        <f>T214/L214</f>
        <v>1.6471188448139353E-2</v>
      </c>
      <c r="V214" s="14">
        <v>2003</v>
      </c>
      <c r="W214" s="10">
        <v>535</v>
      </c>
      <c r="X214" s="5">
        <v>490.63</v>
      </c>
      <c r="Y214" s="7">
        <v>3237123.33</v>
      </c>
      <c r="Z214" s="12">
        <f>Y214/X214</f>
        <v>6597.8911399629051</v>
      </c>
      <c r="AA214" s="21">
        <f>Z214-S214</f>
        <v>-375.43082935425173</v>
      </c>
      <c r="AB214" s="22">
        <f>AA214/S214</f>
        <v>-5.3838160779920902E-2</v>
      </c>
      <c r="AC214" s="14">
        <v>2004</v>
      </c>
      <c r="AD214" s="10">
        <v>521</v>
      </c>
      <c r="AE214" s="5">
        <v>476.67</v>
      </c>
      <c r="AF214" s="7">
        <v>3258509</v>
      </c>
      <c r="AG214" s="12">
        <f>AF214/AE214</f>
        <v>6835.9850630415167</v>
      </c>
      <c r="AH214" s="21">
        <f>AG214-Z214</f>
        <v>238.09392307861162</v>
      </c>
      <c r="AI214" s="22">
        <f>AH214/Z214</f>
        <v>3.6086367299468694E-2</v>
      </c>
      <c r="AJ214" s="14">
        <v>2005</v>
      </c>
      <c r="AK214" s="10">
        <v>487</v>
      </c>
      <c r="AL214" s="5">
        <v>453.42</v>
      </c>
      <c r="AM214" s="7">
        <v>3700180</v>
      </c>
      <c r="AN214" s="12">
        <f>AM214/AL214</f>
        <v>8160.6016496846187</v>
      </c>
      <c r="AO214" s="21">
        <f>AN214-AG214</f>
        <v>1324.616586643102</v>
      </c>
      <c r="AP214" s="22">
        <f>AO214/AG214</f>
        <v>0.1937711353122448</v>
      </c>
      <c r="AQ214" s="14">
        <v>2006</v>
      </c>
      <c r="AR214" s="10">
        <v>491</v>
      </c>
      <c r="AS214" s="5">
        <v>451.86</v>
      </c>
      <c r="AT214" s="7">
        <v>3649750</v>
      </c>
      <c r="AU214" s="12">
        <f>AT214/AS214</f>
        <v>8077.16991988669</v>
      </c>
      <c r="AV214" s="21">
        <f>AU214-AN214</f>
        <v>-83.43172979792871</v>
      </c>
      <c r="AW214" s="22">
        <f>AV214/AN214</f>
        <v>-1.0223722879691484E-2</v>
      </c>
      <c r="AX214" s="14">
        <v>2007</v>
      </c>
      <c r="AY214" s="10">
        <v>470</v>
      </c>
      <c r="AZ214" s="5">
        <v>437.1</v>
      </c>
      <c r="BA214" s="7">
        <v>3920737</v>
      </c>
      <c r="BB214" s="12">
        <f>BA214/AZ214</f>
        <v>8969.8856097002972</v>
      </c>
      <c r="BC214" s="21">
        <f>BB214-AU214</f>
        <v>892.71568981360724</v>
      </c>
      <c r="BD214" s="22">
        <f>BC214/AU214</f>
        <v>0.11052332669338355</v>
      </c>
      <c r="BE214" s="14">
        <v>2008</v>
      </c>
      <c r="BF214" s="10">
        <v>481</v>
      </c>
      <c r="BG214" s="5">
        <v>440.85</v>
      </c>
      <c r="BH214" s="7">
        <v>3987511</v>
      </c>
      <c r="BI214" s="12">
        <f>BH214/BG214</f>
        <v>9045.0516048542577</v>
      </c>
      <c r="BJ214" s="21">
        <f>BI214-BB214</f>
        <v>75.165995153960466</v>
      </c>
      <c r="BK214" s="22">
        <f>BJ214/BB214</f>
        <v>8.3798164686374327E-3</v>
      </c>
      <c r="BL214" s="14">
        <v>2009</v>
      </c>
      <c r="BM214" s="10">
        <v>441</v>
      </c>
      <c r="BN214" s="5">
        <v>402.04</v>
      </c>
      <c r="BO214" s="7">
        <v>4360556</v>
      </c>
      <c r="BP214" s="12">
        <f>BO214/BN214</f>
        <v>10846.075017411202</v>
      </c>
      <c r="BQ214" s="21">
        <f>BP214-BI214</f>
        <v>1801.0234125569441</v>
      </c>
      <c r="BR214" s="22">
        <f>BQ214/BI214</f>
        <v>0.19911698586555093</v>
      </c>
      <c r="BS214" s="14">
        <v>2010</v>
      </c>
      <c r="BT214" s="10">
        <v>439</v>
      </c>
      <c r="BU214" s="5">
        <v>400.74</v>
      </c>
      <c r="BV214" s="7">
        <v>4452225</v>
      </c>
      <c r="BW214" s="12">
        <f>BV214/BU214</f>
        <v>11110.008983380745</v>
      </c>
      <c r="BX214" s="21">
        <f>BW214-BP214</f>
        <v>263.93396596954335</v>
      </c>
      <c r="BY214" s="22">
        <f>BX214/BP214</f>
        <v>2.4334514148745073E-2</v>
      </c>
      <c r="BZ214" s="14">
        <v>2011</v>
      </c>
      <c r="CA214" s="10">
        <v>426</v>
      </c>
      <c r="CB214" s="5">
        <v>390.97030000000001</v>
      </c>
      <c r="CC214" s="7">
        <v>4598456</v>
      </c>
      <c r="CD214" s="12">
        <f>CC214/CB214</f>
        <v>11761.650437386164</v>
      </c>
      <c r="CE214" s="21">
        <f>CD214-BW214</f>
        <v>651.64145400541929</v>
      </c>
      <c r="CF214" s="22">
        <f>CE214/BW214</f>
        <v>5.8653548793722629E-2</v>
      </c>
      <c r="CG214" s="14">
        <v>2012</v>
      </c>
      <c r="CH214" s="10">
        <v>422</v>
      </c>
      <c r="CI214" s="5">
        <v>396.15</v>
      </c>
      <c r="CJ214" s="7">
        <v>4160072</v>
      </c>
      <c r="CK214" s="12">
        <f>CJ214/CI214</f>
        <v>10501.254575287139</v>
      </c>
      <c r="CL214" s="21">
        <f>CK214-CD214</f>
        <v>-1260.3958620990252</v>
      </c>
      <c r="CM214" s="22">
        <f>CL214/CD214</f>
        <v>-0.10716147948868371</v>
      </c>
      <c r="CN214" s="14">
        <v>2013</v>
      </c>
      <c r="CO214" s="10">
        <v>432</v>
      </c>
      <c r="CP214" s="5">
        <v>394.28359999999998</v>
      </c>
      <c r="CQ214" s="7">
        <v>4531287</v>
      </c>
      <c r="CR214" s="12">
        <f>CQ214/CP214</f>
        <v>11492.456191431751</v>
      </c>
      <c r="CS214" s="21">
        <f>CR214-CK214</f>
        <v>991.20161614461176</v>
      </c>
      <c r="CT214" s="22">
        <f>CS214/CK214</f>
        <v>9.4388876018416973E-2</v>
      </c>
      <c r="CU214" s="14">
        <v>2014</v>
      </c>
      <c r="CV214" s="10">
        <v>419</v>
      </c>
      <c r="CW214" s="5">
        <v>390.81040000000002</v>
      </c>
      <c r="CX214" s="7">
        <v>4416774</v>
      </c>
      <c r="CY214" s="12">
        <f>CX214/CW214</f>
        <v>11301.577440109066</v>
      </c>
      <c r="CZ214" s="21">
        <f>CY214-CR214</f>
        <v>-190.87875132268528</v>
      </c>
      <c r="DA214" s="22">
        <f>CZ214/CR214</f>
        <v>-1.6609047547642228E-2</v>
      </c>
      <c r="DB214" s="14">
        <v>2015</v>
      </c>
      <c r="DC214" s="9">
        <v>413</v>
      </c>
      <c r="DD214" s="27">
        <v>383.3014</v>
      </c>
      <c r="DE214" s="12">
        <v>4741486.03</v>
      </c>
      <c r="DF214" s="12">
        <f>DE214/DD214</f>
        <v>12370.124476456387</v>
      </c>
      <c r="DG214" s="21">
        <f>DF214-CY214</f>
        <v>1068.5470363473214</v>
      </c>
      <c r="DH214" s="22">
        <f>DG214/CY214</f>
        <v>9.4548485997633394E-2</v>
      </c>
      <c r="DI214" s="14">
        <v>2016</v>
      </c>
      <c r="DJ214" s="9">
        <v>380</v>
      </c>
      <c r="DK214" s="27">
        <v>357.49099999999999</v>
      </c>
      <c r="DL214" s="12">
        <v>4782696.04</v>
      </c>
      <c r="DM214" s="12">
        <f>DL214/DK214</f>
        <v>13378.507542847234</v>
      </c>
      <c r="DN214" s="21">
        <f>DM214-DF214</f>
        <v>1008.3830663908466</v>
      </c>
      <c r="DO214" s="22">
        <f>DN214/DF214</f>
        <v>8.1517616763684617E-2</v>
      </c>
      <c r="DP214" s="14">
        <v>2017</v>
      </c>
      <c r="DQ214" s="9">
        <v>329</v>
      </c>
      <c r="DR214" s="27">
        <v>344.73169999999999</v>
      </c>
      <c r="DS214" s="30">
        <v>4779862.62</v>
      </c>
      <c r="DT214" s="12">
        <f>DS214/DR214</f>
        <v>13865.457165674059</v>
      </c>
      <c r="DU214" s="21">
        <f>DT214-DM214</f>
        <v>486.94962282682536</v>
      </c>
      <c r="DV214" s="22">
        <f>DU214/DM214</f>
        <v>3.6397903224053646E-2</v>
      </c>
      <c r="DW214" s="14">
        <v>2018</v>
      </c>
      <c r="DX214" s="24">
        <v>392</v>
      </c>
      <c r="DY214" s="32">
        <v>370.98500000000001</v>
      </c>
      <c r="DZ214" s="34">
        <v>4872314.4000000004</v>
      </c>
      <c r="EA214" s="12">
        <f>DZ214/DY214</f>
        <v>13133.453913230993</v>
      </c>
      <c r="EB214" s="21">
        <f>EA214-DT214</f>
        <v>-732.00325244306623</v>
      </c>
      <c r="EC214" s="22">
        <f>EB214/DT214</f>
        <v>-5.2793300912951209E-2</v>
      </c>
      <c r="ED214" s="14">
        <v>2019</v>
      </c>
      <c r="EE214" s="24">
        <v>384</v>
      </c>
      <c r="EF214" s="32">
        <v>358.25130000000001</v>
      </c>
      <c r="EG214" s="34">
        <v>4888536.1500000004</v>
      </c>
      <c r="EH214" s="12">
        <f t="shared" si="24"/>
        <v>13645.550344129944</v>
      </c>
      <c r="EI214" s="21">
        <f>EH214-EA214</f>
        <v>512.09643089895144</v>
      </c>
      <c r="EJ214" s="22">
        <f>EI214/EA214</f>
        <v>3.899175603631972E-2</v>
      </c>
      <c r="EK214">
        <v>2020</v>
      </c>
      <c r="EL214" s="25">
        <v>350</v>
      </c>
      <c r="EM214" s="32">
        <v>325.37029999999999</v>
      </c>
      <c r="EN214" s="34">
        <v>3714356.2399999998</v>
      </c>
      <c r="EO214" s="12">
        <f t="shared" si="25"/>
        <v>11415.781464995422</v>
      </c>
      <c r="EP214" s="21">
        <f>EO214-EH214</f>
        <v>-2229.7688791345226</v>
      </c>
      <c r="EQ214" s="22">
        <f>EP214/EH214</f>
        <v>-0.16340629896937259</v>
      </c>
      <c r="ES214" s="11">
        <f t="shared" si="26"/>
        <v>3.0160049020152208E-2</v>
      </c>
      <c r="EU214" s="12">
        <f t="shared" si="27"/>
        <v>13548.153807678333</v>
      </c>
      <c r="EV214">
        <f t="shared" si="28"/>
        <v>0.975717705732559</v>
      </c>
      <c r="EY214" s="11">
        <f t="shared" si="29"/>
        <v>7.5321194491407189E-3</v>
      </c>
      <c r="FC214" s="12">
        <f t="shared" si="30"/>
        <v>10164.029352446478</v>
      </c>
      <c r="FF214" s="45">
        <f t="shared" si="31"/>
        <v>450.61904761904759</v>
      </c>
    </row>
    <row r="215" spans="1:162" x14ac:dyDescent="0.2">
      <c r="A215" s="3">
        <v>48066</v>
      </c>
      <c r="B215" t="s">
        <v>215</v>
      </c>
      <c r="C215" s="14">
        <v>2000</v>
      </c>
      <c r="D215" s="10">
        <v>4831</v>
      </c>
      <c r="E215" s="5">
        <v>4674.0200000000004</v>
      </c>
      <c r="F215" s="7">
        <v>39552796</v>
      </c>
      <c r="G215" s="12">
        <f>F215/E215</f>
        <v>8462.2650309583605</v>
      </c>
      <c r="H215" s="14">
        <v>2001</v>
      </c>
      <c r="I215" s="10">
        <v>4846</v>
      </c>
      <c r="J215" s="5">
        <v>4603.8599999999997</v>
      </c>
      <c r="K215" s="7">
        <v>39624087</v>
      </c>
      <c r="L215" s="12">
        <f>K215/I215</f>
        <v>8176.6584812216261</v>
      </c>
      <c r="M215" s="21">
        <f>L215-G215</f>
        <v>-285.60654973673445</v>
      </c>
      <c r="N215" s="18">
        <f>M215/G215</f>
        <v>-3.3750603259513984E-2</v>
      </c>
      <c r="O215" s="16">
        <v>2002</v>
      </c>
      <c r="P215" s="10">
        <v>4816</v>
      </c>
      <c r="Q215" s="5">
        <v>4663.54</v>
      </c>
      <c r="R215" s="7">
        <v>45847980</v>
      </c>
      <c r="S215" s="12">
        <f>R215/Q215</f>
        <v>9831.1540160478944</v>
      </c>
      <c r="T215" s="21">
        <f>S215-L215</f>
        <v>1654.4955348262683</v>
      </c>
      <c r="U215" s="18">
        <f>T215/L215</f>
        <v>0.20234372496123623</v>
      </c>
      <c r="V215" s="14">
        <v>2003</v>
      </c>
      <c r="W215" s="10">
        <v>4816</v>
      </c>
      <c r="X215" s="5">
        <v>4670.1099999999997</v>
      </c>
      <c r="Y215" s="7">
        <v>48085475.810000002</v>
      </c>
      <c r="Z215" s="12">
        <f>Y215/X215</f>
        <v>10296.433233906697</v>
      </c>
      <c r="AA215" s="21">
        <f>Z215-S215</f>
        <v>465.27921785880244</v>
      </c>
      <c r="AB215" s="22">
        <f>AA215/S215</f>
        <v>4.7327019503438095E-2</v>
      </c>
      <c r="AC215" s="14">
        <v>2004</v>
      </c>
      <c r="AD215" s="10">
        <v>4859</v>
      </c>
      <c r="AE215" s="5">
        <v>4541.5600000000004</v>
      </c>
      <c r="AF215" s="7">
        <v>40533470</v>
      </c>
      <c r="AG215" s="12">
        <f>AF215/AE215</f>
        <v>8925.0103488669083</v>
      </c>
      <c r="AH215" s="21">
        <f>AG215-Z215</f>
        <v>-1371.4228850397885</v>
      </c>
      <c r="AI215" s="22">
        <f>AH215/Z215</f>
        <v>-0.13319397638821381</v>
      </c>
      <c r="AJ215" s="14">
        <v>2005</v>
      </c>
      <c r="AK215" s="10">
        <v>4852</v>
      </c>
      <c r="AL215" s="5">
        <v>4748.09</v>
      </c>
      <c r="AM215" s="7">
        <v>44096479</v>
      </c>
      <c r="AN215" s="12">
        <f>AM215/AL215</f>
        <v>9287.2036966443338</v>
      </c>
      <c r="AO215" s="21">
        <f>AN215-AG215</f>
        <v>362.19334777742552</v>
      </c>
      <c r="AP215" s="22">
        <f>AO215/AG215</f>
        <v>4.0581840650012073E-2</v>
      </c>
      <c r="AQ215" s="14">
        <v>2006</v>
      </c>
      <c r="AR215" s="10">
        <v>4877</v>
      </c>
      <c r="AS215" s="5">
        <v>4825.8599999999997</v>
      </c>
      <c r="AT215" s="7">
        <v>52935177</v>
      </c>
      <c r="AU215" s="12">
        <f>AT215/AS215</f>
        <v>10969.066031753926</v>
      </c>
      <c r="AV215" s="21">
        <f>AU215-AN215</f>
        <v>1681.8623351095921</v>
      </c>
      <c r="AW215" s="22">
        <f>AV215/AN215</f>
        <v>0.18109458886072297</v>
      </c>
      <c r="AX215" s="14">
        <v>2007</v>
      </c>
      <c r="AY215" s="10">
        <v>4861</v>
      </c>
      <c r="AZ215" s="5">
        <v>4787.08</v>
      </c>
      <c r="BA215" s="7">
        <v>54909368</v>
      </c>
      <c r="BB215" s="12">
        <f>BA215/AZ215</f>
        <v>11470.325960710914</v>
      </c>
      <c r="BC215" s="21">
        <f>BB215-AU215</f>
        <v>501.25992895698801</v>
      </c>
      <c r="BD215" s="22">
        <f>BC215/AU215</f>
        <v>4.5697594262438572E-2</v>
      </c>
      <c r="BE215" s="14">
        <v>2008</v>
      </c>
      <c r="BF215" s="10">
        <v>4838</v>
      </c>
      <c r="BG215" s="5">
        <v>4644.88</v>
      </c>
      <c r="BH215" s="7">
        <v>65966635</v>
      </c>
      <c r="BI215" s="12">
        <f>BH215/BG215</f>
        <v>14202.010600919722</v>
      </c>
      <c r="BJ215" s="21">
        <f>BI215-BB215</f>
        <v>2731.6846402088086</v>
      </c>
      <c r="BK215" s="22">
        <f>BJ215/BB215</f>
        <v>0.23815231141343282</v>
      </c>
      <c r="BL215" s="14">
        <v>2009</v>
      </c>
      <c r="BM215" s="10">
        <v>4806</v>
      </c>
      <c r="BN215" s="5">
        <v>4747.66</v>
      </c>
      <c r="BO215" s="7">
        <v>60828834</v>
      </c>
      <c r="BP215" s="12">
        <f>BO215/BN215</f>
        <v>12812.382099813382</v>
      </c>
      <c r="BQ215" s="21">
        <f>BP215-BI215</f>
        <v>-1389.628501106341</v>
      </c>
      <c r="BR215" s="22">
        <f>BQ215/BI215</f>
        <v>-9.7847307691514368E-2</v>
      </c>
      <c r="BS215" s="14">
        <v>2010</v>
      </c>
      <c r="BT215" s="10">
        <v>4701</v>
      </c>
      <c r="BU215" s="5">
        <v>4656.5</v>
      </c>
      <c r="BV215" s="7">
        <v>58262745</v>
      </c>
      <c r="BW215" s="12">
        <f>BV215/BU215</f>
        <v>12512.132502952862</v>
      </c>
      <c r="BX215" s="21">
        <f>BW215-BP215</f>
        <v>-300.24959686051989</v>
      </c>
      <c r="BY215" s="22">
        <f>BX215/BP215</f>
        <v>-2.3434330518826249E-2</v>
      </c>
      <c r="BZ215" s="14">
        <v>2011</v>
      </c>
      <c r="CA215" s="10">
        <v>4742</v>
      </c>
      <c r="CB215" s="5">
        <v>4607.1265000000003</v>
      </c>
      <c r="CC215" s="7">
        <v>50926328</v>
      </c>
      <c r="CD215" s="12">
        <f>CC215/CB215</f>
        <v>11053.815865485785</v>
      </c>
      <c r="CE215" s="21">
        <f>CD215-BW215</f>
        <v>-1458.3166374670764</v>
      </c>
      <c r="CF215" s="22">
        <f>CE215/BW215</f>
        <v>-0.11655220539927257</v>
      </c>
      <c r="CG215" s="14">
        <v>2012</v>
      </c>
      <c r="CH215" s="10">
        <v>4849</v>
      </c>
      <c r="CI215" s="5">
        <v>4684.25</v>
      </c>
      <c r="CJ215" s="7">
        <v>61306848</v>
      </c>
      <c r="CK215" s="12">
        <f>CJ215/CI215</f>
        <v>13087.868495490207</v>
      </c>
      <c r="CL215" s="21">
        <f>CK215-CD215</f>
        <v>2034.0526300044221</v>
      </c>
      <c r="CM215" s="22">
        <f>CL215/CD215</f>
        <v>0.18401361618077133</v>
      </c>
      <c r="CN215" s="14">
        <v>2013</v>
      </c>
      <c r="CO215" s="10">
        <v>4868</v>
      </c>
      <c r="CP215" s="5">
        <v>4757.1997000000001</v>
      </c>
      <c r="CQ215" s="7">
        <v>58763698</v>
      </c>
      <c r="CR215" s="12">
        <f>CQ215/CP215</f>
        <v>12352.581708941081</v>
      </c>
      <c r="CS215" s="21">
        <f>CR215-CK215</f>
        <v>-735.28678654912619</v>
      </c>
      <c r="CT215" s="22">
        <f>CS215/CK215</f>
        <v>-5.6180789622274241E-2</v>
      </c>
      <c r="CU215" s="14">
        <v>2014</v>
      </c>
      <c r="CV215" s="10">
        <v>4900</v>
      </c>
      <c r="CW215" s="5">
        <v>4789.8200999999999</v>
      </c>
      <c r="CX215" s="7">
        <v>60148990</v>
      </c>
      <c r="CY215" s="12">
        <f>CX215/CW215</f>
        <v>12557.672051190399</v>
      </c>
      <c r="CZ215" s="21">
        <f>CY215-CR215</f>
        <v>205.09034224931747</v>
      </c>
      <c r="DA215" s="22">
        <f>CZ215/CR215</f>
        <v>1.6603034659618432E-2</v>
      </c>
      <c r="DB215" s="14">
        <v>2015</v>
      </c>
      <c r="DC215" s="9">
        <v>4965</v>
      </c>
      <c r="DD215" s="27">
        <v>4842.1841000000004</v>
      </c>
      <c r="DE215" s="12">
        <v>57514689.93</v>
      </c>
      <c r="DF215" s="12">
        <f>DE215/DD215</f>
        <v>11877.840400574607</v>
      </c>
      <c r="DG215" s="21">
        <f>DF215-CY215</f>
        <v>-679.83165061579166</v>
      </c>
      <c r="DH215" s="22">
        <f>DG215/CY215</f>
        <v>-5.4136757819802067E-2</v>
      </c>
      <c r="DI215" s="14">
        <v>2016</v>
      </c>
      <c r="DJ215" s="9">
        <v>4969</v>
      </c>
      <c r="DK215" s="27">
        <v>4879.1814000000004</v>
      </c>
      <c r="DL215" s="12">
        <v>68152243.560000002</v>
      </c>
      <c r="DM215" s="12">
        <f>DL215/DK215</f>
        <v>13967.966749504332</v>
      </c>
      <c r="DN215" s="21">
        <f>DM215-DF215</f>
        <v>2090.1263489297253</v>
      </c>
      <c r="DO215" s="22">
        <f>DN215/DF215</f>
        <v>0.17596854970610756</v>
      </c>
      <c r="DP215" s="14">
        <v>2017</v>
      </c>
      <c r="DQ215" s="9">
        <v>4826</v>
      </c>
      <c r="DR215" s="27">
        <v>4795.5275000000001</v>
      </c>
      <c r="DS215" s="30">
        <v>68914752.930000007</v>
      </c>
      <c r="DT215" s="12">
        <f>DS215/DR215</f>
        <v>14370.630327946197</v>
      </c>
      <c r="DU215" s="21">
        <f>DT215-DM215</f>
        <v>402.66357844186496</v>
      </c>
      <c r="DV215" s="22">
        <f>DU215/DM215</f>
        <v>2.8827644399722952E-2</v>
      </c>
      <c r="DW215" s="14">
        <v>2018</v>
      </c>
      <c r="DX215" s="24">
        <v>4950</v>
      </c>
      <c r="DY215" s="32">
        <v>4805.4616999999998</v>
      </c>
      <c r="DZ215" s="34">
        <v>71930596.780000001</v>
      </c>
      <c r="EA215" s="12">
        <f>DZ215/DY215</f>
        <v>14968.509015481281</v>
      </c>
      <c r="EB215" s="21">
        <f>EA215-DT215</f>
        <v>597.87868753508337</v>
      </c>
      <c r="EC215" s="22">
        <f>EB215/DT215</f>
        <v>4.1604207601973031E-2</v>
      </c>
      <c r="ED215" s="14">
        <v>2019</v>
      </c>
      <c r="EE215" s="24">
        <v>4892</v>
      </c>
      <c r="EF215" s="32">
        <v>4714.8159999999998</v>
      </c>
      <c r="EG215" s="34">
        <v>67079575.229999997</v>
      </c>
      <c r="EH215" s="12">
        <f t="shared" si="24"/>
        <v>14227.400439380879</v>
      </c>
      <c r="EI215" s="21">
        <f>EH215-EA215</f>
        <v>-741.10857610040148</v>
      </c>
      <c r="EJ215" s="22">
        <f>EI215/EA215</f>
        <v>-4.9511182131360243E-2</v>
      </c>
      <c r="EK215">
        <v>2020</v>
      </c>
      <c r="EL215" s="25">
        <v>4900</v>
      </c>
      <c r="EM215" s="32">
        <v>4648.5594000000001</v>
      </c>
      <c r="EN215" s="34">
        <v>60785073.369999997</v>
      </c>
      <c r="EO215" s="12">
        <f t="shared" si="25"/>
        <v>13076.109852441596</v>
      </c>
      <c r="EP215" s="21">
        <f>EO215-EH215</f>
        <v>-1151.2905869392835</v>
      </c>
      <c r="EQ215" s="22">
        <f>EP215/EH215</f>
        <v>-8.0920656717621928E-2</v>
      </c>
      <c r="ES215" s="11">
        <f t="shared" si="26"/>
        <v>2.7834316132553733E-2</v>
      </c>
      <c r="EU215" s="12">
        <f t="shared" si="27"/>
        <v>14522.179927602783</v>
      </c>
      <c r="EV215">
        <f t="shared" si="28"/>
        <v>0.97608899158796403</v>
      </c>
      <c r="EY215" s="11">
        <f t="shared" si="29"/>
        <v>6.9735566234452465E-3</v>
      </c>
      <c r="FC215" s="12">
        <f t="shared" si="30"/>
        <v>11889.677518441962</v>
      </c>
      <c r="FF215" s="45">
        <f t="shared" si="31"/>
        <v>4855.4285714285716</v>
      </c>
    </row>
    <row r="216" spans="1:162" x14ac:dyDescent="0.2">
      <c r="A216" s="3">
        <v>48068</v>
      </c>
      <c r="B216" t="s">
        <v>216</v>
      </c>
      <c r="C216" s="14">
        <v>2000</v>
      </c>
      <c r="D216" s="10">
        <v>12545</v>
      </c>
      <c r="E216" s="5">
        <v>11523.26</v>
      </c>
      <c r="F216" s="7">
        <v>96799131</v>
      </c>
      <c r="G216" s="12">
        <f>F216/E216</f>
        <v>8400.3251683985254</v>
      </c>
      <c r="H216" s="14">
        <v>2001</v>
      </c>
      <c r="I216" s="10">
        <v>12564</v>
      </c>
      <c r="J216" s="5">
        <v>11625.58</v>
      </c>
      <c r="K216" s="7">
        <v>93736707</v>
      </c>
      <c r="L216" s="12">
        <f>K216/I216</f>
        <v>7460.7375835721105</v>
      </c>
      <c r="M216" s="21">
        <f>L216-G216</f>
        <v>-939.58758482641497</v>
      </c>
      <c r="N216" s="18">
        <f>M216/G216</f>
        <v>-0.11185133503653907</v>
      </c>
      <c r="O216" s="16">
        <v>2002</v>
      </c>
      <c r="P216" s="10">
        <v>12686</v>
      </c>
      <c r="Q216" s="5">
        <v>11674.23</v>
      </c>
      <c r="R216" s="7">
        <v>128434710</v>
      </c>
      <c r="S216" s="12">
        <f>R216/Q216</f>
        <v>11001.557276154403</v>
      </c>
      <c r="T216" s="21">
        <f>S216-L216</f>
        <v>3540.8196925822922</v>
      </c>
      <c r="U216" s="18">
        <f>T216/L216</f>
        <v>0.47459378552314541</v>
      </c>
      <c r="V216" s="14">
        <v>2003</v>
      </c>
      <c r="W216" s="10">
        <v>12686</v>
      </c>
      <c r="X216" s="5">
        <v>12336.79</v>
      </c>
      <c r="Y216" s="7">
        <v>119572538.05</v>
      </c>
      <c r="Z216" s="12">
        <f>Y216/X216</f>
        <v>9692.3541739788052</v>
      </c>
      <c r="AA216" s="21">
        <f>Z216-S216</f>
        <v>-1309.2031021755975</v>
      </c>
      <c r="AB216" s="22">
        <f>AA216/S216</f>
        <v>-0.11900161670868742</v>
      </c>
      <c r="AC216" s="14">
        <v>2004</v>
      </c>
      <c r="AD216" s="10">
        <v>12923</v>
      </c>
      <c r="AE216" s="5">
        <v>12565.76</v>
      </c>
      <c r="AF216" s="7">
        <v>111976428</v>
      </c>
      <c r="AG216" s="12">
        <f>AF216/AE216</f>
        <v>8911.2340200672297</v>
      </c>
      <c r="AH216" s="21">
        <f>AG216-Z216</f>
        <v>-781.12015391157547</v>
      </c>
      <c r="AI216" s="22">
        <f>AH216/Z216</f>
        <v>-8.0591375417198366E-2</v>
      </c>
      <c r="AJ216" s="14">
        <v>2005</v>
      </c>
      <c r="AK216" s="10">
        <v>13237</v>
      </c>
      <c r="AL216" s="5">
        <v>12680.2</v>
      </c>
      <c r="AM216" s="7">
        <v>124257244</v>
      </c>
      <c r="AN216" s="12">
        <f>AM216/AL216</f>
        <v>9799.3126291383414</v>
      </c>
      <c r="AO216" s="21">
        <f>AN216-AG216</f>
        <v>888.07860907111171</v>
      </c>
      <c r="AP216" s="22">
        <f>AO216/AG216</f>
        <v>9.9658319719945113E-2</v>
      </c>
      <c r="AQ216" s="14">
        <v>2006</v>
      </c>
      <c r="AR216" s="10">
        <v>13339</v>
      </c>
      <c r="AS216" s="5">
        <v>12763.89</v>
      </c>
      <c r="AT216" s="7">
        <v>162390744</v>
      </c>
      <c r="AU216" s="12">
        <f>AT216/AS216</f>
        <v>12722.668716198588</v>
      </c>
      <c r="AV216" s="21">
        <f>AU216-AN216</f>
        <v>2923.3560870602469</v>
      </c>
      <c r="AW216" s="22">
        <f>AV216/AN216</f>
        <v>0.29832256584687605</v>
      </c>
      <c r="AX216" s="14">
        <v>2007</v>
      </c>
      <c r="AY216" s="10">
        <v>13502</v>
      </c>
      <c r="AZ216" s="5">
        <v>12971.72</v>
      </c>
      <c r="BA216" s="7">
        <v>150470402</v>
      </c>
      <c r="BB216" s="12">
        <f>BA216/AZ216</f>
        <v>11599.880509292523</v>
      </c>
      <c r="BC216" s="21">
        <f>BB216-AU216</f>
        <v>-1122.7882069060652</v>
      </c>
      <c r="BD216" s="22">
        <f>BC216/AU216</f>
        <v>-8.8250997644584078E-2</v>
      </c>
      <c r="BE216" s="14">
        <v>2008</v>
      </c>
      <c r="BF216" s="10">
        <v>13734</v>
      </c>
      <c r="BG216" s="5">
        <v>13179.37</v>
      </c>
      <c r="BH216" s="7">
        <v>169801447</v>
      </c>
      <c r="BI216" s="12">
        <f>BH216/BG216</f>
        <v>12883.881930623391</v>
      </c>
      <c r="BJ216" s="21">
        <f>BI216-BB216</f>
        <v>1284.0014213308677</v>
      </c>
      <c r="BK216" s="22">
        <f>BJ216/BB216</f>
        <v>0.11069091791956562</v>
      </c>
      <c r="BL216" s="14">
        <v>2009</v>
      </c>
      <c r="BM216" s="10">
        <v>13765</v>
      </c>
      <c r="BN216" s="5">
        <v>13224.7</v>
      </c>
      <c r="BO216" s="7">
        <v>183436559</v>
      </c>
      <c r="BP216" s="12">
        <f>BO216/BN216</f>
        <v>13870.753892337822</v>
      </c>
      <c r="BQ216" s="21">
        <f>BP216-BI216</f>
        <v>986.87196171443065</v>
      </c>
      <c r="BR216" s="22">
        <f>BQ216/BI216</f>
        <v>7.6597408066023817E-2</v>
      </c>
      <c r="BS216" s="14">
        <v>2010</v>
      </c>
      <c r="BT216" s="10">
        <v>13813</v>
      </c>
      <c r="BU216" s="5">
        <v>13381.3</v>
      </c>
      <c r="BV216" s="7">
        <v>261961125</v>
      </c>
      <c r="BW216" s="12">
        <f>BV216/BU216</f>
        <v>19576.657350182719</v>
      </c>
      <c r="BX216" s="21">
        <f>BW216-BP216</f>
        <v>5705.9034578448973</v>
      </c>
      <c r="BY216" s="22">
        <f>BX216/BP216</f>
        <v>0.41136217267879199</v>
      </c>
      <c r="BZ216" s="14">
        <v>2011</v>
      </c>
      <c r="CA216" s="10">
        <v>13904</v>
      </c>
      <c r="CB216" s="5">
        <v>13443.8025</v>
      </c>
      <c r="CC216" s="7">
        <v>137894410</v>
      </c>
      <c r="CD216" s="12">
        <f>CC216/CB216</f>
        <v>10257.09876353807</v>
      </c>
      <c r="CE216" s="21">
        <f>CD216-BW216</f>
        <v>-9319.558586644649</v>
      </c>
      <c r="CF216" s="22">
        <f>CE216/BW216</f>
        <v>-0.47605464099097922</v>
      </c>
      <c r="CG216" s="14">
        <v>2012</v>
      </c>
      <c r="CH216" s="10">
        <v>13943</v>
      </c>
      <c r="CI216" s="5">
        <v>13490.92</v>
      </c>
      <c r="CJ216" s="7">
        <v>145535677</v>
      </c>
      <c r="CK216" s="12">
        <f>CJ216/CI216</f>
        <v>10787.676229641862</v>
      </c>
      <c r="CL216" s="21">
        <f>CK216-CD216</f>
        <v>530.57746610379218</v>
      </c>
      <c r="CM216" s="22">
        <f>CL216/CD216</f>
        <v>5.1727830484570227E-2</v>
      </c>
      <c r="CN216" s="14">
        <v>2013</v>
      </c>
      <c r="CO216" s="10">
        <v>14022</v>
      </c>
      <c r="CP216" s="5">
        <v>13577.021500000001</v>
      </c>
      <c r="CQ216" s="7">
        <v>158292632</v>
      </c>
      <c r="CR216" s="12">
        <f>CQ216/CP216</f>
        <v>11658.862880934525</v>
      </c>
      <c r="CS216" s="21">
        <f>CR216-CK216</f>
        <v>871.18665129266265</v>
      </c>
      <c r="CT216" s="22">
        <f>CS216/CK216</f>
        <v>8.0757582332593322E-2</v>
      </c>
      <c r="CU216" s="14">
        <v>2014</v>
      </c>
      <c r="CV216" s="10">
        <v>14213</v>
      </c>
      <c r="CW216" s="5">
        <v>13797.5057</v>
      </c>
      <c r="CX216" s="7">
        <v>190464353</v>
      </c>
      <c r="CY216" s="12">
        <f>CX216/CW216</f>
        <v>13804.259780084743</v>
      </c>
      <c r="CZ216" s="21">
        <f>CY216-CR216</f>
        <v>2145.3968991502188</v>
      </c>
      <c r="DA216" s="22">
        <f>CZ216/CR216</f>
        <v>0.18401424916477385</v>
      </c>
      <c r="DB216" s="14">
        <v>2015</v>
      </c>
      <c r="DC216" s="9">
        <v>14244</v>
      </c>
      <c r="DD216" s="27">
        <v>13861.593500000001</v>
      </c>
      <c r="DE216" s="12">
        <v>178204576.88999999</v>
      </c>
      <c r="DF216" s="12">
        <f>DE216/DD216</f>
        <v>12855.995011684621</v>
      </c>
      <c r="DG216" s="21">
        <f>DF216-CY216</f>
        <v>-948.26476840012219</v>
      </c>
      <c r="DH216" s="22">
        <f>DG216/CY216</f>
        <v>-6.8693633958422998E-2</v>
      </c>
      <c r="DI216" s="14">
        <v>2016</v>
      </c>
      <c r="DJ216" s="9">
        <v>14101</v>
      </c>
      <c r="DK216" s="27">
        <v>13893.8495</v>
      </c>
      <c r="DL216" s="12">
        <v>169433723.72</v>
      </c>
      <c r="DM216" s="12">
        <f>DL216/DK216</f>
        <v>12194.8725383847</v>
      </c>
      <c r="DN216" s="21">
        <f>DM216-DF216</f>
        <v>-661.12247329992169</v>
      </c>
      <c r="DO216" s="22">
        <f>DN216/DF216</f>
        <v>-5.1425227895548917E-2</v>
      </c>
      <c r="DP216" s="14">
        <v>2017</v>
      </c>
      <c r="DQ216" s="9">
        <v>14430</v>
      </c>
      <c r="DR216" s="27">
        <v>14004.741</v>
      </c>
      <c r="DS216" s="30">
        <v>175367817.28</v>
      </c>
      <c r="DT216" s="12">
        <f>DS216/DR216</f>
        <v>12522.032166107178</v>
      </c>
      <c r="DU216" s="21">
        <f>DT216-DM216</f>
        <v>327.15962772247804</v>
      </c>
      <c r="DV216" s="22">
        <f>DU216/DM216</f>
        <v>2.682763814814031E-2</v>
      </c>
      <c r="DW216" s="14">
        <v>2018</v>
      </c>
      <c r="DX216" s="24">
        <v>14380</v>
      </c>
      <c r="DY216" s="32">
        <v>13910.642900000001</v>
      </c>
      <c r="DZ216" s="34">
        <v>175031197.02000004</v>
      </c>
      <c r="EA216" s="12">
        <f>DZ216/DY216</f>
        <v>12582.538296630419</v>
      </c>
      <c r="EB216" s="21">
        <f>EA216-DT216</f>
        <v>60.506130523241154</v>
      </c>
      <c r="EC216" s="22">
        <f>EB216/DT216</f>
        <v>4.8319737340246083E-3</v>
      </c>
      <c r="ED216" s="14">
        <v>2019</v>
      </c>
      <c r="EE216" s="24">
        <v>14386</v>
      </c>
      <c r="EF216" s="32">
        <v>13884.6931</v>
      </c>
      <c r="EG216" s="34">
        <v>250808709.49000001</v>
      </c>
      <c r="EH216" s="12">
        <f t="shared" si="24"/>
        <v>18063.684064432076</v>
      </c>
      <c r="EI216" s="21">
        <f>EH216-EA216</f>
        <v>5481.1457678016577</v>
      </c>
      <c r="EJ216" s="22">
        <f>EI216/EA216</f>
        <v>0.43561526606038614</v>
      </c>
      <c r="EK216">
        <v>2020</v>
      </c>
      <c r="EL216" s="25">
        <v>14488</v>
      </c>
      <c r="EM216" s="32">
        <v>14047.4169</v>
      </c>
      <c r="EN216" s="34">
        <v>250128668.28000003</v>
      </c>
      <c r="EO216" s="12">
        <f t="shared" si="25"/>
        <v>17806.025838102665</v>
      </c>
      <c r="EP216" s="21">
        <f>EO216-EH216</f>
        <v>-257.65822632941126</v>
      </c>
      <c r="EQ216" s="22">
        <f>EP216/EH216</f>
        <v>-1.4263880247814335E-2</v>
      </c>
      <c r="ES216" s="11">
        <f t="shared" si="26"/>
        <v>6.2243350088953112E-2</v>
      </c>
      <c r="EU216" s="12">
        <f t="shared" si="27"/>
        <v>14389.418175723224</v>
      </c>
      <c r="EV216">
        <f t="shared" si="28"/>
        <v>0.9676810293244521</v>
      </c>
      <c r="EY216" s="11">
        <f t="shared" si="29"/>
        <v>0.15575829264751703</v>
      </c>
      <c r="FC216" s="12">
        <f t="shared" si="30"/>
        <v>12238.185684051232</v>
      </c>
      <c r="FF216" s="45">
        <f t="shared" si="31"/>
        <v>13662.142857142857</v>
      </c>
    </row>
    <row r="217" spans="1:162" x14ac:dyDescent="0.2">
      <c r="A217" s="3">
        <v>48069</v>
      </c>
      <c r="B217" t="s">
        <v>217</v>
      </c>
      <c r="C217" s="14">
        <v>2000</v>
      </c>
      <c r="D217" s="10">
        <v>1659</v>
      </c>
      <c r="E217" s="5">
        <v>1503.42</v>
      </c>
      <c r="F217" s="7">
        <v>13683862</v>
      </c>
      <c r="G217" s="12">
        <f>F217/E217</f>
        <v>9101.8225113408098</v>
      </c>
      <c r="H217" s="14">
        <v>2001</v>
      </c>
      <c r="I217" s="10">
        <v>1728</v>
      </c>
      <c r="J217" s="5">
        <v>1636.78</v>
      </c>
      <c r="K217" s="7">
        <v>11822391</v>
      </c>
      <c r="L217" s="12">
        <f>K217/I217</f>
        <v>6841.661458333333</v>
      </c>
      <c r="M217" s="21">
        <f>L217-G217</f>
        <v>-2260.1610530074768</v>
      </c>
      <c r="N217" s="18">
        <f>M217/G217</f>
        <v>-0.24831961403239092</v>
      </c>
      <c r="O217" s="16">
        <v>2002</v>
      </c>
      <c r="P217" s="10">
        <v>1887</v>
      </c>
      <c r="Q217" s="5">
        <v>1754.85</v>
      </c>
      <c r="R217" s="7">
        <v>20453678</v>
      </c>
      <c r="S217" s="12">
        <f>R217/Q217</f>
        <v>11655.513576658974</v>
      </c>
      <c r="T217" s="21">
        <f>S217-L217</f>
        <v>4813.8521183256407</v>
      </c>
      <c r="U217" s="18">
        <f>T217/L217</f>
        <v>0.70360864062664719</v>
      </c>
      <c r="V217" s="14">
        <v>2003</v>
      </c>
      <c r="W217" s="10">
        <v>1887</v>
      </c>
      <c r="X217" s="5">
        <v>1835.85</v>
      </c>
      <c r="Y217" s="7">
        <v>16786420.539999999</v>
      </c>
      <c r="Z217" s="12">
        <f>Y217/X217</f>
        <v>9143.6776098265109</v>
      </c>
      <c r="AA217" s="21">
        <f>Z217-S217</f>
        <v>-2511.8359668324629</v>
      </c>
      <c r="AB217" s="22">
        <f>AA217/S217</f>
        <v>-0.21550624520420961</v>
      </c>
      <c r="AC217" s="14">
        <v>2004</v>
      </c>
      <c r="AD217" s="10">
        <v>2164</v>
      </c>
      <c r="AE217" s="5">
        <v>1998.08</v>
      </c>
      <c r="AF217" s="7">
        <v>17676135</v>
      </c>
      <c r="AG217" s="12">
        <f>AF217/AE217</f>
        <v>8846.5601977898787</v>
      </c>
      <c r="AH217" s="21">
        <f>AG217-Z217</f>
        <v>-297.11741203663223</v>
      </c>
      <c r="AI217" s="22">
        <f>AH217/Z217</f>
        <v>-3.2494300949251168E-2</v>
      </c>
      <c r="AJ217" s="14">
        <v>2005</v>
      </c>
      <c r="AK217" s="10">
        <v>2344</v>
      </c>
      <c r="AL217" s="5">
        <v>2115.58</v>
      </c>
      <c r="AM217" s="7">
        <v>22655327</v>
      </c>
      <c r="AN217" s="12">
        <f>AM217/AL217</f>
        <v>10708.80184157536</v>
      </c>
      <c r="AO217" s="21">
        <f>AN217-AG217</f>
        <v>1862.2416437854808</v>
      </c>
      <c r="AP217" s="22">
        <f>AO217/AG217</f>
        <v>0.21050460316211059</v>
      </c>
      <c r="AQ217" s="14">
        <v>2006</v>
      </c>
      <c r="AR217" s="10">
        <v>2554</v>
      </c>
      <c r="AS217" s="5">
        <v>2290.25</v>
      </c>
      <c r="AT217" s="7">
        <v>24015986</v>
      </c>
      <c r="AU217" s="12">
        <f>AT217/AS217</f>
        <v>10486.185350944221</v>
      </c>
      <c r="AV217" s="21">
        <f>AU217-AN217</f>
        <v>-222.61649063113873</v>
      </c>
      <c r="AW217" s="22">
        <f>AV217/AN217</f>
        <v>-2.0788179100192396E-2</v>
      </c>
      <c r="AX217" s="14">
        <v>2007</v>
      </c>
      <c r="AY217" s="10">
        <v>2817</v>
      </c>
      <c r="AZ217" s="5">
        <v>2603.44</v>
      </c>
      <c r="BA217" s="7">
        <v>30079337</v>
      </c>
      <c r="BB217" s="12">
        <f>BA217/AZ217</f>
        <v>11553.689349476077</v>
      </c>
      <c r="BC217" s="21">
        <f>BB217-AU217</f>
        <v>1067.5039985318563</v>
      </c>
      <c r="BD217" s="22">
        <f>BC217/AU217</f>
        <v>0.10180098508708256</v>
      </c>
      <c r="BE217" s="14">
        <v>2008</v>
      </c>
      <c r="BF217" s="10">
        <v>2972</v>
      </c>
      <c r="BG217" s="5">
        <v>2621.35</v>
      </c>
      <c r="BH217" s="7">
        <v>36745419</v>
      </c>
      <c r="BI217" s="12">
        <f>BH217/BG217</f>
        <v>14017.746199477369</v>
      </c>
      <c r="BJ217" s="21">
        <f>BI217-BB217</f>
        <v>2464.0568500012923</v>
      </c>
      <c r="BK217" s="22">
        <f>BJ217/BB217</f>
        <v>0.21327013177076892</v>
      </c>
      <c r="BL217" s="14">
        <v>2009</v>
      </c>
      <c r="BM217" s="10">
        <v>3212</v>
      </c>
      <c r="BN217" s="5">
        <v>2949.49</v>
      </c>
      <c r="BO217" s="7">
        <v>38753457</v>
      </c>
      <c r="BP217" s="12">
        <f>BO217/BN217</f>
        <v>13139.03657920522</v>
      </c>
      <c r="BQ217" s="21">
        <f>BP217-BI217</f>
        <v>-878.70962027214955</v>
      </c>
      <c r="BR217" s="22">
        <f>BQ217/BI217</f>
        <v>-6.2685513617368169E-2</v>
      </c>
      <c r="BS217" s="14">
        <v>2010</v>
      </c>
      <c r="BT217" s="10">
        <v>3472</v>
      </c>
      <c r="BU217" s="5">
        <v>3362.55</v>
      </c>
      <c r="BV217" s="7">
        <v>42450365</v>
      </c>
      <c r="BW217" s="12">
        <f>BV217/BU217</f>
        <v>12624.456141916105</v>
      </c>
      <c r="BX217" s="21">
        <f>BW217-BP217</f>
        <v>-514.58043728911434</v>
      </c>
      <c r="BY217" s="22">
        <f>BX217/BP217</f>
        <v>-3.9164244211293713E-2</v>
      </c>
      <c r="BZ217" s="14">
        <v>2011</v>
      </c>
      <c r="CA217" s="10">
        <v>3596</v>
      </c>
      <c r="CB217" s="5">
        <v>3448.9476</v>
      </c>
      <c r="CC217" s="7">
        <v>33654229</v>
      </c>
      <c r="CD217" s="12">
        <f>CC217/CB217</f>
        <v>9757.8255465522288</v>
      </c>
      <c r="CE217" s="21">
        <f>CD217-BW217</f>
        <v>-2866.6305953638766</v>
      </c>
      <c r="CF217" s="22">
        <f>CE217/BW217</f>
        <v>-0.22706963081332288</v>
      </c>
      <c r="CG217" s="14">
        <v>2012</v>
      </c>
      <c r="CH217" s="10">
        <v>3679</v>
      </c>
      <c r="CI217" s="5">
        <v>3522.28</v>
      </c>
      <c r="CJ217" s="7">
        <v>38493651</v>
      </c>
      <c r="CK217" s="12">
        <f>CJ217/CI217</f>
        <v>10928.617543182256</v>
      </c>
      <c r="CL217" s="21">
        <f>CK217-CD217</f>
        <v>1170.7919966300269</v>
      </c>
      <c r="CM217" s="22">
        <f>CL217/CD217</f>
        <v>0.11998492810149772</v>
      </c>
      <c r="CN217" s="14">
        <v>2013</v>
      </c>
      <c r="CO217" s="10">
        <v>3765</v>
      </c>
      <c r="CP217" s="5">
        <v>3646.8526000000002</v>
      </c>
      <c r="CQ217" s="7">
        <v>50289319</v>
      </c>
      <c r="CR217" s="12">
        <f>CQ217/CP217</f>
        <v>13789.786568286307</v>
      </c>
      <c r="CS217" s="21">
        <f>CR217-CK217</f>
        <v>2861.1690251040509</v>
      </c>
      <c r="CT217" s="22">
        <f>CS217/CK217</f>
        <v>0.26180521129948148</v>
      </c>
      <c r="CU217" s="14">
        <v>2014</v>
      </c>
      <c r="CV217" s="10">
        <v>3866</v>
      </c>
      <c r="CW217" s="5">
        <v>3734.2242999999999</v>
      </c>
      <c r="CX217" s="7">
        <v>48778609</v>
      </c>
      <c r="CY217" s="12">
        <f>CX217/CW217</f>
        <v>13062.581430901191</v>
      </c>
      <c r="CZ217" s="21">
        <f>CY217-CR217</f>
        <v>-727.20513738511545</v>
      </c>
      <c r="DA217" s="22">
        <f>CZ217/CR217</f>
        <v>-5.2735053859175658E-2</v>
      </c>
      <c r="DB217" s="14">
        <v>2015</v>
      </c>
      <c r="DC217" s="9">
        <v>3949</v>
      </c>
      <c r="DD217" s="27">
        <v>3821.4814000000001</v>
      </c>
      <c r="DE217" s="12">
        <v>52952008.229999997</v>
      </c>
      <c r="DF217" s="12">
        <f>DE217/DD217</f>
        <v>13856.408729347733</v>
      </c>
      <c r="DG217" s="21">
        <f>DF217-CY217</f>
        <v>793.82729844654204</v>
      </c>
      <c r="DH217" s="22">
        <f>DG217/CY217</f>
        <v>6.0771088980057418E-2</v>
      </c>
      <c r="DI217" s="14">
        <v>2016</v>
      </c>
      <c r="DJ217" s="9">
        <v>4030</v>
      </c>
      <c r="DK217" s="27">
        <v>3892.6205</v>
      </c>
      <c r="DL217" s="12">
        <v>46623095.5</v>
      </c>
      <c r="DM217" s="12">
        <f>DL217/DK217</f>
        <v>11977.303078992674</v>
      </c>
      <c r="DN217" s="21">
        <f>DM217-DF217</f>
        <v>-1879.105650355059</v>
      </c>
      <c r="DO217" s="22">
        <f>DN217/DF217</f>
        <v>-0.13561274692880071</v>
      </c>
      <c r="DP217" s="14">
        <v>2017</v>
      </c>
      <c r="DQ217" s="9">
        <v>4171</v>
      </c>
      <c r="DR217" s="27">
        <v>4056.9326999999998</v>
      </c>
      <c r="DS217" s="30">
        <v>70373904.090000004</v>
      </c>
      <c r="DT217" s="12">
        <f>DS217/DR217</f>
        <v>17346.579126146215</v>
      </c>
      <c r="DU217" s="21">
        <f>DT217-DM217</f>
        <v>5369.2760471535403</v>
      </c>
      <c r="DV217" s="22">
        <f>DU217/DM217</f>
        <v>0.44828756621938232</v>
      </c>
      <c r="DW217" s="14">
        <v>2018</v>
      </c>
      <c r="DX217" s="24">
        <v>4324</v>
      </c>
      <c r="DY217" s="32">
        <v>4153.5099</v>
      </c>
      <c r="DZ217" s="34">
        <v>49944943.990000002</v>
      </c>
      <c r="EA217" s="12">
        <f>DZ217/DY217</f>
        <v>12024.756216423128</v>
      </c>
      <c r="EB217" s="21">
        <f>EA217-DT217</f>
        <v>-5321.8229097230869</v>
      </c>
      <c r="EC217" s="22">
        <f>EB217/DT217</f>
        <v>-0.30679379899761278</v>
      </c>
      <c r="ED217" s="14">
        <v>2019</v>
      </c>
      <c r="EE217" s="24">
        <v>4349</v>
      </c>
      <c r="EF217" s="32">
        <v>4181.1971999999996</v>
      </c>
      <c r="EG217" s="34">
        <v>61655246.5</v>
      </c>
      <c r="EH217" s="12">
        <f t="shared" si="24"/>
        <v>14745.835594647391</v>
      </c>
      <c r="EI217" s="21">
        <f>EH217-EA217</f>
        <v>2721.0793782242636</v>
      </c>
      <c r="EJ217" s="22">
        <f>EI217/EA217</f>
        <v>0.22628977496507394</v>
      </c>
      <c r="EK217">
        <v>2020</v>
      </c>
      <c r="EL217" s="25">
        <v>4404</v>
      </c>
      <c r="EM217" s="32">
        <v>4267.0120999999999</v>
      </c>
      <c r="EN217" s="34">
        <v>66530861.230000004</v>
      </c>
      <c r="EO217" s="12">
        <f t="shared" si="25"/>
        <v>15591.90826527068</v>
      </c>
      <c r="EP217" s="21">
        <f>EO217-EH217</f>
        <v>846.07267062328901</v>
      </c>
      <c r="EQ217" s="22">
        <f>EP217/EH217</f>
        <v>5.7377058437461895E-2</v>
      </c>
      <c r="ES217" s="11">
        <f t="shared" si="26"/>
        <v>5.3126533046797306E-2</v>
      </c>
      <c r="EU217" s="12">
        <f t="shared" si="27"/>
        <v>14705.72364573891</v>
      </c>
      <c r="EV217">
        <f t="shared" si="28"/>
        <v>0.96487975685847582</v>
      </c>
      <c r="EY217" s="11">
        <f t="shared" si="29"/>
        <v>0.12259451406228117</v>
      </c>
      <c r="FC217" s="12">
        <f t="shared" si="30"/>
        <v>11914.971384521632</v>
      </c>
      <c r="FF217" s="45">
        <f t="shared" si="31"/>
        <v>3182.3333333333335</v>
      </c>
    </row>
    <row r="218" spans="1:162" x14ac:dyDescent="0.2">
      <c r="A218" s="3">
        <v>48070</v>
      </c>
      <c r="B218" t="s">
        <v>218</v>
      </c>
      <c r="C218" s="14">
        <v>2000</v>
      </c>
      <c r="D218" s="10">
        <v>1845</v>
      </c>
      <c r="E218" s="5">
        <v>1776.47</v>
      </c>
      <c r="F218" s="7">
        <v>11929828</v>
      </c>
      <c r="G218" s="12">
        <f>F218/E218</f>
        <v>6715.4683163802374</v>
      </c>
      <c r="H218" s="14">
        <v>2001</v>
      </c>
      <c r="I218" s="10">
        <v>1862</v>
      </c>
      <c r="J218" s="5">
        <v>1785.2</v>
      </c>
      <c r="K218" s="7">
        <v>14013275</v>
      </c>
      <c r="L218" s="12">
        <f>K218/I218</f>
        <v>7525.9264232008591</v>
      </c>
      <c r="M218" s="21">
        <f>L218-G218</f>
        <v>810.45810682062165</v>
      </c>
      <c r="N218" s="18">
        <f>M218/G218</f>
        <v>0.12068526998240291</v>
      </c>
      <c r="O218" s="16">
        <v>2002</v>
      </c>
      <c r="P218" s="10">
        <v>1902</v>
      </c>
      <c r="Q218" s="5">
        <v>1831.45</v>
      </c>
      <c r="R218" s="7">
        <v>12491271</v>
      </c>
      <c r="S218" s="12">
        <f>R218/Q218</f>
        <v>6820.4269840836496</v>
      </c>
      <c r="T218" s="21">
        <f>S218-L218</f>
        <v>-705.49943911720948</v>
      </c>
      <c r="U218" s="18">
        <f>T218/L218</f>
        <v>-9.3742537389457078E-2</v>
      </c>
      <c r="V218" s="14">
        <v>2003</v>
      </c>
      <c r="W218" s="10">
        <v>1902</v>
      </c>
      <c r="X218" s="5">
        <v>1909.71</v>
      </c>
      <c r="Y218" s="7">
        <v>15905327.48</v>
      </c>
      <c r="Z218" s="12">
        <f>Y218/X218</f>
        <v>8328.6611475040718</v>
      </c>
      <c r="AA218" s="21">
        <f>Z218-S218</f>
        <v>1508.2341634204222</v>
      </c>
      <c r="AB218" s="22">
        <f>AA218/S218</f>
        <v>0.22113485958285048</v>
      </c>
      <c r="AC218" s="14">
        <v>2004</v>
      </c>
      <c r="AD218" s="10">
        <v>1974</v>
      </c>
      <c r="AE218" s="5">
        <v>1917.38</v>
      </c>
      <c r="AF218" s="7">
        <v>14056032</v>
      </c>
      <c r="AG218" s="12">
        <f>AF218/AE218</f>
        <v>7330.8535605878851</v>
      </c>
      <c r="AH218" s="21">
        <f>AG218-Z218</f>
        <v>-997.80758691618666</v>
      </c>
      <c r="AI218" s="22">
        <f>AH218/Z218</f>
        <v>-0.11980408006096023</v>
      </c>
      <c r="AJ218" s="14">
        <v>2005</v>
      </c>
      <c r="AK218" s="10">
        <v>2060</v>
      </c>
      <c r="AL218" s="5">
        <v>1976.82</v>
      </c>
      <c r="AM218" s="7">
        <v>21690066</v>
      </c>
      <c r="AN218" s="12">
        <f>AM218/AL218</f>
        <v>10972.200807357271</v>
      </c>
      <c r="AO218" s="21">
        <f>AN218-AG218</f>
        <v>3641.3472467693855</v>
      </c>
      <c r="AP218" s="22">
        <f>AO218/AG218</f>
        <v>0.49671531652821255</v>
      </c>
      <c r="AQ218" s="14">
        <v>2006</v>
      </c>
      <c r="AR218" s="10">
        <v>2040</v>
      </c>
      <c r="AS218" s="5">
        <v>1982.38</v>
      </c>
      <c r="AT218" s="7">
        <v>18274663</v>
      </c>
      <c r="AU218" s="12">
        <f>AT218/AS218</f>
        <v>9218.5468981729027</v>
      </c>
      <c r="AV218" s="21">
        <f>AU218-AN218</f>
        <v>-1753.6539091843679</v>
      </c>
      <c r="AW218" s="22">
        <f>AV218/AN218</f>
        <v>-0.15982699733388742</v>
      </c>
      <c r="AX218" s="14">
        <v>2007</v>
      </c>
      <c r="AY218" s="10">
        <v>2106</v>
      </c>
      <c r="AZ218" s="5">
        <v>2032.3</v>
      </c>
      <c r="BA218" s="7">
        <v>18971992</v>
      </c>
      <c r="BB218" s="12">
        <f>BA218/AZ218</f>
        <v>9335.2320031491417</v>
      </c>
      <c r="BC218" s="21">
        <f>BB218-AU218</f>
        <v>116.68510497623902</v>
      </c>
      <c r="BD218" s="22">
        <f>BC218/AU218</f>
        <v>1.26576461849281E-2</v>
      </c>
      <c r="BE218" s="14">
        <v>2008</v>
      </c>
      <c r="BF218" s="10">
        <v>2086</v>
      </c>
      <c r="BG218" s="5">
        <v>2049.17</v>
      </c>
      <c r="BH218" s="7">
        <v>21775708</v>
      </c>
      <c r="BI218" s="12">
        <f>BH218/BG218</f>
        <v>10626.599062059273</v>
      </c>
      <c r="BJ218" s="21">
        <f>BI218-BB218</f>
        <v>1291.3670589101312</v>
      </c>
      <c r="BK218" s="22">
        <f>BJ218/BB218</f>
        <v>0.13833261545878048</v>
      </c>
      <c r="BL218" s="14">
        <v>2009</v>
      </c>
      <c r="BM218" s="10">
        <v>2088</v>
      </c>
      <c r="BN218" s="5">
        <v>2031.53</v>
      </c>
      <c r="BO218" s="7">
        <v>32842627</v>
      </c>
      <c r="BP218" s="12">
        <f>BO218/BN218</f>
        <v>16166.449424817749</v>
      </c>
      <c r="BQ218" s="21">
        <f>BP218-BI218</f>
        <v>5539.850362758476</v>
      </c>
      <c r="BR218" s="22">
        <f>BQ218/BI218</f>
        <v>0.52131922267940889</v>
      </c>
      <c r="BS218" s="14">
        <v>2010</v>
      </c>
      <c r="BT218" s="10">
        <v>2027</v>
      </c>
      <c r="BU218" s="5">
        <v>1986.01</v>
      </c>
      <c r="BV218" s="7">
        <v>20389458</v>
      </c>
      <c r="BW218" s="12">
        <f>BV218/BU218</f>
        <v>10266.543471583729</v>
      </c>
      <c r="BX218" s="21">
        <f>BW218-BP218</f>
        <v>-5899.9059532340198</v>
      </c>
      <c r="BY218" s="22">
        <f>BX218/BP218</f>
        <v>-0.36494754031623317</v>
      </c>
      <c r="BZ218" s="14">
        <v>2011</v>
      </c>
      <c r="CA218" s="10">
        <v>2022</v>
      </c>
      <c r="CB218" s="5">
        <v>1989.8641</v>
      </c>
      <c r="CC218" s="7">
        <v>17388187</v>
      </c>
      <c r="CD218" s="12">
        <f>CC218/CB218</f>
        <v>8738.3791687080538</v>
      </c>
      <c r="CE218" s="21">
        <f>CD218-BW218</f>
        <v>-1528.1643028756753</v>
      </c>
      <c r="CF218" s="22">
        <f>CE218/BW218</f>
        <v>-0.14884895847423307</v>
      </c>
      <c r="CG218" s="14">
        <v>2012</v>
      </c>
      <c r="CH218" s="10">
        <v>2008</v>
      </c>
      <c r="CI218" s="5">
        <v>1940.17</v>
      </c>
      <c r="CJ218" s="7">
        <v>32992084</v>
      </c>
      <c r="CK218" s="12">
        <f>CJ218/CI218</f>
        <v>17004.738760005566</v>
      </c>
      <c r="CL218" s="21">
        <f>CK218-CD218</f>
        <v>8266.3595912975125</v>
      </c>
      <c r="CM218" s="22">
        <f>CL218/CD218</f>
        <v>0.94598316595132048</v>
      </c>
      <c r="CN218" s="14">
        <v>2013</v>
      </c>
      <c r="CO218" s="10">
        <v>1984</v>
      </c>
      <c r="CP218" s="5">
        <v>1923.1077</v>
      </c>
      <c r="CQ218" s="7">
        <v>19223882</v>
      </c>
      <c r="CR218" s="12">
        <f>CQ218/CP218</f>
        <v>9996.2586598764065</v>
      </c>
      <c r="CS218" s="21">
        <f>CR218-CK218</f>
        <v>-7008.4801001291598</v>
      </c>
      <c r="CT218" s="22">
        <f>CS218/CK218</f>
        <v>-0.41214864862333622</v>
      </c>
      <c r="CU218" s="14">
        <v>2014</v>
      </c>
      <c r="CV218" s="10">
        <v>1965</v>
      </c>
      <c r="CW218" s="5">
        <v>1946.9264000000001</v>
      </c>
      <c r="CX218" s="7">
        <v>23004089</v>
      </c>
      <c r="CY218" s="12">
        <f>CX218/CW218</f>
        <v>11815.592515464376</v>
      </c>
      <c r="CZ218" s="21">
        <f>CY218-CR218</f>
        <v>1819.3338555879691</v>
      </c>
      <c r="DA218" s="22">
        <f>CZ218/CR218</f>
        <v>0.18200147850220427</v>
      </c>
      <c r="DB218" s="14">
        <v>2015</v>
      </c>
      <c r="DC218" s="9">
        <v>1968</v>
      </c>
      <c r="DD218" s="27">
        <v>1928.4454000000001</v>
      </c>
      <c r="DE218" s="12">
        <v>21476540.5</v>
      </c>
      <c r="DF218" s="12">
        <f>DE218/DD218</f>
        <v>11136.711726450745</v>
      </c>
      <c r="DG218" s="21">
        <f>DF218-CY218</f>
        <v>-678.88078901363042</v>
      </c>
      <c r="DH218" s="22">
        <f>DG218/CY218</f>
        <v>-5.7456347459943623E-2</v>
      </c>
      <c r="DI218" s="14">
        <v>2016</v>
      </c>
      <c r="DJ218" s="9">
        <v>1984</v>
      </c>
      <c r="DK218" s="27">
        <v>1948.9954</v>
      </c>
      <c r="DL218" s="12">
        <v>21663169.899999999</v>
      </c>
      <c r="DM218" s="12">
        <f>DL218/DK218</f>
        <v>11115.044140176009</v>
      </c>
      <c r="DN218" s="21">
        <f>DM218-DF218</f>
        <v>-21.667586274736095</v>
      </c>
      <c r="DO218" s="22">
        <f>DN218/DF218</f>
        <v>-1.9455999945902816E-3</v>
      </c>
      <c r="DP218" s="14">
        <v>2017</v>
      </c>
      <c r="DQ218" s="9">
        <v>1979</v>
      </c>
      <c r="DR218" s="27">
        <v>1916.8396</v>
      </c>
      <c r="DS218" s="30">
        <v>21442483.359999999</v>
      </c>
      <c r="DT218" s="12">
        <f>DS218/DR218</f>
        <v>11186.373319916804</v>
      </c>
      <c r="DU218" s="21">
        <f>DT218-DM218</f>
        <v>71.329179740794643</v>
      </c>
      <c r="DV218" s="22">
        <f>DU218/DM218</f>
        <v>6.4173546088738369E-3</v>
      </c>
      <c r="DW218" s="14">
        <v>2018</v>
      </c>
      <c r="DX218" s="24">
        <v>1947</v>
      </c>
      <c r="DY218" s="32">
        <v>1909.0515</v>
      </c>
      <c r="DZ218" s="34">
        <v>20464207</v>
      </c>
      <c r="EA218" s="12">
        <f>DZ218/DY218</f>
        <v>10719.567806316383</v>
      </c>
      <c r="EB218" s="21">
        <f>EA218-DT218</f>
        <v>-466.80551360042045</v>
      </c>
      <c r="EC218" s="22">
        <f>EB218/DT218</f>
        <v>-4.1729835063639038E-2</v>
      </c>
      <c r="ED218" s="14">
        <v>2019</v>
      </c>
      <c r="EE218" s="24">
        <v>1931</v>
      </c>
      <c r="EF218" s="32">
        <v>1870.6922999999999</v>
      </c>
      <c r="EG218" s="34">
        <v>20917729.969999999</v>
      </c>
      <c r="EH218" s="12">
        <f t="shared" si="24"/>
        <v>11181.812193271977</v>
      </c>
      <c r="EI218" s="21">
        <f>EH218-EA218</f>
        <v>462.24438695559365</v>
      </c>
      <c r="EJ218" s="22">
        <f>EI218/EA218</f>
        <v>4.312155072923942E-2</v>
      </c>
      <c r="EK218">
        <v>2020</v>
      </c>
      <c r="EL218" s="25">
        <v>1957</v>
      </c>
      <c r="EM218" s="32">
        <v>1921.1650999999999</v>
      </c>
      <c r="EN218" s="34">
        <v>20927231</v>
      </c>
      <c r="EO218" s="12">
        <f t="shared" si="25"/>
        <v>10892.989363589835</v>
      </c>
      <c r="EP218" s="21">
        <f>EO218-EH218</f>
        <v>-288.82282968214167</v>
      </c>
      <c r="EQ218" s="22">
        <f>EP218/EH218</f>
        <v>-2.5829697788693363E-2</v>
      </c>
      <c r="ES218" s="11">
        <f t="shared" si="26"/>
        <v>6.3104411885162387E-2</v>
      </c>
      <c r="EU218" s="12">
        <f t="shared" si="27"/>
        <v>11029.251106501722</v>
      </c>
      <c r="EV218">
        <f t="shared" si="28"/>
        <v>0.97262263634087176</v>
      </c>
      <c r="EY218" s="11">
        <f t="shared" si="29"/>
        <v>2.6030234248247395E-3</v>
      </c>
      <c r="FC218" s="12">
        <f t="shared" si="30"/>
        <v>10640.868841485388</v>
      </c>
      <c r="FF218" s="45">
        <f t="shared" si="31"/>
        <v>1982.7142857142858</v>
      </c>
    </row>
    <row r="219" spans="1:162" x14ac:dyDescent="0.2">
      <c r="A219" s="3">
        <v>48071</v>
      </c>
      <c r="B219" t="s">
        <v>219</v>
      </c>
      <c r="C219" s="14">
        <v>2000</v>
      </c>
      <c r="D219" s="10">
        <v>13920</v>
      </c>
      <c r="E219" s="5">
        <v>12785.97</v>
      </c>
      <c r="F219" s="7">
        <v>125339650</v>
      </c>
      <c r="G219" s="12">
        <f>F219/E219</f>
        <v>9802.9050592172516</v>
      </c>
      <c r="H219" s="14">
        <v>2001</v>
      </c>
      <c r="I219" s="10">
        <v>14185</v>
      </c>
      <c r="J219" s="5">
        <v>13033.82</v>
      </c>
      <c r="K219" s="7">
        <v>136188753</v>
      </c>
      <c r="L219" s="12">
        <f>K219/I219</f>
        <v>9600.8990482904483</v>
      </c>
      <c r="M219" s="21">
        <f>L219-G219</f>
        <v>-202.00601092680336</v>
      </c>
      <c r="N219" s="18">
        <f>M219/G219</f>
        <v>-2.0606749703942686E-2</v>
      </c>
      <c r="O219" s="16">
        <v>2002</v>
      </c>
      <c r="P219" s="10">
        <v>14523</v>
      </c>
      <c r="Q219" s="5">
        <v>13349.32</v>
      </c>
      <c r="R219" s="7">
        <v>130914250</v>
      </c>
      <c r="S219" s="12">
        <f>R219/Q219</f>
        <v>9806.8103843491663</v>
      </c>
      <c r="T219" s="21">
        <f>S219-L219</f>
        <v>205.91133605871801</v>
      </c>
      <c r="U219" s="18">
        <f>T219/L219</f>
        <v>2.1447088967713177E-2</v>
      </c>
      <c r="V219" s="14">
        <v>2003</v>
      </c>
      <c r="W219" s="10">
        <v>14523</v>
      </c>
      <c r="X219" s="5">
        <v>13847.36</v>
      </c>
      <c r="Y219" s="7">
        <v>154570218.41999999</v>
      </c>
      <c r="Z219" s="12">
        <f>Y219/X219</f>
        <v>11162.432291787025</v>
      </c>
      <c r="AA219" s="21">
        <f>Z219-S219</f>
        <v>1355.6219074378587</v>
      </c>
      <c r="AB219" s="22">
        <f>AA219/S219</f>
        <v>0.13823270302047602</v>
      </c>
      <c r="AC219" s="14">
        <v>2004</v>
      </c>
      <c r="AD219" s="10">
        <v>15496</v>
      </c>
      <c r="AE219" s="5">
        <v>14306.77</v>
      </c>
      <c r="AF219" s="7">
        <v>171434697</v>
      </c>
      <c r="AG219" s="12">
        <f>AF219/AE219</f>
        <v>11982.767389145138</v>
      </c>
      <c r="AH219" s="21">
        <f>AG219-Z219</f>
        <v>820.33509735811276</v>
      </c>
      <c r="AI219" s="22">
        <f>AH219/Z219</f>
        <v>7.3490712052219132E-2</v>
      </c>
      <c r="AJ219" s="14">
        <v>2005</v>
      </c>
      <c r="AK219" s="10">
        <v>15934</v>
      </c>
      <c r="AL219" s="5">
        <v>14754.36</v>
      </c>
      <c r="AM219" s="7">
        <v>188318756</v>
      </c>
      <c r="AN219" s="12">
        <f>AM219/AL219</f>
        <v>12763.600454374164</v>
      </c>
      <c r="AO219" s="21">
        <f>AN219-AG219</f>
        <v>780.83306522902603</v>
      </c>
      <c r="AP219" s="22">
        <f>AO219/AG219</f>
        <v>6.5162999486776438E-2</v>
      </c>
      <c r="AQ219" s="14">
        <v>2006</v>
      </c>
      <c r="AR219" s="10">
        <v>16458</v>
      </c>
      <c r="AS219" s="5">
        <v>15248.91</v>
      </c>
      <c r="AT219" s="7">
        <v>176793205</v>
      </c>
      <c r="AU219" s="12">
        <f>AT219/AS219</f>
        <v>11593.825722625421</v>
      </c>
      <c r="AV219" s="21">
        <f>AU219-AN219</f>
        <v>-1169.7747317487429</v>
      </c>
      <c r="AW219" s="22">
        <f>AV219/AN219</f>
        <v>-9.1649275291115356E-2</v>
      </c>
      <c r="AX219" s="14">
        <v>2007</v>
      </c>
      <c r="AY219" s="10">
        <v>16742</v>
      </c>
      <c r="AZ219" s="5">
        <v>15551.06</v>
      </c>
      <c r="BA219" s="7">
        <v>203485155</v>
      </c>
      <c r="BB219" s="12">
        <f>BA219/AZ219</f>
        <v>13084.970092070895</v>
      </c>
      <c r="BC219" s="21">
        <f>BB219-AU219</f>
        <v>1491.1443694454738</v>
      </c>
      <c r="BD219" s="22">
        <f>BC219/AU219</f>
        <v>0.12861538590626703</v>
      </c>
      <c r="BE219" s="14">
        <v>2008</v>
      </c>
      <c r="BF219" s="10">
        <v>16986</v>
      </c>
      <c r="BG219" s="5">
        <v>15710.56</v>
      </c>
      <c r="BH219" s="7">
        <v>221800433</v>
      </c>
      <c r="BI219" s="12">
        <f>BH219/BG219</f>
        <v>14117.920239634997</v>
      </c>
      <c r="BJ219" s="21">
        <f>BI219-BB219</f>
        <v>1032.9501475641027</v>
      </c>
      <c r="BK219" s="22">
        <f>BJ219/BB219</f>
        <v>7.8941727821757887E-2</v>
      </c>
      <c r="BL219" s="14">
        <v>2009</v>
      </c>
      <c r="BM219" s="10">
        <v>17120</v>
      </c>
      <c r="BN219" s="5">
        <v>15953.4</v>
      </c>
      <c r="BO219" s="7">
        <v>250092547</v>
      </c>
      <c r="BP219" s="12">
        <f>BO219/BN219</f>
        <v>15676.441824313313</v>
      </c>
      <c r="BQ219" s="21">
        <f>BP219-BI219</f>
        <v>1558.5215846783158</v>
      </c>
      <c r="BR219" s="22">
        <f>BQ219/BI219</f>
        <v>0.1103931427734578</v>
      </c>
      <c r="BS219" s="14">
        <v>2010</v>
      </c>
      <c r="BT219" s="10">
        <v>17287</v>
      </c>
      <c r="BU219" s="5">
        <v>16529.25</v>
      </c>
      <c r="BV219" s="7">
        <v>214128012</v>
      </c>
      <c r="BW219" s="12">
        <f>BV219/BU219</f>
        <v>12954.490494124053</v>
      </c>
      <c r="BX219" s="21">
        <f>BW219-BP219</f>
        <v>-2721.9513301892603</v>
      </c>
      <c r="BY219" s="22">
        <f>BX219/BP219</f>
        <v>-0.17363323646362538</v>
      </c>
      <c r="BZ219" s="14">
        <v>2011</v>
      </c>
      <c r="CA219" s="10">
        <v>17524</v>
      </c>
      <c r="CB219" s="5">
        <v>16697.9146</v>
      </c>
      <c r="CC219" s="7">
        <v>186530140</v>
      </c>
      <c r="CD219" s="12">
        <f>CC219/CB219</f>
        <v>11170.864414410169</v>
      </c>
      <c r="CE219" s="21">
        <f>CD219-BW219</f>
        <v>-1783.6260797138839</v>
      </c>
      <c r="CF219" s="22">
        <f>CE219/BW219</f>
        <v>-0.13768400081214369</v>
      </c>
      <c r="CG219" s="14">
        <v>2012</v>
      </c>
      <c r="CH219" s="10">
        <v>17558</v>
      </c>
      <c r="CI219" s="5">
        <v>16775.39</v>
      </c>
      <c r="CJ219" s="7">
        <v>250528227</v>
      </c>
      <c r="CK219" s="12">
        <f>CJ219/CI219</f>
        <v>14934.271393988456</v>
      </c>
      <c r="CL219" s="21">
        <f>CK219-CD219</f>
        <v>3763.4069795782871</v>
      </c>
      <c r="CM219" s="22">
        <f>CL219/CD219</f>
        <v>0.3368948758095725</v>
      </c>
      <c r="CN219" s="14">
        <v>2013</v>
      </c>
      <c r="CO219" s="10">
        <v>17559</v>
      </c>
      <c r="CP219" s="5">
        <v>16766.338800000001</v>
      </c>
      <c r="CQ219" s="7">
        <v>202393863</v>
      </c>
      <c r="CR219" s="12">
        <f>CQ219/CP219</f>
        <v>12071.440605745125</v>
      </c>
      <c r="CS219" s="21">
        <f>CR219-CK219</f>
        <v>-2862.830788243331</v>
      </c>
      <c r="CT219" s="22">
        <f>CS219/CK219</f>
        <v>-0.19169537721108484</v>
      </c>
      <c r="CU219" s="14">
        <v>2014</v>
      </c>
      <c r="CV219" s="10">
        <v>17615</v>
      </c>
      <c r="CW219" s="5">
        <v>16774.649399999998</v>
      </c>
      <c r="CX219" s="7">
        <v>237902579</v>
      </c>
      <c r="CY219" s="12">
        <f>CX219/CW219</f>
        <v>14182.26833402551</v>
      </c>
      <c r="CZ219" s="21">
        <f>CY219-CR219</f>
        <v>2110.8277282803847</v>
      </c>
      <c r="DA219" s="22">
        <f>CZ219/CR219</f>
        <v>0.17486129429123684</v>
      </c>
      <c r="DB219" s="14">
        <v>2015</v>
      </c>
      <c r="DC219" s="9">
        <v>17575</v>
      </c>
      <c r="DD219" s="27">
        <v>16823.061600000001</v>
      </c>
      <c r="DE219" s="12">
        <v>250078460.52000001</v>
      </c>
      <c r="DF219" s="12">
        <f>DE219/DD219</f>
        <v>14865.216954326554</v>
      </c>
      <c r="DG219" s="21">
        <f>DF219-CY219</f>
        <v>682.94862030104377</v>
      </c>
      <c r="DH219" s="22">
        <f>DG219/CY219</f>
        <v>4.8155104967414965E-2</v>
      </c>
      <c r="DI219" s="14">
        <v>2016</v>
      </c>
      <c r="DJ219" s="9">
        <v>17739</v>
      </c>
      <c r="DK219" s="27">
        <v>17036.949700000001</v>
      </c>
      <c r="DL219" s="12">
        <v>265181306.19999999</v>
      </c>
      <c r="DM219" s="12">
        <f>DL219/DK219</f>
        <v>15565.069503022596</v>
      </c>
      <c r="DN219" s="21">
        <f>DM219-DF219</f>
        <v>699.8525486960425</v>
      </c>
      <c r="DO219" s="22">
        <f>DN219/DF219</f>
        <v>4.707987450478137E-2</v>
      </c>
      <c r="DP219" s="14">
        <v>2017</v>
      </c>
      <c r="DQ219" s="9">
        <v>17915</v>
      </c>
      <c r="DR219" s="27">
        <v>17212.730100000001</v>
      </c>
      <c r="DS219" s="30">
        <v>274624990.88999999</v>
      </c>
      <c r="DT219" s="12">
        <f>DS219/DR219</f>
        <v>15954.760766858244</v>
      </c>
      <c r="DU219" s="21">
        <f>DT219-DM219</f>
        <v>389.69126383564799</v>
      </c>
      <c r="DV219" s="22">
        <f>DU219/DM219</f>
        <v>2.5036268791473977E-2</v>
      </c>
      <c r="DW219" s="14">
        <v>2018</v>
      </c>
      <c r="DX219" s="24">
        <v>17937</v>
      </c>
      <c r="DY219" s="32">
        <v>17112.2042</v>
      </c>
      <c r="DZ219" s="34">
        <v>289755893.63</v>
      </c>
      <c r="EA219" s="12">
        <f>DZ219/DY219</f>
        <v>16932.704299426252</v>
      </c>
      <c r="EB219" s="21">
        <f>EA219-DT219</f>
        <v>977.94353256800787</v>
      </c>
      <c r="EC219" s="22">
        <f>EB219/DT219</f>
        <v>6.1294778834880714E-2</v>
      </c>
      <c r="ED219" s="14">
        <v>2019</v>
      </c>
      <c r="EE219" s="24">
        <v>18075</v>
      </c>
      <c r="EF219" s="32">
        <v>17272.725699999999</v>
      </c>
      <c r="EG219" s="34">
        <v>250021740.40000001</v>
      </c>
      <c r="EH219" s="12">
        <f t="shared" si="24"/>
        <v>14474.944183244919</v>
      </c>
      <c r="EI219" s="21">
        <f>EH219-EA219</f>
        <v>-2457.7601161813327</v>
      </c>
      <c r="EJ219" s="22">
        <f>EI219/EA219</f>
        <v>-0.14514870588418718</v>
      </c>
      <c r="EK219">
        <v>2020</v>
      </c>
      <c r="EL219" s="25">
        <v>17907</v>
      </c>
      <c r="EM219" s="32">
        <v>17175.104500000001</v>
      </c>
      <c r="EN219" s="34">
        <v>263517215.85999998</v>
      </c>
      <c r="EO219" s="12">
        <f t="shared" si="25"/>
        <v>15342.975983639573</v>
      </c>
      <c r="EP219" s="21">
        <f>EO219-EH219</f>
        <v>868.03180039465406</v>
      </c>
      <c r="EQ219" s="22">
        <f>EP219/EH219</f>
        <v>5.9967885845074335E-2</v>
      </c>
      <c r="ES219" s="11">
        <f t="shared" si="26"/>
        <v>3.0457824885350149E-2</v>
      </c>
      <c r="EU219" s="12">
        <f t="shared" si="27"/>
        <v>15787.46974984314</v>
      </c>
      <c r="EV219">
        <f t="shared" si="28"/>
        <v>0.95681037047136075</v>
      </c>
      <c r="EY219" s="11">
        <f t="shared" si="29"/>
        <v>-1.9605886085944164E-2</v>
      </c>
      <c r="FC219" s="12">
        <f t="shared" si="30"/>
        <v>13317.084128754894</v>
      </c>
      <c r="FF219" s="45">
        <f t="shared" si="31"/>
        <v>16694.190476190477</v>
      </c>
    </row>
    <row r="220" spans="1:162" x14ac:dyDescent="0.2">
      <c r="A220" s="3">
        <v>48072</v>
      </c>
      <c r="B220" t="s">
        <v>220</v>
      </c>
      <c r="C220" s="14">
        <v>2000</v>
      </c>
      <c r="D220" s="10">
        <v>7319</v>
      </c>
      <c r="E220" s="5">
        <v>6970.03</v>
      </c>
      <c r="F220" s="7">
        <v>67036128</v>
      </c>
      <c r="G220" s="12">
        <f>F220/E220</f>
        <v>9617.7674988486415</v>
      </c>
      <c r="H220" s="14">
        <v>2001</v>
      </c>
      <c r="I220" s="10">
        <v>7351</v>
      </c>
      <c r="J220" s="5">
        <v>7066.2</v>
      </c>
      <c r="K220" s="7">
        <v>69223719</v>
      </c>
      <c r="L220" s="12">
        <f>K220/I220</f>
        <v>9416.9118487280648</v>
      </c>
      <c r="M220" s="21">
        <f>L220-G220</f>
        <v>-200.85565012057668</v>
      </c>
      <c r="N220" s="18">
        <f>M220/G220</f>
        <v>-2.0883812188704026E-2</v>
      </c>
      <c r="O220" s="16">
        <v>2002</v>
      </c>
      <c r="P220" s="10">
        <v>7561</v>
      </c>
      <c r="Q220" s="5">
        <v>7112.17</v>
      </c>
      <c r="R220" s="7">
        <v>63956624</v>
      </c>
      <c r="S220" s="12">
        <f>R220/Q220</f>
        <v>8992.5612014335984</v>
      </c>
      <c r="T220" s="21">
        <f>S220-L220</f>
        <v>-424.3506472944664</v>
      </c>
      <c r="U220" s="18">
        <f>T220/L220</f>
        <v>-4.5062612256669167E-2</v>
      </c>
      <c r="V220" s="14">
        <v>2003</v>
      </c>
      <c r="W220" s="10">
        <v>7561</v>
      </c>
      <c r="X220" s="5">
        <v>7000.63</v>
      </c>
      <c r="Y220" s="7">
        <v>63939050.920000002</v>
      </c>
      <c r="Z220" s="12">
        <f>Y220/X220</f>
        <v>9133.3281318967001</v>
      </c>
      <c r="AA220" s="21">
        <f>Z220-S220</f>
        <v>140.76693046310174</v>
      </c>
      <c r="AB220" s="22">
        <f>AA220/S220</f>
        <v>1.5653708360712698E-2</v>
      </c>
      <c r="AC220" s="14">
        <v>2004</v>
      </c>
      <c r="AD220" s="10">
        <v>7250</v>
      </c>
      <c r="AE220" s="5">
        <v>7237.4</v>
      </c>
      <c r="AF220" s="7">
        <v>69348700</v>
      </c>
      <c r="AG220" s="12">
        <f>AF220/AE220</f>
        <v>9581.9907701660813</v>
      </c>
      <c r="AH220" s="21">
        <f>AG220-Z220</f>
        <v>448.6626382693812</v>
      </c>
      <c r="AI220" s="22">
        <f>AH220/Z220</f>
        <v>4.9123674501795035E-2</v>
      </c>
      <c r="AJ220" s="14">
        <v>2005</v>
      </c>
      <c r="AK220" s="10">
        <v>7094</v>
      </c>
      <c r="AL220" s="5">
        <v>6462.15</v>
      </c>
      <c r="AM220" s="7">
        <v>84147168</v>
      </c>
      <c r="AN220" s="12">
        <f>AM220/AL220</f>
        <v>13021.543603908916</v>
      </c>
      <c r="AO220" s="21">
        <f>AN220-AG220</f>
        <v>3439.552833742835</v>
      </c>
      <c r="AP220" s="22">
        <f>AO220/AG220</f>
        <v>0.35896014891310718</v>
      </c>
      <c r="AQ220" s="14">
        <v>2006</v>
      </c>
      <c r="AR220" s="10">
        <v>6920</v>
      </c>
      <c r="AS220" s="5">
        <v>7001.96</v>
      </c>
      <c r="AT220" s="7">
        <v>81055031</v>
      </c>
      <c r="AU220" s="12">
        <f>AT220/AS220</f>
        <v>11576.048849179373</v>
      </c>
      <c r="AV220" s="21">
        <f>AU220-AN220</f>
        <v>-1445.4947547295433</v>
      </c>
      <c r="AW220" s="22">
        <f>AV220/AN220</f>
        <v>-0.11100794181540985</v>
      </c>
      <c r="AX220" s="14">
        <v>2007</v>
      </c>
      <c r="AY220" s="10">
        <v>6949</v>
      </c>
      <c r="AZ220" s="5">
        <v>7054.21</v>
      </c>
      <c r="BA220" s="7">
        <v>84873848</v>
      </c>
      <c r="BB220" s="12">
        <f>BA220/AZ220</f>
        <v>12031.658825013716</v>
      </c>
      <c r="BC220" s="21">
        <f>BB220-AU220</f>
        <v>455.60997583434255</v>
      </c>
      <c r="BD220" s="22">
        <f>BC220/AU220</f>
        <v>3.935798663000984E-2</v>
      </c>
      <c r="BE220" s="14">
        <v>2008</v>
      </c>
      <c r="BF220" s="10">
        <v>6902</v>
      </c>
      <c r="BG220" s="5">
        <v>6840.14</v>
      </c>
      <c r="BH220" s="7">
        <v>99864471</v>
      </c>
      <c r="BI220" s="12">
        <f>BH220/BG220</f>
        <v>14599.770033946674</v>
      </c>
      <c r="BJ220" s="21">
        <f>BI220-BB220</f>
        <v>2568.1112089329581</v>
      </c>
      <c r="BK220" s="22">
        <f>BJ220/BB220</f>
        <v>0.21344614622830535</v>
      </c>
      <c r="BL220" s="14">
        <v>2009</v>
      </c>
      <c r="BM220" s="10">
        <v>6765</v>
      </c>
      <c r="BN220" s="5">
        <v>6684.8</v>
      </c>
      <c r="BO220" s="7">
        <v>88709402</v>
      </c>
      <c r="BP220" s="12">
        <f>BO220/BN220</f>
        <v>13270.315043082814</v>
      </c>
      <c r="BQ220" s="21">
        <f>BP220-BI220</f>
        <v>-1329.4549908638601</v>
      </c>
      <c r="BR220" s="22">
        <f>BQ220/BI220</f>
        <v>-9.1059995313123157E-2</v>
      </c>
      <c r="BS220" s="14">
        <v>2010</v>
      </c>
      <c r="BT220" s="10">
        <v>6445</v>
      </c>
      <c r="BU220" s="5">
        <v>6274.37</v>
      </c>
      <c r="BV220" s="7">
        <v>93968213</v>
      </c>
      <c r="BW220" s="12">
        <f>BV220/BU220</f>
        <v>14976.51764240872</v>
      </c>
      <c r="BX220" s="21">
        <f>BW220-BP220</f>
        <v>1706.2025993259067</v>
      </c>
      <c r="BY220" s="22">
        <f>BX220/BP220</f>
        <v>0.12857287817106267</v>
      </c>
      <c r="BZ220" s="14">
        <v>2011</v>
      </c>
      <c r="CA220" s="10">
        <v>6131</v>
      </c>
      <c r="CB220" s="5">
        <v>5659.7743</v>
      </c>
      <c r="CC220" s="7">
        <v>78511238</v>
      </c>
      <c r="CD220" s="12">
        <f>CC220/CB220</f>
        <v>13871.796619169072</v>
      </c>
      <c r="CE220" s="21">
        <f>CD220-BW220</f>
        <v>-1104.7210232396483</v>
      </c>
      <c r="CF220" s="22">
        <f>CE220/BW220</f>
        <v>-7.3763544344342818E-2</v>
      </c>
      <c r="CG220" s="14">
        <v>2012</v>
      </c>
      <c r="CH220" s="10">
        <v>6052</v>
      </c>
      <c r="CI220" s="5">
        <v>5764.04</v>
      </c>
      <c r="CJ220" s="7">
        <v>77169840</v>
      </c>
      <c r="CK220" s="12">
        <f>CJ220/CI220</f>
        <v>13388.151366055752</v>
      </c>
      <c r="CL220" s="21">
        <f>CK220-CD220</f>
        <v>-483.64525311332</v>
      </c>
      <c r="CM220" s="22">
        <f>CL220/CD220</f>
        <v>-3.4865365056245365E-2</v>
      </c>
      <c r="CN220" s="14">
        <v>2013</v>
      </c>
      <c r="CO220" s="10">
        <v>6349</v>
      </c>
      <c r="CP220" s="5">
        <v>6260.4862000000003</v>
      </c>
      <c r="CQ220" s="7">
        <v>89853742</v>
      </c>
      <c r="CR220" s="12">
        <f>CQ220/CP220</f>
        <v>14352.518179818046</v>
      </c>
      <c r="CS220" s="21">
        <f>CR220-CK220</f>
        <v>964.36681376229353</v>
      </c>
      <c r="CT220" s="22">
        <f>CS220/CK220</f>
        <v>7.2031364704117709E-2</v>
      </c>
      <c r="CU220" s="14">
        <v>2014</v>
      </c>
      <c r="CV220" s="10">
        <v>6252</v>
      </c>
      <c r="CW220" s="5">
        <v>5903.9359999999997</v>
      </c>
      <c r="CX220" s="7">
        <v>72813144</v>
      </c>
      <c r="CY220" s="12">
        <f>CX220/CW220</f>
        <v>12332.983284371647</v>
      </c>
      <c r="CZ220" s="21">
        <f>CY220-CR220</f>
        <v>-2019.5348954463989</v>
      </c>
      <c r="DA220" s="22">
        <f>CZ220/CR220</f>
        <v>-0.14070944695169874</v>
      </c>
      <c r="DB220" s="14">
        <v>2015</v>
      </c>
      <c r="DC220" s="9">
        <v>6236</v>
      </c>
      <c r="DD220" s="27">
        <v>5844.6286</v>
      </c>
      <c r="DE220" s="12">
        <v>83300864.909999996</v>
      </c>
      <c r="DF220" s="12">
        <f>DE220/DD220</f>
        <v>14252.550608604966</v>
      </c>
      <c r="DG220" s="21">
        <f>DF220-CY220</f>
        <v>1919.5673242333196</v>
      </c>
      <c r="DH220" s="22">
        <f>DG220/CY220</f>
        <v>0.15564501142767256</v>
      </c>
      <c r="DI220" s="14">
        <v>2016</v>
      </c>
      <c r="DJ220" s="9">
        <v>5807</v>
      </c>
      <c r="DK220" s="27">
        <v>5552.9809999999998</v>
      </c>
      <c r="DL220" s="12">
        <v>80767249.510000005</v>
      </c>
      <c r="DM220" s="12">
        <f>DL220/DK220</f>
        <v>14544.845284001514</v>
      </c>
      <c r="DN220" s="21">
        <f>DM220-DF220</f>
        <v>292.29467539654797</v>
      </c>
      <c r="DO220" s="22">
        <f>DN220/DF220</f>
        <v>2.0508236274570761E-2</v>
      </c>
      <c r="DP220" s="14">
        <v>2017</v>
      </c>
      <c r="DQ220" s="9">
        <v>5758</v>
      </c>
      <c r="DR220" s="27">
        <v>5598.4295000000002</v>
      </c>
      <c r="DS220" s="30">
        <v>98783792.680000007</v>
      </c>
      <c r="DT220" s="12">
        <f>DS220/DR220</f>
        <v>17644.911430964701</v>
      </c>
      <c r="DU220" s="21">
        <f>DT220-DM220</f>
        <v>3100.0661469631868</v>
      </c>
      <c r="DV220" s="22">
        <f>DU220/DM220</f>
        <v>0.21313847527639773</v>
      </c>
      <c r="DW220" s="14">
        <v>2018</v>
      </c>
      <c r="DX220" s="24">
        <v>5565</v>
      </c>
      <c r="DY220" s="32">
        <v>5339.2883000000002</v>
      </c>
      <c r="DZ220" s="34">
        <v>112637228.66</v>
      </c>
      <c r="EA220" s="12">
        <f>DZ220/DY220</f>
        <v>21095.925586187208</v>
      </c>
      <c r="EB220" s="21">
        <f>EA220-DT220</f>
        <v>3451.0141552225068</v>
      </c>
      <c r="EC220" s="22">
        <f>EB220/DT220</f>
        <v>0.19558126821574129</v>
      </c>
      <c r="ED220" s="14">
        <v>2019</v>
      </c>
      <c r="EE220" s="24">
        <v>5339</v>
      </c>
      <c r="EF220" s="32">
        <v>5118.4759000000004</v>
      </c>
      <c r="EG220" s="34">
        <v>84873058.659999996</v>
      </c>
      <c r="EH220" s="12">
        <f t="shared" si="24"/>
        <v>16581.705241593496</v>
      </c>
      <c r="EI220" s="21">
        <f>EH220-EA220</f>
        <v>-4514.2203445937121</v>
      </c>
      <c r="EJ220" s="22">
        <f>EI220/EA220</f>
        <v>-0.21398541278271516</v>
      </c>
      <c r="EK220">
        <v>2020</v>
      </c>
      <c r="EL220" s="25">
        <v>5099</v>
      </c>
      <c r="EM220" s="32">
        <v>4895.8395</v>
      </c>
      <c r="EN220" s="34">
        <v>79183330.430000007</v>
      </c>
      <c r="EO220" s="12">
        <f t="shared" si="25"/>
        <v>16173.59605640667</v>
      </c>
      <c r="EP220" s="21">
        <f>EO220-EH220</f>
        <v>-408.10918518682593</v>
      </c>
      <c r="EQ220" s="22">
        <f>EP220/EH220</f>
        <v>-2.4612015425477841E-2</v>
      </c>
      <c r="ES220" s="11">
        <f t="shared" si="26"/>
        <v>3.5303437628455329E-2</v>
      </c>
      <c r="EU220" s="12">
        <f t="shared" si="27"/>
        <v>18440.847419581802</v>
      </c>
      <c r="EV220">
        <f t="shared" si="28"/>
        <v>0.96347454246784681</v>
      </c>
      <c r="EY220" s="11">
        <f t="shared" si="29"/>
        <v>6.491144356980795E-2</v>
      </c>
      <c r="FC220" s="12">
        <f t="shared" si="30"/>
        <v>13356.615839629188</v>
      </c>
      <c r="FF220" s="45">
        <f t="shared" si="31"/>
        <v>6509.7619047619046</v>
      </c>
    </row>
    <row r="221" spans="1:162" x14ac:dyDescent="0.2">
      <c r="A221" s="3">
        <v>48073</v>
      </c>
      <c r="B221" t="s">
        <v>221</v>
      </c>
      <c r="C221" s="14">
        <v>2000</v>
      </c>
      <c r="D221" s="10">
        <v>8367</v>
      </c>
      <c r="E221" s="5">
        <v>7812.06</v>
      </c>
      <c r="F221" s="7">
        <v>59881656</v>
      </c>
      <c r="G221" s="12">
        <f>F221/E221</f>
        <v>7665.2836767766757</v>
      </c>
      <c r="H221" s="14">
        <v>2001</v>
      </c>
      <c r="I221" s="10">
        <v>8393</v>
      </c>
      <c r="J221" s="5">
        <v>7721.98</v>
      </c>
      <c r="K221" s="7">
        <v>66665666</v>
      </c>
      <c r="L221" s="12">
        <f>K221/I221</f>
        <v>7943.0079828428452</v>
      </c>
      <c r="M221" s="21">
        <f>L221-G221</f>
        <v>277.72430606616945</v>
      </c>
      <c r="N221" s="18">
        <f>M221/G221</f>
        <v>3.6231445276785262E-2</v>
      </c>
      <c r="O221" s="16">
        <v>2002</v>
      </c>
      <c r="P221" s="10">
        <v>8426</v>
      </c>
      <c r="Q221" s="5">
        <v>8146.58</v>
      </c>
      <c r="R221" s="7">
        <v>85595729</v>
      </c>
      <c r="S221" s="12">
        <f>R221/Q221</f>
        <v>10506.952488037925</v>
      </c>
      <c r="T221" s="21">
        <f>S221-L221</f>
        <v>2563.9445051950797</v>
      </c>
      <c r="U221" s="18">
        <f>T221/L221</f>
        <v>0.32279263859903995</v>
      </c>
      <c r="V221" s="14">
        <v>2003</v>
      </c>
      <c r="W221" s="10">
        <v>8426</v>
      </c>
      <c r="X221" s="5">
        <v>8509.2000000000007</v>
      </c>
      <c r="Y221" s="7">
        <v>112197292.5</v>
      </c>
      <c r="Z221" s="12">
        <f>Y221/X221</f>
        <v>13185.410203074318</v>
      </c>
      <c r="AA221" s="21">
        <f>Z221-S221</f>
        <v>2678.457715036393</v>
      </c>
      <c r="AB221" s="22">
        <f>AA221/S221</f>
        <v>0.25492241618926076</v>
      </c>
      <c r="AC221" s="14">
        <v>2004</v>
      </c>
      <c r="AD221" s="10">
        <v>8570</v>
      </c>
      <c r="AE221" s="5">
        <v>8511.1200000000008</v>
      </c>
      <c r="AF221" s="7">
        <v>82196102</v>
      </c>
      <c r="AG221" s="12">
        <f>AF221/AE221</f>
        <v>9657.4953707620134</v>
      </c>
      <c r="AH221" s="21">
        <f>AG221-Z221</f>
        <v>-3527.9148323123045</v>
      </c>
      <c r="AI221" s="22">
        <f>AH221/Z221</f>
        <v>-0.26756200815729902</v>
      </c>
      <c r="AJ221" s="14">
        <v>2005</v>
      </c>
      <c r="AK221" s="10">
        <v>8664</v>
      </c>
      <c r="AL221" s="5">
        <v>8541.82</v>
      </c>
      <c r="AM221" s="7">
        <v>83996914</v>
      </c>
      <c r="AN221" s="12">
        <f>AM221/AL221</f>
        <v>9833.6085283932462</v>
      </c>
      <c r="AO221" s="21">
        <f>AN221-AG221</f>
        <v>176.11315763123275</v>
      </c>
      <c r="AP221" s="22">
        <f>AO221/AG221</f>
        <v>1.82359039140121E-2</v>
      </c>
      <c r="AQ221" s="14">
        <v>2006</v>
      </c>
      <c r="AR221" s="10">
        <v>8765</v>
      </c>
      <c r="AS221" s="5">
        <v>8654.4500000000007</v>
      </c>
      <c r="AT221" s="7">
        <v>89192270</v>
      </c>
      <c r="AU221" s="12">
        <f>AT221/AS221</f>
        <v>10305.943185297736</v>
      </c>
      <c r="AV221" s="21">
        <f>AU221-AN221</f>
        <v>472.33465690448975</v>
      </c>
      <c r="AW221" s="22">
        <f>AV221/AN221</f>
        <v>4.8032688665680133E-2</v>
      </c>
      <c r="AX221" s="14">
        <v>2007</v>
      </c>
      <c r="AY221" s="10">
        <v>8742</v>
      </c>
      <c r="AZ221" s="5">
        <v>8724.5300000000007</v>
      </c>
      <c r="BA221" s="7">
        <v>97348938</v>
      </c>
      <c r="BB221" s="12">
        <f>BA221/AZ221</f>
        <v>11158.072469233299</v>
      </c>
      <c r="BC221" s="21">
        <f>BB221-AU221</f>
        <v>852.12928393556285</v>
      </c>
      <c r="BD221" s="22">
        <f>BC221/AU221</f>
        <v>8.2683289497577903E-2</v>
      </c>
      <c r="BE221" s="14">
        <v>2008</v>
      </c>
      <c r="BF221" s="10">
        <v>8720</v>
      </c>
      <c r="BG221" s="5">
        <v>8989.19</v>
      </c>
      <c r="BH221" s="7">
        <v>116245305</v>
      </c>
      <c r="BI221" s="12">
        <f>BH221/BG221</f>
        <v>12931.677381388088</v>
      </c>
      <c r="BJ221" s="21">
        <f>BI221-BB221</f>
        <v>1773.6049121547894</v>
      </c>
      <c r="BK221" s="22">
        <f>BJ221/BB221</f>
        <v>0.1589526252894698</v>
      </c>
      <c r="BL221" s="14">
        <v>2009</v>
      </c>
      <c r="BM221" s="10">
        <v>8617</v>
      </c>
      <c r="BN221" s="5">
        <v>8740.43</v>
      </c>
      <c r="BO221" s="7">
        <v>110748553</v>
      </c>
      <c r="BP221" s="12">
        <f>BO221/BN221</f>
        <v>12670.835759796715</v>
      </c>
      <c r="BQ221" s="21">
        <f>BP221-BI221</f>
        <v>-260.84162159137304</v>
      </c>
      <c r="BR221" s="22">
        <f>BQ221/BI221</f>
        <v>-2.0170749230628754E-2</v>
      </c>
      <c r="BS221" s="14">
        <v>2010</v>
      </c>
      <c r="BT221" s="10">
        <v>8651</v>
      </c>
      <c r="BU221" s="5">
        <v>8748.93</v>
      </c>
      <c r="BV221" s="7">
        <v>103664910</v>
      </c>
      <c r="BW221" s="12">
        <f>BV221/BU221</f>
        <v>11848.867232907338</v>
      </c>
      <c r="BX221" s="21">
        <f>BW221-BP221</f>
        <v>-821.96852688937724</v>
      </c>
      <c r="BY221" s="22">
        <f>BX221/BP221</f>
        <v>-6.4870900583953631E-2</v>
      </c>
      <c r="BZ221" s="14">
        <v>2011</v>
      </c>
      <c r="CA221" s="10">
        <v>8537</v>
      </c>
      <c r="CB221" s="5">
        <v>8212.9351000000006</v>
      </c>
      <c r="CC221" s="7">
        <v>90895171</v>
      </c>
      <c r="CD221" s="12">
        <f>CC221/CB221</f>
        <v>11067.318795688523</v>
      </c>
      <c r="CE221" s="21">
        <f>CD221-BW221</f>
        <v>-781.5484372188148</v>
      </c>
      <c r="CF221" s="22">
        <f>CE221/BW221</f>
        <v>-6.59597598535204E-2</v>
      </c>
      <c r="CG221" s="14">
        <v>2012</v>
      </c>
      <c r="CH221" s="10">
        <v>8374</v>
      </c>
      <c r="CI221" s="5">
        <v>8229.3700000000008</v>
      </c>
      <c r="CJ221" s="7">
        <v>113179267</v>
      </c>
      <c r="CK221" s="12">
        <f>CJ221/CI221</f>
        <v>13753.090090735985</v>
      </c>
      <c r="CL221" s="21">
        <f>CK221-CD221</f>
        <v>2685.7712950474615</v>
      </c>
      <c r="CM221" s="22">
        <f>CL221/CD221</f>
        <v>0.24267587702395932</v>
      </c>
      <c r="CN221" s="14">
        <v>2013</v>
      </c>
      <c r="CO221" s="10">
        <v>8535</v>
      </c>
      <c r="CP221" s="5">
        <v>8411.2183000000005</v>
      </c>
      <c r="CQ221" s="7">
        <v>99032693</v>
      </c>
      <c r="CR221" s="12">
        <f>CQ221/CP221</f>
        <v>11773.882149747556</v>
      </c>
      <c r="CS221" s="21">
        <f>CR221-CK221</f>
        <v>-1979.2079409884282</v>
      </c>
      <c r="CT221" s="22">
        <f>CS221/CK221</f>
        <v>-0.14391005424458123</v>
      </c>
      <c r="CU221" s="14">
        <v>2014</v>
      </c>
      <c r="CV221" s="10">
        <v>8690</v>
      </c>
      <c r="CW221" s="5">
        <v>8405.0761999999995</v>
      </c>
      <c r="CX221" s="7">
        <v>101410344</v>
      </c>
      <c r="CY221" s="12">
        <f>CX221/CW221</f>
        <v>12065.368782736319</v>
      </c>
      <c r="CZ221" s="21">
        <f>CY221-CR221</f>
        <v>291.48663298876272</v>
      </c>
      <c r="DA221" s="22">
        <f>CZ221/CR221</f>
        <v>2.4757053729726052E-2</v>
      </c>
      <c r="DB221" s="14">
        <v>2015</v>
      </c>
      <c r="DC221" s="9">
        <v>8845</v>
      </c>
      <c r="DD221" s="27">
        <v>8641.3024999999998</v>
      </c>
      <c r="DE221" s="12">
        <v>111583105.11</v>
      </c>
      <c r="DF221" s="12">
        <f>DE221/DD221</f>
        <v>12912.764610427654</v>
      </c>
      <c r="DG221" s="21">
        <f>DF221-CY221</f>
        <v>847.39582769133449</v>
      </c>
      <c r="DH221" s="22">
        <f>DG221/CY221</f>
        <v>7.0233727866140919E-2</v>
      </c>
      <c r="DI221" s="14">
        <v>2016</v>
      </c>
      <c r="DJ221" s="9">
        <v>8979</v>
      </c>
      <c r="DK221" s="27">
        <v>8805.4303999999993</v>
      </c>
      <c r="DL221" s="12">
        <v>153822793.78999999</v>
      </c>
      <c r="DM221" s="12">
        <f>DL221/DK221</f>
        <v>17469.082918422704</v>
      </c>
      <c r="DN221" s="21">
        <f>DM221-DF221</f>
        <v>4556.3183079950504</v>
      </c>
      <c r="DO221" s="22">
        <f>DN221/DF221</f>
        <v>0.35285381910513669</v>
      </c>
      <c r="DP221" s="14">
        <v>2017</v>
      </c>
      <c r="DQ221" s="9">
        <v>8868</v>
      </c>
      <c r="DR221" s="27">
        <v>8636.7615000000005</v>
      </c>
      <c r="DS221" s="30">
        <v>124636053.05</v>
      </c>
      <c r="DT221" s="12">
        <f>DS221/DR221</f>
        <v>14430.878176964825</v>
      </c>
      <c r="DU221" s="21">
        <f>DT221-DM221</f>
        <v>-3038.2047414578792</v>
      </c>
      <c r="DV221" s="22">
        <f>DU221/DM221</f>
        <v>-0.17391896046551028</v>
      </c>
      <c r="DW221" s="14">
        <v>2018</v>
      </c>
      <c r="DX221" s="24">
        <v>8710</v>
      </c>
      <c r="DY221" s="32">
        <v>8344.4086000000007</v>
      </c>
      <c r="DZ221" s="34">
        <v>125871632.08000001</v>
      </c>
      <c r="EA221" s="12">
        <f>DZ221/DY221</f>
        <v>15084.548002599011</v>
      </c>
      <c r="EB221" s="21">
        <f>EA221-DT221</f>
        <v>653.66982563418605</v>
      </c>
      <c r="EC221" s="22">
        <f>EB221/DT221</f>
        <v>4.5296607567348282E-2</v>
      </c>
      <c r="ED221" s="14">
        <v>2019</v>
      </c>
      <c r="EE221" s="24">
        <v>8414</v>
      </c>
      <c r="EF221" s="32">
        <v>8043.4883</v>
      </c>
      <c r="EG221" s="34">
        <v>133427848.44</v>
      </c>
      <c r="EH221" s="12">
        <f t="shared" si="24"/>
        <v>16588.306399351633</v>
      </c>
      <c r="EI221" s="21">
        <f>EH221-EA221</f>
        <v>1503.7583967526225</v>
      </c>
      <c r="EJ221" s="22">
        <f>EI221/EA221</f>
        <v>9.9688661303840895E-2</v>
      </c>
      <c r="EK221">
        <v>2020</v>
      </c>
      <c r="EL221" s="25">
        <v>8227</v>
      </c>
      <c r="EM221" s="32">
        <v>8053.2965999999997</v>
      </c>
      <c r="EN221" s="34">
        <v>138368461.69999999</v>
      </c>
      <c r="EO221" s="12">
        <f t="shared" si="25"/>
        <v>17181.59265362212</v>
      </c>
      <c r="EP221" s="21">
        <f>EO221-EH221</f>
        <v>593.2862542704861</v>
      </c>
      <c r="EQ221" s="22">
        <f>EP221/EH221</f>
        <v>3.5765330105891648E-2</v>
      </c>
      <c r="ES221" s="11">
        <f t="shared" si="26"/>
        <v>5.2836482579918811E-2</v>
      </c>
      <c r="EU221" s="12">
        <f t="shared" si="27"/>
        <v>15367.91085963849</v>
      </c>
      <c r="EV221">
        <f t="shared" si="28"/>
        <v>0.96263849765189224</v>
      </c>
      <c r="EY221" s="11">
        <f t="shared" si="29"/>
        <v>-9.6445638647737007E-3</v>
      </c>
      <c r="FC221" s="12">
        <f t="shared" si="30"/>
        <v>12444.867134070113</v>
      </c>
      <c r="FF221" s="45">
        <f t="shared" si="31"/>
        <v>8596.1904761904771</v>
      </c>
    </row>
    <row r="222" spans="1:162" x14ac:dyDescent="0.2">
      <c r="A222" s="3">
        <v>48074</v>
      </c>
      <c r="B222" t="s">
        <v>222</v>
      </c>
      <c r="C222" s="14">
        <v>2000</v>
      </c>
      <c r="D222" s="10">
        <v>4279</v>
      </c>
      <c r="E222" s="5">
        <v>4001.82</v>
      </c>
      <c r="F222" s="7">
        <v>38424204</v>
      </c>
      <c r="G222" s="12">
        <f>F222/E222</f>
        <v>9601.6822345832643</v>
      </c>
      <c r="H222" s="14">
        <v>2001</v>
      </c>
      <c r="I222" s="10">
        <v>4228</v>
      </c>
      <c r="J222" s="5">
        <v>3976.29</v>
      </c>
      <c r="K222" s="7">
        <v>37566093</v>
      </c>
      <c r="L222" s="12">
        <f>K222/I222</f>
        <v>8885.0740302743616</v>
      </c>
      <c r="M222" s="21">
        <f>L222-G222</f>
        <v>-716.60820430890271</v>
      </c>
      <c r="N222" s="18">
        <f>M222/G222</f>
        <v>-7.4633609694750039E-2</v>
      </c>
      <c r="O222" s="16">
        <v>2002</v>
      </c>
      <c r="P222" s="10">
        <v>4151</v>
      </c>
      <c r="Q222" s="5">
        <v>4016.51</v>
      </c>
      <c r="R222" s="7">
        <v>54650326</v>
      </c>
      <c r="S222" s="12">
        <f>R222/Q222</f>
        <v>13606.420997333506</v>
      </c>
      <c r="T222" s="21">
        <f>S222-L222</f>
        <v>4721.3469670591439</v>
      </c>
      <c r="U222" s="18">
        <f>T222/L222</f>
        <v>0.53137958681851905</v>
      </c>
      <c r="V222" s="14">
        <v>2003</v>
      </c>
      <c r="W222" s="10">
        <v>4151</v>
      </c>
      <c r="X222" s="5">
        <v>3954.06</v>
      </c>
      <c r="Y222" s="7">
        <v>56492227.890000001</v>
      </c>
      <c r="Z222" s="12">
        <f>Y222/X222</f>
        <v>14287.144830882688</v>
      </c>
      <c r="AA222" s="21">
        <f>Z222-S222</f>
        <v>680.72383354918202</v>
      </c>
      <c r="AB222" s="22">
        <f>AA222/S222</f>
        <v>5.0029602470964676E-2</v>
      </c>
      <c r="AC222" s="14">
        <v>2004</v>
      </c>
      <c r="AD222" s="10">
        <v>4229</v>
      </c>
      <c r="AE222" s="5">
        <v>3931.17</v>
      </c>
      <c r="AF222" s="7">
        <v>40583737</v>
      </c>
      <c r="AG222" s="12">
        <f>AF222/AE222</f>
        <v>10323.577204750749</v>
      </c>
      <c r="AH222" s="21">
        <f>AG222-Z222</f>
        <v>-3963.5676261319386</v>
      </c>
      <c r="AI222" s="22">
        <f>AH222/Z222</f>
        <v>-0.27742195330479208</v>
      </c>
      <c r="AJ222" s="14">
        <v>2005</v>
      </c>
      <c r="AK222" s="10">
        <v>4184</v>
      </c>
      <c r="AL222" s="5">
        <v>4189.57</v>
      </c>
      <c r="AM222" s="7">
        <v>42892853</v>
      </c>
      <c r="AN222" s="12">
        <f>AM222/AL222</f>
        <v>10238.008435233211</v>
      </c>
      <c r="AO222" s="21">
        <f>AN222-AG222</f>
        <v>-85.568769517538385</v>
      </c>
      <c r="AP222" s="22">
        <f>AO222/AG222</f>
        <v>-8.2886743442148105E-3</v>
      </c>
      <c r="AQ222" s="14">
        <v>2006</v>
      </c>
      <c r="AR222" s="10">
        <v>4120</v>
      </c>
      <c r="AS222" s="5">
        <v>4073.56</v>
      </c>
      <c r="AT222" s="7">
        <v>54004094</v>
      </c>
      <c r="AU222" s="12">
        <f>AT222/AS222</f>
        <v>13257.223165977672</v>
      </c>
      <c r="AV222" s="21">
        <f>AU222-AN222</f>
        <v>3019.2147307444611</v>
      </c>
      <c r="AW222" s="22">
        <f>AV222/AN222</f>
        <v>0.29490254377541802</v>
      </c>
      <c r="AX222" s="14">
        <v>2007</v>
      </c>
      <c r="AY222" s="10">
        <v>4078</v>
      </c>
      <c r="AZ222" s="5">
        <v>3968.16</v>
      </c>
      <c r="BA222" s="7">
        <v>52044116</v>
      </c>
      <c r="BB222" s="12">
        <f>BA222/AZ222</f>
        <v>13115.427805330432</v>
      </c>
      <c r="BC222" s="21">
        <f>BB222-AU222</f>
        <v>-141.79536064724016</v>
      </c>
      <c r="BD222" s="22">
        <f>BC222/AU222</f>
        <v>-1.069570594625977E-2</v>
      </c>
      <c r="BE222" s="14">
        <v>2008</v>
      </c>
      <c r="BF222" s="10">
        <v>3903</v>
      </c>
      <c r="BG222" s="5">
        <v>3866.77</v>
      </c>
      <c r="BH222" s="7">
        <v>58411303</v>
      </c>
      <c r="BI222" s="12">
        <f>BH222/BG222</f>
        <v>15105.967771550933</v>
      </c>
      <c r="BJ222" s="21">
        <f>BI222-BB222</f>
        <v>1990.5399662205018</v>
      </c>
      <c r="BK222" s="22">
        <f>BJ222/BB222</f>
        <v>0.15177087593067284</v>
      </c>
      <c r="BL222" s="14">
        <v>2009</v>
      </c>
      <c r="BM222" s="10">
        <v>3970</v>
      </c>
      <c r="BN222" s="5">
        <v>3920.66</v>
      </c>
      <c r="BO222" s="7">
        <v>65264566</v>
      </c>
      <c r="BP222" s="12">
        <f>BO222/BN222</f>
        <v>16646.321282641187</v>
      </c>
      <c r="BQ222" s="21">
        <f>BP222-BI222</f>
        <v>1540.353511090254</v>
      </c>
      <c r="BR222" s="22">
        <f>BQ222/BI222</f>
        <v>0.10196986610756588</v>
      </c>
      <c r="BS222" s="14">
        <v>2010</v>
      </c>
      <c r="BT222" s="10">
        <v>3910</v>
      </c>
      <c r="BU222" s="5">
        <v>3561.43</v>
      </c>
      <c r="BV222" s="7">
        <v>49898950</v>
      </c>
      <c r="BW222" s="12">
        <f>BV222/BU222</f>
        <v>14010.931002434416</v>
      </c>
      <c r="BX222" s="21">
        <f>BW222-BP222</f>
        <v>-2635.3902802067714</v>
      </c>
      <c r="BY222" s="22">
        <f>BX222/BP222</f>
        <v>-0.15831667762864585</v>
      </c>
      <c r="BZ222" s="14">
        <v>2011</v>
      </c>
      <c r="CA222" s="10">
        <v>3737</v>
      </c>
      <c r="CB222" s="5">
        <v>3529.7078000000001</v>
      </c>
      <c r="CC222" s="7">
        <v>50272968</v>
      </c>
      <c r="CD222" s="12">
        <f>CC222/CB222</f>
        <v>14242.812960324931</v>
      </c>
      <c r="CE222" s="21">
        <f>CD222-BW222</f>
        <v>231.88195789051497</v>
      </c>
      <c r="CF222" s="22">
        <f>CE222/BW222</f>
        <v>1.6550074927228261E-2</v>
      </c>
      <c r="CG222" s="14">
        <v>2012</v>
      </c>
      <c r="CH222" s="10">
        <v>3801</v>
      </c>
      <c r="CI222" s="5">
        <v>3577.08</v>
      </c>
      <c r="CJ222" s="7">
        <v>62108250</v>
      </c>
      <c r="CK222" s="12">
        <f>CJ222/CI222</f>
        <v>17362.835049817171</v>
      </c>
      <c r="CL222" s="21">
        <f>CK222-CD222</f>
        <v>3120.0220894922404</v>
      </c>
      <c r="CM222" s="22">
        <f>CL222/CD222</f>
        <v>0.21905940197230964</v>
      </c>
      <c r="CN222" s="14">
        <v>2013</v>
      </c>
      <c r="CO222" s="10">
        <v>3839</v>
      </c>
      <c r="CP222" s="5">
        <v>3665.9486999999999</v>
      </c>
      <c r="CQ222" s="7">
        <v>53409903</v>
      </c>
      <c r="CR222" s="12">
        <f>CQ222/CP222</f>
        <v>14569.189961659857</v>
      </c>
      <c r="CS222" s="21">
        <f>CR222-CK222</f>
        <v>-2793.6450881573146</v>
      </c>
      <c r="CT222" s="22">
        <f>CS222/CK222</f>
        <v>-0.16089798009033848</v>
      </c>
      <c r="CU222" s="14">
        <v>2014</v>
      </c>
      <c r="CV222" s="10">
        <v>4036</v>
      </c>
      <c r="CW222" s="5">
        <v>3812.3476000000001</v>
      </c>
      <c r="CX222" s="7">
        <v>58274799</v>
      </c>
      <c r="CY222" s="12">
        <f>CX222/CW222</f>
        <v>15285.804211557204</v>
      </c>
      <c r="CZ222" s="21">
        <f>CY222-CR222</f>
        <v>716.61424989734769</v>
      </c>
      <c r="DA222" s="22">
        <f>CZ222/CR222</f>
        <v>4.9186965904294132E-2</v>
      </c>
      <c r="DB222" s="14">
        <v>2015</v>
      </c>
      <c r="DC222" s="9">
        <v>4200</v>
      </c>
      <c r="DD222" s="27">
        <v>3977.8915000000002</v>
      </c>
      <c r="DE222" s="12">
        <v>62153933.420000002</v>
      </c>
      <c r="DF222" s="12">
        <f>DE222/DD222</f>
        <v>15624.843819898053</v>
      </c>
      <c r="DG222" s="21">
        <f>DF222-CY222</f>
        <v>339.03960834084864</v>
      </c>
      <c r="DH222" s="22">
        <f>DG222/CY222</f>
        <v>2.2180030808225941E-2</v>
      </c>
      <c r="DI222" s="14">
        <v>2016</v>
      </c>
      <c r="DJ222" s="9">
        <v>4257</v>
      </c>
      <c r="DK222" s="27">
        <v>3995.4358999999999</v>
      </c>
      <c r="DL222" s="12">
        <v>56671316.369999997</v>
      </c>
      <c r="DM222" s="12">
        <f>DL222/DK222</f>
        <v>14184.013406397034</v>
      </c>
      <c r="DN222" s="21">
        <f>DM222-DF222</f>
        <v>-1440.8304135010185</v>
      </c>
      <c r="DO222" s="22">
        <f>DN222/DF222</f>
        <v>-9.2214068192229742E-2</v>
      </c>
      <c r="DP222" s="14">
        <v>2017</v>
      </c>
      <c r="DQ222" s="9">
        <v>4282</v>
      </c>
      <c r="DR222" s="27">
        <v>3898.4079000000002</v>
      </c>
      <c r="DS222" s="30">
        <v>65546942.420000002</v>
      </c>
      <c r="DT222" s="12">
        <f>DS222/DR222</f>
        <v>16813.77221198428</v>
      </c>
      <c r="DU222" s="21">
        <f>DT222-DM222</f>
        <v>2629.7588055872457</v>
      </c>
      <c r="DV222" s="22">
        <f>DU222/DM222</f>
        <v>0.18540301184439209</v>
      </c>
      <c r="DW222" s="14">
        <v>2018</v>
      </c>
      <c r="DX222" s="24">
        <v>4162</v>
      </c>
      <c r="DY222" s="32">
        <v>3797.6415999999999</v>
      </c>
      <c r="DZ222" s="34">
        <v>62348252.390000001</v>
      </c>
      <c r="EA222" s="12">
        <f>DZ222/DY222</f>
        <v>16417.62413546344</v>
      </c>
      <c r="EB222" s="21">
        <f>EA222-DT222</f>
        <v>-396.14807652083982</v>
      </c>
      <c r="EC222" s="22">
        <f>EB222/DT222</f>
        <v>-2.3560928001539062E-2</v>
      </c>
      <c r="ED222" s="14">
        <v>2019</v>
      </c>
      <c r="EE222" s="24">
        <v>4135</v>
      </c>
      <c r="EF222" s="32">
        <v>3757.9193</v>
      </c>
      <c r="EG222" s="34">
        <v>58604369.630000003</v>
      </c>
      <c r="EH222" s="12">
        <f t="shared" si="24"/>
        <v>15594.898386987716</v>
      </c>
      <c r="EI222" s="21">
        <f>EH222-EA222</f>
        <v>-822.72574847572469</v>
      </c>
      <c r="EJ222" s="22">
        <f>EI222/EA222</f>
        <v>-5.0112351317543463E-2</v>
      </c>
      <c r="EK222">
        <v>2020</v>
      </c>
      <c r="EL222" s="25">
        <v>4101</v>
      </c>
      <c r="EM222" s="32">
        <v>3695.8535000000002</v>
      </c>
      <c r="EN222" s="34">
        <v>62650578.140000001</v>
      </c>
      <c r="EO222" s="12">
        <f t="shared" si="25"/>
        <v>16951.58591648722</v>
      </c>
      <c r="EP222" s="21">
        <f>EO222-EH222</f>
        <v>1356.6875294995043</v>
      </c>
      <c r="EQ222" s="22">
        <f>EP222/EH222</f>
        <v>8.6995599191048004E-2</v>
      </c>
      <c r="ES222" s="11">
        <f t="shared" si="26"/>
        <v>4.2664280561516263E-2</v>
      </c>
      <c r="EU222" s="12">
        <f t="shared" si="27"/>
        <v>16275.431578145144</v>
      </c>
      <c r="EV222">
        <f t="shared" si="28"/>
        <v>0.91056034756953874</v>
      </c>
      <c r="EY222" s="11">
        <f t="shared" si="29"/>
        <v>3.7243244175103191E-2</v>
      </c>
      <c r="FC222" s="12">
        <f t="shared" si="30"/>
        <v>14249.454266881197</v>
      </c>
      <c r="FF222" s="45">
        <f t="shared" si="31"/>
        <v>4083.4761904761904</v>
      </c>
    </row>
    <row r="223" spans="1:162" x14ac:dyDescent="0.2">
      <c r="A223" s="3">
        <v>48075</v>
      </c>
      <c r="B223" t="s">
        <v>223</v>
      </c>
      <c r="C223" s="14">
        <v>2000</v>
      </c>
      <c r="D223" s="10">
        <v>467</v>
      </c>
      <c r="E223" s="5">
        <v>453.43</v>
      </c>
      <c r="F223" s="7">
        <v>4473421</v>
      </c>
      <c r="G223" s="12">
        <f>F223/E223</f>
        <v>9865.7367179057401</v>
      </c>
      <c r="H223" s="14">
        <v>2001</v>
      </c>
      <c r="I223" s="10">
        <v>485</v>
      </c>
      <c r="J223" s="5">
        <v>457.02</v>
      </c>
      <c r="K223" s="7">
        <v>4014822</v>
      </c>
      <c r="L223" s="12">
        <f>K223/I223</f>
        <v>8277.9835051546397</v>
      </c>
      <c r="M223" s="21">
        <f>L223-G223</f>
        <v>-1587.7532127511004</v>
      </c>
      <c r="N223" s="18">
        <f>M223/G223</f>
        <v>-0.1609361022040473</v>
      </c>
      <c r="O223" s="16">
        <v>2002</v>
      </c>
      <c r="P223" s="10">
        <v>464</v>
      </c>
      <c r="Q223" s="5">
        <v>448.16</v>
      </c>
      <c r="R223" s="7">
        <v>3921831</v>
      </c>
      <c r="S223" s="12">
        <f>R223/Q223</f>
        <v>8750.9617101035346</v>
      </c>
      <c r="T223" s="21">
        <f>S223-L223</f>
        <v>472.97820494889493</v>
      </c>
      <c r="U223" s="18">
        <f>T223/L223</f>
        <v>5.7136886616695338E-2</v>
      </c>
      <c r="V223" s="14">
        <v>2003</v>
      </c>
      <c r="W223" s="10">
        <v>464</v>
      </c>
      <c r="X223" s="5">
        <v>450.38</v>
      </c>
      <c r="Y223" s="7">
        <v>5688727</v>
      </c>
      <c r="Z223" s="12">
        <f>Y223/X223</f>
        <v>12630.949420489365</v>
      </c>
      <c r="AA223" s="21">
        <f>Z223-S223</f>
        <v>3879.9877103858307</v>
      </c>
      <c r="AB223" s="22">
        <f>AA223/S223</f>
        <v>0.44337843529884735</v>
      </c>
      <c r="AC223" s="14">
        <v>2004</v>
      </c>
      <c r="AD223" s="10">
        <v>498</v>
      </c>
      <c r="AE223" s="5">
        <v>477.1</v>
      </c>
      <c r="AF223" s="7">
        <v>4333885</v>
      </c>
      <c r="AG223" s="12">
        <f>AF223/AE223</f>
        <v>9083.8084259065181</v>
      </c>
      <c r="AH223" s="21">
        <f>AG223-Z223</f>
        <v>-3547.1409945828473</v>
      </c>
      <c r="AI223" s="22">
        <f>AH223/Z223</f>
        <v>-0.28082932458179533</v>
      </c>
      <c r="AJ223" s="14">
        <v>2005</v>
      </c>
      <c r="AK223" s="10">
        <v>502</v>
      </c>
      <c r="AL223" s="5">
        <v>482.22</v>
      </c>
      <c r="AM223" s="7">
        <v>5269622</v>
      </c>
      <c r="AN223" s="12">
        <f>AM223/AL223</f>
        <v>10927.837916303761</v>
      </c>
      <c r="AO223" s="21">
        <f>AN223-AG223</f>
        <v>1844.0294903972426</v>
      </c>
      <c r="AP223" s="22">
        <f>AO223/AG223</f>
        <v>0.20300180320163652</v>
      </c>
      <c r="AQ223" s="14">
        <v>2006</v>
      </c>
      <c r="AR223" s="10">
        <v>535</v>
      </c>
      <c r="AS223" s="5">
        <v>501.17</v>
      </c>
      <c r="AT223" s="7">
        <v>5096353</v>
      </c>
      <c r="AU223" s="12">
        <f>AT223/AS223</f>
        <v>10168.910748847697</v>
      </c>
      <c r="AV223" s="21">
        <f>AU223-AN223</f>
        <v>-758.92716745606413</v>
      </c>
      <c r="AW223" s="22">
        <f>AV223/AN223</f>
        <v>-6.9448977306277998E-2</v>
      </c>
      <c r="AX223" s="14">
        <v>2007</v>
      </c>
      <c r="AY223" s="10">
        <v>551</v>
      </c>
      <c r="AZ223" s="5">
        <v>519.59</v>
      </c>
      <c r="BA223" s="7">
        <v>6493123</v>
      </c>
      <c r="BB223" s="12">
        <f>BA223/AZ223</f>
        <v>12496.628110625685</v>
      </c>
      <c r="BC223" s="21">
        <f>BB223-AU223</f>
        <v>2327.7173617779881</v>
      </c>
      <c r="BD223" s="22">
        <f>BC223/AU223</f>
        <v>0.22890527995260027</v>
      </c>
      <c r="BE223" s="14">
        <v>2008</v>
      </c>
      <c r="BF223" s="10">
        <v>547</v>
      </c>
      <c r="BG223" s="5">
        <v>512.33000000000004</v>
      </c>
      <c r="BH223" s="7">
        <v>7545740</v>
      </c>
      <c r="BI223" s="12">
        <f>BH223/BG223</f>
        <v>14728.280600394275</v>
      </c>
      <c r="BJ223" s="21">
        <f>BI223-BB223</f>
        <v>2231.6524897685904</v>
      </c>
      <c r="BK223" s="22">
        <f>BJ223/BB223</f>
        <v>0.17858037144204136</v>
      </c>
      <c r="BL223" s="14">
        <v>2009</v>
      </c>
      <c r="BM223" s="10">
        <v>553</v>
      </c>
      <c r="BN223" s="5">
        <v>515.73</v>
      </c>
      <c r="BO223" s="7">
        <v>8121751</v>
      </c>
      <c r="BP223" s="12">
        <f>BO223/BN223</f>
        <v>15748.067787408139</v>
      </c>
      <c r="BQ223" s="21">
        <f>BP223-BI223</f>
        <v>1019.7871870138642</v>
      </c>
      <c r="BR223" s="22">
        <f>BQ223/BI223</f>
        <v>6.9240070493127664E-2</v>
      </c>
      <c r="BS223" s="14">
        <v>2010</v>
      </c>
      <c r="BT223" s="10">
        <v>542</v>
      </c>
      <c r="BU223" s="5">
        <v>522.51</v>
      </c>
      <c r="BV223" s="7">
        <v>7872092</v>
      </c>
      <c r="BW223" s="12">
        <f>BV223/BU223</f>
        <v>15065.916441790589</v>
      </c>
      <c r="BX223" s="21">
        <f>BW223-BP223</f>
        <v>-682.15134561755076</v>
      </c>
      <c r="BY223" s="22">
        <f>BX223/BP223</f>
        <v>-4.3316510623797683E-2</v>
      </c>
      <c r="BZ223" s="14">
        <v>2011</v>
      </c>
      <c r="CA223" s="10">
        <v>566</v>
      </c>
      <c r="CB223" s="5">
        <v>536.55449999999996</v>
      </c>
      <c r="CC223" s="7">
        <v>5354626</v>
      </c>
      <c r="CD223" s="12">
        <f>CC223/CB223</f>
        <v>9979.6497839455278</v>
      </c>
      <c r="CE223" s="21">
        <f>CD223-BW223</f>
        <v>-5086.2666578450608</v>
      </c>
      <c r="CF223" s="22">
        <f>CE223/BW223</f>
        <v>-0.33760088060335458</v>
      </c>
      <c r="CG223" s="14">
        <v>2012</v>
      </c>
      <c r="CH223" s="10">
        <v>549</v>
      </c>
      <c r="CI223" s="5">
        <v>521.59</v>
      </c>
      <c r="CJ223" s="7">
        <v>7417837</v>
      </c>
      <c r="CK223" s="12">
        <f>CJ223/CI223</f>
        <v>14221.58591997546</v>
      </c>
      <c r="CL223" s="21">
        <f>CK223-CD223</f>
        <v>4241.9361360299317</v>
      </c>
      <c r="CM223" s="22">
        <f>CL223/CD223</f>
        <v>0.42505861707231685</v>
      </c>
      <c r="CN223" s="14">
        <v>2013</v>
      </c>
      <c r="CO223" s="10">
        <v>572</v>
      </c>
      <c r="CP223" s="5">
        <v>529.90089999999998</v>
      </c>
      <c r="CQ223" s="7">
        <v>8071613</v>
      </c>
      <c r="CR223" s="12">
        <f>CQ223/CP223</f>
        <v>15232.306644506549</v>
      </c>
      <c r="CS223" s="21">
        <f>CR223-CK223</f>
        <v>1010.7207245310892</v>
      </c>
      <c r="CT223" s="22">
        <f>CS223/CK223</f>
        <v>7.1069480592276538E-2</v>
      </c>
      <c r="CU223" s="14">
        <v>2014</v>
      </c>
      <c r="CV223" s="10">
        <v>563</v>
      </c>
      <c r="CW223" s="5">
        <v>526.24369999999999</v>
      </c>
      <c r="CX223" s="7">
        <v>6215261</v>
      </c>
      <c r="CY223" s="12">
        <f>CX223/CW223</f>
        <v>11810.613599744758</v>
      </c>
      <c r="CZ223" s="21">
        <f>CY223-CR223</f>
        <v>-3421.6930447617906</v>
      </c>
      <c r="DA223" s="22">
        <f>CZ223/CR223</f>
        <v>-0.22463393920682434</v>
      </c>
      <c r="DB223" s="14">
        <v>2015</v>
      </c>
      <c r="DC223" s="9">
        <v>589</v>
      </c>
      <c r="DD223" s="27">
        <v>554.65800000000002</v>
      </c>
      <c r="DE223" s="12">
        <v>6940557.1500000004</v>
      </c>
      <c r="DF223" s="12">
        <f>DE223/DD223</f>
        <v>12513.219226983114</v>
      </c>
      <c r="DG223" s="21">
        <f>DF223-CY223</f>
        <v>702.60562723835574</v>
      </c>
      <c r="DH223" s="22">
        <f>DG223/CY223</f>
        <v>5.9489341625192101E-2</v>
      </c>
      <c r="DI223" s="14">
        <v>2016</v>
      </c>
      <c r="DJ223" s="9">
        <v>584</v>
      </c>
      <c r="DK223" s="27">
        <v>541.27880000000005</v>
      </c>
      <c r="DL223" s="12">
        <v>9540981.0199999996</v>
      </c>
      <c r="DM223" s="12">
        <f>DL223/DK223</f>
        <v>17626.740637172559</v>
      </c>
      <c r="DN223" s="21">
        <f>DM223-DF223</f>
        <v>5113.5214101894453</v>
      </c>
      <c r="DO223" s="22">
        <f>DN223/DF223</f>
        <v>0.40864955032217515</v>
      </c>
      <c r="DP223" s="14">
        <v>2017</v>
      </c>
      <c r="DQ223" s="9">
        <v>596</v>
      </c>
      <c r="DR223" s="27">
        <v>566.97260000000006</v>
      </c>
      <c r="DS223" s="30">
        <v>7581880.9000000004</v>
      </c>
      <c r="DT223" s="12">
        <f>DS223/DR223</f>
        <v>13372.570208860181</v>
      </c>
      <c r="DU223" s="21">
        <f>DT223-DM223</f>
        <v>-4254.1704283123781</v>
      </c>
      <c r="DV223" s="22">
        <f>DU223/DM223</f>
        <v>-0.24134753644362772</v>
      </c>
      <c r="DW223" s="14">
        <v>2018</v>
      </c>
      <c r="DX223" s="24">
        <v>628</v>
      </c>
      <c r="DY223" s="32">
        <v>593.13819999999998</v>
      </c>
      <c r="DZ223" s="34">
        <v>10235884.16</v>
      </c>
      <c r="EA223" s="12">
        <f>DZ223/DY223</f>
        <v>17257.165631888151</v>
      </c>
      <c r="EB223" s="21">
        <f>EA223-DT223</f>
        <v>3884.5954230279694</v>
      </c>
      <c r="EC223" s="22">
        <f>EB223/DT223</f>
        <v>0.29048981327869022</v>
      </c>
      <c r="ED223" s="14">
        <v>2019</v>
      </c>
      <c r="EE223" s="24">
        <v>634</v>
      </c>
      <c r="EF223" s="32">
        <v>594.12030000000004</v>
      </c>
      <c r="EG223" s="34">
        <v>9125445.4600000009</v>
      </c>
      <c r="EH223" s="12">
        <f t="shared" si="24"/>
        <v>15359.592089346215</v>
      </c>
      <c r="EI223" s="21">
        <f>EH223-EA223</f>
        <v>-1897.5735425419352</v>
      </c>
      <c r="EJ223" s="22">
        <f>EI223/EA223</f>
        <v>-0.10995858665432053</v>
      </c>
      <c r="EK223">
        <v>2020</v>
      </c>
      <c r="EL223" s="25">
        <v>675</v>
      </c>
      <c r="EM223" s="32">
        <v>631.53219999999999</v>
      </c>
      <c r="EN223" s="34">
        <v>10285724.310000001</v>
      </c>
      <c r="EO223" s="12">
        <f t="shared" si="25"/>
        <v>16286.935662187931</v>
      </c>
      <c r="EP223" s="21">
        <f>EO223-EH223</f>
        <v>927.34357284171529</v>
      </c>
      <c r="EQ223" s="22">
        <f>EP223/EH223</f>
        <v>6.0375533897475263E-2</v>
      </c>
      <c r="ES223" s="11">
        <f t="shared" si="26"/>
        <v>5.1365166308451449E-2</v>
      </c>
      <c r="EU223" s="12">
        <f t="shared" si="27"/>
        <v>15329.775976698184</v>
      </c>
      <c r="EV223">
        <f t="shared" si="28"/>
        <v>0.94429405110896469</v>
      </c>
      <c r="EY223" s="11">
        <f t="shared" si="29"/>
        <v>-2.0272103273086001E-2</v>
      </c>
      <c r="FC223" s="12">
        <f t="shared" si="30"/>
        <v>12983.047577705265</v>
      </c>
      <c r="FF223" s="45">
        <f t="shared" si="31"/>
        <v>550.66666666666663</v>
      </c>
    </row>
    <row r="224" spans="1:162" x14ac:dyDescent="0.2">
      <c r="A224" s="3">
        <v>48077</v>
      </c>
      <c r="B224" t="s">
        <v>224</v>
      </c>
      <c r="C224" s="14">
        <v>2000</v>
      </c>
      <c r="D224" s="10">
        <v>11313</v>
      </c>
      <c r="E224" s="5">
        <v>10383.27</v>
      </c>
      <c r="F224" s="7">
        <v>104350644</v>
      </c>
      <c r="G224" s="12">
        <f>F224/E224</f>
        <v>10049.882551450553</v>
      </c>
      <c r="H224" s="14">
        <v>2001</v>
      </c>
      <c r="I224" s="10">
        <v>11179</v>
      </c>
      <c r="J224" s="5">
        <v>10456.68</v>
      </c>
      <c r="K224" s="7">
        <v>117929693</v>
      </c>
      <c r="L224" s="12">
        <f>K224/I224</f>
        <v>10549.216656230432</v>
      </c>
      <c r="M224" s="21">
        <f>L224-G224</f>
        <v>499.33410477987854</v>
      </c>
      <c r="N224" s="18">
        <f>M224/G224</f>
        <v>4.9685566196771822E-2</v>
      </c>
      <c r="O224" s="16">
        <v>2002</v>
      </c>
      <c r="P224" s="10">
        <v>11240</v>
      </c>
      <c r="Q224" s="5">
        <v>10786.45</v>
      </c>
      <c r="R224" s="7">
        <v>110878857</v>
      </c>
      <c r="S224" s="12">
        <f>R224/Q224</f>
        <v>10279.457745597485</v>
      </c>
      <c r="T224" s="21">
        <f>S224-L224</f>
        <v>-269.75891063294694</v>
      </c>
      <c r="U224" s="18">
        <f>T224/L224</f>
        <v>-2.5571463685279957E-2</v>
      </c>
      <c r="V224" s="14">
        <v>2003</v>
      </c>
      <c r="W224" s="10">
        <v>11240</v>
      </c>
      <c r="X224" s="5">
        <v>10771.3</v>
      </c>
      <c r="Y224" s="7">
        <v>118306093.25</v>
      </c>
      <c r="Z224" s="12">
        <f>Y224/X224</f>
        <v>10983.455409282074</v>
      </c>
      <c r="AA224" s="21">
        <f>Z224-S224</f>
        <v>703.9976636845895</v>
      </c>
      <c r="AB224" s="22">
        <f>AA224/S224</f>
        <v>6.8485875530360493E-2</v>
      </c>
      <c r="AC224" s="14">
        <v>2004</v>
      </c>
      <c r="AD224" s="10">
        <v>11059</v>
      </c>
      <c r="AE224" s="5">
        <v>11023.97</v>
      </c>
      <c r="AF224" s="7">
        <v>105737795</v>
      </c>
      <c r="AG224" s="12">
        <f>AF224/AE224</f>
        <v>9591.625793611558</v>
      </c>
      <c r="AH224" s="21">
        <f>AG224-Z224</f>
        <v>-1391.8296156705164</v>
      </c>
      <c r="AI224" s="22">
        <f>AH224/Z224</f>
        <v>-0.12672055958767645</v>
      </c>
      <c r="AJ224" s="14">
        <v>2005</v>
      </c>
      <c r="AK224" s="10">
        <v>10920</v>
      </c>
      <c r="AL224" s="5">
        <v>10828.68</v>
      </c>
      <c r="AM224" s="7">
        <v>122353365</v>
      </c>
      <c r="AN224" s="12">
        <f>AM224/AL224</f>
        <v>11299.010128658339</v>
      </c>
      <c r="AO224" s="21">
        <f>AN224-AG224</f>
        <v>1707.3843350467814</v>
      </c>
      <c r="AP224" s="22">
        <f>AO224/AG224</f>
        <v>0.17800781345994274</v>
      </c>
      <c r="AQ224" s="14">
        <v>2006</v>
      </c>
      <c r="AR224" s="10">
        <v>10935</v>
      </c>
      <c r="AS224" s="5">
        <v>10970.73</v>
      </c>
      <c r="AT224" s="7">
        <v>126520724</v>
      </c>
      <c r="AU224" s="12">
        <f>AT224/AS224</f>
        <v>11532.571123343661</v>
      </c>
      <c r="AV224" s="21">
        <f>AU224-AN224</f>
        <v>233.56099468532193</v>
      </c>
      <c r="AW224" s="22">
        <f>AV224/AN224</f>
        <v>2.0670925331142728E-2</v>
      </c>
      <c r="AX224" s="14">
        <v>2007</v>
      </c>
      <c r="AY224" s="10">
        <v>10718</v>
      </c>
      <c r="AZ224" s="5">
        <v>10627.17</v>
      </c>
      <c r="BA224" s="7">
        <v>143521823</v>
      </c>
      <c r="BB224" s="12">
        <f>BA224/AZ224</f>
        <v>13505.178048342126</v>
      </c>
      <c r="BC224" s="21">
        <f>BB224-AU224</f>
        <v>1972.6069249984648</v>
      </c>
      <c r="BD224" s="22">
        <f>BC224/AU224</f>
        <v>0.17104658656781324</v>
      </c>
      <c r="BE224" s="14">
        <v>2008</v>
      </c>
      <c r="BF224" s="10">
        <v>10707</v>
      </c>
      <c r="BG224" s="5">
        <v>10480.77</v>
      </c>
      <c r="BH224" s="7">
        <v>137478136</v>
      </c>
      <c r="BI224" s="12">
        <f>BH224/BG224</f>
        <v>13117.17898589512</v>
      </c>
      <c r="BJ224" s="21">
        <f>BI224-BB224</f>
        <v>-387.99906244700651</v>
      </c>
      <c r="BK224" s="22">
        <f>BJ224/BB224</f>
        <v>-2.8729651771946585E-2</v>
      </c>
      <c r="BL224" s="14">
        <v>2009</v>
      </c>
      <c r="BM224" s="10">
        <v>13128</v>
      </c>
      <c r="BN224" s="5">
        <v>13086.19</v>
      </c>
      <c r="BO224" s="7">
        <v>192152727</v>
      </c>
      <c r="BP224" s="12">
        <f>BO224/BN224</f>
        <v>14683.626555934155</v>
      </c>
      <c r="BQ224" s="21">
        <f>BP224-BI224</f>
        <v>1566.4475700390358</v>
      </c>
      <c r="BR224" s="22">
        <f>BQ224/BI224</f>
        <v>0.11941954681897946</v>
      </c>
      <c r="BS224" s="14">
        <v>2010</v>
      </c>
      <c r="BT224" s="10">
        <v>13413</v>
      </c>
      <c r="BU224" s="5">
        <v>13604.16</v>
      </c>
      <c r="BV224" s="7">
        <v>191431421</v>
      </c>
      <c r="BW224" s="12">
        <f>BV224/BU224</f>
        <v>14071.535545009761</v>
      </c>
      <c r="BX224" s="21">
        <f>BW224-BP224</f>
        <v>-612.09101092439414</v>
      </c>
      <c r="BY224" s="22">
        <f>BX224/BP224</f>
        <v>-4.1685274996116489E-2</v>
      </c>
      <c r="BZ224" s="14">
        <v>2011</v>
      </c>
      <c r="CA224" s="10">
        <v>13671</v>
      </c>
      <c r="CB224" s="5">
        <v>13607.7173</v>
      </c>
      <c r="CC224" s="7">
        <v>188369421</v>
      </c>
      <c r="CD224" s="12">
        <f>CC224/CB224</f>
        <v>13842.837622736328</v>
      </c>
      <c r="CE224" s="21">
        <f>CD224-BW224</f>
        <v>-228.69792227343351</v>
      </c>
      <c r="CF224" s="22">
        <f>CE224/BW224</f>
        <v>-1.6252520667834114E-2</v>
      </c>
      <c r="CG224" s="14">
        <v>2012</v>
      </c>
      <c r="CH224" s="10">
        <v>13843</v>
      </c>
      <c r="CI224" s="5">
        <v>13770.66</v>
      </c>
      <c r="CJ224" s="7">
        <v>184433301</v>
      </c>
      <c r="CK224" s="12">
        <f>CJ224/CI224</f>
        <v>13393.207079399244</v>
      </c>
      <c r="CL224" s="21">
        <f>CK224-CD224</f>
        <v>-449.63054333708351</v>
      </c>
      <c r="CM224" s="22">
        <f>CL224/CD224</f>
        <v>-3.2481096404582729E-2</v>
      </c>
      <c r="CN224" s="14">
        <v>2013</v>
      </c>
      <c r="CO224" s="10">
        <v>13937</v>
      </c>
      <c r="CP224" s="5">
        <v>13945.3287</v>
      </c>
      <c r="CQ224" s="7">
        <v>211970774</v>
      </c>
      <c r="CR224" s="12">
        <f>CQ224/CP224</f>
        <v>15200.12748068104</v>
      </c>
      <c r="CS224" s="21">
        <f>CR224-CK224</f>
        <v>1806.9204012817954</v>
      </c>
      <c r="CT224" s="22">
        <f>CS224/CK224</f>
        <v>0.134913198203372</v>
      </c>
      <c r="CU224" s="14">
        <v>2014</v>
      </c>
      <c r="CV224" s="10">
        <v>14063</v>
      </c>
      <c r="CW224" s="5">
        <v>14173.905699999999</v>
      </c>
      <c r="CX224" s="7">
        <v>185757995</v>
      </c>
      <c r="CY224" s="12">
        <f>CX224/CW224</f>
        <v>13105.632204114354</v>
      </c>
      <c r="CZ224" s="21">
        <f>CY224-CR224</f>
        <v>-2094.4952765666858</v>
      </c>
      <c r="DA224" s="22">
        <f>CZ224/CR224</f>
        <v>-0.13779458621177579</v>
      </c>
      <c r="DB224" s="14">
        <v>2015</v>
      </c>
      <c r="DC224" s="9">
        <v>14308</v>
      </c>
      <c r="DD224" s="27">
        <v>13893.990599999999</v>
      </c>
      <c r="DE224" s="12">
        <v>181105770.50999999</v>
      </c>
      <c r="DF224" s="12">
        <f>DE224/DD224</f>
        <v>13034.827482177798</v>
      </c>
      <c r="DG224" s="21">
        <f>DF224-CY224</f>
        <v>-70.804721936556234</v>
      </c>
      <c r="DH224" s="22">
        <f>DG224/CY224</f>
        <v>-5.4026178084204098E-3</v>
      </c>
      <c r="DI224" s="14">
        <v>2016</v>
      </c>
      <c r="DJ224" s="9">
        <v>14244</v>
      </c>
      <c r="DK224" s="27">
        <v>13761.658299999999</v>
      </c>
      <c r="DL224" s="12">
        <v>185307268.52000001</v>
      </c>
      <c r="DM224" s="12">
        <f>DL224/DK224</f>
        <v>13465.475197854608</v>
      </c>
      <c r="DN224" s="21">
        <f>DM224-DF224</f>
        <v>430.64771567681055</v>
      </c>
      <c r="DO224" s="22">
        <f>DN224/DF224</f>
        <v>3.3038236698232075E-2</v>
      </c>
      <c r="DP224" s="14">
        <v>2017</v>
      </c>
      <c r="DQ224" s="9">
        <v>14246</v>
      </c>
      <c r="DR224" s="27">
        <v>13590.2505</v>
      </c>
      <c r="DS224" s="30">
        <v>196592131.28999999</v>
      </c>
      <c r="DT224" s="12">
        <f>DS224/DR224</f>
        <v>14465.673851265654</v>
      </c>
      <c r="DU224" s="21">
        <f>DT224-DM224</f>
        <v>1000.1986534110456</v>
      </c>
      <c r="DV224" s="22">
        <f>DU224/DM224</f>
        <v>7.4278749076037265E-2</v>
      </c>
      <c r="DW224" s="14">
        <v>2018</v>
      </c>
      <c r="DX224" s="24">
        <v>14341</v>
      </c>
      <c r="DY224" s="32">
        <v>13739.3033</v>
      </c>
      <c r="DZ224" s="34">
        <v>216602679.56999999</v>
      </c>
      <c r="EA224" s="12">
        <f>DZ224/DY224</f>
        <v>15765.186548432917</v>
      </c>
      <c r="EB224" s="21">
        <f>EA224-DT224</f>
        <v>1299.5126971672635</v>
      </c>
      <c r="EC224" s="22">
        <f>EB224/DT224</f>
        <v>8.9834231749498797E-2</v>
      </c>
      <c r="ED224" s="14">
        <v>2019</v>
      </c>
      <c r="EE224" s="24">
        <v>14153</v>
      </c>
      <c r="EF224" s="32">
        <v>13440.1332</v>
      </c>
      <c r="EG224" s="34">
        <v>204626766.75</v>
      </c>
      <c r="EH224" s="12">
        <f t="shared" si="24"/>
        <v>15225.054968205226</v>
      </c>
      <c r="EI224" s="21">
        <f>EH224-EA224</f>
        <v>-540.1315802276913</v>
      </c>
      <c r="EJ224" s="22">
        <f>EI224/EA224</f>
        <v>-3.4261033230931298E-2</v>
      </c>
      <c r="EK224">
        <v>2020</v>
      </c>
      <c r="EL224" s="25">
        <v>14154</v>
      </c>
      <c r="EM224" s="32">
        <v>13590.225399999999</v>
      </c>
      <c r="EN224" s="34">
        <v>242104422.47000003</v>
      </c>
      <c r="EO224" s="12">
        <f t="shared" si="25"/>
        <v>17814.599489277054</v>
      </c>
      <c r="EP224" s="21">
        <f>EO224-EH224</f>
        <v>2589.5445210718281</v>
      </c>
      <c r="EQ224" s="22">
        <f>EP224/EH224</f>
        <v>0.17008441194331472</v>
      </c>
      <c r="ES224" s="11">
        <f t="shared" si="26"/>
        <v>3.3028316860545068E-2</v>
      </c>
      <c r="EU224" s="12">
        <f t="shared" si="27"/>
        <v>15151.971789301266</v>
      </c>
      <c r="EV224">
        <f t="shared" si="28"/>
        <v>0.95388152412274252</v>
      </c>
      <c r="EY224" s="11">
        <f t="shared" si="29"/>
        <v>4.3283982531534926E-2</v>
      </c>
      <c r="FC224" s="12">
        <f t="shared" si="30"/>
        <v>13107.66216122267</v>
      </c>
      <c r="FF224" s="45">
        <f t="shared" si="31"/>
        <v>12705.333333333334</v>
      </c>
    </row>
    <row r="225" spans="1:162" x14ac:dyDescent="0.2">
      <c r="A225" s="3">
        <v>48078</v>
      </c>
      <c r="B225" t="s">
        <v>225</v>
      </c>
      <c r="C225" s="14">
        <v>2000</v>
      </c>
      <c r="D225" s="10">
        <v>35642</v>
      </c>
      <c r="E225" s="5">
        <v>31993.84</v>
      </c>
      <c r="F225" s="7">
        <v>346672729</v>
      </c>
      <c r="G225" s="12">
        <f>F225/E225</f>
        <v>10835.608635912413</v>
      </c>
      <c r="H225" s="14">
        <v>2001</v>
      </c>
      <c r="I225" s="10">
        <v>34927</v>
      </c>
      <c r="J225" s="5">
        <v>32231.46</v>
      </c>
      <c r="K225" s="7">
        <v>383781806</v>
      </c>
      <c r="L225" s="12">
        <f>K225/I225</f>
        <v>10988.112520399691</v>
      </c>
      <c r="M225" s="21">
        <f>L225-G225</f>
        <v>152.5038844872779</v>
      </c>
      <c r="N225" s="18">
        <f>M225/G225</f>
        <v>1.407432564349315E-2</v>
      </c>
      <c r="O225" s="16">
        <v>2002</v>
      </c>
      <c r="P225" s="10">
        <v>33843</v>
      </c>
      <c r="Q225" s="5">
        <v>31327.41</v>
      </c>
      <c r="R225" s="7">
        <v>402283905</v>
      </c>
      <c r="S225" s="12">
        <f>R225/Q225</f>
        <v>12841.275579436666</v>
      </c>
      <c r="T225" s="21">
        <f>S225-L225</f>
        <v>1853.163059036975</v>
      </c>
      <c r="U225" s="18">
        <f>T225/L225</f>
        <v>0.16865162743797299</v>
      </c>
      <c r="V225" s="14">
        <v>2003</v>
      </c>
      <c r="W225" s="10">
        <v>33843</v>
      </c>
      <c r="X225" s="5">
        <v>32046.63</v>
      </c>
      <c r="Y225" s="7">
        <v>349416342.55000001</v>
      </c>
      <c r="Z225" s="12">
        <f>Y225/X225</f>
        <v>10903.372446650397</v>
      </c>
      <c r="AA225" s="21">
        <f>Z225-S225</f>
        <v>-1937.9031327862685</v>
      </c>
      <c r="AB225" s="22">
        <f>AA225/S225</f>
        <v>-0.15091204302861652</v>
      </c>
      <c r="AC225" s="14">
        <v>2004</v>
      </c>
      <c r="AD225" s="10">
        <v>33642</v>
      </c>
      <c r="AE225" s="5">
        <v>32322.25</v>
      </c>
      <c r="AF225" s="7">
        <v>367976480</v>
      </c>
      <c r="AG225" s="12">
        <f>AF225/AE225</f>
        <v>11384.618335666608</v>
      </c>
      <c r="AH225" s="21">
        <f>AG225-Z225</f>
        <v>481.24588901621064</v>
      </c>
      <c r="AI225" s="22">
        <f>AH225/Z225</f>
        <v>4.4137342952459926E-2</v>
      </c>
      <c r="AJ225" s="14">
        <v>2005</v>
      </c>
      <c r="AK225" s="10">
        <v>32687</v>
      </c>
      <c r="AL225" s="5">
        <v>31001.23</v>
      </c>
      <c r="AM225" s="7">
        <v>417292295</v>
      </c>
      <c r="AN225" s="12">
        <f>AM225/AL225</f>
        <v>13460.507695984967</v>
      </c>
      <c r="AO225" s="21">
        <f>AN225-AG225</f>
        <v>2075.8893603183587</v>
      </c>
      <c r="AP225" s="22">
        <f>AO225/AG225</f>
        <v>0.18234158573545262</v>
      </c>
      <c r="AQ225" s="14">
        <v>2006</v>
      </c>
      <c r="AR225" s="10">
        <v>25766</v>
      </c>
      <c r="AS225" s="5">
        <v>31135.09</v>
      </c>
      <c r="AT225" s="7">
        <v>431362127</v>
      </c>
      <c r="AU225" s="12">
        <f>AT225/AS225</f>
        <v>13854.532843810633</v>
      </c>
      <c r="AV225" s="21">
        <f>AU225-AN225</f>
        <v>394.02514782566686</v>
      </c>
      <c r="AW225" s="22">
        <f>AV225/AN225</f>
        <v>2.92726809957694E-2</v>
      </c>
      <c r="AX225" s="14">
        <v>2007</v>
      </c>
      <c r="AY225" s="10">
        <v>24449</v>
      </c>
      <c r="AZ225" s="5">
        <v>23090.07</v>
      </c>
      <c r="BA225" s="7">
        <v>379778852</v>
      </c>
      <c r="BB225" s="12">
        <f>BA225/AZ225</f>
        <v>16447.713324385764</v>
      </c>
      <c r="BC225" s="21">
        <f>BB225-AU225</f>
        <v>2593.1804805751308</v>
      </c>
      <c r="BD225" s="22">
        <f>BC225/AU225</f>
        <v>0.18717198983245451</v>
      </c>
      <c r="BE225" s="14">
        <v>2008</v>
      </c>
      <c r="BF225" s="10">
        <v>22479</v>
      </c>
      <c r="BG225" s="5">
        <v>21141.8</v>
      </c>
      <c r="BH225" s="7">
        <v>377991840</v>
      </c>
      <c r="BI225" s="12">
        <f>BH225/BG225</f>
        <v>17878.88637675127</v>
      </c>
      <c r="BJ225" s="21">
        <f>BI225-BB225</f>
        <v>1431.173052365506</v>
      </c>
      <c r="BK225" s="22">
        <f>BJ225/BB225</f>
        <v>8.7013496900120182E-2</v>
      </c>
      <c r="BL225" s="14">
        <v>2009</v>
      </c>
      <c r="BM225" s="10">
        <v>17677</v>
      </c>
      <c r="BN225" s="5">
        <v>17334.86</v>
      </c>
      <c r="BO225" s="7">
        <v>371898765</v>
      </c>
      <c r="BP225" s="12">
        <f>BO225/BN225</f>
        <v>21453.808395337488</v>
      </c>
      <c r="BQ225" s="21">
        <f>BP225-BI225</f>
        <v>3574.9220185862177</v>
      </c>
      <c r="BR225" s="22">
        <f>BQ225/BI225</f>
        <v>0.19995216386826259</v>
      </c>
      <c r="BS225" s="14">
        <v>2010</v>
      </c>
      <c r="BT225" s="10">
        <v>16868</v>
      </c>
      <c r="BU225" s="5">
        <v>16591.05</v>
      </c>
      <c r="BV225" s="7">
        <v>302133473</v>
      </c>
      <c r="BW225" s="12">
        <f>BV225/BU225</f>
        <v>18210.630008347875</v>
      </c>
      <c r="BX225" s="21">
        <f>BW225-BP225</f>
        <v>-3243.1783869896135</v>
      </c>
      <c r="BY225" s="22">
        <f>BX225/BP225</f>
        <v>-0.15117028768162424</v>
      </c>
      <c r="BZ225" s="14">
        <v>2011</v>
      </c>
      <c r="CA225" s="10">
        <v>15826</v>
      </c>
      <c r="CB225" s="5">
        <v>14051.979499999999</v>
      </c>
      <c r="CC225" s="7">
        <v>244917305</v>
      </c>
      <c r="CD225" s="12">
        <f>CC225/CB225</f>
        <v>17429.381034892631</v>
      </c>
      <c r="CE225" s="21">
        <f>CD225-BW225</f>
        <v>-781.24897345524369</v>
      </c>
      <c r="CF225" s="22">
        <f>CE225/BW225</f>
        <v>-4.2900710908799634E-2</v>
      </c>
      <c r="CG225" s="14">
        <v>2012</v>
      </c>
      <c r="CH225" s="10">
        <v>15336</v>
      </c>
      <c r="CI225" s="5">
        <v>13765.67</v>
      </c>
      <c r="CJ225" s="7">
        <v>225824117</v>
      </c>
      <c r="CK225" s="12">
        <f>CJ225/CI225</f>
        <v>16404.876551595382</v>
      </c>
      <c r="CL225" s="21">
        <f>CK225-CD225</f>
        <v>-1024.504483297249</v>
      </c>
      <c r="CM225" s="22">
        <f>CL225/CD225</f>
        <v>-5.8780313612184457E-2</v>
      </c>
      <c r="CN225" s="14">
        <v>2013</v>
      </c>
      <c r="CO225" s="10">
        <v>15625</v>
      </c>
      <c r="CP225" s="5">
        <v>13417.5041</v>
      </c>
      <c r="CQ225" s="7">
        <v>234411275</v>
      </c>
      <c r="CR225" s="12">
        <f>CQ225/CP225</f>
        <v>17470.557359471946</v>
      </c>
      <c r="CS225" s="21">
        <f>CR225-CK225</f>
        <v>1065.6808078765644</v>
      </c>
      <c r="CT225" s="22">
        <f>CS225/CK225</f>
        <v>6.4961220800709193E-2</v>
      </c>
      <c r="CU225" s="14">
        <v>2014</v>
      </c>
      <c r="CV225" s="10">
        <v>14100</v>
      </c>
      <c r="CW225" s="5">
        <v>12856.866099999999</v>
      </c>
      <c r="CX225" s="7">
        <v>263309074</v>
      </c>
      <c r="CY225" s="12">
        <f>CX225/CW225</f>
        <v>20480.035488586134</v>
      </c>
      <c r="CZ225" s="21">
        <f>CY225-CR225</f>
        <v>3009.4781291141881</v>
      </c>
      <c r="DA225" s="22">
        <f>CZ225/CR225</f>
        <v>0.17225999532765626</v>
      </c>
      <c r="DB225" s="14">
        <v>2015</v>
      </c>
      <c r="DC225" s="9">
        <v>14228</v>
      </c>
      <c r="DD225" s="27">
        <v>14079.0921</v>
      </c>
      <c r="DE225" s="12">
        <v>251588893.93000001</v>
      </c>
      <c r="DF225" s="12">
        <f>DE225/DD225</f>
        <v>17869.681662924842</v>
      </c>
      <c r="DG225" s="21">
        <f>DF225-CY225</f>
        <v>-2610.3538256612919</v>
      </c>
      <c r="DH225" s="22">
        <f>DG225/CY225</f>
        <v>-0.1274584620283537</v>
      </c>
      <c r="DI225" s="14">
        <v>2016</v>
      </c>
      <c r="DJ225" s="9">
        <v>14581</v>
      </c>
      <c r="DK225" s="27">
        <v>14515.933999999999</v>
      </c>
      <c r="DL225" s="12">
        <v>268428730.97</v>
      </c>
      <c r="DM225" s="12">
        <f>DL225/DK225</f>
        <v>18492.00547274464</v>
      </c>
      <c r="DN225" s="21">
        <f>DM225-DF225</f>
        <v>622.32380981979804</v>
      </c>
      <c r="DO225" s="22">
        <f>DN225/DF225</f>
        <v>3.4825679693610077E-2</v>
      </c>
      <c r="DP225" s="14">
        <v>2017</v>
      </c>
      <c r="DQ225" s="9">
        <v>14144</v>
      </c>
      <c r="DR225" s="27">
        <v>14208.3244</v>
      </c>
      <c r="DS225" s="30">
        <v>263039904.41999999</v>
      </c>
      <c r="DT225" s="12">
        <f>DS225/DR225</f>
        <v>18513.084091745539</v>
      </c>
      <c r="DU225" s="21">
        <f>DT225-DM225</f>
        <v>21.07861900089847</v>
      </c>
      <c r="DV225" s="22">
        <f>DU225/DM225</f>
        <v>1.1398773936102408E-3</v>
      </c>
      <c r="DW225" s="14">
        <v>2018</v>
      </c>
      <c r="DX225" s="24">
        <v>14051</v>
      </c>
      <c r="DY225" s="32">
        <v>13999.813399999999</v>
      </c>
      <c r="DZ225" s="34">
        <v>239362626.37</v>
      </c>
      <c r="EA225" s="12">
        <f>DZ225/DY225</f>
        <v>17097.558341027605</v>
      </c>
      <c r="EB225" s="21">
        <f>EA225-DT225</f>
        <v>-1415.525750717934</v>
      </c>
      <c r="EC225" s="22">
        <f>EB225/DT225</f>
        <v>-7.6460828660583735E-2</v>
      </c>
      <c r="ED225" s="14">
        <v>2019</v>
      </c>
      <c r="EE225" s="24">
        <v>14045</v>
      </c>
      <c r="EF225" s="32">
        <v>13346.050800000001</v>
      </c>
      <c r="EG225" s="34">
        <v>225341915.18000001</v>
      </c>
      <c r="EH225" s="12">
        <f t="shared" si="24"/>
        <v>16884.538996359883</v>
      </c>
      <c r="EI225" s="21">
        <f>EH225-EA225</f>
        <v>-213.01934466772218</v>
      </c>
      <c r="EJ225" s="22">
        <f>EI225/EA225</f>
        <v>-1.2459050609381878E-2</v>
      </c>
      <c r="EK225">
        <v>2020</v>
      </c>
      <c r="EL225" s="25">
        <v>14069</v>
      </c>
      <c r="EM225" s="32">
        <v>13337.753500000001</v>
      </c>
      <c r="EN225" s="34">
        <v>258242269.38000003</v>
      </c>
      <c r="EO225" s="12">
        <f t="shared" si="25"/>
        <v>19361.751540842317</v>
      </c>
      <c r="EP225" s="21">
        <f>EO225-EH225</f>
        <v>2477.2125444824342</v>
      </c>
      <c r="EQ225" s="22">
        <f>EP225/EH225</f>
        <v>0.14671484634650039</v>
      </c>
      <c r="ES225" s="11">
        <f t="shared" si="26"/>
        <v>3.5618756819926378E-2</v>
      </c>
      <c r="EU225" s="12">
        <f t="shared" si="27"/>
        <v>17498.393809711008</v>
      </c>
      <c r="EV225">
        <f t="shared" si="28"/>
        <v>0.9837133077743716</v>
      </c>
      <c r="EY225" s="11">
        <f t="shared" si="29"/>
        <v>-2.9260000625451792E-2</v>
      </c>
      <c r="FC225" s="12">
        <f t="shared" si="30"/>
        <v>16121.246057021366</v>
      </c>
      <c r="FF225" s="45">
        <f t="shared" si="31"/>
        <v>21801.333333333332</v>
      </c>
    </row>
    <row r="226" spans="1:162" x14ac:dyDescent="0.2">
      <c r="A226" s="3">
        <v>48080</v>
      </c>
      <c r="B226" t="s">
        <v>226</v>
      </c>
      <c r="C226" s="14">
        <v>2000</v>
      </c>
      <c r="D226" s="10">
        <v>2695</v>
      </c>
      <c r="E226" s="5">
        <v>2478.7399999999998</v>
      </c>
      <c r="F226" s="7">
        <v>23541077</v>
      </c>
      <c r="G226" s="12">
        <f>F226/E226</f>
        <v>9497.1949458192485</v>
      </c>
      <c r="H226" s="14">
        <v>2001</v>
      </c>
      <c r="I226" s="10">
        <v>2649</v>
      </c>
      <c r="J226" s="5">
        <v>2374.73</v>
      </c>
      <c r="K226" s="7">
        <v>27648446</v>
      </c>
      <c r="L226" s="12">
        <f>K226/I226</f>
        <v>10437.314458286146</v>
      </c>
      <c r="M226" s="21">
        <f>L226-G226</f>
        <v>940.1195124668975</v>
      </c>
      <c r="N226" s="18">
        <f>M226/G226</f>
        <v>9.8989177102313419E-2</v>
      </c>
      <c r="O226" s="16">
        <v>2002</v>
      </c>
      <c r="P226" s="10">
        <v>2566</v>
      </c>
      <c r="Q226" s="5">
        <v>2387.44</v>
      </c>
      <c r="R226" s="7">
        <v>47660373</v>
      </c>
      <c r="S226" s="12">
        <f>R226/Q226</f>
        <v>19962.961582280601</v>
      </c>
      <c r="T226" s="21">
        <f>S226-L226</f>
        <v>9525.6471239944549</v>
      </c>
      <c r="U226" s="18">
        <f>T226/L226</f>
        <v>0.91265307393628237</v>
      </c>
      <c r="V226" s="14">
        <v>2003</v>
      </c>
      <c r="W226" s="10">
        <v>2566</v>
      </c>
      <c r="X226" s="5">
        <v>2310.7399999999998</v>
      </c>
      <c r="Y226" s="7">
        <v>42801577.210000001</v>
      </c>
      <c r="Z226" s="12">
        <f>Y226/X226</f>
        <v>18522.887564156939</v>
      </c>
      <c r="AA226" s="21">
        <f>Z226-S226</f>
        <v>-1440.0740181236615</v>
      </c>
      <c r="AB226" s="22">
        <f>AA226/S226</f>
        <v>-7.2137293466611241E-2</v>
      </c>
      <c r="AC226" s="14">
        <v>2004</v>
      </c>
      <c r="AD226" s="10">
        <v>2497</v>
      </c>
      <c r="AE226" s="5">
        <v>2204.39</v>
      </c>
      <c r="AF226" s="7">
        <v>31866716</v>
      </c>
      <c r="AG226" s="12">
        <f>AF226/AE226</f>
        <v>14456.024569155186</v>
      </c>
      <c r="AH226" s="21">
        <f>AG226-Z226</f>
        <v>-4066.862995001753</v>
      </c>
      <c r="AI226" s="22">
        <f>AH226/Z226</f>
        <v>-0.21955880155918089</v>
      </c>
      <c r="AJ226" s="14">
        <v>2005</v>
      </c>
      <c r="AK226" s="10">
        <v>2372</v>
      </c>
      <c r="AL226" s="5">
        <v>2179.38</v>
      </c>
      <c r="AM226" s="7">
        <v>31201066</v>
      </c>
      <c r="AN226" s="12">
        <f>AM226/AL226</f>
        <v>14316.487257843974</v>
      </c>
      <c r="AO226" s="21">
        <f>AN226-AG226</f>
        <v>-139.53731131121276</v>
      </c>
      <c r="AP226" s="22">
        <f>AO226/AG226</f>
        <v>-9.6525369505073653E-3</v>
      </c>
      <c r="AQ226" s="14">
        <v>2006</v>
      </c>
      <c r="AR226" s="10">
        <v>2424</v>
      </c>
      <c r="AS226" s="5">
        <v>2142.4</v>
      </c>
      <c r="AT226" s="7">
        <v>39794885</v>
      </c>
      <c r="AU226" s="12">
        <f>AT226/AS226</f>
        <v>18574.908980582524</v>
      </c>
      <c r="AV226" s="21">
        <f>AU226-AN226</f>
        <v>4258.4217227385507</v>
      </c>
      <c r="AW226" s="22">
        <f>AV226/AN226</f>
        <v>0.29744878377238593</v>
      </c>
      <c r="AX226" s="14">
        <v>2007</v>
      </c>
      <c r="AY226" s="10">
        <v>2349</v>
      </c>
      <c r="AZ226" s="5">
        <v>2220.0100000000002</v>
      </c>
      <c r="BA226" s="7">
        <v>35268501</v>
      </c>
      <c r="BB226" s="12">
        <f>BA226/AZ226</f>
        <v>15886.640600718014</v>
      </c>
      <c r="BC226" s="21">
        <f>BB226-AU226</f>
        <v>-2688.2683798645103</v>
      </c>
      <c r="BD226" s="22">
        <f>BC226/AU226</f>
        <v>-0.1447257901868978</v>
      </c>
      <c r="BE226" s="14">
        <v>2008</v>
      </c>
      <c r="BF226" s="10">
        <v>2346</v>
      </c>
      <c r="BG226" s="5">
        <v>2235.21</v>
      </c>
      <c r="BH226" s="7">
        <v>45103948</v>
      </c>
      <c r="BI226" s="12">
        <f>BH226/BG226</f>
        <v>20178.841361661769</v>
      </c>
      <c r="BJ226" s="21">
        <f>BI226-BB226</f>
        <v>4292.2007609437551</v>
      </c>
      <c r="BK226" s="22">
        <f>BJ226/BB226</f>
        <v>0.27017673961540772</v>
      </c>
      <c r="BL226" s="14">
        <v>2009</v>
      </c>
      <c r="BM226" s="10">
        <v>2291</v>
      </c>
      <c r="BN226" s="5">
        <v>2225.02</v>
      </c>
      <c r="BO226" s="7">
        <v>39687213</v>
      </c>
      <c r="BP226" s="12">
        <f>BO226/BN226</f>
        <v>17836.789332230721</v>
      </c>
      <c r="BQ226" s="21">
        <f>BP226-BI226</f>
        <v>-2342.0520294310481</v>
      </c>
      <c r="BR226" s="22">
        <f>BQ226/BI226</f>
        <v>-0.11606474264081212</v>
      </c>
      <c r="BS226" s="14">
        <v>2010</v>
      </c>
      <c r="BT226" s="10">
        <v>2309</v>
      </c>
      <c r="BU226" s="5">
        <v>2194.84</v>
      </c>
      <c r="BV226" s="7">
        <v>37753839</v>
      </c>
      <c r="BW226" s="12">
        <f>BV226/BU226</f>
        <v>17201.180496072604</v>
      </c>
      <c r="BX226" s="21">
        <f>BW226-BP226</f>
        <v>-635.6088361581169</v>
      </c>
      <c r="BY226" s="22">
        <f>BX226/BP226</f>
        <v>-3.5634711175827172E-2</v>
      </c>
      <c r="BZ226" s="14">
        <v>2011</v>
      </c>
      <c r="CA226" s="10">
        <v>2282</v>
      </c>
      <c r="CB226" s="5">
        <v>2147.7235000000001</v>
      </c>
      <c r="CC226" s="7">
        <v>35656403</v>
      </c>
      <c r="CD226" s="12">
        <f>CC226/CB226</f>
        <v>16601.952253164804</v>
      </c>
      <c r="CE226" s="21">
        <f>CD226-BW226</f>
        <v>-599.22824290780045</v>
      </c>
      <c r="CF226" s="22">
        <f>CE226/BW226</f>
        <v>-3.4836460383903131E-2</v>
      </c>
      <c r="CG226" s="14">
        <v>2012</v>
      </c>
      <c r="CH226" s="10">
        <v>2261</v>
      </c>
      <c r="CI226" s="5">
        <v>2149.56</v>
      </c>
      <c r="CJ226" s="7">
        <v>40033389</v>
      </c>
      <c r="CK226" s="12">
        <f>CJ226/CI226</f>
        <v>18623.992351923185</v>
      </c>
      <c r="CL226" s="21">
        <f>CK226-CD226</f>
        <v>2022.0400987583816</v>
      </c>
      <c r="CM226" s="22">
        <f>CL226/CD226</f>
        <v>0.12179532069024734</v>
      </c>
      <c r="CN226" s="14">
        <v>2013</v>
      </c>
      <c r="CO226" s="10">
        <v>2327</v>
      </c>
      <c r="CP226" s="5">
        <v>2218.7458000000001</v>
      </c>
      <c r="CQ226" s="7">
        <v>38150075</v>
      </c>
      <c r="CR226" s="12">
        <f>CQ226/CP226</f>
        <v>17194.432548334287</v>
      </c>
      <c r="CS226" s="21">
        <f>CR226-CK226</f>
        <v>-1429.5598035888979</v>
      </c>
      <c r="CT226" s="22">
        <f>CS226/CK226</f>
        <v>-7.6759041594069169E-2</v>
      </c>
      <c r="CU226" s="14">
        <v>2014</v>
      </c>
      <c r="CV226" s="10">
        <v>2349</v>
      </c>
      <c r="CW226" s="5">
        <v>2255.9470999999999</v>
      </c>
      <c r="CX226" s="7">
        <v>50542652</v>
      </c>
      <c r="CY226" s="12">
        <f>CX226/CW226</f>
        <v>22404.183147734271</v>
      </c>
      <c r="CZ226" s="21">
        <f>CY226-CR226</f>
        <v>5209.7505993999839</v>
      </c>
      <c r="DA226" s="22">
        <f>CZ226/CR226</f>
        <v>0.3029905514331544</v>
      </c>
      <c r="DB226" s="14">
        <v>2015</v>
      </c>
      <c r="DC226" s="9">
        <v>2412</v>
      </c>
      <c r="DD226" s="27">
        <v>2307.1073000000001</v>
      </c>
      <c r="DE226" s="12">
        <v>39115617.060000002</v>
      </c>
      <c r="DF226" s="12">
        <f>DE226/DD226</f>
        <v>16954.398722590839</v>
      </c>
      <c r="DG226" s="21">
        <f>DF226-CY226</f>
        <v>-5449.7844251434326</v>
      </c>
      <c r="DH226" s="22">
        <f>DG226/CY226</f>
        <v>-0.24324852145723366</v>
      </c>
      <c r="DI226" s="14">
        <v>2016</v>
      </c>
      <c r="DJ226" s="9">
        <v>2489</v>
      </c>
      <c r="DK226" s="27">
        <v>2385.8989000000001</v>
      </c>
      <c r="DL226" s="12">
        <v>50736059.460000001</v>
      </c>
      <c r="DM226" s="12">
        <f>DL226/DK226</f>
        <v>21264.966197855239</v>
      </c>
      <c r="DN226" s="21">
        <f>DM226-DF226</f>
        <v>4310.5674752644009</v>
      </c>
      <c r="DO226" s="22">
        <f>DN226/DF226</f>
        <v>0.25424478601655143</v>
      </c>
      <c r="DP226" s="14">
        <v>2017</v>
      </c>
      <c r="DQ226" s="9">
        <v>2480</v>
      </c>
      <c r="DR226" s="27">
        <v>2337.4998000000001</v>
      </c>
      <c r="DS226" s="30">
        <v>40568472.799999997</v>
      </c>
      <c r="DT226" s="12">
        <f>DS226/DR226</f>
        <v>17355.497869989122</v>
      </c>
      <c r="DU226" s="21">
        <f>DT226-DM226</f>
        <v>-3909.4683278661178</v>
      </c>
      <c r="DV226" s="22">
        <f>DU226/DM226</f>
        <v>-0.18384549928230887</v>
      </c>
      <c r="DW226" s="14">
        <v>2018</v>
      </c>
      <c r="DX226" s="24">
        <v>2468</v>
      </c>
      <c r="DY226" s="32">
        <v>2359.8006</v>
      </c>
      <c r="DZ226" s="34">
        <v>43823905.460000001</v>
      </c>
      <c r="EA226" s="12">
        <f>DZ226/DY226</f>
        <v>18571.02055995748</v>
      </c>
      <c r="EB226" s="21">
        <f>EA226-DT226</f>
        <v>1215.5226899683585</v>
      </c>
      <c r="EC226" s="22">
        <f>EB226/DT226</f>
        <v>7.0036751412946949E-2</v>
      </c>
      <c r="ED226" s="14">
        <v>2019</v>
      </c>
      <c r="EE226" s="24">
        <v>2531</v>
      </c>
      <c r="EF226" s="32">
        <v>2407.7948999999999</v>
      </c>
      <c r="EG226" s="34">
        <v>41040370.509999998</v>
      </c>
      <c r="EH226" s="12">
        <f t="shared" si="24"/>
        <v>17044.795015555519</v>
      </c>
      <c r="EI226" s="21">
        <f>EH226-EA226</f>
        <v>-1526.2255444019611</v>
      </c>
      <c r="EJ226" s="22">
        <f>EI226/EA226</f>
        <v>-8.2183181019829507E-2</v>
      </c>
      <c r="EK226">
        <v>2020</v>
      </c>
      <c r="EL226" s="25">
        <v>2522</v>
      </c>
      <c r="EM226" s="32">
        <v>2355.4875999999999</v>
      </c>
      <c r="EN226" s="34">
        <v>66688943.289999992</v>
      </c>
      <c r="EO226" s="12">
        <f t="shared" si="25"/>
        <v>28312.160628652851</v>
      </c>
      <c r="EP226" s="21">
        <f>EO226-EH226</f>
        <v>11267.365613097332</v>
      </c>
      <c r="EQ226" s="22">
        <f>EP226/EH226</f>
        <v>0.66104436004155198</v>
      </c>
      <c r="ES226" s="11">
        <f t="shared" si="26"/>
        <v>8.8536648215183048E-2</v>
      </c>
      <c r="EU226" s="12">
        <f t="shared" si="27"/>
        <v>17657.104481834042</v>
      </c>
      <c r="EV226">
        <f t="shared" si="28"/>
        <v>0.95000696353717062</v>
      </c>
      <c r="EY226" s="11">
        <f t="shared" si="29"/>
        <v>-6.5330642963063804E-2</v>
      </c>
      <c r="FC226" s="12">
        <f t="shared" si="30"/>
        <v>17719.210127113121</v>
      </c>
      <c r="FF226" s="45">
        <f t="shared" si="31"/>
        <v>2437.3809523809523</v>
      </c>
    </row>
    <row r="227" spans="1:162" x14ac:dyDescent="0.2">
      <c r="A227" s="3">
        <v>49132</v>
      </c>
      <c r="B227" t="s">
        <v>227</v>
      </c>
      <c r="C227" s="14">
        <v>2000</v>
      </c>
      <c r="D227" s="10">
        <v>2548</v>
      </c>
      <c r="E227" s="5">
        <v>2367.88</v>
      </c>
      <c r="F227" s="7">
        <v>21635307</v>
      </c>
      <c r="G227" s="12">
        <f>F227/E227</f>
        <v>9136.9946956771455</v>
      </c>
      <c r="H227" s="14">
        <v>2001</v>
      </c>
      <c r="I227" s="10">
        <v>2621</v>
      </c>
      <c r="J227" s="5">
        <v>2428.16</v>
      </c>
      <c r="K227" s="7">
        <v>18494614</v>
      </c>
      <c r="L227" s="12">
        <f>K227/I227</f>
        <v>7056.3197252956888</v>
      </c>
      <c r="M227" s="21">
        <f>L227-G227</f>
        <v>-2080.6749703814567</v>
      </c>
      <c r="N227" s="18">
        <f>M227/G227</f>
        <v>-0.22771984002199941</v>
      </c>
      <c r="O227" s="16">
        <v>2002</v>
      </c>
      <c r="P227" s="10">
        <v>2615</v>
      </c>
      <c r="Q227" s="5">
        <v>2563.23</v>
      </c>
      <c r="R227" s="7">
        <v>17740363</v>
      </c>
      <c r="S227" s="12">
        <f>R227/Q227</f>
        <v>6921.0968192475902</v>
      </c>
      <c r="T227" s="21">
        <f>S227-L227</f>
        <v>-135.22290604809859</v>
      </c>
      <c r="U227" s="18">
        <f>T227/L227</f>
        <v>-1.9163375713170679E-2</v>
      </c>
      <c r="V227" s="14">
        <v>2003</v>
      </c>
      <c r="W227" s="10">
        <v>2615</v>
      </c>
      <c r="X227" s="5">
        <v>2646</v>
      </c>
      <c r="Y227" s="7">
        <v>17960368.100000001</v>
      </c>
      <c r="Z227" s="12">
        <f>Y227/X227</f>
        <v>6787.7430461073327</v>
      </c>
      <c r="AA227" s="21">
        <f>Z227-S227</f>
        <v>-133.35377314025754</v>
      </c>
      <c r="AB227" s="22">
        <f>AA227/S227</f>
        <v>-1.9267722533428563E-2</v>
      </c>
      <c r="AC227" s="14">
        <v>2004</v>
      </c>
      <c r="AD227" s="10">
        <v>2794</v>
      </c>
      <c r="AE227" s="5">
        <v>2651.07</v>
      </c>
      <c r="AF227" s="7">
        <v>20949806</v>
      </c>
      <c r="AG227" s="12">
        <f>AF227/AE227</f>
        <v>7902.3963908912247</v>
      </c>
      <c r="AH227" s="21">
        <f>AG227-Z227</f>
        <v>1114.653344783892</v>
      </c>
      <c r="AI227" s="22">
        <f>AH227/Z227</f>
        <v>0.16421560704527977</v>
      </c>
      <c r="AJ227" s="14">
        <v>2005</v>
      </c>
      <c r="AK227" s="10">
        <v>2871</v>
      </c>
      <c r="AL227" s="5">
        <v>2823.24</v>
      </c>
      <c r="AM227" s="7">
        <v>19435448</v>
      </c>
      <c r="AN227" s="12">
        <f>AM227/AL227</f>
        <v>6884.0934529122578</v>
      </c>
      <c r="AO227" s="21">
        <f>AN227-AG227</f>
        <v>-1018.3029379789668</v>
      </c>
      <c r="AP227" s="22">
        <f>AO227/AG227</f>
        <v>-0.12886001759576673</v>
      </c>
      <c r="AQ227" s="14">
        <v>2006</v>
      </c>
      <c r="AR227" s="10">
        <v>2944</v>
      </c>
      <c r="AS227" s="5">
        <v>2915.29</v>
      </c>
      <c r="AT227" s="7">
        <v>21666258</v>
      </c>
      <c r="AU227" s="12">
        <f>AT227/AS227</f>
        <v>7431.9391895831977</v>
      </c>
      <c r="AV227" s="21">
        <f>AU227-AN227</f>
        <v>547.84573667093991</v>
      </c>
      <c r="AW227" s="22">
        <f>AV227/AN227</f>
        <v>7.9581391568584584E-2</v>
      </c>
      <c r="AX227" s="14">
        <v>2007</v>
      </c>
      <c r="AY227" s="10">
        <v>3154</v>
      </c>
      <c r="AZ227" s="5">
        <v>3078.89</v>
      </c>
      <c r="BA227" s="7">
        <v>25027577</v>
      </c>
      <c r="BB227" s="12">
        <f>BA227/AZ227</f>
        <v>8128.7662111994914</v>
      </c>
      <c r="BC227" s="21">
        <f>BB227-AU227</f>
        <v>696.82702161629368</v>
      </c>
      <c r="BD227" s="22">
        <f>BC227/AU227</f>
        <v>9.376113068753103E-2</v>
      </c>
      <c r="BE227" s="14">
        <v>2008</v>
      </c>
      <c r="BF227" s="10">
        <v>3220</v>
      </c>
      <c r="BG227" s="5">
        <v>3132.54</v>
      </c>
      <c r="BH227" s="7">
        <v>34410140</v>
      </c>
      <c r="BI227" s="12">
        <f>BH227/BG227</f>
        <v>10984.740817355883</v>
      </c>
      <c r="BJ227" s="21">
        <f>BI227-BB227</f>
        <v>2855.9746061563919</v>
      </c>
      <c r="BK227" s="22">
        <f>BJ227/BB227</f>
        <v>0.35134170819447896</v>
      </c>
      <c r="BL227" s="14">
        <v>2009</v>
      </c>
      <c r="BM227" s="10">
        <v>3218</v>
      </c>
      <c r="BN227" s="5">
        <v>3112.91</v>
      </c>
      <c r="BO227" s="7">
        <v>40821801</v>
      </c>
      <c r="BP227" s="12">
        <f>BO227/BN227</f>
        <v>13113.710643738495</v>
      </c>
      <c r="BQ227" s="21">
        <f>BP227-BI227</f>
        <v>2128.9698263826122</v>
      </c>
      <c r="BR227" s="22">
        <f>BQ227/BI227</f>
        <v>0.19381156658870285</v>
      </c>
      <c r="BS227" s="14">
        <v>2010</v>
      </c>
      <c r="BT227" s="10">
        <v>3300</v>
      </c>
      <c r="BU227" s="5">
        <v>3211.39</v>
      </c>
      <c r="BV227" s="7">
        <v>32365482</v>
      </c>
      <c r="BW227" s="12">
        <f>BV227/BU227</f>
        <v>10078.340531670086</v>
      </c>
      <c r="BX227" s="21">
        <f>BW227-BP227</f>
        <v>-3035.3701120684091</v>
      </c>
      <c r="BY227" s="22">
        <f>BX227/BP227</f>
        <v>-0.23146538722186391</v>
      </c>
      <c r="BZ227" s="14">
        <v>2011</v>
      </c>
      <c r="CA227" s="10">
        <v>3240</v>
      </c>
      <c r="CB227" s="5">
        <v>3058.4801000000002</v>
      </c>
      <c r="CC227" s="7">
        <v>23653290</v>
      </c>
      <c r="CD227" s="12">
        <f>CC227/CB227</f>
        <v>7733.674644474554</v>
      </c>
      <c r="CE227" s="21">
        <f>CD227-BW227</f>
        <v>-2344.6658871955324</v>
      </c>
      <c r="CF227" s="22">
        <f>CE227/BW227</f>
        <v>-0.23264404291834309</v>
      </c>
      <c r="CG227" s="14">
        <v>2012</v>
      </c>
      <c r="CH227" s="10">
        <v>3245</v>
      </c>
      <c r="CI227" s="5">
        <v>3121.53</v>
      </c>
      <c r="CJ227" s="7">
        <v>28863785</v>
      </c>
      <c r="CK227" s="12">
        <f>CJ227/CI227</f>
        <v>9246.6787120418503</v>
      </c>
      <c r="CL227" s="21">
        <f>CK227-CD227</f>
        <v>1513.0040675672963</v>
      </c>
      <c r="CM227" s="22">
        <f>CL227/CD227</f>
        <v>0.19563844318797222</v>
      </c>
      <c r="CN227" s="14">
        <v>2013</v>
      </c>
      <c r="CO227" s="10">
        <v>3259</v>
      </c>
      <c r="CP227" s="5">
        <v>3130.7891</v>
      </c>
      <c r="CQ227" s="7">
        <v>29724667</v>
      </c>
      <c r="CR227" s="12">
        <f>CQ227/CP227</f>
        <v>9494.3051258227515</v>
      </c>
      <c r="CS227" s="21">
        <f>CR227-CK227</f>
        <v>247.6264137809012</v>
      </c>
      <c r="CT227" s="22">
        <f>CS227/CK227</f>
        <v>2.6780038702806878E-2</v>
      </c>
      <c r="CU227" s="14">
        <v>2014</v>
      </c>
      <c r="CV227" s="10">
        <v>3276</v>
      </c>
      <c r="CW227" s="5">
        <v>3188.6907000000001</v>
      </c>
      <c r="CX227" s="7">
        <v>41685236</v>
      </c>
      <c r="CY227" s="12">
        <f>CX227/CW227</f>
        <v>13072.837701066459</v>
      </c>
      <c r="CZ227" s="21">
        <f>CY227-CR227</f>
        <v>3578.5325752437075</v>
      </c>
      <c r="DA227" s="22">
        <f>CZ227/CR227</f>
        <v>0.37691358428230431</v>
      </c>
      <c r="DB227" s="14">
        <v>2015</v>
      </c>
      <c r="DC227" s="9">
        <v>3289</v>
      </c>
      <c r="DD227" s="27">
        <v>3145.9137000000001</v>
      </c>
      <c r="DE227" s="12">
        <v>31580805.030000001</v>
      </c>
      <c r="DF227" s="12">
        <f>DE227/DD227</f>
        <v>10038.674942036712</v>
      </c>
      <c r="DG227" s="21">
        <f>DF227-CY227</f>
        <v>-3034.1627590297467</v>
      </c>
      <c r="DH227" s="22">
        <f>DG227/CY227</f>
        <v>-0.23209672057522943</v>
      </c>
      <c r="DI227" s="14">
        <v>2016</v>
      </c>
      <c r="DJ227" s="9">
        <v>3245</v>
      </c>
      <c r="DK227" s="27">
        <v>3127.7033000000001</v>
      </c>
      <c r="DL227" s="12">
        <v>42534010.009999998</v>
      </c>
      <c r="DM227" s="12">
        <f>DL227/DK227</f>
        <v>13599.119203538263</v>
      </c>
      <c r="DN227" s="21">
        <f>DM227-DF227</f>
        <v>3560.4442615015505</v>
      </c>
      <c r="DO227" s="22">
        <f>DN227/DF227</f>
        <v>0.35467273141719879</v>
      </c>
      <c r="DP227" s="14">
        <v>2017</v>
      </c>
      <c r="DQ227" s="9">
        <v>3188</v>
      </c>
      <c r="DR227" s="27">
        <v>3060.2280999999998</v>
      </c>
      <c r="DS227" s="30">
        <v>38210301.289999999</v>
      </c>
      <c r="DT227" s="12">
        <f>DS227/DR227</f>
        <v>12486.095820765779</v>
      </c>
      <c r="DU227" s="21">
        <f>DT227-DM227</f>
        <v>-1113.0233827724842</v>
      </c>
      <c r="DV227" s="22">
        <f>DU227/DM227</f>
        <v>-8.1845255278216414E-2</v>
      </c>
      <c r="DW227" s="14">
        <v>2018</v>
      </c>
      <c r="DX227" s="24">
        <v>3241</v>
      </c>
      <c r="DY227" s="32">
        <v>3096.6698000000001</v>
      </c>
      <c r="DZ227" s="34">
        <v>41550759.989999995</v>
      </c>
      <c r="EA227" s="12">
        <f>DZ227/DY227</f>
        <v>13417.885235939586</v>
      </c>
      <c r="EB227" s="21">
        <f>EA227-DT227</f>
        <v>931.78941517380736</v>
      </c>
      <c r="EC227" s="22">
        <f>EB227/DT227</f>
        <v>7.4626162456973705E-2</v>
      </c>
      <c r="ED227" s="14">
        <v>2019</v>
      </c>
      <c r="EE227" s="24">
        <v>3158</v>
      </c>
      <c r="EF227" s="32">
        <v>3042.1869000000002</v>
      </c>
      <c r="EG227" s="34">
        <v>40788190.200000003</v>
      </c>
      <c r="EH227" s="12">
        <f t="shared" si="24"/>
        <v>13407.522792238702</v>
      </c>
      <c r="EI227" s="21">
        <f>EH227-EA227</f>
        <v>-10.362443700883887</v>
      </c>
      <c r="EJ227" s="22">
        <f>EI227/EA227</f>
        <v>-7.7228590934197666E-4</v>
      </c>
      <c r="EK227">
        <v>2020</v>
      </c>
      <c r="EL227" s="25">
        <v>3190</v>
      </c>
      <c r="EM227" s="32">
        <v>3051.5453000000002</v>
      </c>
      <c r="EN227" s="34">
        <v>36829428.960000001</v>
      </c>
      <c r="EO227" s="12">
        <f t="shared" si="25"/>
        <v>12069.107727157121</v>
      </c>
      <c r="EP227" s="21">
        <f>EO227-EH227</f>
        <v>-1338.4150650815809</v>
      </c>
      <c r="EQ227" s="22">
        <f>EP227/EH227</f>
        <v>-9.9825678898443321E-2</v>
      </c>
      <c r="ES227" s="11">
        <f t="shared" si="26"/>
        <v>3.1884101873301471E-2</v>
      </c>
      <c r="EU227" s="12">
        <f t="shared" si="27"/>
        <v>13103.834616314687</v>
      </c>
      <c r="EV227">
        <f t="shared" si="28"/>
        <v>0.9595718152167132</v>
      </c>
      <c r="EY227" s="11">
        <f t="shared" si="29"/>
        <v>-2.6637929101948946E-3</v>
      </c>
      <c r="FC227" s="12">
        <f t="shared" si="30"/>
        <v>9919.9419154910011</v>
      </c>
      <c r="FF227" s="45">
        <f t="shared" si="31"/>
        <v>3058.6190476190477</v>
      </c>
    </row>
    <row r="228" spans="1:162" x14ac:dyDescent="0.2">
      <c r="A228" s="3">
        <v>49135</v>
      </c>
      <c r="B228" t="s">
        <v>228</v>
      </c>
      <c r="C228" s="14">
        <v>2000</v>
      </c>
      <c r="D228" s="10">
        <v>140</v>
      </c>
      <c r="E228" s="5">
        <v>187.1</v>
      </c>
      <c r="F228" s="7">
        <v>1158282</v>
      </c>
      <c r="G228" s="12">
        <f>F228/E228</f>
        <v>6190.7108498129346</v>
      </c>
      <c r="H228" s="14">
        <v>2001</v>
      </c>
      <c r="I228" s="10">
        <v>151</v>
      </c>
      <c r="J228" s="5">
        <v>190.73</v>
      </c>
      <c r="K228" s="7">
        <v>1173957</v>
      </c>
      <c r="L228" s="12">
        <f>K228/I228</f>
        <v>7774.5496688741723</v>
      </c>
      <c r="M228" s="21">
        <f>L228-G228</f>
        <v>1583.8388190612377</v>
      </c>
      <c r="N228" s="18">
        <f>M228/G228</f>
        <v>0.25584118810994005</v>
      </c>
      <c r="O228" s="16">
        <v>2002</v>
      </c>
      <c r="P228" s="10">
        <v>139</v>
      </c>
      <c r="Q228" s="5">
        <v>176.54</v>
      </c>
      <c r="R228" s="7">
        <v>1158007</v>
      </c>
      <c r="S228" s="12">
        <f>R228/Q228</f>
        <v>6559.4596125523967</v>
      </c>
      <c r="T228" s="21">
        <f>S228-L228</f>
        <v>-1215.0900563217756</v>
      </c>
      <c r="U228" s="18">
        <f>T228/L228</f>
        <v>-0.1562907316916958</v>
      </c>
      <c r="V228" s="14">
        <v>2003</v>
      </c>
      <c r="W228" s="10">
        <v>139</v>
      </c>
      <c r="X228" s="5">
        <v>187.01</v>
      </c>
      <c r="Y228" s="7">
        <v>1340378.81</v>
      </c>
      <c r="Z228" s="12">
        <f>Y228/X228</f>
        <v>7167.4178386182566</v>
      </c>
      <c r="AA228" s="21">
        <f>Z228-S228</f>
        <v>607.95822606585989</v>
      </c>
      <c r="AB228" s="22">
        <f>AA228/S228</f>
        <v>9.2684193817193589E-2</v>
      </c>
      <c r="AC228" s="14">
        <v>2004</v>
      </c>
      <c r="AD228" s="10">
        <v>151</v>
      </c>
      <c r="AE228" s="5">
        <v>177.95</v>
      </c>
      <c r="AF228" s="7">
        <v>1410091</v>
      </c>
      <c r="AG228" s="12">
        <f>AF228/AE228</f>
        <v>7924.0854172520376</v>
      </c>
      <c r="AH228" s="21">
        <f>AG228-Z228</f>
        <v>756.66757863378098</v>
      </c>
      <c r="AI228" s="22">
        <f>AH228/Z228</f>
        <v>0.10557045726521398</v>
      </c>
      <c r="AJ228" s="14">
        <v>2005</v>
      </c>
      <c r="AK228" s="10">
        <v>149</v>
      </c>
      <c r="AL228" s="5">
        <v>186.27</v>
      </c>
      <c r="AM228" s="7">
        <v>1413729</v>
      </c>
      <c r="AN228" s="12">
        <f>AM228/AL228</f>
        <v>7589.6762763730067</v>
      </c>
      <c r="AO228" s="21">
        <f>AN228-AG228</f>
        <v>-334.40914087903093</v>
      </c>
      <c r="AP228" s="22">
        <f>AO228/AG228</f>
        <v>-4.2201607285929456E-2</v>
      </c>
      <c r="AQ228" s="14">
        <v>2006</v>
      </c>
      <c r="AR228" s="10">
        <v>142</v>
      </c>
      <c r="AS228" s="5">
        <v>177.13</v>
      </c>
      <c r="AT228" s="7">
        <v>1604522</v>
      </c>
      <c r="AU228" s="12">
        <f>AT228/AS228</f>
        <v>9058.4429515045449</v>
      </c>
      <c r="AV228" s="21">
        <f>AU228-AN228</f>
        <v>1468.7666751315382</v>
      </c>
      <c r="AW228" s="22">
        <f>AV228/AN228</f>
        <v>0.19352164988958395</v>
      </c>
      <c r="AX228" s="14">
        <v>2007</v>
      </c>
      <c r="AY228" s="10">
        <v>164</v>
      </c>
      <c r="AZ228" s="5">
        <v>194</v>
      </c>
      <c r="BA228" s="7">
        <v>1705114</v>
      </c>
      <c r="BB228" s="12">
        <f>BA228/AZ228</f>
        <v>8789.2474226804115</v>
      </c>
      <c r="BC228" s="21">
        <f>BB228-AU228</f>
        <v>-269.19552882413336</v>
      </c>
      <c r="BD228" s="22">
        <f>BC228/AU228</f>
        <v>-2.9717638038380741E-2</v>
      </c>
      <c r="BE228" s="14">
        <v>2008</v>
      </c>
      <c r="BF228" s="10">
        <v>152</v>
      </c>
      <c r="BG228" s="5">
        <v>187.28</v>
      </c>
      <c r="BH228" s="7">
        <v>1783559</v>
      </c>
      <c r="BI228" s="12">
        <f>BH228/BG228</f>
        <v>9523.4888936351981</v>
      </c>
      <c r="BJ228" s="21">
        <f>BI228-BB228</f>
        <v>734.24147095478656</v>
      </c>
      <c r="BK228" s="22">
        <f>BJ228/BB228</f>
        <v>8.3538605257612461E-2</v>
      </c>
      <c r="BL228" s="14">
        <v>2009</v>
      </c>
      <c r="BM228" s="10">
        <v>150</v>
      </c>
      <c r="BN228" s="5">
        <v>186.32</v>
      </c>
      <c r="BO228" s="7">
        <v>1664262</v>
      </c>
      <c r="BP228" s="12">
        <f>BO228/BN228</f>
        <v>8932.2778016316024</v>
      </c>
      <c r="BQ228" s="21">
        <f>BP228-BI228</f>
        <v>-591.2110920035957</v>
      </c>
      <c r="BR228" s="22">
        <f>BQ228/BI228</f>
        <v>-6.2079254631012153E-2</v>
      </c>
      <c r="BS228" s="14">
        <v>2010</v>
      </c>
      <c r="BT228" s="10">
        <v>163</v>
      </c>
      <c r="BU228" s="5">
        <v>200.11</v>
      </c>
      <c r="BV228" s="7">
        <v>1812380</v>
      </c>
      <c r="BW228" s="12">
        <f>BV228/BU228</f>
        <v>9056.9186947179041</v>
      </c>
      <c r="BX228" s="21">
        <f>BW228-BP228</f>
        <v>124.64089308630173</v>
      </c>
      <c r="BY228" s="22">
        <f>BX228/BP228</f>
        <v>1.3953987533116623E-2</v>
      </c>
      <c r="BZ228" s="14">
        <v>2011</v>
      </c>
      <c r="CA228" s="10">
        <v>173</v>
      </c>
      <c r="CB228" s="5">
        <v>205.14619999999999</v>
      </c>
      <c r="CC228" s="7">
        <v>1813634</v>
      </c>
      <c r="CD228" s="12">
        <f>CC228/CB228</f>
        <v>8840.6902004521653</v>
      </c>
      <c r="CE228" s="21">
        <f>CD228-BW228</f>
        <v>-216.22849426573885</v>
      </c>
      <c r="CF228" s="22">
        <f>CE228/BW228</f>
        <v>-2.3874399401624939E-2</v>
      </c>
      <c r="CG228" s="14">
        <v>2012</v>
      </c>
      <c r="CH228" s="10">
        <v>172</v>
      </c>
      <c r="CI228" s="5">
        <v>209.11</v>
      </c>
      <c r="CJ228" s="7">
        <v>1923856</v>
      </c>
      <c r="CK228" s="12">
        <f>CJ228/CI228</f>
        <v>9200.2104155707511</v>
      </c>
      <c r="CL228" s="21">
        <f>CK228-CD228</f>
        <v>359.52021511858584</v>
      </c>
      <c r="CM228" s="22">
        <f>CL228/CD228</f>
        <v>4.0666532472792435E-2</v>
      </c>
      <c r="CN228" s="14">
        <v>2013</v>
      </c>
      <c r="CO228" s="10">
        <v>180</v>
      </c>
      <c r="CP228" s="5">
        <v>212.22720000000001</v>
      </c>
      <c r="CQ228" s="7">
        <v>1883702</v>
      </c>
      <c r="CR228" s="12">
        <f>CQ228/CP228</f>
        <v>8875.8745344611816</v>
      </c>
      <c r="CS228" s="21">
        <f>CR228-CK228</f>
        <v>-324.33588110956953</v>
      </c>
      <c r="CT228" s="22">
        <f>CS228/CK228</f>
        <v>-3.5253093838011833E-2</v>
      </c>
      <c r="CU228" s="14">
        <v>2014</v>
      </c>
      <c r="CV228" s="10">
        <v>169</v>
      </c>
      <c r="CW228" s="5">
        <v>217.2698</v>
      </c>
      <c r="CX228" s="7">
        <v>2071176</v>
      </c>
      <c r="CY228" s="12">
        <f>CX228/CW228</f>
        <v>9532.7376377204746</v>
      </c>
      <c r="CZ228" s="21">
        <f>CY228-CR228</f>
        <v>656.86310325929298</v>
      </c>
      <c r="DA228" s="22">
        <f>CZ228/CR228</f>
        <v>7.4005451599048366E-2</v>
      </c>
      <c r="DB228" s="14">
        <v>2015</v>
      </c>
      <c r="DC228" s="9">
        <v>159</v>
      </c>
      <c r="DD228" s="27">
        <v>216.2516</v>
      </c>
      <c r="DE228" s="12">
        <v>2794723.9</v>
      </c>
      <c r="DF228" s="12">
        <f>DE228/DD228</f>
        <v>12923.483109489132</v>
      </c>
      <c r="DG228" s="21">
        <f>DF228-CY228</f>
        <v>3390.7454717686578</v>
      </c>
      <c r="DH228" s="22">
        <f>DG228/CY228</f>
        <v>0.35569482772206801</v>
      </c>
      <c r="DI228" s="14">
        <v>2016</v>
      </c>
      <c r="DJ228" s="9">
        <v>131</v>
      </c>
      <c r="DK228" s="27">
        <v>195.0993</v>
      </c>
      <c r="DL228" s="12">
        <v>2405067.87</v>
      </c>
      <c r="DM228" s="12">
        <f>DL228/DK228</f>
        <v>12327.403891249225</v>
      </c>
      <c r="DN228" s="21">
        <f>DM228-DF228</f>
        <v>-596.07921823990728</v>
      </c>
      <c r="DO228" s="22">
        <f>DN228/DF228</f>
        <v>-4.6123727882789831E-2</v>
      </c>
      <c r="DP228" s="14">
        <v>2017</v>
      </c>
      <c r="DQ228" s="9">
        <v>135</v>
      </c>
      <c r="DR228" s="27">
        <v>197.17869999999999</v>
      </c>
      <c r="DS228" s="30">
        <v>2199077.2200000002</v>
      </c>
      <c r="DT228" s="12">
        <f>DS228/DR228</f>
        <v>11152.71182942174</v>
      </c>
      <c r="DU228" s="21">
        <f>DT228-DM228</f>
        <v>-1174.6920618274853</v>
      </c>
      <c r="DV228" s="22">
        <f>DU228/DM228</f>
        <v>-9.5291114997972645E-2</v>
      </c>
      <c r="DW228" s="14">
        <v>2018</v>
      </c>
      <c r="DX228" s="24">
        <v>150</v>
      </c>
      <c r="DY228" s="32">
        <v>199.4846</v>
      </c>
      <c r="DZ228" s="34">
        <v>2122688.08</v>
      </c>
      <c r="EA228" s="12">
        <f>DZ228/DY228</f>
        <v>10640.861901119184</v>
      </c>
      <c r="EB228" s="21">
        <f>EA228-DT228</f>
        <v>-511.84992830255578</v>
      </c>
      <c r="EC228" s="22">
        <f>EB228/DT228</f>
        <v>-4.5894660969563926E-2</v>
      </c>
      <c r="ED228" s="14">
        <v>2019</v>
      </c>
      <c r="EE228" s="24">
        <v>136</v>
      </c>
      <c r="EF228" s="32">
        <v>191.124</v>
      </c>
      <c r="EG228" s="34">
        <v>2016173.93</v>
      </c>
      <c r="EH228" s="12">
        <f t="shared" si="24"/>
        <v>10549.03586153492</v>
      </c>
      <c r="EI228" s="21">
        <f>EH228-EA228</f>
        <v>-91.826039584264436</v>
      </c>
      <c r="EJ228" s="22">
        <f>EI228/EA228</f>
        <v>-8.6295678336551253E-3</v>
      </c>
      <c r="EK228">
        <v>2020</v>
      </c>
      <c r="EL228" s="25">
        <v>138</v>
      </c>
      <c r="EM228" s="32">
        <v>189.75659999999999</v>
      </c>
      <c r="EN228" s="34">
        <v>2141112.04</v>
      </c>
      <c r="EO228" s="12">
        <f t="shared" si="25"/>
        <v>11283.465449950094</v>
      </c>
      <c r="EP228" s="21">
        <f>EO228-EH228</f>
        <v>734.42958841517429</v>
      </c>
      <c r="EQ228" s="22">
        <f>EP228/EH228</f>
        <v>6.9620541446174619E-2</v>
      </c>
      <c r="ES228" s="11">
        <f t="shared" si="26"/>
        <v>3.6987081927105384E-2</v>
      </c>
      <c r="EU228" s="12">
        <f t="shared" si="27"/>
        <v>10780.869864025281</v>
      </c>
      <c r="EV228">
        <f t="shared" si="28"/>
        <v>1.3986012752360202</v>
      </c>
      <c r="EY228" s="11">
        <f t="shared" si="29"/>
        <v>-4.9938447933730569E-2</v>
      </c>
      <c r="FC228" s="12">
        <f t="shared" si="30"/>
        <v>9231.4982124632752</v>
      </c>
      <c r="FF228" s="45">
        <f t="shared" si="31"/>
        <v>151.57142857142858</v>
      </c>
    </row>
    <row r="229" spans="1:162" x14ac:dyDescent="0.2">
      <c r="A229" s="3">
        <v>49137</v>
      </c>
      <c r="B229" t="s">
        <v>229</v>
      </c>
      <c r="C229" s="14">
        <v>2000</v>
      </c>
      <c r="D229" s="10">
        <v>543</v>
      </c>
      <c r="E229" s="5">
        <v>511.88</v>
      </c>
      <c r="F229" s="7">
        <v>4674227</v>
      </c>
      <c r="G229" s="12">
        <f>F229/E229</f>
        <v>9131.4898022974139</v>
      </c>
      <c r="H229" s="14">
        <v>2001</v>
      </c>
      <c r="I229" s="10">
        <v>485</v>
      </c>
      <c r="J229" s="5">
        <v>462.96</v>
      </c>
      <c r="K229" s="7">
        <v>4425308</v>
      </c>
      <c r="L229" s="12">
        <f>K229/I229</f>
        <v>9124.3463917525769</v>
      </c>
      <c r="M229" s="21">
        <f>L229-G229</f>
        <v>-7.1434105448370246</v>
      </c>
      <c r="N229" s="18">
        <f>M229/G229</f>
        <v>-7.8228314322157993E-4</v>
      </c>
      <c r="O229" s="16">
        <v>2002</v>
      </c>
      <c r="P229" s="10">
        <v>493</v>
      </c>
      <c r="Q229" s="5">
        <v>465.96</v>
      </c>
      <c r="R229" s="7">
        <v>4614790</v>
      </c>
      <c r="S229" s="12">
        <f>R229/Q229</f>
        <v>9903.8329470340814</v>
      </c>
      <c r="T229" s="21">
        <f>S229-L229</f>
        <v>779.48655528150448</v>
      </c>
      <c r="U229" s="18">
        <f>T229/L229</f>
        <v>8.5429303296297041E-2</v>
      </c>
      <c r="V229" s="14">
        <v>2003</v>
      </c>
      <c r="W229" s="10">
        <v>493</v>
      </c>
      <c r="X229" s="5">
        <v>504.87</v>
      </c>
      <c r="Y229" s="7">
        <v>4844750.21</v>
      </c>
      <c r="Z229" s="12">
        <f>Y229/X229</f>
        <v>9596.0350387228391</v>
      </c>
      <c r="AA229" s="21">
        <f>Z229-S229</f>
        <v>-307.79790831124228</v>
      </c>
      <c r="AB229" s="22">
        <f>AA229/S229</f>
        <v>-3.1078665195319058E-2</v>
      </c>
      <c r="AC229" s="14">
        <v>2004</v>
      </c>
      <c r="AD229" s="10">
        <v>521</v>
      </c>
      <c r="AE229" s="5">
        <v>515.82000000000005</v>
      </c>
      <c r="AF229" s="7">
        <v>4791304</v>
      </c>
      <c r="AG229" s="12">
        <f>AF229/AE229</f>
        <v>9288.7131169787899</v>
      </c>
      <c r="AH229" s="21">
        <f>AG229-Z229</f>
        <v>-307.32192174404918</v>
      </c>
      <c r="AI229" s="22">
        <f>AH229/Z229</f>
        <v>-3.2025927427725552E-2</v>
      </c>
      <c r="AJ229" s="14">
        <v>2005</v>
      </c>
      <c r="AK229" s="10">
        <v>534</v>
      </c>
      <c r="AL229" s="5">
        <v>512.91999999999996</v>
      </c>
      <c r="AM229" s="7">
        <v>4786859</v>
      </c>
      <c r="AN229" s="12">
        <f>AM229/AL229</f>
        <v>9332.5645324806992</v>
      </c>
      <c r="AO229" s="21">
        <f>AN229-AG229</f>
        <v>43.851415501909287</v>
      </c>
      <c r="AP229" s="22">
        <f>AO229/AG229</f>
        <v>4.7209354998544971E-3</v>
      </c>
      <c r="AQ229" s="14">
        <v>2006</v>
      </c>
      <c r="AR229" s="10">
        <v>499</v>
      </c>
      <c r="AS229" s="5">
        <v>495.86</v>
      </c>
      <c r="AT229" s="7">
        <v>5237983</v>
      </c>
      <c r="AU229" s="12">
        <f>AT229/AS229</f>
        <v>10563.431210422297</v>
      </c>
      <c r="AV229" s="21">
        <f>AU229-AN229</f>
        <v>1230.866677941598</v>
      </c>
      <c r="AW229" s="22">
        <f>AV229/AN229</f>
        <v>0.13188943656995211</v>
      </c>
      <c r="AX229" s="14">
        <v>2007</v>
      </c>
      <c r="AY229" s="10">
        <v>510</v>
      </c>
      <c r="AZ229" s="5">
        <v>505.25</v>
      </c>
      <c r="BA229" s="7">
        <v>5290834</v>
      </c>
      <c r="BB229" s="12">
        <f>BA229/AZ229</f>
        <v>10471.714992577932</v>
      </c>
      <c r="BC229" s="21">
        <f>BB229-AU229</f>
        <v>-91.716217844365019</v>
      </c>
      <c r="BD229" s="22">
        <f>BC229/AU229</f>
        <v>-8.6824267624211141E-3</v>
      </c>
      <c r="BE229" s="14">
        <v>2008</v>
      </c>
      <c r="BF229" s="10">
        <v>508</v>
      </c>
      <c r="BG229" s="5">
        <v>491.32</v>
      </c>
      <c r="BH229" s="7">
        <v>5521631</v>
      </c>
      <c r="BI229" s="12">
        <f>BH229/BG229</f>
        <v>11238.359928356265</v>
      </c>
      <c r="BJ229" s="21">
        <f>BI229-BB229</f>
        <v>766.64493577833309</v>
      </c>
      <c r="BK229" s="22">
        <f>BJ229/BB229</f>
        <v>7.3211020002140068E-2</v>
      </c>
      <c r="BL229" s="14">
        <v>2009</v>
      </c>
      <c r="BM229" s="10">
        <v>488</v>
      </c>
      <c r="BN229" s="5">
        <v>479.9</v>
      </c>
      <c r="BO229" s="7">
        <v>5348889</v>
      </c>
      <c r="BP229" s="12">
        <f>BO229/BN229</f>
        <v>11145.840800166701</v>
      </c>
      <c r="BQ229" s="21">
        <f>BP229-BI229</f>
        <v>-92.519128189564071</v>
      </c>
      <c r="BR229" s="22">
        <f>BQ229/BI229</f>
        <v>-8.2324403898226123E-3</v>
      </c>
      <c r="BS229" s="14">
        <v>2010</v>
      </c>
      <c r="BT229" s="10">
        <v>514</v>
      </c>
      <c r="BU229" s="5">
        <v>496.21</v>
      </c>
      <c r="BV229" s="7">
        <v>5652518</v>
      </c>
      <c r="BW229" s="12">
        <f>BV229/BU229</f>
        <v>11391.382680719857</v>
      </c>
      <c r="BX229" s="21">
        <f>BW229-BP229</f>
        <v>245.54188055315535</v>
      </c>
      <c r="BY229" s="22">
        <f>BX229/BP229</f>
        <v>2.2029910973560912E-2</v>
      </c>
      <c r="BZ229" s="14">
        <v>2011</v>
      </c>
      <c r="CA229" s="10">
        <v>456</v>
      </c>
      <c r="CB229" s="5">
        <v>435.08670000000001</v>
      </c>
      <c r="CC229" s="7">
        <v>4934776</v>
      </c>
      <c r="CD229" s="12">
        <f>CC229/CB229</f>
        <v>11342.052055371953</v>
      </c>
      <c r="CE229" s="21">
        <f>CD229-BW229</f>
        <v>-49.330625347904061</v>
      </c>
      <c r="CF229" s="22">
        <f>CE229/BW229</f>
        <v>-4.3305213011057154E-3</v>
      </c>
      <c r="CG229" s="14">
        <v>2012</v>
      </c>
      <c r="CH229" s="10">
        <v>464</v>
      </c>
      <c r="CI229" s="5">
        <v>454.86</v>
      </c>
      <c r="CJ229" s="7">
        <v>5287712</v>
      </c>
      <c r="CK229" s="12">
        <f>CJ229/CI229</f>
        <v>11624.921954007827</v>
      </c>
      <c r="CL229" s="21">
        <f>CK229-CD229</f>
        <v>282.86989863587405</v>
      </c>
      <c r="CM229" s="22">
        <f>CL229/CD229</f>
        <v>2.4939922445682831E-2</v>
      </c>
      <c r="CN229" s="14">
        <v>2013</v>
      </c>
      <c r="CO229" s="10">
        <v>454</v>
      </c>
      <c r="CP229" s="5">
        <v>461.22890000000001</v>
      </c>
      <c r="CQ229" s="7">
        <v>5796224</v>
      </c>
      <c r="CR229" s="12">
        <f>CQ229/CP229</f>
        <v>12566.914172117142</v>
      </c>
      <c r="CS229" s="21">
        <f>CR229-CK229</f>
        <v>941.99221810931522</v>
      </c>
      <c r="CT229" s="22">
        <f>CS229/CK229</f>
        <v>8.1032132674624321E-2</v>
      </c>
      <c r="CU229" s="14">
        <v>2014</v>
      </c>
      <c r="CV229" s="10">
        <v>463</v>
      </c>
      <c r="CW229" s="5">
        <v>464.649</v>
      </c>
      <c r="CX229" s="7">
        <v>4903040</v>
      </c>
      <c r="CY229" s="12">
        <f>CX229/CW229</f>
        <v>10552.137204642644</v>
      </c>
      <c r="CZ229" s="21">
        <f>CY229-CR229</f>
        <v>-2014.7769674744977</v>
      </c>
      <c r="DA229" s="22">
        <f>CZ229/CR229</f>
        <v>-0.16032392199707921</v>
      </c>
      <c r="DB229" s="14">
        <v>2015</v>
      </c>
      <c r="DC229" s="9">
        <v>479</v>
      </c>
      <c r="DD229" s="27">
        <v>465.7937</v>
      </c>
      <c r="DE229" s="12">
        <v>4886331.24</v>
      </c>
      <c r="DF229" s="12">
        <f>DE229/DD229</f>
        <v>10490.333467369783</v>
      </c>
      <c r="DG229" s="21">
        <f>DF229-CY229</f>
        <v>-61.803737272861326</v>
      </c>
      <c r="DH229" s="22">
        <f>DG229/CY229</f>
        <v>-5.8569876484992458E-3</v>
      </c>
      <c r="DI229" s="14">
        <v>2016</v>
      </c>
      <c r="DJ229" s="9">
        <v>474</v>
      </c>
      <c r="DK229" s="27">
        <v>463.06630000000001</v>
      </c>
      <c r="DL229" s="12">
        <v>4714103.92</v>
      </c>
      <c r="DM229" s="12">
        <f>DL229/DK229</f>
        <v>10180.192166866818</v>
      </c>
      <c r="DN229" s="21">
        <f>DM229-DF229</f>
        <v>-310.14130050296444</v>
      </c>
      <c r="DO229" s="22">
        <f>DN229/DF229</f>
        <v>-2.9564484433946738E-2</v>
      </c>
      <c r="DP229" s="14">
        <v>2017</v>
      </c>
      <c r="DQ229" s="9">
        <v>444</v>
      </c>
      <c r="DR229" s="27">
        <v>423.44959999999998</v>
      </c>
      <c r="DS229" s="30">
        <v>4060718.13</v>
      </c>
      <c r="DT229" s="12">
        <f>DS229/DR229</f>
        <v>9589.6138052793067</v>
      </c>
      <c r="DU229" s="21">
        <f>DT229-DM229</f>
        <v>-590.57836158751161</v>
      </c>
      <c r="DV229" s="22">
        <f>DU229/DM229</f>
        <v>-5.8012496415308368E-2</v>
      </c>
      <c r="DW229" s="14">
        <v>2018</v>
      </c>
      <c r="DX229" s="24">
        <v>475</v>
      </c>
      <c r="DY229" s="32">
        <v>412.12240000000003</v>
      </c>
      <c r="DZ229" s="34">
        <v>4341679.68</v>
      </c>
      <c r="EA229" s="12">
        <f>DZ229/DY229</f>
        <v>10534.927681679033</v>
      </c>
      <c r="EB229" s="21">
        <f>EA229-DT229</f>
        <v>945.31387639972672</v>
      </c>
      <c r="EC229" s="22">
        <f>EB229/DT229</f>
        <v>9.8576845282268746E-2</v>
      </c>
      <c r="ED229" s="14">
        <v>2019</v>
      </c>
      <c r="EE229" s="24">
        <v>466</v>
      </c>
      <c r="EF229" s="32">
        <v>453.42520000000002</v>
      </c>
      <c r="EG229" s="34">
        <v>4687186.7300000004</v>
      </c>
      <c r="EH229" s="12">
        <f t="shared" si="24"/>
        <v>10337.287671704176</v>
      </c>
      <c r="EI229" s="21">
        <f>EH229-EA229</f>
        <v>-197.64000997485709</v>
      </c>
      <c r="EJ229" s="22">
        <f>EI229/EA229</f>
        <v>-1.8760452463149484E-2</v>
      </c>
      <c r="EK229">
        <v>2020</v>
      </c>
      <c r="EL229" s="25">
        <v>473</v>
      </c>
      <c r="EM229" s="32">
        <v>467.22320000000002</v>
      </c>
      <c r="EN229" s="34">
        <v>4938923.16</v>
      </c>
      <c r="EO229" s="12">
        <f t="shared" si="25"/>
        <v>10570.800336969569</v>
      </c>
      <c r="EP229" s="21">
        <f>EO229-EH229</f>
        <v>233.51266526539257</v>
      </c>
      <c r="EQ229" s="22">
        <f>EP229/EH229</f>
        <v>2.2589355417144574E-2</v>
      </c>
      <c r="ES229" s="11">
        <f t="shared" si="26"/>
        <v>9.3384127491963221E-3</v>
      </c>
      <c r="EU229" s="12">
        <f t="shared" si="27"/>
        <v>10153.943052887505</v>
      </c>
      <c r="EV229">
        <f t="shared" si="28"/>
        <v>0.93145229040741684</v>
      </c>
      <c r="EY229" s="11">
        <f t="shared" si="29"/>
        <v>7.2679654679369638E-3</v>
      </c>
      <c r="FC229" s="12">
        <f t="shared" si="30"/>
        <v>10481.900632342069</v>
      </c>
      <c r="FF229" s="45">
        <f t="shared" si="31"/>
        <v>487.42857142857144</v>
      </c>
    </row>
    <row r="230" spans="1:162" x14ac:dyDescent="0.2">
      <c r="A230" s="3">
        <v>49140</v>
      </c>
      <c r="B230" t="s">
        <v>230</v>
      </c>
      <c r="C230" s="14">
        <v>2000</v>
      </c>
      <c r="D230" s="10">
        <v>692</v>
      </c>
      <c r="E230" s="5">
        <v>641.66999999999996</v>
      </c>
      <c r="F230" s="7">
        <v>3634679</v>
      </c>
      <c r="G230" s="12">
        <f>F230/E230</f>
        <v>5664.4053797123133</v>
      </c>
      <c r="H230" s="14">
        <v>2001</v>
      </c>
      <c r="I230" s="10">
        <v>740</v>
      </c>
      <c r="J230" s="5">
        <v>653.04</v>
      </c>
      <c r="K230" s="7">
        <v>3978363</v>
      </c>
      <c r="L230" s="12">
        <f>K230/I230</f>
        <v>5376.1662162162165</v>
      </c>
      <c r="M230" s="21">
        <f>L230-G230</f>
        <v>-288.23916349609681</v>
      </c>
      <c r="N230" s="18">
        <f>M230/G230</f>
        <v>-5.0886040841719569E-2</v>
      </c>
      <c r="O230" s="16">
        <v>2002</v>
      </c>
      <c r="P230" s="10">
        <v>734</v>
      </c>
      <c r="Q230" s="5">
        <v>746.9</v>
      </c>
      <c r="R230" s="7">
        <v>4510177</v>
      </c>
      <c r="S230" s="12">
        <f>R230/Q230</f>
        <v>6038.5285848172452</v>
      </c>
      <c r="T230" s="21">
        <f>S230-L230</f>
        <v>662.36236860102872</v>
      </c>
      <c r="U230" s="18">
        <f>T230/L230</f>
        <v>0.12320347659697248</v>
      </c>
      <c r="V230" s="14">
        <v>2003</v>
      </c>
      <c r="W230" s="10">
        <v>734</v>
      </c>
      <c r="X230" s="5">
        <v>758.56</v>
      </c>
      <c r="Y230" s="7">
        <v>5395135.1699999999</v>
      </c>
      <c r="Z230" s="12">
        <f>Y230/X230</f>
        <v>7112.3380747732554</v>
      </c>
      <c r="AA230" s="21">
        <f>Z230-S230</f>
        <v>1073.8094899560101</v>
      </c>
      <c r="AB230" s="22">
        <f>AA230/S230</f>
        <v>0.17782634873268696</v>
      </c>
      <c r="AC230" s="14">
        <v>2004</v>
      </c>
      <c r="AD230" s="10">
        <v>794</v>
      </c>
      <c r="AE230" s="5">
        <v>829.08</v>
      </c>
      <c r="AF230" s="7">
        <v>6375189</v>
      </c>
      <c r="AG230" s="12">
        <f>AF230/AE230</f>
        <v>7689.4738746562452</v>
      </c>
      <c r="AH230" s="21">
        <f>AG230-Z230</f>
        <v>577.13579988298989</v>
      </c>
      <c r="AI230" s="22">
        <f>AH230/Z230</f>
        <v>8.1145720832651674E-2</v>
      </c>
      <c r="AJ230" s="14">
        <v>2005</v>
      </c>
      <c r="AK230" s="10">
        <v>816</v>
      </c>
      <c r="AL230" s="5">
        <v>803.58</v>
      </c>
      <c r="AM230" s="7">
        <v>6760089</v>
      </c>
      <c r="AN230" s="12">
        <f>AM230/AL230</f>
        <v>8412.4654670350174</v>
      </c>
      <c r="AO230" s="21">
        <f>AN230-AG230</f>
        <v>722.99159237877211</v>
      </c>
      <c r="AP230" s="22">
        <f>AO230/AG230</f>
        <v>9.4023544934807801E-2</v>
      </c>
      <c r="AQ230" s="14">
        <v>2006</v>
      </c>
      <c r="AR230" s="10">
        <v>820</v>
      </c>
      <c r="AS230" s="5">
        <v>806.55</v>
      </c>
      <c r="AT230" s="7">
        <v>6072354</v>
      </c>
      <c r="AU230" s="12">
        <f>AT230/AS230</f>
        <v>7528.8004463455463</v>
      </c>
      <c r="AV230" s="21">
        <f>AU230-AN230</f>
        <v>-883.66502068947102</v>
      </c>
      <c r="AW230" s="22">
        <f>AV230/AN230</f>
        <v>-0.10504233558547013</v>
      </c>
      <c r="AX230" s="14">
        <v>2007</v>
      </c>
      <c r="AY230" s="10">
        <v>826</v>
      </c>
      <c r="AZ230" s="5">
        <v>828.35</v>
      </c>
      <c r="BA230" s="7">
        <v>6729899</v>
      </c>
      <c r="BB230" s="12">
        <f>BA230/AZ230</f>
        <v>8124.4630892738578</v>
      </c>
      <c r="BC230" s="21">
        <f>BB230-AU230</f>
        <v>595.66264292831147</v>
      </c>
      <c r="BD230" s="22">
        <f>BC230/AU230</f>
        <v>7.9117868400595481E-2</v>
      </c>
      <c r="BE230" s="14">
        <v>2008</v>
      </c>
      <c r="BF230" s="10">
        <v>791</v>
      </c>
      <c r="BG230" s="5">
        <v>781.69</v>
      </c>
      <c r="BH230" s="7">
        <v>6545547</v>
      </c>
      <c r="BI230" s="12">
        <f>BH230/BG230</f>
        <v>8373.5841574025508</v>
      </c>
      <c r="BJ230" s="21">
        <f>BI230-BB230</f>
        <v>249.12106812869297</v>
      </c>
      <c r="BK230" s="22">
        <f>BJ230/BB230</f>
        <v>3.0663080795774619E-2</v>
      </c>
      <c r="BL230" s="14">
        <v>2009</v>
      </c>
      <c r="BM230" s="10">
        <v>786</v>
      </c>
      <c r="BN230" s="5">
        <v>814.32</v>
      </c>
      <c r="BO230" s="7">
        <v>7278300</v>
      </c>
      <c r="BP230" s="12">
        <f>BO230/BN230</f>
        <v>8937.8868258178591</v>
      </c>
      <c r="BQ230" s="21">
        <f>BP230-BI230</f>
        <v>564.30266841530829</v>
      </c>
      <c r="BR230" s="22">
        <f>BQ230/BI230</f>
        <v>6.7390815904852922E-2</v>
      </c>
      <c r="BS230" s="14">
        <v>2010</v>
      </c>
      <c r="BT230" s="10">
        <v>814</v>
      </c>
      <c r="BU230" s="5">
        <v>815.21</v>
      </c>
      <c r="BV230" s="7">
        <v>7321420</v>
      </c>
      <c r="BW230" s="12">
        <f>BV230/BU230</f>
        <v>8981.0232946112046</v>
      </c>
      <c r="BX230" s="21">
        <f>BW230-BP230</f>
        <v>43.136468793345557</v>
      </c>
      <c r="BY230" s="22">
        <f>BX230/BP230</f>
        <v>4.8262491609025676E-3</v>
      </c>
      <c r="BZ230" s="14">
        <v>2011</v>
      </c>
      <c r="CA230" s="10">
        <v>777</v>
      </c>
      <c r="CB230" s="5">
        <v>783.23490000000004</v>
      </c>
      <c r="CC230" s="7">
        <v>6460130</v>
      </c>
      <c r="CD230" s="12">
        <f>CC230/CB230</f>
        <v>8248.0109096262186</v>
      </c>
      <c r="CE230" s="21">
        <f>CD230-BW230</f>
        <v>-733.01238498498606</v>
      </c>
      <c r="CF230" s="22">
        <f>CE230/BW230</f>
        <v>-8.1617913787709273E-2</v>
      </c>
      <c r="CG230" s="14">
        <v>2012</v>
      </c>
      <c r="CH230" s="10">
        <v>767</v>
      </c>
      <c r="CI230" s="5">
        <v>786.72</v>
      </c>
      <c r="CJ230" s="7">
        <v>7061325</v>
      </c>
      <c r="CK230" s="12">
        <f>CJ230/CI230</f>
        <v>8975.6520744356312</v>
      </c>
      <c r="CL230" s="21">
        <f>CK230-CD230</f>
        <v>727.64116480941266</v>
      </c>
      <c r="CM230" s="22">
        <f>CL230/CD230</f>
        <v>8.8220199122213294E-2</v>
      </c>
      <c r="CN230" s="14">
        <v>2013</v>
      </c>
      <c r="CO230" s="10">
        <v>771</v>
      </c>
      <c r="CP230" s="5">
        <v>779.62819999999999</v>
      </c>
      <c r="CQ230" s="7">
        <v>9495676</v>
      </c>
      <c r="CR230" s="12">
        <f>CQ230/CP230</f>
        <v>12179.749270229066</v>
      </c>
      <c r="CS230" s="21">
        <f>CR230-CK230</f>
        <v>3204.0971957934344</v>
      </c>
      <c r="CT230" s="22">
        <f>CS230/CK230</f>
        <v>0.35697653710523319</v>
      </c>
      <c r="CU230" s="14">
        <v>2014</v>
      </c>
      <c r="CV230" s="10">
        <v>739</v>
      </c>
      <c r="CW230" s="5">
        <v>772.57600000000002</v>
      </c>
      <c r="CX230" s="7">
        <v>8274766</v>
      </c>
      <c r="CY230" s="12">
        <f>CX230/CW230</f>
        <v>10710.617466760552</v>
      </c>
      <c r="CZ230" s="21">
        <f>CY230-CR230</f>
        <v>-1469.1318034685137</v>
      </c>
      <c r="DA230" s="22">
        <f>CZ230/CR230</f>
        <v>-0.12062085769363982</v>
      </c>
      <c r="DB230" s="14">
        <v>2015</v>
      </c>
      <c r="DC230" s="9">
        <v>758</v>
      </c>
      <c r="DD230" s="27">
        <v>797.78949999999998</v>
      </c>
      <c r="DE230" s="12">
        <v>10282557.220000001</v>
      </c>
      <c r="DF230" s="12">
        <f>DE230/DD230</f>
        <v>12888.809917904411</v>
      </c>
      <c r="DG230" s="21">
        <f>DF230-CY230</f>
        <v>2178.1924511438592</v>
      </c>
      <c r="DH230" s="22">
        <f>DG230/CY230</f>
        <v>0.20336758902123855</v>
      </c>
      <c r="DI230" s="14">
        <v>2016</v>
      </c>
      <c r="DJ230" s="9">
        <v>747</v>
      </c>
      <c r="DK230" s="27">
        <v>780.67240000000004</v>
      </c>
      <c r="DL230" s="12">
        <v>8603845.1500000004</v>
      </c>
      <c r="DM230" s="12">
        <f>DL230/DK230</f>
        <v>11021.069977624416</v>
      </c>
      <c r="DN230" s="21">
        <f>DM230-DF230</f>
        <v>-1867.7399402799947</v>
      </c>
      <c r="DO230" s="22">
        <f>DN230/DF230</f>
        <v>-0.14491174531835055</v>
      </c>
      <c r="DP230" s="14">
        <v>2017</v>
      </c>
      <c r="DQ230" s="9">
        <v>762</v>
      </c>
      <c r="DR230" s="27">
        <v>821.46640000000002</v>
      </c>
      <c r="DS230" s="30">
        <v>8507861.2599999998</v>
      </c>
      <c r="DT230" s="12">
        <f>DS230/DR230</f>
        <v>10356.919357870267</v>
      </c>
      <c r="DU230" s="21">
        <f>DT230-DM230</f>
        <v>-664.15061975414937</v>
      </c>
      <c r="DV230" s="22">
        <f>DU230/DM230</f>
        <v>-6.0261900260368963E-2</v>
      </c>
      <c r="DW230" s="14">
        <v>2018</v>
      </c>
      <c r="DX230" s="24">
        <v>737</v>
      </c>
      <c r="DY230" s="32">
        <v>832.86030000000005</v>
      </c>
      <c r="DZ230" s="34">
        <v>9036327.0800000001</v>
      </c>
      <c r="EA230" s="12">
        <f>DZ230/DY230</f>
        <v>10849.751248798868</v>
      </c>
      <c r="EB230" s="21">
        <f>EA230-DT230</f>
        <v>492.83189092860084</v>
      </c>
      <c r="EC230" s="22">
        <f>EB230/DT230</f>
        <v>4.7584795623043623E-2</v>
      </c>
      <c r="ED230" s="14">
        <v>2019</v>
      </c>
      <c r="EE230" s="24">
        <v>746</v>
      </c>
      <c r="EF230" s="32">
        <v>823.28729999999996</v>
      </c>
      <c r="EG230" s="34">
        <v>9088281.6600000001</v>
      </c>
      <c r="EH230" s="12">
        <f t="shared" si="24"/>
        <v>11039.015978990567</v>
      </c>
      <c r="EI230" s="21">
        <f>EH230-EA230</f>
        <v>189.26473019169862</v>
      </c>
      <c r="EJ230" s="22">
        <f>EI230/EA230</f>
        <v>1.7444153865983917E-2</v>
      </c>
      <c r="EK230">
        <v>2020</v>
      </c>
      <c r="EL230" s="25">
        <v>743</v>
      </c>
      <c r="EM230" s="32">
        <v>778.05650000000003</v>
      </c>
      <c r="EN230" s="34">
        <v>8834783.9199999999</v>
      </c>
      <c r="EO230" s="12">
        <f t="shared" si="25"/>
        <v>11354.938773726586</v>
      </c>
      <c r="EP230" s="21">
        <f>EO230-EH230</f>
        <v>315.92279473601957</v>
      </c>
      <c r="EQ230" s="22">
        <f>EP230/EH230</f>
        <v>2.8618746031103062E-2</v>
      </c>
      <c r="ES230" s="11">
        <f t="shared" si="26"/>
        <v>4.1853416632040098E-2</v>
      </c>
      <c r="EU230" s="12">
        <f t="shared" si="27"/>
        <v>10748.5621952199</v>
      </c>
      <c r="EV230">
        <f t="shared" si="28"/>
        <v>1.1039034744980951</v>
      </c>
      <c r="EY230" s="11">
        <f t="shared" si="29"/>
        <v>1.5890164095528601E-3</v>
      </c>
      <c r="FC230" s="12">
        <f t="shared" si="30"/>
        <v>9038.1510209574353</v>
      </c>
      <c r="FF230" s="45">
        <f t="shared" si="31"/>
        <v>766.38095238095241</v>
      </c>
    </row>
    <row r="231" spans="1:162" x14ac:dyDescent="0.2">
      <c r="A231" s="3">
        <v>49142</v>
      </c>
      <c r="B231" t="s">
        <v>231</v>
      </c>
      <c r="C231" s="14">
        <v>2000</v>
      </c>
      <c r="D231" s="10">
        <v>3612</v>
      </c>
      <c r="E231" s="5">
        <v>3398</v>
      </c>
      <c r="F231" s="7">
        <v>21502003</v>
      </c>
      <c r="G231" s="12">
        <f>F231/E231</f>
        <v>6327.8407886992345</v>
      </c>
      <c r="H231" s="14">
        <v>2001</v>
      </c>
      <c r="I231" s="10">
        <v>3632</v>
      </c>
      <c r="J231" s="5">
        <v>3369.7</v>
      </c>
      <c r="K231" s="7">
        <v>23720264</v>
      </c>
      <c r="L231" s="12">
        <f>K231/I231</f>
        <v>6530.9096916299559</v>
      </c>
      <c r="M231" s="21">
        <f>L231-G231</f>
        <v>203.06890293072138</v>
      </c>
      <c r="N231" s="18">
        <f>M231/G231</f>
        <v>3.2091342009327749E-2</v>
      </c>
      <c r="O231" s="16">
        <v>2002</v>
      </c>
      <c r="P231" s="10">
        <v>3663</v>
      </c>
      <c r="Q231" s="5">
        <v>3458.56</v>
      </c>
      <c r="R231" s="7">
        <v>24714784</v>
      </c>
      <c r="S231" s="12">
        <f>R231/Q231</f>
        <v>7145.9752035529236</v>
      </c>
      <c r="T231" s="21">
        <f>S231-L231</f>
        <v>615.06551192296774</v>
      </c>
      <c r="U231" s="18">
        <f>T231/L231</f>
        <v>9.417761704946534E-2</v>
      </c>
      <c r="V231" s="14">
        <v>2003</v>
      </c>
      <c r="W231" s="10">
        <v>3663</v>
      </c>
      <c r="X231" s="5">
        <v>3403.1399999999994</v>
      </c>
      <c r="Y231" s="7">
        <v>26092270.210000001</v>
      </c>
      <c r="Z231" s="12">
        <f>Y231/X231</f>
        <v>7667.1163131696039</v>
      </c>
      <c r="AA231" s="21">
        <f>Z231-S231</f>
        <v>521.1411096166803</v>
      </c>
      <c r="AB231" s="22">
        <f>AA231/S231</f>
        <v>7.2927920230897655E-2</v>
      </c>
      <c r="AC231" s="14">
        <v>2004</v>
      </c>
      <c r="AD231" s="10">
        <v>3619</v>
      </c>
      <c r="AE231" s="5">
        <v>3480.92</v>
      </c>
      <c r="AF231" s="7">
        <v>34123436</v>
      </c>
      <c r="AG231" s="12">
        <f>AF231/AE231</f>
        <v>9802.9934614986832</v>
      </c>
      <c r="AH231" s="21">
        <f>AG231-Z231</f>
        <v>2135.8771483290793</v>
      </c>
      <c r="AI231" s="22">
        <f>AH231/Z231</f>
        <v>0.27857633314631464</v>
      </c>
      <c r="AJ231" s="14">
        <v>2005</v>
      </c>
      <c r="AK231" s="10">
        <v>3710</v>
      </c>
      <c r="AL231" s="5">
        <v>3578.52</v>
      </c>
      <c r="AM231" s="7">
        <v>26104221</v>
      </c>
      <c r="AN231" s="12">
        <f>AM231/AL231</f>
        <v>7294.6975285872368</v>
      </c>
      <c r="AO231" s="21">
        <f>AN231-AG231</f>
        <v>-2508.2959329114465</v>
      </c>
      <c r="AP231" s="22">
        <f>AO231/AG231</f>
        <v>-0.25587040762220176</v>
      </c>
      <c r="AQ231" s="14">
        <v>2006</v>
      </c>
      <c r="AR231" s="10">
        <v>3898</v>
      </c>
      <c r="AS231" s="5">
        <v>3952.05</v>
      </c>
      <c r="AT231" s="7">
        <v>29801511</v>
      </c>
      <c r="AU231" s="12">
        <f>AT231/AS231</f>
        <v>7540.7727635024858</v>
      </c>
      <c r="AV231" s="21">
        <f>AU231-AN231</f>
        <v>246.07523491524898</v>
      </c>
      <c r="AW231" s="22">
        <f>AV231/AN231</f>
        <v>3.3733439111204154E-2</v>
      </c>
      <c r="AX231" s="14">
        <v>2007</v>
      </c>
      <c r="AY231" s="10">
        <v>4007</v>
      </c>
      <c r="AZ231" s="5">
        <v>4064.61</v>
      </c>
      <c r="BA231" s="7">
        <v>36776105</v>
      </c>
      <c r="BB231" s="12">
        <f>BA231/AZ231</f>
        <v>9047.8803624455977</v>
      </c>
      <c r="BC231" s="21">
        <f>BB231-AU231</f>
        <v>1507.107598943112</v>
      </c>
      <c r="BD231" s="22">
        <f>BC231/AU231</f>
        <v>0.19986116094593748</v>
      </c>
      <c r="BE231" s="14">
        <v>2008</v>
      </c>
      <c r="BF231" s="10">
        <v>4036</v>
      </c>
      <c r="BG231" s="5">
        <v>4058.97</v>
      </c>
      <c r="BH231" s="7">
        <v>57903729</v>
      </c>
      <c r="BI231" s="12">
        <f>BH231/BG231</f>
        <v>14265.621327578179</v>
      </c>
      <c r="BJ231" s="21">
        <f>BI231-BB231</f>
        <v>5217.7409651325816</v>
      </c>
      <c r="BK231" s="22">
        <f>BJ231/BB231</f>
        <v>0.57668102982323821</v>
      </c>
      <c r="BL231" s="14">
        <v>2009</v>
      </c>
      <c r="BM231" s="10">
        <v>4092</v>
      </c>
      <c r="BN231" s="5">
        <v>4140.18</v>
      </c>
      <c r="BO231" s="7">
        <v>55923340</v>
      </c>
      <c r="BP231" s="12">
        <f>BO231/BN231</f>
        <v>13507.465858972315</v>
      </c>
      <c r="BQ231" s="21">
        <f>BP231-BI231</f>
        <v>-758.15546860586437</v>
      </c>
      <c r="BR231" s="22">
        <f>BQ231/BI231</f>
        <v>-5.314563251025068E-2</v>
      </c>
      <c r="BS231" s="14">
        <v>2010</v>
      </c>
      <c r="BT231" s="10">
        <v>4164</v>
      </c>
      <c r="BU231" s="5">
        <v>4140.95</v>
      </c>
      <c r="BV231" s="7">
        <v>45140198</v>
      </c>
      <c r="BW231" s="12">
        <f>BV231/BU231</f>
        <v>10900.928047911711</v>
      </c>
      <c r="BX231" s="21">
        <f>BW231-BP231</f>
        <v>-2606.5378110606034</v>
      </c>
      <c r="BY231" s="22">
        <f>BX231/BP231</f>
        <v>-0.19297015726522931</v>
      </c>
      <c r="BZ231" s="14">
        <v>2011</v>
      </c>
      <c r="CA231" s="10">
        <v>4238</v>
      </c>
      <c r="CB231" s="5">
        <v>4048.7815999999998</v>
      </c>
      <c r="CC231" s="7">
        <v>35273137</v>
      </c>
      <c r="CD231" s="12">
        <f>CC231/CB231</f>
        <v>8712.0374682595866</v>
      </c>
      <c r="CE231" s="21">
        <f>CD231-BW231</f>
        <v>-2188.8905796521249</v>
      </c>
      <c r="CF231" s="22">
        <f>CE231/BW231</f>
        <v>-0.20079855311690184</v>
      </c>
      <c r="CG231" s="14">
        <v>2012</v>
      </c>
      <c r="CH231" s="10">
        <v>4309</v>
      </c>
      <c r="CI231" s="5">
        <v>4130.6499999999996</v>
      </c>
      <c r="CJ231" s="7">
        <v>39828943</v>
      </c>
      <c r="CK231" s="12">
        <f>CJ231/CI231</f>
        <v>9642.2943120332166</v>
      </c>
      <c r="CL231" s="21">
        <f>CK231-CD231</f>
        <v>930.25684377362995</v>
      </c>
      <c r="CM231" s="22">
        <f>CL231/CD231</f>
        <v>0.10677833367485143</v>
      </c>
      <c r="CN231" s="14">
        <v>2013</v>
      </c>
      <c r="CO231" s="10">
        <v>4395</v>
      </c>
      <c r="CP231" s="5">
        <v>4259.4368000000004</v>
      </c>
      <c r="CQ231" s="7">
        <v>42175573</v>
      </c>
      <c r="CR231" s="12">
        <f>CQ231/CP231</f>
        <v>9901.6783157810896</v>
      </c>
      <c r="CS231" s="21">
        <f>CR231-CK231</f>
        <v>259.38400374787307</v>
      </c>
      <c r="CT231" s="22">
        <f>CS231/CK231</f>
        <v>2.6900651997748264E-2</v>
      </c>
      <c r="CU231" s="14">
        <v>2014</v>
      </c>
      <c r="CV231" s="10">
        <v>4475</v>
      </c>
      <c r="CW231" s="5">
        <v>4362.5596999999998</v>
      </c>
      <c r="CX231" s="7">
        <v>45438768</v>
      </c>
      <c r="CY231" s="12">
        <f>CX231/CW231</f>
        <v>10415.620902563236</v>
      </c>
      <c r="CZ231" s="21">
        <f>CY231-CR231</f>
        <v>513.94258678214646</v>
      </c>
      <c r="DA231" s="22">
        <f>CZ231/CR231</f>
        <v>5.1904593382218388E-2</v>
      </c>
      <c r="DB231" s="14">
        <v>2015</v>
      </c>
      <c r="DC231" s="9">
        <v>4530</v>
      </c>
      <c r="DD231" s="27">
        <v>4360.9569000000001</v>
      </c>
      <c r="DE231" s="12">
        <v>54853423.609999999</v>
      </c>
      <c r="DF231" s="12">
        <f>DE231/DD231</f>
        <v>12578.299870379366</v>
      </c>
      <c r="DG231" s="21">
        <f>DF231-CY231</f>
        <v>2162.6789678161294</v>
      </c>
      <c r="DH231" s="22">
        <f>DG231/CY231</f>
        <v>0.20763802638822082</v>
      </c>
      <c r="DI231" s="14">
        <v>2016</v>
      </c>
      <c r="DJ231" s="9">
        <v>4624</v>
      </c>
      <c r="DK231" s="27">
        <v>4524.8104999999996</v>
      </c>
      <c r="DL231" s="12">
        <v>88975793.560000002</v>
      </c>
      <c r="DM231" s="12">
        <f>DL231/DK231</f>
        <v>19663.98229494915</v>
      </c>
      <c r="DN231" s="21">
        <f>DM231-DF231</f>
        <v>7085.6824245697844</v>
      </c>
      <c r="DO231" s="22">
        <f>DN231/DF231</f>
        <v>0.56332592620532573</v>
      </c>
      <c r="DP231" s="14">
        <v>2017</v>
      </c>
      <c r="DQ231" s="9">
        <v>4680</v>
      </c>
      <c r="DR231" s="27">
        <v>4596.1670999999997</v>
      </c>
      <c r="DS231" s="30">
        <v>53597201.340000004</v>
      </c>
      <c r="DT231" s="12">
        <f>DS231/DR231</f>
        <v>11661.28214529015</v>
      </c>
      <c r="DU231" s="21">
        <f>DT231-DM231</f>
        <v>-8002.7001496590001</v>
      </c>
      <c r="DV231" s="22">
        <f>DU231/DM231</f>
        <v>-0.40697250585475542</v>
      </c>
      <c r="DW231" s="14">
        <v>2018</v>
      </c>
      <c r="DX231" s="24">
        <v>4815</v>
      </c>
      <c r="DY231" s="32">
        <v>4672.0758999999998</v>
      </c>
      <c r="DZ231" s="34">
        <v>55998463.490000002</v>
      </c>
      <c r="EA231" s="12">
        <f>DZ231/DY231</f>
        <v>11985.777775998888</v>
      </c>
      <c r="EB231" s="21">
        <f>EA231-DT231</f>
        <v>324.49563070873774</v>
      </c>
      <c r="EC231" s="22">
        <f>EB231/DT231</f>
        <v>2.7826754096658024E-2</v>
      </c>
      <c r="ED231" s="14">
        <v>2019</v>
      </c>
      <c r="EE231" s="24">
        <v>4888</v>
      </c>
      <c r="EF231" s="32">
        <v>4750.3575000000001</v>
      </c>
      <c r="EG231" s="34">
        <v>67311313.840000004</v>
      </c>
      <c r="EH231" s="12">
        <f t="shared" si="24"/>
        <v>14169.736454572103</v>
      </c>
      <c r="EI231" s="21">
        <f>EH231-EA231</f>
        <v>2183.9586785732154</v>
      </c>
      <c r="EJ231" s="22">
        <f>EI231/EA231</f>
        <v>0.18221251214472858</v>
      </c>
      <c r="EK231">
        <v>2020</v>
      </c>
      <c r="EL231" s="25">
        <v>4975</v>
      </c>
      <c r="EM231" s="32">
        <v>4833.2295999999997</v>
      </c>
      <c r="EN231" s="34">
        <v>63115404.379999995</v>
      </c>
      <c r="EO231" s="12">
        <f t="shared" si="25"/>
        <v>13058.639792324371</v>
      </c>
      <c r="EP231" s="21">
        <f>EO231-EH231</f>
        <v>-1111.0966622477317</v>
      </c>
      <c r="EQ231" s="22">
        <f>EP231/EH231</f>
        <v>-7.8413361166588091E-2</v>
      </c>
      <c r="ES231" s="11">
        <f t="shared" si="26"/>
        <v>6.3323251133510478E-2</v>
      </c>
      <c r="EU231" s="12">
        <f t="shared" si="27"/>
        <v>12605.598791953713</v>
      </c>
      <c r="EV231">
        <f t="shared" si="28"/>
        <v>0.97474820836300446</v>
      </c>
      <c r="EY231" s="11">
        <f t="shared" si="29"/>
        <v>-6.564441320445627E-2</v>
      </c>
      <c r="FC231" s="12">
        <f t="shared" si="30"/>
        <v>10521.083863260559</v>
      </c>
      <c r="FF231" s="45">
        <f t="shared" si="31"/>
        <v>4191.666666666667</v>
      </c>
    </row>
    <row r="232" spans="1:162" x14ac:dyDescent="0.2">
      <c r="A232" s="3">
        <v>49144</v>
      </c>
      <c r="B232" t="s">
        <v>232</v>
      </c>
      <c r="C232" s="14">
        <v>2000</v>
      </c>
      <c r="D232" s="10">
        <v>3452</v>
      </c>
      <c r="E232" s="5">
        <v>3381.84</v>
      </c>
      <c r="F232" s="7">
        <v>19411905</v>
      </c>
      <c r="G232" s="12">
        <f>F232/E232</f>
        <v>5740.0424029522392</v>
      </c>
      <c r="H232" s="14">
        <v>2001</v>
      </c>
      <c r="I232" s="10">
        <v>3528</v>
      </c>
      <c r="J232" s="5">
        <v>3435.98</v>
      </c>
      <c r="K232" s="7">
        <v>23129057</v>
      </c>
      <c r="L232" s="12">
        <f>K232/I232</f>
        <v>6555.855158730159</v>
      </c>
      <c r="M232" s="21">
        <f>L232-G232</f>
        <v>815.81275577791985</v>
      </c>
      <c r="N232" s="18">
        <f>M232/G232</f>
        <v>0.14212660787284917</v>
      </c>
      <c r="O232" s="16">
        <v>2002</v>
      </c>
      <c r="P232" s="10">
        <v>3661</v>
      </c>
      <c r="Q232" s="5">
        <v>3565.94</v>
      </c>
      <c r="R232" s="7">
        <v>23458436</v>
      </c>
      <c r="S232" s="12">
        <f>R232/Q232</f>
        <v>6578.4718755783888</v>
      </c>
      <c r="T232" s="21">
        <f>S232-L232</f>
        <v>22.616716848229771</v>
      </c>
      <c r="U232" s="18">
        <f>T232/L232</f>
        <v>3.4498499891523733E-3</v>
      </c>
      <c r="V232" s="14">
        <v>2003</v>
      </c>
      <c r="W232" s="10">
        <v>3661</v>
      </c>
      <c r="X232" s="5">
        <v>3565.82</v>
      </c>
      <c r="Y232" s="7">
        <v>25025316.91</v>
      </c>
      <c r="Z232" s="12">
        <f>Y232/X232</f>
        <v>7018.1099747042754</v>
      </c>
      <c r="AA232" s="21">
        <f>Z232-S232</f>
        <v>439.63809912588658</v>
      </c>
      <c r="AB232" s="22">
        <f>AA232/S232</f>
        <v>6.6829821186585675E-2</v>
      </c>
      <c r="AC232" s="14">
        <v>2004</v>
      </c>
      <c r="AD232" s="10">
        <v>3715</v>
      </c>
      <c r="AE232" s="5">
        <v>3628.38</v>
      </c>
      <c r="AF232" s="7">
        <v>27359297</v>
      </c>
      <c r="AG232" s="12">
        <f>AF232/AE232</f>
        <v>7540.3615387583441</v>
      </c>
      <c r="AH232" s="21">
        <f>AG232-Z232</f>
        <v>522.25156405406869</v>
      </c>
      <c r="AI232" s="22">
        <f>AH232/Z232</f>
        <v>7.4414844728345114E-2</v>
      </c>
      <c r="AJ232" s="14">
        <v>2005</v>
      </c>
      <c r="AK232" s="10">
        <v>3800</v>
      </c>
      <c r="AL232" s="5">
        <v>3708.82</v>
      </c>
      <c r="AM232" s="7">
        <v>25835349</v>
      </c>
      <c r="AN232" s="12">
        <f>AM232/AL232</f>
        <v>6965.9215060315673</v>
      </c>
      <c r="AO232" s="21">
        <f>AN232-AG232</f>
        <v>-574.44003272677674</v>
      </c>
      <c r="AP232" s="22">
        <f>AO232/AG232</f>
        <v>-7.6182027847615463E-2</v>
      </c>
      <c r="AQ232" s="14">
        <v>2006</v>
      </c>
      <c r="AR232" s="10">
        <v>3782</v>
      </c>
      <c r="AS232" s="5">
        <v>3649.93</v>
      </c>
      <c r="AT232" s="7">
        <v>26620309</v>
      </c>
      <c r="AU232" s="12">
        <f>AT232/AS232</f>
        <v>7293.3752154150907</v>
      </c>
      <c r="AV232" s="21">
        <f>AU232-AN232</f>
        <v>327.45370938352335</v>
      </c>
      <c r="AW232" s="22">
        <f>AV232/AN232</f>
        <v>4.7007952802797404E-2</v>
      </c>
      <c r="AX232" s="14">
        <v>2007</v>
      </c>
      <c r="AY232" s="10">
        <v>3825</v>
      </c>
      <c r="AZ232" s="5">
        <v>3755.34</v>
      </c>
      <c r="BA232" s="7">
        <v>40367667</v>
      </c>
      <c r="BB232" s="12">
        <f>BA232/AZ232</f>
        <v>10749.404048634744</v>
      </c>
      <c r="BC232" s="21">
        <f>BB232-AU232</f>
        <v>3456.0288332196533</v>
      </c>
      <c r="BD232" s="22">
        <f>BC232/AU232</f>
        <v>0.47385863624773883</v>
      </c>
      <c r="BE232" s="14">
        <v>2008</v>
      </c>
      <c r="BF232" s="10">
        <v>4017</v>
      </c>
      <c r="BG232" s="5">
        <v>3865.29</v>
      </c>
      <c r="BH232" s="7">
        <v>33353380</v>
      </c>
      <c r="BI232" s="12">
        <f>BH232/BG232</f>
        <v>8628.9463403780828</v>
      </c>
      <c r="BJ232" s="21">
        <f>BI232-BB232</f>
        <v>-2120.4577082566611</v>
      </c>
      <c r="BK232" s="22">
        <f>BJ232/BB232</f>
        <v>-0.19726281556287537</v>
      </c>
      <c r="BL232" s="14">
        <v>2009</v>
      </c>
      <c r="BM232" s="10">
        <v>4020</v>
      </c>
      <c r="BN232" s="5">
        <v>3904.48</v>
      </c>
      <c r="BO232" s="7">
        <v>36099127</v>
      </c>
      <c r="BP232" s="12">
        <f>BO232/BN232</f>
        <v>9245.5658628037545</v>
      </c>
      <c r="BQ232" s="21">
        <f>BP232-BI232</f>
        <v>616.61952242567168</v>
      </c>
      <c r="BR232" s="22">
        <f>BQ232/BI232</f>
        <v>7.1459422518399165E-2</v>
      </c>
      <c r="BS232" s="14">
        <v>2010</v>
      </c>
      <c r="BT232" s="10">
        <v>4005</v>
      </c>
      <c r="BU232" s="5">
        <v>3912.46</v>
      </c>
      <c r="BV232" s="7">
        <v>38783939</v>
      </c>
      <c r="BW232" s="12">
        <f>BV232/BU232</f>
        <v>9912.9292056659997</v>
      </c>
      <c r="BX232" s="21">
        <f>BW232-BP232</f>
        <v>667.36334286224519</v>
      </c>
      <c r="BY232" s="22">
        <f>BX232/BP232</f>
        <v>7.218199002260578E-2</v>
      </c>
      <c r="BZ232" s="14">
        <v>2011</v>
      </c>
      <c r="CA232" s="10">
        <v>4044</v>
      </c>
      <c r="CB232" s="5">
        <v>3958.9403000000002</v>
      </c>
      <c r="CC232" s="7">
        <v>33952072</v>
      </c>
      <c r="CD232" s="12">
        <f>CC232/CB232</f>
        <v>8576.0505153361355</v>
      </c>
      <c r="CE232" s="21">
        <f>CD232-BW232</f>
        <v>-1336.8786903298642</v>
      </c>
      <c r="CF232" s="22">
        <f>CE232/BW232</f>
        <v>-0.13486212426148828</v>
      </c>
      <c r="CG232" s="14">
        <v>2012</v>
      </c>
      <c r="CH232" s="10">
        <v>4110</v>
      </c>
      <c r="CI232" s="5">
        <v>4010.4</v>
      </c>
      <c r="CJ232" s="7">
        <v>35054454</v>
      </c>
      <c r="CK232" s="12">
        <f>CJ232/CI232</f>
        <v>8740.8871932974271</v>
      </c>
      <c r="CL232" s="21">
        <f>CK232-CD232</f>
        <v>164.83667796129157</v>
      </c>
      <c r="CM232" s="22">
        <f>CL232/CD232</f>
        <v>1.9220581509696348E-2</v>
      </c>
      <c r="CN232" s="14">
        <v>2013</v>
      </c>
      <c r="CO232" s="10">
        <v>4124</v>
      </c>
      <c r="CP232" s="5">
        <v>4021.6738</v>
      </c>
      <c r="CQ232" s="7">
        <v>40489042</v>
      </c>
      <c r="CR232" s="12">
        <f>CQ232/CP232</f>
        <v>10067.70912151055</v>
      </c>
      <c r="CS232" s="21">
        <f>CR232-CK232</f>
        <v>1326.8219282131231</v>
      </c>
      <c r="CT232" s="22">
        <f>CS232/CK232</f>
        <v>0.15179488064215488</v>
      </c>
      <c r="CU232" s="14">
        <v>2014</v>
      </c>
      <c r="CV232" s="10">
        <v>4119</v>
      </c>
      <c r="CW232" s="5">
        <v>4051.5965000000001</v>
      </c>
      <c r="CX232" s="7">
        <v>41497552</v>
      </c>
      <c r="CY232" s="12">
        <f>CX232/CW232</f>
        <v>10242.2716576046</v>
      </c>
      <c r="CZ232" s="21">
        <f>CY232-CR232</f>
        <v>174.5625360940503</v>
      </c>
      <c r="DA232" s="22">
        <f>CZ232/CR232</f>
        <v>1.7338853753837803E-2</v>
      </c>
      <c r="DB232" s="14">
        <v>2015</v>
      </c>
      <c r="DC232" s="9">
        <v>4178</v>
      </c>
      <c r="DD232" s="27">
        <v>4118.0528999999997</v>
      </c>
      <c r="DE232" s="12">
        <v>53453408.810000002</v>
      </c>
      <c r="DF232" s="12">
        <f>DE232/DD232</f>
        <v>12980.262786327978</v>
      </c>
      <c r="DG232" s="21">
        <f>DF232-CY232</f>
        <v>2737.9911287233772</v>
      </c>
      <c r="DH232" s="22">
        <f>DG232/CY232</f>
        <v>0.26732264289148155</v>
      </c>
      <c r="DI232" s="14">
        <v>2016</v>
      </c>
      <c r="DJ232" s="9">
        <v>4194</v>
      </c>
      <c r="DK232" s="27">
        <v>4106.2476999999999</v>
      </c>
      <c r="DL232" s="12">
        <v>41093115.049999997</v>
      </c>
      <c r="DM232" s="12">
        <f>DL232/DK232</f>
        <v>10007.461325336024</v>
      </c>
      <c r="DN232" s="21">
        <f>DM232-DF232</f>
        <v>-2972.8014609919537</v>
      </c>
      <c r="DO232" s="22">
        <f>DN232/DF232</f>
        <v>-0.22902475165011182</v>
      </c>
      <c r="DP232" s="14">
        <v>2017</v>
      </c>
      <c r="DQ232" s="9">
        <v>4225</v>
      </c>
      <c r="DR232" s="27">
        <v>4182.0653000000002</v>
      </c>
      <c r="DS232" s="30">
        <v>39759071.560000002</v>
      </c>
      <c r="DT232" s="12">
        <f>DS232/DR232</f>
        <v>9507.0422645002691</v>
      </c>
      <c r="DU232" s="21">
        <f>DT232-DM232</f>
        <v>-500.41906083575486</v>
      </c>
      <c r="DV232" s="22">
        <f>DU232/DM232</f>
        <v>-5.000459602764961E-2</v>
      </c>
      <c r="DW232" s="14">
        <v>2018</v>
      </c>
      <c r="DX232" s="24">
        <v>4266</v>
      </c>
      <c r="DY232" s="32">
        <v>4232.0012999999999</v>
      </c>
      <c r="DZ232" s="34">
        <v>46508265.829999998</v>
      </c>
      <c r="EA232" s="12">
        <f>DZ232/DY232</f>
        <v>10989.662463005387</v>
      </c>
      <c r="EB232" s="21">
        <f>EA232-DT232</f>
        <v>1482.6201985051175</v>
      </c>
      <c r="EC232" s="22">
        <f>EB232/DT232</f>
        <v>0.15594967995895939</v>
      </c>
      <c r="ED232" s="14">
        <v>2019</v>
      </c>
      <c r="EE232" s="24">
        <v>4400</v>
      </c>
      <c r="EF232" s="32">
        <v>4330.4031999999997</v>
      </c>
      <c r="EG232" s="34">
        <v>45768608.159999996</v>
      </c>
      <c r="EH232" s="12">
        <f t="shared" si="24"/>
        <v>10569.133183718319</v>
      </c>
      <c r="EI232" s="21">
        <f>EH232-EA232</f>
        <v>-420.52927928706777</v>
      </c>
      <c r="EJ232" s="22">
        <f>EI232/EA232</f>
        <v>-3.8265895854645196E-2</v>
      </c>
      <c r="EK232">
        <v>2020</v>
      </c>
      <c r="EL232" s="25">
        <v>4460</v>
      </c>
      <c r="EM232" s="32">
        <v>4394.6139000000003</v>
      </c>
      <c r="EN232" s="34">
        <v>45591298.710000001</v>
      </c>
      <c r="EO232" s="12">
        <f t="shared" si="25"/>
        <v>10374.358191057467</v>
      </c>
      <c r="EP232" s="21">
        <f>EO232-EH232</f>
        <v>-194.77499266085215</v>
      </c>
      <c r="EQ232" s="22">
        <f>EP232/EH232</f>
        <v>-1.8428662906897774E-2</v>
      </c>
      <c r="ES232" s="11">
        <f t="shared" si="26"/>
        <v>4.0946244500665994E-2</v>
      </c>
      <c r="EU232" s="12">
        <f t="shared" si="27"/>
        <v>10355.279303741325</v>
      </c>
      <c r="EV232">
        <f t="shared" si="28"/>
        <v>0.98868359856876509</v>
      </c>
      <c r="EY232" s="11">
        <f t="shared" si="29"/>
        <v>2.2559729358888198E-2</v>
      </c>
      <c r="FC232" s="12">
        <f t="shared" si="30"/>
        <v>8955.6685920292821</v>
      </c>
      <c r="FF232" s="45">
        <f t="shared" si="31"/>
        <v>3980.2857142857142</v>
      </c>
    </row>
    <row r="233" spans="1:162" x14ac:dyDescent="0.2">
      <c r="A233" s="3">
        <v>49148</v>
      </c>
      <c r="B233" t="s">
        <v>233</v>
      </c>
      <c r="C233" s="14">
        <v>2000</v>
      </c>
      <c r="D233" s="10">
        <v>7299</v>
      </c>
      <c r="E233" s="5">
        <v>7069.5</v>
      </c>
      <c r="F233" s="7">
        <v>46180246</v>
      </c>
      <c r="G233" s="12">
        <f>F233/E233</f>
        <v>6532.3213805785417</v>
      </c>
      <c r="H233" s="14">
        <v>2001</v>
      </c>
      <c r="I233" s="10">
        <v>7224</v>
      </c>
      <c r="J233" s="5">
        <v>6838.62</v>
      </c>
      <c r="K233" s="7">
        <v>50157516</v>
      </c>
      <c r="L233" s="12">
        <f>K233/I233</f>
        <v>6943.1777408637872</v>
      </c>
      <c r="M233" s="21">
        <f>L233-G233</f>
        <v>410.8563602852455</v>
      </c>
      <c r="N233" s="18">
        <f>M233/G233</f>
        <v>6.2895919589439672E-2</v>
      </c>
      <c r="O233" s="16">
        <v>2002</v>
      </c>
      <c r="P233" s="10">
        <v>7124</v>
      </c>
      <c r="Q233" s="5">
        <v>6898.82</v>
      </c>
      <c r="R233" s="7">
        <v>57160490</v>
      </c>
      <c r="S233" s="12">
        <f>R233/Q233</f>
        <v>8285.5459339423269</v>
      </c>
      <c r="T233" s="21">
        <f>S233-L233</f>
        <v>1342.3681930785397</v>
      </c>
      <c r="U233" s="18">
        <f>T233/L233</f>
        <v>0.19333628536946229</v>
      </c>
      <c r="V233" s="14">
        <v>2003</v>
      </c>
      <c r="W233" s="10">
        <v>7124</v>
      </c>
      <c r="X233" s="5">
        <v>6993.91</v>
      </c>
      <c r="Y233" s="7">
        <v>56180784.93</v>
      </c>
      <c r="Z233" s="12">
        <f>Y233/X233</f>
        <v>8032.8149675932345</v>
      </c>
      <c r="AA233" s="21">
        <f>Z233-S233</f>
        <v>-252.73096634909234</v>
      </c>
      <c r="AB233" s="22">
        <f>AA233/S233</f>
        <v>-3.0502632942237637E-2</v>
      </c>
      <c r="AC233" s="14">
        <v>2004</v>
      </c>
      <c r="AD233" s="10">
        <v>7234</v>
      </c>
      <c r="AE233" s="5">
        <v>6985.55</v>
      </c>
      <c r="AF233" s="7">
        <v>50459762</v>
      </c>
      <c r="AG233" s="12">
        <f>AF233/AE233</f>
        <v>7223.4486905111262</v>
      </c>
      <c r="AH233" s="21">
        <f>AG233-Z233</f>
        <v>-809.36627708210835</v>
      </c>
      <c r="AI233" s="22">
        <f>AH233/Z233</f>
        <v>-0.10075749041243109</v>
      </c>
      <c r="AJ233" s="14">
        <v>2005</v>
      </c>
      <c r="AK233" s="10">
        <v>7245</v>
      </c>
      <c r="AL233" s="5">
        <v>6985.74</v>
      </c>
      <c r="AM233" s="7">
        <v>51128473</v>
      </c>
      <c r="AN233" s="12">
        <f>AM233/AL233</f>
        <v>7318.9773739074171</v>
      </c>
      <c r="AO233" s="21">
        <f>AN233-AG233</f>
        <v>95.528683396290944</v>
      </c>
      <c r="AP233" s="22">
        <f>AO233/AG233</f>
        <v>1.3224802651644696E-2</v>
      </c>
      <c r="AQ233" s="14">
        <v>2006</v>
      </c>
      <c r="AR233" s="10">
        <v>7301</v>
      </c>
      <c r="AS233" s="5">
        <v>7214.23</v>
      </c>
      <c r="AT233" s="7">
        <v>55712308</v>
      </c>
      <c r="AU233" s="12">
        <f>AT233/AS233</f>
        <v>7722.5577781689808</v>
      </c>
      <c r="AV233" s="21">
        <f>AU233-AN233</f>
        <v>403.58040426156367</v>
      </c>
      <c r="AW233" s="22">
        <f>AV233/AN233</f>
        <v>5.5141638461727108E-2</v>
      </c>
      <c r="AX233" s="14">
        <v>2007</v>
      </c>
      <c r="AY233" s="10">
        <v>7461</v>
      </c>
      <c r="AZ233" s="5">
        <v>7226.87</v>
      </c>
      <c r="BA233" s="7">
        <v>61768385</v>
      </c>
      <c r="BB233" s="12">
        <f>BA233/AZ233</f>
        <v>8547.0452630253494</v>
      </c>
      <c r="BC233" s="21">
        <f>BB233-AU233</f>
        <v>824.48748485636861</v>
      </c>
      <c r="BD233" s="22">
        <f>BC233/AU233</f>
        <v>0.10676352428040424</v>
      </c>
      <c r="BE233" s="14">
        <v>2008</v>
      </c>
      <c r="BF233" s="10">
        <v>7342</v>
      </c>
      <c r="BG233" s="5">
        <v>7069.47</v>
      </c>
      <c r="BH233" s="7">
        <v>82486430</v>
      </c>
      <c r="BI233" s="12">
        <f>BH233/BG233</f>
        <v>11667.979353473456</v>
      </c>
      <c r="BJ233" s="21">
        <f>BI233-BB233</f>
        <v>3120.9340904481069</v>
      </c>
      <c r="BK233" s="22">
        <f>BJ233/BB233</f>
        <v>0.36514771999035928</v>
      </c>
      <c r="BL233" s="14">
        <v>2009</v>
      </c>
      <c r="BM233" s="10">
        <v>7543</v>
      </c>
      <c r="BN233" s="5">
        <v>7149.39</v>
      </c>
      <c r="BO233" s="7">
        <v>111662335</v>
      </c>
      <c r="BP233" s="12">
        <f>BO233/BN233</f>
        <v>15618.44227269739</v>
      </c>
      <c r="BQ233" s="21">
        <f>BP233-BI233</f>
        <v>3950.4629192239336</v>
      </c>
      <c r="BR233" s="22">
        <f>BQ233/BI233</f>
        <v>0.33857301247691313</v>
      </c>
      <c r="BS233" s="14">
        <v>2010</v>
      </c>
      <c r="BT233" s="10">
        <v>7656</v>
      </c>
      <c r="BU233" s="5">
        <v>7361.78</v>
      </c>
      <c r="BV233" s="7">
        <v>88532502</v>
      </c>
      <c r="BW233" s="12">
        <f>BV233/BU233</f>
        <v>12025.964101073381</v>
      </c>
      <c r="BX233" s="21">
        <f>BW233-BP233</f>
        <v>-3592.4781716240086</v>
      </c>
      <c r="BY233" s="22">
        <f>BX233/BP233</f>
        <v>-0.23001513908362181</v>
      </c>
      <c r="BZ233" s="14">
        <v>2011</v>
      </c>
      <c r="CA233" s="10">
        <v>7785</v>
      </c>
      <c r="CB233" s="5">
        <v>7425.6014999999998</v>
      </c>
      <c r="CC233" s="7">
        <v>62817244</v>
      </c>
      <c r="CD233" s="12">
        <f>CC233/CB233</f>
        <v>8459.5495731894589</v>
      </c>
      <c r="CE233" s="21">
        <f>CD233-BW233</f>
        <v>-3566.4145278839223</v>
      </c>
      <c r="CF233" s="22">
        <f>CE233/BW233</f>
        <v>-0.29655955214148699</v>
      </c>
      <c r="CG233" s="14">
        <v>2012</v>
      </c>
      <c r="CH233" s="10">
        <v>7255</v>
      </c>
      <c r="CI233" s="5">
        <v>7101.5</v>
      </c>
      <c r="CJ233" s="7">
        <v>111669123</v>
      </c>
      <c r="CK233" s="12">
        <f>CJ233/CI233</f>
        <v>15724.723368302471</v>
      </c>
      <c r="CL233" s="21">
        <f>CK233-CD233</f>
        <v>7265.1737951130126</v>
      </c>
      <c r="CM233" s="22">
        <f>CL233/CD233</f>
        <v>0.85881331296151542</v>
      </c>
      <c r="CN233" s="14">
        <v>2013</v>
      </c>
      <c r="CO233" s="10">
        <v>7492</v>
      </c>
      <c r="CP233" s="5">
        <v>7124.9629999999997</v>
      </c>
      <c r="CQ233" s="7">
        <v>129431421</v>
      </c>
      <c r="CR233" s="12">
        <f>CQ233/CP233</f>
        <v>18165.907808924763</v>
      </c>
      <c r="CS233" s="21">
        <f>CR233-CK233</f>
        <v>2441.1844406222917</v>
      </c>
      <c r="CT233" s="22">
        <f>CS233/CK233</f>
        <v>0.15524498482072976</v>
      </c>
      <c r="CU233" s="14">
        <v>2014</v>
      </c>
      <c r="CV233" s="10">
        <v>7587</v>
      </c>
      <c r="CW233" s="5">
        <v>7236.0155999999997</v>
      </c>
      <c r="CX233" s="7">
        <v>185989994</v>
      </c>
      <c r="CY233" s="12">
        <f>CX233/CW233</f>
        <v>25703.371065148065</v>
      </c>
      <c r="CZ233" s="21">
        <f>CY233-CR233</f>
        <v>7537.4632562233019</v>
      </c>
      <c r="DA233" s="22">
        <f>CZ233/CR233</f>
        <v>0.41492356646884487</v>
      </c>
      <c r="DB233" s="14">
        <v>2015</v>
      </c>
      <c r="DC233" s="9">
        <v>7674</v>
      </c>
      <c r="DD233" s="27">
        <v>7273.2316000000001</v>
      </c>
      <c r="DE233" s="12">
        <v>176451666.16999999</v>
      </c>
      <c r="DF233" s="12">
        <f>DE233/DD233</f>
        <v>24260.421759428089</v>
      </c>
      <c r="DG233" s="21">
        <f>DF233-CY233</f>
        <v>-1442.9493057199761</v>
      </c>
      <c r="DH233" s="22">
        <f>DG233/CY233</f>
        <v>-5.6138523700360543E-2</v>
      </c>
      <c r="DI233" s="14">
        <v>2016</v>
      </c>
      <c r="DJ233" s="9">
        <v>7586</v>
      </c>
      <c r="DK233" s="27">
        <v>7231.9234999999999</v>
      </c>
      <c r="DL233" s="12">
        <v>89633009.920000002</v>
      </c>
      <c r="DM233" s="12">
        <f>DL233/DK233</f>
        <v>12394.076060124255</v>
      </c>
      <c r="DN233" s="21">
        <f>DM233-DF233</f>
        <v>-11866.345699303834</v>
      </c>
      <c r="DO233" s="22">
        <f>DN233/DF233</f>
        <v>-0.48912363589443092</v>
      </c>
      <c r="DP233" s="14">
        <v>2017</v>
      </c>
      <c r="DQ233" s="9">
        <v>7603</v>
      </c>
      <c r="DR233" s="27">
        <v>7208.5564000000004</v>
      </c>
      <c r="DS233" s="30">
        <v>132690946.81999999</v>
      </c>
      <c r="DT233" s="12">
        <f>DS233/DR233</f>
        <v>18407.422992487092</v>
      </c>
      <c r="DU233" s="21">
        <f>DT233-DM233</f>
        <v>6013.3469323628378</v>
      </c>
      <c r="DV233" s="22">
        <f>DU233/DM233</f>
        <v>0.48517912131503832</v>
      </c>
      <c r="DW233" s="14">
        <v>2018</v>
      </c>
      <c r="DX233" s="24">
        <v>7617</v>
      </c>
      <c r="DY233" s="32">
        <v>7167.6174000000001</v>
      </c>
      <c r="DZ233" s="34">
        <v>83728935.099999994</v>
      </c>
      <c r="EA233" s="12">
        <f>DZ233/DY233</f>
        <v>11681.557542398956</v>
      </c>
      <c r="EB233" s="21">
        <f>EA233-DT233</f>
        <v>-6725.8654500881366</v>
      </c>
      <c r="EC233" s="22">
        <f>EB233/DT233</f>
        <v>-0.36538875935177179</v>
      </c>
      <c r="ED233" s="14">
        <v>2019</v>
      </c>
      <c r="EE233" s="24">
        <v>7504</v>
      </c>
      <c r="EF233" s="32">
        <v>7218.2597999999998</v>
      </c>
      <c r="EG233" s="34">
        <v>83755960.140000001</v>
      </c>
      <c r="EH233" s="12">
        <f t="shared" si="24"/>
        <v>11603.345191316057</v>
      </c>
      <c r="EI233" s="21">
        <f>EH233-EA233</f>
        <v>-78.212351082898749</v>
      </c>
      <c r="EJ233" s="22">
        <f>EI233/EA233</f>
        <v>-6.6953700993229752E-3</v>
      </c>
      <c r="EK233">
        <v>2020</v>
      </c>
      <c r="EL233" s="25">
        <v>7574</v>
      </c>
      <c r="EM233" s="32">
        <v>7288.8248999999996</v>
      </c>
      <c r="EN233" s="34">
        <v>95490252.030000001</v>
      </c>
      <c r="EO233" s="12">
        <f t="shared" si="25"/>
        <v>13100.911784833796</v>
      </c>
      <c r="EP233" s="21">
        <f>EO233-EH233</f>
        <v>1497.5665935177385</v>
      </c>
      <c r="EQ233" s="22">
        <f>EP233/EH233</f>
        <v>0.12906334930365748</v>
      </c>
      <c r="ES233" s="11">
        <f t="shared" si="26"/>
        <v>8.0156306703203603E-2</v>
      </c>
      <c r="EU233" s="12">
        <f t="shared" si="27"/>
        <v>13897.441908734036</v>
      </c>
      <c r="EV233">
        <f t="shared" si="28"/>
        <v>0.95034809953981514</v>
      </c>
      <c r="EY233" s="11">
        <f t="shared" si="29"/>
        <v>3.7698330621314523E-2</v>
      </c>
      <c r="FC233" s="12">
        <f t="shared" si="30"/>
        <v>12506.558425922298</v>
      </c>
      <c r="FF233" s="45">
        <f t="shared" si="31"/>
        <v>7439.5238095238092</v>
      </c>
    </row>
    <row r="234" spans="1:162" x14ac:dyDescent="0.2">
      <c r="A234" s="3">
        <v>50001</v>
      </c>
      <c r="B234" t="s">
        <v>234</v>
      </c>
      <c r="C234" s="14">
        <v>2000</v>
      </c>
      <c r="D234" s="10">
        <v>7720</v>
      </c>
      <c r="E234" s="5">
        <v>7062.78</v>
      </c>
      <c r="F234" s="7">
        <v>48083203</v>
      </c>
      <c r="G234" s="12">
        <f>F234/E234</f>
        <v>6807.9712237957292</v>
      </c>
      <c r="H234" s="14">
        <v>2001</v>
      </c>
      <c r="I234" s="10">
        <v>7705</v>
      </c>
      <c r="J234" s="5">
        <v>7006.48</v>
      </c>
      <c r="K234" s="7">
        <v>49757766</v>
      </c>
      <c r="L234" s="12">
        <f>K234/I234</f>
        <v>6457.8541207008439</v>
      </c>
      <c r="M234" s="21">
        <f>L234-G234</f>
        <v>-350.11710309488535</v>
      </c>
      <c r="N234" s="18">
        <f>M234/G234</f>
        <v>-5.1427523940043976E-2</v>
      </c>
      <c r="O234" s="16">
        <v>2002</v>
      </c>
      <c r="P234" s="10">
        <v>7540</v>
      </c>
      <c r="Q234" s="5">
        <v>6960.03</v>
      </c>
      <c r="R234" s="7">
        <v>52715273</v>
      </c>
      <c r="S234" s="12">
        <f>R234/Q234</f>
        <v>7574.0008304561907</v>
      </c>
      <c r="T234" s="21">
        <f>S234-L234</f>
        <v>1116.1467097553468</v>
      </c>
      <c r="U234" s="18">
        <f>T234/L234</f>
        <v>0.17283554086139935</v>
      </c>
      <c r="V234" s="14">
        <v>2003</v>
      </c>
      <c r="W234" s="10">
        <v>7540</v>
      </c>
      <c r="X234" s="5">
        <v>7238.96</v>
      </c>
      <c r="Y234" s="7">
        <v>53520034.590000004</v>
      </c>
      <c r="Z234" s="12">
        <f>Y234/X234</f>
        <v>7393.3319965851451</v>
      </c>
      <c r="AA234" s="21">
        <f>Z234-S234</f>
        <v>-180.66883387104554</v>
      </c>
      <c r="AB234" s="22">
        <f>AA234/S234</f>
        <v>-2.3853817541787045E-2</v>
      </c>
      <c r="AC234" s="14">
        <v>2004</v>
      </c>
      <c r="AD234" s="10">
        <v>7385</v>
      </c>
      <c r="AE234" s="5">
        <v>7102.03</v>
      </c>
      <c r="AF234" s="7">
        <v>63388525</v>
      </c>
      <c r="AG234" s="12">
        <f>AF234/AE234</f>
        <v>8925.4093547901102</v>
      </c>
      <c r="AH234" s="21">
        <f>AG234-Z234</f>
        <v>1532.0773582049651</v>
      </c>
      <c r="AI234" s="22">
        <f>AH234/Z234</f>
        <v>0.20722420674637709</v>
      </c>
      <c r="AJ234" s="14">
        <v>2005</v>
      </c>
      <c r="AK234" s="10">
        <v>7169</v>
      </c>
      <c r="AL234" s="5">
        <v>7069.39</v>
      </c>
      <c r="AM234" s="7">
        <v>57789724</v>
      </c>
      <c r="AN234" s="12">
        <f>AM234/AL234</f>
        <v>8174.640810593276</v>
      </c>
      <c r="AO234" s="21">
        <f>AN234-AG234</f>
        <v>-750.76854419683423</v>
      </c>
      <c r="AP234" s="22">
        <f>AO234/AG234</f>
        <v>-8.4115866774660583E-2</v>
      </c>
      <c r="AQ234" s="14">
        <v>2006</v>
      </c>
      <c r="AR234" s="10">
        <v>7079</v>
      </c>
      <c r="AS234" s="5">
        <v>6972.07</v>
      </c>
      <c r="AT234" s="7">
        <v>68465277</v>
      </c>
      <c r="AU234" s="12">
        <f>AT234/AS234</f>
        <v>9819.9353993864097</v>
      </c>
      <c r="AV234" s="21">
        <f>AU234-AN234</f>
        <v>1645.2945887931337</v>
      </c>
      <c r="AW234" s="22">
        <f>AV234/AN234</f>
        <v>0.20126812014309484</v>
      </c>
      <c r="AX234" s="14">
        <v>2007</v>
      </c>
      <c r="AY234" s="10">
        <v>7045</v>
      </c>
      <c r="AZ234" s="5">
        <v>6953.36</v>
      </c>
      <c r="BA234" s="7">
        <v>74999323</v>
      </c>
      <c r="BB234" s="12">
        <f>BA234/AZ234</f>
        <v>10786.054943221694</v>
      </c>
      <c r="BC234" s="21">
        <f>BB234-AU234</f>
        <v>966.11954383528428</v>
      </c>
      <c r="BD234" s="22">
        <f>BC234/AU234</f>
        <v>9.8383492817646384E-2</v>
      </c>
      <c r="BE234" s="14">
        <v>2008</v>
      </c>
      <c r="BF234" s="10">
        <v>6886</v>
      </c>
      <c r="BG234" s="5">
        <v>6758.82</v>
      </c>
      <c r="BH234" s="7">
        <v>77416763</v>
      </c>
      <c r="BI234" s="12">
        <f>BH234/BG234</f>
        <v>11454.183274595271</v>
      </c>
      <c r="BJ234" s="21">
        <f>BI234-BB234</f>
        <v>668.12833137357666</v>
      </c>
      <c r="BK234" s="22">
        <f>BJ234/BB234</f>
        <v>6.1943716668479434E-2</v>
      </c>
      <c r="BL234" s="14">
        <v>2009</v>
      </c>
      <c r="BM234" s="10">
        <v>6719</v>
      </c>
      <c r="BN234" s="5">
        <v>6676.86</v>
      </c>
      <c r="BO234" s="7">
        <v>89592640</v>
      </c>
      <c r="BP234" s="12">
        <f>BO234/BN234</f>
        <v>13418.379298053278</v>
      </c>
      <c r="BQ234" s="21">
        <f>BP234-BI234</f>
        <v>1964.1960234580074</v>
      </c>
      <c r="BR234" s="22">
        <f>BQ234/BI234</f>
        <v>0.17148285271587044</v>
      </c>
      <c r="BS234" s="14">
        <v>2010</v>
      </c>
      <c r="BT234" s="10">
        <v>6658</v>
      </c>
      <c r="BU234" s="5">
        <v>6668.07</v>
      </c>
      <c r="BV234" s="7">
        <v>75791982</v>
      </c>
      <c r="BW234" s="12">
        <f>BV234/BU234</f>
        <v>11366.404671816583</v>
      </c>
      <c r="BX234" s="21">
        <f>BW234-BP234</f>
        <v>-2051.9746262366953</v>
      </c>
      <c r="BY234" s="22">
        <f>BX234/BP234</f>
        <v>-0.1529226876553112</v>
      </c>
      <c r="BZ234" s="14">
        <v>2011</v>
      </c>
      <c r="CA234" s="10">
        <v>6661</v>
      </c>
      <c r="CB234" s="5">
        <v>6571.2087000000001</v>
      </c>
      <c r="CC234" s="7">
        <v>65236770</v>
      </c>
      <c r="CD234" s="12">
        <f>CC234/CB234</f>
        <v>9927.6667319971129</v>
      </c>
      <c r="CE234" s="21">
        <f>CD234-BW234</f>
        <v>-1438.7379398194698</v>
      </c>
      <c r="CF234" s="22">
        <f>CE234/BW234</f>
        <v>-0.12657810287072335</v>
      </c>
      <c r="CG234" s="14">
        <v>2012</v>
      </c>
      <c r="CH234" s="10">
        <v>6650</v>
      </c>
      <c r="CI234" s="5">
        <v>6513</v>
      </c>
      <c r="CJ234" s="7">
        <v>74220278</v>
      </c>
      <c r="CK234" s="12">
        <f>CJ234/CI234</f>
        <v>11395.712881928452</v>
      </c>
      <c r="CL234" s="21">
        <f>CK234-CD234</f>
        <v>1468.0461499313387</v>
      </c>
      <c r="CM234" s="22">
        <f>CL234/CD234</f>
        <v>0.14787423767961408</v>
      </c>
      <c r="CN234" s="14">
        <v>2013</v>
      </c>
      <c r="CO234" s="10">
        <v>6519</v>
      </c>
      <c r="CP234" s="5">
        <v>6454.0848999999998</v>
      </c>
      <c r="CQ234" s="7">
        <v>80154509</v>
      </c>
      <c r="CR234" s="12">
        <f>CQ234/CP234</f>
        <v>12419.190364229637</v>
      </c>
      <c r="CS234" s="21">
        <f>CR234-CK234</f>
        <v>1023.4774823011849</v>
      </c>
      <c r="CT234" s="22">
        <f>CS234/CK234</f>
        <v>8.9812501675453391E-2</v>
      </c>
      <c r="CU234" s="14">
        <v>2014</v>
      </c>
      <c r="CV234" s="10">
        <v>6428</v>
      </c>
      <c r="CW234" s="5">
        <v>6391.9718999999996</v>
      </c>
      <c r="CX234" s="7">
        <v>69859976</v>
      </c>
      <c r="CY234" s="12">
        <f>CX234/CW234</f>
        <v>10929.330900218758</v>
      </c>
      <c r="CZ234" s="21">
        <f>CY234-CR234</f>
        <v>-1489.8594640108786</v>
      </c>
      <c r="DA234" s="22">
        <f>CZ234/CR234</f>
        <v>-0.11996429882434569</v>
      </c>
      <c r="DB234" s="14">
        <v>2015</v>
      </c>
      <c r="DC234" s="9">
        <v>6420</v>
      </c>
      <c r="DD234" s="27">
        <v>6379.5304999999998</v>
      </c>
      <c r="DE234" s="12">
        <v>75414890.810000002</v>
      </c>
      <c r="DF234" s="12">
        <f>DE234/DD234</f>
        <v>11821.385728934129</v>
      </c>
      <c r="DG234" s="21">
        <f>DF234-CY234</f>
        <v>892.0548287153706</v>
      </c>
      <c r="DH234" s="22">
        <f>DG234/CY234</f>
        <v>8.1620259909736606E-2</v>
      </c>
      <c r="DI234" s="14">
        <v>2016</v>
      </c>
      <c r="DJ234" s="9">
        <v>6282</v>
      </c>
      <c r="DK234" s="27">
        <v>6248.7943999999998</v>
      </c>
      <c r="DL234" s="12">
        <v>82429796.450000003</v>
      </c>
      <c r="DM234" s="12">
        <f>DL234/DK234</f>
        <v>13191.311983316335</v>
      </c>
      <c r="DN234" s="21">
        <f>DM234-DF234</f>
        <v>1369.926254382206</v>
      </c>
      <c r="DO234" s="22">
        <f>DN234/DF234</f>
        <v>0.11588542035551402</v>
      </c>
      <c r="DP234" s="14">
        <v>2017</v>
      </c>
      <c r="DQ234" s="9">
        <v>6218</v>
      </c>
      <c r="DR234" s="27">
        <v>6167.5843999999997</v>
      </c>
      <c r="DS234" s="30">
        <v>69577027.75</v>
      </c>
      <c r="DT234" s="12">
        <f>DS234/DR234</f>
        <v>11281.08238778216</v>
      </c>
      <c r="DU234" s="21">
        <f>DT234-DM234</f>
        <v>-1910.2295955341742</v>
      </c>
      <c r="DV234" s="22">
        <f>DU234/DM234</f>
        <v>-0.14480967457597321</v>
      </c>
      <c r="DW234" s="14">
        <v>2018</v>
      </c>
      <c r="DX234" s="24">
        <v>6100</v>
      </c>
      <c r="DY234" s="32">
        <v>6029.4949999999999</v>
      </c>
      <c r="DZ234" s="34">
        <v>69471645.670000002</v>
      </c>
      <c r="EA234" s="12">
        <f>DZ234/DY234</f>
        <v>11521.967539570063</v>
      </c>
      <c r="EB234" s="21">
        <f>EA234-DT234</f>
        <v>240.88515178790294</v>
      </c>
      <c r="EC234" s="22">
        <f>EB234/DT234</f>
        <v>2.1353017689932901E-2</v>
      </c>
      <c r="ED234" s="14">
        <v>2019</v>
      </c>
      <c r="EE234" s="24">
        <v>6092</v>
      </c>
      <c r="EF234" s="32">
        <v>6034.8999000000003</v>
      </c>
      <c r="EG234" s="34">
        <v>81858622.420000002</v>
      </c>
      <c r="EH234" s="12">
        <f t="shared" si="24"/>
        <v>13564.205500740782</v>
      </c>
      <c r="EI234" s="21">
        <f>EH234-EA234</f>
        <v>2042.2379611707183</v>
      </c>
      <c r="EJ234" s="22">
        <f>EI234/EA234</f>
        <v>0.17724732812838001</v>
      </c>
      <c r="EK234">
        <v>2020</v>
      </c>
      <c r="EL234" s="25">
        <v>6030</v>
      </c>
      <c r="EM234" s="32">
        <v>5953.3020999999999</v>
      </c>
      <c r="EN234" s="34">
        <v>87667471.390000001</v>
      </c>
      <c r="EO234" s="12">
        <f t="shared" si="25"/>
        <v>14725.85632602115</v>
      </c>
      <c r="EP234" s="21">
        <f>EO234-EH234</f>
        <v>1161.6508252803687</v>
      </c>
      <c r="EQ234" s="22">
        <f>EP234/EH234</f>
        <v>8.5640904306332394E-2</v>
      </c>
      <c r="ES234" s="11">
        <f t="shared" si="26"/>
        <v>4.6444981375749289E-2</v>
      </c>
      <c r="EU234" s="12">
        <f t="shared" si="27"/>
        <v>12122.418476031002</v>
      </c>
      <c r="EV234">
        <f t="shared" si="28"/>
        <v>0.9903202765763045</v>
      </c>
      <c r="EY234" s="11">
        <f t="shared" si="29"/>
        <v>1.7930223747446562E-2</v>
      </c>
      <c r="FC234" s="12">
        <f t="shared" si="30"/>
        <v>10652.344961393708</v>
      </c>
      <c r="FF234" s="45">
        <f t="shared" si="31"/>
        <v>6802.1904761904761</v>
      </c>
    </row>
    <row r="235" spans="1:162" x14ac:dyDescent="0.2">
      <c r="A235" s="3">
        <v>50002</v>
      </c>
      <c r="B235" t="s">
        <v>235</v>
      </c>
      <c r="C235" s="14">
        <v>2000</v>
      </c>
      <c r="D235" s="10">
        <v>970</v>
      </c>
      <c r="E235" s="5">
        <v>875.57</v>
      </c>
      <c r="F235" s="7">
        <v>5828342</v>
      </c>
      <c r="G235" s="12">
        <f>F235/E235</f>
        <v>6656.6259693685251</v>
      </c>
      <c r="H235" s="14">
        <v>2001</v>
      </c>
      <c r="I235" s="10">
        <v>950</v>
      </c>
      <c r="J235" s="5">
        <v>852.87</v>
      </c>
      <c r="K235" s="7">
        <v>8083297</v>
      </c>
      <c r="L235" s="12">
        <f>K235/I235</f>
        <v>8508.7336842105269</v>
      </c>
      <c r="M235" s="21">
        <f>L235-G235</f>
        <v>1852.1077148420018</v>
      </c>
      <c r="N235" s="18">
        <f>M235/G235</f>
        <v>0.27823520855231415</v>
      </c>
      <c r="O235" s="16">
        <v>2002</v>
      </c>
      <c r="P235" s="10">
        <v>956</v>
      </c>
      <c r="Q235" s="5">
        <v>856.98</v>
      </c>
      <c r="R235" s="7">
        <v>7390165</v>
      </c>
      <c r="S235" s="12">
        <f>R235/Q235</f>
        <v>8623.4976312165982</v>
      </c>
      <c r="T235" s="21">
        <f>S235-L235</f>
        <v>114.76394700607125</v>
      </c>
      <c r="U235" s="18">
        <f>T235/L235</f>
        <v>1.3487782232394489E-2</v>
      </c>
      <c r="V235" s="14">
        <v>2003</v>
      </c>
      <c r="W235" s="10">
        <v>956</v>
      </c>
      <c r="X235" s="5">
        <v>888.22</v>
      </c>
      <c r="Y235" s="7">
        <v>6331765.1799999997</v>
      </c>
      <c r="Z235" s="12">
        <f>Y235/X235</f>
        <v>7128.6000990745533</v>
      </c>
      <c r="AA235" s="21">
        <f>Z235-S235</f>
        <v>-1494.8975321420448</v>
      </c>
      <c r="AB235" s="22">
        <f>AA235/S235</f>
        <v>-0.17335164872436401</v>
      </c>
      <c r="AC235" s="14">
        <v>2004</v>
      </c>
      <c r="AD235" s="10">
        <v>904</v>
      </c>
      <c r="AE235" s="5">
        <v>846.77</v>
      </c>
      <c r="AF235" s="7">
        <v>8817187</v>
      </c>
      <c r="AG235" s="12">
        <f>AF235/AE235</f>
        <v>10412.72954875586</v>
      </c>
      <c r="AH235" s="21">
        <f>AG235-Z235</f>
        <v>3284.1294496813071</v>
      </c>
      <c r="AI235" s="22">
        <f>AH235/Z235</f>
        <v>0.46069766911285404</v>
      </c>
      <c r="AJ235" s="14">
        <v>2005</v>
      </c>
      <c r="AK235" s="10">
        <v>861</v>
      </c>
      <c r="AL235" s="5">
        <v>806.81</v>
      </c>
      <c r="AM235" s="7">
        <v>7216568</v>
      </c>
      <c r="AN235" s="12">
        <f>AM235/AL235</f>
        <v>8944.5693533793583</v>
      </c>
      <c r="AO235" s="21">
        <f>AN235-AG235</f>
        <v>-1468.1601953765021</v>
      </c>
      <c r="AP235" s="22">
        <f>AO235/AG235</f>
        <v>-0.14099667032569013</v>
      </c>
      <c r="AQ235" s="14">
        <v>2006</v>
      </c>
      <c r="AR235" s="10">
        <v>817</v>
      </c>
      <c r="AS235" s="5">
        <v>793.22</v>
      </c>
      <c r="AT235" s="7">
        <v>7644977</v>
      </c>
      <c r="AU235" s="12">
        <f>AT235/AS235</f>
        <v>9637.9024734625946</v>
      </c>
      <c r="AV235" s="21">
        <f>AU235-AN235</f>
        <v>693.33312008323628</v>
      </c>
      <c r="AW235" s="22">
        <f>AV235/AN235</f>
        <v>7.7514421621795268E-2</v>
      </c>
      <c r="AX235" s="14">
        <v>2007</v>
      </c>
      <c r="AY235" s="10">
        <v>830</v>
      </c>
      <c r="AZ235" s="5">
        <v>780.68</v>
      </c>
      <c r="BA235" s="7">
        <v>7806337</v>
      </c>
      <c r="BB235" s="12">
        <f>BA235/AZ235</f>
        <v>9999.4069272941542</v>
      </c>
      <c r="BC235" s="21">
        <f>BB235-AU235</f>
        <v>361.50445383155966</v>
      </c>
      <c r="BD235" s="22">
        <f>BC235/AU235</f>
        <v>3.7508623357306342E-2</v>
      </c>
      <c r="BE235" s="14">
        <v>2008</v>
      </c>
      <c r="BF235" s="10">
        <v>829</v>
      </c>
      <c r="BG235" s="5">
        <v>773.12</v>
      </c>
      <c r="BH235" s="7">
        <v>8319263</v>
      </c>
      <c r="BI235" s="12">
        <f>BH235/BG235</f>
        <v>10760.636123758279</v>
      </c>
      <c r="BJ235" s="21">
        <f>BI235-BB235</f>
        <v>761.22919646412447</v>
      </c>
      <c r="BK235" s="22">
        <f>BJ235/BB235</f>
        <v>7.6127434556772622E-2</v>
      </c>
      <c r="BL235" s="14">
        <v>2009</v>
      </c>
      <c r="BM235" s="10">
        <v>823</v>
      </c>
      <c r="BN235" s="5">
        <v>751.5</v>
      </c>
      <c r="BO235" s="7">
        <v>14698516</v>
      </c>
      <c r="BP235" s="12">
        <f>BO235/BN235</f>
        <v>19558.90352628077</v>
      </c>
      <c r="BQ235" s="21">
        <f>BP235-BI235</f>
        <v>8798.2674025224915</v>
      </c>
      <c r="BR235" s="22">
        <f>BQ235/BI235</f>
        <v>0.81763450611408584</v>
      </c>
      <c r="BS235" s="14">
        <v>2010</v>
      </c>
      <c r="BT235" s="10">
        <v>845</v>
      </c>
      <c r="BU235" s="5">
        <v>737.51</v>
      </c>
      <c r="BV235" s="7">
        <v>10430051</v>
      </c>
      <c r="BW235" s="12">
        <f>BV235/BU235</f>
        <v>14142.250274572549</v>
      </c>
      <c r="BX235" s="21">
        <f>BW235-BP235</f>
        <v>-5416.6532517082214</v>
      </c>
      <c r="BY235" s="22">
        <f>BX235/BP235</f>
        <v>-0.27694053730721718</v>
      </c>
      <c r="BZ235" s="14">
        <v>2011</v>
      </c>
      <c r="CA235" s="10">
        <v>822</v>
      </c>
      <c r="CB235" s="5">
        <v>721.31870000000004</v>
      </c>
      <c r="CC235" s="7">
        <v>7919360</v>
      </c>
      <c r="CD235" s="12">
        <f>CC235/CB235</f>
        <v>10979.002762579148</v>
      </c>
      <c r="CE235" s="21">
        <f>CD235-BW235</f>
        <v>-3163.2475119934006</v>
      </c>
      <c r="CF235" s="22">
        <f>CE235/BW235</f>
        <v>-0.22367356329995441</v>
      </c>
      <c r="CG235" s="14">
        <v>2012</v>
      </c>
      <c r="CH235" s="10">
        <v>802</v>
      </c>
      <c r="CI235" s="5">
        <v>668.79</v>
      </c>
      <c r="CJ235" s="7">
        <v>11774226</v>
      </c>
      <c r="CK235" s="12">
        <f>CJ235/CI235</f>
        <v>17605.266227066793</v>
      </c>
      <c r="CL235" s="21">
        <f>CK235-CD235</f>
        <v>6626.2634644876453</v>
      </c>
      <c r="CM235" s="22">
        <f>CL235/CD235</f>
        <v>0.60353964816118022</v>
      </c>
      <c r="CN235" s="14">
        <v>2013</v>
      </c>
      <c r="CO235" s="10">
        <v>812</v>
      </c>
      <c r="CP235" s="5">
        <v>713.93780000000004</v>
      </c>
      <c r="CQ235" s="7">
        <v>9733102</v>
      </c>
      <c r="CR235" s="12">
        <f>CQ235/CP235</f>
        <v>13632.983153434374</v>
      </c>
      <c r="CS235" s="21">
        <f>CR235-CK235</f>
        <v>-3972.2830736324195</v>
      </c>
      <c r="CT235" s="22">
        <f>CS235/CK235</f>
        <v>-0.22563038936186766</v>
      </c>
      <c r="CU235" s="14">
        <v>2014</v>
      </c>
      <c r="CV235" s="10">
        <v>820</v>
      </c>
      <c r="CW235" s="5">
        <v>749.81200000000001</v>
      </c>
      <c r="CX235" s="7">
        <v>8253710</v>
      </c>
      <c r="CY235" s="12">
        <f>CX235/CW235</f>
        <v>11007.705931620192</v>
      </c>
      <c r="CZ235" s="21">
        <f>CY235-CR235</f>
        <v>-2625.2772218141818</v>
      </c>
      <c r="DA235" s="22">
        <f>CZ235/CR235</f>
        <v>-0.19256806762449721</v>
      </c>
      <c r="DB235" s="14">
        <v>2015</v>
      </c>
      <c r="DC235" s="9">
        <v>791</v>
      </c>
      <c r="DD235" s="27">
        <v>711.75390000000004</v>
      </c>
      <c r="DE235" s="12">
        <v>8773736.3499999996</v>
      </c>
      <c r="DF235" s="12">
        <f>DE235/DD235</f>
        <v>12326.924165782582</v>
      </c>
      <c r="DG235" s="21">
        <f>DF235-CY235</f>
        <v>1319.2182341623902</v>
      </c>
      <c r="DH235" s="22">
        <f>DG235/CY235</f>
        <v>0.11984497427142099</v>
      </c>
      <c r="DI235" s="14">
        <v>2016</v>
      </c>
      <c r="DJ235" s="9">
        <v>803</v>
      </c>
      <c r="DK235" s="27">
        <v>713.83050000000003</v>
      </c>
      <c r="DL235" s="12">
        <v>9620876.5</v>
      </c>
      <c r="DM235" s="12">
        <f>DL235/DK235</f>
        <v>13477.816512463392</v>
      </c>
      <c r="DN235" s="21">
        <f>DM235-DF235</f>
        <v>1150.8923466808101</v>
      </c>
      <c r="DO235" s="22">
        <f>DN235/DF235</f>
        <v>9.3364113480594688E-2</v>
      </c>
      <c r="DP235" s="14">
        <v>2017</v>
      </c>
      <c r="DQ235" s="9">
        <v>749</v>
      </c>
      <c r="DR235" s="27">
        <v>705.47569999999996</v>
      </c>
      <c r="DS235" s="30">
        <v>9441031.3100000005</v>
      </c>
      <c r="DT235" s="12">
        <f>DS235/DR235</f>
        <v>13382.503904812031</v>
      </c>
      <c r="DU235" s="21">
        <f>DT235-DM235</f>
        <v>-95.312607651361759</v>
      </c>
      <c r="DV235" s="22">
        <f>DU235/DM235</f>
        <v>-7.0718137142780487E-3</v>
      </c>
      <c r="DW235" s="14">
        <v>2018</v>
      </c>
      <c r="DX235" s="24">
        <v>737</v>
      </c>
      <c r="DY235" s="32">
        <v>710.029</v>
      </c>
      <c r="DZ235" s="34">
        <v>9552812.7300000004</v>
      </c>
      <c r="EA235" s="12">
        <f>DZ235/DY235</f>
        <v>13454.116282574374</v>
      </c>
      <c r="EB235" s="21">
        <f>EA235-DT235</f>
        <v>71.612377762343385</v>
      </c>
      <c r="EC235" s="22">
        <f>EB235/DT235</f>
        <v>5.3511942362739215E-3</v>
      </c>
      <c r="ED235" s="14">
        <v>2019</v>
      </c>
      <c r="EE235" s="24">
        <v>706</v>
      </c>
      <c r="EF235" s="32">
        <v>770.73090000000002</v>
      </c>
      <c r="EG235" s="34">
        <v>9146307.1099999994</v>
      </c>
      <c r="EH235" s="12">
        <f t="shared" si="24"/>
        <v>11867.056465492689</v>
      </c>
      <c r="EI235" s="21">
        <f>EH235-EA235</f>
        <v>-1587.0598170816847</v>
      </c>
      <c r="EJ235" s="22">
        <f>EI235/EA235</f>
        <v>-0.11796091127421185</v>
      </c>
      <c r="EK235">
        <v>2020</v>
      </c>
      <c r="EL235" s="25">
        <v>704</v>
      </c>
      <c r="EM235" s="32">
        <v>732.45630000000006</v>
      </c>
      <c r="EN235" s="34">
        <v>10245279.77</v>
      </c>
      <c r="EO235" s="12">
        <f t="shared" si="25"/>
        <v>13987.564541393116</v>
      </c>
      <c r="EP235" s="21">
        <f>EO235-EH235</f>
        <v>2120.5080759004268</v>
      </c>
      <c r="EQ235" s="22">
        <f>EP235/EH235</f>
        <v>0.17868863117543013</v>
      </c>
      <c r="ES235" s="11">
        <f t="shared" si="26"/>
        <v>7.0190030262017103E-2</v>
      </c>
      <c r="EU235" s="12">
        <f t="shared" si="27"/>
        <v>12901.225550959696</v>
      </c>
      <c r="EV235">
        <f t="shared" si="28"/>
        <v>0.9989937630941369</v>
      </c>
      <c r="EY235" s="11">
        <f t="shared" si="29"/>
        <v>-3.989384358407199E-2</v>
      </c>
      <c r="FC235" s="12">
        <f t="shared" si="30"/>
        <v>11986.366444802692</v>
      </c>
      <c r="FF235" s="45">
        <f t="shared" si="31"/>
        <v>832.71428571428567</v>
      </c>
    </row>
    <row r="236" spans="1:162" x14ac:dyDescent="0.2">
      <c r="A236" s="3">
        <v>50003</v>
      </c>
      <c r="B236" t="s">
        <v>236</v>
      </c>
      <c r="C236" s="14">
        <v>2000</v>
      </c>
      <c r="D236" s="10">
        <v>3613</v>
      </c>
      <c r="E236" s="5">
        <v>3337.86</v>
      </c>
      <c r="F236" s="7">
        <v>28226063</v>
      </c>
      <c r="G236" s="12">
        <f>F236/E236</f>
        <v>8456.3351968027418</v>
      </c>
      <c r="H236" s="14">
        <v>2001</v>
      </c>
      <c r="I236" s="10">
        <v>3616</v>
      </c>
      <c r="J236" s="5">
        <v>3377.36</v>
      </c>
      <c r="K236" s="7">
        <v>21807350</v>
      </c>
      <c r="L236" s="12">
        <f>K236/I236</f>
        <v>6030.7936946902655</v>
      </c>
      <c r="M236" s="21">
        <f>L236-G236</f>
        <v>-2425.5415021124763</v>
      </c>
      <c r="N236" s="18">
        <f>M236/G236</f>
        <v>-0.28683128632714916</v>
      </c>
      <c r="O236" s="16">
        <v>2002</v>
      </c>
      <c r="P236" s="10">
        <v>3520</v>
      </c>
      <c r="Q236" s="5">
        <v>3300.59</v>
      </c>
      <c r="R236" s="7">
        <v>21931473</v>
      </c>
      <c r="S236" s="12">
        <f>R236/Q236</f>
        <v>6644.7129149636876</v>
      </c>
      <c r="T236" s="21">
        <f>S236-L236</f>
        <v>613.91922027342207</v>
      </c>
      <c r="U236" s="18">
        <f>T236/L236</f>
        <v>0.10179741694927143</v>
      </c>
      <c r="V236" s="14">
        <v>2003</v>
      </c>
      <c r="W236" s="10">
        <v>3520</v>
      </c>
      <c r="X236" s="5">
        <v>3565.08</v>
      </c>
      <c r="Y236" s="7">
        <v>28714746.27</v>
      </c>
      <c r="Z236" s="12">
        <f>Y236/X236</f>
        <v>8054.4465397690938</v>
      </c>
      <c r="AA236" s="21">
        <f>Z236-S236</f>
        <v>1409.7336248054062</v>
      </c>
      <c r="AB236" s="22">
        <f>AA236/S236</f>
        <v>0.21215869561960002</v>
      </c>
      <c r="AC236" s="14">
        <v>2004</v>
      </c>
      <c r="AD236" s="10">
        <v>3604</v>
      </c>
      <c r="AE236" s="5">
        <v>3398.09</v>
      </c>
      <c r="AF236" s="7">
        <v>24931925</v>
      </c>
      <c r="AG236" s="12">
        <f>AF236/AE236</f>
        <v>7337.0408082187341</v>
      </c>
      <c r="AH236" s="21">
        <f>AG236-Z236</f>
        <v>-717.40573155035963</v>
      </c>
      <c r="AI236" s="22">
        <f>AH236/Z236</f>
        <v>-8.9069525510926825E-2</v>
      </c>
      <c r="AJ236" s="14">
        <v>2005</v>
      </c>
      <c r="AK236" s="10">
        <v>3632</v>
      </c>
      <c r="AL236" s="5">
        <v>3534.42</v>
      </c>
      <c r="AM236" s="7">
        <v>24780055</v>
      </c>
      <c r="AN236" s="12">
        <f>AM236/AL236</f>
        <v>7011.0668794314197</v>
      </c>
      <c r="AO236" s="21">
        <f>AN236-AG236</f>
        <v>-325.97392878731443</v>
      </c>
      <c r="AP236" s="22">
        <f>AO236/AG236</f>
        <v>-4.4428528790812799E-2</v>
      </c>
      <c r="AQ236" s="14">
        <v>2006</v>
      </c>
      <c r="AR236" s="10">
        <v>3717</v>
      </c>
      <c r="AS236" s="5">
        <v>3584.41</v>
      </c>
      <c r="AT236" s="7">
        <v>29082425</v>
      </c>
      <c r="AU236" s="12">
        <f>AT236/AS236</f>
        <v>8113.5877313142191</v>
      </c>
      <c r="AV236" s="21">
        <f>AU236-AN236</f>
        <v>1102.5208518827994</v>
      </c>
      <c r="AW236" s="22">
        <f>AV236/AN236</f>
        <v>0.15725436240200452</v>
      </c>
      <c r="AX236" s="14">
        <v>2007</v>
      </c>
      <c r="AY236" s="10">
        <v>3691</v>
      </c>
      <c r="AZ236" s="5">
        <v>3559.32</v>
      </c>
      <c r="BA236" s="7">
        <v>37668018</v>
      </c>
      <c r="BB236" s="12">
        <f>BA236/AZ236</f>
        <v>10582.925390243079</v>
      </c>
      <c r="BC236" s="21">
        <f>BB236-AU236</f>
        <v>2469.33765892886</v>
      </c>
      <c r="BD236" s="22">
        <f>BC236/AU236</f>
        <v>0.30434596145408077</v>
      </c>
      <c r="BE236" s="14">
        <v>2008</v>
      </c>
      <c r="BF236" s="10">
        <v>3691</v>
      </c>
      <c r="BG236" s="5">
        <v>3566.3</v>
      </c>
      <c r="BH236" s="7">
        <v>39011144</v>
      </c>
      <c r="BI236" s="12">
        <f>BH236/BG236</f>
        <v>10938.828477693967</v>
      </c>
      <c r="BJ236" s="21">
        <f>BI236-BB236</f>
        <v>355.90308745088805</v>
      </c>
      <c r="BK236" s="22">
        <f>BJ236/BB236</f>
        <v>3.3629934477192161E-2</v>
      </c>
      <c r="BL236" s="14">
        <v>2009</v>
      </c>
      <c r="BM236" s="10">
        <v>3658</v>
      </c>
      <c r="BN236" s="5">
        <v>3536.31</v>
      </c>
      <c r="BO236" s="7">
        <v>35174869</v>
      </c>
      <c r="BP236" s="12">
        <f>BO236/BN236</f>
        <v>9946.7719176203445</v>
      </c>
      <c r="BQ236" s="21">
        <f>BP236-BI236</f>
        <v>-992.05656007362268</v>
      </c>
      <c r="BR236" s="22">
        <f>BQ236/BI236</f>
        <v>-9.0691298624581765E-2</v>
      </c>
      <c r="BS236" s="14">
        <v>2010</v>
      </c>
      <c r="BT236" s="10">
        <v>3639</v>
      </c>
      <c r="BU236" s="5">
        <v>3529.76</v>
      </c>
      <c r="BV236" s="7">
        <v>36132262</v>
      </c>
      <c r="BW236" s="12">
        <f>BV236/BU236</f>
        <v>10236.46423552876</v>
      </c>
      <c r="BX236" s="21">
        <f>BW236-BP236</f>
        <v>289.69231790841513</v>
      </c>
      <c r="BY236" s="22">
        <f>BX236/BP236</f>
        <v>2.9124254613221375E-2</v>
      </c>
      <c r="BZ236" s="14">
        <v>2011</v>
      </c>
      <c r="CA236" s="10">
        <v>3574</v>
      </c>
      <c r="CB236" s="5">
        <v>3432.4094</v>
      </c>
      <c r="CC236" s="7">
        <v>45050316</v>
      </c>
      <c r="CD236" s="12">
        <f>CC236/CB236</f>
        <v>13124.983284336653</v>
      </c>
      <c r="CE236" s="21">
        <f>CD236-BW236</f>
        <v>2888.5190488078933</v>
      </c>
      <c r="CF236" s="22">
        <f>CE236/BW236</f>
        <v>0.28217937193414988</v>
      </c>
      <c r="CG236" s="14">
        <v>2012</v>
      </c>
      <c r="CH236" s="10">
        <v>3568</v>
      </c>
      <c r="CI236" s="5">
        <v>3363.78</v>
      </c>
      <c r="CJ236" s="7">
        <v>36738574</v>
      </c>
      <c r="CK236" s="12">
        <f>CJ236/CI236</f>
        <v>10921.812365850323</v>
      </c>
      <c r="CL236" s="21">
        <f>CK236-CD236</f>
        <v>-2203.1709184863303</v>
      </c>
      <c r="CM236" s="22">
        <f>CL236/CD236</f>
        <v>-0.16786085519176189</v>
      </c>
      <c r="CN236" s="14">
        <v>2013</v>
      </c>
      <c r="CO236" s="10">
        <v>3520</v>
      </c>
      <c r="CP236" s="5">
        <v>3296.6790999999998</v>
      </c>
      <c r="CQ236" s="7">
        <v>34284806</v>
      </c>
      <c r="CR236" s="12">
        <f>CQ236/CP236</f>
        <v>10399.800817738069</v>
      </c>
      <c r="CS236" s="21">
        <f>CR236-CK236</f>
        <v>-522.01154811225388</v>
      </c>
      <c r="CT236" s="22">
        <f>CS236/CK236</f>
        <v>-4.7795322848106121E-2</v>
      </c>
      <c r="CU236" s="14">
        <v>2014</v>
      </c>
      <c r="CV236" s="10">
        <v>3492</v>
      </c>
      <c r="CW236" s="5">
        <v>3282.6691999999998</v>
      </c>
      <c r="CX236" s="7">
        <v>40965074</v>
      </c>
      <c r="CY236" s="12">
        <f>CX236/CW236</f>
        <v>12479.196502650953</v>
      </c>
      <c r="CZ236" s="21">
        <f>CY236-CR236</f>
        <v>2079.3956849128845</v>
      </c>
      <c r="DA236" s="22">
        <f>CZ236/CR236</f>
        <v>0.19994572216866244</v>
      </c>
      <c r="DB236" s="14">
        <v>2015</v>
      </c>
      <c r="DC236" s="9">
        <v>3475</v>
      </c>
      <c r="DD236" s="27">
        <v>3275.3076000000001</v>
      </c>
      <c r="DE236" s="12">
        <v>43210806.130000003</v>
      </c>
      <c r="DF236" s="12">
        <f>DE236/DD236</f>
        <v>13192.900150813317</v>
      </c>
      <c r="DG236" s="21">
        <f>DF236-CY236</f>
        <v>713.70364816236361</v>
      </c>
      <c r="DH236" s="22">
        <f>DG236/CY236</f>
        <v>5.7191474467987717E-2</v>
      </c>
      <c r="DI236" s="14">
        <v>2016</v>
      </c>
      <c r="DJ236" s="9">
        <v>3472</v>
      </c>
      <c r="DK236" s="27">
        <v>3374.8525</v>
      </c>
      <c r="DL236" s="12">
        <v>35416431.159999996</v>
      </c>
      <c r="DM236" s="12">
        <f>DL236/DK236</f>
        <v>10494.216016848142</v>
      </c>
      <c r="DN236" s="21">
        <f>DM236-DF236</f>
        <v>-2698.6841339651746</v>
      </c>
      <c r="DO236" s="22">
        <f>DN236/DF236</f>
        <v>-0.20455579160877724</v>
      </c>
      <c r="DP236" s="14">
        <v>2017</v>
      </c>
      <c r="DQ236" s="9">
        <v>3425</v>
      </c>
      <c r="DR236" s="27">
        <v>3303.5769</v>
      </c>
      <c r="DS236" s="30">
        <v>35095802.490000002</v>
      </c>
      <c r="DT236" s="12">
        <f>DS236/DR236</f>
        <v>10623.576672303285</v>
      </c>
      <c r="DU236" s="21">
        <f>DT236-DM236</f>
        <v>129.36065545514248</v>
      </c>
      <c r="DV236" s="22">
        <f>DU236/DM236</f>
        <v>1.2326852739400247E-2</v>
      </c>
      <c r="DW236" s="14">
        <v>2018</v>
      </c>
      <c r="DX236" s="24">
        <v>3429</v>
      </c>
      <c r="DY236" s="32">
        <v>3305.3971000000001</v>
      </c>
      <c r="DZ236" s="34">
        <v>37348152.850000001</v>
      </c>
      <c r="EA236" s="12">
        <f>DZ236/DY236</f>
        <v>11299.142499398937</v>
      </c>
      <c r="EB236" s="21">
        <f>EA236-DT236</f>
        <v>675.56582709565191</v>
      </c>
      <c r="EC236" s="22">
        <f>EB236/DT236</f>
        <v>6.3591184770842649E-2</v>
      </c>
      <c r="ED236" s="14">
        <v>2019</v>
      </c>
      <c r="EE236" s="24">
        <v>3453</v>
      </c>
      <c r="EF236" s="32">
        <v>3304.1001999999999</v>
      </c>
      <c r="EG236" s="34">
        <v>45473356.299999997</v>
      </c>
      <c r="EH236" s="12">
        <f t="shared" si="24"/>
        <v>13762.704986973458</v>
      </c>
      <c r="EI236" s="21">
        <f>EH236-EA236</f>
        <v>2463.5624875745216</v>
      </c>
      <c r="EJ236" s="22">
        <f>EI236/EA236</f>
        <v>0.2180309247100452</v>
      </c>
      <c r="EK236">
        <v>2020</v>
      </c>
      <c r="EL236" s="25">
        <v>3428</v>
      </c>
      <c r="EM236" s="32">
        <v>3297.9014999999999</v>
      </c>
      <c r="EN236" s="34">
        <v>40983793.379999995</v>
      </c>
      <c r="EO236" s="12">
        <f t="shared" si="25"/>
        <v>12427.233918296224</v>
      </c>
      <c r="EP236" s="21">
        <f>EO236-EH236</f>
        <v>-1335.4710686772341</v>
      </c>
      <c r="EQ236" s="22">
        <f>EP236/EH236</f>
        <v>-9.7035507913689298E-2</v>
      </c>
      <c r="ES236" s="11">
        <f t="shared" si="26"/>
        <v>3.2165401974532666E-2</v>
      </c>
      <c r="EU236" s="12">
        <f t="shared" si="27"/>
        <v>11895.141386225228</v>
      </c>
      <c r="EV236">
        <f t="shared" si="28"/>
        <v>0.9617932649714277</v>
      </c>
      <c r="EY236" s="11">
        <f t="shared" si="29"/>
        <v>9.79829874067627E-2</v>
      </c>
      <c r="FC236" s="12">
        <f t="shared" si="30"/>
        <v>10136.379698515271</v>
      </c>
      <c r="FF236" s="45">
        <f t="shared" si="31"/>
        <v>3558.9047619047619</v>
      </c>
    </row>
    <row r="237" spans="1:162" x14ac:dyDescent="0.2">
      <c r="A237" s="3">
        <v>50005</v>
      </c>
      <c r="B237" t="s">
        <v>237</v>
      </c>
      <c r="C237" s="14">
        <v>2000</v>
      </c>
      <c r="D237" s="10">
        <v>1504</v>
      </c>
      <c r="E237" s="5">
        <v>1325.17</v>
      </c>
      <c r="F237" s="7">
        <v>10134047</v>
      </c>
      <c r="G237" s="12">
        <f>F237/E237</f>
        <v>7647.3561882626373</v>
      </c>
      <c r="H237" s="14">
        <v>2001</v>
      </c>
      <c r="I237" s="10">
        <v>1488</v>
      </c>
      <c r="J237" s="5">
        <v>1398.31</v>
      </c>
      <c r="K237" s="7">
        <v>12580421</v>
      </c>
      <c r="L237" s="12">
        <f>K237/I237</f>
        <v>8454.5840053763441</v>
      </c>
      <c r="M237" s="21">
        <f>L237-G237</f>
        <v>807.22781711370681</v>
      </c>
      <c r="N237" s="18">
        <f>M237/G237</f>
        <v>0.10555645601451927</v>
      </c>
      <c r="O237" s="16">
        <v>2002</v>
      </c>
      <c r="P237" s="10">
        <v>1474</v>
      </c>
      <c r="Q237" s="5">
        <v>1321.54</v>
      </c>
      <c r="R237" s="7">
        <v>14767762</v>
      </c>
      <c r="S237" s="12">
        <f>R237/Q237</f>
        <v>11174.661379905263</v>
      </c>
      <c r="T237" s="21">
        <f>S237-L237</f>
        <v>2720.0773745289189</v>
      </c>
      <c r="U237" s="18">
        <f>T237/L237</f>
        <v>0.3217281149254887</v>
      </c>
      <c r="V237" s="14">
        <v>2003</v>
      </c>
      <c r="W237" s="10">
        <v>1474</v>
      </c>
      <c r="X237" s="5">
        <v>1337.27</v>
      </c>
      <c r="Y237" s="7">
        <v>13438908.119999999</v>
      </c>
      <c r="Z237" s="12">
        <f>Y237/X237</f>
        <v>10049.509911984864</v>
      </c>
      <c r="AA237" s="21">
        <f>Z237-S237</f>
        <v>-1125.1514679203992</v>
      </c>
      <c r="AB237" s="22">
        <f>AA237/S237</f>
        <v>-0.10068774611315677</v>
      </c>
      <c r="AC237" s="14">
        <v>2004</v>
      </c>
      <c r="AD237" s="10">
        <v>1397</v>
      </c>
      <c r="AE237" s="5">
        <v>1203.77</v>
      </c>
      <c r="AF237" s="7">
        <v>10129917</v>
      </c>
      <c r="AG237" s="12">
        <f>AF237/AE237</f>
        <v>8415.1598727331639</v>
      </c>
      <c r="AH237" s="21">
        <f>AG237-Z237</f>
        <v>-1634.3500392516999</v>
      </c>
      <c r="AI237" s="22">
        <f>AH237/Z237</f>
        <v>-0.16262982509252552</v>
      </c>
      <c r="AJ237" s="14">
        <v>2005</v>
      </c>
      <c r="AK237" s="10">
        <v>1329</v>
      </c>
      <c r="AL237" s="5">
        <v>1211.6500000000001</v>
      </c>
      <c r="AM237" s="7">
        <v>11376146</v>
      </c>
      <c r="AN237" s="12">
        <f>AM237/AL237</f>
        <v>9388.9704122477615</v>
      </c>
      <c r="AO237" s="21">
        <f>AN237-AG237</f>
        <v>973.81053951459762</v>
      </c>
      <c r="AP237" s="22">
        <f>AO237/AG237</f>
        <v>0.11572097907134749</v>
      </c>
      <c r="AQ237" s="14">
        <v>2006</v>
      </c>
      <c r="AR237" s="10">
        <v>1350</v>
      </c>
      <c r="AS237" s="5">
        <v>1259.55</v>
      </c>
      <c r="AT237" s="7">
        <v>11097470</v>
      </c>
      <c r="AU237" s="12">
        <f>AT237/AS237</f>
        <v>8810.6625382080911</v>
      </c>
      <c r="AV237" s="21">
        <f>AU237-AN237</f>
        <v>-578.30787403967042</v>
      </c>
      <c r="AW237" s="22">
        <f>AV237/AN237</f>
        <v>-6.1594386673673722E-2</v>
      </c>
      <c r="AX237" s="14">
        <v>2007</v>
      </c>
      <c r="AY237" s="10">
        <v>1343</v>
      </c>
      <c r="AZ237" s="5">
        <v>1255.18</v>
      </c>
      <c r="BA237" s="7">
        <v>12245916</v>
      </c>
      <c r="BB237" s="12">
        <f>BA237/AZ237</f>
        <v>9756.3026816870879</v>
      </c>
      <c r="BC237" s="21">
        <f>BB237-AU237</f>
        <v>945.64014347899683</v>
      </c>
      <c r="BD237" s="22">
        <f>BC237/AU237</f>
        <v>0.10732906173379791</v>
      </c>
      <c r="BE237" s="14">
        <v>2008</v>
      </c>
      <c r="BF237" s="10">
        <v>1345</v>
      </c>
      <c r="BG237" s="5">
        <v>1329.65</v>
      </c>
      <c r="BH237" s="7">
        <v>13418175</v>
      </c>
      <c r="BI237" s="12">
        <f>BH237/BG237</f>
        <v>10091.509043733313</v>
      </c>
      <c r="BJ237" s="21">
        <f>BI237-BB237</f>
        <v>335.20636204622497</v>
      </c>
      <c r="BK237" s="22">
        <f>BJ237/BB237</f>
        <v>3.4357929738631283E-2</v>
      </c>
      <c r="BL237" s="14">
        <v>2009</v>
      </c>
      <c r="BM237" s="10">
        <v>1387</v>
      </c>
      <c r="BN237" s="5">
        <v>1295.6500000000001</v>
      </c>
      <c r="BO237" s="7">
        <v>16670305</v>
      </c>
      <c r="BP237" s="12">
        <f>BO237/BN237</f>
        <v>12866.364373094584</v>
      </c>
      <c r="BQ237" s="21">
        <f>BP237-BI237</f>
        <v>2774.8553293612713</v>
      </c>
      <c r="BR237" s="22">
        <f>BQ237/BI237</f>
        <v>0.27496931502869909</v>
      </c>
      <c r="BS237" s="14">
        <v>2010</v>
      </c>
      <c r="BT237" s="10">
        <v>1376</v>
      </c>
      <c r="BU237" s="5">
        <v>1332.84</v>
      </c>
      <c r="BV237" s="7">
        <v>28695200</v>
      </c>
      <c r="BW237" s="12">
        <f>BV237/BU237</f>
        <v>21529.36586537019</v>
      </c>
      <c r="BX237" s="21">
        <f>BW237-BP237</f>
        <v>8663.0014922756054</v>
      </c>
      <c r="BY237" s="22">
        <f>BX237/BP237</f>
        <v>0.67330609028850341</v>
      </c>
      <c r="BZ237" s="14">
        <v>2011</v>
      </c>
      <c r="CA237" s="10">
        <v>1339</v>
      </c>
      <c r="CB237" s="5">
        <v>1316.6373000000001</v>
      </c>
      <c r="CC237" s="7">
        <v>21568106</v>
      </c>
      <c r="CD237" s="12">
        <f>CC237/CB237</f>
        <v>16381.205363086705</v>
      </c>
      <c r="CE237" s="21">
        <f>CD237-BW237</f>
        <v>-5148.1605022834847</v>
      </c>
      <c r="CF237" s="22">
        <f>CE237/BW237</f>
        <v>-0.23912271891687525</v>
      </c>
      <c r="CG237" s="14">
        <v>2012</v>
      </c>
      <c r="CH237" s="10">
        <v>1388</v>
      </c>
      <c r="CI237" s="5">
        <v>1373.39</v>
      </c>
      <c r="CJ237" s="7">
        <v>16659600</v>
      </c>
      <c r="CK237" s="12">
        <f>CJ237/CI237</f>
        <v>12130.276177924696</v>
      </c>
      <c r="CL237" s="21">
        <f>CK237-CD237</f>
        <v>-4250.9291851620092</v>
      </c>
      <c r="CM237" s="22">
        <f>CL237/CD237</f>
        <v>-0.25950039029124339</v>
      </c>
      <c r="CN237" s="14">
        <v>2013</v>
      </c>
      <c r="CO237" s="10">
        <v>1462</v>
      </c>
      <c r="CP237" s="5">
        <v>1458.4958999999999</v>
      </c>
      <c r="CQ237" s="7">
        <v>16677255</v>
      </c>
      <c r="CR237" s="12">
        <f>CQ237/CP237</f>
        <v>11434.557340887966</v>
      </c>
      <c r="CS237" s="21">
        <f>CR237-CK237</f>
        <v>-695.71883703672938</v>
      </c>
      <c r="CT237" s="22">
        <f>CS237/CK237</f>
        <v>-5.735391567611911E-2</v>
      </c>
      <c r="CU237" s="14">
        <v>2014</v>
      </c>
      <c r="CV237" s="10">
        <v>1496</v>
      </c>
      <c r="CW237" s="5">
        <v>1506.2121999999999</v>
      </c>
      <c r="CX237" s="7">
        <v>17573269</v>
      </c>
      <c r="CY237" s="12">
        <f>CX237/CW237</f>
        <v>11667.193374213806</v>
      </c>
      <c r="CZ237" s="21">
        <f>CY237-CR237</f>
        <v>232.63603332583989</v>
      </c>
      <c r="DA237" s="22">
        <f>CZ237/CR237</f>
        <v>2.034499687136767E-2</v>
      </c>
      <c r="DB237" s="14">
        <v>2015</v>
      </c>
      <c r="DC237" s="9">
        <v>1527</v>
      </c>
      <c r="DD237" s="27">
        <v>1530.4487999999999</v>
      </c>
      <c r="DE237" s="12">
        <v>18310852.719999999</v>
      </c>
      <c r="DF237" s="12">
        <f>DE237/DD237</f>
        <v>11964.368046810843</v>
      </c>
      <c r="DG237" s="21">
        <f>DF237-CY237</f>
        <v>297.17467259703699</v>
      </c>
      <c r="DH237" s="22">
        <f>DG237/CY237</f>
        <v>2.5470964872651911E-2</v>
      </c>
      <c r="DI237" s="14">
        <v>2016</v>
      </c>
      <c r="DJ237" s="9">
        <v>1591</v>
      </c>
      <c r="DK237" s="27">
        <v>1597.3947000000001</v>
      </c>
      <c r="DL237" s="12">
        <v>20048731.98</v>
      </c>
      <c r="DM237" s="12">
        <f>DL237/DK237</f>
        <v>12550.894265518722</v>
      </c>
      <c r="DN237" s="21">
        <f>DM237-DF237</f>
        <v>586.5262187078788</v>
      </c>
      <c r="DO237" s="22">
        <f>DN237/DF237</f>
        <v>4.9022749585526167E-2</v>
      </c>
      <c r="DP237" s="14">
        <v>2017</v>
      </c>
      <c r="DQ237" s="9">
        <v>1567</v>
      </c>
      <c r="DR237" s="27">
        <v>1568.1168</v>
      </c>
      <c r="DS237" s="30">
        <v>20377891.120000001</v>
      </c>
      <c r="DT237" s="12">
        <f>DS237/DR237</f>
        <v>12995.136025581769</v>
      </c>
      <c r="DU237" s="21">
        <f>DT237-DM237</f>
        <v>444.24176006304697</v>
      </c>
      <c r="DV237" s="22">
        <f>DU237/DM237</f>
        <v>3.5395227675809493E-2</v>
      </c>
      <c r="DW237" s="14">
        <v>2018</v>
      </c>
      <c r="DX237" s="24">
        <v>1507</v>
      </c>
      <c r="DY237" s="32">
        <v>1493.3364999999999</v>
      </c>
      <c r="DZ237" s="34">
        <v>31343463.93</v>
      </c>
      <c r="EA237" s="12">
        <f>DZ237/DY237</f>
        <v>20988.882231164913</v>
      </c>
      <c r="EB237" s="21">
        <f>EA237-DT237</f>
        <v>7993.7462055831438</v>
      </c>
      <c r="EC237" s="22">
        <f>EB237/DT237</f>
        <v>0.61513370770778664</v>
      </c>
      <c r="ED237" s="14">
        <v>2019</v>
      </c>
      <c r="EE237" s="24">
        <v>1495</v>
      </c>
      <c r="EF237" s="32">
        <v>1479.1826000000001</v>
      </c>
      <c r="EG237" s="34">
        <v>20975997.579999998</v>
      </c>
      <c r="EH237" s="12">
        <f t="shared" si="24"/>
        <v>14180.803357205525</v>
      </c>
      <c r="EI237" s="21">
        <f>EH237-EA237</f>
        <v>-6808.0788739593881</v>
      </c>
      <c r="EJ237" s="22">
        <f>EI237/EA237</f>
        <v>-0.32436595712803379</v>
      </c>
      <c r="EK237">
        <v>2020</v>
      </c>
      <c r="EL237" s="25">
        <v>1481</v>
      </c>
      <c r="EM237" s="32">
        <v>1500.6955</v>
      </c>
      <c r="EN237" s="34">
        <v>24659105.189999998</v>
      </c>
      <c r="EO237" s="12">
        <f t="shared" si="25"/>
        <v>16431.784589212133</v>
      </c>
      <c r="EP237" s="21">
        <f>EO237-EH237</f>
        <v>2250.9812320066085</v>
      </c>
      <c r="EQ237" s="22">
        <f>EP237/EH237</f>
        <v>0.15873439432913677</v>
      </c>
      <c r="ES237" s="11">
        <f t="shared" si="26"/>
        <v>6.6590752397581915E-2</v>
      </c>
      <c r="EU237" s="12">
        <f t="shared" si="27"/>
        <v>16054.94053798407</v>
      </c>
      <c r="EV237">
        <f t="shared" si="28"/>
        <v>0.99368860332369702</v>
      </c>
      <c r="EY237" s="11">
        <f t="shared" si="29"/>
        <v>0.10872099275185411</v>
      </c>
      <c r="FC237" s="12">
        <f t="shared" si="30"/>
        <v>12319.991964642504</v>
      </c>
      <c r="FF237" s="45">
        <f t="shared" si="31"/>
        <v>1443.8095238095239</v>
      </c>
    </row>
    <row r="238" spans="1:162" x14ac:dyDescent="0.2">
      <c r="A238" s="3">
        <v>50006</v>
      </c>
      <c r="B238" t="s">
        <v>238</v>
      </c>
      <c r="C238" s="14">
        <v>2000</v>
      </c>
      <c r="D238" s="10">
        <v>2521</v>
      </c>
      <c r="E238" s="5">
        <v>2213.13</v>
      </c>
      <c r="F238" s="7">
        <v>12643333</v>
      </c>
      <c r="G238" s="12">
        <f>F238/E238</f>
        <v>5712.8740742748951</v>
      </c>
      <c r="H238" s="14">
        <v>2001</v>
      </c>
      <c r="I238" s="10">
        <v>2571</v>
      </c>
      <c r="J238" s="5">
        <v>2241.27</v>
      </c>
      <c r="K238" s="7">
        <v>18632271</v>
      </c>
      <c r="L238" s="12">
        <f>K238/I238</f>
        <v>7247.0910151691951</v>
      </c>
      <c r="M238" s="21">
        <f>L238-G238</f>
        <v>1534.2169408943</v>
      </c>
      <c r="N238" s="18">
        <f>M238/G238</f>
        <v>0.26855430750747472</v>
      </c>
      <c r="O238" s="16">
        <v>2002</v>
      </c>
      <c r="P238" s="10">
        <v>2505</v>
      </c>
      <c r="Q238" s="5">
        <v>2343.8200000000002</v>
      </c>
      <c r="R238" s="7">
        <v>23495049</v>
      </c>
      <c r="S238" s="12">
        <f>R238/Q238</f>
        <v>10024.254848921844</v>
      </c>
      <c r="T238" s="21">
        <f>S238-L238</f>
        <v>2777.1638337526492</v>
      </c>
      <c r="U238" s="18">
        <f>T238/L238</f>
        <v>0.38321083976172637</v>
      </c>
      <c r="V238" s="14">
        <v>2003</v>
      </c>
      <c r="W238" s="10">
        <v>2505</v>
      </c>
      <c r="X238" s="5">
        <v>2564.7299999999996</v>
      </c>
      <c r="Y238" s="7">
        <v>17226130.559999999</v>
      </c>
      <c r="Z238" s="12">
        <f>Y238/X238</f>
        <v>6716.5473792562962</v>
      </c>
      <c r="AA238" s="21">
        <f>Z238-S238</f>
        <v>-3307.7074696655482</v>
      </c>
      <c r="AB238" s="22">
        <f>AA238/S238</f>
        <v>-0.32997040872532363</v>
      </c>
      <c r="AC238" s="14">
        <v>2004</v>
      </c>
      <c r="AD238" s="10">
        <v>2770</v>
      </c>
      <c r="AE238" s="5">
        <v>2636.33</v>
      </c>
      <c r="AF238" s="7">
        <v>17028430</v>
      </c>
      <c r="AG238" s="12">
        <f>AF238/AE238</f>
        <v>6459.1420649160009</v>
      </c>
      <c r="AH238" s="21">
        <f>AG238-Z238</f>
        <v>-257.40531434029526</v>
      </c>
      <c r="AI238" s="22">
        <f>AH238/Z238</f>
        <v>-3.8324052493886672E-2</v>
      </c>
      <c r="AJ238" s="14">
        <v>2005</v>
      </c>
      <c r="AK238" s="10">
        <v>2912</v>
      </c>
      <c r="AL238" s="5">
        <v>2793.75</v>
      </c>
      <c r="AM238" s="7">
        <v>18987775</v>
      </c>
      <c r="AN238" s="12">
        <f>AM238/AL238</f>
        <v>6796.5190156599556</v>
      </c>
      <c r="AO238" s="21">
        <f>AN238-AG238</f>
        <v>337.37695074395469</v>
      </c>
      <c r="AP238" s="22">
        <f>AO238/AG238</f>
        <v>5.2232471023741477E-2</v>
      </c>
      <c r="AQ238" s="14">
        <v>2006</v>
      </c>
      <c r="AR238" s="10">
        <v>3041</v>
      </c>
      <c r="AS238" s="5">
        <v>2886.88</v>
      </c>
      <c r="AT238" s="7">
        <v>22541955</v>
      </c>
      <c r="AU238" s="12">
        <f>AT238/AS238</f>
        <v>7808.4142742337744</v>
      </c>
      <c r="AV238" s="21">
        <f>AU238-AN238</f>
        <v>1011.8952585738189</v>
      </c>
      <c r="AW238" s="22">
        <f>AV238/AN238</f>
        <v>0.14888434156401192</v>
      </c>
      <c r="AX238" s="14">
        <v>2007</v>
      </c>
      <c r="AY238" s="10">
        <v>3117</v>
      </c>
      <c r="AZ238" s="5">
        <v>2985.92</v>
      </c>
      <c r="BA238" s="7">
        <v>22111464</v>
      </c>
      <c r="BB238" s="12">
        <f>BA238/AZ238</f>
        <v>7405.2432751044898</v>
      </c>
      <c r="BC238" s="21">
        <f>BB238-AU238</f>
        <v>-403.17099912928461</v>
      </c>
      <c r="BD238" s="22">
        <f>BC238/AU238</f>
        <v>-5.1632890490924552E-2</v>
      </c>
      <c r="BE238" s="14">
        <v>2008</v>
      </c>
      <c r="BF238" s="10">
        <v>3103</v>
      </c>
      <c r="BG238" s="5">
        <v>2954.66</v>
      </c>
      <c r="BH238" s="7">
        <v>24476715</v>
      </c>
      <c r="BI238" s="12">
        <f>BH238/BG238</f>
        <v>8284.105446988824</v>
      </c>
      <c r="BJ238" s="21">
        <f>BI238-BB238</f>
        <v>878.8621718843342</v>
      </c>
      <c r="BK238" s="22">
        <f>BJ238/BB238</f>
        <v>0.11868106681099322</v>
      </c>
      <c r="BL238" s="14">
        <v>2009</v>
      </c>
      <c r="BM238" s="10">
        <v>3109</v>
      </c>
      <c r="BN238" s="5">
        <v>2952.56</v>
      </c>
      <c r="BO238" s="7">
        <v>25011207</v>
      </c>
      <c r="BP238" s="12">
        <f>BO238/BN238</f>
        <v>8471.0241282141596</v>
      </c>
      <c r="BQ238" s="21">
        <f>BP238-BI238</f>
        <v>186.9186812253356</v>
      </c>
      <c r="BR238" s="22">
        <f>BQ238/BI238</f>
        <v>2.2563532347753778E-2</v>
      </c>
      <c r="BS238" s="14">
        <v>2010</v>
      </c>
      <c r="BT238" s="10">
        <v>3091</v>
      </c>
      <c r="BU238" s="5">
        <v>2945.22</v>
      </c>
      <c r="BV238" s="7">
        <v>50205977</v>
      </c>
      <c r="BW238" s="12">
        <f>BV238/BU238</f>
        <v>17046.596519105537</v>
      </c>
      <c r="BX238" s="21">
        <f>BW238-BP238</f>
        <v>8575.5723908913769</v>
      </c>
      <c r="BY238" s="22">
        <f>BX238/BP238</f>
        <v>1.0123418681253666</v>
      </c>
      <c r="BZ238" s="14">
        <v>2011</v>
      </c>
      <c r="CA238" s="10">
        <v>3084</v>
      </c>
      <c r="CB238" s="5">
        <v>2942.5524999999998</v>
      </c>
      <c r="CC238" s="7">
        <v>24052171</v>
      </c>
      <c r="CD238" s="12">
        <f>CC238/CB238</f>
        <v>8173.9139743471023</v>
      </c>
      <c r="CE238" s="21">
        <f>CD238-BW238</f>
        <v>-8872.6825447584342</v>
      </c>
      <c r="CF238" s="22">
        <f>CE238/BW238</f>
        <v>-0.52049583826390688</v>
      </c>
      <c r="CG238" s="14">
        <v>2012</v>
      </c>
      <c r="CH238" s="10">
        <v>3027</v>
      </c>
      <c r="CI238" s="5">
        <v>2909.8</v>
      </c>
      <c r="CJ238" s="7">
        <v>27454046</v>
      </c>
      <c r="CK238" s="12">
        <f>CJ238/CI238</f>
        <v>9435.0285242972022</v>
      </c>
      <c r="CL238" s="21">
        <f>CK238-CD238</f>
        <v>1261.1145499500999</v>
      </c>
      <c r="CM238" s="22">
        <f>CL238/CD238</f>
        <v>0.15428527311493176</v>
      </c>
      <c r="CN238" s="14">
        <v>2013</v>
      </c>
      <c r="CO238" s="10">
        <v>2920</v>
      </c>
      <c r="CP238" s="5">
        <v>2862.4657999999999</v>
      </c>
      <c r="CQ238" s="7">
        <v>28337782</v>
      </c>
      <c r="CR238" s="12">
        <f>CQ238/CP238</f>
        <v>9899.7801126567174</v>
      </c>
      <c r="CS238" s="21">
        <f>CR238-CK238</f>
        <v>464.75158835951515</v>
      </c>
      <c r="CT238" s="22">
        <f>CS238/CK238</f>
        <v>4.9258101039406622E-2</v>
      </c>
      <c r="CU238" s="14">
        <v>2014</v>
      </c>
      <c r="CV238" s="10">
        <v>2953</v>
      </c>
      <c r="CW238" s="5">
        <v>2906.4276</v>
      </c>
      <c r="CX238" s="7">
        <v>30209483</v>
      </c>
      <c r="CY238" s="12">
        <f>CX238/CW238</f>
        <v>10394.025641650251</v>
      </c>
      <c r="CZ238" s="21">
        <f>CY238-CR238</f>
        <v>494.2455289935333</v>
      </c>
      <c r="DA238" s="22">
        <f>CZ238/CR238</f>
        <v>4.9924899681524033E-2</v>
      </c>
      <c r="DB238" s="14">
        <v>2015</v>
      </c>
      <c r="DC238" s="9">
        <v>2916</v>
      </c>
      <c r="DD238" s="27">
        <v>2898.8467999999998</v>
      </c>
      <c r="DE238" s="12">
        <v>28575278.82</v>
      </c>
      <c r="DF238" s="12">
        <f>DE238/DD238</f>
        <v>9857.4642923523934</v>
      </c>
      <c r="DG238" s="21">
        <f>DF238-CY238</f>
        <v>-536.5613492978573</v>
      </c>
      <c r="DH238" s="22">
        <f>DG238/CY238</f>
        <v>-5.162209213221336E-2</v>
      </c>
      <c r="DI238" s="14">
        <v>2016</v>
      </c>
      <c r="DJ238" s="9">
        <v>2995</v>
      </c>
      <c r="DK238" s="27">
        <v>2971.6716999999999</v>
      </c>
      <c r="DL238" s="12">
        <v>30070495.109999999</v>
      </c>
      <c r="DM238" s="12">
        <f>DL238/DK238</f>
        <v>10119.050199926191</v>
      </c>
      <c r="DN238" s="21">
        <f>DM238-DF238</f>
        <v>261.58590757379716</v>
      </c>
      <c r="DO238" s="22">
        <f>DN238/DF238</f>
        <v>2.6536835418895753E-2</v>
      </c>
      <c r="DP238" s="14">
        <v>2017</v>
      </c>
      <c r="DQ238" s="9">
        <v>2995</v>
      </c>
      <c r="DR238" s="27">
        <v>2983.2424000000001</v>
      </c>
      <c r="DS238" s="30">
        <v>29237229.489999998</v>
      </c>
      <c r="DT238" s="12">
        <f>DS238/DR238</f>
        <v>9800.4873791013415</v>
      </c>
      <c r="DU238" s="21">
        <f>DT238-DM238</f>
        <v>-318.56282082484904</v>
      </c>
      <c r="DV238" s="22">
        <f>DU238/DM238</f>
        <v>-3.1481494263875941E-2</v>
      </c>
      <c r="DW238" s="14">
        <v>2018</v>
      </c>
      <c r="DX238" s="24">
        <v>2985</v>
      </c>
      <c r="DY238" s="32">
        <v>2981.6448999999998</v>
      </c>
      <c r="DZ238" s="34">
        <v>32714123.380000003</v>
      </c>
      <c r="EA238" s="12">
        <f>DZ238/DY238</f>
        <v>10971.837518277245</v>
      </c>
      <c r="EB238" s="21">
        <f>EA238-DT238</f>
        <v>1171.3501391759037</v>
      </c>
      <c r="EC238" s="22">
        <f>EB238/DT238</f>
        <v>0.11951958039083878</v>
      </c>
      <c r="ED238" s="14">
        <v>2019</v>
      </c>
      <c r="EE238" s="24">
        <v>3064</v>
      </c>
      <c r="EF238" s="32">
        <v>3034.5250000000001</v>
      </c>
      <c r="EG238" s="34">
        <v>31498176.739999998</v>
      </c>
      <c r="EH238" s="12">
        <f t="shared" si="24"/>
        <v>10379.93647770244</v>
      </c>
      <c r="EI238" s="21">
        <f>EH238-EA238</f>
        <v>-591.90104057480494</v>
      </c>
      <c r="EJ238" s="22">
        <f>EI238/EA238</f>
        <v>-5.3947302773012892E-2</v>
      </c>
      <c r="EK238">
        <v>2020</v>
      </c>
      <c r="EL238" s="25">
        <v>3096</v>
      </c>
      <c r="EM238" s="32">
        <v>3063.8056000000001</v>
      </c>
      <c r="EN238" s="34">
        <v>34257836.890000001</v>
      </c>
      <c r="EO238" s="12">
        <f t="shared" si="25"/>
        <v>11181.465589722795</v>
      </c>
      <c r="EP238" s="21">
        <f>EO238-EH238</f>
        <v>801.52911202035466</v>
      </c>
      <c r="EQ238" s="22">
        <f>EP238/EH238</f>
        <v>7.7219076797064384E-2</v>
      </c>
      <c r="ES238" s="11">
        <f t="shared" si="26"/>
        <v>7.028690572202928E-2</v>
      </c>
      <c r="EU238" s="12">
        <f t="shared" si="27"/>
        <v>10384.087125027008</v>
      </c>
      <c r="EV238">
        <f t="shared" si="28"/>
        <v>0.99511016414253606</v>
      </c>
      <c r="EY238" s="11">
        <f t="shared" si="29"/>
        <v>1.1363594451316648E-2</v>
      </c>
      <c r="FC238" s="12">
        <f t="shared" si="30"/>
        <v>9164.5377398261753</v>
      </c>
      <c r="FF238" s="45">
        <f t="shared" si="31"/>
        <v>2918.0952380952381</v>
      </c>
    </row>
    <row r="239" spans="1:162" x14ac:dyDescent="0.2">
      <c r="A239" s="3">
        <v>50007</v>
      </c>
      <c r="B239" t="s">
        <v>239</v>
      </c>
      <c r="C239" s="14">
        <v>2000</v>
      </c>
      <c r="D239" s="10">
        <v>701</v>
      </c>
      <c r="E239" s="5">
        <v>900.73</v>
      </c>
      <c r="F239" s="7">
        <v>5391297</v>
      </c>
      <c r="G239" s="12">
        <f>F239/E239</f>
        <v>5985.4751146292447</v>
      </c>
      <c r="H239" s="14">
        <v>2001</v>
      </c>
      <c r="I239" s="10">
        <v>684</v>
      </c>
      <c r="J239" s="5">
        <v>892.69</v>
      </c>
      <c r="K239" s="7">
        <v>5769828</v>
      </c>
      <c r="L239" s="12">
        <f>K239/I239</f>
        <v>8435.4210526315783</v>
      </c>
      <c r="M239" s="21">
        <f>L239-G239</f>
        <v>2449.9459380023336</v>
      </c>
      <c r="N239" s="18">
        <f>M239/G239</f>
        <v>0.40931519905819364</v>
      </c>
      <c r="O239" s="16">
        <v>2002</v>
      </c>
      <c r="P239" s="10">
        <v>683</v>
      </c>
      <c r="Q239" s="5">
        <v>941.03</v>
      </c>
      <c r="R239" s="7">
        <v>6266563</v>
      </c>
      <c r="S239" s="12">
        <f>R239/Q239</f>
        <v>6659.2595347650977</v>
      </c>
      <c r="T239" s="21">
        <f>S239-L239</f>
        <v>-1776.1615178664806</v>
      </c>
      <c r="U239" s="18">
        <f>T239/L239</f>
        <v>-0.21055991239611871</v>
      </c>
      <c r="V239" s="14">
        <v>2003</v>
      </c>
      <c r="W239" s="10">
        <v>683</v>
      </c>
      <c r="X239" s="5">
        <v>1023.5</v>
      </c>
      <c r="Y239" s="7">
        <v>7058949.0300000003</v>
      </c>
      <c r="Z239" s="12">
        <f>Y239/X239</f>
        <v>6896.872525647289</v>
      </c>
      <c r="AA239" s="21">
        <f>Z239-S239</f>
        <v>237.6129908821913</v>
      </c>
      <c r="AB239" s="22">
        <f>AA239/S239</f>
        <v>3.5681593372614062E-2</v>
      </c>
      <c r="AC239" s="14">
        <v>2004</v>
      </c>
      <c r="AD239" s="10">
        <v>676</v>
      </c>
      <c r="AE239" s="5">
        <v>986.4</v>
      </c>
      <c r="AF239" s="7">
        <v>6941480</v>
      </c>
      <c r="AG239" s="12">
        <f>AF239/AE239</f>
        <v>7037.1857258718574</v>
      </c>
      <c r="AH239" s="21">
        <f>AG239-Z239</f>
        <v>140.31320022456839</v>
      </c>
      <c r="AI239" s="22">
        <f>AH239/Z239</f>
        <v>2.0344467684851059E-2</v>
      </c>
      <c r="AJ239" s="14">
        <v>2005</v>
      </c>
      <c r="AK239" s="10">
        <v>656</v>
      </c>
      <c r="AL239" s="5">
        <v>953.75</v>
      </c>
      <c r="AM239" s="7">
        <v>6709996</v>
      </c>
      <c r="AN239" s="12">
        <f>AM239/AL239</f>
        <v>7035.3824377457404</v>
      </c>
      <c r="AO239" s="21">
        <f>AN239-AG239</f>
        <v>-1.8032881261169678</v>
      </c>
      <c r="AP239" s="22">
        <f>AO239/AG239</f>
        <v>-2.5625131925782068E-4</v>
      </c>
      <c r="AQ239" s="14">
        <v>2006</v>
      </c>
      <c r="AR239" s="10">
        <v>667</v>
      </c>
      <c r="AS239" s="5">
        <v>973.92</v>
      </c>
      <c r="AT239" s="7">
        <v>7729483</v>
      </c>
      <c r="AU239" s="12">
        <f>AT239/AS239</f>
        <v>7936.4660341711851</v>
      </c>
      <c r="AV239" s="21">
        <f>AU239-AN239</f>
        <v>901.08359642544474</v>
      </c>
      <c r="AW239" s="22">
        <f>AV239/AN239</f>
        <v>0.12807883642416001</v>
      </c>
      <c r="AX239" s="14">
        <v>2007</v>
      </c>
      <c r="AY239" s="10">
        <v>689</v>
      </c>
      <c r="AZ239" s="5">
        <v>991.95</v>
      </c>
      <c r="BA239" s="7">
        <v>8386353</v>
      </c>
      <c r="BB239" s="12">
        <f>BA239/AZ239</f>
        <v>8454.411008619385</v>
      </c>
      <c r="BC239" s="21">
        <f>BB239-AU239</f>
        <v>517.9449744481999</v>
      </c>
      <c r="BD239" s="22">
        <f>BC239/AU239</f>
        <v>6.5261411340783185E-2</v>
      </c>
      <c r="BE239" s="14">
        <v>2008</v>
      </c>
      <c r="BF239" s="10">
        <v>691</v>
      </c>
      <c r="BG239" s="5">
        <v>1002.09</v>
      </c>
      <c r="BH239" s="7">
        <v>9467027</v>
      </c>
      <c r="BI239" s="12">
        <f>BH239/BG239</f>
        <v>9447.2821802432918</v>
      </c>
      <c r="BJ239" s="21">
        <f>BI239-BB239</f>
        <v>992.87117162390678</v>
      </c>
      <c r="BK239" s="22">
        <f>BJ239/BB239</f>
        <v>0.11743824266547502</v>
      </c>
      <c r="BL239" s="14">
        <v>2009</v>
      </c>
      <c r="BM239" s="10">
        <v>687</v>
      </c>
      <c r="BN239" s="5">
        <v>975.67</v>
      </c>
      <c r="BO239" s="7">
        <v>19517473</v>
      </c>
      <c r="BP239" s="12">
        <f>BO239/BN239</f>
        <v>20004.174567220474</v>
      </c>
      <c r="BQ239" s="21">
        <f>BP239-BI239</f>
        <v>10556.892386977182</v>
      </c>
      <c r="BR239" s="22">
        <f>BQ239/BI239</f>
        <v>1.1174528489319788</v>
      </c>
      <c r="BS239" s="14">
        <v>2010</v>
      </c>
      <c r="BT239" s="10">
        <v>766</v>
      </c>
      <c r="BU239" s="5">
        <v>952.76</v>
      </c>
      <c r="BV239" s="7">
        <v>13935566</v>
      </c>
      <c r="BW239" s="12">
        <f>BV239/BU239</f>
        <v>14626.52294386834</v>
      </c>
      <c r="BX239" s="21">
        <f>BW239-BP239</f>
        <v>-5377.6516233521343</v>
      </c>
      <c r="BY239" s="22">
        <f>BX239/BP239</f>
        <v>-0.26882646945923672</v>
      </c>
      <c r="BZ239" s="14">
        <v>2011</v>
      </c>
      <c r="CA239" s="10">
        <v>839</v>
      </c>
      <c r="CB239" s="5">
        <v>936.71370000000002</v>
      </c>
      <c r="CC239" s="7">
        <v>9767136</v>
      </c>
      <c r="CD239" s="12">
        <f>CC239/CB239</f>
        <v>10427.02375336242</v>
      </c>
      <c r="CE239" s="21">
        <f>CD239-BW239</f>
        <v>-4199.4991905059196</v>
      </c>
      <c r="CF239" s="22">
        <f>CE239/BW239</f>
        <v>-0.28711534563765978</v>
      </c>
      <c r="CG239" s="14">
        <v>2012</v>
      </c>
      <c r="CH239" s="10">
        <v>919</v>
      </c>
      <c r="CI239" s="5">
        <v>882.28</v>
      </c>
      <c r="CJ239" s="7">
        <v>11488213</v>
      </c>
      <c r="CK239" s="12">
        <f>CJ239/CI239</f>
        <v>13021.051140227593</v>
      </c>
      <c r="CL239" s="21">
        <f>CK239-CD239</f>
        <v>2594.027386865173</v>
      </c>
      <c r="CM239" s="22">
        <f>CL239/CD239</f>
        <v>0.2487792728033896</v>
      </c>
      <c r="CN239" s="14">
        <v>2013</v>
      </c>
      <c r="CO239" s="10">
        <v>961</v>
      </c>
      <c r="CP239" s="5">
        <v>918.57249999999999</v>
      </c>
      <c r="CQ239" s="7">
        <v>13396924</v>
      </c>
      <c r="CR239" s="12">
        <f>CQ239/CP239</f>
        <v>14584.503672818422</v>
      </c>
      <c r="CS239" s="21">
        <f>CR239-CK239</f>
        <v>1563.4525325908289</v>
      </c>
      <c r="CT239" s="22">
        <f>CS239/CK239</f>
        <v>0.12007114600453843</v>
      </c>
      <c r="CU239" s="14">
        <v>2014</v>
      </c>
      <c r="CV239" s="10">
        <v>1006</v>
      </c>
      <c r="CW239" s="5">
        <v>961.75990000000002</v>
      </c>
      <c r="CX239" s="7">
        <v>12074755</v>
      </c>
      <c r="CY239" s="12">
        <f>CX239/CW239</f>
        <v>12554.853867373758</v>
      </c>
      <c r="CZ239" s="21">
        <f>CY239-CR239</f>
        <v>-2029.6498054446638</v>
      </c>
      <c r="DA239" s="22">
        <f>CZ239/CR239</f>
        <v>-0.13916481842487263</v>
      </c>
      <c r="DB239" s="14">
        <v>2015</v>
      </c>
      <c r="DC239" s="9">
        <v>998</v>
      </c>
      <c r="DD239" s="27">
        <v>967.45100000000002</v>
      </c>
      <c r="DE239" s="12">
        <v>18592157.219999999</v>
      </c>
      <c r="DF239" s="12">
        <f>DE239/DD239</f>
        <v>19217.673267173221</v>
      </c>
      <c r="DG239" s="21">
        <f>DF239-CY239</f>
        <v>6662.8193997994622</v>
      </c>
      <c r="DH239" s="22">
        <f>DG239/CY239</f>
        <v>0.53069669071291226</v>
      </c>
      <c r="DI239" s="14">
        <v>2016</v>
      </c>
      <c r="DJ239" s="9">
        <v>977</v>
      </c>
      <c r="DK239" s="27">
        <v>937.08770000000004</v>
      </c>
      <c r="DL239" s="12">
        <v>13315254.039999999</v>
      </c>
      <c r="DM239" s="12">
        <f>DL239/DK239</f>
        <v>14209.186653501052</v>
      </c>
      <c r="DN239" s="21">
        <f>DM239-DF239</f>
        <v>-5008.4866136721685</v>
      </c>
      <c r="DO239" s="22">
        <f>DN239/DF239</f>
        <v>-0.26061878272368405</v>
      </c>
      <c r="DP239" s="14">
        <v>2017</v>
      </c>
      <c r="DQ239" s="9">
        <v>945</v>
      </c>
      <c r="DR239" s="27">
        <v>924.92079999999999</v>
      </c>
      <c r="DS239" s="30">
        <v>18739862.899999999</v>
      </c>
      <c r="DT239" s="12">
        <f>DS239/DR239</f>
        <v>20261.046026859811</v>
      </c>
      <c r="DU239" s="21">
        <f>DT239-DM239</f>
        <v>6051.8593733587586</v>
      </c>
      <c r="DV239" s="22">
        <f>DU239/DM239</f>
        <v>0.42591173731028575</v>
      </c>
      <c r="DW239" s="14">
        <v>2018</v>
      </c>
      <c r="DX239" s="24">
        <v>966</v>
      </c>
      <c r="DY239" s="32">
        <v>930.35659999999996</v>
      </c>
      <c r="DZ239" s="34">
        <v>23874463.989999998</v>
      </c>
      <c r="EA239" s="12">
        <f>DZ239/DY239</f>
        <v>25661.626939605736</v>
      </c>
      <c r="EB239" s="21">
        <f>EA239-DT239</f>
        <v>5400.5809127459252</v>
      </c>
      <c r="EC239" s="22">
        <f>EB239/DT239</f>
        <v>0.26654995529778885</v>
      </c>
      <c r="ED239" s="14">
        <v>2019</v>
      </c>
      <c r="EE239" s="24">
        <v>1001</v>
      </c>
      <c r="EF239" s="32">
        <v>964.27030000000002</v>
      </c>
      <c r="EG239" s="34">
        <v>13762971.76</v>
      </c>
      <c r="EH239" s="12">
        <f t="shared" si="24"/>
        <v>14272.939610397623</v>
      </c>
      <c r="EI239" s="21">
        <f>EH239-EA239</f>
        <v>-11388.687329208113</v>
      </c>
      <c r="EJ239" s="22">
        <f>EI239/EA239</f>
        <v>-0.44380223264920893</v>
      </c>
      <c r="EK239">
        <v>2020</v>
      </c>
      <c r="EL239" s="25">
        <v>1026</v>
      </c>
      <c r="EM239" s="32">
        <v>966.67499999999995</v>
      </c>
      <c r="EN239" s="34">
        <v>25893794.100000001</v>
      </c>
      <c r="EO239" s="12">
        <f t="shared" si="25"/>
        <v>26786.452634029021</v>
      </c>
      <c r="EP239" s="21">
        <f>EO239-EH239</f>
        <v>12513.513023631398</v>
      </c>
      <c r="EQ239" s="22">
        <f>EP239/EH239</f>
        <v>0.87672990744776158</v>
      </c>
      <c r="ES239" s="11">
        <f t="shared" si="26"/>
        <v>0.13759837482223472</v>
      </c>
      <c r="EU239" s="12">
        <f t="shared" si="27"/>
        <v>20065.204192287722</v>
      </c>
      <c r="EV239">
        <f t="shared" si="28"/>
        <v>0.96838707757084563</v>
      </c>
      <c r="EY239" s="11">
        <f t="shared" si="29"/>
        <v>8.2886486652955227E-2</v>
      </c>
      <c r="FC239" s="12">
        <f t="shared" si="30"/>
        <v>13024.357355954078</v>
      </c>
      <c r="FF239" s="45">
        <f t="shared" si="31"/>
        <v>820.04761904761904</v>
      </c>
    </row>
    <row r="240" spans="1:162" x14ac:dyDescent="0.2">
      <c r="A240" s="3">
        <v>50009</v>
      </c>
      <c r="B240" t="s">
        <v>240</v>
      </c>
      <c r="C240" s="14">
        <v>2000</v>
      </c>
      <c r="D240" s="10">
        <v>329</v>
      </c>
      <c r="E240" s="5">
        <v>472.64</v>
      </c>
      <c r="F240" s="7">
        <v>2684539</v>
      </c>
      <c r="G240" s="12">
        <f>F240/E240</f>
        <v>5679.8810934326339</v>
      </c>
      <c r="H240" s="14">
        <v>2001</v>
      </c>
      <c r="I240" s="10">
        <v>368</v>
      </c>
      <c r="J240" s="5">
        <v>490.49</v>
      </c>
      <c r="K240" s="7">
        <v>2647079</v>
      </c>
      <c r="L240" s="12">
        <f>K240/I240</f>
        <v>7193.149456521739</v>
      </c>
      <c r="M240" s="21">
        <f>L240-G240</f>
        <v>1513.2683630891052</v>
      </c>
      <c r="N240" s="18">
        <f>M240/G240</f>
        <v>0.26642606389046114</v>
      </c>
      <c r="O240" s="16">
        <v>2002</v>
      </c>
      <c r="P240" s="10">
        <v>349</v>
      </c>
      <c r="Q240" s="5">
        <v>459.41</v>
      </c>
      <c r="R240" s="7">
        <v>2770769</v>
      </c>
      <c r="S240" s="12">
        <f>R240/Q240</f>
        <v>6031.1464704729979</v>
      </c>
      <c r="T240" s="21">
        <f>S240-L240</f>
        <v>-1162.0029860487411</v>
      </c>
      <c r="U240" s="18">
        <f>T240/L240</f>
        <v>-0.16154300603266344</v>
      </c>
      <c r="V240" s="14">
        <v>2003</v>
      </c>
      <c r="W240" s="10">
        <v>349</v>
      </c>
      <c r="X240" s="5">
        <v>459.44</v>
      </c>
      <c r="Y240" s="7">
        <v>2752335.06</v>
      </c>
      <c r="Z240" s="12">
        <f>Y240/X240</f>
        <v>5990.6300278600038</v>
      </c>
      <c r="AA240" s="21">
        <f>Z240-S240</f>
        <v>-40.516442612994069</v>
      </c>
      <c r="AB240" s="22">
        <f>AA240/S240</f>
        <v>-6.7178674587580582E-3</v>
      </c>
      <c r="AC240" s="14">
        <v>2004</v>
      </c>
      <c r="AD240" s="10">
        <v>332</v>
      </c>
      <c r="AE240" s="5">
        <v>441.69</v>
      </c>
      <c r="AF240" s="7">
        <v>2988229</v>
      </c>
      <c r="AG240" s="12">
        <f>AF240/AE240</f>
        <v>6765.4440897462018</v>
      </c>
      <c r="AH240" s="21">
        <f>AG240-Z240</f>
        <v>774.81406188619803</v>
      </c>
      <c r="AI240" s="22">
        <f>AH240/Z240</f>
        <v>0.12933765869079719</v>
      </c>
      <c r="AJ240" s="14">
        <v>2005</v>
      </c>
      <c r="AK240" s="10">
        <v>349</v>
      </c>
      <c r="AL240" s="5">
        <v>462.04</v>
      </c>
      <c r="AM240" s="7">
        <v>3125786</v>
      </c>
      <c r="AN240" s="12">
        <f>AM240/AL240</f>
        <v>6765.1848324820357</v>
      </c>
      <c r="AO240" s="21">
        <f>AN240-AG240</f>
        <v>-0.25925726416608086</v>
      </c>
      <c r="AP240" s="22">
        <f>AO240/AG240</f>
        <v>-3.8320805068659821E-5</v>
      </c>
      <c r="AQ240" s="14">
        <v>2006</v>
      </c>
      <c r="AR240" s="10">
        <v>324</v>
      </c>
      <c r="AS240" s="5">
        <v>438.96</v>
      </c>
      <c r="AT240" s="7">
        <v>3358291</v>
      </c>
      <c r="AU240" s="12">
        <f>AT240/AS240</f>
        <v>7650.562693639512</v>
      </c>
      <c r="AV240" s="21">
        <f>AU240-AN240</f>
        <v>885.37786115747622</v>
      </c>
      <c r="AW240" s="22">
        <f>AV240/AN240</f>
        <v>0.13087267873398895</v>
      </c>
      <c r="AX240" s="14">
        <v>2007</v>
      </c>
      <c r="AY240" s="10">
        <v>351</v>
      </c>
      <c r="AZ240" s="5">
        <v>469.89</v>
      </c>
      <c r="BA240" s="7">
        <v>4849337</v>
      </c>
      <c r="BB240" s="12">
        <f>BA240/AZ240</f>
        <v>10320.153652982613</v>
      </c>
      <c r="BC240" s="21">
        <f>BB240-AU240</f>
        <v>2669.5909593431015</v>
      </c>
      <c r="BD240" s="22">
        <f>BC240/AU240</f>
        <v>0.34894047225605163</v>
      </c>
      <c r="BE240" s="14">
        <v>2008</v>
      </c>
      <c r="BF240" s="10">
        <v>326</v>
      </c>
      <c r="BG240" s="5">
        <v>477.09</v>
      </c>
      <c r="BH240" s="7">
        <v>4920896</v>
      </c>
      <c r="BI240" s="12">
        <f>BH240/BG240</f>
        <v>10314.397702739525</v>
      </c>
      <c r="BJ240" s="21">
        <f>BI240-BB240</f>
        <v>-5.7559502430885914</v>
      </c>
      <c r="BK240" s="22">
        <f>BJ240/BB240</f>
        <v>-5.5773881248609826E-4</v>
      </c>
      <c r="BL240" s="14">
        <v>2009</v>
      </c>
      <c r="BM240" s="10">
        <v>322</v>
      </c>
      <c r="BN240" s="5">
        <v>477.31</v>
      </c>
      <c r="BO240" s="7">
        <v>4140413</v>
      </c>
      <c r="BP240" s="12">
        <f>BO240/BN240</f>
        <v>8674.4736125369254</v>
      </c>
      <c r="BQ240" s="21">
        <f>BP240-BI240</f>
        <v>-1639.9240902025995</v>
      </c>
      <c r="BR240" s="22">
        <f>BQ240/BI240</f>
        <v>-0.15899368411662393</v>
      </c>
      <c r="BS240" s="14">
        <v>2010</v>
      </c>
      <c r="BT240" s="10">
        <v>322</v>
      </c>
      <c r="BU240" s="5">
        <v>468.24</v>
      </c>
      <c r="BV240" s="7">
        <v>5922752</v>
      </c>
      <c r="BW240" s="12">
        <f>BV240/BU240</f>
        <v>12648.966342046813</v>
      </c>
      <c r="BX240" s="21">
        <f>BW240-BP240</f>
        <v>3974.4927295098878</v>
      </c>
      <c r="BY240" s="22">
        <f>BX240/BP240</f>
        <v>0.45818258340952089</v>
      </c>
      <c r="BZ240" s="14">
        <v>2011</v>
      </c>
      <c r="CA240" s="10">
        <v>331</v>
      </c>
      <c r="CB240" s="5">
        <v>442.16079999999999</v>
      </c>
      <c r="CC240" s="7">
        <v>4002584</v>
      </c>
      <c r="CD240" s="12">
        <f>CC240/CB240</f>
        <v>9052.3266648694316</v>
      </c>
      <c r="CE240" s="21">
        <f>CD240-BW240</f>
        <v>-3596.6396771773816</v>
      </c>
      <c r="CF240" s="22">
        <f>CE240/BW240</f>
        <v>-0.28434257629587345</v>
      </c>
      <c r="CG240" s="14">
        <v>2012</v>
      </c>
      <c r="CH240" s="10">
        <v>274</v>
      </c>
      <c r="CI240" s="5">
        <v>375.19</v>
      </c>
      <c r="CJ240" s="7">
        <v>3881532</v>
      </c>
      <c r="CK240" s="12">
        <f>CJ240/CI240</f>
        <v>10345.510274794104</v>
      </c>
      <c r="CL240" s="21">
        <f>CK240-CD240</f>
        <v>1293.1836099246721</v>
      </c>
      <c r="CM240" s="22">
        <f>CL240/CD240</f>
        <v>0.14285648958552299</v>
      </c>
      <c r="CN240" s="14">
        <v>2013</v>
      </c>
      <c r="CO240" s="10">
        <v>284</v>
      </c>
      <c r="CP240" s="5">
        <v>362.9085</v>
      </c>
      <c r="CQ240" s="7">
        <v>3779391</v>
      </c>
      <c r="CR240" s="12">
        <f>CQ240/CP240</f>
        <v>10414.170514055195</v>
      </c>
      <c r="CS240" s="21">
        <f>CR240-CK240</f>
        <v>68.660239261091192</v>
      </c>
      <c r="CT240" s="22">
        <f>CS240/CK240</f>
        <v>6.6367184834155192E-3</v>
      </c>
      <c r="CU240" s="14">
        <v>2014</v>
      </c>
      <c r="CV240" s="10">
        <v>291</v>
      </c>
      <c r="CW240" s="5">
        <v>381.14010000000002</v>
      </c>
      <c r="CX240" s="7">
        <v>3812506</v>
      </c>
      <c r="CY240" s="12">
        <f>CX240/CW240</f>
        <v>10002.89919638474</v>
      </c>
      <c r="CZ240" s="21">
        <f>CY240-CR240</f>
        <v>-411.27131767045466</v>
      </c>
      <c r="DA240" s="22">
        <f>CZ240/CR240</f>
        <v>-3.9491509872571585E-2</v>
      </c>
      <c r="DB240" s="14">
        <v>2015</v>
      </c>
      <c r="DC240" s="9">
        <v>296</v>
      </c>
      <c r="DD240" s="27">
        <v>380.74090000000001</v>
      </c>
      <c r="DE240" s="12">
        <v>4336566.1900000004</v>
      </c>
      <c r="DF240" s="12">
        <f>DE240/DD240</f>
        <v>11389.809158931967</v>
      </c>
      <c r="DG240" s="21">
        <f>DF240-CY240</f>
        <v>1386.9099625472263</v>
      </c>
      <c r="DH240" s="22">
        <f>DG240/CY240</f>
        <v>0.13865079866529945</v>
      </c>
      <c r="DI240" s="14">
        <v>2016</v>
      </c>
      <c r="DJ240" s="9">
        <v>292</v>
      </c>
      <c r="DK240" s="27">
        <v>376.67349999999999</v>
      </c>
      <c r="DL240" s="12">
        <v>4033008.38</v>
      </c>
      <c r="DM240" s="12">
        <f>DL240/DK240</f>
        <v>10706.907653445225</v>
      </c>
      <c r="DN240" s="21">
        <f>DM240-DF240</f>
        <v>-682.90150548674137</v>
      </c>
      <c r="DO240" s="22">
        <f>DN240/DF240</f>
        <v>-5.995723861195737E-2</v>
      </c>
      <c r="DP240" s="14">
        <v>2017</v>
      </c>
      <c r="DQ240" s="9">
        <v>263</v>
      </c>
      <c r="DR240" s="27">
        <v>352.87599999999998</v>
      </c>
      <c r="DS240" s="30">
        <v>6719414.6600000001</v>
      </c>
      <c r="DT240" s="12">
        <f>DS240/DR240</f>
        <v>19041.857933098312</v>
      </c>
      <c r="DU240" s="21">
        <f>DT240-DM240</f>
        <v>8334.9502796530869</v>
      </c>
      <c r="DV240" s="22">
        <f>DU240/DM240</f>
        <v>0.77846475840025575</v>
      </c>
      <c r="DW240" s="14">
        <v>2018</v>
      </c>
      <c r="DX240" s="24">
        <v>270</v>
      </c>
      <c r="DY240" s="32">
        <v>371.11399999999998</v>
      </c>
      <c r="DZ240" s="34">
        <v>5610476.1800000006</v>
      </c>
      <c r="EA240" s="12">
        <f>DZ240/DY240</f>
        <v>15117.931902326511</v>
      </c>
      <c r="EB240" s="21">
        <f>EA240-DT240</f>
        <v>-3923.9260307718014</v>
      </c>
      <c r="EC240" s="22">
        <f>EB240/DT240</f>
        <v>-0.20606844377046232</v>
      </c>
      <c r="ED240" s="14">
        <v>2019</v>
      </c>
      <c r="EE240" s="24">
        <v>287</v>
      </c>
      <c r="EF240" s="32">
        <v>383.43209999999999</v>
      </c>
      <c r="EG240" s="34">
        <v>4394337.2</v>
      </c>
      <c r="EH240" s="12">
        <f t="shared" si="24"/>
        <v>11460.535515936199</v>
      </c>
      <c r="EI240" s="21">
        <f>EH240-EA240</f>
        <v>-3657.3963863903118</v>
      </c>
      <c r="EJ240" s="22">
        <f>EI240/EA240</f>
        <v>-0.2419243855588126</v>
      </c>
      <c r="EK240">
        <v>2020</v>
      </c>
      <c r="EL240" s="25">
        <v>327</v>
      </c>
      <c r="EM240" s="32">
        <v>400.9812</v>
      </c>
      <c r="EN240" s="34">
        <v>4414346.8499999996</v>
      </c>
      <c r="EO240" s="12">
        <f t="shared" si="25"/>
        <v>11008.8623855682</v>
      </c>
      <c r="EP240" s="21">
        <f>EO240-EH240</f>
        <v>-451.67313036799897</v>
      </c>
      <c r="EQ240" s="22">
        <f>EP240/EH240</f>
        <v>-3.9411171470995807E-2</v>
      </c>
      <c r="ES240" s="11">
        <f t="shared" si="26"/>
        <v>6.0066113965452014E-2</v>
      </c>
      <c r="EU240" s="12">
        <f t="shared" si="27"/>
        <v>15206.775117120342</v>
      </c>
      <c r="EV240">
        <f t="shared" si="28"/>
        <v>1.3507434950108446</v>
      </c>
      <c r="EY240" s="11">
        <f t="shared" si="29"/>
        <v>0.11015730969032694</v>
      </c>
      <c r="FC240" s="12">
        <f t="shared" si="30"/>
        <v>9860.0141567574974</v>
      </c>
      <c r="FF240" s="45">
        <f t="shared" si="31"/>
        <v>316</v>
      </c>
    </row>
    <row r="241" spans="1:162" x14ac:dyDescent="0.2">
      <c r="A241" s="3">
        <v>50010</v>
      </c>
      <c r="B241" t="s">
        <v>241</v>
      </c>
      <c r="C241" s="14">
        <v>2000</v>
      </c>
      <c r="D241" s="10">
        <v>2962</v>
      </c>
      <c r="E241" s="5">
        <v>2725.09</v>
      </c>
      <c r="F241" s="7">
        <v>20100255</v>
      </c>
      <c r="G241" s="12">
        <f>F241/E241</f>
        <v>7375.9967560704417</v>
      </c>
      <c r="H241" s="14">
        <v>2001</v>
      </c>
      <c r="I241" s="10">
        <v>2985</v>
      </c>
      <c r="J241" s="5">
        <v>2767.2</v>
      </c>
      <c r="K241" s="7">
        <v>19651868</v>
      </c>
      <c r="L241" s="12">
        <f>K241/I241</f>
        <v>6583.5403685092124</v>
      </c>
      <c r="M241" s="21">
        <f>L241-G241</f>
        <v>-792.45638756122935</v>
      </c>
      <c r="N241" s="18">
        <f>M241/G241</f>
        <v>-0.10743719306940287</v>
      </c>
      <c r="O241" s="16">
        <v>2002</v>
      </c>
      <c r="P241" s="10">
        <v>2930</v>
      </c>
      <c r="Q241" s="5">
        <v>2721.98</v>
      </c>
      <c r="R241" s="7">
        <v>21838249</v>
      </c>
      <c r="S241" s="12">
        <f>R241/Q241</f>
        <v>8022.9277952079001</v>
      </c>
      <c r="T241" s="21">
        <f>S241-L241</f>
        <v>1439.3874266986877</v>
      </c>
      <c r="U241" s="18">
        <f>T241/L241</f>
        <v>0.2186342524128283</v>
      </c>
      <c r="V241" s="14">
        <v>2003</v>
      </c>
      <c r="W241" s="10">
        <v>2930</v>
      </c>
      <c r="X241" s="5">
        <v>2838.97</v>
      </c>
      <c r="Y241" s="7">
        <v>36629605.170000002</v>
      </c>
      <c r="Z241" s="12">
        <f>Y241/X241</f>
        <v>12902.427700891521</v>
      </c>
      <c r="AA241" s="21">
        <f>Z241-S241</f>
        <v>4879.4999056836214</v>
      </c>
      <c r="AB241" s="22">
        <f>AA241/S241</f>
        <v>0.60819441857599044</v>
      </c>
      <c r="AC241" s="14">
        <v>2004</v>
      </c>
      <c r="AD241" s="10">
        <v>2965</v>
      </c>
      <c r="AE241" s="5">
        <v>2871.09</v>
      </c>
      <c r="AF241" s="7">
        <v>24669085</v>
      </c>
      <c r="AG241" s="12">
        <f>AF241/AE241</f>
        <v>8592.2367463228238</v>
      </c>
      <c r="AH241" s="21">
        <f>AG241-Z241</f>
        <v>-4310.1909545686976</v>
      </c>
      <c r="AI241" s="22">
        <f>AH241/Z241</f>
        <v>-0.33406046168124437</v>
      </c>
      <c r="AJ241" s="14">
        <v>2005</v>
      </c>
      <c r="AK241" s="10">
        <v>2975</v>
      </c>
      <c r="AL241" s="5">
        <v>2921.03</v>
      </c>
      <c r="AM241" s="7">
        <v>26988615</v>
      </c>
      <c r="AN241" s="12">
        <f>AM241/AL241</f>
        <v>9239.4172603499446</v>
      </c>
      <c r="AO241" s="21">
        <f>AN241-AG241</f>
        <v>647.18051402712081</v>
      </c>
      <c r="AP241" s="22">
        <f>AO241/AG241</f>
        <v>7.5321541192878719E-2</v>
      </c>
      <c r="AQ241" s="14">
        <v>2006</v>
      </c>
      <c r="AR241" s="10">
        <v>3023</v>
      </c>
      <c r="AS241" s="5">
        <v>2936.49</v>
      </c>
      <c r="AT241" s="7">
        <v>28620797</v>
      </c>
      <c r="AU241" s="12">
        <f>AT241/AS241</f>
        <v>9746.6012143749849</v>
      </c>
      <c r="AV241" s="21">
        <f>AU241-AN241</f>
        <v>507.18395402504029</v>
      </c>
      <c r="AW241" s="22">
        <f>AV241/AN241</f>
        <v>5.4893500286167463E-2</v>
      </c>
      <c r="AX241" s="14">
        <v>2007</v>
      </c>
      <c r="AY241" s="10">
        <v>2992</v>
      </c>
      <c r="AZ241" s="5">
        <v>2920.99</v>
      </c>
      <c r="BA241" s="7">
        <v>31045265</v>
      </c>
      <c r="BB241" s="12">
        <f>BA241/AZ241</f>
        <v>10628.336625596117</v>
      </c>
      <c r="BC241" s="21">
        <f>BB241-AU241</f>
        <v>881.73541122113238</v>
      </c>
      <c r="BD241" s="22">
        <f>BC241/AU241</f>
        <v>9.0465936979209322E-2</v>
      </c>
      <c r="BE241" s="14">
        <v>2008</v>
      </c>
      <c r="BF241" s="10">
        <v>3017</v>
      </c>
      <c r="BG241" s="5">
        <v>2910.62</v>
      </c>
      <c r="BH241" s="7">
        <v>38863371</v>
      </c>
      <c r="BI241" s="12">
        <f>BH241/BG241</f>
        <v>13352.265496698299</v>
      </c>
      <c r="BJ241" s="21">
        <f>BI241-BB241</f>
        <v>2723.9288711021818</v>
      </c>
      <c r="BK241" s="22">
        <f>BJ241/BB241</f>
        <v>0.25628929220609847</v>
      </c>
      <c r="BL241" s="14">
        <v>2009</v>
      </c>
      <c r="BM241" s="10">
        <v>3007</v>
      </c>
      <c r="BN241" s="5">
        <v>2965.75</v>
      </c>
      <c r="BO241" s="7">
        <v>36605575</v>
      </c>
      <c r="BP241" s="12">
        <f>BO241/BN241</f>
        <v>12342.771642923375</v>
      </c>
      <c r="BQ241" s="21">
        <f>BP241-BI241</f>
        <v>-1009.493853774924</v>
      </c>
      <c r="BR241" s="22">
        <f>BQ241/BI241</f>
        <v>-7.5604687011694607E-2</v>
      </c>
      <c r="BS241" s="14">
        <v>2010</v>
      </c>
      <c r="BT241" s="10">
        <v>3001</v>
      </c>
      <c r="BU241" s="5">
        <v>2953.01</v>
      </c>
      <c r="BV241" s="7">
        <v>28893214</v>
      </c>
      <c r="BW241" s="12">
        <f>BV241/BU241</f>
        <v>9784.3265007568534</v>
      </c>
      <c r="BX241" s="21">
        <f>BW241-BP241</f>
        <v>-2558.4451421665217</v>
      </c>
      <c r="BY241" s="22">
        <f>BX241/BP241</f>
        <v>-0.20728287099384074</v>
      </c>
      <c r="BZ241" s="14">
        <v>2011</v>
      </c>
      <c r="CA241" s="10">
        <v>3029</v>
      </c>
      <c r="CB241" s="5">
        <v>2867.3561</v>
      </c>
      <c r="CC241" s="7">
        <v>23927462</v>
      </c>
      <c r="CD241" s="12">
        <f>CC241/CB241</f>
        <v>8344.7821496604483</v>
      </c>
      <c r="CE241" s="21">
        <f>CD241-BW241</f>
        <v>-1439.5443510964051</v>
      </c>
      <c r="CF241" s="22">
        <f>CE241/BW241</f>
        <v>-0.14712758726776454</v>
      </c>
      <c r="CG241" s="14">
        <v>2012</v>
      </c>
      <c r="CH241" s="10">
        <v>3010</v>
      </c>
      <c r="CI241" s="5">
        <v>2863.41</v>
      </c>
      <c r="CJ241" s="7">
        <v>34954486</v>
      </c>
      <c r="CK241" s="12">
        <f>CJ241/CI241</f>
        <v>12207.293401922883</v>
      </c>
      <c r="CL241" s="21">
        <f>CK241-CD241</f>
        <v>3862.5112522624349</v>
      </c>
      <c r="CM241" s="22">
        <f>CL241/CD241</f>
        <v>0.46286543890419019</v>
      </c>
      <c r="CN241" s="14">
        <v>2013</v>
      </c>
      <c r="CO241" s="10">
        <v>2983</v>
      </c>
      <c r="CP241" s="5">
        <v>2817.0122999999999</v>
      </c>
      <c r="CQ241" s="7">
        <v>31863565</v>
      </c>
      <c r="CR241" s="12">
        <f>CQ241/CP241</f>
        <v>11311.120295782877</v>
      </c>
      <c r="CS241" s="21">
        <f>CR241-CK241</f>
        <v>-896.17310614000598</v>
      </c>
      <c r="CT241" s="22">
        <f>CS241/CK241</f>
        <v>-7.3412924276796812E-2</v>
      </c>
      <c r="CU241" s="14">
        <v>2014</v>
      </c>
      <c r="CV241" s="10">
        <v>3018</v>
      </c>
      <c r="CW241" s="5">
        <v>2945.4614999999999</v>
      </c>
      <c r="CX241" s="7">
        <v>29538974</v>
      </c>
      <c r="CY241" s="12">
        <f>CX241/CW241</f>
        <v>10028.640333611558</v>
      </c>
      <c r="CZ241" s="21">
        <f>CY241-CR241</f>
        <v>-1282.4799621713191</v>
      </c>
      <c r="DA241" s="22">
        <f>CZ241/CR241</f>
        <v>-0.11338222285987586</v>
      </c>
      <c r="DB241" s="14">
        <v>2015</v>
      </c>
      <c r="DC241" s="9">
        <v>3007</v>
      </c>
      <c r="DD241" s="27">
        <v>2972.5751</v>
      </c>
      <c r="DE241" s="12">
        <v>40687629.43</v>
      </c>
      <c r="DF241" s="12">
        <f>DE241/DD241</f>
        <v>13687.670811075555</v>
      </c>
      <c r="DG241" s="21">
        <f>DF241-CY241</f>
        <v>3659.0304774639972</v>
      </c>
      <c r="DH241" s="22">
        <f>DG241/CY241</f>
        <v>0.36485808202738595</v>
      </c>
      <c r="DI241" s="14">
        <v>2016</v>
      </c>
      <c r="DJ241" s="9">
        <v>3000</v>
      </c>
      <c r="DK241" s="27">
        <v>2933.2928000000002</v>
      </c>
      <c r="DL241" s="12">
        <v>46896072.780000001</v>
      </c>
      <c r="DM241" s="12">
        <f>DL241/DK241</f>
        <v>15987.518457073225</v>
      </c>
      <c r="DN241" s="21">
        <f>DM241-DF241</f>
        <v>2299.84764599767</v>
      </c>
      <c r="DO241" s="22">
        <f>DN241/DF241</f>
        <v>0.16802330197309528</v>
      </c>
      <c r="DP241" s="14">
        <v>2017</v>
      </c>
      <c r="DQ241" s="9">
        <v>2945</v>
      </c>
      <c r="DR241" s="27">
        <v>2914.9866999999999</v>
      </c>
      <c r="DS241" s="30">
        <v>34606604.359999999</v>
      </c>
      <c r="DT241" s="12">
        <f>DS241/DR241</f>
        <v>11871.959607911762</v>
      </c>
      <c r="DU241" s="21">
        <f>DT241-DM241</f>
        <v>-4115.5588491614635</v>
      </c>
      <c r="DV241" s="22">
        <f>DU241/DM241</f>
        <v>-0.25742324302622782</v>
      </c>
      <c r="DW241" s="14">
        <v>2018</v>
      </c>
      <c r="DX241" s="24">
        <v>2913</v>
      </c>
      <c r="DY241" s="32">
        <v>2876.3469</v>
      </c>
      <c r="DZ241" s="34">
        <v>35869834.170000002</v>
      </c>
      <c r="EA241" s="12">
        <f>DZ241/DY241</f>
        <v>12470.621735507633</v>
      </c>
      <c r="EB241" s="21">
        <f>EA241-DT241</f>
        <v>598.66212759587143</v>
      </c>
      <c r="EC241" s="22">
        <f>EB241/DT241</f>
        <v>5.0426563715471912E-2</v>
      </c>
      <c r="ED241" s="14">
        <v>2019</v>
      </c>
      <c r="EE241" s="24">
        <v>2856</v>
      </c>
      <c r="EF241" s="32">
        <v>2811.2330999999999</v>
      </c>
      <c r="EG241" s="34">
        <v>44619678.950000003</v>
      </c>
      <c r="EH241" s="12">
        <f t="shared" si="24"/>
        <v>15871.924298984672</v>
      </c>
      <c r="EI241" s="21">
        <f>EH241-EA241</f>
        <v>3401.3025634770383</v>
      </c>
      <c r="EJ241" s="22">
        <f>EI241/EA241</f>
        <v>0.27274522759298364</v>
      </c>
      <c r="EK241">
        <v>2020</v>
      </c>
      <c r="EL241" s="25">
        <v>2892</v>
      </c>
      <c r="EM241" s="32">
        <v>2870.1966000000002</v>
      </c>
      <c r="EN241" s="34">
        <v>43851529.810000002</v>
      </c>
      <c r="EO241" s="12">
        <f t="shared" si="25"/>
        <v>15278.232093926945</v>
      </c>
      <c r="EP241" s="21">
        <f>EO241-EH241</f>
        <v>-593.69220505772682</v>
      </c>
      <c r="EQ241" s="22">
        <f>EP241/EH241</f>
        <v>-3.7405181241678763E-2</v>
      </c>
      <c r="ES241" s="11">
        <f t="shared" si="26"/>
        <v>6.3479059221888665E-2</v>
      </c>
      <c r="EU241" s="12">
        <f t="shared" si="27"/>
        <v>13404.83521413469</v>
      </c>
      <c r="EV241">
        <f t="shared" si="28"/>
        <v>0.98718381550626078</v>
      </c>
      <c r="EY241" s="11">
        <f t="shared" si="29"/>
        <v>2.1916182760742569E-2</v>
      </c>
      <c r="FC241" s="12">
        <f t="shared" si="30"/>
        <v>11265.359304321906</v>
      </c>
      <c r="FF241" s="45">
        <f t="shared" si="31"/>
        <v>2973.3333333333335</v>
      </c>
    </row>
    <row r="242" spans="1:162" x14ac:dyDescent="0.2">
      <c r="A242" s="3">
        <v>50012</v>
      </c>
      <c r="B242" t="s">
        <v>242</v>
      </c>
      <c r="C242" s="14">
        <v>2000</v>
      </c>
      <c r="D242" s="10">
        <v>10970</v>
      </c>
      <c r="E242" s="5">
        <v>10361.5</v>
      </c>
      <c r="F242" s="7">
        <v>65847237</v>
      </c>
      <c r="G242" s="12">
        <f>F242/E242</f>
        <v>6354.9907831877626</v>
      </c>
      <c r="H242" s="14">
        <v>2001</v>
      </c>
      <c r="I242" s="10">
        <v>11019</v>
      </c>
      <c r="J242" s="5">
        <v>10459.040000000001</v>
      </c>
      <c r="K242" s="7">
        <v>71565232</v>
      </c>
      <c r="L242" s="12">
        <f>K242/I242</f>
        <v>6494.7120428351027</v>
      </c>
      <c r="M242" s="21">
        <f>L242-G242</f>
        <v>139.72125964734005</v>
      </c>
      <c r="N242" s="18">
        <f>M242/G242</f>
        <v>2.1986068023414768E-2</v>
      </c>
      <c r="O242" s="16">
        <v>2002</v>
      </c>
      <c r="P242" s="10">
        <v>11066</v>
      </c>
      <c r="Q242" s="5">
        <v>10612.48</v>
      </c>
      <c r="R242" s="7">
        <v>78179856</v>
      </c>
      <c r="S242" s="12">
        <f>R242/Q242</f>
        <v>7366.7847666144016</v>
      </c>
      <c r="T242" s="21">
        <f>S242-L242</f>
        <v>872.07272377929894</v>
      </c>
      <c r="U242" s="18">
        <f>T242/L242</f>
        <v>0.13427427082642721</v>
      </c>
      <c r="V242" s="14">
        <v>2003</v>
      </c>
      <c r="W242" s="10">
        <v>11066</v>
      </c>
      <c r="X242" s="5">
        <v>10596.97</v>
      </c>
      <c r="Y242" s="7">
        <v>96222018.799999997</v>
      </c>
      <c r="Z242" s="12">
        <f>Y242/X242</f>
        <v>9080.1444941337013</v>
      </c>
      <c r="AA242" s="21">
        <f>Z242-S242</f>
        <v>1713.3597275192997</v>
      </c>
      <c r="AB242" s="22">
        <f>AA242/S242</f>
        <v>0.23257903981179009</v>
      </c>
      <c r="AC242" s="14">
        <v>2004</v>
      </c>
      <c r="AD242" s="10">
        <v>11307</v>
      </c>
      <c r="AE242" s="5">
        <v>10706.53</v>
      </c>
      <c r="AF242" s="7">
        <v>97535332</v>
      </c>
      <c r="AG242" s="12">
        <f>AF242/AE242</f>
        <v>9109.8920004894208</v>
      </c>
      <c r="AH242" s="21">
        <f>AG242-Z242</f>
        <v>29.747506355719452</v>
      </c>
      <c r="AI242" s="22">
        <f>AH242/Z242</f>
        <v>3.27610495349915E-3</v>
      </c>
      <c r="AJ242" s="14">
        <v>2005</v>
      </c>
      <c r="AK242" s="10">
        <v>11239</v>
      </c>
      <c r="AL242" s="5">
        <v>10854.37</v>
      </c>
      <c r="AM242" s="7">
        <v>86942761</v>
      </c>
      <c r="AN242" s="12">
        <f>AM242/AL242</f>
        <v>8009.9315759459087</v>
      </c>
      <c r="AO242" s="21">
        <f>AN242-AG242</f>
        <v>-1099.9604245435121</v>
      </c>
      <c r="AP242" s="22">
        <f>AO242/AG242</f>
        <v>-0.1207435197348572</v>
      </c>
      <c r="AQ242" s="14">
        <v>2006</v>
      </c>
      <c r="AR242" s="10">
        <v>11434</v>
      </c>
      <c r="AS242" s="5">
        <v>10993.5</v>
      </c>
      <c r="AT242" s="7">
        <v>95024695</v>
      </c>
      <c r="AU242" s="12">
        <f>AT242/AS242</f>
        <v>8643.7162868968026</v>
      </c>
      <c r="AV242" s="21">
        <f>AU242-AN242</f>
        <v>633.7847109508939</v>
      </c>
      <c r="AW242" s="22">
        <f>AV242/AN242</f>
        <v>7.9124859549883103E-2</v>
      </c>
      <c r="AX242" s="14">
        <v>2007</v>
      </c>
      <c r="AY242" s="10">
        <v>11460</v>
      </c>
      <c r="AZ242" s="5">
        <v>11044.06</v>
      </c>
      <c r="BA242" s="7">
        <v>111612141</v>
      </c>
      <c r="BB242" s="12">
        <f>BA242/AZ242</f>
        <v>10106.0788333276</v>
      </c>
      <c r="BC242" s="21">
        <f>BB242-AU242</f>
        <v>1462.362546430797</v>
      </c>
      <c r="BD242" s="22">
        <f>BC242/AU242</f>
        <v>0.16918215474605802</v>
      </c>
      <c r="BE242" s="14">
        <v>2008</v>
      </c>
      <c r="BF242" s="10">
        <v>11664</v>
      </c>
      <c r="BG242" s="5">
        <v>11203.84</v>
      </c>
      <c r="BH242" s="7">
        <v>121977514</v>
      </c>
      <c r="BI242" s="12">
        <f>BH242/BG242</f>
        <v>10887.116738546783</v>
      </c>
      <c r="BJ242" s="21">
        <f>BI242-BB242</f>
        <v>781.03790521918381</v>
      </c>
      <c r="BK242" s="22">
        <f>BJ242/BB242</f>
        <v>7.7283971172230972E-2</v>
      </c>
      <c r="BL242" s="14">
        <v>2009</v>
      </c>
      <c r="BM242" s="10">
        <v>11646</v>
      </c>
      <c r="BN242" s="5">
        <v>11341.7</v>
      </c>
      <c r="BO242" s="7">
        <v>114924630</v>
      </c>
      <c r="BP242" s="12">
        <f>BO242/BN242</f>
        <v>10132.92804429671</v>
      </c>
      <c r="BQ242" s="21">
        <f>BP242-BI242</f>
        <v>-754.18869425007324</v>
      </c>
      <c r="BR242" s="22">
        <f>BQ242/BI242</f>
        <v>-6.9273501181428748E-2</v>
      </c>
      <c r="BS242" s="14">
        <v>2010</v>
      </c>
      <c r="BT242" s="10">
        <v>11767</v>
      </c>
      <c r="BU242" s="5">
        <v>11383.11</v>
      </c>
      <c r="BV242" s="7">
        <v>121198376</v>
      </c>
      <c r="BW242" s="12">
        <f>BV242/BU242</f>
        <v>10647.211175153363</v>
      </c>
      <c r="BX242" s="21">
        <f>BW242-BP242</f>
        <v>514.28313085665286</v>
      </c>
      <c r="BY242" s="22">
        <f>BX242/BP242</f>
        <v>5.0753654679914127E-2</v>
      </c>
      <c r="BZ242" s="14">
        <v>2011</v>
      </c>
      <c r="CA242" s="10">
        <v>11690</v>
      </c>
      <c r="CB242" s="5">
        <v>11291.223400000001</v>
      </c>
      <c r="CC242" s="7">
        <v>113661876</v>
      </c>
      <c r="CD242" s="12">
        <f>CC242/CB242</f>
        <v>10066.391565682776</v>
      </c>
      <c r="CE242" s="21">
        <f>CD242-BW242</f>
        <v>-580.81960947058724</v>
      </c>
      <c r="CF242" s="22">
        <f>CE242/BW242</f>
        <v>-5.4551337426837605E-2</v>
      </c>
      <c r="CG242" s="14">
        <v>2012</v>
      </c>
      <c r="CH242" s="10">
        <v>11614</v>
      </c>
      <c r="CI242" s="5">
        <v>11232.51</v>
      </c>
      <c r="CJ242" s="7">
        <v>135958354</v>
      </c>
      <c r="CK242" s="12">
        <f>CJ242/CI242</f>
        <v>12104.00471488563</v>
      </c>
      <c r="CL242" s="21">
        <f>CK242-CD242</f>
        <v>2037.6131492028544</v>
      </c>
      <c r="CM242" s="22">
        <f>CL242/CD242</f>
        <v>0.20241743388457675</v>
      </c>
      <c r="CN242" s="14">
        <v>2013</v>
      </c>
      <c r="CO242" s="10">
        <v>11564</v>
      </c>
      <c r="CP242" s="5">
        <v>11160.4537</v>
      </c>
      <c r="CQ242" s="7">
        <v>137943801</v>
      </c>
      <c r="CR242" s="12">
        <f>CQ242/CP242</f>
        <v>12360.053158053959</v>
      </c>
      <c r="CS242" s="21">
        <f>CR242-CK242</f>
        <v>256.04844316832896</v>
      </c>
      <c r="CT242" s="22">
        <f>CS242/CK242</f>
        <v>2.1154027051347554E-2</v>
      </c>
      <c r="CU242" s="14">
        <v>2014</v>
      </c>
      <c r="CV242" s="10">
        <v>11515</v>
      </c>
      <c r="CW242" s="5">
        <v>11181.2991</v>
      </c>
      <c r="CX242" s="7">
        <v>133470781</v>
      </c>
      <c r="CY242" s="12">
        <f>CX242/CW242</f>
        <v>11936.96544617074</v>
      </c>
      <c r="CZ242" s="21">
        <f>CY242-CR242</f>
        <v>-423.08771188321953</v>
      </c>
      <c r="DA242" s="22">
        <f>CZ242/CR242</f>
        <v>-3.4230250183635375E-2</v>
      </c>
      <c r="DB242" s="14">
        <v>2015</v>
      </c>
      <c r="DC242" s="9">
        <v>11501</v>
      </c>
      <c r="DD242" s="27">
        <v>11104.9305</v>
      </c>
      <c r="DE242" s="12">
        <v>119454230.79000001</v>
      </c>
      <c r="DF242" s="12">
        <f>DE242/DD242</f>
        <v>10756.864330668255</v>
      </c>
      <c r="DG242" s="21">
        <f>DF242-CY242</f>
        <v>-1180.1011155024844</v>
      </c>
      <c r="DH242" s="22">
        <f>DG242/CY242</f>
        <v>-9.8861064884882374E-2</v>
      </c>
      <c r="DI242" s="14">
        <v>2016</v>
      </c>
      <c r="DJ242" s="9">
        <v>11408</v>
      </c>
      <c r="DK242" s="27">
        <v>11139.6248</v>
      </c>
      <c r="DL242" s="12">
        <v>124250240.14</v>
      </c>
      <c r="DM242" s="12">
        <f>DL242/DK242</f>
        <v>11153.89812231378</v>
      </c>
      <c r="DN242" s="21">
        <f>DM242-DF242</f>
        <v>397.03379164552462</v>
      </c>
      <c r="DO242" s="22">
        <f>DN242/DF242</f>
        <v>3.6909807490419416E-2</v>
      </c>
      <c r="DP242" s="14">
        <v>2017</v>
      </c>
      <c r="DQ242" s="9">
        <v>11341</v>
      </c>
      <c r="DR242" s="27">
        <v>11042.300300000001</v>
      </c>
      <c r="DS242" s="30">
        <v>123283065.78</v>
      </c>
      <c r="DT242" s="12">
        <f>DS242/DR242</f>
        <v>11164.618098640189</v>
      </c>
      <c r="DU242" s="21">
        <f>DT242-DM242</f>
        <v>10.719976326408869</v>
      </c>
      <c r="DV242" s="22">
        <f>DU242/DM242</f>
        <v>9.6109684783324007E-4</v>
      </c>
      <c r="DW242" s="14">
        <v>2018</v>
      </c>
      <c r="DX242" s="24">
        <v>11286</v>
      </c>
      <c r="DY242" s="32">
        <v>10976.0368</v>
      </c>
      <c r="DZ242" s="34">
        <v>147566132.27999997</v>
      </c>
      <c r="EA242" s="12">
        <f>DZ242/DY242</f>
        <v>13444.391174052913</v>
      </c>
      <c r="EB242" s="21">
        <f>EA242-DT242</f>
        <v>2279.7730754127242</v>
      </c>
      <c r="EC242" s="22">
        <f>EB242/DT242</f>
        <v>0.20419624346043619</v>
      </c>
      <c r="ED242" s="14">
        <v>2019</v>
      </c>
      <c r="EE242" s="24">
        <v>11205</v>
      </c>
      <c r="EF242" s="32">
        <v>10846.5504</v>
      </c>
      <c r="EG242" s="34">
        <v>131863237.73999999</v>
      </c>
      <c r="EH242" s="12">
        <f t="shared" si="24"/>
        <v>12157.158993148641</v>
      </c>
      <c r="EI242" s="21">
        <f>EH242-EA242</f>
        <v>-1287.2321809042714</v>
      </c>
      <c r="EJ242" s="22">
        <f>EI242/EA242</f>
        <v>-9.5744921747633563E-2</v>
      </c>
      <c r="EK242">
        <v>2020</v>
      </c>
      <c r="EL242" s="25">
        <v>11150</v>
      </c>
      <c r="EM242" s="32">
        <v>10750.6456</v>
      </c>
      <c r="EN242" s="34">
        <v>129597189.04000001</v>
      </c>
      <c r="EO242" s="12">
        <f t="shared" si="25"/>
        <v>12054.828506299194</v>
      </c>
      <c r="EP242" s="21">
        <f>EO242-EH242</f>
        <v>-102.33048684944697</v>
      </c>
      <c r="EQ242" s="22">
        <f>EP242/EH242</f>
        <v>-8.4173026697369775E-3</v>
      </c>
      <c r="ES242" s="11">
        <f t="shared" si="26"/>
        <v>3.7613841733440935E-2</v>
      </c>
      <c r="EU242" s="12">
        <f t="shared" si="27"/>
        <v>12255.389421947248</v>
      </c>
      <c r="EV242">
        <f t="shared" si="28"/>
        <v>0.9714024718003379</v>
      </c>
      <c r="EY242" s="11">
        <f t="shared" si="29"/>
        <v>3.6470806186878625E-2</v>
      </c>
      <c r="FC242" s="12">
        <f t="shared" si="30"/>
        <v>10278.940253010422</v>
      </c>
      <c r="FF242" s="45">
        <f t="shared" si="31"/>
        <v>11376.761904761905</v>
      </c>
    </row>
    <row r="243" spans="1:162" x14ac:dyDescent="0.2">
      <c r="A243" s="3">
        <v>50013</v>
      </c>
      <c r="B243" t="s">
        <v>243</v>
      </c>
      <c r="C243" s="14">
        <v>2000</v>
      </c>
      <c r="D243" s="10">
        <v>675</v>
      </c>
      <c r="E243" s="5">
        <v>499.89</v>
      </c>
      <c r="F243" s="7">
        <v>4937681</v>
      </c>
      <c r="G243" s="12">
        <f>F243/E243</f>
        <v>9877.5350577126974</v>
      </c>
      <c r="H243" s="14">
        <v>2001</v>
      </c>
      <c r="I243" s="10">
        <v>698</v>
      </c>
      <c r="J243" s="5">
        <v>506.81</v>
      </c>
      <c r="K243" s="7">
        <v>4718819</v>
      </c>
      <c r="L243" s="12">
        <f>K243/I243</f>
        <v>6760.4856733524357</v>
      </c>
      <c r="M243" s="21">
        <f>L243-G243</f>
        <v>-3117.0493843602617</v>
      </c>
      <c r="N243" s="18">
        <f>M243/G243</f>
        <v>-0.31556955922179886</v>
      </c>
      <c r="O243" s="16">
        <v>2002</v>
      </c>
      <c r="P243" s="10">
        <v>700</v>
      </c>
      <c r="Q243" s="5">
        <v>526.44000000000005</v>
      </c>
      <c r="R243" s="7">
        <v>5465059</v>
      </c>
      <c r="S243" s="12">
        <f>R243/Q243</f>
        <v>10381.162145733606</v>
      </c>
      <c r="T243" s="21">
        <f>S243-L243</f>
        <v>3620.6764723811702</v>
      </c>
      <c r="U243" s="18">
        <f>T243/L243</f>
        <v>0.53556455073230336</v>
      </c>
      <c r="V243" s="14">
        <v>2003</v>
      </c>
      <c r="W243" s="10">
        <v>700</v>
      </c>
      <c r="X243" s="5">
        <v>506.75</v>
      </c>
      <c r="Y243" s="7">
        <v>6294546.4800000004</v>
      </c>
      <c r="Z243" s="12">
        <f>Y243/X243</f>
        <v>12421.40400592008</v>
      </c>
      <c r="AA243" s="21">
        <f>Z243-S243</f>
        <v>2040.2418601864738</v>
      </c>
      <c r="AB243" s="22">
        <f>AA243/S243</f>
        <v>0.19653308864123284</v>
      </c>
      <c r="AC243" s="14">
        <v>2004</v>
      </c>
      <c r="AD243" s="10">
        <v>639</v>
      </c>
      <c r="AE243" s="5">
        <v>486.33</v>
      </c>
      <c r="AF243" s="7">
        <v>4893951</v>
      </c>
      <c r="AG243" s="12">
        <f>AF243/AE243</f>
        <v>10063.025106409228</v>
      </c>
      <c r="AH243" s="21">
        <f>AG243-Z243</f>
        <v>-2358.3788995108516</v>
      </c>
      <c r="AI243" s="22">
        <f>AH243/Z243</f>
        <v>-0.18986411668011449</v>
      </c>
      <c r="AJ243" s="14">
        <v>2005</v>
      </c>
      <c r="AK243" s="10">
        <v>645</v>
      </c>
      <c r="AL243" s="5">
        <v>526.57000000000005</v>
      </c>
      <c r="AM243" s="7">
        <v>5237298</v>
      </c>
      <c r="AN243" s="12">
        <f>AM243/AL243</f>
        <v>9946.0622519323151</v>
      </c>
      <c r="AO243" s="21">
        <f>AN243-AG243</f>
        <v>-116.96285447691298</v>
      </c>
      <c r="AP243" s="22">
        <f>AO243/AG243</f>
        <v>-1.1623031170062203E-2</v>
      </c>
      <c r="AQ243" s="14">
        <v>2006</v>
      </c>
      <c r="AR243" s="10">
        <v>673</v>
      </c>
      <c r="AS243" s="5">
        <v>534.30999999999995</v>
      </c>
      <c r="AT243" s="7">
        <v>8573735</v>
      </c>
      <c r="AU243" s="12">
        <f>AT243/AS243</f>
        <v>16046.368213209562</v>
      </c>
      <c r="AV243" s="21">
        <f>AU243-AN243</f>
        <v>6100.3059612772468</v>
      </c>
      <c r="AW243" s="22">
        <f>AV243/AN243</f>
        <v>0.61333880753582481</v>
      </c>
      <c r="AX243" s="14">
        <v>2007</v>
      </c>
      <c r="AY243" s="10">
        <v>716</v>
      </c>
      <c r="AZ243" s="5">
        <v>572.1</v>
      </c>
      <c r="BA243" s="7">
        <v>6209359</v>
      </c>
      <c r="BB243" s="12">
        <f>BA243/AZ243</f>
        <v>10853.625240342597</v>
      </c>
      <c r="BC243" s="21">
        <f>BB243-AU243</f>
        <v>-5192.7429728669649</v>
      </c>
      <c r="BD243" s="22">
        <f>BC243/AU243</f>
        <v>-0.32360861372931959</v>
      </c>
      <c r="BE243" s="14">
        <v>2008</v>
      </c>
      <c r="BF243" s="10">
        <v>718</v>
      </c>
      <c r="BG243" s="5">
        <v>568.26</v>
      </c>
      <c r="BH243" s="7">
        <v>6202665</v>
      </c>
      <c r="BI243" s="12">
        <f>BH243/BG243</f>
        <v>10915.18847006652</v>
      </c>
      <c r="BJ243" s="21">
        <f>BI243-BB243</f>
        <v>61.563229723922632</v>
      </c>
      <c r="BK243" s="22">
        <f>BJ243/BB243</f>
        <v>5.6721351954454784E-3</v>
      </c>
      <c r="BL243" s="14">
        <v>2009</v>
      </c>
      <c r="BM243" s="10">
        <v>781</v>
      </c>
      <c r="BN243" s="5">
        <v>610.02</v>
      </c>
      <c r="BO243" s="7">
        <v>8545332</v>
      </c>
      <c r="BP243" s="12">
        <f>BO243/BN243</f>
        <v>14008.28169568211</v>
      </c>
      <c r="BQ243" s="21">
        <f>BP243-BI243</f>
        <v>3093.0932256155902</v>
      </c>
      <c r="BR243" s="22">
        <f>BQ243/BI243</f>
        <v>0.28337515509677136</v>
      </c>
      <c r="BS243" s="14">
        <v>2010</v>
      </c>
      <c r="BT243" s="10">
        <v>744</v>
      </c>
      <c r="BU243" s="5">
        <v>627.20000000000005</v>
      </c>
      <c r="BV243" s="7">
        <v>9727816</v>
      </c>
      <c r="BW243" s="12">
        <f>BV243/BU243</f>
        <v>15509.910714285714</v>
      </c>
      <c r="BX243" s="21">
        <f>BW243-BP243</f>
        <v>1501.629018603604</v>
      </c>
      <c r="BY243" s="22">
        <f>BX243/BP243</f>
        <v>0.10719580396976623</v>
      </c>
      <c r="BZ243" s="14">
        <v>2011</v>
      </c>
      <c r="CA243" s="10">
        <v>742</v>
      </c>
      <c r="CB243" s="5">
        <v>654.10530000000006</v>
      </c>
      <c r="CC243" s="7">
        <v>6505279</v>
      </c>
      <c r="CD243" s="12">
        <f>CC243/CB243</f>
        <v>9945.3085000228548</v>
      </c>
      <c r="CE243" s="21">
        <f>CD243-BW243</f>
        <v>-5564.602214262859</v>
      </c>
      <c r="CF243" s="22">
        <f>CE243/BW243</f>
        <v>-0.35877719200133568</v>
      </c>
      <c r="CG243" s="14">
        <v>2012</v>
      </c>
      <c r="CH243" s="10">
        <v>673</v>
      </c>
      <c r="CI243" s="5">
        <v>626.87</v>
      </c>
      <c r="CJ243" s="7">
        <v>7518205</v>
      </c>
      <c r="CK243" s="12">
        <f>CJ243/CI243</f>
        <v>11993.244213313765</v>
      </c>
      <c r="CL243" s="21">
        <f>CK243-CD243</f>
        <v>2047.9357132909099</v>
      </c>
      <c r="CM243" s="22">
        <f>CL243/CD243</f>
        <v>0.20591977747962303</v>
      </c>
      <c r="CN243" s="14">
        <v>2013</v>
      </c>
      <c r="CO243" s="10">
        <v>603</v>
      </c>
      <c r="CP243" s="5">
        <v>597.51070000000004</v>
      </c>
      <c r="CQ243" s="7">
        <v>6626669</v>
      </c>
      <c r="CR243" s="12">
        <f>CQ243/CP243</f>
        <v>11090.460806810655</v>
      </c>
      <c r="CS243" s="21">
        <f>CR243-CK243</f>
        <v>-902.78340650310929</v>
      </c>
      <c r="CT243" s="22">
        <f>CS243/CK243</f>
        <v>-7.527432865086868E-2</v>
      </c>
      <c r="CU243" s="14">
        <v>2014</v>
      </c>
      <c r="CV243" s="10">
        <v>597</v>
      </c>
      <c r="CW243" s="5">
        <v>604.51179999999999</v>
      </c>
      <c r="CX243" s="7">
        <v>9784993</v>
      </c>
      <c r="CY243" s="12">
        <f>CX243/CW243</f>
        <v>16186.603801613137</v>
      </c>
      <c r="CZ243" s="21">
        <f>CY243-CR243</f>
        <v>5096.1429948024816</v>
      </c>
      <c r="DA243" s="22">
        <f>CZ243/CR243</f>
        <v>0.45950687564514348</v>
      </c>
      <c r="DB243" s="14">
        <v>2015</v>
      </c>
      <c r="DC243" s="9">
        <v>584</v>
      </c>
      <c r="DD243" s="27">
        <v>579.94820000000004</v>
      </c>
      <c r="DE243" s="12">
        <v>6941764.5199999996</v>
      </c>
      <c r="DF243" s="12">
        <f>DE243/DD243</f>
        <v>11969.628528892752</v>
      </c>
      <c r="DG243" s="21">
        <f>DF243-CY243</f>
        <v>-4216.975272720385</v>
      </c>
      <c r="DH243" s="22">
        <f>DG243/CY243</f>
        <v>-0.26052254842366168</v>
      </c>
      <c r="DI243" s="14">
        <v>2016</v>
      </c>
      <c r="DJ243" s="9">
        <v>577</v>
      </c>
      <c r="DK243" s="27">
        <v>582.90210000000002</v>
      </c>
      <c r="DL243" s="12">
        <v>6737820.9000000004</v>
      </c>
      <c r="DM243" s="12">
        <f>DL243/DK243</f>
        <v>11559.095258020172</v>
      </c>
      <c r="DN243" s="21">
        <f>DM243-DF243</f>
        <v>-410.53327087258003</v>
      </c>
      <c r="DO243" s="22">
        <f>DN243/DF243</f>
        <v>-3.4297912410700043E-2</v>
      </c>
      <c r="DP243" s="14">
        <v>2017</v>
      </c>
      <c r="DQ243" s="9">
        <v>540</v>
      </c>
      <c r="DR243" s="27">
        <v>541.01490000000001</v>
      </c>
      <c r="DS243" s="30">
        <v>6666848.9500000002</v>
      </c>
      <c r="DT243" s="12">
        <f>DS243/DR243</f>
        <v>12322.856449979474</v>
      </c>
      <c r="DU243" s="21">
        <f>DT243-DM243</f>
        <v>763.76119195930187</v>
      </c>
      <c r="DV243" s="22">
        <f>DU243/DM243</f>
        <v>6.6074478573863574E-2</v>
      </c>
      <c r="DW243" s="14">
        <v>2018</v>
      </c>
      <c r="DX243" s="24">
        <v>524</v>
      </c>
      <c r="DY243" s="32">
        <v>532.75109999999995</v>
      </c>
      <c r="DZ243" s="34">
        <v>7048374.8200000003</v>
      </c>
      <c r="EA243" s="12">
        <f>DZ243/DY243</f>
        <v>13230.145972481336</v>
      </c>
      <c r="EB243" s="21">
        <f>EA243-DT243</f>
        <v>907.28952250186194</v>
      </c>
      <c r="EC243" s="22">
        <f>EB243/DT243</f>
        <v>7.3626559408908249E-2</v>
      </c>
      <c r="ED243" s="14">
        <v>2019</v>
      </c>
      <c r="EE243" s="24">
        <v>505</v>
      </c>
      <c r="EF243" s="32">
        <v>513.89170000000001</v>
      </c>
      <c r="EG243" s="34">
        <v>6713584.1500000004</v>
      </c>
      <c r="EH243" s="12">
        <f t="shared" si="24"/>
        <v>13064.200394752435</v>
      </c>
      <c r="EI243" s="21">
        <f>EH243-EA243</f>
        <v>-165.94557772890039</v>
      </c>
      <c r="EJ243" s="22">
        <f>EI243/EA243</f>
        <v>-1.2542989175937038E-2</v>
      </c>
      <c r="EK243">
        <v>2020</v>
      </c>
      <c r="EL243" s="25">
        <v>496</v>
      </c>
      <c r="EM243" s="32">
        <v>506.72449999999998</v>
      </c>
      <c r="EN243" s="34">
        <v>6637515.3799999999</v>
      </c>
      <c r="EO243" s="12">
        <f t="shared" si="25"/>
        <v>13098.864136231819</v>
      </c>
      <c r="EP243" s="21">
        <f>EO243-EH243</f>
        <v>34.663741479384043</v>
      </c>
      <c r="EQ243" s="22">
        <f>EP243/EH243</f>
        <v>2.6533381632225734E-3</v>
      </c>
      <c r="ES243" s="11">
        <f t="shared" si="26"/>
        <v>4.8369013948915338E-2</v>
      </c>
      <c r="EU243" s="12">
        <f t="shared" si="27"/>
        <v>12872.40093907108</v>
      </c>
      <c r="EV243">
        <f t="shared" si="28"/>
        <v>1.0120624478987339</v>
      </c>
      <c r="EY243" s="11">
        <f t="shared" si="29"/>
        <v>4.2386016268944927E-2</v>
      </c>
      <c r="FC243" s="12">
        <f t="shared" si="30"/>
        <v>11965.3045840945</v>
      </c>
      <c r="FF243" s="45">
        <f t="shared" si="31"/>
        <v>644.28571428571433</v>
      </c>
    </row>
    <row r="244" spans="1:162" x14ac:dyDescent="0.2">
      <c r="A244" s="3">
        <v>50014</v>
      </c>
      <c r="B244" t="s">
        <v>244</v>
      </c>
      <c r="C244" s="14">
        <v>2000</v>
      </c>
      <c r="D244" s="10">
        <v>3020</v>
      </c>
      <c r="E244" s="5">
        <v>2666.76</v>
      </c>
      <c r="F244" s="7">
        <v>19783252</v>
      </c>
      <c r="G244" s="12">
        <f>F244/E244</f>
        <v>7418.4598539051131</v>
      </c>
      <c r="H244" s="14">
        <v>2001</v>
      </c>
      <c r="I244" s="10">
        <v>2938</v>
      </c>
      <c r="J244" s="5">
        <v>2622.6</v>
      </c>
      <c r="K244" s="7">
        <v>20945009</v>
      </c>
      <c r="L244" s="12">
        <f>K244/I244</f>
        <v>7129.0023825731787</v>
      </c>
      <c r="M244" s="21">
        <f>L244-G244</f>
        <v>-289.45747133193436</v>
      </c>
      <c r="N244" s="18">
        <f>M244/G244</f>
        <v>-3.9018539836076963E-2</v>
      </c>
      <c r="O244" s="16">
        <v>2002</v>
      </c>
      <c r="P244" s="10">
        <v>2981</v>
      </c>
      <c r="Q244" s="5">
        <v>2562.37</v>
      </c>
      <c r="R244" s="7">
        <v>20955065</v>
      </c>
      <c r="S244" s="12">
        <f>R244/Q244</f>
        <v>8178.0012254280218</v>
      </c>
      <c r="T244" s="21">
        <f>S244-L244</f>
        <v>1048.9988428548431</v>
      </c>
      <c r="U244" s="18">
        <f>T244/L244</f>
        <v>0.1471452507042384</v>
      </c>
      <c r="V244" s="14">
        <v>2003</v>
      </c>
      <c r="W244" s="10">
        <v>2981</v>
      </c>
      <c r="X244" s="5">
        <v>2662.01</v>
      </c>
      <c r="Y244" s="7">
        <v>20331592.16</v>
      </c>
      <c r="Z244" s="12">
        <f>Y244/X244</f>
        <v>7637.6843663246937</v>
      </c>
      <c r="AA244" s="21">
        <f>Z244-S244</f>
        <v>-540.31685910332817</v>
      </c>
      <c r="AB244" s="22">
        <f>AA244/S244</f>
        <v>-6.6069549784770171E-2</v>
      </c>
      <c r="AC244" s="14">
        <v>2004</v>
      </c>
      <c r="AD244" s="10">
        <v>2773</v>
      </c>
      <c r="AE244" s="5">
        <v>2701.47</v>
      </c>
      <c r="AF244" s="7">
        <v>21844708</v>
      </c>
      <c r="AG244" s="12">
        <f>AF244/AE244</f>
        <v>8086.2300895438411</v>
      </c>
      <c r="AH244" s="21">
        <f>AG244-Z244</f>
        <v>448.54572321914748</v>
      </c>
      <c r="AI244" s="22">
        <f>AH244/Z244</f>
        <v>5.872797325807675E-2</v>
      </c>
      <c r="AJ244" s="14">
        <v>2005</v>
      </c>
      <c r="AK244" s="10">
        <v>2788</v>
      </c>
      <c r="AL244" s="5">
        <v>2722.82</v>
      </c>
      <c r="AM244" s="7">
        <v>27298376</v>
      </c>
      <c r="AN244" s="12">
        <f>AM244/AL244</f>
        <v>10025.773279173796</v>
      </c>
      <c r="AO244" s="21">
        <f>AN244-AG244</f>
        <v>1939.5431896299551</v>
      </c>
      <c r="AP244" s="22">
        <f>AO244/AG244</f>
        <v>0.23985753164975401</v>
      </c>
      <c r="AQ244" s="14">
        <v>2006</v>
      </c>
      <c r="AR244" s="10">
        <v>2869</v>
      </c>
      <c r="AS244" s="5">
        <v>2750.55</v>
      </c>
      <c r="AT244" s="7">
        <v>26038288</v>
      </c>
      <c r="AU244" s="12">
        <f>AT244/AS244</f>
        <v>9466.575048626637</v>
      </c>
      <c r="AV244" s="21">
        <f>AU244-AN244</f>
        <v>-559.19823054715926</v>
      </c>
      <c r="AW244" s="22">
        <f>AV244/AN244</f>
        <v>-5.57760698328141E-2</v>
      </c>
      <c r="AX244" s="14">
        <v>2007</v>
      </c>
      <c r="AY244" s="10">
        <v>2860</v>
      </c>
      <c r="AZ244" s="5">
        <v>2766.55</v>
      </c>
      <c r="BA244" s="7">
        <v>26832477</v>
      </c>
      <c r="BB244" s="12">
        <f>BA244/AZ244</f>
        <v>9698.8946521841281</v>
      </c>
      <c r="BC244" s="21">
        <f>BB244-AU244</f>
        <v>232.31960355749106</v>
      </c>
      <c r="BD244" s="22">
        <f>BC244/AU244</f>
        <v>2.4541040699951437E-2</v>
      </c>
      <c r="BE244" s="14">
        <v>2008</v>
      </c>
      <c r="BF244" s="10">
        <v>2879</v>
      </c>
      <c r="BG244" s="5">
        <v>2798.45</v>
      </c>
      <c r="BH244" s="7">
        <v>36761996</v>
      </c>
      <c r="BI244" s="12">
        <f>BH244/BG244</f>
        <v>13136.556307956191</v>
      </c>
      <c r="BJ244" s="21">
        <f>BI244-BB244</f>
        <v>3437.6616557720627</v>
      </c>
      <c r="BK244" s="22">
        <f>BJ244/BB244</f>
        <v>0.35443849830845658</v>
      </c>
      <c r="BL244" s="14">
        <v>2009</v>
      </c>
      <c r="BM244" s="10">
        <v>2937</v>
      </c>
      <c r="BN244" s="5">
        <v>2836.89</v>
      </c>
      <c r="BO244" s="7">
        <v>30230912</v>
      </c>
      <c r="BP244" s="12">
        <f>BO244/BN244</f>
        <v>10656.356785070977</v>
      </c>
      <c r="BQ244" s="21">
        <f>BP244-BI244</f>
        <v>-2480.1995228852138</v>
      </c>
      <c r="BR244" s="22">
        <f>BQ244/BI244</f>
        <v>-0.18880134677176197</v>
      </c>
      <c r="BS244" s="14">
        <v>2010</v>
      </c>
      <c r="BT244" s="10">
        <v>2913</v>
      </c>
      <c r="BU244" s="5">
        <v>2833.75</v>
      </c>
      <c r="BV244" s="7">
        <v>30011506</v>
      </c>
      <c r="BW244" s="12">
        <f>BV244/BU244</f>
        <v>10590.738773709749</v>
      </c>
      <c r="BX244" s="21">
        <f>BW244-BP244</f>
        <v>-65.618011361228127</v>
      </c>
      <c r="BY244" s="22">
        <f>BX244/BP244</f>
        <v>-6.1576402409081951E-3</v>
      </c>
      <c r="BZ244" s="14">
        <v>2011</v>
      </c>
      <c r="CA244" s="10">
        <v>2955</v>
      </c>
      <c r="CB244" s="5">
        <v>2767.8144000000002</v>
      </c>
      <c r="CC244" s="7">
        <v>35110106</v>
      </c>
      <c r="CD244" s="12">
        <f>CC244/CB244</f>
        <v>12685.137413838152</v>
      </c>
      <c r="CE244" s="21">
        <f>CD244-BW244</f>
        <v>2094.3986401284037</v>
      </c>
      <c r="CF244" s="22">
        <f>CE244/BW244</f>
        <v>0.19775755826661495</v>
      </c>
      <c r="CG244" s="14">
        <v>2012</v>
      </c>
      <c r="CH244" s="10">
        <v>2899</v>
      </c>
      <c r="CI244" s="5">
        <v>2790.72</v>
      </c>
      <c r="CJ244" s="7">
        <v>41024348</v>
      </c>
      <c r="CK244" s="12">
        <f>CJ244/CI244</f>
        <v>14700.273764476551</v>
      </c>
      <c r="CL244" s="21">
        <f>CK244-CD244</f>
        <v>2015.1363506383987</v>
      </c>
      <c r="CM244" s="22">
        <f>CL244/CD244</f>
        <v>0.1588580623841013</v>
      </c>
      <c r="CN244" s="14">
        <v>2013</v>
      </c>
      <c r="CO244" s="10">
        <v>2946</v>
      </c>
      <c r="CP244" s="5">
        <v>2821.5259000000001</v>
      </c>
      <c r="CQ244" s="7">
        <v>30357139</v>
      </c>
      <c r="CR244" s="12">
        <f>CQ244/CP244</f>
        <v>10759.121154975044</v>
      </c>
      <c r="CS244" s="21">
        <f>CR244-CK244</f>
        <v>-3941.152609501507</v>
      </c>
      <c r="CT244" s="22">
        <f>CS244/CK244</f>
        <v>-0.26810062673971186</v>
      </c>
      <c r="CU244" s="14">
        <v>2014</v>
      </c>
      <c r="CV244" s="10">
        <v>2936</v>
      </c>
      <c r="CW244" s="5">
        <v>2854.2179000000001</v>
      </c>
      <c r="CX244" s="7">
        <v>30244790</v>
      </c>
      <c r="CY244" s="12">
        <f>CX244/CW244</f>
        <v>10596.524533042833</v>
      </c>
      <c r="CZ244" s="21">
        <f>CY244-CR244</f>
        <v>-162.59662193221084</v>
      </c>
      <c r="DA244" s="22">
        <f>CZ244/CR244</f>
        <v>-1.5112444556591479E-2</v>
      </c>
      <c r="DB244" s="14">
        <v>2015</v>
      </c>
      <c r="DC244" s="9">
        <v>2928</v>
      </c>
      <c r="DD244" s="27">
        <v>2813.2222999999999</v>
      </c>
      <c r="DE244" s="12">
        <v>36108869.619999997</v>
      </c>
      <c r="DF244" s="12">
        <f>DE244/DD244</f>
        <v>12835.412836020814</v>
      </c>
      <c r="DG244" s="21">
        <f>DF244-CY244</f>
        <v>2238.8883029779809</v>
      </c>
      <c r="DH244" s="22">
        <f>DG244/CY244</f>
        <v>0.21128515259852612</v>
      </c>
      <c r="DI244" s="14">
        <v>2016</v>
      </c>
      <c r="DJ244" s="9">
        <v>2847</v>
      </c>
      <c r="DK244" s="27">
        <v>2749.18</v>
      </c>
      <c r="DL244" s="12">
        <v>40528019.369999997</v>
      </c>
      <c r="DM244" s="12">
        <f>DL244/DK244</f>
        <v>14741.857342916797</v>
      </c>
      <c r="DN244" s="21">
        <f>DM244-DF244</f>
        <v>1906.4445068959831</v>
      </c>
      <c r="DO244" s="22">
        <f>DN244/DF244</f>
        <v>0.14853004973441988</v>
      </c>
      <c r="DP244" s="14">
        <v>2017</v>
      </c>
      <c r="DQ244" s="9">
        <v>2854</v>
      </c>
      <c r="DR244" s="27">
        <v>2719.3128999999999</v>
      </c>
      <c r="DS244" s="30">
        <v>38559904.350000001</v>
      </c>
      <c r="DT244" s="12">
        <f>DS244/DR244</f>
        <v>14180.017441170527</v>
      </c>
      <c r="DU244" s="21">
        <f>DT244-DM244</f>
        <v>-561.8399017462707</v>
      </c>
      <c r="DV244" s="22">
        <f>DU244/DM244</f>
        <v>-3.8111880252065043E-2</v>
      </c>
      <c r="DW244" s="14">
        <v>2018</v>
      </c>
      <c r="DX244" s="24">
        <v>2735</v>
      </c>
      <c r="DY244" s="32">
        <v>2590.4926</v>
      </c>
      <c r="DZ244" s="34">
        <v>31457442.5</v>
      </c>
      <c r="EA244" s="12">
        <f>DZ244/DY244</f>
        <v>12143.421100681777</v>
      </c>
      <c r="EB244" s="21">
        <f>EA244-DT244</f>
        <v>-2036.5963404887498</v>
      </c>
      <c r="EC244" s="22">
        <f>EB244/DT244</f>
        <v>-0.14362438896412483</v>
      </c>
      <c r="ED244" s="14">
        <v>2019</v>
      </c>
      <c r="EE244" s="24">
        <v>2672</v>
      </c>
      <c r="EF244" s="32">
        <v>2547.9812999999999</v>
      </c>
      <c r="EG244" s="34">
        <v>33522873.969999999</v>
      </c>
      <c r="EH244" s="12">
        <f t="shared" si="24"/>
        <v>13156.640502031942</v>
      </c>
      <c r="EI244" s="21">
        <f>EH244-EA244</f>
        <v>1013.2194013501648</v>
      </c>
      <c r="EJ244" s="22">
        <f>EI244/EA244</f>
        <v>8.3437722611240009E-2</v>
      </c>
      <c r="EK244">
        <v>2020</v>
      </c>
      <c r="EL244" s="25">
        <v>2587</v>
      </c>
      <c r="EM244" s="32">
        <v>2455.5066000000002</v>
      </c>
      <c r="EN244" s="34">
        <v>39556811.729999997</v>
      </c>
      <c r="EO244" s="12">
        <f t="shared" si="25"/>
        <v>16109.430017414734</v>
      </c>
      <c r="EP244" s="21">
        <f>EO244-EH244</f>
        <v>2952.7895153827922</v>
      </c>
      <c r="EQ244" s="22">
        <f>EP244/EH244</f>
        <v>0.2244333965746618</v>
      </c>
      <c r="ES244" s="11">
        <f t="shared" si="26"/>
        <v>5.1411987490560841E-2</v>
      </c>
      <c r="EU244" s="12">
        <f t="shared" si="27"/>
        <v>13160.026347961415</v>
      </c>
      <c r="EV244">
        <f t="shared" si="28"/>
        <v>0.95118569184636448</v>
      </c>
      <c r="EY244" s="11">
        <f t="shared" si="29"/>
        <v>-3.2766182201649952E-2</v>
      </c>
      <c r="FC244" s="12">
        <f t="shared" si="30"/>
        <v>11301.471937979182</v>
      </c>
      <c r="FF244" s="45">
        <f t="shared" si="31"/>
        <v>2871.3333333333335</v>
      </c>
    </row>
    <row r="245" spans="1:162" x14ac:dyDescent="0.2">
      <c r="A245" s="3">
        <v>51150</v>
      </c>
      <c r="B245" t="s">
        <v>245</v>
      </c>
      <c r="C245" s="14">
        <v>2000</v>
      </c>
      <c r="D245" s="10">
        <v>277</v>
      </c>
      <c r="E245" s="5">
        <v>268.51</v>
      </c>
      <c r="F245" s="7">
        <v>1717321</v>
      </c>
      <c r="G245" s="12">
        <f>F245/E245</f>
        <v>6395.743175300734</v>
      </c>
      <c r="H245" s="14">
        <v>2001</v>
      </c>
      <c r="I245" s="10">
        <v>291</v>
      </c>
      <c r="J245" s="5">
        <v>269.24</v>
      </c>
      <c r="K245" s="7">
        <v>2024618</v>
      </c>
      <c r="L245" s="12">
        <f>K245/I245</f>
        <v>6957.450171821306</v>
      </c>
      <c r="M245" s="21">
        <f>L245-G245</f>
        <v>561.70699652057192</v>
      </c>
      <c r="N245" s="18">
        <f>M245/G245</f>
        <v>8.7825133237023692E-2</v>
      </c>
      <c r="O245" s="16">
        <v>2002</v>
      </c>
      <c r="P245" s="10">
        <v>286</v>
      </c>
      <c r="Q245" s="5">
        <v>279.39999999999998</v>
      </c>
      <c r="R245" s="7">
        <v>2842645</v>
      </c>
      <c r="S245" s="12">
        <f>R245/Q245</f>
        <v>10174.105225483179</v>
      </c>
      <c r="T245" s="21">
        <f>S245-L245</f>
        <v>3216.6550536618734</v>
      </c>
      <c r="U245" s="18">
        <f>T245/L245</f>
        <v>0.46233246005696144</v>
      </c>
      <c r="V245" s="14">
        <v>2003</v>
      </c>
      <c r="W245" s="10">
        <v>286</v>
      </c>
      <c r="X245" s="5">
        <v>286.45999999999998</v>
      </c>
      <c r="Y245" s="7">
        <v>3479504.6</v>
      </c>
      <c r="Z245" s="12">
        <f>Y245/X245</f>
        <v>12146.56356908469</v>
      </c>
      <c r="AA245" s="21">
        <f>Z245-S245</f>
        <v>1972.4583436015109</v>
      </c>
      <c r="AB245" s="22">
        <f>AA245/S245</f>
        <v>0.19387044854431773</v>
      </c>
      <c r="AC245" s="14">
        <v>2004</v>
      </c>
      <c r="AD245" s="10">
        <v>293</v>
      </c>
      <c r="AE245" s="5">
        <v>281.47000000000003</v>
      </c>
      <c r="AF245" s="7">
        <v>3632399</v>
      </c>
      <c r="AG245" s="12">
        <f>AF245/AE245</f>
        <v>12905.101787046575</v>
      </c>
      <c r="AH245" s="21">
        <f>AG245-Z245</f>
        <v>758.53821796188458</v>
      </c>
      <c r="AI245" s="22">
        <f>AH245/Z245</f>
        <v>6.244879168067817E-2</v>
      </c>
      <c r="AJ245" s="14">
        <v>2005</v>
      </c>
      <c r="AK245" s="10">
        <v>287</v>
      </c>
      <c r="AL245" s="5">
        <v>275.2</v>
      </c>
      <c r="AM245" s="7">
        <v>2164155</v>
      </c>
      <c r="AN245" s="12">
        <f>AM245/AL245</f>
        <v>7863.9353197674418</v>
      </c>
      <c r="AO245" s="21">
        <f>AN245-AG245</f>
        <v>-5041.166467279133</v>
      </c>
      <c r="AP245" s="22">
        <f>AO245/AG245</f>
        <v>-0.3906336075813967</v>
      </c>
      <c r="AQ245" s="14">
        <v>2006</v>
      </c>
      <c r="AR245" s="10">
        <v>269</v>
      </c>
      <c r="AS245" s="5">
        <v>257.95</v>
      </c>
      <c r="AT245" s="7">
        <v>2303755</v>
      </c>
      <c r="AU245" s="12">
        <f>AT245/AS245</f>
        <v>8931.0137623570463</v>
      </c>
      <c r="AV245" s="21">
        <f>AU245-AN245</f>
        <v>1067.0784425896045</v>
      </c>
      <c r="AW245" s="22">
        <f>AV245/AN245</f>
        <v>0.13569267792771736</v>
      </c>
      <c r="AX245" s="14">
        <v>2007</v>
      </c>
      <c r="AY245" s="10">
        <v>268</v>
      </c>
      <c r="AZ245" s="5">
        <v>255.78</v>
      </c>
      <c r="BA245" s="7">
        <v>3413146</v>
      </c>
      <c r="BB245" s="12">
        <f>BA245/AZ245</f>
        <v>13344.069121901633</v>
      </c>
      <c r="BC245" s="21">
        <f>BB245-AU245</f>
        <v>4413.0553595445872</v>
      </c>
      <c r="BD245" s="22">
        <f>BC245/AU245</f>
        <v>0.49412703607567915</v>
      </c>
      <c r="BE245" s="14">
        <v>2008</v>
      </c>
      <c r="BF245" s="10">
        <v>262</v>
      </c>
      <c r="BG245" s="5">
        <v>242.47</v>
      </c>
      <c r="BH245" s="7">
        <v>3931220</v>
      </c>
      <c r="BI245" s="12">
        <f>BH245/BG245</f>
        <v>16213.2222542995</v>
      </c>
      <c r="BJ245" s="21">
        <f>BI245-BB245</f>
        <v>2869.153132397867</v>
      </c>
      <c r="BK245" s="22">
        <f>BJ245/BB245</f>
        <v>0.2150133595822524</v>
      </c>
      <c r="BL245" s="14">
        <v>2009</v>
      </c>
      <c r="BM245" s="10">
        <v>282</v>
      </c>
      <c r="BN245" s="5">
        <v>268.61</v>
      </c>
      <c r="BO245" s="7">
        <v>2638425</v>
      </c>
      <c r="BP245" s="12">
        <f>BO245/BN245</f>
        <v>9822.5121923979004</v>
      </c>
      <c r="BQ245" s="21">
        <f>BP245-BI245</f>
        <v>-6390.7100619016001</v>
      </c>
      <c r="BR245" s="22">
        <f>BQ245/BI245</f>
        <v>-0.39416656119710447</v>
      </c>
      <c r="BS245" s="14">
        <v>2010</v>
      </c>
      <c r="BT245" s="10">
        <v>281</v>
      </c>
      <c r="BU245" s="5">
        <v>272.36</v>
      </c>
      <c r="BV245" s="7">
        <v>2730754</v>
      </c>
      <c r="BW245" s="12">
        <f>BV245/BU245</f>
        <v>10026.266705830518</v>
      </c>
      <c r="BX245" s="21">
        <f>BW245-BP245</f>
        <v>203.75451343261739</v>
      </c>
      <c r="BY245" s="22">
        <f>BX245/BP245</f>
        <v>2.0743625402706294E-2</v>
      </c>
      <c r="BZ245" s="14">
        <v>2011</v>
      </c>
      <c r="CA245" s="10">
        <v>276</v>
      </c>
      <c r="CB245" s="5">
        <v>260.29259999999999</v>
      </c>
      <c r="CC245" s="7">
        <v>2281844</v>
      </c>
      <c r="CD245" s="12">
        <f>CC245/CB245</f>
        <v>8766.4574405880157</v>
      </c>
      <c r="CE245" s="21">
        <f>CD245-BW245</f>
        <v>-1259.8092652425021</v>
      </c>
      <c r="CF245" s="22">
        <f>CE245/BW245</f>
        <v>-0.12565088304601876</v>
      </c>
      <c r="CG245" s="14">
        <v>2012</v>
      </c>
      <c r="CH245" s="10">
        <v>279</v>
      </c>
      <c r="CI245" s="5">
        <v>254.89</v>
      </c>
      <c r="CJ245" s="7">
        <v>2803456</v>
      </c>
      <c r="CK245" s="12">
        <f>CJ245/CI245</f>
        <v>10998.68963082114</v>
      </c>
      <c r="CL245" s="21">
        <f>CK245-CD245</f>
        <v>2232.2321902331241</v>
      </c>
      <c r="CM245" s="22">
        <f>CL245/CD245</f>
        <v>0.25463332313667125</v>
      </c>
      <c r="CN245" s="14">
        <v>2013</v>
      </c>
      <c r="CO245" s="10">
        <v>271</v>
      </c>
      <c r="CP245" s="5">
        <v>253.8407</v>
      </c>
      <c r="CQ245" s="7">
        <v>4082546</v>
      </c>
      <c r="CR245" s="12">
        <f>CQ245/CP245</f>
        <v>16083.102512717622</v>
      </c>
      <c r="CS245" s="21">
        <f>CR245-CK245</f>
        <v>5084.4128818964818</v>
      </c>
      <c r="CT245" s="22">
        <f>CS245/CK245</f>
        <v>0.46227442109546008</v>
      </c>
      <c r="CU245" s="14">
        <v>2014</v>
      </c>
      <c r="CV245" s="10">
        <v>278</v>
      </c>
      <c r="CW245" s="5">
        <v>256.43520000000001</v>
      </c>
      <c r="CX245" s="7">
        <v>3884803</v>
      </c>
      <c r="CY245" s="12">
        <f>CX245/CW245</f>
        <v>15149.257980183687</v>
      </c>
      <c r="CZ245" s="21">
        <f>CY245-CR245</f>
        <v>-933.8445325339344</v>
      </c>
      <c r="DA245" s="22">
        <f>CZ245/CR245</f>
        <v>-5.8063705792803483E-2</v>
      </c>
      <c r="DB245" s="14">
        <v>2015</v>
      </c>
      <c r="DC245" s="9">
        <v>264</v>
      </c>
      <c r="DD245" s="27">
        <v>252.57929999999999</v>
      </c>
      <c r="DE245" s="12">
        <v>2933726.8</v>
      </c>
      <c r="DF245" s="12">
        <f>DE245/DD245</f>
        <v>11615.072177332029</v>
      </c>
      <c r="DG245" s="21">
        <f>DF245-CY245</f>
        <v>-3534.1858028516581</v>
      </c>
      <c r="DH245" s="22">
        <f>DG245/CY245</f>
        <v>-0.23329101712272812</v>
      </c>
      <c r="DI245" s="14">
        <v>2016</v>
      </c>
      <c r="DJ245" s="9">
        <v>275</v>
      </c>
      <c r="DK245" s="27">
        <v>257.18209999999999</v>
      </c>
      <c r="DL245" s="12">
        <v>3627681.15</v>
      </c>
      <c r="DM245" s="12">
        <f>DL245/DK245</f>
        <v>14105.49626120947</v>
      </c>
      <c r="DN245" s="21">
        <f>DM245-DF245</f>
        <v>2490.4240838774404</v>
      </c>
      <c r="DO245" s="22">
        <f>DN245/DF245</f>
        <v>0.21441313888154317</v>
      </c>
      <c r="DP245" s="14">
        <v>2017</v>
      </c>
      <c r="DQ245" s="9">
        <v>266</v>
      </c>
      <c r="DR245" s="27">
        <v>250.5556</v>
      </c>
      <c r="DS245" s="30">
        <v>3249402.87</v>
      </c>
      <c r="DT245" s="12">
        <f>DS245/DR245</f>
        <v>12968.789641899843</v>
      </c>
      <c r="DU245" s="21">
        <f>DT245-DM245</f>
        <v>-1136.7066193096271</v>
      </c>
      <c r="DV245" s="22">
        <f>DU245/DM245</f>
        <v>-8.0586077813908877E-2</v>
      </c>
      <c r="DW245" s="14">
        <v>2018</v>
      </c>
      <c r="DX245" s="24">
        <v>257</v>
      </c>
      <c r="DY245" s="32">
        <v>242.33779999999999</v>
      </c>
      <c r="DZ245" s="34">
        <v>3151748.6300000004</v>
      </c>
      <c r="EA245" s="12">
        <f>DZ245/DY245</f>
        <v>13005.600570773526</v>
      </c>
      <c r="EB245" s="21">
        <f>EA245-DT245</f>
        <v>36.810928873683224</v>
      </c>
      <c r="EC245" s="22">
        <f>EB245/DT245</f>
        <v>2.8384243934957269E-3</v>
      </c>
      <c r="ED245" s="14">
        <v>2019</v>
      </c>
      <c r="EE245" s="24">
        <v>260</v>
      </c>
      <c r="EF245" s="32">
        <v>242.25640000000001</v>
      </c>
      <c r="EG245" s="34">
        <v>2999014.99</v>
      </c>
      <c r="EH245" s="12">
        <f t="shared" si="24"/>
        <v>12379.507785965614</v>
      </c>
      <c r="EI245" s="21">
        <f>EH245-EA245</f>
        <v>-626.09278480791181</v>
      </c>
      <c r="EJ245" s="22">
        <f>EI245/EA245</f>
        <v>-4.814024399725772E-2</v>
      </c>
      <c r="EK245">
        <v>2020</v>
      </c>
      <c r="EL245" s="25">
        <v>248</v>
      </c>
      <c r="EM245" s="32">
        <v>231.982</v>
      </c>
      <c r="EN245" s="34">
        <v>5083864.92</v>
      </c>
      <c r="EO245" s="12">
        <f t="shared" si="25"/>
        <v>21914.911156900103</v>
      </c>
      <c r="EP245" s="21">
        <f>EO245-EH245</f>
        <v>9535.4033709344894</v>
      </c>
      <c r="EQ245" s="22">
        <f>EP245/EH245</f>
        <v>0.77025706803501304</v>
      </c>
      <c r="ES245" s="11">
        <f t="shared" si="26"/>
        <v>0.10229689057491506</v>
      </c>
      <c r="EU245" s="12">
        <f t="shared" si="27"/>
        <v>12784.632666212994</v>
      </c>
      <c r="EV245">
        <f t="shared" si="28"/>
        <v>0.93888078953744725</v>
      </c>
      <c r="EY245" s="11">
        <f t="shared" si="29"/>
        <v>-4.1962632472556959E-2</v>
      </c>
      <c r="FC245" s="12">
        <f t="shared" si="30"/>
        <v>11943.889003386488</v>
      </c>
      <c r="FF245" s="45">
        <f t="shared" si="31"/>
        <v>274.09523809523807</v>
      </c>
    </row>
    <row r="246" spans="1:162" x14ac:dyDescent="0.2">
      <c r="A246" s="3">
        <v>51152</v>
      </c>
      <c r="B246" t="s">
        <v>246</v>
      </c>
      <c r="C246" s="14">
        <v>2000</v>
      </c>
      <c r="D246" s="10">
        <v>1474</v>
      </c>
      <c r="E246" s="5">
        <v>1363.86</v>
      </c>
      <c r="F246" s="7">
        <v>9065211</v>
      </c>
      <c r="G246" s="12">
        <f>F246/E246</f>
        <v>6646.7313360608869</v>
      </c>
      <c r="H246" s="14">
        <v>2001</v>
      </c>
      <c r="I246" s="10">
        <v>1436</v>
      </c>
      <c r="J246" s="5">
        <v>1357.63</v>
      </c>
      <c r="K246" s="7">
        <v>9920506</v>
      </c>
      <c r="L246" s="12">
        <f>K246/I246</f>
        <v>6908.430362116992</v>
      </c>
      <c r="M246" s="21">
        <f>L246-G246</f>
        <v>261.69902605610514</v>
      </c>
      <c r="N246" s="18">
        <f>M246/G246</f>
        <v>3.9372589747428882E-2</v>
      </c>
      <c r="O246" s="16">
        <v>2002</v>
      </c>
      <c r="P246" s="10">
        <v>1402</v>
      </c>
      <c r="Q246" s="5">
        <v>1326.98</v>
      </c>
      <c r="R246" s="7">
        <v>9906108</v>
      </c>
      <c r="S246" s="12">
        <f>R246/Q246</f>
        <v>7465.1524514310686</v>
      </c>
      <c r="T246" s="21">
        <f>S246-L246</f>
        <v>556.72208931407658</v>
      </c>
      <c r="U246" s="18">
        <f>T246/L246</f>
        <v>8.0585901591613773E-2</v>
      </c>
      <c r="V246" s="14">
        <v>2003</v>
      </c>
      <c r="W246" s="10">
        <v>1402</v>
      </c>
      <c r="X246" s="5">
        <v>1334.44</v>
      </c>
      <c r="Y246" s="7">
        <v>12698432.41</v>
      </c>
      <c r="Z246" s="12">
        <f>Y246/X246</f>
        <v>9515.9260888462577</v>
      </c>
      <c r="AA246" s="21">
        <f>Z246-S246</f>
        <v>2050.7736374151891</v>
      </c>
      <c r="AB246" s="22">
        <f>AA246/S246</f>
        <v>0.27471289444625557</v>
      </c>
      <c r="AC246" s="14">
        <v>2004</v>
      </c>
      <c r="AD246" s="10">
        <v>1372</v>
      </c>
      <c r="AE246" s="5">
        <v>1361.77</v>
      </c>
      <c r="AF246" s="7">
        <v>12481209</v>
      </c>
      <c r="AG246" s="12">
        <f>AF246/AE246</f>
        <v>9165.4310199226002</v>
      </c>
      <c r="AH246" s="21">
        <f>AG246-Z246</f>
        <v>-350.49506892365753</v>
      </c>
      <c r="AI246" s="22">
        <f>AH246/Z246</f>
        <v>-3.6832470707656863E-2</v>
      </c>
      <c r="AJ246" s="14">
        <v>2005</v>
      </c>
      <c r="AK246" s="10">
        <v>1446</v>
      </c>
      <c r="AL246" s="5">
        <v>1387.37</v>
      </c>
      <c r="AM246" s="7">
        <v>12307579</v>
      </c>
      <c r="AN246" s="12">
        <f>AM246/AL246</f>
        <v>8871.1583788030603</v>
      </c>
      <c r="AO246" s="21">
        <f>AN246-AG246</f>
        <v>-294.27264111953991</v>
      </c>
      <c r="AP246" s="22">
        <f>AO246/AG246</f>
        <v>-3.2106797866885806E-2</v>
      </c>
      <c r="AQ246" s="14">
        <v>2006</v>
      </c>
      <c r="AR246" s="10">
        <v>1443</v>
      </c>
      <c r="AS246" s="5">
        <v>1382.19</v>
      </c>
      <c r="AT246" s="7">
        <v>11623002</v>
      </c>
      <c r="AU246" s="12">
        <f>AT246/AS246</f>
        <v>8409.1203090747294</v>
      </c>
      <c r="AV246" s="21">
        <f>AU246-AN246</f>
        <v>-462.03806972833081</v>
      </c>
      <c r="AW246" s="22">
        <f>AV246/AN246</f>
        <v>-5.2083172230622629E-2</v>
      </c>
      <c r="AX246" s="14">
        <v>2007</v>
      </c>
      <c r="AY246" s="10">
        <v>1491</v>
      </c>
      <c r="AZ246" s="5">
        <v>1428.37</v>
      </c>
      <c r="BA246" s="7">
        <v>13024073</v>
      </c>
      <c r="BB246" s="12">
        <f>BA246/AZ246</f>
        <v>9118.1367572827767</v>
      </c>
      <c r="BC246" s="21">
        <f>BB246-AU246</f>
        <v>709.01644820804722</v>
      </c>
      <c r="BD246" s="22">
        <f>BC246/AU246</f>
        <v>8.4315174732713702E-2</v>
      </c>
      <c r="BE246" s="14">
        <v>2008</v>
      </c>
      <c r="BF246" s="10">
        <v>1478</v>
      </c>
      <c r="BG246" s="5">
        <v>1395.74</v>
      </c>
      <c r="BH246" s="7">
        <v>17606583</v>
      </c>
      <c r="BI246" s="12">
        <f>BH246/BG246</f>
        <v>12614.514880995028</v>
      </c>
      <c r="BJ246" s="21">
        <f>BI246-BB246</f>
        <v>3496.3781237122512</v>
      </c>
      <c r="BK246" s="22">
        <f>BJ246/BB246</f>
        <v>0.38345313486548088</v>
      </c>
      <c r="BL246" s="14">
        <v>2009</v>
      </c>
      <c r="BM246" s="10">
        <v>1419</v>
      </c>
      <c r="BN246" s="5">
        <v>1356.96</v>
      </c>
      <c r="BO246" s="7">
        <v>17395561</v>
      </c>
      <c r="BP246" s="12">
        <f>BO246/BN246</f>
        <v>12819.509049640372</v>
      </c>
      <c r="BQ246" s="21">
        <f>BP246-BI246</f>
        <v>204.99416864534396</v>
      </c>
      <c r="BR246" s="22">
        <f>BQ246/BI246</f>
        <v>1.6250658117196982E-2</v>
      </c>
      <c r="BS246" s="14">
        <v>2010</v>
      </c>
      <c r="BT246" s="10">
        <v>1436</v>
      </c>
      <c r="BU246" s="5">
        <v>1344.62</v>
      </c>
      <c r="BV246" s="7">
        <v>13629949</v>
      </c>
      <c r="BW246" s="12">
        <f>BV246/BU246</f>
        <v>10136.654965715221</v>
      </c>
      <c r="BX246" s="21">
        <f>BW246-BP246</f>
        <v>-2682.8540839251509</v>
      </c>
      <c r="BY246" s="22">
        <f>BX246/BP246</f>
        <v>-0.20927900386328863</v>
      </c>
      <c r="BZ246" s="14">
        <v>2011</v>
      </c>
      <c r="CA246" s="10">
        <v>1386</v>
      </c>
      <c r="CB246" s="5">
        <v>1303.2671</v>
      </c>
      <c r="CC246" s="7">
        <v>12154269</v>
      </c>
      <c r="CD246" s="12">
        <f>CC246/CB246</f>
        <v>9326.0000194894819</v>
      </c>
      <c r="CE246" s="21">
        <f>CD246-BW246</f>
        <v>-810.65494622573897</v>
      </c>
      <c r="CF246" s="22">
        <f>CE246/BW246</f>
        <v>-7.9972628936032936E-2</v>
      </c>
      <c r="CG246" s="14">
        <v>2012</v>
      </c>
      <c r="CH246" s="10">
        <v>1333</v>
      </c>
      <c r="CI246" s="5">
        <v>1274.1099999999999</v>
      </c>
      <c r="CJ246" s="7">
        <v>18140051</v>
      </c>
      <c r="CK246" s="12">
        <f>CJ246/CI246</f>
        <v>14237.429264349234</v>
      </c>
      <c r="CL246" s="21">
        <f>CK246-CD246</f>
        <v>4911.4292448597516</v>
      </c>
      <c r="CM246" s="22">
        <f>CL246/CD246</f>
        <v>0.52663834812307986</v>
      </c>
      <c r="CN246" s="14">
        <v>2013</v>
      </c>
      <c r="CO246" s="10">
        <v>1321</v>
      </c>
      <c r="CP246" s="5">
        <v>1231.5971999999999</v>
      </c>
      <c r="CQ246" s="7">
        <v>15263999</v>
      </c>
      <c r="CR246" s="12">
        <f>CQ246/CP246</f>
        <v>12393.661661458797</v>
      </c>
      <c r="CS246" s="21">
        <f>CR246-CK246</f>
        <v>-1843.767602890437</v>
      </c>
      <c r="CT246" s="22">
        <f>CS246/CK246</f>
        <v>-0.12950144079080783</v>
      </c>
      <c r="CU246" s="14">
        <v>2014</v>
      </c>
      <c r="CV246" s="10">
        <v>1257</v>
      </c>
      <c r="CW246" s="5">
        <v>1198.3642</v>
      </c>
      <c r="CX246" s="7">
        <v>13898265</v>
      </c>
      <c r="CY246" s="12">
        <f>CX246/CW246</f>
        <v>11597.697094088759</v>
      </c>
      <c r="CZ246" s="21">
        <f>CY246-CR246</f>
        <v>-795.96456737003791</v>
      </c>
      <c r="DA246" s="22">
        <f>CZ246/CR246</f>
        <v>-6.4223519175554841E-2</v>
      </c>
      <c r="DB246" s="14">
        <v>2015</v>
      </c>
      <c r="DC246" s="9">
        <v>1229</v>
      </c>
      <c r="DD246" s="27">
        <v>1178.998</v>
      </c>
      <c r="DE246" s="12">
        <v>15546838.84</v>
      </c>
      <c r="DF246" s="12">
        <f>DE246/DD246</f>
        <v>13186.484489371482</v>
      </c>
      <c r="DG246" s="21">
        <f>DF246-CY246</f>
        <v>1588.7873952827231</v>
      </c>
      <c r="DH246" s="22">
        <f>DG246/CY246</f>
        <v>0.13699162707849247</v>
      </c>
      <c r="DI246" s="14">
        <v>2016</v>
      </c>
      <c r="DJ246" s="9">
        <v>1189</v>
      </c>
      <c r="DK246" s="27">
        <v>1179.6252999999999</v>
      </c>
      <c r="DL246" s="12">
        <v>13724998.58</v>
      </c>
      <c r="DM246" s="12">
        <f>DL246/DK246</f>
        <v>11635.049349992749</v>
      </c>
      <c r="DN246" s="21">
        <f>DM246-DF246</f>
        <v>-1551.4351393787329</v>
      </c>
      <c r="DO246" s="22">
        <f>DN246/DF246</f>
        <v>-0.11765343072516518</v>
      </c>
      <c r="DP246" s="14">
        <v>2017</v>
      </c>
      <c r="DQ246" s="9">
        <v>1170</v>
      </c>
      <c r="DR246" s="27">
        <v>1175.9639</v>
      </c>
      <c r="DS246" s="30">
        <v>15489229.060000001</v>
      </c>
      <c r="DT246" s="12">
        <f>DS246/DR246</f>
        <v>13171.517476004154</v>
      </c>
      <c r="DU246" s="21">
        <f>DT246-DM246</f>
        <v>1536.4681260114048</v>
      </c>
      <c r="DV246" s="22">
        <f>DU246/DM246</f>
        <v>0.13205514474352981</v>
      </c>
      <c r="DW246" s="14">
        <v>2018</v>
      </c>
      <c r="DX246" s="24">
        <v>1135</v>
      </c>
      <c r="DY246" s="32">
        <v>1133.8416</v>
      </c>
      <c r="DZ246" s="34">
        <v>13562860.859999999</v>
      </c>
      <c r="EA246" s="12">
        <f>DZ246/DY246</f>
        <v>11961.865625674698</v>
      </c>
      <c r="EB246" s="21">
        <f>EA246-DT246</f>
        <v>-1209.6518503294556</v>
      </c>
      <c r="EC246" s="22">
        <f>EB246/DT246</f>
        <v>-9.1838457682130933E-2</v>
      </c>
      <c r="ED246" s="14">
        <v>2019</v>
      </c>
      <c r="EE246" s="24">
        <v>1143</v>
      </c>
      <c r="EF246" s="32">
        <v>1137.4152999999999</v>
      </c>
      <c r="EG246" s="34">
        <v>16056561.84</v>
      </c>
      <c r="EH246" s="12">
        <f t="shared" si="24"/>
        <v>14116.709912377653</v>
      </c>
      <c r="EI246" s="21">
        <f>EH246-EA246</f>
        <v>2154.8442867029553</v>
      </c>
      <c r="EJ246" s="22">
        <f>EI246/EA246</f>
        <v>0.18014282672410586</v>
      </c>
      <c r="EK246">
        <v>2020</v>
      </c>
      <c r="EL246" s="25">
        <v>1163</v>
      </c>
      <c r="EM246" s="32">
        <v>1170.6745000000001</v>
      </c>
      <c r="EN246" s="34">
        <v>16280957.73</v>
      </c>
      <c r="EO246" s="12">
        <f t="shared" si="25"/>
        <v>13907.330970308143</v>
      </c>
      <c r="EP246" s="21">
        <f>EO246-EH246</f>
        <v>-209.37894206951023</v>
      </c>
      <c r="EQ246" s="22">
        <f>EP246/EH246</f>
        <v>-1.4831992962179167E-2</v>
      </c>
      <c r="ES246" s="11">
        <f t="shared" si="26"/>
        <v>5.1309769261478642E-2</v>
      </c>
      <c r="EU246" s="12">
        <f t="shared" si="27"/>
        <v>13083.364338018835</v>
      </c>
      <c r="EV246">
        <f t="shared" si="28"/>
        <v>0.99973024397916033</v>
      </c>
      <c r="EY246" s="11">
        <f t="shared" si="29"/>
        <v>7.3453171261834913E-2</v>
      </c>
      <c r="FC246" s="12">
        <f t="shared" si="30"/>
        <v>10974.633669425153</v>
      </c>
      <c r="FF246" s="45">
        <f t="shared" si="31"/>
        <v>1339.2857142857142</v>
      </c>
    </row>
    <row r="247" spans="1:162" x14ac:dyDescent="0.2">
      <c r="A247" s="3">
        <v>51153</v>
      </c>
      <c r="B247" t="s">
        <v>247</v>
      </c>
      <c r="C247" s="14">
        <v>2000</v>
      </c>
      <c r="D247" s="10">
        <v>170</v>
      </c>
      <c r="E247" s="5">
        <v>165.09</v>
      </c>
      <c r="F247" s="7">
        <v>1435083</v>
      </c>
      <c r="G247" s="12">
        <f>F247/E247</f>
        <v>8692.7312375068141</v>
      </c>
      <c r="H247" s="14">
        <v>2001</v>
      </c>
      <c r="I247" s="10">
        <v>168</v>
      </c>
      <c r="J247" s="5">
        <v>146.76</v>
      </c>
      <c r="K247" s="7">
        <v>1341990</v>
      </c>
      <c r="L247" s="12">
        <f>K247/I247</f>
        <v>7988.0357142857147</v>
      </c>
      <c r="M247" s="21">
        <f>L247-G247</f>
        <v>-704.69552322109939</v>
      </c>
      <c r="N247" s="18">
        <f>M247/G247</f>
        <v>-8.1067216271512726E-2</v>
      </c>
      <c r="O247" s="16">
        <v>2002</v>
      </c>
      <c r="P247" s="10">
        <v>159</v>
      </c>
      <c r="Q247" s="5">
        <v>147.93</v>
      </c>
      <c r="R247" s="7">
        <v>1437357</v>
      </c>
      <c r="S247" s="12">
        <f>R247/Q247</f>
        <v>9716.4672480227127</v>
      </c>
      <c r="T247" s="21">
        <f>S247-L247</f>
        <v>1728.4315337369981</v>
      </c>
      <c r="U247" s="18">
        <f>T247/L247</f>
        <v>0.21637754205904342</v>
      </c>
      <c r="V247" s="14">
        <v>2003</v>
      </c>
      <c r="W247" s="10">
        <v>159</v>
      </c>
      <c r="X247" s="5">
        <v>140.08000000000001</v>
      </c>
      <c r="Y247" s="7">
        <v>1513112.37</v>
      </c>
      <c r="Z247" s="12">
        <f>Y247/X247</f>
        <v>10801.773058252427</v>
      </c>
      <c r="AA247" s="21">
        <f>Z247-S247</f>
        <v>1085.3058102297146</v>
      </c>
      <c r="AB247" s="22">
        <f>AA247/S247</f>
        <v>0.11169757305059333</v>
      </c>
      <c r="AC247" s="14">
        <v>2004</v>
      </c>
      <c r="AD247" s="10">
        <v>141</v>
      </c>
      <c r="AE247" s="5">
        <v>141.85</v>
      </c>
      <c r="AF247" s="7">
        <v>1369401</v>
      </c>
      <c r="AG247" s="12">
        <f>AF247/AE247</f>
        <v>9653.8667606626714</v>
      </c>
      <c r="AH247" s="21">
        <f>AG247-Z247</f>
        <v>-1147.9062975897559</v>
      </c>
      <c r="AI247" s="22">
        <f>AH247/Z247</f>
        <v>-0.10627017355384717</v>
      </c>
      <c r="AJ247" s="14">
        <v>2005</v>
      </c>
      <c r="AK247" s="10">
        <v>137</v>
      </c>
      <c r="AL247" s="5">
        <v>133.43</v>
      </c>
      <c r="AM247" s="7">
        <v>1567192</v>
      </c>
      <c r="AN247" s="12">
        <f>AM247/AL247</f>
        <v>11745.424567188787</v>
      </c>
      <c r="AO247" s="21">
        <f>AN247-AG247</f>
        <v>2091.5578065261161</v>
      </c>
      <c r="AP247" s="22">
        <f>AO247/AG247</f>
        <v>0.21665492785219931</v>
      </c>
      <c r="AQ247" s="14">
        <v>2006</v>
      </c>
      <c r="AR247" s="10">
        <v>140</v>
      </c>
      <c r="AS247" s="5">
        <v>140.27000000000001</v>
      </c>
      <c r="AT247" s="7">
        <v>1648578</v>
      </c>
      <c r="AU247" s="12">
        <f>AT247/AS247</f>
        <v>11752.890853354245</v>
      </c>
      <c r="AV247" s="21">
        <f>AU247-AN247</f>
        <v>7.4662861654578592</v>
      </c>
      <c r="AW247" s="22">
        <f>AV247/AN247</f>
        <v>6.3567614118566337E-4</v>
      </c>
      <c r="AX247" s="14">
        <v>2007</v>
      </c>
      <c r="AY247" s="10">
        <v>157</v>
      </c>
      <c r="AZ247" s="5">
        <v>152.47</v>
      </c>
      <c r="BA247" s="7">
        <v>1578953</v>
      </c>
      <c r="BB247" s="12">
        <f>BA247/AZ247</f>
        <v>10355.827375877221</v>
      </c>
      <c r="BC247" s="21">
        <f>BB247-AU247</f>
        <v>-1397.0634774770242</v>
      </c>
      <c r="BD247" s="22">
        <f>BC247/AU247</f>
        <v>-0.11886977382065161</v>
      </c>
      <c r="BE247" s="14">
        <v>2008</v>
      </c>
      <c r="BF247" s="10">
        <v>153</v>
      </c>
      <c r="BG247" s="5">
        <v>149.43</v>
      </c>
      <c r="BH247" s="7">
        <v>1745590</v>
      </c>
      <c r="BI247" s="12">
        <f>BH247/BG247</f>
        <v>11681.656963126547</v>
      </c>
      <c r="BJ247" s="21">
        <f>BI247-BB247</f>
        <v>1325.8295872493254</v>
      </c>
      <c r="BK247" s="22">
        <f>BJ247/BB247</f>
        <v>0.12802739357530254</v>
      </c>
      <c r="BL247" s="14">
        <v>2009</v>
      </c>
      <c r="BM247" s="10">
        <v>149</v>
      </c>
      <c r="BN247" s="5">
        <v>141.87</v>
      </c>
      <c r="BO247" s="7">
        <v>1930861</v>
      </c>
      <c r="BP247" s="12">
        <f>BO247/BN247</f>
        <v>13610.072601677592</v>
      </c>
      <c r="BQ247" s="21">
        <f>BP247-BI247</f>
        <v>1928.415638551045</v>
      </c>
      <c r="BR247" s="22">
        <f>BQ247/BI247</f>
        <v>0.16508065975898276</v>
      </c>
      <c r="BS247" s="14">
        <v>2010</v>
      </c>
      <c r="BT247" s="10">
        <v>170</v>
      </c>
      <c r="BU247" s="5">
        <v>166.36</v>
      </c>
      <c r="BV247" s="7">
        <v>1943921</v>
      </c>
      <c r="BW247" s="12">
        <f>BV247/BU247</f>
        <v>11685.026448665543</v>
      </c>
      <c r="BX247" s="21">
        <f>BW247-BP247</f>
        <v>-1925.0461530120483</v>
      </c>
      <c r="BY247" s="22">
        <f>BX247/BP247</f>
        <v>-0.14144275415362334</v>
      </c>
      <c r="BZ247" s="14">
        <v>2011</v>
      </c>
      <c r="CA247" s="10">
        <v>178</v>
      </c>
      <c r="CB247" s="5">
        <v>172.42930000000001</v>
      </c>
      <c r="CC247" s="7">
        <v>2059013</v>
      </c>
      <c r="CD247" s="12">
        <f>CC247/CB247</f>
        <v>11941.201408345332</v>
      </c>
      <c r="CE247" s="21">
        <f>CD247-BW247</f>
        <v>256.17495967978903</v>
      </c>
      <c r="CF247" s="22">
        <f>CE247/BW247</f>
        <v>2.1923353002683599E-2</v>
      </c>
      <c r="CG247" s="14">
        <v>2012</v>
      </c>
      <c r="CH247" s="10">
        <v>161</v>
      </c>
      <c r="CI247" s="5">
        <v>146.22999999999999</v>
      </c>
      <c r="CJ247" s="7">
        <v>2131674</v>
      </c>
      <c r="CK247" s="12">
        <f>CJ247/CI247</f>
        <v>14577.542227996992</v>
      </c>
      <c r="CL247" s="21">
        <f>CK247-CD247</f>
        <v>2636.3408196516593</v>
      </c>
      <c r="CM247" s="22">
        <f>CL247/CD247</f>
        <v>0.22077684895333924</v>
      </c>
      <c r="CN247" s="14">
        <v>2013</v>
      </c>
      <c r="CO247" s="10">
        <v>149</v>
      </c>
      <c r="CP247" s="5">
        <v>146.64940000000001</v>
      </c>
      <c r="CQ247" s="7">
        <v>2007458</v>
      </c>
      <c r="CR247" s="12">
        <f>CQ247/CP247</f>
        <v>13688.825184419436</v>
      </c>
      <c r="CS247" s="21">
        <f>CR247-CK247</f>
        <v>-888.71704357755516</v>
      </c>
      <c r="CT247" s="22">
        <f>CS247/CK247</f>
        <v>-6.0964806664783586E-2</v>
      </c>
      <c r="CU247" s="14">
        <v>2014</v>
      </c>
      <c r="CV247" s="10">
        <v>145</v>
      </c>
      <c r="CW247" s="5">
        <v>145.33799999999999</v>
      </c>
      <c r="CX247" s="7">
        <v>1798681</v>
      </c>
      <c r="CY247" s="12">
        <f>CX247/CW247</f>
        <v>12375.848023228613</v>
      </c>
      <c r="CZ247" s="21">
        <f>CY247-CR247</f>
        <v>-1312.9771611908236</v>
      </c>
      <c r="DA247" s="22">
        <f>CZ247/CR247</f>
        <v>-9.591598574034306E-2</v>
      </c>
      <c r="DB247" s="14">
        <v>2015</v>
      </c>
      <c r="DC247" s="9">
        <v>148</v>
      </c>
      <c r="DD247" s="27">
        <v>144.8912</v>
      </c>
      <c r="DE247" s="12">
        <v>1728558.27</v>
      </c>
      <c r="DF247" s="12">
        <f>DE247/DD247</f>
        <v>11930.043163421933</v>
      </c>
      <c r="DG247" s="21">
        <f>DF247-CY247</f>
        <v>-445.80485980667981</v>
      </c>
      <c r="DH247" s="22">
        <f>DG247/CY247</f>
        <v>-3.6022166640212037E-2</v>
      </c>
      <c r="DI247" s="14">
        <v>2016</v>
      </c>
      <c r="DJ247" s="9">
        <v>169</v>
      </c>
      <c r="DK247" s="27">
        <v>165.6696</v>
      </c>
      <c r="DL247" s="12">
        <v>1791912.61</v>
      </c>
      <c r="DM247" s="12">
        <f>DL247/DK247</f>
        <v>10816.182389527108</v>
      </c>
      <c r="DN247" s="21">
        <f>DM247-DF247</f>
        <v>-1113.8607738948249</v>
      </c>
      <c r="DO247" s="22">
        <f>DN247/DF247</f>
        <v>-9.3366030502720548E-2</v>
      </c>
      <c r="DP247" s="14">
        <v>2017</v>
      </c>
      <c r="DQ247" s="9">
        <v>159</v>
      </c>
      <c r="DR247" s="27">
        <v>159.9796</v>
      </c>
      <c r="DS247" s="30">
        <v>1873111.57</v>
      </c>
      <c r="DT247" s="12">
        <f>DS247/DR247</f>
        <v>11708.440138617674</v>
      </c>
      <c r="DU247" s="21">
        <f>DT247-DM247</f>
        <v>892.25774909056599</v>
      </c>
      <c r="DV247" s="22">
        <f>DU247/DM247</f>
        <v>8.2492853481696535E-2</v>
      </c>
      <c r="DW247" s="14">
        <v>2018</v>
      </c>
      <c r="DX247" s="24">
        <v>172</v>
      </c>
      <c r="DY247" s="32">
        <v>174.08359999999999</v>
      </c>
      <c r="DZ247" s="34">
        <v>2050533.68</v>
      </c>
      <c r="EA247" s="12">
        <f>DZ247/DY247</f>
        <v>11779.016978049627</v>
      </c>
      <c r="EB247" s="21">
        <f>EA247-DT247</f>
        <v>70.576839431952976</v>
      </c>
      <c r="EC247" s="22">
        <f>EB247/DT247</f>
        <v>6.0278601245242766E-3</v>
      </c>
      <c r="ED247" s="14">
        <v>2019</v>
      </c>
      <c r="EE247" s="24">
        <v>177</v>
      </c>
      <c r="EF247" s="32">
        <v>177.32980000000001</v>
      </c>
      <c r="EG247" s="34">
        <v>3009974.48</v>
      </c>
      <c r="EH247" s="12">
        <f t="shared" si="24"/>
        <v>16973.878502090454</v>
      </c>
      <c r="EI247" s="21">
        <f>EH247-EA247</f>
        <v>5194.8615240408271</v>
      </c>
      <c r="EJ247" s="22">
        <f>EI247/EA247</f>
        <v>0.44102674558679461</v>
      </c>
      <c r="EK247">
        <v>2020</v>
      </c>
      <c r="EL247" s="25">
        <v>176</v>
      </c>
      <c r="EM247" s="32">
        <v>168.99459999999999</v>
      </c>
      <c r="EN247" s="34">
        <v>2046124.44</v>
      </c>
      <c r="EO247" s="12">
        <f t="shared" si="25"/>
        <v>12107.632078184746</v>
      </c>
      <c r="EP247" s="21">
        <f>EO247-EH247</f>
        <v>-4866.2464239057081</v>
      </c>
      <c r="EQ247" s="22">
        <f>EP247/EH247</f>
        <v>-0.28669030612575641</v>
      </c>
      <c r="ES247" s="11">
        <f t="shared" si="26"/>
        <v>2.950561100564475E-2</v>
      </c>
      <c r="EU247" s="12">
        <f t="shared" si="27"/>
        <v>13487.111872919253</v>
      </c>
      <c r="EV247">
        <f t="shared" si="28"/>
        <v>1.0067127455379461</v>
      </c>
      <c r="EY247" s="11">
        <f t="shared" si="29"/>
        <v>0.17651581973100514</v>
      </c>
      <c r="FC247" s="12">
        <f t="shared" si="30"/>
        <v>11825.451143204507</v>
      </c>
      <c r="FF247" s="45">
        <f t="shared" si="31"/>
        <v>158.9047619047619</v>
      </c>
    </row>
    <row r="248" spans="1:162" x14ac:dyDescent="0.2">
      <c r="A248" s="3">
        <v>51154</v>
      </c>
      <c r="B248" t="s">
        <v>248</v>
      </c>
      <c r="C248" s="14">
        <v>2000</v>
      </c>
      <c r="D248" s="10">
        <v>608</v>
      </c>
      <c r="E248" s="5">
        <v>579.05999999999995</v>
      </c>
      <c r="F248" s="7">
        <v>3505106</v>
      </c>
      <c r="G248" s="12">
        <f>F248/E248</f>
        <v>6053.0963976099201</v>
      </c>
      <c r="H248" s="14">
        <v>2001</v>
      </c>
      <c r="I248" s="10">
        <v>623</v>
      </c>
      <c r="J248" s="5">
        <v>589.11</v>
      </c>
      <c r="K248" s="7">
        <v>3777976</v>
      </c>
      <c r="L248" s="12">
        <f>K248/I248</f>
        <v>6064.1669341894058</v>
      </c>
      <c r="M248" s="21">
        <f>L248-G248</f>
        <v>11.070536579485633</v>
      </c>
      <c r="N248" s="18">
        <f>M248/G248</f>
        <v>1.8289047212029965E-3</v>
      </c>
      <c r="O248" s="16">
        <v>2002</v>
      </c>
      <c r="P248" s="10">
        <v>607</v>
      </c>
      <c r="Q248" s="5">
        <v>584.89</v>
      </c>
      <c r="R248" s="7">
        <v>4093895</v>
      </c>
      <c r="S248" s="12">
        <f>R248/Q248</f>
        <v>6999.4272427294027</v>
      </c>
      <c r="T248" s="21">
        <f>S248-L248</f>
        <v>935.26030853999691</v>
      </c>
      <c r="U248" s="18">
        <f>T248/L248</f>
        <v>0.15422733554168108</v>
      </c>
      <c r="V248" s="14">
        <v>2003</v>
      </c>
      <c r="W248" s="10">
        <v>607</v>
      </c>
      <c r="X248" s="5">
        <v>598.15</v>
      </c>
      <c r="Y248" s="7">
        <v>4304326.68</v>
      </c>
      <c r="Z248" s="12">
        <f>Y248/X248</f>
        <v>7196.0656691465347</v>
      </c>
      <c r="AA248" s="21">
        <f>Z248-S248</f>
        <v>196.638426417132</v>
      </c>
      <c r="AB248" s="22">
        <f>AA248/S248</f>
        <v>2.8093502453559831E-2</v>
      </c>
      <c r="AC248" s="14">
        <v>2004</v>
      </c>
      <c r="AD248" s="10">
        <v>652</v>
      </c>
      <c r="AE248" s="5">
        <v>608.08000000000004</v>
      </c>
      <c r="AF248" s="7">
        <v>6907021</v>
      </c>
      <c r="AG248" s="12">
        <f>AF248/AE248</f>
        <v>11358.737337192473</v>
      </c>
      <c r="AH248" s="21">
        <f>AG248-Z248</f>
        <v>4162.6716680459385</v>
      </c>
      <c r="AI248" s="22">
        <f>AH248/Z248</f>
        <v>0.57846493617944406</v>
      </c>
      <c r="AJ248" s="14">
        <v>2005</v>
      </c>
      <c r="AK248" s="10">
        <v>679</v>
      </c>
      <c r="AL248" s="5">
        <v>636.47</v>
      </c>
      <c r="AM248" s="7">
        <v>5242446</v>
      </c>
      <c r="AN248" s="12">
        <f>AM248/AL248</f>
        <v>8236.7527141891987</v>
      </c>
      <c r="AO248" s="21">
        <f>AN248-AG248</f>
        <v>-3121.9846230032745</v>
      </c>
      <c r="AP248" s="22">
        <f>AO248/AG248</f>
        <v>-0.274853139950759</v>
      </c>
      <c r="AQ248" s="14">
        <v>2006</v>
      </c>
      <c r="AR248" s="10">
        <v>665</v>
      </c>
      <c r="AS248" s="5">
        <v>635.79</v>
      </c>
      <c r="AT248" s="7">
        <v>4746471</v>
      </c>
      <c r="AU248" s="12">
        <f>AT248/AS248</f>
        <v>7465.4697305714153</v>
      </c>
      <c r="AV248" s="21">
        <f>AU248-AN248</f>
        <v>-771.28298361778343</v>
      </c>
      <c r="AW248" s="22">
        <f>AV248/AN248</f>
        <v>-9.3639205932347355E-2</v>
      </c>
      <c r="AX248" s="14">
        <v>2007</v>
      </c>
      <c r="AY248" s="10">
        <v>645</v>
      </c>
      <c r="AZ248" s="5">
        <v>607.82000000000005</v>
      </c>
      <c r="BA248" s="7">
        <v>5158860</v>
      </c>
      <c r="BB248" s="12">
        <f>BA248/AZ248</f>
        <v>8487.4798460070415</v>
      </c>
      <c r="BC248" s="21">
        <f>BB248-AU248</f>
        <v>1022.0101154356262</v>
      </c>
      <c r="BD248" s="22">
        <f>BC248/AU248</f>
        <v>0.13689830008290724</v>
      </c>
      <c r="BE248" s="14">
        <v>2008</v>
      </c>
      <c r="BF248" s="10">
        <v>650</v>
      </c>
      <c r="BG248" s="5">
        <v>604.99</v>
      </c>
      <c r="BH248" s="7">
        <v>5342828</v>
      </c>
      <c r="BI248" s="12">
        <f>BH248/BG248</f>
        <v>8831.2666325063219</v>
      </c>
      <c r="BJ248" s="21">
        <f>BI248-BB248</f>
        <v>343.78678649928042</v>
      </c>
      <c r="BK248" s="22">
        <f>BJ248/BB248</f>
        <v>4.0505166755832225E-2</v>
      </c>
      <c r="BL248" s="14">
        <v>2009</v>
      </c>
      <c r="BM248" s="10">
        <v>649</v>
      </c>
      <c r="BN248" s="5">
        <v>609.26</v>
      </c>
      <c r="BO248" s="7">
        <v>5800896</v>
      </c>
      <c r="BP248" s="12">
        <f>BO248/BN248</f>
        <v>9521.2159012572629</v>
      </c>
      <c r="BQ248" s="21">
        <f>BP248-BI248</f>
        <v>689.94926875094097</v>
      </c>
      <c r="BR248" s="22">
        <f>BQ248/BI248</f>
        <v>7.8125743164786848E-2</v>
      </c>
      <c r="BS248" s="14">
        <v>2010</v>
      </c>
      <c r="BT248" s="10">
        <v>640</v>
      </c>
      <c r="BU248" s="5">
        <v>616</v>
      </c>
      <c r="BV248" s="7">
        <v>6306648</v>
      </c>
      <c r="BW248" s="12">
        <f>BV248/BU248</f>
        <v>10238.064935064935</v>
      </c>
      <c r="BX248" s="21">
        <f>BW248-BP248</f>
        <v>716.84903380767173</v>
      </c>
      <c r="BY248" s="22">
        <f>BX248/BP248</f>
        <v>7.5289652208497121E-2</v>
      </c>
      <c r="BZ248" s="14">
        <v>2011</v>
      </c>
      <c r="CA248" s="10">
        <v>625</v>
      </c>
      <c r="CB248" s="5">
        <v>579.35159999999996</v>
      </c>
      <c r="CC248" s="7">
        <v>5563222</v>
      </c>
      <c r="CD248" s="12">
        <f>CC248/CB248</f>
        <v>9602.4969983685223</v>
      </c>
      <c r="CE248" s="21">
        <f>CD248-BW248</f>
        <v>-635.56793669641229</v>
      </c>
      <c r="CF248" s="22">
        <f>CE248/BW248</f>
        <v>-6.2078912443661038E-2</v>
      </c>
      <c r="CG248" s="14">
        <v>2012</v>
      </c>
      <c r="CH248" s="10">
        <v>622</v>
      </c>
      <c r="CI248" s="5">
        <v>598.53</v>
      </c>
      <c r="CJ248" s="7">
        <v>5551613</v>
      </c>
      <c r="CK248" s="12">
        <f>CJ248/CI248</f>
        <v>9275.4130954171051</v>
      </c>
      <c r="CL248" s="21">
        <f>CK248-CD248</f>
        <v>-327.08390295141726</v>
      </c>
      <c r="CM248" s="22">
        <f>CL248/CD248</f>
        <v>-3.40623801295631E-2</v>
      </c>
      <c r="CN248" s="14">
        <v>2013</v>
      </c>
      <c r="CO248" s="10">
        <v>610</v>
      </c>
      <c r="CP248" s="5">
        <v>582.9117</v>
      </c>
      <c r="CQ248" s="7">
        <v>7866762</v>
      </c>
      <c r="CR248" s="12">
        <f>CQ248/CP248</f>
        <v>13495.63235735361</v>
      </c>
      <c r="CS248" s="21">
        <f>CR248-CK248</f>
        <v>4220.2192619365051</v>
      </c>
      <c r="CT248" s="22">
        <f>CS248/CK248</f>
        <v>0.45498989840373533</v>
      </c>
      <c r="CU248" s="14">
        <v>2014</v>
      </c>
      <c r="CV248" s="10">
        <v>624</v>
      </c>
      <c r="CW248" s="5">
        <v>589.00940000000003</v>
      </c>
      <c r="CX248" s="7">
        <v>5496583</v>
      </c>
      <c r="CY248" s="12">
        <f>CX248/CW248</f>
        <v>9331.9104924301719</v>
      </c>
      <c r="CZ248" s="21">
        <f>CY248-CR248</f>
        <v>-4163.7218649234383</v>
      </c>
      <c r="DA248" s="22">
        <f>CZ248/CR248</f>
        <v>-0.30852365822300098</v>
      </c>
      <c r="DB248" s="14">
        <v>2015</v>
      </c>
      <c r="DC248" s="9">
        <v>607</v>
      </c>
      <c r="DD248" s="27">
        <v>578.96</v>
      </c>
      <c r="DE248" s="12">
        <v>8259881.9900000002</v>
      </c>
      <c r="DF248" s="12">
        <f>DE248/DD248</f>
        <v>14266.757617106536</v>
      </c>
      <c r="DG248" s="21">
        <f>DF248-CY248</f>
        <v>4934.8471246763638</v>
      </c>
      <c r="DH248" s="22">
        <f>DG248/CY248</f>
        <v>0.52881423677170891</v>
      </c>
      <c r="DI248" s="14">
        <v>2016</v>
      </c>
      <c r="DJ248" s="9">
        <v>596</v>
      </c>
      <c r="DK248" s="27">
        <v>548.13699999999994</v>
      </c>
      <c r="DL248" s="12">
        <v>7379819.54</v>
      </c>
      <c r="DM248" s="12">
        <f>DL248/DK248</f>
        <v>13463.458113573797</v>
      </c>
      <c r="DN248" s="21">
        <f>DM248-DF248</f>
        <v>-803.29950353273853</v>
      </c>
      <c r="DO248" s="22">
        <f>DN248/DF248</f>
        <v>-5.6305681016795534E-2</v>
      </c>
      <c r="DP248" s="14">
        <v>2017</v>
      </c>
      <c r="DQ248" s="9">
        <v>571</v>
      </c>
      <c r="DR248" s="27">
        <v>521.37180000000001</v>
      </c>
      <c r="DS248" s="30">
        <v>6298186.0599999996</v>
      </c>
      <c r="DT248" s="12">
        <f>DS248/DR248</f>
        <v>12080.028225538856</v>
      </c>
      <c r="DU248" s="21">
        <f>DT248-DM248</f>
        <v>-1383.4298880349415</v>
      </c>
      <c r="DV248" s="22">
        <f>DU248/DM248</f>
        <v>-0.10275442433620927</v>
      </c>
      <c r="DW248" s="14">
        <v>2018</v>
      </c>
      <c r="DX248" s="24">
        <v>551</v>
      </c>
      <c r="DY248" s="32">
        <v>502.07960000000003</v>
      </c>
      <c r="DZ248" s="34">
        <v>6589580.8499999996</v>
      </c>
      <c r="EA248" s="12">
        <f>DZ248/DY248</f>
        <v>13124.573971935923</v>
      </c>
      <c r="EB248" s="21">
        <f>EA248-DT248</f>
        <v>1044.545746397067</v>
      </c>
      <c r="EC248" s="22">
        <f>EB248/DT248</f>
        <v>8.6468816702659046E-2</v>
      </c>
      <c r="ED248" s="14">
        <v>2019</v>
      </c>
      <c r="EE248" s="24">
        <v>519</v>
      </c>
      <c r="EF248" s="32">
        <v>511.06509999999997</v>
      </c>
      <c r="EG248" s="34">
        <v>10793648.029999999</v>
      </c>
      <c r="EH248" s="12">
        <f t="shared" si="24"/>
        <v>21119.90826608978</v>
      </c>
      <c r="EI248" s="21">
        <f>EH248-EA248</f>
        <v>7995.3342941538576</v>
      </c>
      <c r="EJ248" s="22">
        <f>EI248/EA248</f>
        <v>0.60918810098142306</v>
      </c>
      <c r="EK248">
        <v>2020</v>
      </c>
      <c r="EL248" s="25">
        <v>539</v>
      </c>
      <c r="EM248" s="32">
        <v>524.36099999999999</v>
      </c>
      <c r="EN248" s="34">
        <v>7320108.0300000003</v>
      </c>
      <c r="EO248" s="12">
        <f t="shared" si="25"/>
        <v>13960.054294655782</v>
      </c>
      <c r="EP248" s="21">
        <f>EO248-EH248</f>
        <v>-7159.8539714339986</v>
      </c>
      <c r="EQ248" s="22">
        <f>EP248/EH248</f>
        <v>-0.3390097097594828</v>
      </c>
      <c r="ES248" s="11">
        <f t="shared" si="26"/>
        <v>7.5083374108780923E-2</v>
      </c>
      <c r="EU248" s="12">
        <f t="shared" si="27"/>
        <v>15441.503487854852</v>
      </c>
      <c r="EV248">
        <f t="shared" si="28"/>
        <v>0.93633729481477834</v>
      </c>
      <c r="EY248" s="11">
        <f t="shared" si="29"/>
        <v>0.19763416444929094</v>
      </c>
      <c r="FC248" s="12">
        <f t="shared" si="30"/>
        <v>10429.426812197778</v>
      </c>
      <c r="FF248" s="45">
        <f t="shared" si="31"/>
        <v>613.76190476190482</v>
      </c>
    </row>
    <row r="249" spans="1:162" x14ac:dyDescent="0.2">
      <c r="A249" s="3">
        <v>51155</v>
      </c>
      <c r="B249" t="s">
        <v>249</v>
      </c>
      <c r="C249" s="14">
        <v>2000</v>
      </c>
      <c r="D249" s="10">
        <v>1852</v>
      </c>
      <c r="E249" s="5">
        <v>1677.55</v>
      </c>
      <c r="F249" s="7">
        <v>14828747</v>
      </c>
      <c r="G249" s="12">
        <f>F249/E249</f>
        <v>8839.5260946022481</v>
      </c>
      <c r="H249" s="14">
        <v>2001</v>
      </c>
      <c r="I249" s="10">
        <v>1949</v>
      </c>
      <c r="J249" s="5">
        <v>1684.26</v>
      </c>
      <c r="K249" s="7">
        <v>16105590</v>
      </c>
      <c r="L249" s="12">
        <f>K249/I249</f>
        <v>8263.5146228835292</v>
      </c>
      <c r="M249" s="21">
        <f>L249-G249</f>
        <v>-576.01147171871889</v>
      </c>
      <c r="N249" s="18">
        <f>M249/G249</f>
        <v>-6.5163162091964807E-2</v>
      </c>
      <c r="O249" s="16">
        <v>2002</v>
      </c>
      <c r="P249" s="10">
        <v>1899</v>
      </c>
      <c r="Q249" s="5">
        <v>1704.7</v>
      </c>
      <c r="R249" s="7">
        <v>14145508</v>
      </c>
      <c r="S249" s="12">
        <f>R249/Q249</f>
        <v>8297.9456795917176</v>
      </c>
      <c r="T249" s="21">
        <f>S249-L249</f>
        <v>34.431056708188407</v>
      </c>
      <c r="U249" s="18">
        <f>T249/L249</f>
        <v>4.1666359024574206E-3</v>
      </c>
      <c r="V249" s="14">
        <v>2003</v>
      </c>
      <c r="W249" s="10">
        <v>1899</v>
      </c>
      <c r="X249" s="5">
        <v>861.27</v>
      </c>
      <c r="Y249" s="7">
        <v>14357427.82</v>
      </c>
      <c r="Z249" s="12">
        <f>Y249/X249</f>
        <v>16670.066088450778</v>
      </c>
      <c r="AA249" s="21">
        <f>Z249-S249</f>
        <v>8372.1204088590603</v>
      </c>
      <c r="AB249" s="22">
        <f>AA249/S249</f>
        <v>1.0089389268297779</v>
      </c>
      <c r="AC249" s="14">
        <v>2004</v>
      </c>
      <c r="AD249" s="10">
        <v>1710</v>
      </c>
      <c r="AE249" s="5">
        <v>1618.51</v>
      </c>
      <c r="AF249" s="7">
        <v>12657407</v>
      </c>
      <c r="AG249" s="12">
        <f>AF249/AE249</f>
        <v>7820.4070410439235</v>
      </c>
      <c r="AH249" s="21">
        <f>AG249-Z249</f>
        <v>-8849.6590474068544</v>
      </c>
      <c r="AI249" s="22">
        <f>AH249/Z249</f>
        <v>-0.53087126352414427</v>
      </c>
      <c r="AJ249" s="14">
        <v>2005</v>
      </c>
      <c r="AK249" s="10">
        <v>1665</v>
      </c>
      <c r="AL249" s="5">
        <v>1571.43</v>
      </c>
      <c r="AM249" s="7">
        <v>13772132</v>
      </c>
      <c r="AN249" s="12">
        <f>AM249/AL249</f>
        <v>8764.0760326581512</v>
      </c>
      <c r="AO249" s="21">
        <f>AN249-AG249</f>
        <v>943.66899161422771</v>
      </c>
      <c r="AP249" s="22">
        <f>AO249/AG249</f>
        <v>0.12066750319536565</v>
      </c>
      <c r="AQ249" s="14">
        <v>2006</v>
      </c>
      <c r="AR249" s="10">
        <v>1595</v>
      </c>
      <c r="AS249" s="5">
        <v>1509.86</v>
      </c>
      <c r="AT249" s="7">
        <v>14683209</v>
      </c>
      <c r="AU249" s="12">
        <f>AT249/AS249</f>
        <v>9724.8811148053464</v>
      </c>
      <c r="AV249" s="21">
        <f>AU249-AN249</f>
        <v>960.80508214719521</v>
      </c>
      <c r="AW249" s="22">
        <f>AV249/AN249</f>
        <v>0.10962993458373527</v>
      </c>
      <c r="AX249" s="14">
        <v>2007</v>
      </c>
      <c r="AY249" s="10">
        <v>1574</v>
      </c>
      <c r="AZ249" s="5">
        <v>1460.33</v>
      </c>
      <c r="BA249" s="7">
        <v>15391912</v>
      </c>
      <c r="BB249" s="12">
        <f>BA249/AZ249</f>
        <v>10540.023145453426</v>
      </c>
      <c r="BC249" s="21">
        <f>BB249-AU249</f>
        <v>815.14203064807953</v>
      </c>
      <c r="BD249" s="22">
        <f>BC249/AU249</f>
        <v>8.3820256620627642E-2</v>
      </c>
      <c r="BE249" s="14">
        <v>2008</v>
      </c>
      <c r="BF249" s="10">
        <v>1473</v>
      </c>
      <c r="BG249" s="5">
        <v>1388.1</v>
      </c>
      <c r="BH249" s="7">
        <v>16584924</v>
      </c>
      <c r="BI249" s="12">
        <f>BH249/BG249</f>
        <v>11947.931705208559</v>
      </c>
      <c r="BJ249" s="21">
        <f>BI249-BB249</f>
        <v>1407.908559755133</v>
      </c>
      <c r="BK249" s="22">
        <f>BJ249/BB249</f>
        <v>0.13357736888485414</v>
      </c>
      <c r="BL249" s="14">
        <v>2009</v>
      </c>
      <c r="BM249" s="10">
        <v>1447</v>
      </c>
      <c r="BN249" s="5">
        <v>958.25</v>
      </c>
      <c r="BO249" s="7">
        <v>19540156</v>
      </c>
      <c r="BP249" s="12">
        <f>BO249/BN249</f>
        <v>20391.501174015131</v>
      </c>
      <c r="BQ249" s="21">
        <f>BP249-BI249</f>
        <v>8443.5694688065723</v>
      </c>
      <c r="BR249" s="22">
        <f>BQ249/BI249</f>
        <v>0.70669716542869909</v>
      </c>
      <c r="BS249" s="14">
        <v>2010</v>
      </c>
      <c r="BT249" s="10">
        <v>1440</v>
      </c>
      <c r="BU249" s="5">
        <v>965.8</v>
      </c>
      <c r="BV249" s="7">
        <v>18258628</v>
      </c>
      <c r="BW249" s="12">
        <f>BV249/BU249</f>
        <v>18905.185338579417</v>
      </c>
      <c r="BX249" s="21">
        <f>BW249-BP249</f>
        <v>-1486.3158354357147</v>
      </c>
      <c r="BY249" s="22">
        <f>BX249/BP249</f>
        <v>-7.2888985600026615E-2</v>
      </c>
      <c r="BZ249" s="14">
        <v>2011</v>
      </c>
      <c r="CA249" s="10">
        <v>1453</v>
      </c>
      <c r="CB249" s="5">
        <v>1366.9640999999999</v>
      </c>
      <c r="CC249" s="7">
        <v>14925085</v>
      </c>
      <c r="CD249" s="12">
        <f>CC249/CB249</f>
        <v>10918.41768192742</v>
      </c>
      <c r="CE249" s="21">
        <f>CD249-BW249</f>
        <v>-7986.7676566519967</v>
      </c>
      <c r="CF249" s="22">
        <f>CE249/BW249</f>
        <v>-0.42246439342509734</v>
      </c>
      <c r="CG249" s="14">
        <v>2012</v>
      </c>
      <c r="CH249" s="10">
        <v>1478</v>
      </c>
      <c r="CI249" s="5">
        <v>1410.42</v>
      </c>
      <c r="CJ249" s="7">
        <v>14921100</v>
      </c>
      <c r="CK249" s="12">
        <f>CJ249/CI249</f>
        <v>10579.189177691751</v>
      </c>
      <c r="CL249" s="21">
        <f>CK249-CD249</f>
        <v>-339.22850423566888</v>
      </c>
      <c r="CM249" s="22">
        <f>CL249/CD249</f>
        <v>-3.1069383322564478E-2</v>
      </c>
      <c r="CN249" s="14">
        <v>2013</v>
      </c>
      <c r="CO249" s="10">
        <v>1519</v>
      </c>
      <c r="CP249" s="5">
        <v>1411.0035</v>
      </c>
      <c r="CQ249" s="7">
        <v>16432533</v>
      </c>
      <c r="CR249" s="12">
        <f>CQ249/CP249</f>
        <v>11645.990247366502</v>
      </c>
      <c r="CS249" s="21">
        <f>CR249-CK249</f>
        <v>1066.8010696747515</v>
      </c>
      <c r="CT249" s="22">
        <f>CS249/CK249</f>
        <v>0.10083958720809211</v>
      </c>
      <c r="CU249" s="14">
        <v>2014</v>
      </c>
      <c r="CV249" s="10">
        <v>1490</v>
      </c>
      <c r="CW249" s="5">
        <v>1401.9644000000001</v>
      </c>
      <c r="CX249" s="7">
        <v>14898112</v>
      </c>
      <c r="CY249" s="12">
        <f>CX249/CW249</f>
        <v>10626.597936438329</v>
      </c>
      <c r="CZ249" s="21">
        <f>CY249-CR249</f>
        <v>-1019.3923109281732</v>
      </c>
      <c r="DA249" s="22">
        <f>CZ249/CR249</f>
        <v>-8.7531612965130845E-2</v>
      </c>
      <c r="DB249" s="14">
        <v>2015</v>
      </c>
      <c r="DC249" s="9">
        <v>1452</v>
      </c>
      <c r="DD249" s="27">
        <v>1426.3632</v>
      </c>
      <c r="DE249" s="12">
        <v>15061428.75</v>
      </c>
      <c r="DF249" s="12">
        <f>DE249/DD249</f>
        <v>10559.322303043153</v>
      </c>
      <c r="DG249" s="21">
        <f>DF249-CY249</f>
        <v>-67.275633395176555</v>
      </c>
      <c r="DH249" s="22">
        <f>DG249/CY249</f>
        <v>-6.3308721942410325E-3</v>
      </c>
      <c r="DI249" s="14">
        <v>2016</v>
      </c>
      <c r="DJ249" s="9">
        <v>1505</v>
      </c>
      <c r="DK249" s="27">
        <v>1504.5675000000001</v>
      </c>
      <c r="DL249" s="12">
        <v>15184225.99</v>
      </c>
      <c r="DM249" s="12">
        <f>DL249/DK249</f>
        <v>10092.086921989208</v>
      </c>
      <c r="DN249" s="21">
        <f>DM249-DF249</f>
        <v>-467.23538105394437</v>
      </c>
      <c r="DO249" s="22">
        <f>DN249/DF249</f>
        <v>-4.4248614413378504E-2</v>
      </c>
      <c r="DP249" s="14">
        <v>2017</v>
      </c>
      <c r="DQ249" s="9">
        <v>1497</v>
      </c>
      <c r="DR249" s="27">
        <v>1492.5534</v>
      </c>
      <c r="DS249" s="30">
        <v>16646837.109999999</v>
      </c>
      <c r="DT249" s="12">
        <f>DS249/DR249</f>
        <v>11153.260653856672</v>
      </c>
      <c r="DU249" s="21">
        <f>DT249-DM249</f>
        <v>1061.1737318674641</v>
      </c>
      <c r="DV249" s="22">
        <f>DU249/DM249</f>
        <v>0.10514908760400378</v>
      </c>
      <c r="DW249" s="14">
        <v>2018</v>
      </c>
      <c r="DX249" s="24">
        <v>1529</v>
      </c>
      <c r="DY249" s="32">
        <v>1515.8607</v>
      </c>
      <c r="DZ249" s="34">
        <v>16876159.239999998</v>
      </c>
      <c r="EA249" s="12">
        <f>DZ249/DY249</f>
        <v>11133.054138813677</v>
      </c>
      <c r="EB249" s="21">
        <f>EA249-DT249</f>
        <v>-20.206515042995306</v>
      </c>
      <c r="EC249" s="22">
        <f>EB249/DT249</f>
        <v>-1.8117136925342205E-3</v>
      </c>
      <c r="ED249" s="14">
        <v>2019</v>
      </c>
      <c r="EE249" s="24">
        <v>1549</v>
      </c>
      <c r="EF249" s="32">
        <v>1000.2289</v>
      </c>
      <c r="EG249" s="34">
        <v>18701812.690000001</v>
      </c>
      <c r="EH249" s="12">
        <f t="shared" si="24"/>
        <v>18697.53282473642</v>
      </c>
      <c r="EI249" s="21">
        <f>EH249-EA249</f>
        <v>7564.4786859227424</v>
      </c>
      <c r="EJ249" s="22">
        <f>EI249/EA249</f>
        <v>0.67946123243489431</v>
      </c>
      <c r="EK249">
        <v>2020</v>
      </c>
      <c r="EL249" s="25">
        <v>1595</v>
      </c>
      <c r="EM249" s="32">
        <v>1052.8448000000001</v>
      </c>
      <c r="EN249" s="34">
        <v>18617487.169999998</v>
      </c>
      <c r="EO249" s="12">
        <f t="shared" si="25"/>
        <v>17683.030936753446</v>
      </c>
      <c r="EP249" s="21">
        <f>EO249-EH249</f>
        <v>-1014.5018879829731</v>
      </c>
      <c r="EQ249" s="22">
        <f>EP249/EH249</f>
        <v>-5.4258596441173763E-2</v>
      </c>
      <c r="ES249" s="11">
        <f t="shared" si="26"/>
        <v>8.6815455051112572E-2</v>
      </c>
      <c r="EU249" s="12">
        <f t="shared" si="27"/>
        <v>13661.282539135589</v>
      </c>
      <c r="EV249">
        <f t="shared" si="28"/>
        <v>0.87805394327459885</v>
      </c>
      <c r="EY249" s="11">
        <f t="shared" si="29"/>
        <v>0.2609328687821213</v>
      </c>
      <c r="FC249" s="12">
        <f t="shared" si="30"/>
        <v>11992.396819890935</v>
      </c>
      <c r="FF249" s="45">
        <f t="shared" si="31"/>
        <v>1598.5714285714287</v>
      </c>
    </row>
    <row r="250" spans="1:162" x14ac:dyDescent="0.2">
      <c r="A250" s="3">
        <v>51156</v>
      </c>
      <c r="B250" t="s">
        <v>250</v>
      </c>
      <c r="C250" s="14">
        <v>2000</v>
      </c>
      <c r="D250" s="10">
        <v>344</v>
      </c>
      <c r="E250" s="5">
        <v>330.52</v>
      </c>
      <c r="F250" s="7">
        <v>2356391</v>
      </c>
      <c r="G250" s="12">
        <f>F250/E250</f>
        <v>7129.3446690064147</v>
      </c>
      <c r="H250" s="14">
        <v>2001</v>
      </c>
      <c r="I250" s="10">
        <v>356</v>
      </c>
      <c r="J250" s="5">
        <v>342.86</v>
      </c>
      <c r="K250" s="7">
        <v>2963161</v>
      </c>
      <c r="L250" s="12">
        <f>K250/I250</f>
        <v>8323.4859550561796</v>
      </c>
      <c r="M250" s="21">
        <f>L250-G250</f>
        <v>1194.1412860497649</v>
      </c>
      <c r="N250" s="18">
        <f>M250/G250</f>
        <v>0.16749664120477809</v>
      </c>
      <c r="O250" s="16">
        <v>2002</v>
      </c>
      <c r="P250" s="10">
        <v>373</v>
      </c>
      <c r="Q250" s="5">
        <v>356.66</v>
      </c>
      <c r="R250" s="7">
        <v>3153839</v>
      </c>
      <c r="S250" s="12">
        <f>R250/Q250</f>
        <v>8842.7045365333925</v>
      </c>
      <c r="T250" s="21">
        <f>S250-L250</f>
        <v>519.21858147721287</v>
      </c>
      <c r="U250" s="18">
        <f>T250/L250</f>
        <v>6.2379943245030489E-2</v>
      </c>
      <c r="V250" s="14">
        <v>2003</v>
      </c>
      <c r="W250" s="10">
        <v>373</v>
      </c>
      <c r="X250" s="5">
        <v>348.25</v>
      </c>
      <c r="Y250" s="7">
        <v>3733547.65</v>
      </c>
      <c r="Z250" s="12">
        <f>Y250/X250</f>
        <v>10720.883417085426</v>
      </c>
      <c r="AA250" s="21">
        <f>Z250-S250</f>
        <v>1878.1788805520337</v>
      </c>
      <c r="AB250" s="22">
        <f>AA250/S250</f>
        <v>0.21239869236752046</v>
      </c>
      <c r="AC250" s="14">
        <v>2004</v>
      </c>
      <c r="AD250" s="10">
        <v>351</v>
      </c>
      <c r="AE250" s="5">
        <v>349.32</v>
      </c>
      <c r="AF250" s="7">
        <v>3018170</v>
      </c>
      <c r="AG250" s="12">
        <f>AF250/AE250</f>
        <v>8640.1293942516895</v>
      </c>
      <c r="AH250" s="21">
        <f>AG250-Z250</f>
        <v>-2080.7540228337366</v>
      </c>
      <c r="AI250" s="22">
        <f>AH250/Z250</f>
        <v>-0.19408419454666631</v>
      </c>
      <c r="AJ250" s="14">
        <v>2005</v>
      </c>
      <c r="AK250" s="10">
        <v>343</v>
      </c>
      <c r="AL250" s="5">
        <v>345.99</v>
      </c>
      <c r="AM250" s="7">
        <v>3272139</v>
      </c>
      <c r="AN250" s="12">
        <f>AM250/AL250</f>
        <v>9457.3224659672251</v>
      </c>
      <c r="AO250" s="21">
        <f>AN250-AG250</f>
        <v>817.19307171553555</v>
      </c>
      <c r="AP250" s="22">
        <f>AO250/AG250</f>
        <v>9.4581114984136364E-2</v>
      </c>
      <c r="AQ250" s="14">
        <v>2006</v>
      </c>
      <c r="AR250" s="10">
        <v>350</v>
      </c>
      <c r="AS250" s="5">
        <v>342.82</v>
      </c>
      <c r="AT250" s="7">
        <v>3394470</v>
      </c>
      <c r="AU250" s="12">
        <f>AT250/AS250</f>
        <v>9901.6101744355637</v>
      </c>
      <c r="AV250" s="21">
        <f>AU250-AN250</f>
        <v>444.28770846833868</v>
      </c>
      <c r="AW250" s="22">
        <f>AV250/AN250</f>
        <v>4.697817062568567E-2</v>
      </c>
      <c r="AX250" s="14">
        <v>2007</v>
      </c>
      <c r="AY250" s="10">
        <v>341</v>
      </c>
      <c r="AZ250" s="5">
        <v>317.87</v>
      </c>
      <c r="BA250" s="7">
        <v>4675631</v>
      </c>
      <c r="BB250" s="12">
        <f>BA250/AZ250</f>
        <v>14709.255355963129</v>
      </c>
      <c r="BC250" s="21">
        <f>BB250-AU250</f>
        <v>4807.645181527565</v>
      </c>
      <c r="BD250" s="22">
        <f>BC250/AU250</f>
        <v>0.4855417550107321</v>
      </c>
      <c r="BE250" s="14">
        <v>2008</v>
      </c>
      <c r="BF250" s="10">
        <v>334</v>
      </c>
      <c r="BG250" s="5">
        <v>308.93</v>
      </c>
      <c r="BH250" s="7">
        <v>4461256</v>
      </c>
      <c r="BI250" s="12">
        <f>BH250/BG250</f>
        <v>14440.993105234194</v>
      </c>
      <c r="BJ250" s="21">
        <f>BI250-BB250</f>
        <v>-268.2622507289343</v>
      </c>
      <c r="BK250" s="22">
        <f>BJ250/BB250</f>
        <v>-1.8237649985468559E-2</v>
      </c>
      <c r="BL250" s="14">
        <v>2009</v>
      </c>
      <c r="BM250" s="10">
        <v>344</v>
      </c>
      <c r="BN250" s="5">
        <v>332.94</v>
      </c>
      <c r="BO250" s="7">
        <v>4136915</v>
      </c>
      <c r="BP250" s="12">
        <f>BO250/BN250</f>
        <v>12425.406980236679</v>
      </c>
      <c r="BQ250" s="21">
        <f>BP250-BI250</f>
        <v>-2015.5861249975151</v>
      </c>
      <c r="BR250" s="22">
        <f>BQ250/BI250</f>
        <v>-0.13957392752074357</v>
      </c>
      <c r="BS250" s="14">
        <v>2010</v>
      </c>
      <c r="BT250" s="10">
        <v>344</v>
      </c>
      <c r="BU250" s="5">
        <v>309.17</v>
      </c>
      <c r="BV250" s="7">
        <v>3834266</v>
      </c>
      <c r="BW250" s="12">
        <f>BV250/BU250</f>
        <v>12401.804832292913</v>
      </c>
      <c r="BX250" s="21">
        <f>BW250-BP250</f>
        <v>-23.602147943765885</v>
      </c>
      <c r="BY250" s="22">
        <f>BX250/BP250</f>
        <v>-1.8995070327520419E-3</v>
      </c>
      <c r="BZ250" s="14">
        <v>2011</v>
      </c>
      <c r="CA250" s="10">
        <v>316</v>
      </c>
      <c r="CB250" s="5">
        <v>301.08100000000002</v>
      </c>
      <c r="CC250" s="7">
        <v>3701248</v>
      </c>
      <c r="CD250" s="12">
        <f>CC250/CB250</f>
        <v>12293.196847360012</v>
      </c>
      <c r="CE250" s="21">
        <f>CD250-BW250</f>
        <v>-108.60798493290167</v>
      </c>
      <c r="CF250" s="22">
        <f>CE250/BW250</f>
        <v>-8.7574338091580533E-3</v>
      </c>
      <c r="CG250" s="14">
        <v>2012</v>
      </c>
      <c r="CH250" s="10">
        <v>307</v>
      </c>
      <c r="CI250" s="5">
        <v>293.2</v>
      </c>
      <c r="CJ250" s="7">
        <v>3873871</v>
      </c>
      <c r="CK250" s="12">
        <f>CJ250/CI250</f>
        <v>13212.384038199181</v>
      </c>
      <c r="CL250" s="21">
        <f>CK250-CD250</f>
        <v>919.18719083916949</v>
      </c>
      <c r="CM250" s="22">
        <f>CL250/CD250</f>
        <v>7.4772022465138255E-2</v>
      </c>
      <c r="CN250" s="14">
        <v>2013</v>
      </c>
      <c r="CO250" s="10">
        <v>317</v>
      </c>
      <c r="CP250" s="5">
        <v>300.39080000000001</v>
      </c>
      <c r="CQ250" s="7">
        <v>3832054</v>
      </c>
      <c r="CR250" s="12">
        <f>CQ250/CP250</f>
        <v>12756.895350989444</v>
      </c>
      <c r="CS250" s="21">
        <f>CR250-CK250</f>
        <v>-455.48868720973769</v>
      </c>
      <c r="CT250" s="22">
        <f>CS250/CK250</f>
        <v>-3.4474375396056064E-2</v>
      </c>
      <c r="CU250" s="14">
        <v>2014</v>
      </c>
      <c r="CV250" s="10">
        <v>323</v>
      </c>
      <c r="CW250" s="5">
        <v>309.98590000000002</v>
      </c>
      <c r="CX250" s="7">
        <v>3703743</v>
      </c>
      <c r="CY250" s="12">
        <f>CX250/CW250</f>
        <v>11948.101510423538</v>
      </c>
      <c r="CZ250" s="21">
        <f>CY250-CR250</f>
        <v>-808.79384056590607</v>
      </c>
      <c r="DA250" s="22">
        <f>CZ250/CR250</f>
        <v>-6.3400523270983389E-2</v>
      </c>
      <c r="DB250" s="14">
        <v>2015</v>
      </c>
      <c r="DC250" s="9">
        <v>333</v>
      </c>
      <c r="DD250" s="27">
        <v>301.44659999999999</v>
      </c>
      <c r="DE250" s="12">
        <v>3818983.78</v>
      </c>
      <c r="DF250" s="12">
        <f>DE250/DD250</f>
        <v>12668.856706295575</v>
      </c>
      <c r="DG250" s="21">
        <f>DF250-CY250</f>
        <v>720.7551958720378</v>
      </c>
      <c r="DH250" s="22">
        <f>DG250/CY250</f>
        <v>6.0323825943665622E-2</v>
      </c>
      <c r="DI250" s="14">
        <v>2016</v>
      </c>
      <c r="DJ250" s="9">
        <v>323</v>
      </c>
      <c r="DK250" s="27">
        <v>296.5394</v>
      </c>
      <c r="DL250" s="12">
        <v>5249721.5999999996</v>
      </c>
      <c r="DM250" s="12">
        <f>DL250/DK250</f>
        <v>17703.285296995946</v>
      </c>
      <c r="DN250" s="21">
        <f>DM250-DF250</f>
        <v>5034.4285907003705</v>
      </c>
      <c r="DO250" s="22">
        <f>DN250/DF250</f>
        <v>0.39738618151696325</v>
      </c>
      <c r="DP250" s="14">
        <v>2017</v>
      </c>
      <c r="DQ250" s="9">
        <v>300</v>
      </c>
      <c r="DR250" s="27">
        <v>270.94880000000001</v>
      </c>
      <c r="DS250" s="30">
        <v>4922355.91</v>
      </c>
      <c r="DT250" s="12">
        <f>DS250/DR250</f>
        <v>18167.107254211867</v>
      </c>
      <c r="DU250" s="21">
        <f>DT250-DM250</f>
        <v>463.82195721592143</v>
      </c>
      <c r="DV250" s="22">
        <f>DU250/DM250</f>
        <v>2.6199767412358594E-2</v>
      </c>
      <c r="DW250" s="14">
        <v>2018</v>
      </c>
      <c r="DX250" s="24">
        <v>286</v>
      </c>
      <c r="DY250" s="32">
        <v>262.71359999999999</v>
      </c>
      <c r="DZ250" s="34">
        <v>3914090.52</v>
      </c>
      <c r="EA250" s="12">
        <f>DZ250/DY250</f>
        <v>14898.697745377476</v>
      </c>
      <c r="EB250" s="21">
        <f>EA250-DT250</f>
        <v>-3268.4095088343911</v>
      </c>
      <c r="EC250" s="22">
        <f>EB250/DT250</f>
        <v>-0.17990808680213202</v>
      </c>
      <c r="ED250" s="14">
        <v>2019</v>
      </c>
      <c r="EE250" s="24">
        <v>290</v>
      </c>
      <c r="EF250" s="32">
        <v>259.04539999999997</v>
      </c>
      <c r="EG250" s="34">
        <v>3902505.44</v>
      </c>
      <c r="EH250" s="12">
        <f t="shared" si="24"/>
        <v>15064.947843119393</v>
      </c>
      <c r="EI250" s="21">
        <f>EH250-EA250</f>
        <v>166.25009774191676</v>
      </c>
      <c r="EJ250" s="22">
        <f>EI250/EA250</f>
        <v>1.1158699947013699E-2</v>
      </c>
      <c r="EK250">
        <v>2020</v>
      </c>
      <c r="EL250" s="25">
        <v>304</v>
      </c>
      <c r="EM250" s="32">
        <v>263.82690000000002</v>
      </c>
      <c r="EN250" s="34">
        <v>3832930.18</v>
      </c>
      <c r="EO250" s="12">
        <f t="shared" si="25"/>
        <v>14528.200801358769</v>
      </c>
      <c r="EP250" s="21">
        <f>EO250-EH250</f>
        <v>-536.74704176062369</v>
      </c>
      <c r="EQ250" s="22">
        <f>EP250/EH250</f>
        <v>-3.5628868241038877E-2</v>
      </c>
      <c r="ES250" s="11">
        <f t="shared" si="26"/>
        <v>4.8162612405901181E-2</v>
      </c>
      <c r="EU250" s="12">
        <f t="shared" si="27"/>
        <v>16043.584280902913</v>
      </c>
      <c r="EV250">
        <f t="shared" si="28"/>
        <v>0.90500056254856254</v>
      </c>
      <c r="EY250" s="11">
        <f t="shared" si="29"/>
        <v>-4.7516539814253238E-2</v>
      </c>
      <c r="FC250" s="12">
        <f t="shared" si="30"/>
        <v>12429.409014481505</v>
      </c>
      <c r="FF250" s="45">
        <f t="shared" si="31"/>
        <v>331.04761904761904</v>
      </c>
    </row>
    <row r="251" spans="1:162" x14ac:dyDescent="0.2">
      <c r="A251" s="3">
        <v>51159</v>
      </c>
      <c r="B251" t="s">
        <v>251</v>
      </c>
      <c r="C251" s="14">
        <v>2000</v>
      </c>
      <c r="D251" s="10">
        <v>3232</v>
      </c>
      <c r="E251" s="5">
        <v>3032.09</v>
      </c>
      <c r="F251" s="7">
        <v>22741260</v>
      </c>
      <c r="G251" s="12">
        <f>F251/E251</f>
        <v>7500.1929362255078</v>
      </c>
      <c r="H251" s="14">
        <v>2001</v>
      </c>
      <c r="I251" s="10">
        <v>3181</v>
      </c>
      <c r="J251" s="5">
        <v>2999.43</v>
      </c>
      <c r="K251" s="7">
        <v>22095878</v>
      </c>
      <c r="L251" s="12">
        <f>K251/I251</f>
        <v>6946.2049669915123</v>
      </c>
      <c r="M251" s="21">
        <f>L251-G251</f>
        <v>-553.9879692339955</v>
      </c>
      <c r="N251" s="18">
        <f>M251/G251</f>
        <v>-7.3863162447230513E-2</v>
      </c>
      <c r="O251" s="16">
        <v>2002</v>
      </c>
      <c r="P251" s="10">
        <v>3104</v>
      </c>
      <c r="Q251" s="5">
        <v>3022.3</v>
      </c>
      <c r="R251" s="7">
        <v>22638938</v>
      </c>
      <c r="S251" s="12">
        <f>R251/Q251</f>
        <v>7490.6322999040458</v>
      </c>
      <c r="T251" s="21">
        <f>S251-L251</f>
        <v>544.42733291253353</v>
      </c>
      <c r="U251" s="18">
        <f>T251/L251</f>
        <v>7.8377666006065438E-2</v>
      </c>
      <c r="V251" s="14">
        <v>2003</v>
      </c>
      <c r="W251" s="10">
        <v>3104</v>
      </c>
      <c r="X251" s="5">
        <v>3082.98</v>
      </c>
      <c r="Y251" s="7">
        <v>24039198.34</v>
      </c>
      <c r="Z251" s="12">
        <f>Y251/X251</f>
        <v>7797.3902976989793</v>
      </c>
      <c r="AA251" s="21">
        <f>Z251-S251</f>
        <v>306.75799779493354</v>
      </c>
      <c r="AB251" s="22">
        <f>AA251/S251</f>
        <v>4.0952216784004077E-2</v>
      </c>
      <c r="AC251" s="14">
        <v>2004</v>
      </c>
      <c r="AD251" s="10">
        <v>3122</v>
      </c>
      <c r="AE251" s="5">
        <v>3042.2</v>
      </c>
      <c r="AF251" s="7">
        <v>23099353</v>
      </c>
      <c r="AG251" s="12">
        <f>AF251/AE251</f>
        <v>7592.9764644007628</v>
      </c>
      <c r="AH251" s="21">
        <f>AG251-Z251</f>
        <v>-204.41383329821656</v>
      </c>
      <c r="AI251" s="22">
        <f>AH251/Z251</f>
        <v>-2.621567287179909E-2</v>
      </c>
      <c r="AJ251" s="14">
        <v>2005</v>
      </c>
      <c r="AK251" s="10">
        <v>3145</v>
      </c>
      <c r="AL251" s="5">
        <v>3069.62</v>
      </c>
      <c r="AM251" s="7">
        <v>34496220</v>
      </c>
      <c r="AN251" s="12">
        <f>AM251/AL251</f>
        <v>11237.944761892351</v>
      </c>
      <c r="AO251" s="21">
        <f>AN251-AG251</f>
        <v>3644.9682974915886</v>
      </c>
      <c r="AP251" s="22">
        <f>AO251/AG251</f>
        <v>0.48004472482969157</v>
      </c>
      <c r="AQ251" s="14">
        <v>2006</v>
      </c>
      <c r="AR251" s="10">
        <v>3213</v>
      </c>
      <c r="AS251" s="5">
        <v>3127.73</v>
      </c>
      <c r="AT251" s="7">
        <v>27429841</v>
      </c>
      <c r="AU251" s="12">
        <f>AT251/AS251</f>
        <v>8769.8877460650383</v>
      </c>
      <c r="AV251" s="21">
        <f>AU251-AN251</f>
        <v>-2468.0570158273131</v>
      </c>
      <c r="AW251" s="22">
        <f>AV251/AN251</f>
        <v>-0.21961818358428364</v>
      </c>
      <c r="AX251" s="14">
        <v>2007</v>
      </c>
      <c r="AY251" s="10">
        <v>3236</v>
      </c>
      <c r="AZ251" s="5">
        <v>3098.12</v>
      </c>
      <c r="BA251" s="7">
        <v>28278606</v>
      </c>
      <c r="BB251" s="12">
        <f>BA251/AZ251</f>
        <v>9127.6664557860895</v>
      </c>
      <c r="BC251" s="21">
        <f>BB251-AU251</f>
        <v>357.7787097210512</v>
      </c>
      <c r="BD251" s="22">
        <f>BC251/AU251</f>
        <v>4.0796270155405691E-2</v>
      </c>
      <c r="BE251" s="14">
        <v>2008</v>
      </c>
      <c r="BF251" s="10">
        <v>3233</v>
      </c>
      <c r="BG251" s="5">
        <v>3114.43</v>
      </c>
      <c r="BH251" s="7">
        <v>30028880</v>
      </c>
      <c r="BI251" s="12">
        <f>BH251/BG251</f>
        <v>9641.8542076720296</v>
      </c>
      <c r="BJ251" s="21">
        <f>BI251-BB251</f>
        <v>514.18775188594009</v>
      </c>
      <c r="BK251" s="22">
        <f>BJ251/BB251</f>
        <v>5.6332881397084027E-2</v>
      </c>
      <c r="BL251" s="14">
        <v>2009</v>
      </c>
      <c r="BM251" s="10">
        <v>3285</v>
      </c>
      <c r="BN251" s="5">
        <v>3159.35</v>
      </c>
      <c r="BO251" s="7">
        <v>30826466</v>
      </c>
      <c r="BP251" s="12">
        <f>BO251/BN251</f>
        <v>9757.2177821387322</v>
      </c>
      <c r="BQ251" s="21">
        <f>BP251-BI251</f>
        <v>115.36357446670263</v>
      </c>
      <c r="BR251" s="22">
        <f>BQ251/BI251</f>
        <v>1.1964874388466459E-2</v>
      </c>
      <c r="BS251" s="14">
        <v>2010</v>
      </c>
      <c r="BT251" s="10">
        <v>3251</v>
      </c>
      <c r="BU251" s="5">
        <v>3136.47</v>
      </c>
      <c r="BV251" s="7">
        <v>40242684</v>
      </c>
      <c r="BW251" s="12">
        <f>BV251/BU251</f>
        <v>12830.565572124076</v>
      </c>
      <c r="BX251" s="21">
        <f>BW251-BP251</f>
        <v>3073.3477899853442</v>
      </c>
      <c r="BY251" s="22">
        <f>BX251/BP251</f>
        <v>0.31498198140163702</v>
      </c>
      <c r="BZ251" s="14">
        <v>2011</v>
      </c>
      <c r="CA251" s="10">
        <v>3253</v>
      </c>
      <c r="CB251" s="5">
        <v>3092.3514</v>
      </c>
      <c r="CC251" s="7">
        <v>44076250</v>
      </c>
      <c r="CD251" s="12">
        <f>CC251/CB251</f>
        <v>14253.312220596921</v>
      </c>
      <c r="CE251" s="21">
        <f>CD251-BW251</f>
        <v>1422.7466484728448</v>
      </c>
      <c r="CF251" s="22">
        <f>CE251/BW251</f>
        <v>0.11088729023480698</v>
      </c>
      <c r="CG251" s="14">
        <v>2012</v>
      </c>
      <c r="CH251" s="10">
        <v>3307</v>
      </c>
      <c r="CI251" s="5">
        <v>3174</v>
      </c>
      <c r="CJ251" s="7">
        <v>34195614</v>
      </c>
      <c r="CK251" s="12">
        <f>CJ251/CI251</f>
        <v>10773.665406427221</v>
      </c>
      <c r="CL251" s="21">
        <f>CK251-CD251</f>
        <v>-3479.6468141697005</v>
      </c>
      <c r="CM251" s="22">
        <f>CL251/CD251</f>
        <v>-0.24412899684758149</v>
      </c>
      <c r="CN251" s="14">
        <v>2013</v>
      </c>
      <c r="CO251" s="10">
        <v>3303</v>
      </c>
      <c r="CP251" s="5">
        <v>3132.1284999999998</v>
      </c>
      <c r="CQ251" s="7">
        <v>32988133</v>
      </c>
      <c r="CR251" s="12">
        <f>CQ251/CP251</f>
        <v>10532.177399490474</v>
      </c>
      <c r="CS251" s="21">
        <f>CR251-CK251</f>
        <v>-241.48800693674639</v>
      </c>
      <c r="CT251" s="22">
        <f>CS251/CK251</f>
        <v>-2.2414656277768053E-2</v>
      </c>
      <c r="CU251" s="14">
        <v>2014</v>
      </c>
      <c r="CV251" s="10">
        <v>3211</v>
      </c>
      <c r="CW251" s="5">
        <v>3059.2986000000001</v>
      </c>
      <c r="CX251" s="7">
        <v>33256844</v>
      </c>
      <c r="CY251" s="12">
        <f>CX251/CW251</f>
        <v>10870.741417656975</v>
      </c>
      <c r="CZ251" s="21">
        <f>CY251-CR251</f>
        <v>338.56401816650032</v>
      </c>
      <c r="DA251" s="22">
        <f>CZ251/CR251</f>
        <v>3.2145681308299971E-2</v>
      </c>
      <c r="DB251" s="14">
        <v>2015</v>
      </c>
      <c r="DC251" s="9">
        <v>3220</v>
      </c>
      <c r="DD251" s="27">
        <v>3076.2352999999998</v>
      </c>
      <c r="DE251" s="12">
        <v>35605300.170000002</v>
      </c>
      <c r="DF251" s="12">
        <f>DE251/DD251</f>
        <v>11574.30973176857</v>
      </c>
      <c r="DG251" s="21">
        <f>DF251-CY251</f>
        <v>703.5683141115951</v>
      </c>
      <c r="DH251" s="22">
        <f>DG251/CY251</f>
        <v>6.4721281380938106E-2</v>
      </c>
      <c r="DI251" s="14">
        <v>2016</v>
      </c>
      <c r="DJ251" s="9">
        <v>3261</v>
      </c>
      <c r="DK251" s="27">
        <v>3107.6185999999998</v>
      </c>
      <c r="DL251" s="12">
        <v>44658346.859999999</v>
      </c>
      <c r="DM251" s="12">
        <f>DL251/DK251</f>
        <v>14370.600967570474</v>
      </c>
      <c r="DN251" s="21">
        <f>DM251-DF251</f>
        <v>2796.2912358019039</v>
      </c>
      <c r="DO251" s="22">
        <f>DN251/DF251</f>
        <v>0.24159464370707029</v>
      </c>
      <c r="DP251" s="14">
        <v>2017</v>
      </c>
      <c r="DQ251" s="9">
        <v>3260</v>
      </c>
      <c r="DR251" s="27">
        <v>3128.1424999999999</v>
      </c>
      <c r="DS251" s="30">
        <v>43094976.369999997</v>
      </c>
      <c r="DT251" s="12">
        <f>DS251/DR251</f>
        <v>13776.538751031962</v>
      </c>
      <c r="DU251" s="21">
        <f>DT251-DM251</f>
        <v>-594.06221653851208</v>
      </c>
      <c r="DV251" s="22">
        <f>DU251/DM251</f>
        <v>-4.1338717697270079E-2</v>
      </c>
      <c r="DW251" s="14">
        <v>2018</v>
      </c>
      <c r="DX251" s="24">
        <v>3351</v>
      </c>
      <c r="DY251" s="32">
        <v>3175.7134999999998</v>
      </c>
      <c r="DZ251" s="34">
        <v>38870177.380000003</v>
      </c>
      <c r="EA251" s="12">
        <f>DZ251/DY251</f>
        <v>12239.82496531882</v>
      </c>
      <c r="EB251" s="21">
        <f>EA251-DT251</f>
        <v>-1536.713785713142</v>
      </c>
      <c r="EC251" s="22">
        <f>EB251/DT251</f>
        <v>-0.11154570922961554</v>
      </c>
      <c r="ED251" s="14">
        <v>2019</v>
      </c>
      <c r="EE251" s="24">
        <v>3396</v>
      </c>
      <c r="EF251" s="32">
        <v>3273.4942000000001</v>
      </c>
      <c r="EG251" s="34">
        <v>47496126.469999999</v>
      </c>
      <c r="EH251" s="12">
        <f t="shared" si="24"/>
        <v>14509.305215814953</v>
      </c>
      <c r="EI251" s="21">
        <f>EH251-EA251</f>
        <v>2269.4802504961335</v>
      </c>
      <c r="EJ251" s="22">
        <f>EI251/EA251</f>
        <v>0.18541770465890145</v>
      </c>
      <c r="EK251">
        <v>2020</v>
      </c>
      <c r="EL251" s="25">
        <v>3366</v>
      </c>
      <c r="EM251" s="32">
        <v>3214.5358999999999</v>
      </c>
      <c r="EN251" s="34">
        <v>46084916.07</v>
      </c>
      <c r="EO251" s="12">
        <f t="shared" si="25"/>
        <v>14336.413561285784</v>
      </c>
      <c r="EP251" s="21">
        <f>EO251-EH251</f>
        <v>-172.89165452916859</v>
      </c>
      <c r="EQ251" s="22">
        <f>EP251/EH251</f>
        <v>-1.1915915473383174E-2</v>
      </c>
      <c r="ES251" s="11">
        <f t="shared" si="26"/>
        <v>4.5358810091171972E-2</v>
      </c>
      <c r="EU251" s="12">
        <f t="shared" si="27"/>
        <v>13508.556310721911</v>
      </c>
      <c r="EV251">
        <f t="shared" si="28"/>
        <v>0.95705688105587594</v>
      </c>
      <c r="EY251" s="11">
        <f t="shared" si="29"/>
        <v>1.0844425910671944E-2</v>
      </c>
      <c r="FC251" s="12">
        <f t="shared" si="30"/>
        <v>10759.231297013115</v>
      </c>
      <c r="FF251" s="45">
        <f t="shared" si="31"/>
        <v>3239.7142857142858</v>
      </c>
    </row>
    <row r="252" spans="1:162" x14ac:dyDescent="0.2">
      <c r="A252" s="3">
        <v>52096</v>
      </c>
      <c r="B252" t="s">
        <v>252</v>
      </c>
      <c r="C252" s="14">
        <v>2000</v>
      </c>
      <c r="D252" s="10">
        <v>657</v>
      </c>
      <c r="E252" s="5">
        <v>619.84</v>
      </c>
      <c r="F252" s="7">
        <v>5560874</v>
      </c>
      <c r="G252" s="12">
        <f>F252/E252</f>
        <v>8971.466830149715</v>
      </c>
      <c r="H252" s="14">
        <v>2001</v>
      </c>
      <c r="I252" s="10">
        <v>639</v>
      </c>
      <c r="J252" s="5">
        <v>607.72</v>
      </c>
      <c r="K252" s="7">
        <v>5834650</v>
      </c>
      <c r="L252" s="12">
        <f>K252/I252</f>
        <v>9130.9076682316118</v>
      </c>
      <c r="M252" s="21">
        <f>L252-G252</f>
        <v>159.4408380818968</v>
      </c>
      <c r="N252" s="18">
        <f>M252/G252</f>
        <v>1.7771992150277624E-2</v>
      </c>
      <c r="O252" s="16">
        <v>2002</v>
      </c>
      <c r="P252" s="10">
        <v>624</v>
      </c>
      <c r="Q252" s="5">
        <v>594.42999999999995</v>
      </c>
      <c r="R252" s="7">
        <v>5292936</v>
      </c>
      <c r="S252" s="12">
        <f>R252/Q252</f>
        <v>8904.2208502262674</v>
      </c>
      <c r="T252" s="21">
        <f>S252-L252</f>
        <v>-226.68681800534432</v>
      </c>
      <c r="U252" s="18">
        <f>T252/L252</f>
        <v>-2.4826318066279045E-2</v>
      </c>
      <c r="V252" s="14">
        <v>2003</v>
      </c>
      <c r="W252" s="10">
        <v>624</v>
      </c>
      <c r="X252" s="5">
        <v>569.42999999999995</v>
      </c>
      <c r="Y252" s="7">
        <v>5332281.34</v>
      </c>
      <c r="Z252" s="12">
        <f>Y252/X252</f>
        <v>9364.2437876472977</v>
      </c>
      <c r="AA252" s="21">
        <f>Z252-S252</f>
        <v>460.02293742103029</v>
      </c>
      <c r="AB252" s="22">
        <f>AA252/S252</f>
        <v>5.1663468950159802E-2</v>
      </c>
      <c r="AC252" s="14">
        <v>2004</v>
      </c>
      <c r="AD252" s="10">
        <v>601</v>
      </c>
      <c r="AE252" s="5">
        <v>579.52</v>
      </c>
      <c r="AF252" s="7">
        <v>4753916</v>
      </c>
      <c r="AG252" s="12">
        <f>AF252/AE252</f>
        <v>8203.1957482054113</v>
      </c>
      <c r="AH252" s="21">
        <f>AG252-Z252</f>
        <v>-1161.0480394418864</v>
      </c>
      <c r="AI252" s="22">
        <f>AH252/Z252</f>
        <v>-0.1239873785615733</v>
      </c>
      <c r="AJ252" s="14">
        <v>2005</v>
      </c>
      <c r="AK252" s="10">
        <v>582</v>
      </c>
      <c r="AL252" s="5">
        <v>562.49</v>
      </c>
      <c r="AM252" s="7">
        <v>4651656</v>
      </c>
      <c r="AN252" s="12">
        <f>AM252/AL252</f>
        <v>8269.7576845810599</v>
      </c>
      <c r="AO252" s="21">
        <f>AN252-AG252</f>
        <v>66.561936375648656</v>
      </c>
      <c r="AP252" s="22">
        <f>AO252/AG252</f>
        <v>8.1141470249823325E-3</v>
      </c>
      <c r="AQ252" s="14">
        <v>2006</v>
      </c>
      <c r="AR252" s="10">
        <v>591</v>
      </c>
      <c r="AS252" s="5">
        <v>575.54999999999995</v>
      </c>
      <c r="AT252" s="7">
        <v>4706563</v>
      </c>
      <c r="AU252" s="12">
        <f>AT252/AS252</f>
        <v>8177.5049952219624</v>
      </c>
      <c r="AV252" s="21">
        <f>AU252-AN252</f>
        <v>-92.252689359097531</v>
      </c>
      <c r="AW252" s="22">
        <f>AV252/AN252</f>
        <v>-1.1155428354461027E-2</v>
      </c>
      <c r="AX252" s="14">
        <v>2007</v>
      </c>
      <c r="AY252" s="10">
        <v>566</v>
      </c>
      <c r="AZ252" s="5">
        <v>551.57000000000005</v>
      </c>
      <c r="BA252" s="7">
        <v>5368071</v>
      </c>
      <c r="BB252" s="12">
        <f>BA252/AZ252</f>
        <v>9732.3476621281061</v>
      </c>
      <c r="BC252" s="21">
        <f>BB252-AU252</f>
        <v>1554.8426669061437</v>
      </c>
      <c r="BD252" s="22">
        <f>BC252/AU252</f>
        <v>0.19013655972263219</v>
      </c>
      <c r="BE252" s="14">
        <v>2008</v>
      </c>
      <c r="BF252" s="10">
        <v>563</v>
      </c>
      <c r="BG252" s="5">
        <v>550.45000000000005</v>
      </c>
      <c r="BH252" s="7">
        <v>6290924</v>
      </c>
      <c r="BI252" s="12">
        <f>BH252/BG252</f>
        <v>11428.692887637386</v>
      </c>
      <c r="BJ252" s="21">
        <f>BI252-BB252</f>
        <v>1696.3452255092798</v>
      </c>
      <c r="BK252" s="22">
        <f>BJ252/BB252</f>
        <v>0.17429969462664588</v>
      </c>
      <c r="BL252" s="14">
        <v>2009</v>
      </c>
      <c r="BM252" s="10">
        <v>530</v>
      </c>
      <c r="BN252" s="5">
        <v>527.80999999999995</v>
      </c>
      <c r="BO252" s="7">
        <v>5970947</v>
      </c>
      <c r="BP252" s="12">
        <f>BO252/BN252</f>
        <v>11312.682594115307</v>
      </c>
      <c r="BQ252" s="21">
        <f>BP252-BI252</f>
        <v>-116.01029352207843</v>
      </c>
      <c r="BR252" s="22">
        <f>BQ252/BI252</f>
        <v>-1.0150792803923251E-2</v>
      </c>
      <c r="BS252" s="14">
        <v>2010</v>
      </c>
      <c r="BT252" s="10">
        <v>530</v>
      </c>
      <c r="BU252" s="5">
        <v>513.92999999999995</v>
      </c>
      <c r="BV252" s="7">
        <v>5621217</v>
      </c>
      <c r="BW252" s="12">
        <f>BV252/BU252</f>
        <v>10937.709415679179</v>
      </c>
      <c r="BX252" s="21">
        <f>BW252-BP252</f>
        <v>-374.97317843612836</v>
      </c>
      <c r="BY252" s="22">
        <f>BX252/BP252</f>
        <v>-3.3146265292653396E-2</v>
      </c>
      <c r="BZ252" s="14">
        <v>2011</v>
      </c>
      <c r="CA252" s="10">
        <v>503</v>
      </c>
      <c r="CB252" s="5">
        <v>488.21719999999999</v>
      </c>
      <c r="CC252" s="7">
        <v>5256594</v>
      </c>
      <c r="CD252" s="12">
        <f>CC252/CB252</f>
        <v>10766.916855858417</v>
      </c>
      <c r="CE252" s="21">
        <f>CD252-BW252</f>
        <v>-170.79255982076211</v>
      </c>
      <c r="CF252" s="22">
        <f>CE252/BW252</f>
        <v>-1.5615020780853018E-2</v>
      </c>
      <c r="CG252" s="14">
        <v>2012</v>
      </c>
      <c r="CH252" s="10">
        <v>491</v>
      </c>
      <c r="CI252" s="5">
        <v>467.87</v>
      </c>
      <c r="CJ252" s="7">
        <v>5695190</v>
      </c>
      <c r="CK252" s="12">
        <f>CJ252/CI252</f>
        <v>12172.590676897429</v>
      </c>
      <c r="CL252" s="21">
        <f>CK252-CD252</f>
        <v>1405.6738210390122</v>
      </c>
      <c r="CM252" s="22">
        <f>CL252/CD252</f>
        <v>0.13055490627980165</v>
      </c>
      <c r="CN252" s="14">
        <v>2013</v>
      </c>
      <c r="CO252" s="10">
        <v>478</v>
      </c>
      <c r="CP252" s="5">
        <v>458.53559999999999</v>
      </c>
      <c r="CQ252" s="7">
        <v>7504476</v>
      </c>
      <c r="CR252" s="12">
        <f>CQ252/CP252</f>
        <v>16366.179637960498</v>
      </c>
      <c r="CS252" s="21">
        <f>CR252-CK252</f>
        <v>4193.5889610630693</v>
      </c>
      <c r="CT252" s="22">
        <f>CS252/CK252</f>
        <v>0.34451080073054247</v>
      </c>
      <c r="CU252" s="14">
        <v>2014</v>
      </c>
      <c r="CV252" s="10">
        <v>472</v>
      </c>
      <c r="CW252" s="5">
        <v>457.12900000000002</v>
      </c>
      <c r="CX252" s="7">
        <v>7820450</v>
      </c>
      <c r="CY252" s="12">
        <f>CX252/CW252</f>
        <v>17107.75295376141</v>
      </c>
      <c r="CZ252" s="21">
        <f>CY252-CR252</f>
        <v>741.57331580091159</v>
      </c>
      <c r="DA252" s="22">
        <f>CZ252/CR252</f>
        <v>4.5311326907403061E-2</v>
      </c>
      <c r="DB252" s="14">
        <v>2015</v>
      </c>
      <c r="DC252" s="9">
        <v>478</v>
      </c>
      <c r="DD252" s="27">
        <v>463.56909999999999</v>
      </c>
      <c r="DE252" s="12">
        <v>5833306.3700000001</v>
      </c>
      <c r="DF252" s="12">
        <f>DE252/DD252</f>
        <v>12583.466779817723</v>
      </c>
      <c r="DG252" s="21">
        <f>DF252-CY252</f>
        <v>-4524.2861739436867</v>
      </c>
      <c r="DH252" s="22">
        <f>DG252/CY252</f>
        <v>-0.26445823634301141</v>
      </c>
      <c r="DI252" s="14">
        <v>2016</v>
      </c>
      <c r="DJ252" s="9">
        <v>461</v>
      </c>
      <c r="DK252" s="27">
        <v>457.17899999999997</v>
      </c>
      <c r="DL252" s="12">
        <v>5709028.7199999997</v>
      </c>
      <c r="DM252" s="12">
        <f>DL252/DK252</f>
        <v>12487.513031000986</v>
      </c>
      <c r="DN252" s="21">
        <f>DM252-DF252</f>
        <v>-95.953748816737061</v>
      </c>
      <c r="DO252" s="22">
        <f>DN252/DF252</f>
        <v>-7.6253826148001318E-3</v>
      </c>
      <c r="DP252" s="14">
        <v>2017</v>
      </c>
      <c r="DQ252" s="9">
        <v>472</v>
      </c>
      <c r="DR252" s="27">
        <v>461.4083</v>
      </c>
      <c r="DS252" s="30">
        <v>7842302.4900000002</v>
      </c>
      <c r="DT252" s="12">
        <f>DS252/DR252</f>
        <v>16996.448676801003</v>
      </c>
      <c r="DU252" s="21">
        <f>DT252-DM252</f>
        <v>4508.9356458000166</v>
      </c>
      <c r="DV252" s="22">
        <f>DU252/DM252</f>
        <v>0.36107555080073339</v>
      </c>
      <c r="DW252" s="14">
        <v>2018</v>
      </c>
      <c r="DX252" s="24">
        <v>468</v>
      </c>
      <c r="DY252" s="32">
        <v>449.03530000000001</v>
      </c>
      <c r="DZ252" s="34">
        <v>5871404.9100000001</v>
      </c>
      <c r="EA252" s="12">
        <f>DZ252/DY252</f>
        <v>13075.597642323442</v>
      </c>
      <c r="EB252" s="21">
        <f>EA252-DT252</f>
        <v>-3920.8510344775605</v>
      </c>
      <c r="EC252" s="22">
        <f>EB252/DT252</f>
        <v>-0.23068648686765109</v>
      </c>
      <c r="ED252" s="14">
        <v>2019</v>
      </c>
      <c r="EE252" s="24">
        <v>445</v>
      </c>
      <c r="EF252" s="32">
        <v>422.85289999999998</v>
      </c>
      <c r="EG252" s="34">
        <v>5937722.6799999997</v>
      </c>
      <c r="EH252" s="12">
        <f t="shared" si="24"/>
        <v>14042.052638163295</v>
      </c>
      <c r="EI252" s="21">
        <f>EH252-EA252</f>
        <v>966.45499583985293</v>
      </c>
      <c r="EJ252" s="22">
        <f>EI252/EA252</f>
        <v>7.3912873604461929E-2</v>
      </c>
      <c r="EK252">
        <v>2020</v>
      </c>
      <c r="EL252" s="25">
        <v>418</v>
      </c>
      <c r="EM252" s="32">
        <v>401.4051</v>
      </c>
      <c r="EN252" s="34">
        <v>5886832.5899999999</v>
      </c>
      <c r="EO252" s="12">
        <f t="shared" si="25"/>
        <v>14665.565011505832</v>
      </c>
      <c r="EP252" s="21">
        <f>EO252-EH252</f>
        <v>623.5123733425371</v>
      </c>
      <c r="EQ252" s="22">
        <f>EP252/EH252</f>
        <v>4.4403221481164643E-2</v>
      </c>
      <c r="ES252" s="11">
        <f t="shared" si="26"/>
        <v>3.6005161629679969E-2</v>
      </c>
      <c r="EU252" s="12">
        <f t="shared" si="27"/>
        <v>14704.699652429248</v>
      </c>
      <c r="EV252">
        <f t="shared" si="28"/>
        <v>0.96242277677810384</v>
      </c>
      <c r="EY252" s="11">
        <f t="shared" si="29"/>
        <v>6.8100645845848073E-2</v>
      </c>
      <c r="FC252" s="12">
        <f t="shared" si="30"/>
        <v>11675.882032036852</v>
      </c>
      <c r="FF252" s="45">
        <f t="shared" si="31"/>
        <v>533</v>
      </c>
    </row>
    <row r="253" spans="1:162" x14ac:dyDescent="0.2">
      <c r="A253" s="3">
        <v>53111</v>
      </c>
      <c r="B253" t="s">
        <v>253</v>
      </c>
      <c r="C253" s="14">
        <v>2000</v>
      </c>
      <c r="D253" s="10">
        <v>834</v>
      </c>
      <c r="E253" s="5">
        <v>783.18</v>
      </c>
      <c r="F253" s="7">
        <v>5042659</v>
      </c>
      <c r="G253" s="12">
        <f>F253/E253</f>
        <v>6438.6973620368244</v>
      </c>
      <c r="H253" s="14">
        <v>2001</v>
      </c>
      <c r="I253" s="10">
        <v>867</v>
      </c>
      <c r="J253" s="5">
        <v>789.43</v>
      </c>
      <c r="K253" s="7">
        <v>5370541</v>
      </c>
      <c r="L253" s="12">
        <f>K253/I253</f>
        <v>6194.3956170703577</v>
      </c>
      <c r="M253" s="21">
        <f>L253-G253</f>
        <v>-244.30174496646669</v>
      </c>
      <c r="N253" s="18">
        <f>M253/G253</f>
        <v>-3.7942728354790074E-2</v>
      </c>
      <c r="O253" s="16">
        <v>2002</v>
      </c>
      <c r="P253" s="10">
        <v>860</v>
      </c>
      <c r="Q253" s="5">
        <v>798.55</v>
      </c>
      <c r="R253" s="7">
        <v>5968639</v>
      </c>
      <c r="S253" s="12">
        <f>R253/Q253</f>
        <v>7474.3460021288593</v>
      </c>
      <c r="T253" s="21">
        <f>S253-L253</f>
        <v>1279.9503850585015</v>
      </c>
      <c r="U253" s="18">
        <f>T253/L253</f>
        <v>0.20663039046638332</v>
      </c>
      <c r="V253" s="14">
        <v>2003</v>
      </c>
      <c r="W253" s="10">
        <v>860</v>
      </c>
      <c r="X253" s="5">
        <v>813.56</v>
      </c>
      <c r="Y253" s="7">
        <v>6141629.7599999998</v>
      </c>
      <c r="Z253" s="12">
        <f>Y253/X253</f>
        <v>7549.0802890997593</v>
      </c>
      <c r="AA253" s="21">
        <f>Z253-S253</f>
        <v>74.73428697090003</v>
      </c>
      <c r="AB253" s="22">
        <f>AA253/S253</f>
        <v>9.9987727286927914E-3</v>
      </c>
      <c r="AC253" s="14">
        <v>2004</v>
      </c>
      <c r="AD253" s="10">
        <v>816</v>
      </c>
      <c r="AE253" s="5">
        <v>826.43</v>
      </c>
      <c r="AF253" s="7">
        <v>5804711</v>
      </c>
      <c r="AG253" s="12">
        <f>AF253/AE253</f>
        <v>7023.8386796219893</v>
      </c>
      <c r="AH253" s="21">
        <f>AG253-Z253</f>
        <v>-525.24160947777</v>
      </c>
      <c r="AI253" s="22">
        <f>AH253/Z253</f>
        <v>-6.9576900677050024E-2</v>
      </c>
      <c r="AJ253" s="14">
        <v>2005</v>
      </c>
      <c r="AK253" s="10">
        <v>805</v>
      </c>
      <c r="AL253" s="5">
        <v>793.1</v>
      </c>
      <c r="AM253" s="7">
        <v>5964268</v>
      </c>
      <c r="AN253" s="12">
        <f>AM253/AL253</f>
        <v>7520.1966965073761</v>
      </c>
      <c r="AO253" s="21">
        <f>AN253-AG253</f>
        <v>496.35801688538686</v>
      </c>
      <c r="AP253" s="22">
        <f>AO253/AG253</f>
        <v>7.0667627706976321E-2</v>
      </c>
      <c r="AQ253" s="14">
        <v>2006</v>
      </c>
      <c r="AR253" s="10">
        <v>849</v>
      </c>
      <c r="AS253" s="5">
        <v>859.44</v>
      </c>
      <c r="AT253" s="7">
        <v>6500538</v>
      </c>
      <c r="AU253" s="12">
        <f>AT253/AS253</f>
        <v>7563.6903099692818</v>
      </c>
      <c r="AV253" s="21">
        <f>AU253-AN253</f>
        <v>43.493613461905625</v>
      </c>
      <c r="AW253" s="22">
        <f>AV253/AN253</f>
        <v>5.7835739166377754E-3</v>
      </c>
      <c r="AX253" s="14">
        <v>2007</v>
      </c>
      <c r="AY253" s="10">
        <v>864</v>
      </c>
      <c r="AZ253" s="5">
        <v>853.65</v>
      </c>
      <c r="BA253" s="7">
        <v>6712315</v>
      </c>
      <c r="BB253" s="12">
        <f>BA253/AZ253</f>
        <v>7863.0762021905939</v>
      </c>
      <c r="BC253" s="21">
        <f>BB253-AU253</f>
        <v>299.38589222131213</v>
      </c>
      <c r="BD253" s="22">
        <f>BC253/AU253</f>
        <v>3.9581987092558266E-2</v>
      </c>
      <c r="BE253" s="14">
        <v>2008</v>
      </c>
      <c r="BF253" s="10">
        <v>842</v>
      </c>
      <c r="BG253" s="5">
        <v>835.33</v>
      </c>
      <c r="BH253" s="7">
        <v>7219314</v>
      </c>
      <c r="BI253" s="12">
        <f>BH253/BG253</f>
        <v>8642.4694432140586</v>
      </c>
      <c r="BJ253" s="21">
        <f>BI253-BB253</f>
        <v>779.39324102346473</v>
      </c>
      <c r="BK253" s="22">
        <f>BJ253/BB253</f>
        <v>9.9120652144555288E-2</v>
      </c>
      <c r="BL253" s="14">
        <v>2009</v>
      </c>
      <c r="BM253" s="10">
        <v>831</v>
      </c>
      <c r="BN253" s="5">
        <v>826.07</v>
      </c>
      <c r="BO253" s="7">
        <v>6987798</v>
      </c>
      <c r="BP253" s="12">
        <f>BO253/BN253</f>
        <v>8459.0870023121515</v>
      </c>
      <c r="BQ253" s="21">
        <f>BP253-BI253</f>
        <v>-183.3824409019071</v>
      </c>
      <c r="BR253" s="22">
        <f>BQ253/BI253</f>
        <v>-2.1218754906434333E-2</v>
      </c>
      <c r="BS253" s="14">
        <v>2010</v>
      </c>
      <c r="BT253" s="10">
        <v>849</v>
      </c>
      <c r="BU253" s="5">
        <v>841.74</v>
      </c>
      <c r="BV253" s="7">
        <v>6723536</v>
      </c>
      <c r="BW253" s="12">
        <f>BV253/BU253</f>
        <v>7987.6636491078007</v>
      </c>
      <c r="BX253" s="21">
        <f>BW253-BP253</f>
        <v>-471.42335320435086</v>
      </c>
      <c r="BY253" s="22">
        <f>BX253/BP253</f>
        <v>-5.5729814940488856E-2</v>
      </c>
      <c r="BZ253" s="14">
        <v>2011</v>
      </c>
      <c r="CA253" s="10">
        <v>839</v>
      </c>
      <c r="CB253" s="5">
        <v>812.00340000000006</v>
      </c>
      <c r="CC253" s="7">
        <v>6187905</v>
      </c>
      <c r="CD253" s="12">
        <f>CC253/CB253</f>
        <v>7620.5407514303506</v>
      </c>
      <c r="CE253" s="21">
        <f>CD253-BW253</f>
        <v>-367.12289767745006</v>
      </c>
      <c r="CF253" s="22">
        <f>CE253/BW253</f>
        <v>-4.59612364522205E-2</v>
      </c>
      <c r="CG253" s="14">
        <v>2012</v>
      </c>
      <c r="CH253" s="10">
        <v>835</v>
      </c>
      <c r="CI253" s="5">
        <v>777.95</v>
      </c>
      <c r="CJ253" s="7">
        <v>6603469</v>
      </c>
      <c r="CK253" s="12">
        <f>CJ253/CI253</f>
        <v>8488.2948775628247</v>
      </c>
      <c r="CL253" s="21">
        <f>CK253-CD253</f>
        <v>867.75412613247408</v>
      </c>
      <c r="CM253" s="22">
        <f>CL253/CD253</f>
        <v>0.11387041345715518</v>
      </c>
      <c r="CN253" s="14">
        <v>2013</v>
      </c>
      <c r="CO253" s="10">
        <v>838</v>
      </c>
      <c r="CP253" s="5">
        <v>773.46069999999997</v>
      </c>
      <c r="CQ253" s="7">
        <v>6573473</v>
      </c>
      <c r="CR253" s="12">
        <f>CQ253/CP253</f>
        <v>8498.7808688922396</v>
      </c>
      <c r="CS253" s="21">
        <f>CR253-CK253</f>
        <v>10.485991329414901</v>
      </c>
      <c r="CT253" s="22">
        <f>CS253/CK253</f>
        <v>1.235347202314166E-3</v>
      </c>
      <c r="CU253" s="14">
        <v>2014</v>
      </c>
      <c r="CV253" s="10">
        <v>832</v>
      </c>
      <c r="CW253" s="5">
        <v>756.49069999999995</v>
      </c>
      <c r="CX253" s="7">
        <v>7262346</v>
      </c>
      <c r="CY253" s="12">
        <f>CX253/CW253</f>
        <v>9600.0466363961914</v>
      </c>
      <c r="CZ253" s="21">
        <f>CY253-CR253</f>
        <v>1101.2657675039518</v>
      </c>
      <c r="DA253" s="22">
        <f>CZ253/CR253</f>
        <v>0.12957926371944387</v>
      </c>
      <c r="DB253" s="14">
        <v>2015</v>
      </c>
      <c r="DC253" s="9">
        <v>808</v>
      </c>
      <c r="DD253" s="27">
        <v>737.46289999999999</v>
      </c>
      <c r="DE253" s="12">
        <v>7131355.5899999999</v>
      </c>
      <c r="DF253" s="12">
        <f>DE253/DD253</f>
        <v>9670.1211545692677</v>
      </c>
      <c r="DG253" s="21">
        <f>DF253-CY253</f>
        <v>70.074518173076285</v>
      </c>
      <c r="DH253" s="22">
        <f>DG253/CY253</f>
        <v>7.2993935162154484E-3</v>
      </c>
      <c r="DI253" s="14">
        <v>2016</v>
      </c>
      <c r="DJ253" s="9">
        <v>802</v>
      </c>
      <c r="DK253" s="27">
        <v>755.25620000000004</v>
      </c>
      <c r="DL253" s="12">
        <v>7127519.5199999996</v>
      </c>
      <c r="DM253" s="12">
        <f>DL253/DK253</f>
        <v>9437.2208000410974</v>
      </c>
      <c r="DN253" s="21">
        <f>DM253-DF253</f>
        <v>-232.90035452817028</v>
      </c>
      <c r="DO253" s="22">
        <f>DN253/DF253</f>
        <v>-2.4084533255110417E-2</v>
      </c>
      <c r="DP253" s="14">
        <v>2017</v>
      </c>
      <c r="DQ253" s="9">
        <v>780</v>
      </c>
      <c r="DR253" s="27">
        <v>703.61210000000005</v>
      </c>
      <c r="DS253" s="30">
        <v>9390531.8200000003</v>
      </c>
      <c r="DT253" s="12">
        <f>DS253/DR253</f>
        <v>13346.17727580296</v>
      </c>
      <c r="DU253" s="21">
        <f>DT253-DM253</f>
        <v>3908.9564757618627</v>
      </c>
      <c r="DV253" s="22">
        <f>DU253/DM253</f>
        <v>0.41420631757867105</v>
      </c>
      <c r="DW253" s="14">
        <v>2018</v>
      </c>
      <c r="DX253" s="24">
        <v>739</v>
      </c>
      <c r="DY253" s="32">
        <v>681.7894</v>
      </c>
      <c r="DZ253" s="34">
        <v>10351164.49</v>
      </c>
      <c r="EA253" s="12">
        <f>DZ253/DY253</f>
        <v>15182.348816218029</v>
      </c>
      <c r="EB253" s="21">
        <f>EA253-DT253</f>
        <v>1836.1715404150691</v>
      </c>
      <c r="EC253" s="22">
        <f>EB253/DT253</f>
        <v>0.13758033498806477</v>
      </c>
      <c r="ED253" s="14">
        <v>2019</v>
      </c>
      <c r="EE253" s="24">
        <v>740</v>
      </c>
      <c r="EF253" s="32">
        <v>672.5299</v>
      </c>
      <c r="EG253" s="34">
        <v>7620889.0700000003</v>
      </c>
      <c r="EH253" s="12">
        <f t="shared" si="24"/>
        <v>11331.673238617346</v>
      </c>
      <c r="EI253" s="21">
        <f>EH253-EA253</f>
        <v>-3850.675577600683</v>
      </c>
      <c r="EJ253" s="22">
        <f>EI253/EA253</f>
        <v>-0.25362844868162493</v>
      </c>
      <c r="EK253">
        <v>2020</v>
      </c>
      <c r="EL253" s="25">
        <v>736</v>
      </c>
      <c r="EM253" s="32">
        <v>673.721</v>
      </c>
      <c r="EN253" s="34">
        <v>7331929.8699999992</v>
      </c>
      <c r="EO253" s="12">
        <f t="shared" si="25"/>
        <v>10882.739101200645</v>
      </c>
      <c r="EP253" s="21">
        <f>EO253-EH253</f>
        <v>-448.93413741670156</v>
      </c>
      <c r="EQ253" s="22">
        <f>EP253/EH253</f>
        <v>-3.9617638804371226E-2</v>
      </c>
      <c r="ES253" s="11">
        <f t="shared" si="26"/>
        <v>3.4389700922278887E-2</v>
      </c>
      <c r="EU253" s="12">
        <f t="shared" si="27"/>
        <v>13286.733110212779</v>
      </c>
      <c r="EV253">
        <f t="shared" si="28"/>
        <v>0.9111582486337696</v>
      </c>
      <c r="EY253" s="11">
        <f t="shared" si="29"/>
        <v>9.9386067961703628E-2</v>
      </c>
      <c r="FC253" s="12">
        <f t="shared" si="30"/>
        <v>8875.5808932523996</v>
      </c>
      <c r="FF253" s="45">
        <f t="shared" si="31"/>
        <v>820.28571428571433</v>
      </c>
    </row>
    <row r="254" spans="1:162" x14ac:dyDescent="0.2">
      <c r="A254" s="3">
        <v>53112</v>
      </c>
      <c r="B254" t="s">
        <v>254</v>
      </c>
      <c r="C254" s="14">
        <v>2000</v>
      </c>
      <c r="D254" s="10">
        <v>106</v>
      </c>
      <c r="E254" s="5">
        <v>140.77000000000001</v>
      </c>
      <c r="F254" s="7">
        <v>791503</v>
      </c>
      <c r="G254" s="12">
        <f>F254/E254</f>
        <v>5622.6681821410812</v>
      </c>
      <c r="H254" s="14">
        <v>2001</v>
      </c>
      <c r="I254" s="10">
        <v>116</v>
      </c>
      <c r="J254" s="5">
        <v>138.55000000000001</v>
      </c>
      <c r="K254" s="7">
        <v>883236</v>
      </c>
      <c r="L254" s="12">
        <f>K254/I254</f>
        <v>7614.1034482758623</v>
      </c>
      <c r="M254" s="21">
        <f>L254-G254</f>
        <v>1991.4352661347812</v>
      </c>
      <c r="N254" s="18">
        <f>M254/G254</f>
        <v>0.35417975979092076</v>
      </c>
      <c r="O254" s="16">
        <v>2002</v>
      </c>
      <c r="P254" s="10">
        <v>120</v>
      </c>
      <c r="Q254" s="5">
        <v>151.76</v>
      </c>
      <c r="R254" s="7">
        <v>985102</v>
      </c>
      <c r="S254" s="12">
        <f>R254/Q254</f>
        <v>6491.1834475487613</v>
      </c>
      <c r="T254" s="21">
        <f>S254-L254</f>
        <v>-1122.9200007271011</v>
      </c>
      <c r="U254" s="18">
        <f>T254/L254</f>
        <v>-0.14747895249326762</v>
      </c>
      <c r="V254" s="14">
        <v>2003</v>
      </c>
      <c r="W254" s="10">
        <v>120</v>
      </c>
      <c r="X254" s="5">
        <v>135.27000000000001</v>
      </c>
      <c r="Y254" s="7">
        <v>1289284.23</v>
      </c>
      <c r="Z254" s="12">
        <f>Y254/X254</f>
        <v>9531.1911732091357</v>
      </c>
      <c r="AA254" s="21">
        <f>Z254-S254</f>
        <v>3040.0077256603745</v>
      </c>
      <c r="AB254" s="22">
        <f>AA254/S254</f>
        <v>0.46832873392422147</v>
      </c>
      <c r="AC254" s="14">
        <v>2004</v>
      </c>
      <c r="AD254" s="10">
        <v>106</v>
      </c>
      <c r="AE254" s="5">
        <v>130.69</v>
      </c>
      <c r="AF254" s="7">
        <v>1119117</v>
      </c>
      <c r="AG254" s="12">
        <f>AF254/AE254</f>
        <v>8563.1417859055782</v>
      </c>
      <c r="AH254" s="21">
        <f>AG254-Z254</f>
        <v>-968.04938730355752</v>
      </c>
      <c r="AI254" s="22">
        <f>AH254/Z254</f>
        <v>-0.10156646422375945</v>
      </c>
      <c r="AJ254" s="14">
        <v>2005</v>
      </c>
      <c r="AK254" s="10">
        <v>120</v>
      </c>
      <c r="AL254" s="5">
        <v>137.97</v>
      </c>
      <c r="AM254" s="7">
        <v>1083149</v>
      </c>
      <c r="AN254" s="12">
        <f>AM254/AL254</f>
        <v>7850.6124519823152</v>
      </c>
      <c r="AO254" s="21">
        <f>AN254-AG254</f>
        <v>-712.52933392326304</v>
      </c>
      <c r="AP254" s="22">
        <f>AO254/AG254</f>
        <v>-8.3208867929297159E-2</v>
      </c>
      <c r="AQ254" s="14">
        <v>2006</v>
      </c>
      <c r="AR254" s="10">
        <v>105</v>
      </c>
      <c r="AS254" s="5">
        <v>135.57</v>
      </c>
      <c r="AT254" s="7">
        <v>1044117</v>
      </c>
      <c r="AU254" s="12">
        <f>AT254/AS254</f>
        <v>7701.6817880061963</v>
      </c>
      <c r="AV254" s="21">
        <f>AU254-AN254</f>
        <v>-148.93066397611892</v>
      </c>
      <c r="AW254" s="22">
        <f>AV254/AN254</f>
        <v>-1.897057903278785E-2</v>
      </c>
      <c r="AX254" s="14">
        <v>2007</v>
      </c>
      <c r="AY254" s="10">
        <v>106</v>
      </c>
      <c r="AZ254" s="5">
        <v>138.09</v>
      </c>
      <c r="BA254" s="7">
        <v>1240203</v>
      </c>
      <c r="BB254" s="12">
        <f>BA254/AZ254</f>
        <v>8981.1210080382352</v>
      </c>
      <c r="BC254" s="21">
        <f>BB254-AU254</f>
        <v>1279.439220032039</v>
      </c>
      <c r="BD254" s="22">
        <f>BC254/AU254</f>
        <v>0.16612465371193413</v>
      </c>
      <c r="BE254" s="14">
        <v>2008</v>
      </c>
      <c r="BF254" s="10">
        <v>110</v>
      </c>
      <c r="BG254" s="5">
        <v>136.12</v>
      </c>
      <c r="BH254" s="7">
        <v>1346985</v>
      </c>
      <c r="BI254" s="12">
        <f>BH254/BG254</f>
        <v>9895.5700852189239</v>
      </c>
      <c r="BJ254" s="21">
        <f>BI254-BB254</f>
        <v>914.44907718068862</v>
      </c>
      <c r="BK254" s="22">
        <f>BJ254/BB254</f>
        <v>0.10181903532557275</v>
      </c>
      <c r="BL254" s="14">
        <v>2009</v>
      </c>
      <c r="BM254" s="10">
        <v>92</v>
      </c>
      <c r="BN254" s="5">
        <v>143.13999999999999</v>
      </c>
      <c r="BO254" s="7">
        <v>1368510</v>
      </c>
      <c r="BP254" s="12">
        <f>BO254/BN254</f>
        <v>9560.6399329327942</v>
      </c>
      <c r="BQ254" s="21">
        <f>BP254-BI254</f>
        <v>-334.93015228612967</v>
      </c>
      <c r="BR254" s="22">
        <f>BQ254/BI254</f>
        <v>-3.384647366465697E-2</v>
      </c>
      <c r="BS254" s="14">
        <v>2010</v>
      </c>
      <c r="BT254" s="10">
        <v>79</v>
      </c>
      <c r="BU254" s="5">
        <v>121.64</v>
      </c>
      <c r="BV254" s="7">
        <v>1399803</v>
      </c>
      <c r="BW254" s="12">
        <f>BV254/BU254</f>
        <v>11507.752384084182</v>
      </c>
      <c r="BX254" s="21">
        <f>BW254-BP254</f>
        <v>1947.1124511513881</v>
      </c>
      <c r="BY254" s="22">
        <f>BX254/BP254</f>
        <v>0.20365921787769886</v>
      </c>
      <c r="BZ254" s="14">
        <v>2011</v>
      </c>
      <c r="CA254" s="10">
        <v>62</v>
      </c>
      <c r="CB254" s="5">
        <v>105.3156</v>
      </c>
      <c r="CC254" s="7">
        <v>1334891</v>
      </c>
      <c r="CD254" s="12">
        <f>CC254/CB254</f>
        <v>12675.149740399333</v>
      </c>
      <c r="CE254" s="21">
        <f>CD254-BW254</f>
        <v>1167.3973563151503</v>
      </c>
      <c r="CF254" s="22">
        <f>CE254/BW254</f>
        <v>0.1014444278388994</v>
      </c>
      <c r="CG254" s="14">
        <v>2012</v>
      </c>
      <c r="CH254" s="10">
        <v>64</v>
      </c>
      <c r="CI254" s="5">
        <v>98.93</v>
      </c>
      <c r="CJ254" s="7">
        <v>1211481</v>
      </c>
      <c r="CK254" s="12">
        <f>CJ254/CI254</f>
        <v>12245.840493278074</v>
      </c>
      <c r="CL254" s="21">
        <f>CK254-CD254</f>
        <v>-429.30924712125852</v>
      </c>
      <c r="CM254" s="22">
        <f>CL254/CD254</f>
        <v>-3.3870151904630129E-2</v>
      </c>
      <c r="CN254" s="14">
        <v>2013</v>
      </c>
      <c r="CO254" s="10">
        <v>62</v>
      </c>
      <c r="CP254" s="5">
        <v>90.391499999999994</v>
      </c>
      <c r="CQ254" s="7">
        <v>1097968</v>
      </c>
      <c r="CR254" s="12">
        <f>CQ254/CP254</f>
        <v>12146.805839044602</v>
      </c>
      <c r="CS254" s="21">
        <f>CR254-CK254</f>
        <v>-99.034654233471883</v>
      </c>
      <c r="CT254" s="22">
        <f>CS254/CK254</f>
        <v>-8.0872075941078522E-3</v>
      </c>
      <c r="CU254" s="14">
        <v>2014</v>
      </c>
      <c r="CV254" s="10">
        <v>50</v>
      </c>
      <c r="CW254" s="5">
        <v>73.977099999999993</v>
      </c>
      <c r="CX254" s="7">
        <v>1084898</v>
      </c>
      <c r="CY254" s="12">
        <f>CX254/CW254</f>
        <v>14665.322106435642</v>
      </c>
      <c r="CZ254" s="21">
        <f>CY254-CR254</f>
        <v>2518.5162673910399</v>
      </c>
      <c r="DA254" s="22">
        <f>CZ254/CR254</f>
        <v>0.20733979786649262</v>
      </c>
      <c r="DB254" s="14">
        <v>2015</v>
      </c>
      <c r="DC254" s="9">
        <v>64</v>
      </c>
      <c r="DD254" s="27">
        <v>81.1524</v>
      </c>
      <c r="DE254" s="12">
        <v>1077009.9199999999</v>
      </c>
      <c r="DF254" s="12">
        <f>DE254/DD254</f>
        <v>13271.448780319497</v>
      </c>
      <c r="DG254" s="21">
        <f>DF254-CY254</f>
        <v>-1393.8733261161451</v>
      </c>
      <c r="DH254" s="22">
        <f>DG254/CY254</f>
        <v>-9.5045530947081347E-2</v>
      </c>
      <c r="DI254" s="14">
        <v>2016</v>
      </c>
      <c r="DJ254" s="9">
        <v>60</v>
      </c>
      <c r="DK254" s="27">
        <v>88.934600000000003</v>
      </c>
      <c r="DL254" s="12">
        <v>1110522.3999999999</v>
      </c>
      <c r="DM254" s="12">
        <f>DL254/DK254</f>
        <v>12486.955583091394</v>
      </c>
      <c r="DN254" s="21">
        <f>DM254-DF254</f>
        <v>-784.49319722810287</v>
      </c>
      <c r="DO254" s="22">
        <f>DN254/DF254</f>
        <v>-5.911134573276159E-2</v>
      </c>
      <c r="DP254" s="14">
        <v>2017</v>
      </c>
      <c r="DQ254" s="9">
        <v>57</v>
      </c>
      <c r="DR254" s="27">
        <v>86.67</v>
      </c>
      <c r="DS254" s="30">
        <v>1068288.3</v>
      </c>
      <c r="DT254" s="12">
        <f>DS254/DR254</f>
        <v>12325.929387331256</v>
      </c>
      <c r="DU254" s="21">
        <f>DT254-DM254</f>
        <v>-161.02619576013785</v>
      </c>
      <c r="DV254" s="22">
        <f>DU254/DM254</f>
        <v>-1.2895552858231006E-2</v>
      </c>
      <c r="DW254" s="14">
        <v>2018</v>
      </c>
      <c r="DX254" s="24">
        <v>57</v>
      </c>
      <c r="DY254" s="32">
        <v>86.796199999999999</v>
      </c>
      <c r="DZ254" s="34">
        <v>1166580.95</v>
      </c>
      <c r="EA254" s="12">
        <f>DZ254/DY254</f>
        <v>13440.461103135851</v>
      </c>
      <c r="EB254" s="21">
        <f>EA254-DT254</f>
        <v>1114.5317158045946</v>
      </c>
      <c r="EC254" s="22">
        <f>EB254/DT254</f>
        <v>9.042171837769282E-2</v>
      </c>
      <c r="ED254" s="14">
        <v>2019</v>
      </c>
      <c r="EE254" s="24">
        <v>62</v>
      </c>
      <c r="EF254" s="32">
        <v>86.444400000000002</v>
      </c>
      <c r="EG254" s="34">
        <v>1267459.18</v>
      </c>
      <c r="EH254" s="12">
        <f t="shared" si="24"/>
        <v>14662.13172860243</v>
      </c>
      <c r="EI254" s="21">
        <f>EH254-EA254</f>
        <v>1221.6706254665787</v>
      </c>
      <c r="EJ254" s="22">
        <f>EI254/EA254</f>
        <v>9.0894993563989085E-2</v>
      </c>
      <c r="EK254">
        <v>2020</v>
      </c>
      <c r="EL254" s="25">
        <v>67</v>
      </c>
      <c r="EM254" s="32">
        <v>89.721800000000002</v>
      </c>
      <c r="EN254" s="34">
        <v>1138618.42</v>
      </c>
      <c r="EO254" s="12">
        <f t="shared" si="25"/>
        <v>12690.543658285946</v>
      </c>
      <c r="EP254" s="21">
        <f>EO254-EH254</f>
        <v>-1971.5880703164839</v>
      </c>
      <c r="EQ254" s="22">
        <f>EP254/EH254</f>
        <v>-0.13446803690014403</v>
      </c>
      <c r="ES254" s="11">
        <f t="shared" si="26"/>
        <v>5.2783158749834837E-2</v>
      </c>
      <c r="EU254" s="12">
        <f t="shared" si="27"/>
        <v>13476.174073023178</v>
      </c>
      <c r="EV254">
        <f t="shared" si="28"/>
        <v>1.4791770609318997</v>
      </c>
      <c r="EY254" s="11">
        <f t="shared" si="29"/>
        <v>5.6140386361150298E-2</v>
      </c>
      <c r="FC254" s="12">
        <f t="shared" si="30"/>
        <v>10735.277027297507</v>
      </c>
      <c r="FF254" s="45">
        <f t="shared" si="31"/>
        <v>85</v>
      </c>
    </row>
    <row r="255" spans="1:162" x14ac:dyDescent="0.2">
      <c r="A255" s="3">
        <v>53113</v>
      </c>
      <c r="B255" t="s">
        <v>255</v>
      </c>
      <c r="C255" s="14">
        <v>2000</v>
      </c>
      <c r="D255" s="10">
        <v>4222</v>
      </c>
      <c r="E255" s="5">
        <v>3754.31</v>
      </c>
      <c r="F255" s="7">
        <v>24026533</v>
      </c>
      <c r="G255" s="12">
        <f>F255/E255</f>
        <v>6399.7200550833577</v>
      </c>
      <c r="H255" s="14">
        <v>2001</v>
      </c>
      <c r="I255" s="10">
        <v>4226</v>
      </c>
      <c r="J255" s="5">
        <v>3754.04</v>
      </c>
      <c r="K255" s="7">
        <v>28599314</v>
      </c>
      <c r="L255" s="12">
        <f>K255/I255</f>
        <v>6767.4666351159485</v>
      </c>
      <c r="M255" s="21">
        <f>L255-G255</f>
        <v>367.74658003259083</v>
      </c>
      <c r="N255" s="18">
        <f>M255/G255</f>
        <v>5.7462916638124861E-2</v>
      </c>
      <c r="O255" s="16">
        <v>2002</v>
      </c>
      <c r="P255" s="10">
        <v>4268</v>
      </c>
      <c r="Q255" s="5">
        <v>3888.91</v>
      </c>
      <c r="R255" s="7">
        <v>37530481</v>
      </c>
      <c r="S255" s="12">
        <f>R255/Q255</f>
        <v>9650.6427250823508</v>
      </c>
      <c r="T255" s="21">
        <f>S255-L255</f>
        <v>2883.1760899664023</v>
      </c>
      <c r="U255" s="18">
        <f>T255/L255</f>
        <v>0.42603476979196131</v>
      </c>
      <c r="V255" s="14">
        <v>2003</v>
      </c>
      <c r="W255" s="10">
        <v>4268</v>
      </c>
      <c r="X255" s="5">
        <v>3810.19</v>
      </c>
      <c r="Y255" s="7">
        <v>31701543.649999999</v>
      </c>
      <c r="Z255" s="12">
        <f>Y255/X255</f>
        <v>8320.2002131127319</v>
      </c>
      <c r="AA255" s="21">
        <f>Z255-S255</f>
        <v>-1330.4425119696189</v>
      </c>
      <c r="AB255" s="22">
        <f>AA255/S255</f>
        <v>-0.1378605083485013</v>
      </c>
      <c r="AC255" s="14">
        <v>2004</v>
      </c>
      <c r="AD255" s="10">
        <v>4306</v>
      </c>
      <c r="AE255" s="5">
        <v>3904.47</v>
      </c>
      <c r="AF255" s="7">
        <v>27542018</v>
      </c>
      <c r="AG255" s="12">
        <f>AF255/AE255</f>
        <v>7053.9709614877311</v>
      </c>
      <c r="AH255" s="21">
        <f>AG255-Z255</f>
        <v>-1266.2292516250009</v>
      </c>
      <c r="AI255" s="22">
        <f>AH255/Z255</f>
        <v>-0.15218735357226246</v>
      </c>
      <c r="AJ255" s="14">
        <v>2005</v>
      </c>
      <c r="AK255" s="10">
        <v>4408</v>
      </c>
      <c r="AL255" s="5">
        <v>4017.95</v>
      </c>
      <c r="AM255" s="7">
        <v>28121427</v>
      </c>
      <c r="AN255" s="12">
        <f>AM255/AL255</f>
        <v>6998.9489665127739</v>
      </c>
      <c r="AO255" s="21">
        <f>AN255-AG255</f>
        <v>-55.021994974957124</v>
      </c>
      <c r="AP255" s="22">
        <f>AO255/AG255</f>
        <v>-7.8001448085565422E-3</v>
      </c>
      <c r="AQ255" s="14">
        <v>2006</v>
      </c>
      <c r="AR255" s="10">
        <v>4463</v>
      </c>
      <c r="AS255" s="5">
        <v>4109.8900000000003</v>
      </c>
      <c r="AT255" s="7">
        <v>31834171</v>
      </c>
      <c r="AU255" s="12">
        <f>AT255/AS255</f>
        <v>7745.7476964103653</v>
      </c>
      <c r="AV255" s="21">
        <f>AU255-AN255</f>
        <v>746.79872989759133</v>
      </c>
      <c r="AW255" s="22">
        <f>AV255/AN255</f>
        <v>0.10670155382911498</v>
      </c>
      <c r="AX255" s="14">
        <v>2007</v>
      </c>
      <c r="AY255" s="10">
        <v>4536</v>
      </c>
      <c r="AZ255" s="5">
        <v>4166.66</v>
      </c>
      <c r="BA255" s="7">
        <v>34476109</v>
      </c>
      <c r="BB255" s="12">
        <f>BA255/AZ255</f>
        <v>8274.2793988470385</v>
      </c>
      <c r="BC255" s="21">
        <f>BB255-AU255</f>
        <v>528.53170243667319</v>
      </c>
      <c r="BD255" s="22">
        <f>BC255/AU255</f>
        <v>6.823507854272251E-2</v>
      </c>
      <c r="BE255" s="14">
        <v>2008</v>
      </c>
      <c r="BF255" s="10">
        <v>4593</v>
      </c>
      <c r="BG255" s="5">
        <v>4210.5</v>
      </c>
      <c r="BH255" s="7">
        <v>36640118</v>
      </c>
      <c r="BI255" s="12">
        <f>BH255/BG255</f>
        <v>8702.0824130150813</v>
      </c>
      <c r="BJ255" s="21">
        <f>BI255-BB255</f>
        <v>427.80301416804286</v>
      </c>
      <c r="BK255" s="22">
        <f>BJ255/BB255</f>
        <v>5.1702751810345463E-2</v>
      </c>
      <c r="BL255" s="14">
        <v>2009</v>
      </c>
      <c r="BM255" s="10">
        <v>4432</v>
      </c>
      <c r="BN255" s="5">
        <v>4062.12</v>
      </c>
      <c r="BO255" s="7">
        <v>39207323</v>
      </c>
      <c r="BP255" s="12">
        <f>BO255/BN255</f>
        <v>9651.9361811074032</v>
      </c>
      <c r="BQ255" s="21">
        <f>BP255-BI255</f>
        <v>949.85376809232184</v>
      </c>
      <c r="BR255" s="22">
        <f>BQ255/BI255</f>
        <v>0.10915246753716025</v>
      </c>
      <c r="BS255" s="14">
        <v>2010</v>
      </c>
      <c r="BT255" s="10">
        <v>4418</v>
      </c>
      <c r="BU255" s="5">
        <v>4092.67</v>
      </c>
      <c r="BV255" s="7">
        <v>49108897</v>
      </c>
      <c r="BW255" s="12">
        <f>BV255/BU255</f>
        <v>11999.232041674506</v>
      </c>
      <c r="BX255" s="21">
        <f>BW255-BP255</f>
        <v>2347.2958605671029</v>
      </c>
      <c r="BY255" s="22">
        <f>BX255/BP255</f>
        <v>0.24319429972627407</v>
      </c>
      <c r="BZ255" s="14">
        <v>2011</v>
      </c>
      <c r="CA255" s="10">
        <v>4468</v>
      </c>
      <c r="CB255" s="5">
        <v>3989.5877999999998</v>
      </c>
      <c r="CC255" s="7">
        <v>36588811</v>
      </c>
      <c r="CD255" s="12">
        <f>CC255/CB255</f>
        <v>9171.0755181274617</v>
      </c>
      <c r="CE255" s="21">
        <f>CD255-BW255</f>
        <v>-2828.1565235470443</v>
      </c>
      <c r="CF255" s="22">
        <f>CE255/BW255</f>
        <v>-0.23569479394386075</v>
      </c>
      <c r="CG255" s="14">
        <v>2012</v>
      </c>
      <c r="CH255" s="10">
        <v>4466</v>
      </c>
      <c r="CI255" s="5">
        <v>4042.06</v>
      </c>
      <c r="CJ255" s="7">
        <v>46202883</v>
      </c>
      <c r="CK255" s="12">
        <f>CJ255/CI255</f>
        <v>11430.528740295789</v>
      </c>
      <c r="CL255" s="21">
        <f>CK255-CD255</f>
        <v>2259.4532221683276</v>
      </c>
      <c r="CM255" s="22">
        <f>CL255/CD255</f>
        <v>0.24636731184933691</v>
      </c>
      <c r="CN255" s="14">
        <v>2013</v>
      </c>
      <c r="CO255" s="10">
        <v>4470</v>
      </c>
      <c r="CP255" s="5">
        <v>4084.28</v>
      </c>
      <c r="CQ255" s="7">
        <v>40300863</v>
      </c>
      <c r="CR255" s="12">
        <f>CQ255/CP255</f>
        <v>9867.3114967631991</v>
      </c>
      <c r="CS255" s="21">
        <f>CR255-CK255</f>
        <v>-1563.2172435325901</v>
      </c>
      <c r="CT255" s="22">
        <f>CS255/CK255</f>
        <v>-0.13675808696598743</v>
      </c>
      <c r="CU255" s="14">
        <v>2014</v>
      </c>
      <c r="CV255" s="10">
        <v>4514</v>
      </c>
      <c r="CW255" s="5">
        <v>4118.1181999999999</v>
      </c>
      <c r="CX255" s="7">
        <v>41930079</v>
      </c>
      <c r="CY255" s="12">
        <f>CX255/CW255</f>
        <v>10181.854177959243</v>
      </c>
      <c r="CZ255" s="21">
        <f>CY255-CR255</f>
        <v>314.54268119604421</v>
      </c>
      <c r="DA255" s="22">
        <f>CZ255/CR255</f>
        <v>3.1877242478787107E-2</v>
      </c>
      <c r="DB255" s="14">
        <v>2015</v>
      </c>
      <c r="DC255" s="9">
        <v>4513</v>
      </c>
      <c r="DD255" s="27">
        <v>4129.49</v>
      </c>
      <c r="DE255" s="12">
        <v>47588266.890000001</v>
      </c>
      <c r="DF255" s="12">
        <f>DE255/DD255</f>
        <v>11524.005843336587</v>
      </c>
      <c r="DG255" s="21">
        <f>DF255-CY255</f>
        <v>1342.1516653773433</v>
      </c>
      <c r="DH255" s="22">
        <f>DG255/CY255</f>
        <v>0.13181800111444453</v>
      </c>
      <c r="DI255" s="14">
        <v>2016</v>
      </c>
      <c r="DJ255" s="9">
        <v>4441</v>
      </c>
      <c r="DK255" s="27">
        <v>4118.2291999999998</v>
      </c>
      <c r="DL255" s="12">
        <v>61772124</v>
      </c>
      <c r="DM255" s="12">
        <f>DL255/DK255</f>
        <v>14999.680930823375</v>
      </c>
      <c r="DN255" s="21">
        <f>DM255-DF255</f>
        <v>3475.6750874867885</v>
      </c>
      <c r="DO255" s="22">
        <f>DN255/DF255</f>
        <v>0.30160303064203098</v>
      </c>
      <c r="DP255" s="14">
        <v>2017</v>
      </c>
      <c r="DQ255" s="9">
        <v>4381</v>
      </c>
      <c r="DR255" s="27">
        <v>3962.3346000000001</v>
      </c>
      <c r="DS255" s="30">
        <v>49261021.079999998</v>
      </c>
      <c r="DT255" s="12">
        <f>DS255/DR255</f>
        <v>12432.322368736854</v>
      </c>
      <c r="DU255" s="21">
        <f>DT255-DM255</f>
        <v>-2567.3585620865215</v>
      </c>
      <c r="DV255" s="22">
        <f>DU255/DM255</f>
        <v>-0.17116087828313503</v>
      </c>
      <c r="DW255" s="14">
        <v>2018</v>
      </c>
      <c r="DX255" s="24">
        <v>4360</v>
      </c>
      <c r="DY255" s="32">
        <v>4024.4466000000002</v>
      </c>
      <c r="DZ255" s="34">
        <v>47135326.059999995</v>
      </c>
      <c r="EA255" s="12">
        <f>DZ255/DY255</f>
        <v>11712.250340208264</v>
      </c>
      <c r="EB255" s="21">
        <f>EA255-DT255</f>
        <v>-720.07202852858973</v>
      </c>
      <c r="EC255" s="22">
        <f>EB255/DT255</f>
        <v>-5.7919349834374537E-2</v>
      </c>
      <c r="ED255" s="14">
        <v>2019</v>
      </c>
      <c r="EE255" s="24">
        <v>4335</v>
      </c>
      <c r="EF255" s="32">
        <v>4033.1079</v>
      </c>
      <c r="EG255" s="34">
        <v>48457867.82</v>
      </c>
      <c r="EH255" s="12">
        <f t="shared" si="24"/>
        <v>12015.018943579467</v>
      </c>
      <c r="EI255" s="21">
        <f>EH255-EA255</f>
        <v>302.76860337120343</v>
      </c>
      <c r="EJ255" s="22">
        <f>EI255/EA255</f>
        <v>2.5850591865492833E-2</v>
      </c>
      <c r="EK255">
        <v>2020</v>
      </c>
      <c r="EL255" s="25">
        <v>4274</v>
      </c>
      <c r="EM255" s="32">
        <v>4111.2143999999998</v>
      </c>
      <c r="EN255" s="34">
        <v>55302838.329999998</v>
      </c>
      <c r="EO255" s="12">
        <f t="shared" si="25"/>
        <v>13451.703790977186</v>
      </c>
      <c r="EP255" s="21">
        <f>EO255-EH255</f>
        <v>1436.6848473977188</v>
      </c>
      <c r="EQ255" s="22">
        <f>EP255/EH255</f>
        <v>0.11957408091856968</v>
      </c>
      <c r="ES255" s="11">
        <f t="shared" si="26"/>
        <v>5.1009649049384362E-2</v>
      </c>
      <c r="EU255" s="12">
        <f t="shared" si="27"/>
        <v>12053.197217508196</v>
      </c>
      <c r="EV255">
        <f t="shared" si="28"/>
        <v>0.91927789954962147</v>
      </c>
      <c r="EY255" s="11">
        <f t="shared" si="29"/>
        <v>-6.7743212084005577E-2</v>
      </c>
      <c r="FC255" s="12">
        <f t="shared" si="30"/>
        <v>9990.023099025113</v>
      </c>
      <c r="FF255" s="45">
        <f t="shared" si="31"/>
        <v>4398.1904761904761</v>
      </c>
    </row>
    <row r="256" spans="1:162" x14ac:dyDescent="0.2">
      <c r="A256" s="3">
        <v>53114</v>
      </c>
      <c r="B256" t="s">
        <v>256</v>
      </c>
      <c r="C256" s="14">
        <v>2000</v>
      </c>
      <c r="D256" s="10">
        <v>516</v>
      </c>
      <c r="E256" s="5">
        <v>682.3</v>
      </c>
      <c r="F256" s="7">
        <v>3590897</v>
      </c>
      <c r="G256" s="12">
        <f>F256/E256</f>
        <v>5262.929796277298</v>
      </c>
      <c r="H256" s="14">
        <v>2001</v>
      </c>
      <c r="I256" s="10">
        <v>504</v>
      </c>
      <c r="J256" s="5">
        <v>678.39</v>
      </c>
      <c r="K256" s="7">
        <v>3946762</v>
      </c>
      <c r="L256" s="12">
        <f>K256/I256</f>
        <v>7830.8769841269841</v>
      </c>
      <c r="M256" s="21">
        <f>L256-G256</f>
        <v>2567.9471878496861</v>
      </c>
      <c r="N256" s="18">
        <f>M256/G256</f>
        <v>0.4879311119950922</v>
      </c>
      <c r="O256" s="16">
        <v>2002</v>
      </c>
      <c r="P256" s="10">
        <v>492</v>
      </c>
      <c r="Q256" s="5">
        <v>655.34</v>
      </c>
      <c r="R256" s="7">
        <v>3970149</v>
      </c>
      <c r="S256" s="12">
        <f>R256/Q256</f>
        <v>6058.1514938810387</v>
      </c>
      <c r="T256" s="21">
        <f>S256-L256</f>
        <v>-1772.7254902459454</v>
      </c>
      <c r="U256" s="18">
        <f>T256/L256</f>
        <v>-0.22637636804143663</v>
      </c>
      <c r="V256" s="14">
        <v>2003</v>
      </c>
      <c r="W256" s="10">
        <v>492</v>
      </c>
      <c r="X256" s="5">
        <v>648.44000000000005</v>
      </c>
      <c r="Y256" s="7">
        <v>3700165.48</v>
      </c>
      <c r="Z256" s="12">
        <f>Y256/X256</f>
        <v>5706.2572944297081</v>
      </c>
      <c r="AA256" s="21">
        <f>Z256-S256</f>
        <v>-351.89419945133068</v>
      </c>
      <c r="AB256" s="22">
        <f>AA256/S256</f>
        <v>-5.8086067970858288E-2</v>
      </c>
      <c r="AC256" s="14">
        <v>2004</v>
      </c>
      <c r="AD256" s="10">
        <v>513</v>
      </c>
      <c r="AE256" s="5">
        <v>680.32</v>
      </c>
      <c r="AF256" s="7">
        <v>4240633</v>
      </c>
      <c r="AG256" s="12">
        <f>AF256/AE256</f>
        <v>6233.2916862652864</v>
      </c>
      <c r="AH256" s="21">
        <f>AG256-Z256</f>
        <v>527.03439183557839</v>
      </c>
      <c r="AI256" s="22">
        <f>AH256/Z256</f>
        <v>9.2360783021483261E-2</v>
      </c>
      <c r="AJ256" s="14">
        <v>2005</v>
      </c>
      <c r="AK256" s="10">
        <v>502</v>
      </c>
      <c r="AL256" s="5">
        <v>622.83000000000004</v>
      </c>
      <c r="AM256" s="7">
        <v>4039482</v>
      </c>
      <c r="AN256" s="12">
        <f>AM256/AL256</f>
        <v>6485.6895139925819</v>
      </c>
      <c r="AO256" s="21">
        <f>AN256-AG256</f>
        <v>252.39782772729541</v>
      </c>
      <c r="AP256" s="22">
        <f>AO256/AG256</f>
        <v>4.0491900657150387E-2</v>
      </c>
      <c r="AQ256" s="14">
        <v>2006</v>
      </c>
      <c r="AR256" s="10">
        <v>531</v>
      </c>
      <c r="AS256" s="5">
        <v>647.12</v>
      </c>
      <c r="AT256" s="7">
        <v>4121368</v>
      </c>
      <c r="AU256" s="12">
        <f>AT256/AS256</f>
        <v>6368.7847694399798</v>
      </c>
      <c r="AV256" s="21">
        <f>AU256-AN256</f>
        <v>-116.9047445526021</v>
      </c>
      <c r="AW256" s="22">
        <f>AV256/AN256</f>
        <v>-1.8025029459147773E-2</v>
      </c>
      <c r="AX256" s="14">
        <v>2007</v>
      </c>
      <c r="AY256" s="10">
        <v>493</v>
      </c>
      <c r="AZ256" s="5">
        <v>650.62</v>
      </c>
      <c r="BA256" s="7">
        <v>4439504</v>
      </c>
      <c r="BB256" s="12">
        <f>BA256/AZ256</f>
        <v>6823.4975869170948</v>
      </c>
      <c r="BC256" s="21">
        <f>BB256-AU256</f>
        <v>454.7128174771151</v>
      </c>
      <c r="BD256" s="22">
        <f>BC256/AU256</f>
        <v>7.1397108544005466E-2</v>
      </c>
      <c r="BE256" s="14">
        <v>2008</v>
      </c>
      <c r="BF256" s="10">
        <v>465</v>
      </c>
      <c r="BG256" s="5">
        <v>633.66</v>
      </c>
      <c r="BH256" s="7">
        <v>5116515</v>
      </c>
      <c r="BI256" s="12">
        <f>BH256/BG256</f>
        <v>8074.5431303853802</v>
      </c>
      <c r="BJ256" s="21">
        <f>BI256-BB256</f>
        <v>1251.0455434682854</v>
      </c>
      <c r="BK256" s="22">
        <f>BJ256/BB256</f>
        <v>0.18334373648302507</v>
      </c>
      <c r="BL256" s="14">
        <v>2009</v>
      </c>
      <c r="BM256" s="10">
        <v>436</v>
      </c>
      <c r="BN256" s="5">
        <v>617.54999999999995</v>
      </c>
      <c r="BO256" s="7">
        <v>4803420</v>
      </c>
      <c r="BP256" s="12">
        <f>BO256/BN256</f>
        <v>7778.1880009715815</v>
      </c>
      <c r="BQ256" s="21">
        <f>BP256-BI256</f>
        <v>-296.35512941379875</v>
      </c>
      <c r="BR256" s="22">
        <f>BQ256/BI256</f>
        <v>-3.670240218280367E-2</v>
      </c>
      <c r="BS256" s="14">
        <v>2010</v>
      </c>
      <c r="BT256" s="10">
        <v>464</v>
      </c>
      <c r="BU256" s="5">
        <v>631.71</v>
      </c>
      <c r="BV256" s="7">
        <v>4896138</v>
      </c>
      <c r="BW256" s="12">
        <f>BV256/BU256</f>
        <v>7750.6102483734621</v>
      </c>
      <c r="BX256" s="21">
        <f>BW256-BP256</f>
        <v>-27.577752598119332</v>
      </c>
      <c r="BY256" s="22">
        <f>BX256/BP256</f>
        <v>-3.5455240468184319E-3</v>
      </c>
      <c r="BZ256" s="14">
        <v>2011</v>
      </c>
      <c r="CA256" s="10">
        <v>487</v>
      </c>
      <c r="CB256" s="5">
        <v>643.5761</v>
      </c>
      <c r="CC256" s="7">
        <v>4451865</v>
      </c>
      <c r="CD256" s="12">
        <f>CC256/CB256</f>
        <v>6917.3870813412741</v>
      </c>
      <c r="CE256" s="21">
        <f>CD256-BW256</f>
        <v>-833.22316703218803</v>
      </c>
      <c r="CF256" s="22">
        <f>CE256/BW256</f>
        <v>-0.10750420164748288</v>
      </c>
      <c r="CG256" s="14">
        <v>2012</v>
      </c>
      <c r="CH256" s="10">
        <v>481</v>
      </c>
      <c r="CI256" s="5">
        <v>635.76</v>
      </c>
      <c r="CJ256" s="7">
        <v>4843253</v>
      </c>
      <c r="CK256" s="12">
        <f>CJ256/CI256</f>
        <v>7618.052409714358</v>
      </c>
      <c r="CL256" s="21">
        <f>CK256-CD256</f>
        <v>700.66532837308387</v>
      </c>
      <c r="CM256" s="22">
        <f>CL256/CD256</f>
        <v>0.10129046128747585</v>
      </c>
      <c r="CN256" s="14">
        <v>2013</v>
      </c>
      <c r="CO256" s="10">
        <v>460</v>
      </c>
      <c r="CP256" s="5">
        <v>615.32309999999995</v>
      </c>
      <c r="CQ256" s="7">
        <v>4705699</v>
      </c>
      <c r="CR256" s="12">
        <f>CQ256/CP256</f>
        <v>7647.5253407518758</v>
      </c>
      <c r="CS256" s="21">
        <f>CR256-CK256</f>
        <v>29.47293103751781</v>
      </c>
      <c r="CT256" s="22">
        <f>CS256/CK256</f>
        <v>3.8688275496680273E-3</v>
      </c>
      <c r="CU256" s="14">
        <v>2014</v>
      </c>
      <c r="CV256" s="10">
        <v>425</v>
      </c>
      <c r="CW256" s="5">
        <v>603.2183</v>
      </c>
      <c r="CX256" s="7">
        <v>5084639</v>
      </c>
      <c r="CY256" s="12">
        <f>CX256/CW256</f>
        <v>8429.1855867104823</v>
      </c>
      <c r="CZ256" s="21">
        <f>CY256-CR256</f>
        <v>781.66024595860654</v>
      </c>
      <c r="DA256" s="22">
        <f>CZ256/CR256</f>
        <v>0.10221087360029024</v>
      </c>
      <c r="DB256" s="14">
        <v>2015</v>
      </c>
      <c r="DC256" s="9">
        <v>410</v>
      </c>
      <c r="DD256" s="27">
        <v>576.89480000000003</v>
      </c>
      <c r="DE256" s="12">
        <v>5153936.9000000004</v>
      </c>
      <c r="DF256" s="12">
        <f>DE256/DD256</f>
        <v>8933.9285082826191</v>
      </c>
      <c r="DG256" s="21">
        <f>DF256-CY256</f>
        <v>504.74292157213677</v>
      </c>
      <c r="DH256" s="22">
        <f>DG256/CY256</f>
        <v>5.9880390149188112E-2</v>
      </c>
      <c r="DI256" s="14">
        <v>2016</v>
      </c>
      <c r="DJ256" s="9">
        <v>394</v>
      </c>
      <c r="DK256" s="27">
        <v>536.07560000000001</v>
      </c>
      <c r="DL256" s="12">
        <v>5223915.54</v>
      </c>
      <c r="DM256" s="12">
        <f>DL256/DK256</f>
        <v>9744.7366378921179</v>
      </c>
      <c r="DN256" s="21">
        <f>DM256-DF256</f>
        <v>810.80812960949879</v>
      </c>
      <c r="DO256" s="22">
        <f>DN256/DF256</f>
        <v>9.0756057523608005E-2</v>
      </c>
      <c r="DP256" s="14">
        <v>2017</v>
      </c>
      <c r="DQ256" s="9">
        <v>381</v>
      </c>
      <c r="DR256" s="27">
        <v>551.30740000000003</v>
      </c>
      <c r="DS256" s="30">
        <v>5343870.1500000004</v>
      </c>
      <c r="DT256" s="12">
        <f>DS256/DR256</f>
        <v>9693.0861983713621</v>
      </c>
      <c r="DU256" s="21">
        <f>DT256-DM256</f>
        <v>-51.650439520755754</v>
      </c>
      <c r="DV256" s="22">
        <f>DU256/DM256</f>
        <v>-5.30034227091521E-3</v>
      </c>
      <c r="DW256" s="14">
        <v>2018</v>
      </c>
      <c r="DX256" s="24">
        <v>414</v>
      </c>
      <c r="DY256" s="32">
        <v>572.34</v>
      </c>
      <c r="DZ256" s="34">
        <v>6764207.3300000001</v>
      </c>
      <c r="EA256" s="12">
        <f>DZ256/DY256</f>
        <v>11818.512300380891</v>
      </c>
      <c r="EB256" s="21">
        <f>EA256-DT256</f>
        <v>2125.4261020095291</v>
      </c>
      <c r="EC256" s="22">
        <f>EB256/DT256</f>
        <v>0.21927238224360829</v>
      </c>
      <c r="ED256" s="14">
        <v>2019</v>
      </c>
      <c r="EE256" s="24">
        <v>404</v>
      </c>
      <c r="EF256" s="32">
        <v>553.55430000000001</v>
      </c>
      <c r="EG256" s="34">
        <v>6028807.4900000002</v>
      </c>
      <c r="EH256" s="12">
        <f t="shared" si="24"/>
        <v>10891.086005474079</v>
      </c>
      <c r="EI256" s="21">
        <f>EH256-EA256</f>
        <v>-927.42629490681247</v>
      </c>
      <c r="EJ256" s="22">
        <f>EI256/EA256</f>
        <v>-7.847233825503766E-2</v>
      </c>
      <c r="EK256">
        <v>2020</v>
      </c>
      <c r="EL256" s="25">
        <v>397</v>
      </c>
      <c r="EM256" s="32">
        <v>533.65809999999999</v>
      </c>
      <c r="EN256" s="34">
        <v>5220791.7699999996</v>
      </c>
      <c r="EO256" s="12">
        <f t="shared" si="25"/>
        <v>9783.0273165534254</v>
      </c>
      <c r="EP256" s="21">
        <f>EO256-EH256</f>
        <v>-1108.0586889206534</v>
      </c>
      <c r="EQ256" s="22">
        <f>EP256/EH256</f>
        <v>-0.10173996315553112</v>
      </c>
      <c r="ES256" s="11">
        <f t="shared" si="26"/>
        <v>4.0852569801228165E-2</v>
      </c>
      <c r="EU256" s="12">
        <f t="shared" si="27"/>
        <v>10800.89483474211</v>
      </c>
      <c r="EV256">
        <f t="shared" si="28"/>
        <v>1.3998829096252658</v>
      </c>
      <c r="EY256" s="11">
        <f t="shared" si="29"/>
        <v>4.5166567239218469E-2</v>
      </c>
      <c r="FC256" s="12">
        <f t="shared" si="30"/>
        <v>7884.8818318294207</v>
      </c>
      <c r="FF256" s="45">
        <f t="shared" si="31"/>
        <v>460.04761904761904</v>
      </c>
    </row>
    <row r="257" spans="1:162" x14ac:dyDescent="0.2">
      <c r="A257" s="3">
        <v>54037</v>
      </c>
      <c r="B257" t="s">
        <v>257</v>
      </c>
      <c r="C257" s="14">
        <v>2000</v>
      </c>
      <c r="D257" s="10">
        <v>460</v>
      </c>
      <c r="E257" s="5">
        <v>454.27</v>
      </c>
      <c r="F257" s="7">
        <v>5727425</v>
      </c>
      <c r="G257" s="12">
        <f>F257/E257</f>
        <v>12607.975433112466</v>
      </c>
      <c r="H257" s="14">
        <v>2001</v>
      </c>
      <c r="I257" s="10">
        <v>460</v>
      </c>
      <c r="J257" s="5">
        <v>457.5</v>
      </c>
      <c r="K257" s="7">
        <v>5130115</v>
      </c>
      <c r="L257" s="12">
        <f>K257/I257</f>
        <v>11152.423913043478</v>
      </c>
      <c r="M257" s="21">
        <f>L257-G257</f>
        <v>-1455.5515200689879</v>
      </c>
      <c r="N257" s="18">
        <f>M257/G257</f>
        <v>-0.11544688739210712</v>
      </c>
      <c r="O257" s="16">
        <v>2002</v>
      </c>
      <c r="P257" s="10">
        <v>489</v>
      </c>
      <c r="Q257" s="5">
        <v>479.18</v>
      </c>
      <c r="R257" s="7">
        <v>4078864</v>
      </c>
      <c r="S257" s="12">
        <f>R257/Q257</f>
        <v>8512.1749655661752</v>
      </c>
      <c r="T257" s="21">
        <f>S257-L257</f>
        <v>-2640.2489474773029</v>
      </c>
      <c r="U257" s="18">
        <f>T257/L257</f>
        <v>-0.23674216188907254</v>
      </c>
      <c r="V257" s="14">
        <v>2003</v>
      </c>
      <c r="W257" s="10">
        <v>489</v>
      </c>
      <c r="X257" s="5">
        <v>480.14</v>
      </c>
      <c r="Y257" s="7">
        <v>4446391.29</v>
      </c>
      <c r="Z257" s="12">
        <f>Y257/X257</f>
        <v>9260.6141750322822</v>
      </c>
      <c r="AA257" s="21">
        <f>Z257-S257</f>
        <v>748.43920946610706</v>
      </c>
      <c r="AB257" s="22">
        <f>AA257/S257</f>
        <v>8.7925731378140873E-2</v>
      </c>
      <c r="AC257" s="14">
        <v>2004</v>
      </c>
      <c r="AD257" s="10">
        <v>477</v>
      </c>
      <c r="AE257" s="5">
        <v>470.46</v>
      </c>
      <c r="AF257" s="7">
        <v>4304640</v>
      </c>
      <c r="AG257" s="12">
        <f>AF257/AE257</f>
        <v>9149.8533350337966</v>
      </c>
      <c r="AH257" s="21">
        <f>AG257-Z257</f>
        <v>-110.76083999848561</v>
      </c>
      <c r="AI257" s="22">
        <f>AH257/Z257</f>
        <v>-1.1960420540692648E-2</v>
      </c>
      <c r="AJ257" s="14">
        <v>2005</v>
      </c>
      <c r="AK257" s="10">
        <v>494</v>
      </c>
      <c r="AL257" s="5">
        <v>477.23</v>
      </c>
      <c r="AM257" s="7">
        <v>3893991</v>
      </c>
      <c r="AN257" s="12">
        <f>AM257/AL257</f>
        <v>8159.5687613938771</v>
      </c>
      <c r="AO257" s="21">
        <f>AN257-AG257</f>
        <v>-990.28457363991947</v>
      </c>
      <c r="AP257" s="22">
        <f>AO257/AG257</f>
        <v>-0.10822955706275937</v>
      </c>
      <c r="AQ257" s="14">
        <v>2006</v>
      </c>
      <c r="AR257" s="10">
        <v>478</v>
      </c>
      <c r="AS257" s="5">
        <v>476.59</v>
      </c>
      <c r="AT257" s="7">
        <v>4051725</v>
      </c>
      <c r="AU257" s="12">
        <f>AT257/AS257</f>
        <v>8501.4897500996667</v>
      </c>
      <c r="AV257" s="21">
        <f>AU257-AN257</f>
        <v>341.92098870578957</v>
      </c>
      <c r="AW257" s="22">
        <f>AV257/AN257</f>
        <v>4.1904296501985738E-2</v>
      </c>
      <c r="AX257" s="14">
        <v>2007</v>
      </c>
      <c r="AY257" s="10">
        <v>479</v>
      </c>
      <c r="AZ257" s="5">
        <v>462.39</v>
      </c>
      <c r="BA257" s="7">
        <v>4158909</v>
      </c>
      <c r="BB257" s="12">
        <f>BA257/AZ257</f>
        <v>8994.3748783494448</v>
      </c>
      <c r="BC257" s="21">
        <f>BB257-AU257</f>
        <v>492.88512824977806</v>
      </c>
      <c r="BD257" s="22">
        <f>BC257/AU257</f>
        <v>5.7976324472307897E-2</v>
      </c>
      <c r="BE257" s="14">
        <v>2008</v>
      </c>
      <c r="BF257" s="10">
        <v>480</v>
      </c>
      <c r="BG257" s="5">
        <v>465.51</v>
      </c>
      <c r="BH257" s="7">
        <v>4503254</v>
      </c>
      <c r="BI257" s="12">
        <f>BH257/BG257</f>
        <v>9673.8072221864186</v>
      </c>
      <c r="BJ257" s="21">
        <f>BI257-BB257</f>
        <v>679.43234383697381</v>
      </c>
      <c r="BK257" s="22">
        <f>BJ257/BB257</f>
        <v>7.5539695979589441E-2</v>
      </c>
      <c r="BL257" s="14">
        <v>2009</v>
      </c>
      <c r="BM257" s="10">
        <v>483</v>
      </c>
      <c r="BN257" s="5">
        <v>467.66</v>
      </c>
      <c r="BO257" s="7">
        <v>5327719</v>
      </c>
      <c r="BP257" s="12">
        <f>BO257/BN257</f>
        <v>11392.291408288072</v>
      </c>
      <c r="BQ257" s="21">
        <f>BP257-BI257</f>
        <v>1718.4841861016539</v>
      </c>
      <c r="BR257" s="22">
        <f>BQ257/BI257</f>
        <v>0.17764300514076731</v>
      </c>
      <c r="BS257" s="14">
        <v>2010</v>
      </c>
      <c r="BT257" s="10">
        <v>476</v>
      </c>
      <c r="BU257" s="5">
        <v>458.86</v>
      </c>
      <c r="BV257" s="7">
        <v>4792785</v>
      </c>
      <c r="BW257" s="12">
        <f>BV257/BU257</f>
        <v>10444.983219282569</v>
      </c>
      <c r="BX257" s="21">
        <f>BW257-BP257</f>
        <v>-947.30818900550366</v>
      </c>
      <c r="BY257" s="22">
        <f>BX257/BP257</f>
        <v>-8.3153437272182301E-2</v>
      </c>
      <c r="BZ257" s="14">
        <v>2011</v>
      </c>
      <c r="CA257" s="10">
        <v>483</v>
      </c>
      <c r="CB257" s="5">
        <v>450.4391</v>
      </c>
      <c r="CC257" s="7">
        <v>4103310</v>
      </c>
      <c r="CD257" s="12">
        <f>CC257/CB257</f>
        <v>9109.5777431399711</v>
      </c>
      <c r="CE257" s="21">
        <f>CD257-BW257</f>
        <v>-1335.4054761425978</v>
      </c>
      <c r="CF257" s="22">
        <f>CE257/BW257</f>
        <v>-0.12785137592919199</v>
      </c>
      <c r="CG257" s="14">
        <v>2012</v>
      </c>
      <c r="CH257" s="10">
        <v>483</v>
      </c>
      <c r="CI257" s="5">
        <v>451.24</v>
      </c>
      <c r="CJ257" s="7">
        <v>5415859</v>
      </c>
      <c r="CK257" s="12">
        <f>CJ257/CI257</f>
        <v>12002.169577165145</v>
      </c>
      <c r="CL257" s="21">
        <f>CK257-CD257</f>
        <v>2892.5918340251737</v>
      </c>
      <c r="CM257" s="22">
        <f>CL257/CD257</f>
        <v>0.31753303123226095</v>
      </c>
      <c r="CN257" s="14">
        <v>2013</v>
      </c>
      <c r="CO257" s="10">
        <v>465</v>
      </c>
      <c r="CP257" s="5">
        <v>433.55200000000002</v>
      </c>
      <c r="CQ257" s="7">
        <v>6178686</v>
      </c>
      <c r="CR257" s="12">
        <f>CQ257/CP257</f>
        <v>14251.314721186847</v>
      </c>
      <c r="CS257" s="21">
        <f>CR257-CK257</f>
        <v>2249.1451440217024</v>
      </c>
      <c r="CT257" s="22">
        <f>CS257/CK257</f>
        <v>0.18739488136385254</v>
      </c>
      <c r="CU257" s="14">
        <v>2014</v>
      </c>
      <c r="CV257" s="10">
        <v>423</v>
      </c>
      <c r="CW257" s="5">
        <v>408.99759999999998</v>
      </c>
      <c r="CX257" s="7">
        <v>5009925</v>
      </c>
      <c r="CY257" s="12">
        <f>CX257/CW257</f>
        <v>12249.27725737266</v>
      </c>
      <c r="CZ257" s="21">
        <f>CY257-CR257</f>
        <v>-2002.0374638141875</v>
      </c>
      <c r="DA257" s="22">
        <f>CZ257/CR257</f>
        <v>-0.14048089618271078</v>
      </c>
      <c r="DB257" s="14">
        <v>2015</v>
      </c>
      <c r="DC257" s="9">
        <v>425</v>
      </c>
      <c r="DD257" s="27">
        <v>401.17570000000001</v>
      </c>
      <c r="DE257" s="12">
        <v>4861817.17</v>
      </c>
      <c r="DF257" s="12">
        <f>DE257/DD257</f>
        <v>12118.922382387567</v>
      </c>
      <c r="DG257" s="21">
        <f>DF257-CY257</f>
        <v>-130.35487498509247</v>
      </c>
      <c r="DH257" s="22">
        <f>DG257/CY257</f>
        <v>-1.0641842146779214E-2</v>
      </c>
      <c r="DI257" s="14">
        <v>2016</v>
      </c>
      <c r="DJ257" s="9">
        <v>428</v>
      </c>
      <c r="DK257" s="27">
        <v>402.02730000000003</v>
      </c>
      <c r="DL257" s="12">
        <v>4612075.22</v>
      </c>
      <c r="DM257" s="12">
        <f>DL257/DK257</f>
        <v>11472.044858645169</v>
      </c>
      <c r="DN257" s="21">
        <f>DM257-DF257</f>
        <v>-646.8775237423979</v>
      </c>
      <c r="DO257" s="22">
        <f>DN257/DF257</f>
        <v>-5.3377478898825624E-2</v>
      </c>
      <c r="DP257" s="14">
        <v>2017</v>
      </c>
      <c r="DQ257" s="9">
        <v>437</v>
      </c>
      <c r="DR257" s="27">
        <v>414.35680000000002</v>
      </c>
      <c r="DS257" s="30">
        <v>7335110.0499999998</v>
      </c>
      <c r="DT257" s="12">
        <f>DS257/DR257</f>
        <v>17702.400563958403</v>
      </c>
      <c r="DU257" s="21">
        <f>DT257-DM257</f>
        <v>6230.3557053132336</v>
      </c>
      <c r="DV257" s="22">
        <f>DU257/DM257</f>
        <v>0.54309024956593732</v>
      </c>
      <c r="DW257" s="14">
        <v>2018</v>
      </c>
      <c r="DX257" s="24">
        <v>398</v>
      </c>
      <c r="DY257" s="32">
        <v>391.4753</v>
      </c>
      <c r="DZ257" s="34">
        <v>4947839.4700000007</v>
      </c>
      <c r="EA257" s="12">
        <f>DZ257/DY257</f>
        <v>12638.956966122769</v>
      </c>
      <c r="EB257" s="21">
        <f>EA257-DT257</f>
        <v>-5063.4435978356341</v>
      </c>
      <c r="EC257" s="22">
        <f>EB257/DT257</f>
        <v>-0.28603146672348295</v>
      </c>
      <c r="ED257" s="14">
        <v>2019</v>
      </c>
      <c r="EE257" s="24">
        <v>420</v>
      </c>
      <c r="EF257" s="32">
        <v>414.23349999999999</v>
      </c>
      <c r="EG257" s="34">
        <v>5533429.3700000001</v>
      </c>
      <c r="EH257" s="12">
        <f t="shared" si="24"/>
        <v>13358.23725024654</v>
      </c>
      <c r="EI257" s="21">
        <f>EH257-EA257</f>
        <v>719.28028412377171</v>
      </c>
      <c r="EJ257" s="22">
        <f>EI257/EA257</f>
        <v>5.690978187928937E-2</v>
      </c>
      <c r="EK257">
        <v>2020</v>
      </c>
      <c r="EL257" s="25">
        <v>408</v>
      </c>
      <c r="EM257" s="32">
        <v>405.24880000000002</v>
      </c>
      <c r="EN257" s="34">
        <v>5432229.5199999996</v>
      </c>
      <c r="EO257" s="12">
        <f t="shared" si="25"/>
        <v>13404.677620266857</v>
      </c>
      <c r="EP257" s="21">
        <f>EO257-EH257</f>
        <v>46.44037002031655</v>
      </c>
      <c r="EQ257" s="22">
        <f>EP257/EH257</f>
        <v>3.4765343024177418E-3</v>
      </c>
      <c r="ES257" s="11">
        <f t="shared" si="26"/>
        <v>1.8773900388937233E-2</v>
      </c>
      <c r="EU257" s="12">
        <f t="shared" si="27"/>
        <v>14566.531593442569</v>
      </c>
      <c r="EV257">
        <f t="shared" si="28"/>
        <v>0.9726871388424817</v>
      </c>
      <c r="EY257" s="11">
        <f t="shared" si="29"/>
        <v>0.10465618824058125</v>
      </c>
      <c r="FC257" s="12">
        <f t="shared" si="30"/>
        <v>11279.96843541115</v>
      </c>
      <c r="FF257" s="45">
        <f t="shared" si="31"/>
        <v>458.8095238095238</v>
      </c>
    </row>
    <row r="258" spans="1:162" x14ac:dyDescent="0.2">
      <c r="A258" s="3">
        <v>54039</v>
      </c>
      <c r="B258" t="s">
        <v>258</v>
      </c>
      <c r="C258" s="14">
        <v>2000</v>
      </c>
      <c r="D258" s="10">
        <v>1058</v>
      </c>
      <c r="E258" s="5">
        <v>1052.53</v>
      </c>
      <c r="F258" s="7">
        <v>11133983</v>
      </c>
      <c r="G258" s="12">
        <f>F258/E258</f>
        <v>10578.304656399343</v>
      </c>
      <c r="H258" s="14">
        <v>2001</v>
      </c>
      <c r="I258" s="10">
        <v>1050</v>
      </c>
      <c r="J258" s="5">
        <v>1019.48</v>
      </c>
      <c r="K258" s="7">
        <v>8071668</v>
      </c>
      <c r="L258" s="12">
        <f>K258/I258</f>
        <v>7687.3028571428567</v>
      </c>
      <c r="M258" s="21">
        <f>L258-G258</f>
        <v>-2891.0017992564863</v>
      </c>
      <c r="N258" s="18">
        <f>M258/G258</f>
        <v>-0.27329538079691962</v>
      </c>
      <c r="O258" s="16">
        <v>2002</v>
      </c>
      <c r="P258" s="10">
        <v>1075</v>
      </c>
      <c r="Q258" s="5">
        <v>1054.01</v>
      </c>
      <c r="R258" s="7">
        <v>8316293</v>
      </c>
      <c r="S258" s="12">
        <f>R258/Q258</f>
        <v>7890.1462035464556</v>
      </c>
      <c r="T258" s="21">
        <f>S258-L258</f>
        <v>202.84334640359884</v>
      </c>
      <c r="U258" s="18">
        <f>T258/L258</f>
        <v>2.6386803040434618E-2</v>
      </c>
      <c r="V258" s="14">
        <v>2003</v>
      </c>
      <c r="W258" s="10">
        <v>1075</v>
      </c>
      <c r="X258" s="5">
        <v>1036.8800000000001</v>
      </c>
      <c r="Y258" s="7">
        <v>8644602.6699999999</v>
      </c>
      <c r="Z258" s="12">
        <f>Y258/X258</f>
        <v>8337.1293399429051</v>
      </c>
      <c r="AA258" s="21">
        <f>Z258-S258</f>
        <v>446.98313639644948</v>
      </c>
      <c r="AB258" s="22">
        <f>AA258/S258</f>
        <v>5.6650805303904248E-2</v>
      </c>
      <c r="AC258" s="14">
        <v>2004</v>
      </c>
      <c r="AD258" s="10">
        <v>1062</v>
      </c>
      <c r="AE258" s="5">
        <v>1036.75</v>
      </c>
      <c r="AF258" s="7">
        <v>10958909</v>
      </c>
      <c r="AG258" s="12">
        <f>AF258/AE258</f>
        <v>10570.445141065831</v>
      </c>
      <c r="AH258" s="21">
        <f>AG258-Z258</f>
        <v>2233.3158011229261</v>
      </c>
      <c r="AI258" s="22">
        <f>AH258/Z258</f>
        <v>0.26787587310456917</v>
      </c>
      <c r="AJ258" s="14">
        <v>2005</v>
      </c>
      <c r="AK258" s="10">
        <v>1037</v>
      </c>
      <c r="AL258" s="5">
        <v>1027.22</v>
      </c>
      <c r="AM258" s="7">
        <v>8846297</v>
      </c>
      <c r="AN258" s="12">
        <f>AM258/AL258</f>
        <v>8611.8815833025055</v>
      </c>
      <c r="AO258" s="21">
        <f>AN258-AG258</f>
        <v>-1958.5635577633257</v>
      </c>
      <c r="AP258" s="22">
        <f>AO258/AG258</f>
        <v>-0.18528676244242268</v>
      </c>
      <c r="AQ258" s="14">
        <v>2006</v>
      </c>
      <c r="AR258" s="10">
        <v>1050</v>
      </c>
      <c r="AS258" s="5">
        <v>1027.1300000000001</v>
      </c>
      <c r="AT258" s="7">
        <v>12950150</v>
      </c>
      <c r="AU258" s="12">
        <f>AT258/AS258</f>
        <v>12608.092451783123</v>
      </c>
      <c r="AV258" s="21">
        <f>AU258-AN258</f>
        <v>3996.2108684806171</v>
      </c>
      <c r="AW258" s="22">
        <f>AV258/AN258</f>
        <v>0.46403458173749534</v>
      </c>
      <c r="AX258" s="14">
        <v>2007</v>
      </c>
      <c r="AY258" s="10">
        <v>1019</v>
      </c>
      <c r="AZ258" s="5">
        <v>992.63</v>
      </c>
      <c r="BA258" s="7">
        <v>11011114</v>
      </c>
      <c r="BB258" s="12">
        <f>BA258/AZ258</f>
        <v>11092.868440405791</v>
      </c>
      <c r="BC258" s="21">
        <f>BB258-AU258</f>
        <v>-1515.2240113773314</v>
      </c>
      <c r="BD258" s="22">
        <f>BC258/AU258</f>
        <v>-0.12017868818554214</v>
      </c>
      <c r="BE258" s="14">
        <v>2008</v>
      </c>
      <c r="BF258" s="10">
        <v>1012</v>
      </c>
      <c r="BG258" s="5">
        <v>990.91</v>
      </c>
      <c r="BH258" s="7">
        <v>9806572</v>
      </c>
      <c r="BI258" s="12">
        <f>BH258/BG258</f>
        <v>9896.531471072045</v>
      </c>
      <c r="BJ258" s="21">
        <f>BI258-BB258</f>
        <v>-1196.3369693337463</v>
      </c>
      <c r="BK258" s="22">
        <f>BJ258/BB258</f>
        <v>-0.10784739544697808</v>
      </c>
      <c r="BL258" s="14">
        <v>2009</v>
      </c>
      <c r="BM258" s="10">
        <v>1046</v>
      </c>
      <c r="BN258" s="5">
        <v>1017.51</v>
      </c>
      <c r="BO258" s="7">
        <v>9590547</v>
      </c>
      <c r="BP258" s="12">
        <f>BO258/BN258</f>
        <v>9425.5063832296491</v>
      </c>
      <c r="BQ258" s="21">
        <f>BP258-BI258</f>
        <v>-471.02508784239581</v>
      </c>
      <c r="BR258" s="22">
        <f>BQ258/BI258</f>
        <v>-4.7594966905245631E-2</v>
      </c>
      <c r="BS258" s="14">
        <v>2010</v>
      </c>
      <c r="BT258" s="10">
        <v>981</v>
      </c>
      <c r="BU258" s="5">
        <v>944.5</v>
      </c>
      <c r="BV258" s="7">
        <v>14202661</v>
      </c>
      <c r="BW258" s="12">
        <f>BV258/BU258</f>
        <v>15037.227104287984</v>
      </c>
      <c r="BX258" s="21">
        <f>BW258-BP258</f>
        <v>5611.7207210583347</v>
      </c>
      <c r="BY258" s="22">
        <f>BX258/BP258</f>
        <v>0.59537604590062132</v>
      </c>
      <c r="BZ258" s="14">
        <v>2011</v>
      </c>
      <c r="CA258" s="10">
        <v>977</v>
      </c>
      <c r="CB258" s="5">
        <v>957.09</v>
      </c>
      <c r="CC258" s="7">
        <v>9115721</v>
      </c>
      <c r="CD258" s="12">
        <f>CC258/CB258</f>
        <v>9524.4135870189839</v>
      </c>
      <c r="CE258" s="21">
        <f>CD258-BW258</f>
        <v>-5512.8135172689999</v>
      </c>
      <c r="CF258" s="22">
        <f>CE258/BW258</f>
        <v>-0.36661104331509214</v>
      </c>
      <c r="CG258" s="14">
        <v>2012</v>
      </c>
      <c r="CH258" s="10">
        <v>999</v>
      </c>
      <c r="CI258" s="5">
        <v>951.7</v>
      </c>
      <c r="CJ258" s="7">
        <v>9887526</v>
      </c>
      <c r="CK258" s="12">
        <f>CJ258/CI258</f>
        <v>10389.330671430072</v>
      </c>
      <c r="CL258" s="21">
        <f>CK258-CD258</f>
        <v>864.91708441108858</v>
      </c>
      <c r="CM258" s="22">
        <f>CL258/CD258</f>
        <v>9.0810534056385533E-2</v>
      </c>
      <c r="CN258" s="14">
        <v>2013</v>
      </c>
      <c r="CO258" s="10">
        <v>970</v>
      </c>
      <c r="CP258" s="5">
        <v>961.8365</v>
      </c>
      <c r="CQ258" s="7">
        <v>9677507</v>
      </c>
      <c r="CR258" s="12">
        <f>CQ258/CP258</f>
        <v>10061.488620987038</v>
      </c>
      <c r="CS258" s="21">
        <f>CR258-CK258</f>
        <v>-327.84205044303417</v>
      </c>
      <c r="CT258" s="22">
        <f>CS258/CK258</f>
        <v>-3.1555646923875157E-2</v>
      </c>
      <c r="CU258" s="14">
        <v>2014</v>
      </c>
      <c r="CV258" s="10">
        <v>969</v>
      </c>
      <c r="CW258" s="5">
        <v>949.44460000000004</v>
      </c>
      <c r="CX258" s="7">
        <v>10667713</v>
      </c>
      <c r="CY258" s="12">
        <f>CX258/CW258</f>
        <v>11235.740347567409</v>
      </c>
      <c r="CZ258" s="21">
        <f>CY258-CR258</f>
        <v>1174.2517265803708</v>
      </c>
      <c r="DA258" s="22">
        <f>CZ258/CR258</f>
        <v>0.11670755400259808</v>
      </c>
      <c r="DB258" s="14">
        <v>2015</v>
      </c>
      <c r="DC258" s="9">
        <v>960</v>
      </c>
      <c r="DD258" s="27">
        <v>953.49469999999997</v>
      </c>
      <c r="DE258" s="12">
        <v>17106435.640000001</v>
      </c>
      <c r="DF258" s="12">
        <f>DE258/DD258</f>
        <v>17940.776849624861</v>
      </c>
      <c r="DG258" s="21">
        <f>DF258-CY258</f>
        <v>6705.0365020574518</v>
      </c>
      <c r="DH258" s="22">
        <f>DG258/CY258</f>
        <v>0.59675965220299199</v>
      </c>
      <c r="DI258" s="14">
        <v>2016</v>
      </c>
      <c r="DJ258" s="9">
        <v>970</v>
      </c>
      <c r="DK258" s="27">
        <v>950.08939999999996</v>
      </c>
      <c r="DL258" s="12">
        <v>10707065.09</v>
      </c>
      <c r="DM258" s="12">
        <f>DL258/DK258</f>
        <v>11269.534309087125</v>
      </c>
      <c r="DN258" s="21">
        <f>DM258-DF258</f>
        <v>-6671.2425405377362</v>
      </c>
      <c r="DO258" s="22">
        <f>DN258/DF258</f>
        <v>-0.3718480306875469</v>
      </c>
      <c r="DP258" s="14">
        <v>2017</v>
      </c>
      <c r="DQ258" s="9">
        <v>919</v>
      </c>
      <c r="DR258" s="27">
        <v>915.11779999999999</v>
      </c>
      <c r="DS258" s="30">
        <v>10776467.699999999</v>
      </c>
      <c r="DT258" s="12">
        <f>DS258/DR258</f>
        <v>11776.044242610076</v>
      </c>
      <c r="DU258" s="21">
        <f>DT258-DM258</f>
        <v>506.50993352295154</v>
      </c>
      <c r="DV258" s="22">
        <f>DU258/DM258</f>
        <v>4.4945063356746709E-2</v>
      </c>
      <c r="DW258" s="14">
        <v>2018</v>
      </c>
      <c r="DX258" s="24">
        <v>933</v>
      </c>
      <c r="DY258" s="32">
        <v>906.52589999999998</v>
      </c>
      <c r="DZ258" s="34">
        <v>11304029.810000001</v>
      </c>
      <c r="EA258" s="12">
        <f>DZ258/DY258</f>
        <v>12469.615937062583</v>
      </c>
      <c r="EB258" s="21">
        <f>EA258-DT258</f>
        <v>693.57169445250656</v>
      </c>
      <c r="EC258" s="22">
        <f>EB258/DT258</f>
        <v>5.889683158143276E-2</v>
      </c>
      <c r="ED258" s="14">
        <v>2019</v>
      </c>
      <c r="EE258" s="24">
        <v>951</v>
      </c>
      <c r="EF258" s="32">
        <v>949.97410000000002</v>
      </c>
      <c r="EG258" s="34">
        <v>11591956.07</v>
      </c>
      <c r="EH258" s="12">
        <f t="shared" ref="EH258:EH321" si="32">EG258/EF258</f>
        <v>12202.391696784154</v>
      </c>
      <c r="EI258" s="21">
        <f>EH258-EA258</f>
        <v>-267.22424027842862</v>
      </c>
      <c r="EJ258" s="22">
        <f>EI258/EA258</f>
        <v>-2.1430029732044623E-2</v>
      </c>
      <c r="EK258">
        <v>2020</v>
      </c>
      <c r="EL258" s="25">
        <v>966</v>
      </c>
      <c r="EM258" s="32">
        <v>966.11270000000002</v>
      </c>
      <c r="EN258" s="34">
        <v>13618570.330000002</v>
      </c>
      <c r="EO258" s="12">
        <f t="shared" ref="EO258:EO321" si="33">EN258/EM258</f>
        <v>14096.254329334457</v>
      </c>
      <c r="EP258" s="21">
        <f>EO258-EH258</f>
        <v>1893.8626325503028</v>
      </c>
      <c r="EQ258" s="22">
        <f>EP258/EH258</f>
        <v>0.15520421566613171</v>
      </c>
      <c r="ES258" s="11">
        <f t="shared" ref="ES258:ES321" si="34">AVERAGE(EQ258, EJ258, EC258, DV258, DO258, DH258, DA258, CT258, CM258, CF258, BY258, BR258, BK258, BD258, AW258, AP258, AI258, AB258, U258, N258)</f>
        <v>4.7400000775882231E-2</v>
      </c>
      <c r="EU258" s="12">
        <f t="shared" si="27"/>
        <v>12149.350625485604</v>
      </c>
      <c r="EV258">
        <f t="shared" si="28"/>
        <v>0.9887738751072298</v>
      </c>
      <c r="EY258" s="11">
        <f t="shared" si="29"/>
        <v>2.7470621735378283E-2</v>
      </c>
      <c r="FC258" s="12">
        <f t="shared" si="30"/>
        <v>11049.561677050699</v>
      </c>
      <c r="FF258" s="45">
        <f t="shared" si="31"/>
        <v>1003.7619047619048</v>
      </c>
    </row>
    <row r="259" spans="1:162" x14ac:dyDescent="0.2">
      <c r="A259" s="3">
        <v>54041</v>
      </c>
      <c r="B259" t="s">
        <v>259</v>
      </c>
      <c r="C259" s="14">
        <v>2000</v>
      </c>
      <c r="D259" s="10">
        <v>2365</v>
      </c>
      <c r="E259" s="5">
        <v>2245.7800000000002</v>
      </c>
      <c r="F259" s="7">
        <v>15922034</v>
      </c>
      <c r="G259" s="12">
        <f>F259/E259</f>
        <v>7089.7567882873655</v>
      </c>
      <c r="H259" s="14">
        <v>2001</v>
      </c>
      <c r="I259" s="10">
        <v>2367</v>
      </c>
      <c r="J259" s="5">
        <v>2253.16</v>
      </c>
      <c r="K259" s="7">
        <v>16961333</v>
      </c>
      <c r="L259" s="12">
        <f>K259/I259</f>
        <v>7165.7511618081962</v>
      </c>
      <c r="M259" s="21">
        <f>L259-G259</f>
        <v>75.994373520830777</v>
      </c>
      <c r="N259" s="18">
        <f>M259/G259</f>
        <v>1.071889710608653E-2</v>
      </c>
      <c r="O259" s="16">
        <v>2002</v>
      </c>
      <c r="P259" s="10">
        <v>2324</v>
      </c>
      <c r="Q259" s="5">
        <v>2244.21</v>
      </c>
      <c r="R259" s="7">
        <v>16901568</v>
      </c>
      <c r="S259" s="12">
        <f>R259/Q259</f>
        <v>7531.1882577833621</v>
      </c>
      <c r="T259" s="21">
        <f>S259-L259</f>
        <v>365.4370959751659</v>
      </c>
      <c r="U259" s="18">
        <f>T259/L259</f>
        <v>5.0997737393235404E-2</v>
      </c>
      <c r="V259" s="14">
        <v>2003</v>
      </c>
      <c r="W259" s="10">
        <v>2324</v>
      </c>
      <c r="X259" s="5">
        <v>2222.5700000000002</v>
      </c>
      <c r="Y259" s="7">
        <v>16260954.939999999</v>
      </c>
      <c r="Z259" s="12">
        <f>Y259/X259</f>
        <v>7316.2847244406239</v>
      </c>
      <c r="AA259" s="21">
        <f>Z259-S259</f>
        <v>-214.90353334273823</v>
      </c>
      <c r="AB259" s="22">
        <f>AA259/S259</f>
        <v>-2.8535142926567912E-2</v>
      </c>
      <c r="AC259" s="14">
        <v>2004</v>
      </c>
      <c r="AD259" s="10">
        <v>2322</v>
      </c>
      <c r="AE259" s="5">
        <v>2183.83</v>
      </c>
      <c r="AF259" s="7">
        <v>16148141</v>
      </c>
      <c r="AG259" s="12">
        <f>AF259/AE259</f>
        <v>7394.4130266550055</v>
      </c>
      <c r="AH259" s="21">
        <f>AG259-Z259</f>
        <v>78.12830221438162</v>
      </c>
      <c r="AI259" s="22">
        <f>AH259/Z259</f>
        <v>1.0678685310508473E-2</v>
      </c>
      <c r="AJ259" s="14">
        <v>2005</v>
      </c>
      <c r="AK259" s="10">
        <v>2252</v>
      </c>
      <c r="AL259" s="5">
        <v>2151.59</v>
      </c>
      <c r="AM259" s="7">
        <v>17974364</v>
      </c>
      <c r="AN259" s="12">
        <f>AM259/AL259</f>
        <v>8353.9912343894503</v>
      </c>
      <c r="AO259" s="21">
        <f>AN259-AG259</f>
        <v>959.57820773444473</v>
      </c>
      <c r="AP259" s="22">
        <f>AO259/AG259</f>
        <v>0.12977070719141678</v>
      </c>
      <c r="AQ259" s="14">
        <v>2006</v>
      </c>
      <c r="AR259" s="10">
        <v>2256</v>
      </c>
      <c r="AS259" s="5">
        <v>2158.5</v>
      </c>
      <c r="AT259" s="7">
        <v>24678560</v>
      </c>
      <c r="AU259" s="12">
        <f>AT259/AS259</f>
        <v>11433.198980773685</v>
      </c>
      <c r="AV259" s="21">
        <f>AU259-AN259</f>
        <v>3079.2077463842343</v>
      </c>
      <c r="AW259" s="22">
        <f>AV259/AN259</f>
        <v>0.36859121107388587</v>
      </c>
      <c r="AX259" s="14">
        <v>2007</v>
      </c>
      <c r="AY259" s="10">
        <v>2199</v>
      </c>
      <c r="AZ259" s="5">
        <v>2132.19</v>
      </c>
      <c r="BA259" s="7">
        <v>20707745</v>
      </c>
      <c r="BB259" s="12">
        <f>BA259/AZ259</f>
        <v>9711.9604725657646</v>
      </c>
      <c r="BC259" s="21">
        <f>BB259-AU259</f>
        <v>-1721.2385082079199</v>
      </c>
      <c r="BD259" s="22">
        <f>BC259/AU259</f>
        <v>-0.15054741119282469</v>
      </c>
      <c r="BE259" s="14">
        <v>2008</v>
      </c>
      <c r="BF259" s="10">
        <v>2158</v>
      </c>
      <c r="BG259" s="5">
        <v>2048.23</v>
      </c>
      <c r="BH259" s="7">
        <v>26286517</v>
      </c>
      <c r="BI259" s="12">
        <f>BH259/BG259</f>
        <v>12833.77208614267</v>
      </c>
      <c r="BJ259" s="21">
        <f>BI259-BB259</f>
        <v>3121.8116135769051</v>
      </c>
      <c r="BK259" s="22">
        <f>BJ259/BB259</f>
        <v>0.32143990107819764</v>
      </c>
      <c r="BL259" s="14">
        <v>2009</v>
      </c>
      <c r="BM259" s="10">
        <v>2130</v>
      </c>
      <c r="BN259" s="5">
        <v>2079.84</v>
      </c>
      <c r="BO259" s="7">
        <v>34399971</v>
      </c>
      <c r="BP259" s="12">
        <f>BO259/BN259</f>
        <v>16539.719882298636</v>
      </c>
      <c r="BQ259" s="21">
        <f>BP259-BI259</f>
        <v>3705.947796155966</v>
      </c>
      <c r="BR259" s="22">
        <f>BQ259/BI259</f>
        <v>0.28876528048659067</v>
      </c>
      <c r="BS259" s="14">
        <v>2010</v>
      </c>
      <c r="BT259" s="10">
        <v>2092</v>
      </c>
      <c r="BU259" s="5">
        <v>2050.62</v>
      </c>
      <c r="BV259" s="7">
        <v>25736496</v>
      </c>
      <c r="BW259" s="12">
        <f>BV259/BU259</f>
        <v>12550.592503730581</v>
      </c>
      <c r="BX259" s="21">
        <f>BW259-BP259</f>
        <v>-3989.1273785680551</v>
      </c>
      <c r="BY259" s="22">
        <f>BX259/BP259</f>
        <v>-0.24118470004061879</v>
      </c>
      <c r="BZ259" s="14">
        <v>2011</v>
      </c>
      <c r="CA259" s="10">
        <v>2083</v>
      </c>
      <c r="CB259" s="5">
        <v>1988.3520000000001</v>
      </c>
      <c r="CC259" s="7">
        <v>18856921</v>
      </c>
      <c r="CD259" s="12">
        <f>CC259/CB259</f>
        <v>9483.6935311252728</v>
      </c>
      <c r="CE259" s="21">
        <f>CD259-BW259</f>
        <v>-3066.8989726053078</v>
      </c>
      <c r="CF259" s="22">
        <f>CE259/BW259</f>
        <v>-0.24436288340121731</v>
      </c>
      <c r="CG259" s="14">
        <v>2012</v>
      </c>
      <c r="CH259" s="10">
        <v>2026</v>
      </c>
      <c r="CI259" s="5">
        <v>1940.78</v>
      </c>
      <c r="CJ259" s="7">
        <v>20506010</v>
      </c>
      <c r="CK259" s="12">
        <f>CJ259/CI259</f>
        <v>10565.860118096847</v>
      </c>
      <c r="CL259" s="21">
        <f>CK259-CD259</f>
        <v>1082.1665869715744</v>
      </c>
      <c r="CM259" s="22">
        <f>CL259/CD259</f>
        <v>0.11410813555076696</v>
      </c>
      <c r="CN259" s="14">
        <v>2013</v>
      </c>
      <c r="CO259" s="10">
        <v>2043</v>
      </c>
      <c r="CP259" s="5">
        <v>1955.7976000000001</v>
      </c>
      <c r="CQ259" s="7">
        <v>32028615</v>
      </c>
      <c r="CR259" s="12">
        <f>CQ259/CP259</f>
        <v>16376.242101943471</v>
      </c>
      <c r="CS259" s="21">
        <f>CR259-CK259</f>
        <v>5810.3819838466243</v>
      </c>
      <c r="CT259" s="22">
        <f>CS259/CK259</f>
        <v>0.54992039634282108</v>
      </c>
      <c r="CU259" s="14">
        <v>2014</v>
      </c>
      <c r="CV259" s="10">
        <v>2065</v>
      </c>
      <c r="CW259" s="5">
        <v>1990.2545</v>
      </c>
      <c r="CX259" s="7">
        <v>26851596</v>
      </c>
      <c r="CY259" s="12">
        <f>CX259/CW259</f>
        <v>13491.538896156246</v>
      </c>
      <c r="CZ259" s="21">
        <f>CY259-CR259</f>
        <v>-2884.7032057872257</v>
      </c>
      <c r="DA259" s="22">
        <f>CZ259/CR259</f>
        <v>-0.17615171953551417</v>
      </c>
      <c r="DB259" s="14">
        <v>2015</v>
      </c>
      <c r="DC259" s="9">
        <v>2052</v>
      </c>
      <c r="DD259" s="27">
        <v>1986.3869999999999</v>
      </c>
      <c r="DE259" s="12">
        <v>20950728.5</v>
      </c>
      <c r="DF259" s="12">
        <f>DE259/DD259</f>
        <v>10547.153449957133</v>
      </c>
      <c r="DG259" s="21">
        <f>DF259-CY259</f>
        <v>-2944.3854461991123</v>
      </c>
      <c r="DH259" s="22">
        <f>DG259/CY259</f>
        <v>-0.21823940685061294</v>
      </c>
      <c r="DI259" s="14">
        <v>2016</v>
      </c>
      <c r="DJ259" s="9">
        <v>2015</v>
      </c>
      <c r="DK259" s="27">
        <v>1951.2726</v>
      </c>
      <c r="DL259" s="12">
        <v>21409343.640000001</v>
      </c>
      <c r="DM259" s="12">
        <f>DL259/DK259</f>
        <v>10971.990095079489</v>
      </c>
      <c r="DN259" s="21">
        <f>DM259-DF259</f>
        <v>424.83664512235555</v>
      </c>
      <c r="DO259" s="22">
        <f>DN259/DF259</f>
        <v>4.0279744400995909E-2</v>
      </c>
      <c r="DP259" s="14">
        <v>2017</v>
      </c>
      <c r="DQ259" s="9">
        <v>2021</v>
      </c>
      <c r="DR259" s="27">
        <v>1958.3303000000001</v>
      </c>
      <c r="DS259" s="30">
        <v>23108103.710000001</v>
      </c>
      <c r="DT259" s="12">
        <f>DS259/DR259</f>
        <v>11799.901022825414</v>
      </c>
      <c r="DU259" s="21">
        <f>DT259-DM259</f>
        <v>827.91092774592471</v>
      </c>
      <c r="DV259" s="22">
        <f>DU259/DM259</f>
        <v>7.5456769516881947E-2</v>
      </c>
      <c r="DW259" s="14">
        <v>2018</v>
      </c>
      <c r="DX259" s="24">
        <v>2014</v>
      </c>
      <c r="DY259" s="32">
        <v>1936.4635000000001</v>
      </c>
      <c r="DZ259" s="34">
        <v>26853130.009999998</v>
      </c>
      <c r="EA259" s="12">
        <f>DZ259/DY259</f>
        <v>13867.098455509229</v>
      </c>
      <c r="EB259" s="21">
        <f>EA259-DT259</f>
        <v>2067.1974326838154</v>
      </c>
      <c r="EC259" s="22">
        <f>EB259/DT259</f>
        <v>0.17518769256497013</v>
      </c>
      <c r="ED259" s="14">
        <v>2019</v>
      </c>
      <c r="EE259" s="24">
        <v>1991</v>
      </c>
      <c r="EF259" s="32">
        <v>1896.6025</v>
      </c>
      <c r="EG259" s="34">
        <v>23307752.329999998</v>
      </c>
      <c r="EH259" s="12">
        <f t="shared" si="32"/>
        <v>12289.213121885054</v>
      </c>
      <c r="EI259" s="21">
        <f>EH259-EA259</f>
        <v>-1577.8853336241755</v>
      </c>
      <c r="EJ259" s="22">
        <f>EI259/EA259</f>
        <v>-0.11378626456620425</v>
      </c>
      <c r="EK259">
        <v>2020</v>
      </c>
      <c r="EL259" s="25">
        <v>2007</v>
      </c>
      <c r="EM259" s="32">
        <v>1949.8989999999999</v>
      </c>
      <c r="EN259" s="34">
        <v>29714105.539999999</v>
      </c>
      <c r="EO259" s="12">
        <f t="shared" si="33"/>
        <v>15238.792132310444</v>
      </c>
      <c r="EP259" s="21">
        <f>EO259-EH259</f>
        <v>2949.5790104253902</v>
      </c>
      <c r="EQ259" s="22">
        <f>EP259/EH259</f>
        <v>0.24001365922873275</v>
      </c>
      <c r="ES259" s="11">
        <f t="shared" si="34"/>
        <v>6.0156064436576506E-2</v>
      </c>
      <c r="EU259" s="12">
        <f t="shared" ref="EU259:EU322" si="35">AVERAGE(EH259, EA259, DT259)</f>
        <v>12652.070866739899</v>
      </c>
      <c r="EV259">
        <f t="shared" ref="EV259:EV322" si="36">AVERAGE((EF259/EE259), (DY259/DX259), (DR259/DQ259))</f>
        <v>0.96102662799852745</v>
      </c>
      <c r="EY259" s="11">
        <f t="shared" ref="EY259:EY322" si="37">AVERAGE(EJ259, EC259, DV259)</f>
        <v>4.5619399171882603E-2</v>
      </c>
      <c r="FC259" s="12">
        <f t="shared" ref="FC259:FC322" si="38">AVERAGE(EO259, EH259, EA259, DT259, DM259, DF259, CY259, CR259, CK259, CK259, CD259, BW259, BP259, BI259, BB259, AU259, AN259, AG259, Z259, S259, L259, G259)</f>
        <v>11050.816916448217</v>
      </c>
      <c r="FF259" s="45">
        <f t="shared" ref="FF259:FF322" si="39">AVERAGE(EL259, EE259, DX259, DQ259, DJ259, DC259, CV259, CO259, CH259, CA259, BT259, BM259, BF259, AY259, AR259, AK259, AD259, W259, P259, I259, D259)</f>
        <v>2147.9047619047619</v>
      </c>
    </row>
    <row r="260" spans="1:162" x14ac:dyDescent="0.2">
      <c r="A260" s="3">
        <v>54042</v>
      </c>
      <c r="B260" t="s">
        <v>260</v>
      </c>
      <c r="C260" s="14">
        <v>2000</v>
      </c>
      <c r="D260" s="10">
        <v>397</v>
      </c>
      <c r="E260" s="5">
        <v>414.43</v>
      </c>
      <c r="F260" s="7">
        <v>2905330</v>
      </c>
      <c r="G260" s="12">
        <f>F260/E260</f>
        <v>7010.4239557947058</v>
      </c>
      <c r="H260" s="14">
        <v>2001</v>
      </c>
      <c r="I260" s="10">
        <v>399</v>
      </c>
      <c r="J260" s="5">
        <v>426.38</v>
      </c>
      <c r="K260" s="7">
        <v>3777047</v>
      </c>
      <c r="L260" s="12">
        <f>K260/I260</f>
        <v>9466.2832080200496</v>
      </c>
      <c r="M260" s="21">
        <f>L260-G260</f>
        <v>2455.8592522253439</v>
      </c>
      <c r="N260" s="18">
        <f>M260/G260</f>
        <v>0.35031536861552709</v>
      </c>
      <c r="O260" s="16">
        <v>2002</v>
      </c>
      <c r="P260" s="10">
        <v>412</v>
      </c>
      <c r="Q260" s="5">
        <v>426.62</v>
      </c>
      <c r="R260" s="7">
        <v>3351509</v>
      </c>
      <c r="S260" s="12">
        <f>R260/Q260</f>
        <v>7855.9584642070222</v>
      </c>
      <c r="T260" s="21">
        <f>S260-L260</f>
        <v>-1610.3247438130275</v>
      </c>
      <c r="U260" s="18">
        <f>T260/L260</f>
        <v>-0.17011161703346503</v>
      </c>
      <c r="V260" s="14">
        <v>2003</v>
      </c>
      <c r="W260" s="10">
        <v>412</v>
      </c>
      <c r="X260" s="5">
        <v>405.06</v>
      </c>
      <c r="Y260" s="7">
        <v>3582112.32</v>
      </c>
      <c r="Z260" s="12">
        <f>Y260/X260</f>
        <v>8843.4116427195968</v>
      </c>
      <c r="AA260" s="21">
        <f>Z260-S260</f>
        <v>987.4531785125746</v>
      </c>
      <c r="AB260" s="22">
        <f>AA260/S260</f>
        <v>0.12569480643406733</v>
      </c>
      <c r="AC260" s="14">
        <v>2004</v>
      </c>
      <c r="AD260" s="10">
        <v>409</v>
      </c>
      <c r="AE260" s="5">
        <v>416.63</v>
      </c>
      <c r="AF260" s="7">
        <v>3423463</v>
      </c>
      <c r="AG260" s="12">
        <f>AF260/AE260</f>
        <v>8217.0342990183144</v>
      </c>
      <c r="AH260" s="21">
        <f>AG260-Z260</f>
        <v>-626.37734370128237</v>
      </c>
      <c r="AI260" s="22">
        <f>AH260/Z260</f>
        <v>-7.0829830048333445E-2</v>
      </c>
      <c r="AJ260" s="14">
        <v>2005</v>
      </c>
      <c r="AK260" s="10">
        <v>417</v>
      </c>
      <c r="AL260" s="5">
        <v>422.26</v>
      </c>
      <c r="AM260" s="7">
        <v>4234873</v>
      </c>
      <c r="AN260" s="12">
        <f>AM260/AL260</f>
        <v>10029.06503102354</v>
      </c>
      <c r="AO260" s="21">
        <f>AN260-AG260</f>
        <v>1812.0307320052252</v>
      </c>
      <c r="AP260" s="22">
        <f>AO260/AG260</f>
        <v>0.2205212569481069</v>
      </c>
      <c r="AQ260" s="14">
        <v>2006</v>
      </c>
      <c r="AR260" s="10">
        <v>428</v>
      </c>
      <c r="AS260" s="5">
        <v>438.37</v>
      </c>
      <c r="AT260" s="7">
        <v>5964699</v>
      </c>
      <c r="AU260" s="12">
        <f>AT260/AS260</f>
        <v>13606.540137326916</v>
      </c>
      <c r="AV260" s="21">
        <f>AU260-AN260</f>
        <v>3577.4751063033764</v>
      </c>
      <c r="AW260" s="22">
        <f>AV260/AN260</f>
        <v>0.35671072978756713</v>
      </c>
      <c r="AX260" s="14">
        <v>2007</v>
      </c>
      <c r="AY260" s="10">
        <v>447</v>
      </c>
      <c r="AZ260" s="5">
        <v>439.74</v>
      </c>
      <c r="BA260" s="7">
        <v>4147350</v>
      </c>
      <c r="BB260" s="12">
        <f>BA260/AZ260</f>
        <v>9431.3685359530627</v>
      </c>
      <c r="BC260" s="21">
        <f>BB260-AU260</f>
        <v>-4175.1716013738533</v>
      </c>
      <c r="BD260" s="22">
        <f>BC260/AU260</f>
        <v>-0.30685034984904619</v>
      </c>
      <c r="BE260" s="14">
        <v>2008</v>
      </c>
      <c r="BF260" s="10">
        <v>390</v>
      </c>
      <c r="BG260" s="5">
        <v>408.68</v>
      </c>
      <c r="BH260" s="7">
        <v>4177459</v>
      </c>
      <c r="BI260" s="12">
        <f>BH260/BG260</f>
        <v>10221.833708525008</v>
      </c>
      <c r="BJ260" s="21">
        <f>BI260-BB260</f>
        <v>790.465172571945</v>
      </c>
      <c r="BK260" s="22">
        <f>BJ260/BB260</f>
        <v>8.3812351257257556E-2</v>
      </c>
      <c r="BL260" s="14">
        <v>2009</v>
      </c>
      <c r="BM260" s="10">
        <v>411</v>
      </c>
      <c r="BN260" s="5">
        <v>408.97</v>
      </c>
      <c r="BO260" s="7">
        <v>4515549</v>
      </c>
      <c r="BP260" s="12">
        <f>BO260/BN260</f>
        <v>11041.271975939555</v>
      </c>
      <c r="BQ260" s="21">
        <f>BP260-BI260</f>
        <v>819.43826741454723</v>
      </c>
      <c r="BR260" s="22">
        <f>BQ260/BI260</f>
        <v>8.016548603516567E-2</v>
      </c>
      <c r="BS260" s="14">
        <v>2010</v>
      </c>
      <c r="BT260" s="10">
        <v>394</v>
      </c>
      <c r="BU260" s="5">
        <v>389.64</v>
      </c>
      <c r="BV260" s="7">
        <v>6162226</v>
      </c>
      <c r="BW260" s="12">
        <f>BV260/BU260</f>
        <v>15815.178113130069</v>
      </c>
      <c r="BX260" s="21">
        <f>BW260-BP260</f>
        <v>4773.9061371905136</v>
      </c>
      <c r="BY260" s="22">
        <f>BX260/BP260</f>
        <v>0.43236921865465405</v>
      </c>
      <c r="BZ260" s="14">
        <v>2011</v>
      </c>
      <c r="CA260" s="10">
        <v>408</v>
      </c>
      <c r="CB260" s="5">
        <v>364.89069999999998</v>
      </c>
      <c r="CC260" s="7">
        <v>3858177</v>
      </c>
      <c r="CD260" s="12">
        <f>CC260/CB260</f>
        <v>10573.514205760794</v>
      </c>
      <c r="CE260" s="21">
        <f>CD260-BW260</f>
        <v>-5241.663907369275</v>
      </c>
      <c r="CF260" s="22">
        <f>CE260/BW260</f>
        <v>-0.33143249287958026</v>
      </c>
      <c r="CG260" s="14">
        <v>2012</v>
      </c>
      <c r="CH260" s="10">
        <v>377</v>
      </c>
      <c r="CI260" s="5">
        <v>343.69</v>
      </c>
      <c r="CJ260" s="7">
        <v>3988427</v>
      </c>
      <c r="CK260" s="12">
        <f>CJ260/CI260</f>
        <v>11604.722278797753</v>
      </c>
      <c r="CL260" s="21">
        <f>CK260-CD260</f>
        <v>1031.2080730369598</v>
      </c>
      <c r="CM260" s="22">
        <f>CL260/CD260</f>
        <v>9.7527468443284845E-2</v>
      </c>
      <c r="CN260" s="14">
        <v>2013</v>
      </c>
      <c r="CO260" s="10">
        <v>353</v>
      </c>
      <c r="CP260" s="5">
        <v>321.67200000000003</v>
      </c>
      <c r="CQ260" s="7">
        <v>4068353</v>
      </c>
      <c r="CR260" s="12">
        <f>CQ260/CP260</f>
        <v>12647.519833868038</v>
      </c>
      <c r="CS260" s="21">
        <f>CR260-CK260</f>
        <v>1042.7975550702849</v>
      </c>
      <c r="CT260" s="22">
        <f>CS260/CK260</f>
        <v>8.9859759675206846E-2</v>
      </c>
      <c r="CU260" s="14">
        <v>2014</v>
      </c>
      <c r="CV260" s="10">
        <v>354</v>
      </c>
      <c r="CW260" s="5">
        <v>323.13560000000001</v>
      </c>
      <c r="CX260" s="7">
        <v>4249530</v>
      </c>
      <c r="CY260" s="12">
        <f>CX260/CW260</f>
        <v>13150.918685530161</v>
      </c>
      <c r="CZ260" s="21">
        <f>CY260-CR260</f>
        <v>503.39885166212298</v>
      </c>
      <c r="DA260" s="22">
        <f>CZ260/CR260</f>
        <v>3.9802179263170735E-2</v>
      </c>
      <c r="DB260" s="14">
        <v>2015</v>
      </c>
      <c r="DC260" s="9">
        <v>362</v>
      </c>
      <c r="DD260" s="27">
        <v>313.61860000000001</v>
      </c>
      <c r="DE260" s="12">
        <v>5895093.4100000001</v>
      </c>
      <c r="DF260" s="12">
        <f>DE260/DD260</f>
        <v>18797.014622219471</v>
      </c>
      <c r="DG260" s="21">
        <f>DF260-CY260</f>
        <v>5646.0959366893094</v>
      </c>
      <c r="DH260" s="22">
        <f>DG260/CY260</f>
        <v>0.42933091380921229</v>
      </c>
      <c r="DI260" s="14">
        <v>2016</v>
      </c>
      <c r="DJ260" s="9">
        <v>328</v>
      </c>
      <c r="DK260" s="27">
        <v>300.89519999999999</v>
      </c>
      <c r="DL260" s="12">
        <v>4865297.37</v>
      </c>
      <c r="DM260" s="12">
        <f>DL260/DK260</f>
        <v>16169.408385378032</v>
      </c>
      <c r="DN260" s="21">
        <f>DM260-DF260</f>
        <v>-2627.6062368414387</v>
      </c>
      <c r="DO260" s="22">
        <f>DN260/DF260</f>
        <v>-0.13978848714281536</v>
      </c>
      <c r="DP260" s="14">
        <v>2017</v>
      </c>
      <c r="DQ260" s="9">
        <v>305</v>
      </c>
      <c r="DR260" s="27">
        <v>286.99950000000001</v>
      </c>
      <c r="DS260" s="30">
        <v>4679362.3899999997</v>
      </c>
      <c r="DT260" s="12">
        <f>DS260/DR260</f>
        <v>16304.426976353616</v>
      </c>
      <c r="DU260" s="21">
        <f>DT260-DM260</f>
        <v>135.01859097558372</v>
      </c>
      <c r="DV260" s="22">
        <f>DU260/DM260</f>
        <v>8.3502492953100738E-3</v>
      </c>
      <c r="DW260" s="14">
        <v>2018</v>
      </c>
      <c r="DX260" s="24">
        <v>318</v>
      </c>
      <c r="DY260" s="32">
        <v>293.38440000000003</v>
      </c>
      <c r="DZ260" s="34">
        <v>4483849.3000000007</v>
      </c>
      <c r="EA260" s="12">
        <f>DZ260/DY260</f>
        <v>15283.189222058161</v>
      </c>
      <c r="EB260" s="21">
        <f>EA260-DT260</f>
        <v>-1021.2377542954546</v>
      </c>
      <c r="EC260" s="22">
        <f>EB260/DT260</f>
        <v>-6.2635611529099453E-2</v>
      </c>
      <c r="ED260" s="14">
        <v>2019</v>
      </c>
      <c r="EE260" s="24">
        <v>316</v>
      </c>
      <c r="EF260" s="32">
        <v>286.71069999999997</v>
      </c>
      <c r="EG260" s="34">
        <v>4901320.91</v>
      </c>
      <c r="EH260" s="12">
        <f t="shared" si="32"/>
        <v>17095.005209083585</v>
      </c>
      <c r="EI260" s="21">
        <f>EH260-EA260</f>
        <v>1811.815987025424</v>
      </c>
      <c r="EJ260" s="22">
        <f>EI260/EA260</f>
        <v>0.11854960117947357</v>
      </c>
      <c r="EK260">
        <v>2020</v>
      </c>
      <c r="EL260" s="25">
        <v>285</v>
      </c>
      <c r="EM260" s="32">
        <v>262.21159999999998</v>
      </c>
      <c r="EN260" s="34">
        <v>8584821.7800000012</v>
      </c>
      <c r="EO260" s="12">
        <f t="shared" si="33"/>
        <v>32740.053376738488</v>
      </c>
      <c r="EP260" s="21">
        <f>EO260-EH260</f>
        <v>15645.048167654902</v>
      </c>
      <c r="EQ260" s="22">
        <f>EP260/EH260</f>
        <v>0.91518241593408611</v>
      </c>
      <c r="ES260" s="11">
        <f t="shared" si="34"/>
        <v>0.11332717084248752</v>
      </c>
      <c r="EU260" s="12">
        <f t="shared" si="35"/>
        <v>16227.54046916512</v>
      </c>
      <c r="EV260">
        <f t="shared" si="36"/>
        <v>0.92362892060515167</v>
      </c>
      <c r="EY260" s="11">
        <f t="shared" si="37"/>
        <v>2.142141298189473E-2</v>
      </c>
      <c r="FC260" s="12">
        <f t="shared" si="38"/>
        <v>13068.58473392017</v>
      </c>
      <c r="FF260" s="45">
        <f t="shared" si="39"/>
        <v>377.23809523809524</v>
      </c>
    </row>
    <row r="261" spans="1:162" x14ac:dyDescent="0.2">
      <c r="A261" s="3">
        <v>54043</v>
      </c>
      <c r="B261" t="s">
        <v>261</v>
      </c>
      <c r="C261" s="14">
        <v>2000</v>
      </c>
      <c r="D261" s="10">
        <v>390</v>
      </c>
      <c r="E261" s="5">
        <v>376.5</v>
      </c>
      <c r="F261" s="7">
        <v>4386660</v>
      </c>
      <c r="G261" s="12">
        <f>F261/E261</f>
        <v>11651.155378486055</v>
      </c>
      <c r="H261" s="14">
        <v>2001</v>
      </c>
      <c r="I261" s="10">
        <v>420</v>
      </c>
      <c r="J261" s="5">
        <v>401.11</v>
      </c>
      <c r="K261" s="7">
        <v>3229518</v>
      </c>
      <c r="L261" s="12">
        <f>K261/I261</f>
        <v>7689.3285714285712</v>
      </c>
      <c r="M261" s="21">
        <f>L261-G261</f>
        <v>-3961.8268070574841</v>
      </c>
      <c r="N261" s="18">
        <f>M261/G261</f>
        <v>-0.34003724766841809</v>
      </c>
      <c r="O261" s="16">
        <v>2002</v>
      </c>
      <c r="P261" s="10">
        <v>431</v>
      </c>
      <c r="Q261" s="5">
        <v>412.19</v>
      </c>
      <c r="R261" s="7">
        <v>3286015</v>
      </c>
      <c r="S261" s="12">
        <f>R261/Q261</f>
        <v>7972.0881147043838</v>
      </c>
      <c r="T261" s="21">
        <f>S261-L261</f>
        <v>282.75954327581258</v>
      </c>
      <c r="U261" s="18">
        <f>T261/L261</f>
        <v>3.6772982276563032E-2</v>
      </c>
      <c r="V261" s="14">
        <v>2003</v>
      </c>
      <c r="W261" s="10">
        <v>431</v>
      </c>
      <c r="X261" s="5">
        <v>424.41</v>
      </c>
      <c r="Y261" s="7">
        <v>4118371.04</v>
      </c>
      <c r="Z261" s="12">
        <f>Y261/X261</f>
        <v>9703.7558964209129</v>
      </c>
      <c r="AA261" s="21">
        <f>Z261-S261</f>
        <v>1731.6677817165291</v>
      </c>
      <c r="AB261" s="22">
        <f>AA261/S261</f>
        <v>0.217216337401301</v>
      </c>
      <c r="AC261" s="14">
        <v>2004</v>
      </c>
      <c r="AD261" s="10">
        <v>442</v>
      </c>
      <c r="AE261" s="5">
        <v>415.07</v>
      </c>
      <c r="AF261" s="7">
        <v>3518029</v>
      </c>
      <c r="AG261" s="12">
        <f>AF261/AE261</f>
        <v>8475.7486688992212</v>
      </c>
      <c r="AH261" s="21">
        <f>AG261-Z261</f>
        <v>-1228.0072275216917</v>
      </c>
      <c r="AI261" s="22">
        <f>AH261/Z261</f>
        <v>-0.12654968247651655</v>
      </c>
      <c r="AJ261" s="14">
        <v>2005</v>
      </c>
      <c r="AK261" s="10">
        <v>437</v>
      </c>
      <c r="AL261" s="5">
        <v>443.78</v>
      </c>
      <c r="AM261" s="7">
        <v>3944296</v>
      </c>
      <c r="AN261" s="12">
        <f>AM261/AL261</f>
        <v>8887.9534904682514</v>
      </c>
      <c r="AO261" s="21">
        <f>AN261-AG261</f>
        <v>412.20482156903017</v>
      </c>
      <c r="AP261" s="22">
        <f>AO261/AG261</f>
        <v>4.8633440852436795E-2</v>
      </c>
      <c r="AQ261" s="14">
        <v>2006</v>
      </c>
      <c r="AR261" s="10">
        <v>463</v>
      </c>
      <c r="AS261" s="5">
        <v>466.91</v>
      </c>
      <c r="AT261" s="7">
        <v>4524401</v>
      </c>
      <c r="AU261" s="12">
        <f>AT261/AS261</f>
        <v>9690.0923090103006</v>
      </c>
      <c r="AV261" s="21">
        <f>AU261-AN261</f>
        <v>802.13881854204919</v>
      </c>
      <c r="AW261" s="22">
        <f>AV261/AN261</f>
        <v>9.0250114315099716E-2</v>
      </c>
      <c r="AX261" s="14">
        <v>2007</v>
      </c>
      <c r="AY261" s="10">
        <v>461</v>
      </c>
      <c r="AZ261" s="5">
        <v>465.74</v>
      </c>
      <c r="BA261" s="7">
        <v>4599762</v>
      </c>
      <c r="BB261" s="12">
        <f>BA261/AZ261</f>
        <v>9876.244256452097</v>
      </c>
      <c r="BC261" s="21">
        <f>BB261-AU261</f>
        <v>186.15194744179644</v>
      </c>
      <c r="BD261" s="22">
        <f>BC261/AU261</f>
        <v>1.9210544286425803E-2</v>
      </c>
      <c r="BE261" s="14">
        <v>2008</v>
      </c>
      <c r="BF261" s="10">
        <v>447</v>
      </c>
      <c r="BG261" s="5">
        <v>435.8</v>
      </c>
      <c r="BH261" s="7">
        <v>4919325</v>
      </c>
      <c r="BI261" s="12">
        <f>BH261/BG261</f>
        <v>11288.033501606242</v>
      </c>
      <c r="BJ261" s="21">
        <f>BI261-BB261</f>
        <v>1411.7892451541447</v>
      </c>
      <c r="BK261" s="22">
        <f>BJ261/BB261</f>
        <v>0.14294798796939742</v>
      </c>
      <c r="BL261" s="14">
        <v>2009</v>
      </c>
      <c r="BM261" s="10">
        <v>430</v>
      </c>
      <c r="BN261" s="5">
        <v>426.83</v>
      </c>
      <c r="BO261" s="7">
        <v>4567118</v>
      </c>
      <c r="BP261" s="12">
        <f>BO261/BN261</f>
        <v>10700.086685565682</v>
      </c>
      <c r="BQ261" s="21">
        <f>BP261-BI261</f>
        <v>-587.9468160405595</v>
      </c>
      <c r="BR261" s="22">
        <f>BQ261/BI261</f>
        <v>-5.208584967052915E-2</v>
      </c>
      <c r="BS261" s="14">
        <v>2010</v>
      </c>
      <c r="BT261" s="10">
        <v>394</v>
      </c>
      <c r="BU261" s="5">
        <v>387.07</v>
      </c>
      <c r="BV261" s="7">
        <v>5735915</v>
      </c>
      <c r="BW261" s="12">
        <f>BV261/BU261</f>
        <v>14818.805384039062</v>
      </c>
      <c r="BX261" s="21">
        <f>BW261-BP261</f>
        <v>4118.7186984733798</v>
      </c>
      <c r="BY261" s="22">
        <f>BX261/BP261</f>
        <v>0.38492386272248552</v>
      </c>
      <c r="BZ261" s="14">
        <v>2011</v>
      </c>
      <c r="CA261" s="10">
        <v>397</v>
      </c>
      <c r="CB261" s="5">
        <v>372.87599999999998</v>
      </c>
      <c r="CC261" s="7">
        <v>5012298</v>
      </c>
      <c r="CD261" s="12">
        <f>CC261/CB261</f>
        <v>13442.264988897114</v>
      </c>
      <c r="CE261" s="21">
        <f>CD261-BW261</f>
        <v>-1376.5403951419485</v>
      </c>
      <c r="CF261" s="22">
        <f>CE261/BW261</f>
        <v>-9.2891455111798901E-2</v>
      </c>
      <c r="CG261" s="14">
        <v>2012</v>
      </c>
      <c r="CH261" s="10">
        <v>395</v>
      </c>
      <c r="CI261" s="5">
        <v>384.56</v>
      </c>
      <c r="CJ261" s="7">
        <v>5123183</v>
      </c>
      <c r="CK261" s="12">
        <f>CJ261/CI261</f>
        <v>13322.194195964219</v>
      </c>
      <c r="CL261" s="21">
        <f>CK261-CD261</f>
        <v>-120.07079293289462</v>
      </c>
      <c r="CM261" s="22">
        <f>CL261/CD261</f>
        <v>-8.9323334298252038E-3</v>
      </c>
      <c r="CN261" s="14">
        <v>2013</v>
      </c>
      <c r="CO261" s="10">
        <v>394</v>
      </c>
      <c r="CP261" s="5">
        <v>383.88249999999999</v>
      </c>
      <c r="CQ261" s="7">
        <v>4880874</v>
      </c>
      <c r="CR261" s="12">
        <f>CQ261/CP261</f>
        <v>12714.499879520426</v>
      </c>
      <c r="CS261" s="21">
        <f>CR261-CK261</f>
        <v>-607.69431644379256</v>
      </c>
      <c r="CT261" s="22">
        <f>CS261/CK261</f>
        <v>-4.5615182266888543E-2</v>
      </c>
      <c r="CU261" s="14">
        <v>2014</v>
      </c>
      <c r="CV261" s="10">
        <v>405</v>
      </c>
      <c r="CW261" s="5">
        <v>381.87549999999999</v>
      </c>
      <c r="CX261" s="7">
        <v>4139752</v>
      </c>
      <c r="CY261" s="12">
        <f>CX261/CW261</f>
        <v>10840.580241466132</v>
      </c>
      <c r="CZ261" s="21">
        <f>CY261-CR261</f>
        <v>-1873.9196380542944</v>
      </c>
      <c r="DA261" s="22">
        <f>CZ261/CR261</f>
        <v>-0.14738445521342647</v>
      </c>
      <c r="DB261" s="14">
        <v>2015</v>
      </c>
      <c r="DC261" s="9">
        <v>396</v>
      </c>
      <c r="DD261" s="27">
        <v>376.41219999999998</v>
      </c>
      <c r="DE261" s="12">
        <v>5515829.1900000004</v>
      </c>
      <c r="DF261" s="12">
        <f>DE261/DD261</f>
        <v>14653.693982288567</v>
      </c>
      <c r="DG261" s="21">
        <f>DF261-CY261</f>
        <v>3813.1137408224349</v>
      </c>
      <c r="DH261" s="22">
        <f>DG261/CY261</f>
        <v>0.35174443211415507</v>
      </c>
      <c r="DI261" s="14">
        <v>2016</v>
      </c>
      <c r="DJ261" s="9">
        <v>409</v>
      </c>
      <c r="DK261" s="27">
        <v>401.17270000000002</v>
      </c>
      <c r="DL261" s="12">
        <v>4388100.37</v>
      </c>
      <c r="DM261" s="12">
        <f>DL261/DK261</f>
        <v>10938.182907261635</v>
      </c>
      <c r="DN261" s="21">
        <f>DM261-DF261</f>
        <v>-3715.5110750269323</v>
      </c>
      <c r="DO261" s="22">
        <f>DN261/DF261</f>
        <v>-0.25355456989328062</v>
      </c>
      <c r="DP261" s="14">
        <v>2017</v>
      </c>
      <c r="DQ261" s="9">
        <v>403</v>
      </c>
      <c r="DR261" s="27">
        <v>372.923</v>
      </c>
      <c r="DS261" s="30">
        <v>4646433.7</v>
      </c>
      <c r="DT261" s="12">
        <f>DS261/DR261</f>
        <v>12459.498877784423</v>
      </c>
      <c r="DU261" s="21">
        <f>DT261-DM261</f>
        <v>1521.3159705227881</v>
      </c>
      <c r="DV261" s="22">
        <f>DU261/DM261</f>
        <v>0.13908306191449932</v>
      </c>
      <c r="DW261" s="14">
        <v>2018</v>
      </c>
      <c r="DX261" s="24">
        <v>391</v>
      </c>
      <c r="DY261" s="32">
        <v>378.5702</v>
      </c>
      <c r="DZ261" s="34">
        <v>4955437.9000000013</v>
      </c>
      <c r="EA261" s="12">
        <f>DZ261/DY261</f>
        <v>13089.878442624384</v>
      </c>
      <c r="EB261" s="21">
        <f>EA261-DT261</f>
        <v>630.37956483996095</v>
      </c>
      <c r="EC261" s="22">
        <f>EB261/DT261</f>
        <v>5.0594295246010453E-2</v>
      </c>
      <c r="ED261" s="14">
        <v>2019</v>
      </c>
      <c r="EE261" s="24">
        <v>396</v>
      </c>
      <c r="EF261" s="32">
        <v>383.05040000000002</v>
      </c>
      <c r="EG261" s="34">
        <v>5172509.96</v>
      </c>
      <c r="EH261" s="12">
        <f t="shared" si="32"/>
        <v>13503.470979275833</v>
      </c>
      <c r="EI261" s="21">
        <f>EH261-EA261</f>
        <v>413.59253665144934</v>
      </c>
      <c r="EJ261" s="22">
        <f>EI261/EA261</f>
        <v>3.159636191155709E-2</v>
      </c>
      <c r="EK261">
        <v>2020</v>
      </c>
      <c r="EL261" s="25">
        <v>407</v>
      </c>
      <c r="EM261" s="32">
        <v>392.31180000000001</v>
      </c>
      <c r="EN261" s="34">
        <v>5666877.1399999997</v>
      </c>
      <c r="EO261" s="12">
        <f t="shared" si="33"/>
        <v>14444.829699234129</v>
      </c>
      <c r="EP261" s="21">
        <f>EO261-EH261</f>
        <v>941.35871995829621</v>
      </c>
      <c r="EQ261" s="22">
        <f>EP261/EH261</f>
        <v>6.9712351839243902E-2</v>
      </c>
      <c r="ES261" s="11">
        <f t="shared" si="34"/>
        <v>2.5781749855924574E-2</v>
      </c>
      <c r="EU261" s="12">
        <f t="shared" si="35"/>
        <v>13017.616099894882</v>
      </c>
      <c r="EV261">
        <f t="shared" si="36"/>
        <v>0.9536254885785288</v>
      </c>
      <c r="EY261" s="11">
        <f t="shared" si="37"/>
        <v>7.3757906357355615E-2</v>
      </c>
      <c r="FC261" s="12">
        <f t="shared" si="38"/>
        <v>11522.026393061904</v>
      </c>
      <c r="FF261" s="45">
        <f t="shared" si="39"/>
        <v>416.14285714285717</v>
      </c>
    </row>
    <row r="262" spans="1:162" x14ac:dyDescent="0.2">
      <c r="A262" s="3">
        <v>54045</v>
      </c>
      <c r="B262" t="s">
        <v>262</v>
      </c>
      <c r="C262" s="14">
        <v>2000</v>
      </c>
      <c r="D262" s="10">
        <v>1137</v>
      </c>
      <c r="E262" s="5">
        <v>1092.1199999999999</v>
      </c>
      <c r="F262" s="7">
        <v>9614785</v>
      </c>
      <c r="G262" s="12">
        <f>F262/E262</f>
        <v>8803.7807200673924</v>
      </c>
      <c r="H262" s="14">
        <v>2001</v>
      </c>
      <c r="I262" s="10">
        <v>1140</v>
      </c>
      <c r="J262" s="5">
        <v>1081.9100000000001</v>
      </c>
      <c r="K262" s="7">
        <v>9180326</v>
      </c>
      <c r="L262" s="12">
        <f>K262/I262</f>
        <v>8052.9175438596494</v>
      </c>
      <c r="M262" s="21">
        <f>L262-G262</f>
        <v>-750.86317620774298</v>
      </c>
      <c r="N262" s="18">
        <f>M262/G262</f>
        <v>-8.5288718572490207E-2</v>
      </c>
      <c r="O262" s="16">
        <v>2002</v>
      </c>
      <c r="P262" s="10">
        <v>1097</v>
      </c>
      <c r="Q262" s="5">
        <v>1048.47</v>
      </c>
      <c r="R262" s="7">
        <v>10011392</v>
      </c>
      <c r="S262" s="12">
        <f>R262/Q262</f>
        <v>9548.5726820986765</v>
      </c>
      <c r="T262" s="21">
        <f>S262-L262</f>
        <v>1495.6551382390271</v>
      </c>
      <c r="U262" s="18">
        <f>T262/L262</f>
        <v>0.1857283562253117</v>
      </c>
      <c r="V262" s="14">
        <v>2003</v>
      </c>
      <c r="W262" s="10">
        <v>1097</v>
      </c>
      <c r="X262" s="5">
        <v>1013.75</v>
      </c>
      <c r="Y262" s="7">
        <v>10241849.779999999</v>
      </c>
      <c r="Z262" s="12">
        <f>Y262/X262</f>
        <v>10102.934431565967</v>
      </c>
      <c r="AA262" s="21">
        <f>Z262-S262</f>
        <v>554.36174946729079</v>
      </c>
      <c r="AB262" s="22">
        <f>AA262/S262</f>
        <v>5.8057027780349664E-2</v>
      </c>
      <c r="AC262" s="14">
        <v>2004</v>
      </c>
      <c r="AD262" s="10">
        <v>1042</v>
      </c>
      <c r="AE262" s="5">
        <v>1029.42</v>
      </c>
      <c r="AF262" s="7">
        <v>13779605</v>
      </c>
      <c r="AG262" s="12">
        <f>AF262/AE262</f>
        <v>13385.79491364069</v>
      </c>
      <c r="AH262" s="21">
        <f>AG262-Z262</f>
        <v>3282.8604820747223</v>
      </c>
      <c r="AI262" s="22">
        <f>AH262/Z262</f>
        <v>0.32494128357575364</v>
      </c>
      <c r="AJ262" s="14">
        <v>2005</v>
      </c>
      <c r="AK262" s="10">
        <v>1021</v>
      </c>
      <c r="AL262" s="5">
        <v>983.4</v>
      </c>
      <c r="AM262" s="7">
        <v>11061073</v>
      </c>
      <c r="AN262" s="12">
        <f>AM262/AL262</f>
        <v>11247.78625177954</v>
      </c>
      <c r="AO262" s="21">
        <f>AN262-AG262</f>
        <v>-2138.0086618611494</v>
      </c>
      <c r="AP262" s="22">
        <f>AO262/AG262</f>
        <v>-0.15972220369837195</v>
      </c>
      <c r="AQ262" s="14">
        <v>2006</v>
      </c>
      <c r="AR262" s="10">
        <v>1009</v>
      </c>
      <c r="AS262" s="5">
        <v>954.31</v>
      </c>
      <c r="AT262" s="7">
        <v>11229646</v>
      </c>
      <c r="AU262" s="12">
        <f>AT262/AS262</f>
        <v>11767.293646718572</v>
      </c>
      <c r="AV262" s="21">
        <f>AU262-AN262</f>
        <v>519.50739493903166</v>
      </c>
      <c r="AW262" s="22">
        <f>AV262/AN262</f>
        <v>4.6187523776675531E-2</v>
      </c>
      <c r="AX262" s="14">
        <v>2007</v>
      </c>
      <c r="AY262" s="10">
        <v>964</v>
      </c>
      <c r="AZ262" s="5">
        <v>923.95</v>
      </c>
      <c r="BA262" s="7">
        <v>14150028</v>
      </c>
      <c r="BB262" s="12">
        <f>BA262/AZ262</f>
        <v>15314.711835056009</v>
      </c>
      <c r="BC262" s="21">
        <f>BB262-AU262</f>
        <v>3547.4181883374367</v>
      </c>
      <c r="BD262" s="22">
        <f>BC262/AU262</f>
        <v>0.30146423594406263</v>
      </c>
      <c r="BE262" s="14">
        <v>2008</v>
      </c>
      <c r="BF262" s="10">
        <v>951</v>
      </c>
      <c r="BG262" s="5">
        <v>913.07</v>
      </c>
      <c r="BH262" s="7">
        <v>12110602</v>
      </c>
      <c r="BI262" s="12">
        <f>BH262/BG262</f>
        <v>13263.607390451991</v>
      </c>
      <c r="BJ262" s="21">
        <f>BI262-BB262</f>
        <v>-2051.1044446040178</v>
      </c>
      <c r="BK262" s="22">
        <f>BJ262/BB262</f>
        <v>-0.13393033226449322</v>
      </c>
      <c r="BL262" s="14">
        <v>2009</v>
      </c>
      <c r="BM262" s="10">
        <v>944</v>
      </c>
      <c r="BN262" s="5">
        <v>897.86</v>
      </c>
      <c r="BO262" s="7">
        <v>12414066</v>
      </c>
      <c r="BP262" s="12">
        <f>BO262/BN262</f>
        <v>13826.282493930012</v>
      </c>
      <c r="BQ262" s="21">
        <f>BP262-BI262</f>
        <v>562.6751034780209</v>
      </c>
      <c r="BR262" s="22">
        <f>BQ262/BI262</f>
        <v>4.242247881093579E-2</v>
      </c>
      <c r="BS262" s="14">
        <v>2010</v>
      </c>
      <c r="BT262" s="10">
        <v>920</v>
      </c>
      <c r="BU262" s="5">
        <v>896.38</v>
      </c>
      <c r="BV262" s="7">
        <v>11571353</v>
      </c>
      <c r="BW262" s="12">
        <f>BV262/BU262</f>
        <v>12908.98168187599</v>
      </c>
      <c r="BX262" s="21">
        <f>BW262-BP262</f>
        <v>-917.30081205402166</v>
      </c>
      <c r="BY262" s="22">
        <f>BX262/BP262</f>
        <v>-6.634471792810058E-2</v>
      </c>
      <c r="BZ262" s="14">
        <v>2011</v>
      </c>
      <c r="CA262" s="10">
        <v>900</v>
      </c>
      <c r="CB262" s="5">
        <v>849.4692</v>
      </c>
      <c r="CC262" s="7">
        <v>14280067</v>
      </c>
      <c r="CD262" s="12">
        <f>CC262/CB262</f>
        <v>16810.576534146265</v>
      </c>
      <c r="CE262" s="21">
        <f>CD262-BW262</f>
        <v>3901.5948522702747</v>
      </c>
      <c r="CF262" s="22">
        <f>CE262/BW262</f>
        <v>0.30223877827234452</v>
      </c>
      <c r="CG262" s="14">
        <v>2012</v>
      </c>
      <c r="CH262" s="10">
        <v>913</v>
      </c>
      <c r="CI262" s="5">
        <v>866.3</v>
      </c>
      <c r="CJ262" s="7">
        <v>11084173</v>
      </c>
      <c r="CK262" s="12">
        <f>CJ262/CI262</f>
        <v>12794.843587671709</v>
      </c>
      <c r="CL262" s="21">
        <f>CK262-CD262</f>
        <v>-4015.7329464745562</v>
      </c>
      <c r="CM262" s="22">
        <f>CL262/CD262</f>
        <v>-0.2388813339219896</v>
      </c>
      <c r="CN262" s="14">
        <v>2013</v>
      </c>
      <c r="CO262" s="10">
        <v>897</v>
      </c>
      <c r="CP262" s="5">
        <v>864.19159999999999</v>
      </c>
      <c r="CQ262" s="7">
        <v>11097283</v>
      </c>
      <c r="CR262" s="12">
        <f>CQ262/CP262</f>
        <v>12841.229884669094</v>
      </c>
      <c r="CS262" s="21">
        <f>CR262-CK262</f>
        <v>46.386296997385216</v>
      </c>
      <c r="CT262" s="22">
        <f>CS262/CK262</f>
        <v>3.6253899220839306E-3</v>
      </c>
      <c r="CU262" s="14">
        <v>2014</v>
      </c>
      <c r="CV262" s="10">
        <v>881</v>
      </c>
      <c r="CW262" s="5">
        <v>871.49220000000003</v>
      </c>
      <c r="CX262" s="7">
        <v>15250790</v>
      </c>
      <c r="CY262" s="12">
        <f>CX262/CW262</f>
        <v>17499.628797595662</v>
      </c>
      <c r="CZ262" s="21">
        <f>CY262-CR262</f>
        <v>4658.3989129265683</v>
      </c>
      <c r="DA262" s="22">
        <f>CZ262/CR262</f>
        <v>0.36276890568621811</v>
      </c>
      <c r="DB262" s="14">
        <v>2015</v>
      </c>
      <c r="DC262" s="9">
        <v>907</v>
      </c>
      <c r="DD262" s="27">
        <v>892.27319999999997</v>
      </c>
      <c r="DE262" s="12">
        <v>11445965.5</v>
      </c>
      <c r="DF262" s="12">
        <f>DE262/DD262</f>
        <v>12827.870992875276</v>
      </c>
      <c r="DG262" s="21">
        <f>DF262-CY262</f>
        <v>-4671.757804720386</v>
      </c>
      <c r="DH262" s="22">
        <f>DG262/CY262</f>
        <v>-0.26696325154978462</v>
      </c>
      <c r="DI262" s="14">
        <v>2016</v>
      </c>
      <c r="DJ262" s="9">
        <v>912</v>
      </c>
      <c r="DK262" s="27">
        <v>905.29240000000004</v>
      </c>
      <c r="DL262" s="12">
        <v>12416516.98</v>
      </c>
      <c r="DM262" s="12">
        <f>DL262/DK262</f>
        <v>13715.476877967825</v>
      </c>
      <c r="DN262" s="21">
        <f>DM262-DF262</f>
        <v>887.60588509254922</v>
      </c>
      <c r="DO262" s="22">
        <f>DN262/DF262</f>
        <v>6.9193546270112483E-2</v>
      </c>
      <c r="DP262" s="14">
        <v>2017</v>
      </c>
      <c r="DQ262" s="9">
        <v>951</v>
      </c>
      <c r="DR262" s="27">
        <v>944.13239999999996</v>
      </c>
      <c r="DS262" s="30">
        <v>12551707.43</v>
      </c>
      <c r="DT262" s="12">
        <f>DS262/DR262</f>
        <v>13294.435642712822</v>
      </c>
      <c r="DU262" s="21">
        <f>DT262-DM262</f>
        <v>-421.0412352550029</v>
      </c>
      <c r="DV262" s="22">
        <f>DU262/DM262</f>
        <v>-3.0698257085858403E-2</v>
      </c>
      <c r="DW262" s="14">
        <v>2018</v>
      </c>
      <c r="DX262" s="24">
        <v>981</v>
      </c>
      <c r="DY262" s="32">
        <v>929.49260000000004</v>
      </c>
      <c r="DZ262" s="34">
        <v>12610048.220000001</v>
      </c>
      <c r="EA262" s="12">
        <f>DZ262/DY262</f>
        <v>13566.59345109364</v>
      </c>
      <c r="EB262" s="21">
        <f>EA262-DT262</f>
        <v>272.1578083808181</v>
      </c>
      <c r="EC262" s="22">
        <f>EB262/DT262</f>
        <v>2.0471557852852366E-2</v>
      </c>
      <c r="ED262" s="14">
        <v>2019</v>
      </c>
      <c r="EE262" s="24">
        <v>952</v>
      </c>
      <c r="EF262" s="32">
        <v>926.29459999999995</v>
      </c>
      <c r="EG262" s="34">
        <v>13407761.689999999</v>
      </c>
      <c r="EH262" s="12">
        <f t="shared" si="32"/>
        <v>14474.619294984555</v>
      </c>
      <c r="EI262" s="21">
        <f>EH262-EA262</f>
        <v>908.02584389091498</v>
      </c>
      <c r="EJ262" s="22">
        <f>EI262/EA262</f>
        <v>6.6931013092141903E-2</v>
      </c>
      <c r="EK262">
        <v>2020</v>
      </c>
      <c r="EL262" s="25">
        <v>951</v>
      </c>
      <c r="EM262" s="32">
        <v>933.12390000000005</v>
      </c>
      <c r="EN262" s="34">
        <v>13577666.299999999</v>
      </c>
      <c r="EO262" s="12">
        <f t="shared" si="33"/>
        <v>14550.764694806336</v>
      </c>
      <c r="EP262" s="21">
        <f>EO262-EH262</f>
        <v>76.145399821780302</v>
      </c>
      <c r="EQ262" s="22">
        <f>EP262/EH262</f>
        <v>5.2606150303493391E-3</v>
      </c>
      <c r="ES262" s="11">
        <f t="shared" si="34"/>
        <v>4.0373094860905158E-2</v>
      </c>
      <c r="EU262" s="12">
        <f t="shared" si="35"/>
        <v>13778.549462930338</v>
      </c>
      <c r="EV262">
        <f t="shared" si="36"/>
        <v>0.97109069446816798</v>
      </c>
      <c r="EY262" s="11">
        <f t="shared" si="37"/>
        <v>1.8901437953045285E-2</v>
      </c>
      <c r="FC262" s="12">
        <f t="shared" si="38"/>
        <v>12881.524860783607</v>
      </c>
      <c r="FF262" s="45">
        <f t="shared" si="39"/>
        <v>979.38095238095241</v>
      </c>
    </row>
    <row r="263" spans="1:162" x14ac:dyDescent="0.2">
      <c r="A263" s="3">
        <v>55104</v>
      </c>
      <c r="B263" t="s">
        <v>263</v>
      </c>
      <c r="C263" s="14">
        <v>2000</v>
      </c>
      <c r="D263" s="10">
        <v>667</v>
      </c>
      <c r="E263" s="5">
        <v>644.57000000000005</v>
      </c>
      <c r="F263" s="7">
        <v>4018513</v>
      </c>
      <c r="G263" s="12">
        <f>F263/E263</f>
        <v>6234.4089858355173</v>
      </c>
      <c r="H263" s="14">
        <v>2001</v>
      </c>
      <c r="I263" s="10">
        <v>697</v>
      </c>
      <c r="J263" s="5">
        <v>669.89</v>
      </c>
      <c r="K263" s="7">
        <v>4230689</v>
      </c>
      <c r="L263" s="12">
        <f>K263/I263</f>
        <v>6069.8550932568151</v>
      </c>
      <c r="M263" s="21">
        <f>L263-G263</f>
        <v>-164.55389257870229</v>
      </c>
      <c r="N263" s="18">
        <f>M263/G263</f>
        <v>-2.6394465450143911E-2</v>
      </c>
      <c r="O263" s="16">
        <v>2002</v>
      </c>
      <c r="P263" s="10">
        <v>653</v>
      </c>
      <c r="Q263" s="5">
        <v>636.55999999999995</v>
      </c>
      <c r="R263" s="7">
        <v>4398538</v>
      </c>
      <c r="S263" s="12">
        <f>R263/Q263</f>
        <v>6909.856101545809</v>
      </c>
      <c r="T263" s="21">
        <f>S263-L263</f>
        <v>840.00100828899394</v>
      </c>
      <c r="U263" s="18">
        <f>T263/L263</f>
        <v>0.13838897228735764</v>
      </c>
      <c r="V263" s="14">
        <v>2003</v>
      </c>
      <c r="W263" s="10">
        <v>653</v>
      </c>
      <c r="X263" s="5">
        <v>655.34</v>
      </c>
      <c r="Y263" s="7">
        <v>4994019</v>
      </c>
      <c r="Z263" s="12">
        <f>Y263/X263</f>
        <v>7620.5008087405004</v>
      </c>
      <c r="AA263" s="21">
        <f>Z263-S263</f>
        <v>710.64470719469136</v>
      </c>
      <c r="AB263" s="22">
        <f>AA263/S263</f>
        <v>0.10284508052717806</v>
      </c>
      <c r="AC263" s="14">
        <v>2004</v>
      </c>
      <c r="AD263" s="10">
        <v>609</v>
      </c>
      <c r="AE263" s="5">
        <v>629.94000000000005</v>
      </c>
      <c r="AF263" s="7">
        <v>4851855</v>
      </c>
      <c r="AG263" s="12">
        <f>AF263/AE263</f>
        <v>7702.0906753024092</v>
      </c>
      <c r="AH263" s="21">
        <f>AG263-Z263</f>
        <v>81.589866561908821</v>
      </c>
      <c r="AI263" s="22">
        <f>AH263/Z263</f>
        <v>1.0706627898828846E-2</v>
      </c>
      <c r="AJ263" s="14">
        <v>2005</v>
      </c>
      <c r="AK263" s="10">
        <v>587</v>
      </c>
      <c r="AL263" s="5">
        <v>568.28</v>
      </c>
      <c r="AM263" s="7">
        <v>4960158</v>
      </c>
      <c r="AN263" s="12">
        <f>AM263/AL263</f>
        <v>8728.3698176955022</v>
      </c>
      <c r="AO263" s="21">
        <f>AN263-AG263</f>
        <v>1026.279142393093</v>
      </c>
      <c r="AP263" s="22">
        <f>AO263/AG263</f>
        <v>0.13324682682378289</v>
      </c>
      <c r="AQ263" s="14">
        <v>2006</v>
      </c>
      <c r="AR263" s="10">
        <v>593</v>
      </c>
      <c r="AS263" s="5">
        <v>603.15</v>
      </c>
      <c r="AT263" s="7">
        <v>5269926</v>
      </c>
      <c r="AU263" s="12">
        <f>AT263/AS263</f>
        <v>8737.3389704053716</v>
      </c>
      <c r="AV263" s="21">
        <f>AU263-AN263</f>
        <v>8.9691527098693768</v>
      </c>
      <c r="AW263" s="22">
        <f>AV263/AN263</f>
        <v>1.0275862385763859E-3</v>
      </c>
      <c r="AX263" s="14">
        <v>2007</v>
      </c>
      <c r="AY263" s="10">
        <v>557</v>
      </c>
      <c r="AZ263" s="5">
        <v>574.83000000000004</v>
      </c>
      <c r="BA263" s="7">
        <v>5602734</v>
      </c>
      <c r="BB263" s="12">
        <f>BA263/AZ263</f>
        <v>9746.7668702051033</v>
      </c>
      <c r="BC263" s="21">
        <f>BB263-AU263</f>
        <v>1009.4278997997317</v>
      </c>
      <c r="BD263" s="22">
        <f>BC263/AU263</f>
        <v>0.11553035806654746</v>
      </c>
      <c r="BE263" s="14">
        <v>2008</v>
      </c>
      <c r="BF263" s="10">
        <v>571</v>
      </c>
      <c r="BG263" s="5">
        <v>568.26</v>
      </c>
      <c r="BH263" s="7">
        <v>5999265</v>
      </c>
      <c r="BI263" s="12">
        <f>BH263/BG263</f>
        <v>10557.253721887868</v>
      </c>
      <c r="BJ263" s="21">
        <f>BI263-BB263</f>
        <v>810.48685168276461</v>
      </c>
      <c r="BK263" s="22">
        <f>BJ263/BB263</f>
        <v>8.3154430846226798E-2</v>
      </c>
      <c r="BL263" s="14">
        <v>2009</v>
      </c>
      <c r="BM263" s="10">
        <v>569</v>
      </c>
      <c r="BN263" s="5">
        <v>572.1</v>
      </c>
      <c r="BO263" s="7">
        <v>6877361</v>
      </c>
      <c r="BP263" s="12">
        <f>BO263/BN263</f>
        <v>12021.256773291381</v>
      </c>
      <c r="BQ263" s="21">
        <f>BP263-BI263</f>
        <v>1464.0030514035134</v>
      </c>
      <c r="BR263" s="22">
        <f>BQ263/BI263</f>
        <v>0.1386727164061865</v>
      </c>
      <c r="BS263" s="14">
        <v>2010</v>
      </c>
      <c r="BT263" s="10">
        <v>572</v>
      </c>
      <c r="BU263" s="5">
        <v>576.35</v>
      </c>
      <c r="BV263" s="7">
        <v>6930000</v>
      </c>
      <c r="BW263" s="12">
        <f>BV263/BU263</f>
        <v>12023.943784158932</v>
      </c>
      <c r="BX263" s="21">
        <f>BW263-BP263</f>
        <v>2.6870108675502706</v>
      </c>
      <c r="BY263" s="22">
        <f>BX263/BP263</f>
        <v>2.2352162658402112E-4</v>
      </c>
      <c r="BZ263" s="14">
        <v>2011</v>
      </c>
      <c r="CA263" s="10">
        <v>559</v>
      </c>
      <c r="CB263" s="5">
        <v>522.93880000000001</v>
      </c>
      <c r="CC263" s="7">
        <v>6175707</v>
      </c>
      <c r="CD263" s="12">
        <f>CC263/CB263</f>
        <v>11809.617110071005</v>
      </c>
      <c r="CE263" s="21">
        <f>CD263-BW263</f>
        <v>-214.32667408792622</v>
      </c>
      <c r="CF263" s="22">
        <f>CE263/BW263</f>
        <v>-1.7824989698495854E-2</v>
      </c>
      <c r="CG263" s="14">
        <v>2012</v>
      </c>
      <c r="CH263" s="10">
        <v>517</v>
      </c>
      <c r="CI263" s="5">
        <v>496.12</v>
      </c>
      <c r="CJ263" s="7">
        <v>10714260</v>
      </c>
      <c r="CK263" s="12">
        <f>CJ263/CI263</f>
        <v>21596.105780859471</v>
      </c>
      <c r="CL263" s="21">
        <f>CK263-CD263</f>
        <v>9786.4886707884652</v>
      </c>
      <c r="CM263" s="22">
        <f>CL263/CD263</f>
        <v>0.82868805817952751</v>
      </c>
      <c r="CN263" s="14">
        <v>2013</v>
      </c>
      <c r="CO263" s="10">
        <v>542</v>
      </c>
      <c r="CP263" s="5">
        <v>498.35469999999998</v>
      </c>
      <c r="CQ263" s="7">
        <v>4913245</v>
      </c>
      <c r="CR263" s="12">
        <f>CQ263/CP263</f>
        <v>9858.9318009843191</v>
      </c>
      <c r="CS263" s="21">
        <f>CR263-CK263</f>
        <v>-11737.173979875151</v>
      </c>
      <c r="CT263" s="22">
        <f>CS263/CK263</f>
        <v>-0.54348566815586519</v>
      </c>
      <c r="CU263" s="14">
        <v>2014</v>
      </c>
      <c r="CV263" s="10">
        <v>521</v>
      </c>
      <c r="CW263" s="5">
        <v>471.4896</v>
      </c>
      <c r="CX263" s="7">
        <v>4997640</v>
      </c>
      <c r="CY263" s="12">
        <f>CX263/CW263</f>
        <v>10599.682368391583</v>
      </c>
      <c r="CZ263" s="21">
        <f>CY263-CR263</f>
        <v>740.75056740726359</v>
      </c>
      <c r="DA263" s="22">
        <f>CZ263/CR263</f>
        <v>7.5134972262746236E-2</v>
      </c>
      <c r="DB263" s="14">
        <v>2015</v>
      </c>
      <c r="DC263" s="9">
        <v>532</v>
      </c>
      <c r="DD263" s="27">
        <v>509.9375</v>
      </c>
      <c r="DE263" s="12">
        <v>5050694.41</v>
      </c>
      <c r="DF263" s="12">
        <f>DE263/DD263</f>
        <v>9904.5361637455571</v>
      </c>
      <c r="DG263" s="21">
        <f>DF263-CY263</f>
        <v>-695.14620464602558</v>
      </c>
      <c r="DH263" s="22">
        <f>DG263/CY263</f>
        <v>-6.5581795801632925E-2</v>
      </c>
      <c r="DI263" s="14">
        <v>2016</v>
      </c>
      <c r="DJ263" s="9">
        <v>562</v>
      </c>
      <c r="DK263" s="27">
        <v>538.57330000000002</v>
      </c>
      <c r="DL263" s="12">
        <v>5550689.71</v>
      </c>
      <c r="DM263" s="12">
        <f>DL263/DK263</f>
        <v>10306.284604156945</v>
      </c>
      <c r="DN263" s="21">
        <f>DM263-DF263</f>
        <v>401.74844041138749</v>
      </c>
      <c r="DO263" s="22">
        <f>DN263/DF263</f>
        <v>4.0562065074984791E-2</v>
      </c>
      <c r="DP263" s="14">
        <v>2017</v>
      </c>
      <c r="DQ263" s="9">
        <v>536</v>
      </c>
      <c r="DR263" s="27">
        <v>515.68700000000001</v>
      </c>
      <c r="DS263" s="30">
        <v>5928675.7699999996</v>
      </c>
      <c r="DT263" s="12">
        <f>DS263/DR263</f>
        <v>11496.655471245153</v>
      </c>
      <c r="DU263" s="21">
        <f>DT263-DM263</f>
        <v>1190.3708670882079</v>
      </c>
      <c r="DV263" s="22">
        <f>DU263/DM263</f>
        <v>0.11549951440386992</v>
      </c>
      <c r="DW263" s="14">
        <v>2018</v>
      </c>
      <c r="DX263" s="24">
        <v>563</v>
      </c>
      <c r="DY263" s="32">
        <v>540.21270000000004</v>
      </c>
      <c r="DZ263" s="34">
        <v>6174651.0899999999</v>
      </c>
      <c r="EA263" s="12">
        <f>DZ263/DY263</f>
        <v>11430.036891024589</v>
      </c>
      <c r="EB263" s="21">
        <f>EA263-DT263</f>
        <v>-66.618580220563672</v>
      </c>
      <c r="EC263" s="22">
        <f>EB263/DT263</f>
        <v>-5.7946052560404774E-3</v>
      </c>
      <c r="ED263" s="14">
        <v>2019</v>
      </c>
      <c r="EE263" s="24">
        <v>554</v>
      </c>
      <c r="EF263" s="32">
        <v>538.44100000000003</v>
      </c>
      <c r="EG263" s="34">
        <v>6415567.4500000002</v>
      </c>
      <c r="EH263" s="12">
        <f t="shared" si="32"/>
        <v>11915.079739470062</v>
      </c>
      <c r="EI263" s="21">
        <f>EH263-EA263</f>
        <v>485.04284844547328</v>
      </c>
      <c r="EJ263" s="22">
        <f>EI263/EA263</f>
        <v>4.2435807781718717E-2</v>
      </c>
      <c r="EK263">
        <v>2020</v>
      </c>
      <c r="EL263" s="25">
        <v>582</v>
      </c>
      <c r="EM263" s="32">
        <v>554.07150000000001</v>
      </c>
      <c r="EN263" s="34">
        <v>11064020.630000001</v>
      </c>
      <c r="EO263" s="12">
        <f t="shared" si="33"/>
        <v>19968.579199615935</v>
      </c>
      <c r="EP263" s="21">
        <f>EO263-EH263</f>
        <v>8053.4994601458729</v>
      </c>
      <c r="EQ263" s="22">
        <f>EP263/EH263</f>
        <v>0.67590814633558316</v>
      </c>
      <c r="ES263" s="11">
        <f t="shared" si="34"/>
        <v>9.2147158019876038E-2</v>
      </c>
      <c r="EU263" s="12">
        <f t="shared" si="35"/>
        <v>11613.924033913268</v>
      </c>
      <c r="EV263">
        <f t="shared" si="36"/>
        <v>0.96451433214001314</v>
      </c>
      <c r="EY263" s="11">
        <f t="shared" si="37"/>
        <v>5.0713572309849388E-2</v>
      </c>
      <c r="FC263" s="12">
        <f t="shared" si="38"/>
        <v>11219.693477852241</v>
      </c>
      <c r="FF263" s="45">
        <f t="shared" si="39"/>
        <v>580.76190476190482</v>
      </c>
    </row>
    <row r="264" spans="1:162" x14ac:dyDescent="0.2">
      <c r="A264" s="3">
        <v>55105</v>
      </c>
      <c r="B264" t="s">
        <v>264</v>
      </c>
      <c r="C264" s="14">
        <v>2000</v>
      </c>
      <c r="D264" s="10">
        <v>719</v>
      </c>
      <c r="E264" s="5">
        <v>681.32</v>
      </c>
      <c r="F264" s="7">
        <v>4521922</v>
      </c>
      <c r="G264" s="12">
        <f>F264/E264</f>
        <v>6637.0017025773495</v>
      </c>
      <c r="H264" s="14">
        <v>2001</v>
      </c>
      <c r="I264" s="10">
        <v>682</v>
      </c>
      <c r="J264" s="5">
        <v>652.78</v>
      </c>
      <c r="K264" s="7">
        <v>4874847</v>
      </c>
      <c r="L264" s="12">
        <f>K264/I264</f>
        <v>7147.8695014662753</v>
      </c>
      <c r="M264" s="21">
        <f>L264-G264</f>
        <v>510.86779888892579</v>
      </c>
      <c r="N264" s="18">
        <f>M264/G264</f>
        <v>7.6972678595297078E-2</v>
      </c>
      <c r="O264" s="16">
        <v>2002</v>
      </c>
      <c r="P264" s="10">
        <v>722</v>
      </c>
      <c r="Q264" s="5">
        <v>685.29</v>
      </c>
      <c r="R264" s="7">
        <v>6204009</v>
      </c>
      <c r="S264" s="12">
        <f>R264/Q264</f>
        <v>9053.1147397452187</v>
      </c>
      <c r="T264" s="21">
        <f>S264-L264</f>
        <v>1905.2452382789434</v>
      </c>
      <c r="U264" s="18">
        <f>T264/L264</f>
        <v>0.26654728907517289</v>
      </c>
      <c r="V264" s="14">
        <v>2003</v>
      </c>
      <c r="W264" s="10">
        <v>722</v>
      </c>
      <c r="X264" s="5">
        <v>755.69</v>
      </c>
      <c r="Y264" s="7">
        <v>5642510.6699999999</v>
      </c>
      <c r="Z264" s="12">
        <f>Y264/X264</f>
        <v>7466.7001945242091</v>
      </c>
      <c r="AA264" s="21">
        <f>Z264-S264</f>
        <v>-1586.4145452210096</v>
      </c>
      <c r="AB264" s="22">
        <f>AA264/S264</f>
        <v>-0.17523411453698817</v>
      </c>
      <c r="AC264" s="14">
        <v>2004</v>
      </c>
      <c r="AD264" s="10">
        <v>716</v>
      </c>
      <c r="AE264" s="5">
        <v>698.29</v>
      </c>
      <c r="AF264" s="7">
        <v>6494253</v>
      </c>
      <c r="AG264" s="12">
        <f>AF264/AE264</f>
        <v>9300.2234028841885</v>
      </c>
      <c r="AH264" s="21">
        <f>AG264-Z264</f>
        <v>1833.5232083599794</v>
      </c>
      <c r="AI264" s="22">
        <f>AH264/Z264</f>
        <v>0.24556004132918244</v>
      </c>
      <c r="AJ264" s="14">
        <v>2005</v>
      </c>
      <c r="AK264" s="10">
        <v>727</v>
      </c>
      <c r="AL264" s="5">
        <v>736.8</v>
      </c>
      <c r="AM264" s="7">
        <v>6227944</v>
      </c>
      <c r="AN264" s="12">
        <f>AM264/AL264</f>
        <v>8452.6927252985897</v>
      </c>
      <c r="AO264" s="21">
        <f>AN264-AG264</f>
        <v>-847.53067758559882</v>
      </c>
      <c r="AP264" s="22">
        <f>AO264/AG264</f>
        <v>-9.1130141811729196E-2</v>
      </c>
      <c r="AQ264" s="14">
        <v>2006</v>
      </c>
      <c r="AR264" s="10">
        <v>766</v>
      </c>
      <c r="AS264" s="5">
        <v>739.06</v>
      </c>
      <c r="AT264" s="7">
        <v>5929829</v>
      </c>
      <c r="AU264" s="12">
        <f>AT264/AS264</f>
        <v>8023.4744134441053</v>
      </c>
      <c r="AV264" s="21">
        <f>AU264-AN264</f>
        <v>-429.21831185448445</v>
      </c>
      <c r="AW264" s="22">
        <f>AV264/AN264</f>
        <v>-5.0778885001917823E-2</v>
      </c>
      <c r="AX264" s="14">
        <v>2007</v>
      </c>
      <c r="AY264" s="10">
        <v>753</v>
      </c>
      <c r="AZ264" s="5">
        <v>736.92</v>
      </c>
      <c r="BA264" s="7">
        <v>6531710</v>
      </c>
      <c r="BB264" s="12">
        <f>BA264/AZ264</f>
        <v>8863.5265700483105</v>
      </c>
      <c r="BC264" s="21">
        <f>BB264-AU264</f>
        <v>840.05215660420527</v>
      </c>
      <c r="BD264" s="22">
        <f>BC264/AU264</f>
        <v>0.10469930024287444</v>
      </c>
      <c r="BE264" s="14">
        <v>2008</v>
      </c>
      <c r="BF264" s="10">
        <v>736</v>
      </c>
      <c r="BG264" s="5">
        <v>714.41</v>
      </c>
      <c r="BH264" s="7">
        <v>7430820</v>
      </c>
      <c r="BI264" s="12">
        <f>BH264/BG264</f>
        <v>10401.338167158914</v>
      </c>
      <c r="BJ264" s="21">
        <f>BI264-BB264</f>
        <v>1537.8115971106035</v>
      </c>
      <c r="BK264" s="22">
        <f>BJ264/BB264</f>
        <v>0.17349884213211331</v>
      </c>
      <c r="BL264" s="14">
        <v>2009</v>
      </c>
      <c r="BM264" s="10">
        <v>696</v>
      </c>
      <c r="BN264" s="5">
        <v>687.45</v>
      </c>
      <c r="BO264" s="7">
        <v>6755113</v>
      </c>
      <c r="BP264" s="12">
        <f>BO264/BN264</f>
        <v>9826.3335515310191</v>
      </c>
      <c r="BQ264" s="21">
        <f>BP264-BI264</f>
        <v>-575.00461562789496</v>
      </c>
      <c r="BR264" s="22">
        <f>BQ264/BI264</f>
        <v>-5.5281792245098715E-2</v>
      </c>
      <c r="BS264" s="14">
        <v>2010</v>
      </c>
      <c r="BT264" s="10">
        <v>718</v>
      </c>
      <c r="BU264" s="5">
        <v>702.91</v>
      </c>
      <c r="BV264" s="7">
        <v>7336480</v>
      </c>
      <c r="BW264" s="12">
        <f>BV264/BU264</f>
        <v>10437.296382182642</v>
      </c>
      <c r="BX264" s="21">
        <f>BW264-BP264</f>
        <v>610.96283065162243</v>
      </c>
      <c r="BY264" s="22">
        <f>BX264/BP264</f>
        <v>6.217607284015203E-2</v>
      </c>
      <c r="BZ264" s="14">
        <v>2011</v>
      </c>
      <c r="CA264" s="10">
        <v>679</v>
      </c>
      <c r="CB264" s="5">
        <v>656.07640000000004</v>
      </c>
      <c r="CC264" s="7">
        <v>6113937</v>
      </c>
      <c r="CD264" s="12">
        <f>CC264/CB264</f>
        <v>9318.9405989912138</v>
      </c>
      <c r="CE264" s="21">
        <f>CD264-BW264</f>
        <v>-1118.3557831914277</v>
      </c>
      <c r="CF264" s="22">
        <f>CE264/BW264</f>
        <v>-0.10714994978015156</v>
      </c>
      <c r="CG264" s="14">
        <v>2012</v>
      </c>
      <c r="CH264" s="10">
        <v>667</v>
      </c>
      <c r="CI264" s="5">
        <v>645.75</v>
      </c>
      <c r="CJ264" s="7">
        <v>8708793</v>
      </c>
      <c r="CK264" s="12">
        <f>CJ264/CI264</f>
        <v>13486.322880371661</v>
      </c>
      <c r="CL264" s="21">
        <f>CK264-CD264</f>
        <v>4167.3822813804472</v>
      </c>
      <c r="CM264" s="22">
        <f>CL264/CD264</f>
        <v>0.44719485408368964</v>
      </c>
      <c r="CN264" s="14">
        <v>2013</v>
      </c>
      <c r="CO264" s="10">
        <v>652</v>
      </c>
      <c r="CP264" s="5">
        <v>626.48879999999997</v>
      </c>
      <c r="CQ264" s="7">
        <v>8333306</v>
      </c>
      <c r="CR264" s="12">
        <f>CQ264/CP264</f>
        <v>13301.604114870051</v>
      </c>
      <c r="CS264" s="21">
        <f>CR264-CK264</f>
        <v>-184.7187655016096</v>
      </c>
      <c r="CT264" s="22">
        <f>CS264/CK264</f>
        <v>-1.3696747967561566E-2</v>
      </c>
      <c r="CU264" s="14">
        <v>2014</v>
      </c>
      <c r="CV264" s="10">
        <v>651</v>
      </c>
      <c r="CW264" s="5">
        <v>631.43150000000003</v>
      </c>
      <c r="CX264" s="7">
        <v>7035108</v>
      </c>
      <c r="CY264" s="12">
        <f>CX264/CW264</f>
        <v>11141.522081175868</v>
      </c>
      <c r="CZ264" s="21">
        <f>CY264-CR264</f>
        <v>-2160.0820336941833</v>
      </c>
      <c r="DA264" s="22">
        <f>CZ264/CR264</f>
        <v>-0.16239259679059287</v>
      </c>
      <c r="DB264" s="14">
        <v>2015</v>
      </c>
      <c r="DC264" s="9">
        <v>648</v>
      </c>
      <c r="DD264" s="27">
        <v>662.43579999999997</v>
      </c>
      <c r="DE264" s="12">
        <v>6658834.7199999997</v>
      </c>
      <c r="DF264" s="12">
        <f>DE264/DD264</f>
        <v>10052.045375566961</v>
      </c>
      <c r="DG264" s="21">
        <f>DF264-CY264</f>
        <v>-1089.4767056089077</v>
      </c>
      <c r="DH264" s="22">
        <f>DG264/CY264</f>
        <v>-9.7785266471771423E-2</v>
      </c>
      <c r="DI264" s="14">
        <v>2016</v>
      </c>
      <c r="DJ264" s="9">
        <v>663</v>
      </c>
      <c r="DK264" s="27">
        <v>670.30820000000006</v>
      </c>
      <c r="DL264" s="12">
        <v>9807184.0999999996</v>
      </c>
      <c r="DM264" s="12">
        <f>DL264/DK264</f>
        <v>14630.858014268659</v>
      </c>
      <c r="DN264" s="21">
        <f>DM264-DF264</f>
        <v>4578.8126387016982</v>
      </c>
      <c r="DO264" s="22">
        <f>DN264/DF264</f>
        <v>0.45551054214609948</v>
      </c>
      <c r="DP264" s="14">
        <v>2017</v>
      </c>
      <c r="DQ264" s="9">
        <v>655</v>
      </c>
      <c r="DR264" s="27">
        <v>666.29169999999999</v>
      </c>
      <c r="DS264" s="30">
        <v>6656084.6500000004</v>
      </c>
      <c r="DT264" s="12">
        <f>DS264/DR264</f>
        <v>9989.7457074731683</v>
      </c>
      <c r="DU264" s="21">
        <f>DT264-DM264</f>
        <v>-4641.1123067954904</v>
      </c>
      <c r="DV264" s="22">
        <f>DU264/DM264</f>
        <v>-0.31721395302102395</v>
      </c>
      <c r="DW264" s="14">
        <v>2018</v>
      </c>
      <c r="DX264" s="24">
        <v>666</v>
      </c>
      <c r="DY264" s="32">
        <v>671.51</v>
      </c>
      <c r="DZ264" s="34">
        <v>7172758.8300000001</v>
      </c>
      <c r="EA264" s="12">
        <f>DZ264/DY264</f>
        <v>10681.536879569925</v>
      </c>
      <c r="EB264" s="21">
        <f>EA264-DT264</f>
        <v>691.79117209675678</v>
      </c>
      <c r="EC264" s="22">
        <f>EB264/DT264</f>
        <v>6.9250128317004001E-2</v>
      </c>
      <c r="ED264" s="14">
        <v>2019</v>
      </c>
      <c r="EE264" s="24">
        <v>695</v>
      </c>
      <c r="EF264" s="32">
        <v>696.23540000000003</v>
      </c>
      <c r="EG264" s="34">
        <v>8573376.6099999994</v>
      </c>
      <c r="EH264" s="12">
        <f t="shared" si="32"/>
        <v>12313.905052802542</v>
      </c>
      <c r="EI264" s="21">
        <f>EH264-EA264</f>
        <v>1632.3681732326168</v>
      </c>
      <c r="EJ264" s="22">
        <f>EI264/EA264</f>
        <v>0.15282147050905856</v>
      </c>
      <c r="EK264">
        <v>2020</v>
      </c>
      <c r="EL264" s="25">
        <v>689</v>
      </c>
      <c r="EM264" s="32">
        <v>680.8931</v>
      </c>
      <c r="EN264" s="34">
        <v>10395668.199999999</v>
      </c>
      <c r="EO264" s="12">
        <f t="shared" si="33"/>
        <v>15267.695031716432</v>
      </c>
      <c r="EP264" s="21">
        <f>EO264-EH264</f>
        <v>2953.7899789138901</v>
      </c>
      <c r="EQ264" s="22">
        <f>EP264/EH264</f>
        <v>0.23987435068306234</v>
      </c>
      <c r="ES264" s="11">
        <f t="shared" si="34"/>
        <v>6.117210611634355E-2</v>
      </c>
      <c r="EU264" s="12">
        <f t="shared" si="35"/>
        <v>10995.062546615212</v>
      </c>
      <c r="EV264">
        <f t="shared" si="36"/>
        <v>1.0090966879571097</v>
      </c>
      <c r="EY264" s="11">
        <f t="shared" si="37"/>
        <v>-3.1714118064987133E-2</v>
      </c>
      <c r="FC264" s="12">
        <f t="shared" si="38"/>
        <v>10421.821362183588</v>
      </c>
      <c r="FF264" s="45">
        <f t="shared" si="39"/>
        <v>696.28571428571433</v>
      </c>
    </row>
    <row r="265" spans="1:162" x14ac:dyDescent="0.2">
      <c r="A265" s="3">
        <v>55106</v>
      </c>
      <c r="B265" t="s">
        <v>265</v>
      </c>
      <c r="C265" s="14">
        <v>2000</v>
      </c>
      <c r="D265" s="10">
        <v>707</v>
      </c>
      <c r="E265" s="5">
        <v>705.18</v>
      </c>
      <c r="F265" s="7">
        <v>4829632</v>
      </c>
      <c r="G265" s="12">
        <f>F265/E265</f>
        <v>6848.7932159165039</v>
      </c>
      <c r="H265" s="14">
        <v>2001</v>
      </c>
      <c r="I265" s="10">
        <v>737</v>
      </c>
      <c r="J265" s="5">
        <v>731.12</v>
      </c>
      <c r="K265" s="7">
        <v>4439222</v>
      </c>
      <c r="L265" s="12">
        <f>K265/I265</f>
        <v>6023.3677069199457</v>
      </c>
      <c r="M265" s="21">
        <f>L265-G265</f>
        <v>-825.42550899655816</v>
      </c>
      <c r="N265" s="18">
        <f>M265/G265</f>
        <v>-0.12052130688926048</v>
      </c>
      <c r="O265" s="16">
        <v>2002</v>
      </c>
      <c r="P265" s="10">
        <v>762</v>
      </c>
      <c r="Q265" s="5">
        <v>739.19</v>
      </c>
      <c r="R265" s="7">
        <v>4514093</v>
      </c>
      <c r="S265" s="12">
        <f>R265/Q265</f>
        <v>6106.8101570638128</v>
      </c>
      <c r="T265" s="21">
        <f>S265-L265</f>
        <v>83.442450143867063</v>
      </c>
      <c r="U265" s="18">
        <f>T265/L265</f>
        <v>1.385312240659062E-2</v>
      </c>
      <c r="V265" s="14">
        <v>2003</v>
      </c>
      <c r="W265" s="10">
        <v>762</v>
      </c>
      <c r="X265" s="5">
        <v>702.26</v>
      </c>
      <c r="Y265" s="7">
        <v>4630290.55</v>
      </c>
      <c r="Z265" s="12">
        <f>Y265/X265</f>
        <v>6593.4134793381363</v>
      </c>
      <c r="AA265" s="21">
        <f>Z265-S265</f>
        <v>486.60332227432355</v>
      </c>
      <c r="AB265" s="22">
        <f>AA265/S265</f>
        <v>7.9682077837553905E-2</v>
      </c>
      <c r="AC265" s="14">
        <v>2004</v>
      </c>
      <c r="AD265" s="10">
        <v>752</v>
      </c>
      <c r="AE265" s="5">
        <v>729.21</v>
      </c>
      <c r="AF265" s="7">
        <v>4743102</v>
      </c>
      <c r="AG265" s="12">
        <f>AF265/AE265</f>
        <v>6504.4390504792855</v>
      </c>
      <c r="AH265" s="21">
        <f>AG265-Z265</f>
        <v>-88.974428858850843</v>
      </c>
      <c r="AI265" s="22">
        <f>AH265/Z265</f>
        <v>-1.3494440950453228E-2</v>
      </c>
      <c r="AJ265" s="14">
        <v>2005</v>
      </c>
      <c r="AK265" s="10">
        <v>753</v>
      </c>
      <c r="AL265" s="5">
        <v>726.44</v>
      </c>
      <c r="AM265" s="7">
        <v>5241377</v>
      </c>
      <c r="AN265" s="12">
        <f>AM265/AL265</f>
        <v>7215.1547271626005</v>
      </c>
      <c r="AO265" s="21">
        <f>AN265-AG265</f>
        <v>710.715676683315</v>
      </c>
      <c r="AP265" s="22">
        <f>AO265/AG265</f>
        <v>0.10926625204227954</v>
      </c>
      <c r="AQ265" s="14">
        <v>2006</v>
      </c>
      <c r="AR265" s="10">
        <v>759</v>
      </c>
      <c r="AS265" s="5">
        <v>746.56</v>
      </c>
      <c r="AT265" s="7">
        <v>4971956</v>
      </c>
      <c r="AU265" s="12">
        <f>AT265/AS265</f>
        <v>6659.821045863695</v>
      </c>
      <c r="AV265" s="21">
        <f>AU265-AN265</f>
        <v>-555.3336812989055</v>
      </c>
      <c r="AW265" s="22">
        <f>AV265/AN265</f>
        <v>-7.6967674609702177E-2</v>
      </c>
      <c r="AX265" s="14">
        <v>2007</v>
      </c>
      <c r="AY265" s="10">
        <v>769</v>
      </c>
      <c r="AZ265" s="5">
        <v>728.92</v>
      </c>
      <c r="BA265" s="7">
        <v>5553747</v>
      </c>
      <c r="BB265" s="12">
        <f>BA265/AZ265</f>
        <v>7619.1447621138122</v>
      </c>
      <c r="BC265" s="21">
        <f>BB265-AU265</f>
        <v>959.32371625011729</v>
      </c>
      <c r="BD265" s="22">
        <f>BC265/AU265</f>
        <v>0.1440464705648416</v>
      </c>
      <c r="BE265" s="14">
        <v>2008</v>
      </c>
      <c r="BF265" s="10">
        <v>744</v>
      </c>
      <c r="BG265" s="5">
        <v>724.87</v>
      </c>
      <c r="BH265" s="7">
        <v>8054416</v>
      </c>
      <c r="BI265" s="12">
        <f>BH265/BG265</f>
        <v>11111.531722929629</v>
      </c>
      <c r="BJ265" s="21">
        <f>BI265-BB265</f>
        <v>3492.3869608158166</v>
      </c>
      <c r="BK265" s="22">
        <f>BJ265/BB265</f>
        <v>0.45836994437770839</v>
      </c>
      <c r="BL265" s="14">
        <v>2009</v>
      </c>
      <c r="BM265" s="10">
        <v>728</v>
      </c>
      <c r="BN265" s="5">
        <v>711.05</v>
      </c>
      <c r="BO265" s="7">
        <v>8291486</v>
      </c>
      <c r="BP265" s="12">
        <f>BO265/BN265</f>
        <v>11660.904296462979</v>
      </c>
      <c r="BQ265" s="21">
        <f>BP265-BI265</f>
        <v>549.37257353335008</v>
      </c>
      <c r="BR265" s="22">
        <f>BQ265/BI265</f>
        <v>4.9441660000814396E-2</v>
      </c>
      <c r="BS265" s="14">
        <v>2010</v>
      </c>
      <c r="BT265" s="10">
        <v>721</v>
      </c>
      <c r="BU265" s="5">
        <v>705.74</v>
      </c>
      <c r="BV265" s="7">
        <v>6467167</v>
      </c>
      <c r="BW265" s="12">
        <f>BV265/BU265</f>
        <v>9163.6679230311438</v>
      </c>
      <c r="BX265" s="21">
        <f>BW265-BP265</f>
        <v>-2497.2363734318351</v>
      </c>
      <c r="BY265" s="22">
        <f>BX265/BP265</f>
        <v>-0.21415460670484229</v>
      </c>
      <c r="BZ265" s="14">
        <v>2011</v>
      </c>
      <c r="CA265" s="10">
        <v>739</v>
      </c>
      <c r="CB265" s="5">
        <v>683.77530000000002</v>
      </c>
      <c r="CC265" s="7">
        <v>5578077</v>
      </c>
      <c r="CD265" s="12">
        <f>CC265/CB265</f>
        <v>8157.7632301137519</v>
      </c>
      <c r="CE265" s="21">
        <f>CD265-BW265</f>
        <v>-1005.9046929173919</v>
      </c>
      <c r="CF265" s="22">
        <f>CE265/BW265</f>
        <v>-0.10977096740806604</v>
      </c>
      <c r="CG265" s="14">
        <v>2012</v>
      </c>
      <c r="CH265" s="10">
        <v>713</v>
      </c>
      <c r="CI265" s="5">
        <v>681.71</v>
      </c>
      <c r="CJ265" s="7">
        <v>10434848</v>
      </c>
      <c r="CK265" s="12">
        <f>CJ265/CI265</f>
        <v>15306.872423757903</v>
      </c>
      <c r="CL265" s="21">
        <f>CK265-CD265</f>
        <v>7149.1091936441508</v>
      </c>
      <c r="CM265" s="22">
        <f>CL265/CD265</f>
        <v>0.87635654431030396</v>
      </c>
      <c r="CN265" s="14">
        <v>2013</v>
      </c>
      <c r="CO265" s="10">
        <v>700</v>
      </c>
      <c r="CP265" s="5">
        <v>679.85950000000003</v>
      </c>
      <c r="CQ265" s="7">
        <v>7060988</v>
      </c>
      <c r="CR265" s="12">
        <f>CQ265/CP265</f>
        <v>10385.951803277001</v>
      </c>
      <c r="CS265" s="21">
        <f>CR265-CK265</f>
        <v>-4920.9206204809016</v>
      </c>
      <c r="CT265" s="22">
        <f>CS265/CK265</f>
        <v>-0.32148439499914472</v>
      </c>
      <c r="CU265" s="14">
        <v>2014</v>
      </c>
      <c r="CV265" s="10">
        <v>696</v>
      </c>
      <c r="CW265" s="5">
        <v>666.12829999999997</v>
      </c>
      <c r="CX265" s="7">
        <v>6701491</v>
      </c>
      <c r="CY265" s="12">
        <f>CX265/CW265</f>
        <v>10060.360744319076</v>
      </c>
      <c r="CZ265" s="21">
        <f>CY265-CR265</f>
        <v>-325.59105895792527</v>
      </c>
      <c r="DA265" s="22">
        <f>CZ265/CR265</f>
        <v>-3.1349178691084813E-2</v>
      </c>
      <c r="DB265" s="14">
        <v>2015</v>
      </c>
      <c r="DC265" s="9">
        <v>704</v>
      </c>
      <c r="DD265" s="27">
        <v>681.33910000000003</v>
      </c>
      <c r="DE265" s="12">
        <v>6357269.3899999997</v>
      </c>
      <c r="DF265" s="12">
        <f>DE265/DD265</f>
        <v>9330.5512482697668</v>
      </c>
      <c r="DG265" s="21">
        <f>DF265-CY265</f>
        <v>-729.80949604930902</v>
      </c>
      <c r="DH265" s="22">
        <f>DG265/CY265</f>
        <v>-7.2543074209483069E-2</v>
      </c>
      <c r="DI265" s="14">
        <v>2016</v>
      </c>
      <c r="DJ265" s="9">
        <v>704</v>
      </c>
      <c r="DK265" s="27">
        <v>680.50400000000002</v>
      </c>
      <c r="DL265" s="12">
        <v>10116843.550000001</v>
      </c>
      <c r="DM265" s="12">
        <f>DL265/DK265</f>
        <v>14866.692260442262</v>
      </c>
      <c r="DN265" s="21">
        <f>DM265-DF265</f>
        <v>5536.1410121724948</v>
      </c>
      <c r="DO265" s="22">
        <f>DN265/DF265</f>
        <v>0.59333482715708807</v>
      </c>
      <c r="DP265" s="14">
        <v>2017</v>
      </c>
      <c r="DQ265" s="9">
        <v>702</v>
      </c>
      <c r="DR265" s="27">
        <v>691.98839999999996</v>
      </c>
      <c r="DS265" s="30">
        <v>6656970.6699999999</v>
      </c>
      <c r="DT265" s="12">
        <f>DS265/DR265</f>
        <v>9620.0610732781079</v>
      </c>
      <c r="DU265" s="21">
        <f>DT265-DM265</f>
        <v>-5246.6311871641537</v>
      </c>
      <c r="DV265" s="22">
        <f>DU265/DM265</f>
        <v>-0.35291180413578255</v>
      </c>
      <c r="DW265" s="14">
        <v>2018</v>
      </c>
      <c r="DX265" s="24">
        <v>712</v>
      </c>
      <c r="DY265" s="32">
        <v>698.2337</v>
      </c>
      <c r="DZ265" s="34">
        <v>7157418</v>
      </c>
      <c r="EA265" s="12">
        <f>DZ265/DY265</f>
        <v>10250.748424202384</v>
      </c>
      <c r="EB265" s="21">
        <f>EA265-DT265</f>
        <v>630.68735092427596</v>
      </c>
      <c r="EC265" s="22">
        <f>EB265/DT265</f>
        <v>6.5559599478651184E-2</v>
      </c>
      <c r="ED265" s="14">
        <v>2019</v>
      </c>
      <c r="EE265" s="24">
        <v>744</v>
      </c>
      <c r="EF265" s="32">
        <v>720.1902</v>
      </c>
      <c r="EG265" s="34">
        <v>8340389.2000000002</v>
      </c>
      <c r="EH265" s="12">
        <f t="shared" si="32"/>
        <v>11580.814623692464</v>
      </c>
      <c r="EI265" s="21">
        <f>EH265-EA265</f>
        <v>1330.0661994900802</v>
      </c>
      <c r="EJ265" s="22">
        <f>EI265/EA265</f>
        <v>0.12975308186763673</v>
      </c>
      <c r="EK265">
        <v>2020</v>
      </c>
      <c r="EL265" s="25">
        <v>683</v>
      </c>
      <c r="EM265" s="32">
        <v>683.88909999999998</v>
      </c>
      <c r="EN265" s="34">
        <v>12993875.52</v>
      </c>
      <c r="EO265" s="12">
        <f t="shared" si="33"/>
        <v>18999.974586522872</v>
      </c>
      <c r="EP265" s="21">
        <f>EO265-EH265</f>
        <v>7419.1599628304084</v>
      </c>
      <c r="EQ265" s="22">
        <f>EP265/EH265</f>
        <v>0.64064232127954224</v>
      </c>
      <c r="ES265" s="11">
        <f t="shared" si="34"/>
        <v>9.2355422636259552E-2</v>
      </c>
      <c r="EU265" s="12">
        <f t="shared" si="35"/>
        <v>10483.874707057652</v>
      </c>
      <c r="EV265">
        <f t="shared" si="36"/>
        <v>0.97813378372412885</v>
      </c>
      <c r="EY265" s="11">
        <f t="shared" si="37"/>
        <v>-5.2533040929831541E-2</v>
      </c>
      <c r="FC265" s="12">
        <f t="shared" si="38"/>
        <v>9971.5323149506821</v>
      </c>
      <c r="FF265" s="45">
        <f t="shared" si="39"/>
        <v>728.14285714285711</v>
      </c>
    </row>
    <row r="266" spans="1:162" x14ac:dyDescent="0.2">
      <c r="A266" s="3">
        <v>55108</v>
      </c>
      <c r="B266" t="s">
        <v>266</v>
      </c>
      <c r="C266" s="14">
        <v>2000</v>
      </c>
      <c r="D266" s="10">
        <v>1380</v>
      </c>
      <c r="E266" s="5">
        <v>1319.61</v>
      </c>
      <c r="F266" s="7">
        <v>12003228</v>
      </c>
      <c r="G266" s="12">
        <f>F266/E266</f>
        <v>9096.0420124127595</v>
      </c>
      <c r="H266" s="14">
        <v>2001</v>
      </c>
      <c r="I266" s="10">
        <v>1431</v>
      </c>
      <c r="J266" s="5">
        <v>1330.86</v>
      </c>
      <c r="K266" s="7">
        <v>8850495</v>
      </c>
      <c r="L266" s="12">
        <f>K266/I266</f>
        <v>6184.8322851153043</v>
      </c>
      <c r="M266" s="21">
        <f>L266-G266</f>
        <v>-2911.2097272974552</v>
      </c>
      <c r="N266" s="18">
        <f>M266/G266</f>
        <v>-0.32005236160131212</v>
      </c>
      <c r="O266" s="16">
        <v>2002</v>
      </c>
      <c r="P266" s="10">
        <v>1361</v>
      </c>
      <c r="Q266" s="5">
        <v>1293.0999999999999</v>
      </c>
      <c r="R266" s="7">
        <v>9600777</v>
      </c>
      <c r="S266" s="12">
        <f>R266/Q266</f>
        <v>7424.6206789884782</v>
      </c>
      <c r="T266" s="21">
        <f>S266-L266</f>
        <v>1239.7883938731738</v>
      </c>
      <c r="U266" s="18">
        <f>T266/L266</f>
        <v>0.20045626731979529</v>
      </c>
      <c r="V266" s="14">
        <v>2003</v>
      </c>
      <c r="W266" s="10">
        <v>1361</v>
      </c>
      <c r="X266" s="5">
        <v>1361.39</v>
      </c>
      <c r="Y266" s="7">
        <v>11516105.35</v>
      </c>
      <c r="Z266" s="12">
        <f>Y266/X266</f>
        <v>8459.0788458854549</v>
      </c>
      <c r="AA266" s="21">
        <f>Z266-S266</f>
        <v>1034.4581668969768</v>
      </c>
      <c r="AB266" s="22">
        <f>AA266/S266</f>
        <v>0.13932808309311637</v>
      </c>
      <c r="AC266" s="14">
        <v>2004</v>
      </c>
      <c r="AD266" s="10">
        <v>1469</v>
      </c>
      <c r="AE266" s="5">
        <v>1425.56</v>
      </c>
      <c r="AF266" s="7">
        <v>11452791</v>
      </c>
      <c r="AG266" s="12">
        <f>AF266/AE266</f>
        <v>8033.8891383035443</v>
      </c>
      <c r="AH266" s="21">
        <f>AG266-Z266</f>
        <v>-425.18970758191062</v>
      </c>
      <c r="AI266" s="22">
        <f>AH266/Z266</f>
        <v>-5.0264303634990397E-2</v>
      </c>
      <c r="AJ266" s="14">
        <v>2005</v>
      </c>
      <c r="AK266" s="10">
        <v>1555</v>
      </c>
      <c r="AL266" s="5">
        <v>1482.77</v>
      </c>
      <c r="AM266" s="7">
        <v>10162355</v>
      </c>
      <c r="AN266" s="12">
        <f>AM266/AL266</f>
        <v>6853.6286814543055</v>
      </c>
      <c r="AO266" s="21">
        <f>AN266-AG266</f>
        <v>-1180.2604568492388</v>
      </c>
      <c r="AP266" s="22">
        <f>AO266/AG266</f>
        <v>-0.14691022449165456</v>
      </c>
      <c r="AQ266" s="14">
        <v>2006</v>
      </c>
      <c r="AR266" s="10">
        <v>1563</v>
      </c>
      <c r="AS266" s="5">
        <v>1504.44</v>
      </c>
      <c r="AT266" s="7">
        <v>10756965</v>
      </c>
      <c r="AU266" s="12">
        <f>AT266/AS266</f>
        <v>7150.1455691154179</v>
      </c>
      <c r="AV266" s="21">
        <f>AU266-AN266</f>
        <v>296.51688766111238</v>
      </c>
      <c r="AW266" s="22">
        <f>AV266/AN266</f>
        <v>4.3264218334949679E-2</v>
      </c>
      <c r="AX266" s="14">
        <v>2007</v>
      </c>
      <c r="AY266" s="10">
        <v>1594</v>
      </c>
      <c r="AZ266" s="5">
        <v>1531.02</v>
      </c>
      <c r="BA266" s="7">
        <v>11539739</v>
      </c>
      <c r="BB266" s="12">
        <f>BA266/AZ266</f>
        <v>7537.2882130867001</v>
      </c>
      <c r="BC266" s="21">
        <f>BB266-AU266</f>
        <v>387.14264397128227</v>
      </c>
      <c r="BD266" s="22">
        <f>BC266/AU266</f>
        <v>5.4144721982097729E-2</v>
      </c>
      <c r="BE266" s="14">
        <v>2008</v>
      </c>
      <c r="BF266" s="10">
        <v>1582</v>
      </c>
      <c r="BG266" s="5">
        <v>1510.5</v>
      </c>
      <c r="BH266" s="7">
        <v>17479637</v>
      </c>
      <c r="BI266" s="12">
        <f>BH266/BG266</f>
        <v>11572.086726249587</v>
      </c>
      <c r="BJ266" s="21">
        <f>BI266-BB266</f>
        <v>4034.7985131628866</v>
      </c>
      <c r="BK266" s="22">
        <f>BJ266/BB266</f>
        <v>0.53531169289207003</v>
      </c>
      <c r="BL266" s="14">
        <v>2009</v>
      </c>
      <c r="BM266" s="10">
        <v>1533</v>
      </c>
      <c r="BN266" s="5">
        <v>1474.31</v>
      </c>
      <c r="BO266" s="7">
        <v>15683288</v>
      </c>
      <c r="BP266" s="12">
        <f>BO266/BN266</f>
        <v>10637.713913627393</v>
      </c>
      <c r="BQ266" s="21">
        <f>BP266-BI266</f>
        <v>-934.37281262219403</v>
      </c>
      <c r="BR266" s="22">
        <f>BQ266/BI266</f>
        <v>-8.0743675252857028E-2</v>
      </c>
      <c r="BS266" s="14">
        <v>2010</v>
      </c>
      <c r="BT266" s="10">
        <v>1495</v>
      </c>
      <c r="BU266" s="5">
        <v>1441.16</v>
      </c>
      <c r="BV266" s="7">
        <v>13338787</v>
      </c>
      <c r="BW266" s="12">
        <f>BV266/BU266</f>
        <v>9255.5906353215469</v>
      </c>
      <c r="BX266" s="21">
        <f>BW266-BP266</f>
        <v>-1382.1232783058458</v>
      </c>
      <c r="BY266" s="22">
        <f>BX266/BP266</f>
        <v>-0.12992672011373452</v>
      </c>
      <c r="BZ266" s="14">
        <v>2011</v>
      </c>
      <c r="CA266" s="10">
        <v>1487</v>
      </c>
      <c r="CB266" s="5">
        <v>1436.5963999999999</v>
      </c>
      <c r="CC266" s="7">
        <v>11800775</v>
      </c>
      <c r="CD266" s="12">
        <f>CC266/CB266</f>
        <v>8214.3982819391731</v>
      </c>
      <c r="CE266" s="21">
        <f>CD266-BW266</f>
        <v>-1041.1923533823738</v>
      </c>
      <c r="CF266" s="22">
        <f>CE266/BW266</f>
        <v>-0.11249334530947543</v>
      </c>
      <c r="CG266" s="14">
        <v>2012</v>
      </c>
      <c r="CH266" s="10">
        <v>1461</v>
      </c>
      <c r="CI266" s="5">
        <v>1404.13</v>
      </c>
      <c r="CJ266" s="7">
        <v>16171416</v>
      </c>
      <c r="CK266" s="12">
        <f>CJ266/CI266</f>
        <v>11517.036171864427</v>
      </c>
      <c r="CL266" s="21">
        <f>CK266-CD266</f>
        <v>3302.6378899252541</v>
      </c>
      <c r="CM266" s="22">
        <f>CL266/CD266</f>
        <v>0.40205475514703193</v>
      </c>
      <c r="CN266" s="14">
        <v>2013</v>
      </c>
      <c r="CO266" s="10">
        <v>1433</v>
      </c>
      <c r="CP266" s="5">
        <v>1367.2947999999999</v>
      </c>
      <c r="CQ266" s="7">
        <v>13388848</v>
      </c>
      <c r="CR266" s="12">
        <f>CQ266/CP266</f>
        <v>9792.2174501065911</v>
      </c>
      <c r="CS266" s="21">
        <f>CR266-CK266</f>
        <v>-1724.8187217578361</v>
      </c>
      <c r="CT266" s="22">
        <f>CS266/CK266</f>
        <v>-0.14976237775231499</v>
      </c>
      <c r="CU266" s="14">
        <v>2014</v>
      </c>
      <c r="CV266" s="10">
        <v>1425</v>
      </c>
      <c r="CW266" s="5">
        <v>1388.2465</v>
      </c>
      <c r="CX266" s="7">
        <v>17237405</v>
      </c>
      <c r="CY266" s="12">
        <f>CX266/CW266</f>
        <v>12416.674560317639</v>
      </c>
      <c r="CZ266" s="21">
        <f>CY266-CR266</f>
        <v>2624.4571102110476</v>
      </c>
      <c r="DA266" s="22">
        <f>CZ266/CR266</f>
        <v>0.268014586438997</v>
      </c>
      <c r="DB266" s="14">
        <v>2015</v>
      </c>
      <c r="DC266" s="9">
        <v>1453</v>
      </c>
      <c r="DD266" s="27">
        <v>1399.106</v>
      </c>
      <c r="DE266" s="12">
        <v>13818004.74</v>
      </c>
      <c r="DF266" s="12">
        <f>DE266/DD266</f>
        <v>9876.3101151735464</v>
      </c>
      <c r="DG266" s="21">
        <f>DF266-CY266</f>
        <v>-2540.3644451440923</v>
      </c>
      <c r="DH266" s="22">
        <f>DG266/CY266</f>
        <v>-0.20459297961008213</v>
      </c>
      <c r="DI266" s="14">
        <v>2016</v>
      </c>
      <c r="DJ266" s="9">
        <v>1442</v>
      </c>
      <c r="DK266" s="27">
        <v>1392.7429</v>
      </c>
      <c r="DL266" s="12">
        <v>13969465.84</v>
      </c>
      <c r="DM266" s="12">
        <f>DL266/DK266</f>
        <v>10030.18277099097</v>
      </c>
      <c r="DN266" s="21">
        <f>DM266-DF266</f>
        <v>153.87265581742395</v>
      </c>
      <c r="DO266" s="22">
        <f>DN266/DF266</f>
        <v>1.557997410196957E-2</v>
      </c>
      <c r="DP266" s="14">
        <v>2017</v>
      </c>
      <c r="DQ266" s="9">
        <v>1404</v>
      </c>
      <c r="DR266" s="27">
        <v>1382.3117999999999</v>
      </c>
      <c r="DS266" s="30">
        <v>16919656.640000001</v>
      </c>
      <c r="DT266" s="12">
        <f>DS266/DR266</f>
        <v>12240.115898598277</v>
      </c>
      <c r="DU266" s="21">
        <f>DT266-DM266</f>
        <v>2209.9331276073062</v>
      </c>
      <c r="DV266" s="22">
        <f>DU266/DM266</f>
        <v>0.2203283008958537</v>
      </c>
      <c r="DW266" s="14">
        <v>2018</v>
      </c>
      <c r="DX266" s="24">
        <v>1434</v>
      </c>
      <c r="DY266" s="32">
        <v>1405.2039</v>
      </c>
      <c r="DZ266" s="34">
        <v>16637024.949999999</v>
      </c>
      <c r="EA266" s="12">
        <f>DZ266/DY266</f>
        <v>11839.580682917262</v>
      </c>
      <c r="EB266" s="21">
        <f>EA266-DT266</f>
        <v>-400.53521568101496</v>
      </c>
      <c r="EC266" s="22">
        <f>EB266/DT266</f>
        <v>-3.2723155483101576E-2</v>
      </c>
      <c r="ED266" s="14">
        <v>2019</v>
      </c>
      <c r="EE266" s="24">
        <v>1431</v>
      </c>
      <c r="EF266" s="32">
        <v>1401.1384</v>
      </c>
      <c r="EG266" s="34">
        <v>14601302.99</v>
      </c>
      <c r="EH266" s="12">
        <f t="shared" si="32"/>
        <v>10421.02835094663</v>
      </c>
      <c r="EI266" s="21">
        <f>EH266-EA266</f>
        <v>-1418.5523319706317</v>
      </c>
      <c r="EJ266" s="22">
        <f>EI266/EA266</f>
        <v>-0.11981440643564259</v>
      </c>
      <c r="EK266">
        <v>2020</v>
      </c>
      <c r="EL266" s="25">
        <v>1404</v>
      </c>
      <c r="EM266" s="32">
        <v>1381.2086999999999</v>
      </c>
      <c r="EN266" s="34">
        <v>14387205.25</v>
      </c>
      <c r="EO266" s="12">
        <f t="shared" si="33"/>
        <v>10416.387653799169</v>
      </c>
      <c r="EP266" s="21">
        <f>EO266-EH266</f>
        <v>-4.6406971474607417</v>
      </c>
      <c r="EQ266" s="22">
        <f>EP266/EH266</f>
        <v>-4.453204608198948E-4</v>
      </c>
      <c r="ES266" s="11">
        <f t="shared" si="34"/>
        <v>2.65376865029948E-2</v>
      </c>
      <c r="EU266" s="12">
        <f t="shared" si="35"/>
        <v>11500.241644154055</v>
      </c>
      <c r="EV266">
        <f t="shared" si="36"/>
        <v>0.98120131891865803</v>
      </c>
      <c r="EY266" s="11">
        <f t="shared" si="37"/>
        <v>2.2596912992369839E-2</v>
      </c>
      <c r="FC266" s="12">
        <f t="shared" si="38"/>
        <v>9567.5402185490275</v>
      </c>
      <c r="FF266" s="45">
        <f t="shared" si="39"/>
        <v>1461.8095238095239</v>
      </c>
    </row>
    <row r="267" spans="1:162" x14ac:dyDescent="0.2">
      <c r="A267" s="3">
        <v>55110</v>
      </c>
      <c r="B267" t="s">
        <v>267</v>
      </c>
      <c r="C267" s="14">
        <v>2000</v>
      </c>
      <c r="D267" s="10">
        <v>2006</v>
      </c>
      <c r="E267" s="5">
        <v>1921.32</v>
      </c>
      <c r="F267" s="7">
        <v>15685447</v>
      </c>
      <c r="G267" s="12">
        <f>F267/E267</f>
        <v>8163.8909707909152</v>
      </c>
      <c r="H267" s="14">
        <v>2001</v>
      </c>
      <c r="I267" s="10">
        <v>2023</v>
      </c>
      <c r="J267" s="5">
        <v>1935.23</v>
      </c>
      <c r="K267" s="7">
        <v>13063526</v>
      </c>
      <c r="L267" s="12">
        <f>K267/I267</f>
        <v>6457.501730103806</v>
      </c>
      <c r="M267" s="21">
        <f>L267-G267</f>
        <v>-1706.3892406871091</v>
      </c>
      <c r="N267" s="18">
        <f>M267/G267</f>
        <v>-0.20901666212744566</v>
      </c>
      <c r="O267" s="16">
        <v>2002</v>
      </c>
      <c r="P267" s="10">
        <v>2073</v>
      </c>
      <c r="Q267" s="5">
        <v>2046.85</v>
      </c>
      <c r="R267" s="7">
        <v>13544640</v>
      </c>
      <c r="S267" s="12">
        <f>R267/Q267</f>
        <v>6617.3095243911375</v>
      </c>
      <c r="T267" s="21">
        <f>S267-L267</f>
        <v>159.80779428733149</v>
      </c>
      <c r="U267" s="18">
        <f>T267/L267</f>
        <v>2.4747619275475214E-2</v>
      </c>
      <c r="V267" s="14">
        <v>2003</v>
      </c>
      <c r="W267" s="10">
        <v>2073</v>
      </c>
      <c r="X267" s="5">
        <v>2062.8000000000002</v>
      </c>
      <c r="Y267" s="7">
        <v>14358992.57</v>
      </c>
      <c r="Z267" s="12">
        <f>Y267/X267</f>
        <v>6960.9232935815389</v>
      </c>
      <c r="AA267" s="21">
        <f>Z267-S267</f>
        <v>343.6137691904014</v>
      </c>
      <c r="AB267" s="22">
        <f>AA267/S267</f>
        <v>5.1926506977473974E-2</v>
      </c>
      <c r="AC267" s="14">
        <v>2004</v>
      </c>
      <c r="AD267" s="10">
        <v>2127</v>
      </c>
      <c r="AE267" s="5">
        <v>2056.94</v>
      </c>
      <c r="AF267" s="7">
        <v>14410080</v>
      </c>
      <c r="AG267" s="12">
        <f>AF267/AE267</f>
        <v>7005.5908290956468</v>
      </c>
      <c r="AH267" s="21">
        <f>AG267-Z267</f>
        <v>44.66753551410784</v>
      </c>
      <c r="AI267" s="22">
        <f>AH267/Z267</f>
        <v>6.41689810822861E-3</v>
      </c>
      <c r="AJ267" s="14">
        <v>2005</v>
      </c>
      <c r="AK267" s="10">
        <v>2115</v>
      </c>
      <c r="AL267" s="5">
        <v>2057.1799999999998</v>
      </c>
      <c r="AM267" s="7">
        <v>15019106</v>
      </c>
      <c r="AN267" s="12">
        <f>AM267/AL267</f>
        <v>7300.8224851495743</v>
      </c>
      <c r="AO267" s="21">
        <f>AN267-AG267</f>
        <v>295.23165605392751</v>
      </c>
      <c r="AP267" s="22">
        <f>AO267/AG267</f>
        <v>4.2142292242899809E-2</v>
      </c>
      <c r="AQ267" s="14">
        <v>2006</v>
      </c>
      <c r="AR267" s="10">
        <v>2100</v>
      </c>
      <c r="AS267" s="5">
        <v>2072.2199999999998</v>
      </c>
      <c r="AT267" s="7">
        <v>22174035</v>
      </c>
      <c r="AU267" s="12">
        <f>AT267/AS267</f>
        <v>10700.618177606626</v>
      </c>
      <c r="AV267" s="21">
        <f>AU267-AN267</f>
        <v>3399.7956924570517</v>
      </c>
      <c r="AW267" s="22">
        <f>AV267/AN267</f>
        <v>0.46567297032252097</v>
      </c>
      <c r="AX267" s="14">
        <v>2007</v>
      </c>
      <c r="AY267" s="10">
        <v>2067</v>
      </c>
      <c r="AZ267" s="5">
        <v>2067.09</v>
      </c>
      <c r="BA267" s="7">
        <v>20995009</v>
      </c>
      <c r="BB267" s="12">
        <f>BA267/AZ267</f>
        <v>10156.7948178357</v>
      </c>
      <c r="BC267" s="21">
        <f>BB267-AU267</f>
        <v>-543.82335977092589</v>
      </c>
      <c r="BD267" s="22">
        <f>BC267/AU267</f>
        <v>-5.0821676911058718E-2</v>
      </c>
      <c r="BE267" s="14">
        <v>2008</v>
      </c>
      <c r="BF267" s="10">
        <v>2093</v>
      </c>
      <c r="BG267" s="5">
        <v>2069.29</v>
      </c>
      <c r="BH267" s="7">
        <v>24953180</v>
      </c>
      <c r="BI267" s="12">
        <f>BH267/BG267</f>
        <v>12058.812442915203</v>
      </c>
      <c r="BJ267" s="21">
        <f>BI267-BB267</f>
        <v>1902.017625079503</v>
      </c>
      <c r="BK267" s="22">
        <f>BJ267/BB267</f>
        <v>0.18726553594835754</v>
      </c>
      <c r="BL267" s="14">
        <v>2009</v>
      </c>
      <c r="BM267" s="10">
        <v>2042</v>
      </c>
      <c r="BN267" s="5">
        <v>2049.38</v>
      </c>
      <c r="BO267" s="7">
        <v>24165229</v>
      </c>
      <c r="BP267" s="12">
        <f>BO267/BN267</f>
        <v>11791.48278991695</v>
      </c>
      <c r="BQ267" s="21">
        <f>BP267-BI267</f>
        <v>-267.32965299825264</v>
      </c>
      <c r="BR267" s="22">
        <f>BQ267/BI267</f>
        <v>-2.2168820873842702E-2</v>
      </c>
      <c r="BS267" s="14">
        <v>2010</v>
      </c>
      <c r="BT267" s="10">
        <v>2080</v>
      </c>
      <c r="BU267" s="5">
        <v>2065.34</v>
      </c>
      <c r="BV267" s="7">
        <v>19243498</v>
      </c>
      <c r="BW267" s="12">
        <f>BV267/BU267</f>
        <v>9317.3511383113673</v>
      </c>
      <c r="BX267" s="21">
        <f>BW267-BP267</f>
        <v>-2474.1316516055831</v>
      </c>
      <c r="BY267" s="22">
        <f>BX267/BP267</f>
        <v>-0.20982362402472785</v>
      </c>
      <c r="BZ267" s="14">
        <v>2011</v>
      </c>
      <c r="CA267" s="10">
        <v>2091</v>
      </c>
      <c r="CB267" s="5">
        <v>2037.8086000000001</v>
      </c>
      <c r="CC267" s="7">
        <v>16197627</v>
      </c>
      <c r="CD267" s="12">
        <f>CC267/CB267</f>
        <v>7948.551694207199</v>
      </c>
      <c r="CE267" s="21">
        <f>CD267-BW267</f>
        <v>-1368.7994441041683</v>
      </c>
      <c r="CF267" s="22">
        <f>CE267/BW267</f>
        <v>-0.14690864643663554</v>
      </c>
      <c r="CG267" s="14">
        <v>2012</v>
      </c>
      <c r="CH267" s="10">
        <v>2044</v>
      </c>
      <c r="CI267" s="5">
        <v>2005.85</v>
      </c>
      <c r="CJ267" s="7">
        <v>18783573</v>
      </c>
      <c r="CK267" s="12">
        <f>CJ267/CI267</f>
        <v>9364.3956427449721</v>
      </c>
      <c r="CL267" s="21">
        <f>CK267-CD267</f>
        <v>1415.843948537773</v>
      </c>
      <c r="CM267" s="22">
        <f>CL267/CD267</f>
        <v>0.17812602886757617</v>
      </c>
      <c r="CN267" s="14">
        <v>2013</v>
      </c>
      <c r="CO267" s="10">
        <v>2018</v>
      </c>
      <c r="CP267" s="5">
        <v>1968.9141999999999</v>
      </c>
      <c r="CQ267" s="7">
        <v>19034289</v>
      </c>
      <c r="CR267" s="12">
        <f>CQ267/CP267</f>
        <v>9667.4039935310539</v>
      </c>
      <c r="CS267" s="21">
        <f>CR267-CK267</f>
        <v>303.00835078608179</v>
      </c>
      <c r="CT267" s="22">
        <f>CS267/CK267</f>
        <v>3.235749132629144E-2</v>
      </c>
      <c r="CU267" s="14">
        <v>2014</v>
      </c>
      <c r="CV267" s="10">
        <v>1977</v>
      </c>
      <c r="CW267" s="5">
        <v>1940.3615</v>
      </c>
      <c r="CX267" s="7">
        <v>28180700</v>
      </c>
      <c r="CY267" s="12">
        <f>CX267/CW267</f>
        <v>14523.427722102299</v>
      </c>
      <c r="CZ267" s="21">
        <f>CY267-CR267</f>
        <v>4856.0237285712446</v>
      </c>
      <c r="DA267" s="22">
        <f>CZ267/CR267</f>
        <v>0.50230896855253537</v>
      </c>
      <c r="DB267" s="14">
        <v>2015</v>
      </c>
      <c r="DC267" s="9">
        <v>2003</v>
      </c>
      <c r="DD267" s="27">
        <v>1972.5103999999999</v>
      </c>
      <c r="DE267" s="12">
        <v>21416679.48</v>
      </c>
      <c r="DF267" s="12">
        <f>DE267/DD267</f>
        <v>10857.574935980059</v>
      </c>
      <c r="DG267" s="21">
        <f>DF267-CY267</f>
        <v>-3665.8527861222392</v>
      </c>
      <c r="DH267" s="22">
        <f>DG267/CY267</f>
        <v>-0.25240961405711454</v>
      </c>
      <c r="DI267" s="14">
        <v>2016</v>
      </c>
      <c r="DJ267" s="9">
        <v>1950</v>
      </c>
      <c r="DK267" s="27">
        <v>1930.2550000000001</v>
      </c>
      <c r="DL267" s="12">
        <v>18609027.120000001</v>
      </c>
      <c r="DM267" s="12">
        <f>DL267/DK267</f>
        <v>9640.7091912726555</v>
      </c>
      <c r="DN267" s="21">
        <f>DM267-DF267</f>
        <v>-1216.8657447074038</v>
      </c>
      <c r="DO267" s="22">
        <f>DN267/DF267</f>
        <v>-0.11207527941390748</v>
      </c>
      <c r="DP267" s="14">
        <v>2017</v>
      </c>
      <c r="DQ267" s="9">
        <v>1920</v>
      </c>
      <c r="DR267" s="27">
        <v>1898.4027000000001</v>
      </c>
      <c r="DS267" s="30">
        <v>20648354.82</v>
      </c>
      <c r="DT267" s="12">
        <f>DS267/DR267</f>
        <v>10876.69903756458</v>
      </c>
      <c r="DU267" s="21">
        <f>DT267-DM267</f>
        <v>1235.9898462919246</v>
      </c>
      <c r="DV267" s="22">
        <f>DU267/DM267</f>
        <v>0.12820528259589203</v>
      </c>
      <c r="DW267" s="14">
        <v>2018</v>
      </c>
      <c r="DX267" s="24">
        <v>1838</v>
      </c>
      <c r="DY267" s="32">
        <v>1809.2782</v>
      </c>
      <c r="DZ267" s="34">
        <v>20200925.760000002</v>
      </c>
      <c r="EA267" s="12">
        <f>DZ267/DY267</f>
        <v>11165.184967132198</v>
      </c>
      <c r="EB267" s="21">
        <f>EA267-DT267</f>
        <v>288.48592956761786</v>
      </c>
      <c r="EC267" s="22">
        <f>EB267/DT267</f>
        <v>2.6523297975909906E-2</v>
      </c>
      <c r="ED267" s="14">
        <v>2019</v>
      </c>
      <c r="EE267" s="24">
        <v>1790</v>
      </c>
      <c r="EF267" s="32">
        <v>1806.3624</v>
      </c>
      <c r="EG267" s="34">
        <v>20296024.859999999</v>
      </c>
      <c r="EH267" s="12">
        <f t="shared" si="32"/>
        <v>11235.854366764941</v>
      </c>
      <c r="EI267" s="21">
        <f>EH267-EA267</f>
        <v>70.66939963274308</v>
      </c>
      <c r="EJ267" s="22">
        <f>EI267/EA267</f>
        <v>6.3294428028535087E-3</v>
      </c>
      <c r="EK267">
        <v>2020</v>
      </c>
      <c r="EL267" s="25">
        <v>1712</v>
      </c>
      <c r="EM267" s="32">
        <v>1736.0333000000001</v>
      </c>
      <c r="EN267" s="34">
        <v>22130159.979999997</v>
      </c>
      <c r="EO267" s="12">
        <f t="shared" si="33"/>
        <v>12747.54348318088</v>
      </c>
      <c r="EP267" s="21">
        <f>EO267-EH267</f>
        <v>1511.6891164159388</v>
      </c>
      <c r="EQ267" s="22">
        <f>EP267/EH267</f>
        <v>0.13454153703588706</v>
      </c>
      <c r="ES267" s="11">
        <f t="shared" si="34"/>
        <v>3.9166977409358462E-2</v>
      </c>
      <c r="EU267" s="12">
        <f t="shared" si="35"/>
        <v>11092.579457153906</v>
      </c>
      <c r="EV267">
        <f t="shared" si="36"/>
        <v>0.99408858414139578</v>
      </c>
      <c r="EY267" s="11">
        <f t="shared" si="37"/>
        <v>5.3686007791551811E-2</v>
      </c>
      <c r="FC267" s="12">
        <f t="shared" si="38"/>
        <v>9723.7654034965599</v>
      </c>
      <c r="FF267" s="45">
        <f t="shared" si="39"/>
        <v>2006.7619047619048</v>
      </c>
    </row>
    <row r="268" spans="1:162" x14ac:dyDescent="0.2">
      <c r="A268" s="3">
        <v>55111</v>
      </c>
      <c r="B268" t="s">
        <v>268</v>
      </c>
      <c r="C268" s="14">
        <v>2000</v>
      </c>
      <c r="D268" s="10">
        <v>352</v>
      </c>
      <c r="E268" s="5">
        <v>340.34</v>
      </c>
      <c r="F268" s="7">
        <v>2036306</v>
      </c>
      <c r="G268" s="12">
        <f>F268/E268</f>
        <v>5983.1521419756718</v>
      </c>
      <c r="H268" s="14">
        <v>2001</v>
      </c>
      <c r="I268" s="10">
        <v>356</v>
      </c>
      <c r="J268" s="5">
        <v>321.56</v>
      </c>
      <c r="K268" s="7">
        <v>2236719</v>
      </c>
      <c r="L268" s="12">
        <f>K268/I268</f>
        <v>6282.9185393258431</v>
      </c>
      <c r="M268" s="21">
        <f>L268-G268</f>
        <v>299.76639735017125</v>
      </c>
      <c r="N268" s="18">
        <f>M268/G268</f>
        <v>5.0101750755612011E-2</v>
      </c>
      <c r="O268" s="16">
        <v>2002</v>
      </c>
      <c r="P268" s="10">
        <v>356</v>
      </c>
      <c r="Q268" s="5">
        <v>347</v>
      </c>
      <c r="R268" s="7">
        <v>3168310</v>
      </c>
      <c r="S268" s="12">
        <f>R268/Q268</f>
        <v>9130.5763688760799</v>
      </c>
      <c r="T268" s="21">
        <f>S268-L268</f>
        <v>2847.6578295502368</v>
      </c>
      <c r="U268" s="18">
        <f>T268/L268</f>
        <v>0.45323806312723425</v>
      </c>
      <c r="V268" s="14">
        <v>2003</v>
      </c>
      <c r="W268" s="10">
        <v>356</v>
      </c>
      <c r="X268" s="5">
        <v>365.87</v>
      </c>
      <c r="Y268" s="7">
        <v>2568257.52</v>
      </c>
      <c r="Z268" s="12">
        <f>Y268/X268</f>
        <v>7019.5903462978649</v>
      </c>
      <c r="AA268" s="21">
        <f>Z268-S268</f>
        <v>-2110.9860225782149</v>
      </c>
      <c r="AB268" s="22">
        <f>AA268/S268</f>
        <v>-0.23119964581579475</v>
      </c>
      <c r="AC268" s="14">
        <v>2004</v>
      </c>
      <c r="AD268" s="10">
        <v>408</v>
      </c>
      <c r="AE268" s="5">
        <v>386.87</v>
      </c>
      <c r="AF268" s="7">
        <v>2592125</v>
      </c>
      <c r="AG268" s="12">
        <f>AF268/AE268</f>
        <v>6700.2481453718301</v>
      </c>
      <c r="AH268" s="21">
        <f>AG268-Z268</f>
        <v>-319.34220092603482</v>
      </c>
      <c r="AI268" s="22">
        <f>AH268/Z268</f>
        <v>-4.5492996766464587E-2</v>
      </c>
      <c r="AJ268" s="14">
        <v>2005</v>
      </c>
      <c r="AK268" s="10">
        <v>404</v>
      </c>
      <c r="AL268" s="5">
        <v>371.93</v>
      </c>
      <c r="AM268" s="7">
        <v>3057495</v>
      </c>
      <c r="AN268" s="12">
        <f>AM268/AL268</f>
        <v>8220.6194714059093</v>
      </c>
      <c r="AO268" s="21">
        <f>AN268-AG268</f>
        <v>1520.3713260340792</v>
      </c>
      <c r="AP268" s="22">
        <f>AO268/AG268</f>
        <v>0.22691268935826947</v>
      </c>
      <c r="AQ268" s="14">
        <v>2006</v>
      </c>
      <c r="AR268" s="10">
        <v>351</v>
      </c>
      <c r="AS268" s="5">
        <v>348.08</v>
      </c>
      <c r="AT268" s="7">
        <v>3002417</v>
      </c>
      <c r="AU268" s="12">
        <f>AT268/AS268</f>
        <v>8625.65214893128</v>
      </c>
      <c r="AV268" s="21">
        <f>AU268-AN268</f>
        <v>405.03267752537067</v>
      </c>
      <c r="AW268" s="22">
        <f>AV268/AN268</f>
        <v>4.9270335275122645E-2</v>
      </c>
      <c r="AX268" s="14">
        <v>2007</v>
      </c>
      <c r="AY268" s="10">
        <v>401</v>
      </c>
      <c r="AZ268" s="5">
        <v>379.18</v>
      </c>
      <c r="BA268" s="7">
        <v>3296888</v>
      </c>
      <c r="BB268" s="12">
        <f>BA268/AZ268</f>
        <v>8694.7834801413574</v>
      </c>
      <c r="BC268" s="21">
        <f>BB268-AU268</f>
        <v>69.131331210077406</v>
      </c>
      <c r="BD268" s="22">
        <f>BC268/AU268</f>
        <v>8.0146208097022307E-3</v>
      </c>
      <c r="BE268" s="14">
        <v>2008</v>
      </c>
      <c r="BF268" s="10">
        <v>398</v>
      </c>
      <c r="BG268" s="5">
        <v>383.76</v>
      </c>
      <c r="BH268" s="7">
        <v>5837729</v>
      </c>
      <c r="BI268" s="12">
        <f>BH268/BG268</f>
        <v>15211.926725036481</v>
      </c>
      <c r="BJ268" s="21">
        <f>BI268-BB268</f>
        <v>6517.1432448951236</v>
      </c>
      <c r="BK268" s="22">
        <f>BJ268/BB268</f>
        <v>0.74954635268147818</v>
      </c>
      <c r="BL268" s="14">
        <v>2009</v>
      </c>
      <c r="BM268" s="10">
        <v>383</v>
      </c>
      <c r="BN268" s="5">
        <v>373.98</v>
      </c>
      <c r="BO268" s="7">
        <v>5031322</v>
      </c>
      <c r="BP268" s="12">
        <f>BO268/BN268</f>
        <v>13453.452056259692</v>
      </c>
      <c r="BQ268" s="21">
        <f>BP268-BI268</f>
        <v>-1758.4746687767893</v>
      </c>
      <c r="BR268" s="22">
        <f>BQ268/BI268</f>
        <v>-0.11559841830440924</v>
      </c>
      <c r="BS268" s="14">
        <v>2010</v>
      </c>
      <c r="BT268" s="10">
        <v>386</v>
      </c>
      <c r="BU268" s="5">
        <v>388.56</v>
      </c>
      <c r="BV268" s="7">
        <v>4142176</v>
      </c>
      <c r="BW268" s="12">
        <f>BV268/BU268</f>
        <v>10660.325303685402</v>
      </c>
      <c r="BX268" s="21">
        <f>BW268-BP268</f>
        <v>-2793.1267525742896</v>
      </c>
      <c r="BY268" s="22">
        <f>BX268/BP268</f>
        <v>-0.20761413062565523</v>
      </c>
      <c r="BZ268" s="14">
        <v>2011</v>
      </c>
      <c r="CA268" s="10">
        <v>414</v>
      </c>
      <c r="CB268" s="5">
        <v>389.29360000000003</v>
      </c>
      <c r="CC268" s="7">
        <v>4161839</v>
      </c>
      <c r="CD268" s="12">
        <f>CC268/CB268</f>
        <v>10690.746007640506</v>
      </c>
      <c r="CE268" s="21">
        <f>CD268-BW268</f>
        <v>30.420703955103818</v>
      </c>
      <c r="CF268" s="22">
        <f>CE268/BW268</f>
        <v>2.853637491211175E-3</v>
      </c>
      <c r="CG268" s="14">
        <v>2012</v>
      </c>
      <c r="CH268" s="10">
        <v>419</v>
      </c>
      <c r="CI268" s="5">
        <v>389.09</v>
      </c>
      <c r="CJ268" s="7">
        <v>6747916</v>
      </c>
      <c r="CK268" s="12">
        <f>CJ268/CI268</f>
        <v>17342.815286951605</v>
      </c>
      <c r="CL268" s="21">
        <f>CK268-CD268</f>
        <v>6652.0692793110993</v>
      </c>
      <c r="CM268" s="22">
        <f>CL268/CD268</f>
        <v>0.62222685625090812</v>
      </c>
      <c r="CN268" s="14">
        <v>2013</v>
      </c>
      <c r="CO268" s="10">
        <v>387</v>
      </c>
      <c r="CP268" s="5">
        <v>390.78919999999999</v>
      </c>
      <c r="CQ268" s="7">
        <v>4591431</v>
      </c>
      <c r="CR268" s="12">
        <f>CQ268/CP268</f>
        <v>11749.124591979513</v>
      </c>
      <c r="CS268" s="21">
        <f>CR268-CK268</f>
        <v>-5593.6906949720924</v>
      </c>
      <c r="CT268" s="22">
        <f>CS268/CK268</f>
        <v>-0.32253648571006094</v>
      </c>
      <c r="CU268" s="14">
        <v>2014</v>
      </c>
      <c r="CV268" s="10">
        <v>370</v>
      </c>
      <c r="CW268" s="5">
        <v>377.4522</v>
      </c>
      <c r="CX268" s="7">
        <v>4555011</v>
      </c>
      <c r="CY268" s="12">
        <f>CX268/CW268</f>
        <v>12067.782357607135</v>
      </c>
      <c r="CZ268" s="21">
        <f>CY268-CR268</f>
        <v>318.65776562762221</v>
      </c>
      <c r="DA268" s="22">
        <f>CZ268/CR268</f>
        <v>2.7121830493239685E-2</v>
      </c>
      <c r="DB268" s="14">
        <v>2015</v>
      </c>
      <c r="DC268" s="9">
        <v>408</v>
      </c>
      <c r="DD268" s="27">
        <v>401.03100000000001</v>
      </c>
      <c r="DE268" s="12">
        <v>4338465.21</v>
      </c>
      <c r="DF268" s="12">
        <f>DE268/DD268</f>
        <v>10818.278911106623</v>
      </c>
      <c r="DG268" s="21">
        <f>DF268-CY268</f>
        <v>-1249.5034465005119</v>
      </c>
      <c r="DH268" s="22">
        <f>DG268/CY268</f>
        <v>-0.10354043597023159</v>
      </c>
      <c r="DI268" s="14">
        <v>2016</v>
      </c>
      <c r="DJ268" s="9">
        <v>405</v>
      </c>
      <c r="DK268" s="27">
        <v>399.6003</v>
      </c>
      <c r="DL268" s="12">
        <v>6432729.6399999997</v>
      </c>
      <c r="DM268" s="12">
        <f>DL268/DK268</f>
        <v>16097.909936504051</v>
      </c>
      <c r="DN268" s="21">
        <f>DM268-DF268</f>
        <v>5279.6310253974279</v>
      </c>
      <c r="DO268" s="22">
        <f>DN268/DF268</f>
        <v>0.48802873994837354</v>
      </c>
      <c r="DP268" s="14">
        <v>2017</v>
      </c>
      <c r="DQ268" s="9">
        <v>392</v>
      </c>
      <c r="DR268" s="27">
        <v>381.23489999999998</v>
      </c>
      <c r="DS268" s="30">
        <v>4572487.72</v>
      </c>
      <c r="DT268" s="12">
        <f>DS268/DR268</f>
        <v>11993.885449626989</v>
      </c>
      <c r="DU268" s="21">
        <f>DT268-DM268</f>
        <v>-4104.0244868770624</v>
      </c>
      <c r="DV268" s="22">
        <f>DU268/DM268</f>
        <v>-0.25494144911139466</v>
      </c>
      <c r="DW268" s="14">
        <v>2018</v>
      </c>
      <c r="DX268" s="24">
        <v>392</v>
      </c>
      <c r="DY268" s="32">
        <v>376.76220000000001</v>
      </c>
      <c r="DZ268" s="34">
        <v>4707016.46</v>
      </c>
      <c r="EA268" s="12">
        <f>DZ268/DY268</f>
        <v>12493.33521250274</v>
      </c>
      <c r="EB268" s="21">
        <f>EA268-DT268</f>
        <v>499.44976287575082</v>
      </c>
      <c r="EC268" s="22">
        <f>EB268/DT268</f>
        <v>4.164203209822083E-2</v>
      </c>
      <c r="ED268" s="14">
        <v>2019</v>
      </c>
      <c r="EE268" s="24">
        <v>381</v>
      </c>
      <c r="EF268" s="32">
        <v>369.81150000000002</v>
      </c>
      <c r="EG268" s="34">
        <v>4859226.2300000004</v>
      </c>
      <c r="EH268" s="12">
        <f t="shared" si="32"/>
        <v>13139.738028698404</v>
      </c>
      <c r="EI268" s="21">
        <f>EH268-EA268</f>
        <v>646.40281619566485</v>
      </c>
      <c r="EJ268" s="22">
        <f>EI268/EA268</f>
        <v>5.1739812083868165E-2</v>
      </c>
      <c r="EK268">
        <v>2020</v>
      </c>
      <c r="EL268" s="25">
        <v>358</v>
      </c>
      <c r="EM268" s="32">
        <v>350.87459999999999</v>
      </c>
      <c r="EN268" s="34">
        <v>7756618.0499999989</v>
      </c>
      <c r="EO268" s="12">
        <f t="shared" si="33"/>
        <v>22106.524809718343</v>
      </c>
      <c r="EP268" s="21">
        <f>EO268-EH268</f>
        <v>8966.7867810199386</v>
      </c>
      <c r="EQ268" s="22">
        <f>EP268/EH268</f>
        <v>0.68241746992486807</v>
      </c>
      <c r="ES268" s="11">
        <f t="shared" si="34"/>
        <v>0.10860953139970489</v>
      </c>
      <c r="EU268" s="12">
        <f t="shared" si="35"/>
        <v>12542.319563609379</v>
      </c>
      <c r="EV268">
        <f t="shared" si="36"/>
        <v>0.96809997656542934</v>
      </c>
      <c r="EY268" s="11">
        <f t="shared" si="37"/>
        <v>-5.3853201643101888E-2</v>
      </c>
      <c r="FC268" s="12">
        <f t="shared" si="38"/>
        <v>11628.463663936134</v>
      </c>
      <c r="FF268" s="45">
        <f t="shared" si="39"/>
        <v>384.61904761904759</v>
      </c>
    </row>
    <row r="269" spans="1:162" x14ac:dyDescent="0.2">
      <c r="A269" s="3">
        <v>56015</v>
      </c>
      <c r="B269" t="s">
        <v>269</v>
      </c>
      <c r="C269" s="14">
        <v>2000</v>
      </c>
      <c r="D269" s="10">
        <v>622</v>
      </c>
      <c r="E269" s="5">
        <v>599.29</v>
      </c>
      <c r="F269" s="7">
        <v>4912845</v>
      </c>
      <c r="G269" s="12">
        <f>F269/E269</f>
        <v>8197.7757012464754</v>
      </c>
      <c r="H269" s="14">
        <v>2001</v>
      </c>
      <c r="I269" s="10">
        <v>615</v>
      </c>
      <c r="J269" s="5">
        <v>589.79</v>
      </c>
      <c r="K269" s="7">
        <v>4580590</v>
      </c>
      <c r="L269" s="12">
        <f>K269/I269</f>
        <v>7448.1138211382113</v>
      </c>
      <c r="M269" s="21">
        <f>L269-G269</f>
        <v>-749.66188010826409</v>
      </c>
      <c r="N269" s="18">
        <f>M269/G269</f>
        <v>-9.1446986039673869E-2</v>
      </c>
      <c r="O269" s="16">
        <v>2002</v>
      </c>
      <c r="P269" s="10">
        <v>626</v>
      </c>
      <c r="Q269" s="5">
        <v>593.66999999999996</v>
      </c>
      <c r="R269" s="7">
        <v>5171480</v>
      </c>
      <c r="S269" s="12">
        <f>R269/Q269</f>
        <v>8711.0347499452564</v>
      </c>
      <c r="T269" s="21">
        <f>S269-L269</f>
        <v>1262.9209288070451</v>
      </c>
      <c r="U269" s="18">
        <f>T269/L269</f>
        <v>0.16956251732120375</v>
      </c>
      <c r="V269" s="14">
        <v>2003</v>
      </c>
      <c r="W269" s="10">
        <v>626</v>
      </c>
      <c r="X269" s="5">
        <v>572.51</v>
      </c>
      <c r="Y269" s="7">
        <v>4374702.1500000004</v>
      </c>
      <c r="Z269" s="12">
        <f>Y269/X269</f>
        <v>7641.2676634469271</v>
      </c>
      <c r="AA269" s="21">
        <f>Z269-S269</f>
        <v>-1069.7670864983293</v>
      </c>
      <c r="AB269" s="22">
        <f>AA269/S269</f>
        <v>-0.1228059716447638</v>
      </c>
      <c r="AC269" s="14">
        <v>2004</v>
      </c>
      <c r="AD269" s="10">
        <v>587</v>
      </c>
      <c r="AE269" s="5">
        <v>567.38</v>
      </c>
      <c r="AF269" s="7">
        <v>4953783</v>
      </c>
      <c r="AG269" s="12">
        <f>AF269/AE269</f>
        <v>8730.9792379005248</v>
      </c>
      <c r="AH269" s="21">
        <f>AG269-Z269</f>
        <v>1089.7115744535977</v>
      </c>
      <c r="AI269" s="22">
        <f>AH269/Z269</f>
        <v>0.14260874274387553</v>
      </c>
      <c r="AJ269" s="14">
        <v>2005</v>
      </c>
      <c r="AK269" s="10">
        <v>584</v>
      </c>
      <c r="AL269" s="5">
        <v>564.94000000000005</v>
      </c>
      <c r="AM269" s="7">
        <v>5939889</v>
      </c>
      <c r="AN269" s="12">
        <f>AM269/AL269</f>
        <v>10514.194427726838</v>
      </c>
      <c r="AO269" s="21">
        <f>AN269-AG269</f>
        <v>1783.2151898263128</v>
      </c>
      <c r="AP269" s="22">
        <f>AO269/AG269</f>
        <v>0.20423999888643757</v>
      </c>
      <c r="AQ269" s="14">
        <v>2006</v>
      </c>
      <c r="AR269" s="10">
        <v>578</v>
      </c>
      <c r="AS269" s="5">
        <v>555.33000000000004</v>
      </c>
      <c r="AT269" s="7">
        <v>4832104</v>
      </c>
      <c r="AU269" s="12">
        <f>AT269/AS269</f>
        <v>8701.3199358939728</v>
      </c>
      <c r="AV269" s="21">
        <f>AU269-AN269</f>
        <v>-1812.8744918328648</v>
      </c>
      <c r="AW269" s="22">
        <f>AV269/AN269</f>
        <v>-0.17242162528896729</v>
      </c>
      <c r="AX269" s="14">
        <v>2007</v>
      </c>
      <c r="AY269" s="10">
        <v>539</v>
      </c>
      <c r="AZ269" s="5">
        <v>523.64</v>
      </c>
      <c r="BA269" s="7">
        <v>4821366</v>
      </c>
      <c r="BB269" s="12">
        <f>BA269/AZ269</f>
        <v>9207.4058513482541</v>
      </c>
      <c r="BC269" s="21">
        <f>BB269-AU269</f>
        <v>506.08591545428135</v>
      </c>
      <c r="BD269" s="22">
        <f>BC269/AU269</f>
        <v>5.8161970733499539E-2</v>
      </c>
      <c r="BE269" s="14">
        <v>2008</v>
      </c>
      <c r="BF269" s="10">
        <v>537</v>
      </c>
      <c r="BG269" s="5">
        <v>514.63</v>
      </c>
      <c r="BH269" s="7">
        <v>4893980</v>
      </c>
      <c r="BI269" s="12">
        <f>BH269/BG269</f>
        <v>9509.7060023706345</v>
      </c>
      <c r="BJ269" s="21">
        <f>BI269-BB269</f>
        <v>302.30015102238031</v>
      </c>
      <c r="BK269" s="22">
        <f>BJ269/BB269</f>
        <v>3.2832282610645872E-2</v>
      </c>
      <c r="BL269" s="14">
        <v>2009</v>
      </c>
      <c r="BM269" s="10">
        <v>528</v>
      </c>
      <c r="BN269" s="5">
        <v>510.16</v>
      </c>
      <c r="BO269" s="7">
        <v>5201737</v>
      </c>
      <c r="BP269" s="12">
        <f>BO269/BN269</f>
        <v>10196.285479065391</v>
      </c>
      <c r="BQ269" s="21">
        <f>BP269-BI269</f>
        <v>686.57947669475652</v>
      </c>
      <c r="BR269" s="22">
        <f>BQ269/BI269</f>
        <v>7.2197760532618158E-2</v>
      </c>
      <c r="BS269" s="14">
        <v>2010</v>
      </c>
      <c r="BT269" s="10">
        <v>535</v>
      </c>
      <c r="BU269" s="5">
        <v>507.22</v>
      </c>
      <c r="BV269" s="7">
        <v>7808541</v>
      </c>
      <c r="BW269" s="12">
        <f>BV269/BU269</f>
        <v>15394.781357202002</v>
      </c>
      <c r="BX269" s="21">
        <f>BW269-BP269</f>
        <v>5198.4958781366113</v>
      </c>
      <c r="BY269" s="22">
        <f>BX269/BP269</f>
        <v>0.50984212719523758</v>
      </c>
      <c r="BZ269" s="14">
        <v>2011</v>
      </c>
      <c r="CA269" s="10">
        <v>538</v>
      </c>
      <c r="CB269" s="5">
        <v>504.67989999999998</v>
      </c>
      <c r="CC269" s="7">
        <v>4898967</v>
      </c>
      <c r="CD269" s="12">
        <f>CC269/CB269</f>
        <v>9707.0776941978474</v>
      </c>
      <c r="CE269" s="21">
        <f>CD269-BW269</f>
        <v>-5687.7036630041548</v>
      </c>
      <c r="CF269" s="22">
        <f>CE269/BW269</f>
        <v>-0.36945660552322995</v>
      </c>
      <c r="CG269" s="14">
        <v>2012</v>
      </c>
      <c r="CH269" s="10">
        <v>520</v>
      </c>
      <c r="CI269" s="5">
        <v>489.58</v>
      </c>
      <c r="CJ269" s="7">
        <v>5270386</v>
      </c>
      <c r="CK269" s="12">
        <f>CJ269/CI269</f>
        <v>10765.117039094735</v>
      </c>
      <c r="CL269" s="21">
        <f>CK269-CD269</f>
        <v>1058.039344896888</v>
      </c>
      <c r="CM269" s="22">
        <f>CL269/CD269</f>
        <v>0.10899669068573577</v>
      </c>
      <c r="CN269" s="14">
        <v>2013</v>
      </c>
      <c r="CO269" s="10">
        <v>513</v>
      </c>
      <c r="CP269" s="5">
        <v>488.33640000000003</v>
      </c>
      <c r="CQ269" s="7">
        <v>5016400</v>
      </c>
      <c r="CR269" s="12">
        <f>CQ269/CP269</f>
        <v>10272.426958137874</v>
      </c>
      <c r="CS269" s="21">
        <f>CR269-CK269</f>
        <v>-492.69008095686149</v>
      </c>
      <c r="CT269" s="22">
        <f>CS269/CK269</f>
        <v>-4.5767275838024049E-2</v>
      </c>
      <c r="CU269" s="14">
        <v>2014</v>
      </c>
      <c r="CV269" s="10">
        <v>521</v>
      </c>
      <c r="CW269" s="5">
        <v>495.58429999999998</v>
      </c>
      <c r="CX269" s="7">
        <v>5213465</v>
      </c>
      <c r="CY269" s="12">
        <f>CX269/CW269</f>
        <v>10519.834869667986</v>
      </c>
      <c r="CZ269" s="21">
        <f>CY269-CR269</f>
        <v>247.40791153011196</v>
      </c>
      <c r="DA269" s="22">
        <f>CZ269/CR269</f>
        <v>2.4084660084549351E-2</v>
      </c>
      <c r="DB269" s="14">
        <v>2015</v>
      </c>
      <c r="DC269" s="9">
        <v>533</v>
      </c>
      <c r="DD269" s="27">
        <v>500.38150000000002</v>
      </c>
      <c r="DE269" s="12">
        <v>5425380.0300000003</v>
      </c>
      <c r="DF269" s="12">
        <f>DE269/DD269</f>
        <v>10842.487242234176</v>
      </c>
      <c r="DG269" s="21">
        <f>DF269-CY269</f>
        <v>322.65237256619002</v>
      </c>
      <c r="DH269" s="22">
        <f>DG269/CY269</f>
        <v>3.0670859054689057E-2</v>
      </c>
      <c r="DI269" s="14">
        <v>2016</v>
      </c>
      <c r="DJ269" s="9">
        <v>505</v>
      </c>
      <c r="DK269" s="27">
        <v>484.40350000000001</v>
      </c>
      <c r="DL269" s="12">
        <v>5502506.8700000001</v>
      </c>
      <c r="DM269" s="12">
        <f>DL269/DK269</f>
        <v>11359.345813975333</v>
      </c>
      <c r="DN269" s="21">
        <f>DM269-DF269</f>
        <v>516.85857174115699</v>
      </c>
      <c r="DO269" s="22">
        <f>DN269/DF269</f>
        <v>4.7669742208952273E-2</v>
      </c>
      <c r="DP269" s="14">
        <v>2017</v>
      </c>
      <c r="DQ269" s="9">
        <v>495</v>
      </c>
      <c r="DR269" s="27">
        <v>468.84629999999999</v>
      </c>
      <c r="DS269" s="30">
        <v>5623163.4100000001</v>
      </c>
      <c r="DT269" s="12">
        <f>DS269/DR269</f>
        <v>11993.617972457072</v>
      </c>
      <c r="DU269" s="21">
        <f>DT269-DM269</f>
        <v>634.2721584817391</v>
      </c>
      <c r="DV269" s="22">
        <f>DU269/DM269</f>
        <v>5.5837032243652447E-2</v>
      </c>
      <c r="DW269" s="14">
        <v>2018</v>
      </c>
      <c r="DX269" s="24">
        <v>501</v>
      </c>
      <c r="DY269" s="32">
        <v>462.62180000000001</v>
      </c>
      <c r="DZ269" s="34">
        <v>5720271.9699999997</v>
      </c>
      <c r="EA269" s="12">
        <f>DZ269/DY269</f>
        <v>12364.899297871392</v>
      </c>
      <c r="EB269" s="21">
        <f>EA269-DT269</f>
        <v>371.28132541432024</v>
      </c>
      <c r="EC269" s="22">
        <f>EB269/DT269</f>
        <v>3.0956574260323694E-2</v>
      </c>
      <c r="ED269" s="14">
        <v>2019</v>
      </c>
      <c r="EE269" s="24">
        <v>468</v>
      </c>
      <c r="EF269" s="32">
        <v>435.70850000000002</v>
      </c>
      <c r="EG269" s="34">
        <v>5623363.54</v>
      </c>
      <c r="EH269" s="12">
        <f t="shared" si="32"/>
        <v>12906.25163383317</v>
      </c>
      <c r="EI269" s="21">
        <f>EH269-EA269</f>
        <v>541.3523359617775</v>
      </c>
      <c r="EJ269" s="22">
        <f>EI269/EA269</f>
        <v>4.3781378474709524E-2</v>
      </c>
      <c r="EK269">
        <v>2020</v>
      </c>
      <c r="EL269" s="25">
        <v>483</v>
      </c>
      <c r="EM269" s="32">
        <v>453.0317</v>
      </c>
      <c r="EN269" s="34">
        <v>7728976.1699999999</v>
      </c>
      <c r="EO269" s="12">
        <f t="shared" si="33"/>
        <v>17060.56368682368</v>
      </c>
      <c r="EP269" s="21">
        <f>EO269-EH269</f>
        <v>4154.31205299051</v>
      </c>
      <c r="EQ269" s="22">
        <f>EP269/EH269</f>
        <v>0.32188370185656107</v>
      </c>
      <c r="ES269" s="11">
        <f t="shared" si="34"/>
        <v>5.2571378727901609E-2</v>
      </c>
      <c r="EU269" s="12">
        <f t="shared" si="35"/>
        <v>12421.589634720547</v>
      </c>
      <c r="EV269">
        <f t="shared" si="36"/>
        <v>0.93385403906251208</v>
      </c>
      <c r="EY269" s="11">
        <f t="shared" si="37"/>
        <v>4.3524994992895222E-2</v>
      </c>
      <c r="FC269" s="12">
        <f t="shared" si="38"/>
        <v>10582.254703394203</v>
      </c>
      <c r="FF269" s="45">
        <f t="shared" si="39"/>
        <v>545.42857142857144</v>
      </c>
    </row>
    <row r="270" spans="1:162" x14ac:dyDescent="0.2">
      <c r="A270" s="3">
        <v>56017</v>
      </c>
      <c r="B270" t="s">
        <v>270</v>
      </c>
      <c r="C270" s="14">
        <v>2000</v>
      </c>
      <c r="D270" s="10">
        <v>1072</v>
      </c>
      <c r="E270" s="5">
        <v>1021.26</v>
      </c>
      <c r="F270" s="7">
        <v>6699870</v>
      </c>
      <c r="G270" s="12">
        <f>F270/E270</f>
        <v>6560.3959814346981</v>
      </c>
      <c r="H270" s="14">
        <v>2001</v>
      </c>
      <c r="I270" s="10">
        <v>1075</v>
      </c>
      <c r="J270" s="5">
        <v>1022.43</v>
      </c>
      <c r="K270" s="7">
        <v>7292008</v>
      </c>
      <c r="L270" s="12">
        <f>K270/I270</f>
        <v>6783.263255813953</v>
      </c>
      <c r="M270" s="21">
        <f>L270-G270</f>
        <v>222.86727437925492</v>
      </c>
      <c r="N270" s="18">
        <f>M270/G270</f>
        <v>3.3971619245232801E-2</v>
      </c>
      <c r="O270" s="16">
        <v>2002</v>
      </c>
      <c r="P270" s="10">
        <v>1027</v>
      </c>
      <c r="Q270" s="5">
        <v>1008.52</v>
      </c>
      <c r="R270" s="7">
        <v>7742870</v>
      </c>
      <c r="S270" s="12">
        <f>R270/Q270</f>
        <v>7677.4580573513667</v>
      </c>
      <c r="T270" s="21">
        <f>S270-L270</f>
        <v>894.1948015374137</v>
      </c>
      <c r="U270" s="18">
        <f>T270/L270</f>
        <v>0.13182369131420588</v>
      </c>
      <c r="V270" s="14">
        <v>2003</v>
      </c>
      <c r="W270" s="10">
        <v>1027</v>
      </c>
      <c r="X270" s="5">
        <v>989.36</v>
      </c>
      <c r="Y270" s="7">
        <v>7891606.9100000001</v>
      </c>
      <c r="Z270" s="12">
        <f>Y270/X270</f>
        <v>7976.4766212501008</v>
      </c>
      <c r="AA270" s="21">
        <f>Z270-S270</f>
        <v>299.0185638987341</v>
      </c>
      <c r="AB270" s="22">
        <f>AA270/S270</f>
        <v>3.8947599799964525E-2</v>
      </c>
      <c r="AC270" s="14">
        <v>2004</v>
      </c>
      <c r="AD270" s="10">
        <v>984</v>
      </c>
      <c r="AE270" s="5">
        <v>969.16</v>
      </c>
      <c r="AF270" s="7">
        <v>7560258</v>
      </c>
      <c r="AG270" s="12">
        <f>AF270/AE270</f>
        <v>7800.8357753105784</v>
      </c>
      <c r="AH270" s="21">
        <f>AG270-Z270</f>
        <v>-175.64084593952248</v>
      </c>
      <c r="AI270" s="22">
        <f>AH270/Z270</f>
        <v>-2.2019853411417063E-2</v>
      </c>
      <c r="AJ270" s="14">
        <v>2005</v>
      </c>
      <c r="AK270" s="10">
        <v>1031</v>
      </c>
      <c r="AL270" s="5">
        <v>1009.26</v>
      </c>
      <c r="AM270" s="7">
        <v>7998631</v>
      </c>
      <c r="AN270" s="12">
        <f>AM270/AL270</f>
        <v>7925.243247527892</v>
      </c>
      <c r="AO270" s="21">
        <f>AN270-AG270</f>
        <v>124.40747221731363</v>
      </c>
      <c r="AP270" s="22">
        <f>AO270/AG270</f>
        <v>1.5947967089764883E-2</v>
      </c>
      <c r="AQ270" s="14">
        <v>2006</v>
      </c>
      <c r="AR270" s="10">
        <v>998</v>
      </c>
      <c r="AS270" s="5">
        <v>1013.64</v>
      </c>
      <c r="AT270" s="7">
        <v>8714451</v>
      </c>
      <c r="AU270" s="12">
        <f>AT270/AS270</f>
        <v>8597.1853912631705</v>
      </c>
      <c r="AV270" s="21">
        <f>AU270-AN270</f>
        <v>671.94214373527848</v>
      </c>
      <c r="AW270" s="22">
        <f>AV270/AN270</f>
        <v>8.4785049839937246E-2</v>
      </c>
      <c r="AX270" s="14">
        <v>2007</v>
      </c>
      <c r="AY270" s="10">
        <v>1022</v>
      </c>
      <c r="AZ270" s="5">
        <v>1039.17</v>
      </c>
      <c r="BA270" s="7">
        <v>10072013</v>
      </c>
      <c r="BB270" s="12">
        <f>BA270/AZ270</f>
        <v>9692.3631359642786</v>
      </c>
      <c r="BC270" s="21">
        <f>BB270-AU270</f>
        <v>1095.1777447011082</v>
      </c>
      <c r="BD270" s="22">
        <f>BC270/AU270</f>
        <v>0.12738794092006844</v>
      </c>
      <c r="BE270" s="14">
        <v>2008</v>
      </c>
      <c r="BF270" s="10">
        <v>1041</v>
      </c>
      <c r="BG270" s="5">
        <v>1057.75</v>
      </c>
      <c r="BH270" s="7">
        <v>9155241</v>
      </c>
      <c r="BI270" s="12">
        <f>BH270/BG270</f>
        <v>8655.3921058851338</v>
      </c>
      <c r="BJ270" s="21">
        <f>BI270-BB270</f>
        <v>-1036.9710300791448</v>
      </c>
      <c r="BK270" s="22">
        <f>BJ270/BB270</f>
        <v>-0.10698846251760646</v>
      </c>
      <c r="BL270" s="14">
        <v>2009</v>
      </c>
      <c r="BM270" s="10">
        <v>1021</v>
      </c>
      <c r="BN270" s="5">
        <v>1031.17</v>
      </c>
      <c r="BO270" s="7">
        <v>9559568</v>
      </c>
      <c r="BP270" s="12">
        <f>BO270/BN270</f>
        <v>9270.6032952859368</v>
      </c>
      <c r="BQ270" s="21">
        <f>BP270-BI270</f>
        <v>615.21118940080305</v>
      </c>
      <c r="BR270" s="22">
        <f>BQ270/BI270</f>
        <v>7.1078373096754022E-2</v>
      </c>
      <c r="BS270" s="14">
        <v>2010</v>
      </c>
      <c r="BT270" s="10">
        <v>1029</v>
      </c>
      <c r="BU270" s="5">
        <v>1039.8</v>
      </c>
      <c r="BV270" s="7">
        <v>9445512</v>
      </c>
      <c r="BW270" s="12">
        <f>BV270/BU270</f>
        <v>9083.9699942296593</v>
      </c>
      <c r="BX270" s="21">
        <f>BW270-BP270</f>
        <v>-186.63330105627756</v>
      </c>
      <c r="BY270" s="22">
        <f>BX270/BP270</f>
        <v>-2.013173200401961E-2</v>
      </c>
      <c r="BZ270" s="14">
        <v>2011</v>
      </c>
      <c r="CA270" s="10">
        <v>998</v>
      </c>
      <c r="CB270" s="5">
        <v>945.18960000000004</v>
      </c>
      <c r="CC270" s="7">
        <v>8737251</v>
      </c>
      <c r="CD270" s="12">
        <f>CC270/CB270</f>
        <v>9243.9136020963415</v>
      </c>
      <c r="CE270" s="21">
        <f>CD270-BW270</f>
        <v>159.94360786668221</v>
      </c>
      <c r="CF270" s="22">
        <f>CE270/BW270</f>
        <v>1.7607236480116289E-2</v>
      </c>
      <c r="CG270" s="14">
        <v>2012</v>
      </c>
      <c r="CH270" s="10">
        <v>967</v>
      </c>
      <c r="CI270" s="5">
        <v>930.93</v>
      </c>
      <c r="CJ270" s="7">
        <v>9071019</v>
      </c>
      <c r="CK270" s="12">
        <f>CJ270/CI270</f>
        <v>9744.0398311366062</v>
      </c>
      <c r="CL270" s="21">
        <f>CK270-CD270</f>
        <v>500.12622904026466</v>
      </c>
      <c r="CM270" s="22">
        <f>CL270/CD270</f>
        <v>5.410329981089889E-2</v>
      </c>
      <c r="CN270" s="14">
        <v>2013</v>
      </c>
      <c r="CO270" s="10">
        <v>982</v>
      </c>
      <c r="CP270" s="5">
        <v>970.85379999999998</v>
      </c>
      <c r="CQ270" s="7">
        <v>9470947</v>
      </c>
      <c r="CR270" s="12">
        <f>CQ270/CP270</f>
        <v>9755.2762321165137</v>
      </c>
      <c r="CS270" s="21">
        <f>CR270-CK270</f>
        <v>11.236400979907557</v>
      </c>
      <c r="CT270" s="22">
        <f>CS270/CK270</f>
        <v>1.1531563062788582E-3</v>
      </c>
      <c r="CU270" s="14">
        <v>2014</v>
      </c>
      <c r="CV270" s="10">
        <v>978</v>
      </c>
      <c r="CW270" s="5">
        <v>970.12860000000001</v>
      </c>
      <c r="CX270" s="7">
        <v>9367376</v>
      </c>
      <c r="CY270" s="12">
        <f>CX270/CW270</f>
        <v>9655.8085185819691</v>
      </c>
      <c r="CZ270" s="21">
        <f>CY270-CR270</f>
        <v>-99.4677135345446</v>
      </c>
      <c r="DA270" s="22">
        <f>CZ270/CR270</f>
        <v>-1.0196299025041959E-2</v>
      </c>
      <c r="DB270" s="14">
        <v>2015</v>
      </c>
      <c r="DC270" s="9">
        <v>960</v>
      </c>
      <c r="DD270" s="27">
        <v>938.29819999999995</v>
      </c>
      <c r="DE270" s="12">
        <v>9173594.1799999997</v>
      </c>
      <c r="DF270" s="12">
        <f>DE270/DD270</f>
        <v>9776.8429908530143</v>
      </c>
      <c r="DG270" s="21">
        <f>DF270-CY270</f>
        <v>121.03447227104516</v>
      </c>
      <c r="DH270" s="22">
        <f>DG270/CY270</f>
        <v>1.2534887372520103E-2</v>
      </c>
      <c r="DI270" s="14">
        <v>2016</v>
      </c>
      <c r="DJ270" s="9">
        <v>916</v>
      </c>
      <c r="DK270" s="27">
        <v>896.87850000000003</v>
      </c>
      <c r="DL270" s="12">
        <v>8780307.4100000001</v>
      </c>
      <c r="DM270" s="12">
        <f>DL270/DK270</f>
        <v>9789.8515908230602</v>
      </c>
      <c r="DN270" s="21">
        <f>DM270-DF270</f>
        <v>13.008599970045907</v>
      </c>
      <c r="DO270" s="22">
        <f>DN270/DF270</f>
        <v>1.3305522019957208E-3</v>
      </c>
      <c r="DP270" s="14">
        <v>2017</v>
      </c>
      <c r="DQ270" s="9">
        <v>892</v>
      </c>
      <c r="DR270" s="27">
        <v>881.07410000000004</v>
      </c>
      <c r="DS270" s="30">
        <v>9749749.2699999996</v>
      </c>
      <c r="DT270" s="12">
        <f>DS270/DR270</f>
        <v>11065.754026817947</v>
      </c>
      <c r="DU270" s="21">
        <f>DT270-DM270</f>
        <v>1275.9024359948871</v>
      </c>
      <c r="DV270" s="22">
        <f>DU270/DM270</f>
        <v>0.13032908866472595</v>
      </c>
      <c r="DW270" s="14">
        <v>2018</v>
      </c>
      <c r="DX270" s="24">
        <v>884</v>
      </c>
      <c r="DY270" s="32">
        <v>874.91639999999995</v>
      </c>
      <c r="DZ270" s="34">
        <v>9585958.1899999995</v>
      </c>
      <c r="EA270" s="12">
        <f>DZ270/DY270</f>
        <v>10956.427596968122</v>
      </c>
      <c r="EB270" s="21">
        <f>EA270-DT270</f>
        <v>-109.32642984982522</v>
      </c>
      <c r="EC270" s="22">
        <f>EB270/DT270</f>
        <v>-9.8797090180092299E-3</v>
      </c>
      <c r="ED270" s="14">
        <v>2019</v>
      </c>
      <c r="EE270" s="24">
        <v>847</v>
      </c>
      <c r="EF270" s="32">
        <v>841.62199999999996</v>
      </c>
      <c r="EG270" s="34">
        <v>9925369.4299999997</v>
      </c>
      <c r="EH270" s="12">
        <f t="shared" si="32"/>
        <v>11793.143988631477</v>
      </c>
      <c r="EI270" s="21">
        <f>EH270-EA270</f>
        <v>836.71639166335444</v>
      </c>
      <c r="EJ270" s="22">
        <f>EI270/EA270</f>
        <v>7.6367628431633292E-2</v>
      </c>
      <c r="EK270">
        <v>2020</v>
      </c>
      <c r="EL270" s="25">
        <v>852</v>
      </c>
      <c r="EM270" s="32">
        <v>839.27419999999995</v>
      </c>
      <c r="EN270" s="34">
        <v>9201710.8699999992</v>
      </c>
      <c r="EO270" s="12">
        <f t="shared" si="33"/>
        <v>10963.891026317739</v>
      </c>
      <c r="EP270" s="21">
        <f>EO270-EH270</f>
        <v>-829.25296231373795</v>
      </c>
      <c r="EQ270" s="22">
        <f>EP270/EH270</f>
        <v>-7.0316529935794306E-2</v>
      </c>
      <c r="ES270" s="11">
        <f t="shared" si="34"/>
        <v>2.7891775233110417E-2</v>
      </c>
      <c r="EU270" s="12">
        <f t="shared" si="35"/>
        <v>11271.775204139181</v>
      </c>
      <c r="EV270">
        <f t="shared" si="36"/>
        <v>0.9903753996199639</v>
      </c>
      <c r="EY270" s="11">
        <f t="shared" si="37"/>
        <v>6.5605669359450003E-2</v>
      </c>
      <c r="FC270" s="12">
        <f t="shared" si="38"/>
        <v>9205.0989134907359</v>
      </c>
      <c r="FF270" s="45">
        <f t="shared" si="39"/>
        <v>981.09523809523807</v>
      </c>
    </row>
    <row r="271" spans="1:162" x14ac:dyDescent="0.2">
      <c r="A271" s="3">
        <v>57001</v>
      </c>
      <c r="B271" t="s">
        <v>271</v>
      </c>
      <c r="C271" s="14">
        <v>2000</v>
      </c>
      <c r="D271" s="10">
        <v>344</v>
      </c>
      <c r="E271" s="5">
        <v>326.82</v>
      </c>
      <c r="F271" s="7">
        <v>2062502</v>
      </c>
      <c r="G271" s="12">
        <f>F271/E271</f>
        <v>6310.8194112967385</v>
      </c>
      <c r="H271" s="14">
        <v>2001</v>
      </c>
      <c r="I271" s="10">
        <v>371</v>
      </c>
      <c r="J271" s="5">
        <v>348.44</v>
      </c>
      <c r="K271" s="7">
        <v>2600847</v>
      </c>
      <c r="L271" s="12">
        <f>K271/I271</f>
        <v>7010.369272237197</v>
      </c>
      <c r="M271" s="21">
        <f>L271-G271</f>
        <v>699.54986094045853</v>
      </c>
      <c r="N271" s="18">
        <f>M271/G271</f>
        <v>0.11084929156556486</v>
      </c>
      <c r="O271" s="16">
        <v>2002</v>
      </c>
      <c r="P271" s="10">
        <v>361</v>
      </c>
      <c r="Q271" s="5">
        <v>345.22</v>
      </c>
      <c r="R271" s="7">
        <v>3829292</v>
      </c>
      <c r="S271" s="12">
        <f>R271/Q271</f>
        <v>11092.3237355889</v>
      </c>
      <c r="T271" s="21">
        <f>S271-L271</f>
        <v>4081.9544633517025</v>
      </c>
      <c r="U271" s="18">
        <f>T271/L271</f>
        <v>0.58227381537763723</v>
      </c>
      <c r="V271" s="14">
        <v>2003</v>
      </c>
      <c r="W271" s="10">
        <v>361</v>
      </c>
      <c r="X271" s="5">
        <v>351.84</v>
      </c>
      <c r="Y271" s="7">
        <v>2964715.8</v>
      </c>
      <c r="Z271" s="12">
        <f>Y271/X271</f>
        <v>8426.3182128240114</v>
      </c>
      <c r="AA271" s="21">
        <f>Z271-S271</f>
        <v>-2666.0055227648882</v>
      </c>
      <c r="AB271" s="22">
        <f>AA271/S271</f>
        <v>-0.24034689090539313</v>
      </c>
      <c r="AC271" s="14">
        <v>2004</v>
      </c>
      <c r="AD271" s="10">
        <v>347</v>
      </c>
      <c r="AE271" s="5">
        <v>356.05</v>
      </c>
      <c r="AF271" s="7">
        <v>2734096</v>
      </c>
      <c r="AG271" s="12">
        <f>AF271/AE271</f>
        <v>7678.9664372981324</v>
      </c>
      <c r="AH271" s="21">
        <f>AG271-Z271</f>
        <v>-747.35177552587902</v>
      </c>
      <c r="AI271" s="22">
        <f>AH271/Z271</f>
        <v>-8.869256496728127E-2</v>
      </c>
      <c r="AJ271" s="14">
        <v>2005</v>
      </c>
      <c r="AK271" s="10">
        <v>342</v>
      </c>
      <c r="AL271" s="5">
        <v>345.84</v>
      </c>
      <c r="AM271" s="7">
        <v>3627005</v>
      </c>
      <c r="AN271" s="12">
        <f>AM271/AL271</f>
        <v>10487.523132084201</v>
      </c>
      <c r="AO271" s="21">
        <f>AN271-AG271</f>
        <v>2808.5566947860689</v>
      </c>
      <c r="AP271" s="22">
        <f>AO271/AG271</f>
        <v>0.36574670793511999</v>
      </c>
      <c r="AQ271" s="14">
        <v>2006</v>
      </c>
      <c r="AR271" s="10">
        <v>360</v>
      </c>
      <c r="AS271" s="5">
        <v>360.27</v>
      </c>
      <c r="AT271" s="7">
        <v>2947582</v>
      </c>
      <c r="AU271" s="12">
        <f>AT271/AS271</f>
        <v>8181.5915840897105</v>
      </c>
      <c r="AV271" s="21">
        <f>AU271-AN271</f>
        <v>-2305.9315479944908</v>
      </c>
      <c r="AW271" s="22">
        <f>AV271/AN271</f>
        <v>-0.21987379850824981</v>
      </c>
      <c r="AX271" s="14">
        <v>2007</v>
      </c>
      <c r="AY271" s="10">
        <v>376</v>
      </c>
      <c r="AZ271" s="5">
        <v>370.16</v>
      </c>
      <c r="BA271" s="7">
        <v>3116224</v>
      </c>
      <c r="BB271" s="12">
        <f>BA271/AZ271</f>
        <v>8418.5865571644681</v>
      </c>
      <c r="BC271" s="21">
        <f>BB271-AU271</f>
        <v>236.99497307475758</v>
      </c>
      <c r="BD271" s="22">
        <f>BC271/AU271</f>
        <v>2.8966854509778834E-2</v>
      </c>
      <c r="BE271" s="14">
        <v>2008</v>
      </c>
      <c r="BF271" s="10">
        <v>363</v>
      </c>
      <c r="BG271" s="5">
        <v>369.27</v>
      </c>
      <c r="BH271" s="7">
        <v>3438032</v>
      </c>
      <c r="BI271" s="12">
        <f>BH271/BG271</f>
        <v>9310.347442250928</v>
      </c>
      <c r="BJ271" s="21">
        <f>BI271-BB271</f>
        <v>891.76088508645989</v>
      </c>
      <c r="BK271" s="22">
        <f>BJ271/BB271</f>
        <v>0.10592762562113765</v>
      </c>
      <c r="BL271" s="14">
        <v>2009</v>
      </c>
      <c r="BM271" s="10">
        <v>385</v>
      </c>
      <c r="BN271" s="5">
        <v>387.84</v>
      </c>
      <c r="BO271" s="7">
        <v>4052077</v>
      </c>
      <c r="BP271" s="12">
        <f>BO271/BN271</f>
        <v>10447.80579620462</v>
      </c>
      <c r="BQ271" s="21">
        <f>BP271-BI271</f>
        <v>1137.4583539536925</v>
      </c>
      <c r="BR271" s="22">
        <f>BQ271/BI271</f>
        <v>0.12217141852213127</v>
      </c>
      <c r="BS271" s="14">
        <v>2010</v>
      </c>
      <c r="BT271" s="10">
        <v>396</v>
      </c>
      <c r="BU271" s="5">
        <v>390.89</v>
      </c>
      <c r="BV271" s="7">
        <v>4695053</v>
      </c>
      <c r="BW271" s="12">
        <f>BV271/BU271</f>
        <v>12011.187290542097</v>
      </c>
      <c r="BX271" s="21">
        <f>BW271-BP271</f>
        <v>1563.3814943374764</v>
      </c>
      <c r="BY271" s="22">
        <f>BX271/BP271</f>
        <v>0.14963730421802124</v>
      </c>
      <c r="BZ271" s="14">
        <v>2011</v>
      </c>
      <c r="CA271" s="10">
        <v>391</v>
      </c>
      <c r="CB271" s="5">
        <v>373.87759999999997</v>
      </c>
      <c r="CC271" s="7">
        <v>3587575</v>
      </c>
      <c r="CD271" s="12">
        <f>CC271/CB271</f>
        <v>9595.5868979580482</v>
      </c>
      <c r="CE271" s="21">
        <f>CD271-BW271</f>
        <v>-2415.6003925840487</v>
      </c>
      <c r="CF271" s="22">
        <f>CE271/BW271</f>
        <v>-0.20111254067998355</v>
      </c>
      <c r="CG271" s="14">
        <v>2012</v>
      </c>
      <c r="CH271" s="10">
        <v>383</v>
      </c>
      <c r="CI271" s="5">
        <v>365.66</v>
      </c>
      <c r="CJ271" s="7">
        <v>3467000</v>
      </c>
      <c r="CK271" s="12">
        <f>CJ271/CI271</f>
        <v>9481.4855330088049</v>
      </c>
      <c r="CL271" s="21">
        <f>CK271-CD271</f>
        <v>-114.10136494924336</v>
      </c>
      <c r="CM271" s="22">
        <f>CL271/CD271</f>
        <v>-1.1891025130888478E-2</v>
      </c>
      <c r="CN271" s="14">
        <v>2013</v>
      </c>
      <c r="CO271" s="10">
        <v>375</v>
      </c>
      <c r="CP271" s="5">
        <v>368.52780000000001</v>
      </c>
      <c r="CQ271" s="7">
        <v>5414065</v>
      </c>
      <c r="CR271" s="12">
        <f>CQ271/CP271</f>
        <v>14691.062655246089</v>
      </c>
      <c r="CS271" s="21">
        <f>CR271-CK271</f>
        <v>5209.5771222372841</v>
      </c>
      <c r="CT271" s="22">
        <f>CS271/CK271</f>
        <v>0.54944735232687791</v>
      </c>
      <c r="CU271" s="14">
        <v>2014</v>
      </c>
      <c r="CV271" s="10">
        <v>370</v>
      </c>
      <c r="CW271" s="5">
        <v>363.58109999999999</v>
      </c>
      <c r="CX271" s="7">
        <v>3620997</v>
      </c>
      <c r="CY271" s="12">
        <f>CX271/CW271</f>
        <v>9959.2553078254077</v>
      </c>
      <c r="CZ271" s="21">
        <f>CY271-CR271</f>
        <v>-4731.8073474206813</v>
      </c>
      <c r="DA271" s="22">
        <f>CZ271/CR271</f>
        <v>-0.32208747988226583</v>
      </c>
      <c r="DB271" s="14">
        <v>2015</v>
      </c>
      <c r="DC271" s="9">
        <v>385</v>
      </c>
      <c r="DD271" s="27">
        <v>358.6472</v>
      </c>
      <c r="DE271" s="12">
        <v>4445738.8</v>
      </c>
      <c r="DF271" s="12">
        <f>DE271/DD271</f>
        <v>12395.855314080243</v>
      </c>
      <c r="DG271" s="21">
        <f>DF271-CY271</f>
        <v>2436.6000062548355</v>
      </c>
      <c r="DH271" s="22">
        <f>DG271/CY271</f>
        <v>0.24465684741913343</v>
      </c>
      <c r="DI271" s="14">
        <v>2016</v>
      </c>
      <c r="DJ271" s="9">
        <v>370</v>
      </c>
      <c r="DK271" s="27">
        <v>358.06540000000001</v>
      </c>
      <c r="DL271" s="12">
        <v>5230024.24</v>
      </c>
      <c r="DM271" s="12">
        <f>DL271/DK271</f>
        <v>14606.337948318938</v>
      </c>
      <c r="DN271" s="21">
        <f>DM271-DF271</f>
        <v>2210.482634238695</v>
      </c>
      <c r="DO271" s="22">
        <f>DN271/DF271</f>
        <v>0.17832433327354547</v>
      </c>
      <c r="DP271" s="14">
        <v>2017</v>
      </c>
      <c r="DQ271" s="9">
        <v>394</v>
      </c>
      <c r="DR271" s="27">
        <v>386.49810000000002</v>
      </c>
      <c r="DS271" s="30">
        <v>4315113.0599999996</v>
      </c>
      <c r="DT271" s="12">
        <f>DS271/DR271</f>
        <v>11164.642361760638</v>
      </c>
      <c r="DU271" s="21">
        <f>DT271-DM271</f>
        <v>-3441.6955865583004</v>
      </c>
      <c r="DV271" s="22">
        <f>DU271/DM271</f>
        <v>-0.23563028588931215</v>
      </c>
      <c r="DW271" s="14">
        <v>2018</v>
      </c>
      <c r="DX271" s="24">
        <v>426</v>
      </c>
      <c r="DY271" s="32">
        <v>414.49740000000003</v>
      </c>
      <c r="DZ271" s="34">
        <v>4540054.79</v>
      </c>
      <c r="EA271" s="12">
        <f>DZ271/DY271</f>
        <v>10953.156256227421</v>
      </c>
      <c r="EB271" s="21">
        <f>EA271-DT271</f>
        <v>-211.48610553321669</v>
      </c>
      <c r="EC271" s="22">
        <f>EB271/DT271</f>
        <v>-1.8942488140736631E-2</v>
      </c>
      <c r="ED271" s="14">
        <v>2019</v>
      </c>
      <c r="EE271" s="24">
        <v>416</v>
      </c>
      <c r="EF271" s="32">
        <v>406.46050000000002</v>
      </c>
      <c r="EG271" s="34">
        <v>4740339.8600000003</v>
      </c>
      <c r="EH271" s="12">
        <f t="shared" si="32"/>
        <v>11662.485924216498</v>
      </c>
      <c r="EI271" s="21">
        <f>EH271-EA271</f>
        <v>709.32966798907728</v>
      </c>
      <c r="EJ271" s="22">
        <f>EI271/EA271</f>
        <v>6.4760298437793906E-2</v>
      </c>
      <c r="EK271">
        <v>2020</v>
      </c>
      <c r="EL271" s="25">
        <v>422</v>
      </c>
      <c r="EM271" s="32">
        <v>408.26190000000003</v>
      </c>
      <c r="EN271" s="34">
        <v>4420867.0299999993</v>
      </c>
      <c r="EO271" s="12">
        <f t="shared" si="33"/>
        <v>10828.507460529623</v>
      </c>
      <c r="EP271" s="21">
        <f>EO271-EH271</f>
        <v>-833.97846368687533</v>
      </c>
      <c r="EQ271" s="22">
        <f>EP271/EH271</f>
        <v>-7.1509493696808313E-2</v>
      </c>
      <c r="ES271" s="11">
        <f t="shared" si="34"/>
        <v>5.4633764070291121E-2</v>
      </c>
      <c r="EU271" s="12">
        <f t="shared" si="35"/>
        <v>11260.094847401519</v>
      </c>
      <c r="EV271">
        <f t="shared" si="36"/>
        <v>0.97700891527824363</v>
      </c>
      <c r="EY271" s="11">
        <f t="shared" si="37"/>
        <v>-6.3270825197418293E-2</v>
      </c>
      <c r="FC271" s="12">
        <f t="shared" si="38"/>
        <v>10190.713639261887</v>
      </c>
      <c r="FF271" s="45">
        <f t="shared" si="39"/>
        <v>378</v>
      </c>
    </row>
    <row r="272" spans="1:162" x14ac:dyDescent="0.2">
      <c r="A272" s="3">
        <v>57002</v>
      </c>
      <c r="B272" t="s">
        <v>272</v>
      </c>
      <c r="C272" s="14">
        <v>2000</v>
      </c>
      <c r="D272" s="10">
        <v>954</v>
      </c>
      <c r="E272" s="5">
        <v>898.18</v>
      </c>
      <c r="F272" s="7">
        <v>6403697</v>
      </c>
      <c r="G272" s="12">
        <f>F272/E272</f>
        <v>7129.6365984546528</v>
      </c>
      <c r="H272" s="14">
        <v>2001</v>
      </c>
      <c r="I272" s="10">
        <v>915</v>
      </c>
      <c r="J272" s="5">
        <v>868.99</v>
      </c>
      <c r="K272" s="7">
        <v>7946818</v>
      </c>
      <c r="L272" s="12">
        <f>K272/I272</f>
        <v>8685.0469945355198</v>
      </c>
      <c r="M272" s="21">
        <f>L272-G272</f>
        <v>1555.410396080867</v>
      </c>
      <c r="N272" s="18">
        <f>M272/G272</f>
        <v>0.21816124491085589</v>
      </c>
      <c r="O272" s="16">
        <v>2002</v>
      </c>
      <c r="P272" s="10">
        <v>872</v>
      </c>
      <c r="Q272" s="5">
        <v>835.92</v>
      </c>
      <c r="R272" s="7">
        <v>6148280</v>
      </c>
      <c r="S272" s="12">
        <f>R272/Q272</f>
        <v>7355.1057517465788</v>
      </c>
      <c r="T272" s="21">
        <f>S272-L272</f>
        <v>-1329.9412427889411</v>
      </c>
      <c r="U272" s="18">
        <f>T272/L272</f>
        <v>-0.15312999959881815</v>
      </c>
      <c r="V272" s="14">
        <v>2003</v>
      </c>
      <c r="W272" s="10">
        <v>872</v>
      </c>
      <c r="X272" s="5">
        <v>832.79999999999984</v>
      </c>
      <c r="Y272" s="7">
        <v>9246393.9700000007</v>
      </c>
      <c r="Z272" s="12">
        <f>Y272/X272</f>
        <v>11102.778542267053</v>
      </c>
      <c r="AA272" s="21">
        <f>Z272-S272</f>
        <v>3747.6727905204743</v>
      </c>
      <c r="AB272" s="22">
        <f>AA272/S272</f>
        <v>0.50953350189839675</v>
      </c>
      <c r="AC272" s="14">
        <v>2004</v>
      </c>
      <c r="AD272" s="10">
        <v>857</v>
      </c>
      <c r="AE272" s="5">
        <v>860.95</v>
      </c>
      <c r="AF272" s="7">
        <v>5864730</v>
      </c>
      <c r="AG272" s="12">
        <f>AF272/AE272</f>
        <v>6811.9286834310933</v>
      </c>
      <c r="AH272" s="21">
        <f>AG272-Z272</f>
        <v>-4290.8498588359598</v>
      </c>
      <c r="AI272" s="22">
        <f>AH272/Z272</f>
        <v>-0.38646631043762314</v>
      </c>
      <c r="AJ272" s="14">
        <v>2005</v>
      </c>
      <c r="AK272" s="10">
        <v>869</v>
      </c>
      <c r="AL272" s="5">
        <v>858.11</v>
      </c>
      <c r="AM272" s="7">
        <v>5868613</v>
      </c>
      <c r="AN272" s="12">
        <f>AM272/AL272</f>
        <v>6838.9984966962274</v>
      </c>
      <c r="AO272" s="21">
        <f>AN272-AG272</f>
        <v>27.069813265134144</v>
      </c>
      <c r="AP272" s="22">
        <f>AO272/AG272</f>
        <v>3.9738838327795555E-3</v>
      </c>
      <c r="AQ272" s="14">
        <v>2006</v>
      </c>
      <c r="AR272" s="10">
        <v>865</v>
      </c>
      <c r="AS272" s="5">
        <v>863.69</v>
      </c>
      <c r="AT272" s="7">
        <v>6219833</v>
      </c>
      <c r="AU272" s="12">
        <f>AT272/AS272</f>
        <v>7201.464645879887</v>
      </c>
      <c r="AV272" s="21">
        <f>AU272-AN272</f>
        <v>362.46614918365958</v>
      </c>
      <c r="AW272" s="22">
        <f>AV272/AN272</f>
        <v>5.2999887243542917E-2</v>
      </c>
      <c r="AX272" s="14">
        <v>2007</v>
      </c>
      <c r="AY272" s="10">
        <v>843</v>
      </c>
      <c r="AZ272" s="5">
        <v>839.65</v>
      </c>
      <c r="BA272" s="7">
        <v>6959318</v>
      </c>
      <c r="BB272" s="12">
        <f>BA272/AZ272</f>
        <v>8288.3558625617825</v>
      </c>
      <c r="BC272" s="21">
        <f>BB272-AU272</f>
        <v>1086.8912166818955</v>
      </c>
      <c r="BD272" s="22">
        <f>BC272/AU272</f>
        <v>0.15092641151876365</v>
      </c>
      <c r="BE272" s="14">
        <v>2008</v>
      </c>
      <c r="BF272" s="10">
        <v>853</v>
      </c>
      <c r="BG272" s="5">
        <v>837.35</v>
      </c>
      <c r="BH272" s="7">
        <v>10607446</v>
      </c>
      <c r="BI272" s="12">
        <f>BH272/BG272</f>
        <v>12667.876037499253</v>
      </c>
      <c r="BJ272" s="21">
        <f>BI272-BB272</f>
        <v>4379.5201749374701</v>
      </c>
      <c r="BK272" s="22">
        <f>BJ272/BB272</f>
        <v>0.52839432181231638</v>
      </c>
      <c r="BL272" s="14">
        <v>2009</v>
      </c>
      <c r="BM272" s="10">
        <v>811</v>
      </c>
      <c r="BN272" s="5">
        <v>830.61</v>
      </c>
      <c r="BO272" s="7">
        <v>8836957</v>
      </c>
      <c r="BP272" s="12">
        <f>BO272/BN272</f>
        <v>10639.117034468643</v>
      </c>
      <c r="BQ272" s="21">
        <f>BP272-BI272</f>
        <v>-2028.7590030306092</v>
      </c>
      <c r="BR272" s="22">
        <f>BQ272/BI272</f>
        <v>-0.1601498938752722</v>
      </c>
      <c r="BS272" s="14">
        <v>2010</v>
      </c>
      <c r="BT272" s="10">
        <v>807</v>
      </c>
      <c r="BU272" s="5">
        <v>812.49</v>
      </c>
      <c r="BV272" s="7">
        <v>8543320</v>
      </c>
      <c r="BW272" s="12">
        <f>BV272/BU272</f>
        <v>10514.984799812921</v>
      </c>
      <c r="BX272" s="21">
        <f>BW272-BP272</f>
        <v>-124.13223465572264</v>
      </c>
      <c r="BY272" s="22">
        <f>BX272/BP272</f>
        <v>-1.1667531643233049E-2</v>
      </c>
      <c r="BZ272" s="14">
        <v>2011</v>
      </c>
      <c r="CA272" s="10">
        <v>798</v>
      </c>
      <c r="CB272" s="5">
        <v>774.55370000000005</v>
      </c>
      <c r="CC272" s="7">
        <v>7141918</v>
      </c>
      <c r="CD272" s="12">
        <f>CC272/CB272</f>
        <v>9220.6879910327716</v>
      </c>
      <c r="CE272" s="21">
        <f>CD272-BW272</f>
        <v>-1294.2968087801491</v>
      </c>
      <c r="CF272" s="22">
        <f>CE272/BW272</f>
        <v>-0.12309069707862791</v>
      </c>
      <c r="CG272" s="14">
        <v>2012</v>
      </c>
      <c r="CH272" s="10">
        <v>770</v>
      </c>
      <c r="CI272" s="5">
        <v>746.7</v>
      </c>
      <c r="CJ272" s="7">
        <v>10388772</v>
      </c>
      <c r="CK272" s="12">
        <f>CJ272/CI272</f>
        <v>13912.912816392125</v>
      </c>
      <c r="CL272" s="21">
        <f>CK272-CD272</f>
        <v>4692.2248253593534</v>
      </c>
      <c r="CM272" s="22">
        <f>CL272/CD272</f>
        <v>0.50888012151832895</v>
      </c>
      <c r="CN272" s="14">
        <v>2013</v>
      </c>
      <c r="CO272" s="10">
        <v>779</v>
      </c>
      <c r="CP272" s="5">
        <v>760.7115</v>
      </c>
      <c r="CQ272" s="7">
        <v>9241981</v>
      </c>
      <c r="CR272" s="12">
        <f>CQ272/CP272</f>
        <v>12149.127494457491</v>
      </c>
      <c r="CS272" s="21">
        <f>CR272-CK272</f>
        <v>-1763.7853219346343</v>
      </c>
      <c r="CT272" s="22">
        <f>CS272/CK272</f>
        <v>-0.12677326058253963</v>
      </c>
      <c r="CU272" s="14">
        <v>2014</v>
      </c>
      <c r="CV272" s="10">
        <v>792</v>
      </c>
      <c r="CW272" s="5">
        <v>757.5539</v>
      </c>
      <c r="CX272" s="7">
        <v>11383059</v>
      </c>
      <c r="CY272" s="12">
        <f>CX272/CW272</f>
        <v>15026.071412212385</v>
      </c>
      <c r="CZ272" s="21">
        <f>CY272-CR272</f>
        <v>2876.9439177548938</v>
      </c>
      <c r="DA272" s="22">
        <f>CZ272/CR272</f>
        <v>0.23680251269627173</v>
      </c>
      <c r="DB272" s="14">
        <v>2015</v>
      </c>
      <c r="DC272" s="9">
        <v>766</v>
      </c>
      <c r="DD272" s="27">
        <v>736.01289999999995</v>
      </c>
      <c r="DE272" s="12">
        <v>9249269.9499999993</v>
      </c>
      <c r="DF272" s="12">
        <f>DE272/DD272</f>
        <v>12566.722607715164</v>
      </c>
      <c r="DG272" s="21">
        <f>DF272-CY272</f>
        <v>-2459.34880449722</v>
      </c>
      <c r="DH272" s="22">
        <f>DG272/CY272</f>
        <v>-0.16367210943097166</v>
      </c>
      <c r="DI272" s="14">
        <v>2016</v>
      </c>
      <c r="DJ272" s="9">
        <v>783</v>
      </c>
      <c r="DK272" s="27">
        <v>752.16520000000003</v>
      </c>
      <c r="DL272" s="12">
        <v>8863576.8800000008</v>
      </c>
      <c r="DM272" s="12">
        <f>DL272/DK272</f>
        <v>11784.082645674116</v>
      </c>
      <c r="DN272" s="21">
        <f>DM272-DF272</f>
        <v>-782.63996204104842</v>
      </c>
      <c r="DO272" s="22">
        <f>DN272/DF272</f>
        <v>-6.227876483567462E-2</v>
      </c>
      <c r="DP272" s="14">
        <v>2017</v>
      </c>
      <c r="DQ272" s="9">
        <v>769</v>
      </c>
      <c r="DR272" s="27">
        <v>743.67849999999999</v>
      </c>
      <c r="DS272" s="30">
        <v>8888568.8800000008</v>
      </c>
      <c r="DT272" s="12">
        <f>DS272/DR272</f>
        <v>11952.165996462183</v>
      </c>
      <c r="DU272" s="21">
        <f>DT272-DM272</f>
        <v>168.08335078806704</v>
      </c>
      <c r="DV272" s="22">
        <f>DU272/DM272</f>
        <v>1.4263592325514595E-2</v>
      </c>
      <c r="DW272" s="14">
        <v>2018</v>
      </c>
      <c r="DX272" s="24">
        <v>761</v>
      </c>
      <c r="DY272" s="32">
        <v>755.77269999999999</v>
      </c>
      <c r="DZ272" s="34">
        <v>9430297.4000000004</v>
      </c>
      <c r="EA272" s="12">
        <f>DZ272/DY272</f>
        <v>12477.689919204544</v>
      </c>
      <c r="EB272" s="21">
        <f>EA272-DT272</f>
        <v>525.52392274236081</v>
      </c>
      <c r="EC272" s="22">
        <f>EB272/DT272</f>
        <v>4.3968927715521591E-2</v>
      </c>
      <c r="ED272" s="14">
        <v>2019</v>
      </c>
      <c r="EE272" s="24">
        <v>810</v>
      </c>
      <c r="EF272" s="32">
        <v>784.33939999999996</v>
      </c>
      <c r="EG272" s="34">
        <v>10148925.470000001</v>
      </c>
      <c r="EH272" s="12">
        <f t="shared" si="32"/>
        <v>12939.456401144711</v>
      </c>
      <c r="EI272" s="21">
        <f>EH272-EA272</f>
        <v>461.76648194016707</v>
      </c>
      <c r="EJ272" s="22">
        <f>EI272/EA272</f>
        <v>3.7007369547584081E-2</v>
      </c>
      <c r="EK272">
        <v>2020</v>
      </c>
      <c r="EL272" s="25">
        <v>787</v>
      </c>
      <c r="EM272" s="32">
        <v>774.73220000000003</v>
      </c>
      <c r="EN272" s="34">
        <v>15499765.540000001</v>
      </c>
      <c r="EO272" s="12">
        <f t="shared" si="33"/>
        <v>20006.610723034359</v>
      </c>
      <c r="EP272" s="21">
        <f>EO272-EH272</f>
        <v>7067.1543218896477</v>
      </c>
      <c r="EQ272" s="22">
        <f>EP272/EH272</f>
        <v>0.54617088251593315</v>
      </c>
      <c r="ES272" s="11">
        <f t="shared" si="34"/>
        <v>8.319270450265244E-2</v>
      </c>
      <c r="EU272" s="12">
        <f t="shared" si="35"/>
        <v>12456.437438937146</v>
      </c>
      <c r="EV272">
        <f t="shared" si="36"/>
        <v>0.97617447679720648</v>
      </c>
      <c r="EY272" s="11">
        <f t="shared" si="37"/>
        <v>3.1746629862873424E-2</v>
      </c>
      <c r="FC272" s="12">
        <f t="shared" si="38"/>
        <v>11053.806103230711</v>
      </c>
      <c r="FF272" s="45">
        <f t="shared" si="39"/>
        <v>825.38095238095241</v>
      </c>
    </row>
    <row r="273" spans="1:162" x14ac:dyDescent="0.2">
      <c r="A273" s="3">
        <v>57003</v>
      </c>
      <c r="B273" t="s">
        <v>273</v>
      </c>
      <c r="C273" s="14">
        <v>2000</v>
      </c>
      <c r="D273" s="10">
        <v>4273</v>
      </c>
      <c r="E273" s="5">
        <v>4045.12</v>
      </c>
      <c r="F273" s="7">
        <v>28754519</v>
      </c>
      <c r="G273" s="12">
        <f>F273/E273</f>
        <v>7108.446473775809</v>
      </c>
      <c r="H273" s="14">
        <v>2001</v>
      </c>
      <c r="I273" s="10">
        <v>4484</v>
      </c>
      <c r="J273" s="5">
        <v>4231.17</v>
      </c>
      <c r="K273" s="7">
        <v>27376845</v>
      </c>
      <c r="L273" s="12">
        <f>K273/I273</f>
        <v>6105.4516057091878</v>
      </c>
      <c r="M273" s="21">
        <f>L273-G273</f>
        <v>-1002.9948680666212</v>
      </c>
      <c r="N273" s="18">
        <f>M273/G273</f>
        <v>-0.14109902519021969</v>
      </c>
      <c r="O273" s="16">
        <v>2002</v>
      </c>
      <c r="P273" s="10">
        <v>4674</v>
      </c>
      <c r="Q273" s="5">
        <v>4384.3500000000004</v>
      </c>
      <c r="R273" s="7">
        <v>34996568</v>
      </c>
      <c r="S273" s="12">
        <f>R273/Q273</f>
        <v>7982.1565340358311</v>
      </c>
      <c r="T273" s="21">
        <f>S273-L273</f>
        <v>1876.7049283266433</v>
      </c>
      <c r="U273" s="18">
        <f>T273/L273</f>
        <v>0.30738183668047464</v>
      </c>
      <c r="V273" s="14">
        <v>2003</v>
      </c>
      <c r="W273" s="10">
        <v>4674</v>
      </c>
      <c r="X273" s="5">
        <v>4631</v>
      </c>
      <c r="Y273" s="7">
        <v>35583861.149999999</v>
      </c>
      <c r="Z273" s="12">
        <f>Y273/X273</f>
        <v>7683.8395918808028</v>
      </c>
      <c r="AA273" s="21">
        <f>Z273-S273</f>
        <v>-298.3169421550283</v>
      </c>
      <c r="AB273" s="22">
        <f>AA273/S273</f>
        <v>-3.737297569685686E-2</v>
      </c>
      <c r="AC273" s="14">
        <v>2004</v>
      </c>
      <c r="AD273" s="10">
        <v>5105</v>
      </c>
      <c r="AE273" s="5">
        <v>4887.82</v>
      </c>
      <c r="AF273" s="7">
        <v>39568049</v>
      </c>
      <c r="AG273" s="12">
        <f>AF273/AE273</f>
        <v>8095.2344808114867</v>
      </c>
      <c r="AH273" s="21">
        <f>AG273-Z273</f>
        <v>411.39488893068392</v>
      </c>
      <c r="AI273" s="22">
        <f>AH273/Z273</f>
        <v>5.3540275536905789E-2</v>
      </c>
      <c r="AJ273" s="14">
        <v>2005</v>
      </c>
      <c r="AK273" s="10">
        <v>5309</v>
      </c>
      <c r="AL273" s="5">
        <v>4999.9399999999996</v>
      </c>
      <c r="AM273" s="7">
        <v>49866716</v>
      </c>
      <c r="AN273" s="12">
        <f>AM273/AL273</f>
        <v>9973.4628815545802</v>
      </c>
      <c r="AO273" s="21">
        <f>AN273-AG273</f>
        <v>1878.2284007430935</v>
      </c>
      <c r="AP273" s="22">
        <f>AO273/AG273</f>
        <v>0.2320165530961637</v>
      </c>
      <c r="AQ273" s="14">
        <v>2006</v>
      </c>
      <c r="AR273" s="10">
        <v>5543</v>
      </c>
      <c r="AS273" s="5">
        <v>5435.24</v>
      </c>
      <c r="AT273" s="7">
        <v>38295180</v>
      </c>
      <c r="AU273" s="12">
        <f>AT273/AS273</f>
        <v>7045.7201521919915</v>
      </c>
      <c r="AV273" s="21">
        <f>AU273-AN273</f>
        <v>-2927.7427293625888</v>
      </c>
      <c r="AW273" s="22">
        <f>AV273/AN273</f>
        <v>-0.29355327874907944</v>
      </c>
      <c r="AX273" s="14">
        <v>2007</v>
      </c>
      <c r="AY273" s="10">
        <v>5821</v>
      </c>
      <c r="AZ273" s="5">
        <v>5633.54</v>
      </c>
      <c r="BA273" s="7">
        <v>45857321</v>
      </c>
      <c r="BB273" s="12">
        <f>BA273/AZ273</f>
        <v>8140.0542110289443</v>
      </c>
      <c r="BC273" s="21">
        <f>BB273-AU273</f>
        <v>1094.3340588369529</v>
      </c>
      <c r="BD273" s="22">
        <f>BC273/AU273</f>
        <v>0.15531897878409137</v>
      </c>
      <c r="BE273" s="14">
        <v>2008</v>
      </c>
      <c r="BF273" s="10">
        <v>5947</v>
      </c>
      <c r="BG273" s="5">
        <v>5838.11</v>
      </c>
      <c r="BH273" s="7">
        <v>66622160</v>
      </c>
      <c r="BI273" s="12">
        <f>BH273/BG273</f>
        <v>11411.597246369116</v>
      </c>
      <c r="BJ273" s="21">
        <f>BI273-BB273</f>
        <v>3271.5430353401716</v>
      </c>
      <c r="BK273" s="22">
        <f>BJ273/BB273</f>
        <v>0.40190678716949624</v>
      </c>
      <c r="BL273" s="14">
        <v>2009</v>
      </c>
      <c r="BM273" s="10">
        <v>6019</v>
      </c>
      <c r="BN273" s="5">
        <v>5902.39</v>
      </c>
      <c r="BO273" s="7">
        <v>82999843</v>
      </c>
      <c r="BP273" s="12">
        <f>BO273/BN273</f>
        <v>14062.073668463114</v>
      </c>
      <c r="BQ273" s="21">
        <f>BP273-BI273</f>
        <v>2650.4764220939978</v>
      </c>
      <c r="BR273" s="22">
        <f>BQ273/BI273</f>
        <v>0.23226165144737412</v>
      </c>
      <c r="BS273" s="14">
        <v>2010</v>
      </c>
      <c r="BT273" s="10">
        <v>6083</v>
      </c>
      <c r="BU273" s="5">
        <v>5783.33</v>
      </c>
      <c r="BV273" s="7">
        <v>66597763</v>
      </c>
      <c r="BW273" s="12">
        <f>BV273/BU273</f>
        <v>11515.469980097971</v>
      </c>
      <c r="BX273" s="21">
        <f>BW273-BP273</f>
        <v>-2546.6036883651432</v>
      </c>
      <c r="BY273" s="22">
        <f>BX273/BP273</f>
        <v>-0.18109730814996286</v>
      </c>
      <c r="BZ273" s="14">
        <v>2011</v>
      </c>
      <c r="CA273" s="10">
        <v>6209</v>
      </c>
      <c r="CB273" s="5">
        <v>5728.5729000000001</v>
      </c>
      <c r="CC273" s="7">
        <v>45322991</v>
      </c>
      <c r="CD273" s="12">
        <f>CC273/CB273</f>
        <v>7911.7420326448146</v>
      </c>
      <c r="CE273" s="21">
        <f>CD273-BW273</f>
        <v>-3603.727947453156</v>
      </c>
      <c r="CF273" s="22">
        <f>CE273/BW273</f>
        <v>-0.3129466668474174</v>
      </c>
      <c r="CG273" s="14">
        <v>2012</v>
      </c>
      <c r="CH273" s="10">
        <v>6184</v>
      </c>
      <c r="CI273" s="5">
        <v>5699.19</v>
      </c>
      <c r="CJ273" s="7">
        <v>71774279</v>
      </c>
      <c r="CK273" s="12">
        <f>CJ273/CI273</f>
        <v>12593.768412704263</v>
      </c>
      <c r="CL273" s="21">
        <f>CK273-CD273</f>
        <v>4682.0263800594485</v>
      </c>
      <c r="CM273" s="22">
        <f>CL273/CD273</f>
        <v>0.59178198186200148</v>
      </c>
      <c r="CN273" s="14">
        <v>2013</v>
      </c>
      <c r="CO273" s="10">
        <v>6126</v>
      </c>
      <c r="CP273" s="5">
        <v>5701.4699000000001</v>
      </c>
      <c r="CQ273" s="7">
        <v>68397425</v>
      </c>
      <c r="CR273" s="12">
        <f>CQ273/CP273</f>
        <v>11996.454633567389</v>
      </c>
      <c r="CS273" s="21">
        <f>CR273-CK273</f>
        <v>-597.31377913687356</v>
      </c>
      <c r="CT273" s="22">
        <f>CS273/CK273</f>
        <v>-4.7429312622131362E-2</v>
      </c>
      <c r="CU273" s="14">
        <v>2014</v>
      </c>
      <c r="CV273" s="10">
        <v>6185</v>
      </c>
      <c r="CW273" s="5">
        <v>5714.3176999999996</v>
      </c>
      <c r="CX273" s="7">
        <v>68070067</v>
      </c>
      <c r="CY273" s="12">
        <f>CX273/CW273</f>
        <v>11912.195046488228</v>
      </c>
      <c r="CZ273" s="21">
        <f>CY273-CR273</f>
        <v>-84.259587079161065</v>
      </c>
      <c r="DA273" s="22">
        <f>CZ273/CR273</f>
        <v>-7.0237073912982209E-3</v>
      </c>
      <c r="DB273" s="14">
        <v>2015</v>
      </c>
      <c r="DC273" s="9">
        <v>6178</v>
      </c>
      <c r="DD273" s="27">
        <v>5798.3110999999999</v>
      </c>
      <c r="DE273" s="12">
        <v>71080562.049999997</v>
      </c>
      <c r="DF273" s="12">
        <f>DE273/DD273</f>
        <v>12258.838966056857</v>
      </c>
      <c r="DG273" s="21">
        <f>DF273-CY273</f>
        <v>346.64391956862892</v>
      </c>
      <c r="DH273" s="22">
        <f>DG273/CY273</f>
        <v>2.9099919722253138E-2</v>
      </c>
      <c r="DI273" s="14">
        <v>2016</v>
      </c>
      <c r="DJ273" s="9">
        <v>6161</v>
      </c>
      <c r="DK273" s="27">
        <v>5934.7272000000003</v>
      </c>
      <c r="DL273" s="12">
        <v>95585908.5</v>
      </c>
      <c r="DM273" s="12">
        <f>DL273/DK273</f>
        <v>16106.200888222798</v>
      </c>
      <c r="DN273" s="21">
        <f>DM273-DF273</f>
        <v>3847.361922165941</v>
      </c>
      <c r="DO273" s="22">
        <f>DN273/DF273</f>
        <v>0.31384390747107371</v>
      </c>
      <c r="DP273" s="14">
        <v>2017</v>
      </c>
      <c r="DQ273" s="9">
        <v>6221</v>
      </c>
      <c r="DR273" s="27">
        <v>5959.1459000000004</v>
      </c>
      <c r="DS273" s="30">
        <v>77718323.290000007</v>
      </c>
      <c r="DT273" s="12">
        <f>DS273/DR273</f>
        <v>13041.856097196747</v>
      </c>
      <c r="DU273" s="21">
        <f>DT273-DM273</f>
        <v>-3064.3447910260511</v>
      </c>
      <c r="DV273" s="22">
        <f>DU273/DM273</f>
        <v>-0.19025869677726212</v>
      </c>
      <c r="DW273" s="14">
        <v>2018</v>
      </c>
      <c r="DX273" s="24">
        <v>6211</v>
      </c>
      <c r="DY273" s="32">
        <v>5948.8064000000004</v>
      </c>
      <c r="DZ273" s="34">
        <v>72821123.890000001</v>
      </c>
      <c r="EA273" s="12">
        <f>DZ273/DY273</f>
        <v>12241.300017764908</v>
      </c>
      <c r="EB273" s="21">
        <f>EA273-DT273</f>
        <v>-800.55607943183895</v>
      </c>
      <c r="EC273" s="22">
        <f>EB273/DT273</f>
        <v>-6.1383600115317384E-2</v>
      </c>
      <c r="ED273" s="14">
        <v>2019</v>
      </c>
      <c r="EE273" s="24">
        <v>6256</v>
      </c>
      <c r="EF273" s="32">
        <v>5973.8681999999999</v>
      </c>
      <c r="EG273" s="34">
        <v>81803747.920000002</v>
      </c>
      <c r="EH273" s="12">
        <f t="shared" si="32"/>
        <v>13693.59771278516</v>
      </c>
      <c r="EI273" s="21">
        <f>EH273-EA273</f>
        <v>1452.2976950202519</v>
      </c>
      <c r="EJ273" s="22">
        <f>EI273/EA273</f>
        <v>0.11863917173115911</v>
      </c>
      <c r="EK273">
        <v>2020</v>
      </c>
      <c r="EL273" s="25">
        <v>6330</v>
      </c>
      <c r="EM273" s="32">
        <v>6017.7479999999996</v>
      </c>
      <c r="EN273" s="34">
        <v>107561299.54000001</v>
      </c>
      <c r="EO273" s="12">
        <f t="shared" si="33"/>
        <v>17874.011929379565</v>
      </c>
      <c r="EP273" s="21">
        <f>EO273-EH273</f>
        <v>4180.4142165944049</v>
      </c>
      <c r="EQ273" s="22">
        <f>EP273/EH273</f>
        <v>0.30528238847642797</v>
      </c>
      <c r="ES273" s="11">
        <f t="shared" si="34"/>
        <v>7.3445444021893791E-2</v>
      </c>
      <c r="EU273" s="12">
        <f t="shared" si="35"/>
        <v>12992.251275915603</v>
      </c>
      <c r="EV273">
        <f t="shared" si="36"/>
        <v>0.95686528311932406</v>
      </c>
      <c r="EY273" s="11">
        <f t="shared" si="37"/>
        <v>-4.4334375053806802E-2</v>
      </c>
      <c r="FC273" s="12">
        <f t="shared" si="38"/>
        <v>10970.329135246991</v>
      </c>
      <c r="FF273" s="45">
        <f t="shared" si="39"/>
        <v>5713.9523809523807</v>
      </c>
    </row>
    <row r="274" spans="1:162" x14ac:dyDescent="0.2">
      <c r="A274" s="3">
        <v>57004</v>
      </c>
      <c r="B274" t="s">
        <v>274</v>
      </c>
      <c r="C274" s="14">
        <v>2000</v>
      </c>
      <c r="D274" s="10">
        <v>1498</v>
      </c>
      <c r="E274" s="5">
        <v>1397.72</v>
      </c>
      <c r="F274" s="7">
        <v>9676404</v>
      </c>
      <c r="G274" s="12">
        <f>F274/E274</f>
        <v>6922.9917293878598</v>
      </c>
      <c r="H274" s="14">
        <v>2001</v>
      </c>
      <c r="I274" s="10">
        <v>1521</v>
      </c>
      <c r="J274" s="5">
        <v>1408.35</v>
      </c>
      <c r="K274" s="7">
        <v>9219844</v>
      </c>
      <c r="L274" s="12">
        <f>K274/I274</f>
        <v>6061.6988823142665</v>
      </c>
      <c r="M274" s="21">
        <f>L274-G274</f>
        <v>-861.29284707359329</v>
      </c>
      <c r="N274" s="18">
        <f>M274/G274</f>
        <v>-0.12441049776463477</v>
      </c>
      <c r="O274" s="16">
        <v>2002</v>
      </c>
      <c r="P274" s="10">
        <v>1563</v>
      </c>
      <c r="Q274" s="5">
        <v>1524.38</v>
      </c>
      <c r="R274" s="7">
        <v>9401111</v>
      </c>
      <c r="S274" s="12">
        <f>R274/Q274</f>
        <v>6167.1702593841428</v>
      </c>
      <c r="T274" s="21">
        <f>S274-L274</f>
        <v>105.47137706987633</v>
      </c>
      <c r="U274" s="18">
        <f>T274/L274</f>
        <v>1.7399639790356747E-2</v>
      </c>
      <c r="V274" s="14">
        <v>2003</v>
      </c>
      <c r="W274" s="10">
        <v>1563</v>
      </c>
      <c r="X274" s="5">
        <v>1556.3</v>
      </c>
      <c r="Y274" s="7">
        <v>10113338.75</v>
      </c>
      <c r="Z274" s="12">
        <f>Y274/X274</f>
        <v>6498.3221422604902</v>
      </c>
      <c r="AA274" s="21">
        <f>Z274-S274</f>
        <v>331.15188287634737</v>
      </c>
      <c r="AB274" s="22">
        <f>AA274/S274</f>
        <v>5.3695920324634654E-2</v>
      </c>
      <c r="AC274" s="14">
        <v>2004</v>
      </c>
      <c r="AD274" s="10">
        <v>1603</v>
      </c>
      <c r="AE274" s="5">
        <v>1567.24</v>
      </c>
      <c r="AF274" s="7">
        <v>10363693</v>
      </c>
      <c r="AG274" s="12">
        <f>AF274/AE274</f>
        <v>6612.7032235011866</v>
      </c>
      <c r="AH274" s="21">
        <f>AG274-Z274</f>
        <v>114.3810812406964</v>
      </c>
      <c r="AI274" s="22">
        <f>AH274/Z274</f>
        <v>1.7601632965660901E-2</v>
      </c>
      <c r="AJ274" s="14">
        <v>2005</v>
      </c>
      <c r="AK274" s="10">
        <v>1587</v>
      </c>
      <c r="AL274" s="5">
        <v>1562.1</v>
      </c>
      <c r="AM274" s="7">
        <v>12507281</v>
      </c>
      <c r="AN274" s="12">
        <f>AM274/AL274</f>
        <v>8006.7095576467582</v>
      </c>
      <c r="AO274" s="21">
        <f>AN274-AG274</f>
        <v>1394.0063341455716</v>
      </c>
      <c r="AP274" s="22">
        <f>AO274/AG274</f>
        <v>0.21080733355632067</v>
      </c>
      <c r="AQ274" s="14">
        <v>2006</v>
      </c>
      <c r="AR274" s="10">
        <v>1613</v>
      </c>
      <c r="AS274" s="5">
        <v>1579.15</v>
      </c>
      <c r="AT274" s="7">
        <v>13101987</v>
      </c>
      <c r="AU274" s="12">
        <f>AT274/AS274</f>
        <v>8296.8603362568465</v>
      </c>
      <c r="AV274" s="21">
        <f>AU274-AN274</f>
        <v>290.15077861008831</v>
      </c>
      <c r="AW274" s="22">
        <f>AV274/AN274</f>
        <v>3.6238454326469431E-2</v>
      </c>
      <c r="AX274" s="14">
        <v>2007</v>
      </c>
      <c r="AY274" s="10">
        <v>1622</v>
      </c>
      <c r="AZ274" s="5">
        <v>1645.06</v>
      </c>
      <c r="BA274" s="7">
        <v>12891318</v>
      </c>
      <c r="BB274" s="12">
        <f>BA274/AZ274</f>
        <v>7836.3816517330679</v>
      </c>
      <c r="BC274" s="21">
        <f>BB274-AU274</f>
        <v>-460.47868452377861</v>
      </c>
      <c r="BD274" s="22">
        <f>BC274/AU274</f>
        <v>-5.5500353852108462E-2</v>
      </c>
      <c r="BE274" s="14">
        <v>2008</v>
      </c>
      <c r="BF274" s="10">
        <v>1633</v>
      </c>
      <c r="BG274" s="5">
        <v>1494.81</v>
      </c>
      <c r="BH274" s="7">
        <v>14799391</v>
      </c>
      <c r="BI274" s="12">
        <f>BH274/BG274</f>
        <v>9900.5164535961103</v>
      </c>
      <c r="BJ274" s="21">
        <f>BI274-BB274</f>
        <v>2064.1348018630424</v>
      </c>
      <c r="BK274" s="22">
        <f>BJ274/BB274</f>
        <v>0.26340406754009299</v>
      </c>
      <c r="BL274" s="14">
        <v>2009</v>
      </c>
      <c r="BM274" s="10">
        <v>1550</v>
      </c>
      <c r="BN274" s="5">
        <v>1462.05</v>
      </c>
      <c r="BO274" s="7">
        <v>17698624</v>
      </c>
      <c r="BP274" s="12">
        <f>BO274/BN274</f>
        <v>12105.347970315654</v>
      </c>
      <c r="BQ274" s="21">
        <f>BP274-BI274</f>
        <v>2204.8315167195433</v>
      </c>
      <c r="BR274" s="22">
        <f>BQ274/BI274</f>
        <v>0.22269863668765424</v>
      </c>
      <c r="BS274" s="14">
        <v>2010</v>
      </c>
      <c r="BT274" s="10">
        <v>1534</v>
      </c>
      <c r="BU274" s="5">
        <v>1469.64</v>
      </c>
      <c r="BV274" s="7">
        <v>16431596</v>
      </c>
      <c r="BW274" s="12">
        <f>BV274/BU274</f>
        <v>11180.69459187284</v>
      </c>
      <c r="BX274" s="21">
        <f>BW274-BP274</f>
        <v>-924.65337844281385</v>
      </c>
      <c r="BY274" s="22">
        <f>BX274/BP274</f>
        <v>-7.6383874359516074E-2</v>
      </c>
      <c r="BZ274" s="14">
        <v>2011</v>
      </c>
      <c r="CA274" s="10">
        <v>1478</v>
      </c>
      <c r="CB274" s="5">
        <v>1397.6617000000001</v>
      </c>
      <c r="CC274" s="7">
        <v>14667362</v>
      </c>
      <c r="CD274" s="12">
        <f>CC274/CB274</f>
        <v>10494.214730216903</v>
      </c>
      <c r="CE274" s="21">
        <f>CD274-BW274</f>
        <v>-686.47986165593647</v>
      </c>
      <c r="CF274" s="22">
        <f>CE274/BW274</f>
        <v>-6.1398677516415964E-2</v>
      </c>
      <c r="CG274" s="14">
        <v>2012</v>
      </c>
      <c r="CH274" s="10">
        <v>1458</v>
      </c>
      <c r="CI274" s="5">
        <v>1383.6</v>
      </c>
      <c r="CJ274" s="7">
        <v>15209568</v>
      </c>
      <c r="CK274" s="12">
        <f>CJ274/CI274</f>
        <v>10992.749349522985</v>
      </c>
      <c r="CL274" s="21">
        <f>CK274-CD274</f>
        <v>498.53461930608137</v>
      </c>
      <c r="CM274" s="22">
        <f>CL274/CD274</f>
        <v>4.7505662131212864E-2</v>
      </c>
      <c r="CN274" s="14">
        <v>2013</v>
      </c>
      <c r="CO274" s="10">
        <v>1449</v>
      </c>
      <c r="CP274" s="5">
        <v>1408.73</v>
      </c>
      <c r="CQ274" s="7">
        <v>14444130</v>
      </c>
      <c r="CR274" s="12">
        <f>CQ274/CP274</f>
        <v>10253.299070794261</v>
      </c>
      <c r="CS274" s="21">
        <f>CR274-CK274</f>
        <v>-739.45027872872379</v>
      </c>
      <c r="CT274" s="22">
        <f>CS274/CK274</f>
        <v>-6.7267091718125199E-2</v>
      </c>
      <c r="CU274" s="14">
        <v>2014</v>
      </c>
      <c r="CV274" s="10">
        <v>1495</v>
      </c>
      <c r="CW274" s="5">
        <v>1414.5564999999999</v>
      </c>
      <c r="CX274" s="7">
        <v>17078170</v>
      </c>
      <c r="CY274" s="12">
        <f>CX274/CW274</f>
        <v>12073.162153650279</v>
      </c>
      <c r="CZ274" s="21">
        <f>CY274-CR274</f>
        <v>1819.8630828560181</v>
      </c>
      <c r="DA274" s="22">
        <f>CZ274/CR274</f>
        <v>0.17749049064995667</v>
      </c>
      <c r="DB274" s="14">
        <v>2015</v>
      </c>
      <c r="DC274" s="9">
        <v>1502</v>
      </c>
      <c r="DD274" s="27">
        <v>1421.9603999999999</v>
      </c>
      <c r="DE274" s="12">
        <v>24390420.760000002</v>
      </c>
      <c r="DF274" s="12">
        <f>DE274/DD274</f>
        <v>17152.672296640612</v>
      </c>
      <c r="DG274" s="21">
        <f>DF274-CY274</f>
        <v>5079.5101429903334</v>
      </c>
      <c r="DH274" s="22">
        <f>DG274/CY274</f>
        <v>0.42072740168196621</v>
      </c>
      <c r="DI274" s="14">
        <v>2016</v>
      </c>
      <c r="DJ274" s="9">
        <v>1490</v>
      </c>
      <c r="DK274" s="27">
        <v>1410.7717</v>
      </c>
      <c r="DL274" s="12">
        <v>15613250.32</v>
      </c>
      <c r="DM274" s="12">
        <f>DL274/DK274</f>
        <v>11067.170060187627</v>
      </c>
      <c r="DN274" s="21">
        <f>DM274-DF274</f>
        <v>-6085.502236452985</v>
      </c>
      <c r="DO274" s="22">
        <f>DN274/DF274</f>
        <v>-0.3547844983690876</v>
      </c>
      <c r="DP274" s="14">
        <v>2017</v>
      </c>
      <c r="DQ274" s="9">
        <v>1493</v>
      </c>
      <c r="DR274" s="27">
        <v>1386.3081</v>
      </c>
      <c r="DS274" s="30">
        <v>15302409.449999999</v>
      </c>
      <c r="DT274" s="12">
        <f>DS274/DR274</f>
        <v>11038.245718971129</v>
      </c>
      <c r="DU274" s="21">
        <f>DT274-DM274</f>
        <v>-28.924341216497851</v>
      </c>
      <c r="DV274" s="22">
        <f>DU274/DM274</f>
        <v>-2.6135264082141956E-3</v>
      </c>
      <c r="DW274" s="14">
        <v>2018</v>
      </c>
      <c r="DX274" s="24">
        <v>1481</v>
      </c>
      <c r="DY274" s="32">
        <v>1457.5968</v>
      </c>
      <c r="DZ274" s="34">
        <v>19632723.240000002</v>
      </c>
      <c r="EA274" s="12">
        <f>DZ274/DY274</f>
        <v>13469.241452780359</v>
      </c>
      <c r="EB274" s="21">
        <f>EA274-DT274</f>
        <v>2430.9957338092299</v>
      </c>
      <c r="EC274" s="22">
        <f>EB274/DT274</f>
        <v>0.22023388459555165</v>
      </c>
      <c r="ED274" s="14">
        <v>2019</v>
      </c>
      <c r="EE274" s="24">
        <v>1469</v>
      </c>
      <c r="EF274" s="32">
        <v>1449.3243</v>
      </c>
      <c r="EG274" s="34">
        <v>17050480.280000001</v>
      </c>
      <c r="EH274" s="12">
        <f t="shared" si="32"/>
        <v>11764.434143552275</v>
      </c>
      <c r="EI274" s="21">
        <f>EH274-EA274</f>
        <v>-1704.8073092280847</v>
      </c>
      <c r="EJ274" s="22">
        <f>EI274/EA274</f>
        <v>-0.12657040229063335</v>
      </c>
      <c r="EK274">
        <v>2020</v>
      </c>
      <c r="EL274" s="25">
        <v>1521</v>
      </c>
      <c r="EM274" s="32">
        <v>1470.8467000000001</v>
      </c>
      <c r="EN274" s="34">
        <v>20861078.699999999</v>
      </c>
      <c r="EO274" s="12">
        <f t="shared" si="33"/>
        <v>14183.040761487922</v>
      </c>
      <c r="EP274" s="21">
        <f>EO274-EH274</f>
        <v>2418.6066179356476</v>
      </c>
      <c r="EQ274" s="22">
        <f>EP274/EH274</f>
        <v>0.20558631111562742</v>
      </c>
      <c r="ES274" s="11">
        <f t="shared" si="34"/>
        <v>5.1223025654338436E-2</v>
      </c>
      <c r="EU274" s="12">
        <f t="shared" si="35"/>
        <v>12090.640438434588</v>
      </c>
      <c r="EV274">
        <f t="shared" si="36"/>
        <v>0.96644744761243218</v>
      </c>
      <c r="EY274" s="11">
        <f t="shared" si="37"/>
        <v>3.0349985298901372E-2</v>
      </c>
      <c r="FC274" s="12">
        <f t="shared" si="38"/>
        <v>10139.562540254392</v>
      </c>
      <c r="FF274" s="45">
        <f t="shared" si="39"/>
        <v>1529.6666666666667</v>
      </c>
    </row>
    <row r="275" spans="1:162" x14ac:dyDescent="0.2">
      <c r="A275" s="3">
        <v>58106</v>
      </c>
      <c r="B275" t="s">
        <v>275</v>
      </c>
      <c r="C275" s="14">
        <v>2000</v>
      </c>
      <c r="D275" s="10">
        <v>297</v>
      </c>
      <c r="E275" s="5">
        <v>287.51</v>
      </c>
      <c r="F275" s="7">
        <v>2269076</v>
      </c>
      <c r="G275" s="12">
        <f>F275/E275</f>
        <v>7892.1637508260583</v>
      </c>
      <c r="H275" s="14">
        <v>2001</v>
      </c>
      <c r="I275" s="10">
        <v>291</v>
      </c>
      <c r="J275" s="5">
        <v>282.27999999999997</v>
      </c>
      <c r="K275" s="7">
        <v>2427098</v>
      </c>
      <c r="L275" s="12">
        <f>K275/I275</f>
        <v>8340.5429553264603</v>
      </c>
      <c r="M275" s="21">
        <f>L275-G275</f>
        <v>448.37920450040201</v>
      </c>
      <c r="N275" s="18">
        <f>M275/G275</f>
        <v>5.6813216078223289E-2</v>
      </c>
      <c r="O275" s="16">
        <v>2002</v>
      </c>
      <c r="P275" s="10">
        <v>289</v>
      </c>
      <c r="Q275" s="5">
        <v>276.42</v>
      </c>
      <c r="R275" s="7">
        <v>2454465</v>
      </c>
      <c r="S275" s="12">
        <f>R275/Q275</f>
        <v>8879.476883004123</v>
      </c>
      <c r="T275" s="21">
        <f>S275-L275</f>
        <v>538.93392767766272</v>
      </c>
      <c r="U275" s="18">
        <f>T275/L275</f>
        <v>6.4616168343511415E-2</v>
      </c>
      <c r="V275" s="14">
        <v>2003</v>
      </c>
      <c r="W275" s="10">
        <v>289</v>
      </c>
      <c r="X275" s="5">
        <v>278.68</v>
      </c>
      <c r="Y275" s="7">
        <v>2433276.83</v>
      </c>
      <c r="Z275" s="12">
        <f>Y275/X275</f>
        <v>8731.4368810104788</v>
      </c>
      <c r="AA275" s="21">
        <f>Z275-S275</f>
        <v>-148.04000199364418</v>
      </c>
      <c r="AB275" s="22">
        <f>AA275/S275</f>
        <v>-1.6672153545103773E-2</v>
      </c>
      <c r="AC275" s="14">
        <v>2004</v>
      </c>
      <c r="AD275" s="10">
        <v>271</v>
      </c>
      <c r="AE275" s="5">
        <v>265.7</v>
      </c>
      <c r="AF275" s="7">
        <v>2590449</v>
      </c>
      <c r="AG275" s="12">
        <f>AF275/AE275</f>
        <v>9749.5257809559662</v>
      </c>
      <c r="AH275" s="21">
        <f>AG275-Z275</f>
        <v>1018.0888999454874</v>
      </c>
      <c r="AI275" s="22">
        <f>AH275/Z275</f>
        <v>0.1166003847728285</v>
      </c>
      <c r="AJ275" s="14">
        <v>2005</v>
      </c>
      <c r="AK275" s="10">
        <v>274</v>
      </c>
      <c r="AL275" s="5">
        <v>270.56</v>
      </c>
      <c r="AM275" s="7">
        <v>2591126</v>
      </c>
      <c r="AN275" s="12">
        <f>AM275/AL275</f>
        <v>9576.8997634535772</v>
      </c>
      <c r="AO275" s="21">
        <f>AN275-AG275</f>
        <v>-172.626017502389</v>
      </c>
      <c r="AP275" s="22">
        <f>AO275/AG275</f>
        <v>-1.7706093750691387E-2</v>
      </c>
      <c r="AQ275" s="14">
        <v>2006</v>
      </c>
      <c r="AR275" s="10">
        <v>283</v>
      </c>
      <c r="AS275" s="5">
        <v>279.95</v>
      </c>
      <c r="AT275" s="7">
        <v>2774338</v>
      </c>
      <c r="AU275" s="12">
        <f>AT275/AS275</f>
        <v>9910.1196642257546</v>
      </c>
      <c r="AV275" s="21">
        <f>AU275-AN275</f>
        <v>333.21990077217743</v>
      </c>
      <c r="AW275" s="22">
        <f>AV275/AN275</f>
        <v>3.4794130564441993E-2</v>
      </c>
      <c r="AX275" s="14">
        <v>2007</v>
      </c>
      <c r="AY275" s="10">
        <v>290</v>
      </c>
      <c r="AZ275" s="5">
        <v>275.18</v>
      </c>
      <c r="BA275" s="7">
        <v>2926926</v>
      </c>
      <c r="BB275" s="12">
        <f>BA275/AZ275</f>
        <v>10636.405262010319</v>
      </c>
      <c r="BC275" s="21">
        <f>BB275-AU275</f>
        <v>726.28559778456474</v>
      </c>
      <c r="BD275" s="22">
        <f>BC275/AU275</f>
        <v>7.3287268205888725E-2</v>
      </c>
      <c r="BE275" s="14">
        <v>2008</v>
      </c>
      <c r="BF275" s="10">
        <v>281</v>
      </c>
      <c r="BG275" s="5">
        <v>276.2</v>
      </c>
      <c r="BH275" s="7">
        <v>2987242</v>
      </c>
      <c r="BI275" s="12">
        <f>BH275/BG275</f>
        <v>10815.503258508328</v>
      </c>
      <c r="BJ275" s="21">
        <f>BI275-BB275</f>
        <v>179.0979964980088</v>
      </c>
      <c r="BK275" s="22">
        <f>BJ275/BB275</f>
        <v>1.6838207278326158E-2</v>
      </c>
      <c r="BL275" s="14">
        <v>2009</v>
      </c>
      <c r="BM275" s="10">
        <v>282</v>
      </c>
      <c r="BN275" s="5">
        <v>269.57</v>
      </c>
      <c r="BO275" s="7">
        <v>3193399</v>
      </c>
      <c r="BP275" s="12">
        <f>BO275/BN275</f>
        <v>11846.269985532515</v>
      </c>
      <c r="BQ275" s="21">
        <f>BP275-BI275</f>
        <v>1030.7667270241873</v>
      </c>
      <c r="BR275" s="22">
        <f>BQ275/BI275</f>
        <v>9.5304555172992508E-2</v>
      </c>
      <c r="BS275" s="14">
        <v>2010</v>
      </c>
      <c r="BT275" s="10">
        <v>259</v>
      </c>
      <c r="BU275" s="5">
        <v>253.27</v>
      </c>
      <c r="BV275" s="7">
        <v>3114422</v>
      </c>
      <c r="BW275" s="12">
        <f>BV275/BU275</f>
        <v>12296.845263947565</v>
      </c>
      <c r="BX275" s="21">
        <f>BW275-BP275</f>
        <v>450.57527841504998</v>
      </c>
      <c r="BY275" s="22">
        <f>BX275/BP275</f>
        <v>3.8035202554502275E-2</v>
      </c>
      <c r="BZ275" s="14">
        <v>2011</v>
      </c>
      <c r="CA275" s="10">
        <v>248</v>
      </c>
      <c r="CB275" s="5">
        <v>237.79169999999999</v>
      </c>
      <c r="CC275" s="7">
        <v>2795474</v>
      </c>
      <c r="CD275" s="12">
        <f>CC275/CB275</f>
        <v>11755.978026146413</v>
      </c>
      <c r="CE275" s="21">
        <f>CD275-BW275</f>
        <v>-540.86723780115244</v>
      </c>
      <c r="CF275" s="22">
        <f>CE275/BW275</f>
        <v>-4.3984227351944565E-2</v>
      </c>
      <c r="CG275" s="14">
        <v>2012</v>
      </c>
      <c r="CH275" s="10">
        <v>248</v>
      </c>
      <c r="CI275" s="5">
        <v>234.74</v>
      </c>
      <c r="CJ275" s="7">
        <v>2755329</v>
      </c>
      <c r="CK275" s="12">
        <f>CJ275/CI275</f>
        <v>11737.790747209678</v>
      </c>
      <c r="CL275" s="21">
        <f>CK275-CD275</f>
        <v>-18.187278936735311</v>
      </c>
      <c r="CM275" s="22">
        <f>CL275/CD275</f>
        <v>-1.5470664283554353E-3</v>
      </c>
      <c r="CN275" s="14">
        <v>2013</v>
      </c>
      <c r="CO275" s="10">
        <v>231</v>
      </c>
      <c r="CP275" s="5">
        <v>225.0241</v>
      </c>
      <c r="CQ275" s="7">
        <v>2650613</v>
      </c>
      <c r="CR275" s="12">
        <f>CQ275/CP275</f>
        <v>11779.240534680508</v>
      </c>
      <c r="CS275" s="21">
        <f>CR275-CK275</f>
        <v>41.449787470830415</v>
      </c>
      <c r="CT275" s="22">
        <f>CS275/CK275</f>
        <v>3.5313108201970554E-3</v>
      </c>
      <c r="CU275" s="14">
        <v>2014</v>
      </c>
      <c r="CV275" s="10">
        <v>229</v>
      </c>
      <c r="CW275" s="5">
        <v>223.9248</v>
      </c>
      <c r="CX275" s="7">
        <v>2605887</v>
      </c>
      <c r="CY275" s="12">
        <f>CX275/CW275</f>
        <v>11637.330925382092</v>
      </c>
      <c r="CZ275" s="21">
        <f>CY275-CR275</f>
        <v>-141.9096092984164</v>
      </c>
      <c r="DA275" s="22">
        <f>CZ275/CR275</f>
        <v>-1.2047432844299707E-2</v>
      </c>
      <c r="DB275" s="14">
        <v>2015</v>
      </c>
      <c r="DC275" s="9">
        <v>231</v>
      </c>
      <c r="DD275" s="27">
        <v>220.7979</v>
      </c>
      <c r="DE275" s="12">
        <v>3050854.11</v>
      </c>
      <c r="DF275" s="12">
        <f>DE275/DD275</f>
        <v>13817.405464454145</v>
      </c>
      <c r="DG275" s="21">
        <f>DF275-CY275</f>
        <v>2180.0745390720531</v>
      </c>
      <c r="DH275" s="22">
        <f>DG275/CY275</f>
        <v>0.18733458325199892</v>
      </c>
      <c r="DI275" s="14">
        <v>2016</v>
      </c>
      <c r="DJ275" s="9">
        <v>227</v>
      </c>
      <c r="DK275" s="27">
        <v>209.9075</v>
      </c>
      <c r="DL275" s="12">
        <v>2662981.06</v>
      </c>
      <c r="DM275" s="12">
        <f>DL275/DK275</f>
        <v>12686.450269761681</v>
      </c>
      <c r="DN275" s="21">
        <f>DM275-DF275</f>
        <v>-1130.9551946924639</v>
      </c>
      <c r="DO275" s="22">
        <f>DN275/DF275</f>
        <v>-8.1850040342370617E-2</v>
      </c>
      <c r="DP275" s="14">
        <v>2017</v>
      </c>
      <c r="DQ275" s="9">
        <v>212</v>
      </c>
      <c r="DR275" s="27">
        <v>208.91200000000001</v>
      </c>
      <c r="DS275" s="30">
        <v>2844310.45</v>
      </c>
      <c r="DT275" s="12">
        <f>DS275/DR275</f>
        <v>13614.873487401394</v>
      </c>
      <c r="DU275" s="21">
        <f>DT275-DM275</f>
        <v>928.42321763971268</v>
      </c>
      <c r="DV275" s="22">
        <f>DU275/DM275</f>
        <v>7.3182269105852363E-2</v>
      </c>
      <c r="DW275" s="14">
        <v>2018</v>
      </c>
      <c r="DX275" s="24">
        <v>197</v>
      </c>
      <c r="DY275" s="32">
        <v>187.24260000000001</v>
      </c>
      <c r="DZ275" s="34">
        <v>2724195.15</v>
      </c>
      <c r="EA275" s="12">
        <f>DZ275/DY275</f>
        <v>14549.013685988124</v>
      </c>
      <c r="EB275" s="21">
        <f>EA275-DT275</f>
        <v>934.14019858673055</v>
      </c>
      <c r="EC275" s="22">
        <f>EB275/DT275</f>
        <v>6.8611742845142334E-2</v>
      </c>
      <c r="ED275" s="14">
        <v>2019</v>
      </c>
      <c r="EE275" s="24">
        <v>192</v>
      </c>
      <c r="EF275" s="32">
        <v>177.3648</v>
      </c>
      <c r="EG275" s="34">
        <v>2828309.04</v>
      </c>
      <c r="EH275" s="12">
        <f t="shared" si="32"/>
        <v>15946.281562068685</v>
      </c>
      <c r="EI275" s="21">
        <f>EH275-EA275</f>
        <v>1397.2678760805611</v>
      </c>
      <c r="EJ275" s="22">
        <f>EI275/EA275</f>
        <v>9.6038666691628929E-2</v>
      </c>
      <c r="EK275">
        <v>2020</v>
      </c>
      <c r="EL275" s="25">
        <v>182</v>
      </c>
      <c r="EM275" s="32">
        <v>167.6481</v>
      </c>
      <c r="EN275" s="34">
        <v>2821709.82</v>
      </c>
      <c r="EO275" s="12">
        <f t="shared" si="33"/>
        <v>16831.147027613195</v>
      </c>
      <c r="EP275" s="21">
        <f>EO275-EH275</f>
        <v>884.86546554450979</v>
      </c>
      <c r="EQ275" s="22">
        <f>EP275/EH275</f>
        <v>5.5490395180863572E-2</v>
      </c>
      <c r="ES275" s="11">
        <f t="shared" si="34"/>
        <v>4.0333554330181633E-2</v>
      </c>
      <c r="EU275" s="12">
        <f t="shared" si="35"/>
        <v>14703.389578486067</v>
      </c>
      <c r="EV275">
        <f t="shared" si="36"/>
        <v>0.95322633767519083</v>
      </c>
      <c r="EY275" s="11">
        <f t="shared" si="37"/>
        <v>7.9277559547541218E-2</v>
      </c>
      <c r="FC275" s="12">
        <f t="shared" si="38"/>
        <v>11580.385996668943</v>
      </c>
      <c r="FF275" s="45">
        <f t="shared" si="39"/>
        <v>252.52380952380952</v>
      </c>
    </row>
    <row r="276" spans="1:162" x14ac:dyDescent="0.2">
      <c r="A276" s="3">
        <v>58107</v>
      </c>
      <c r="B276" t="s">
        <v>276</v>
      </c>
      <c r="C276" s="14">
        <v>2000</v>
      </c>
      <c r="D276" s="10">
        <v>204</v>
      </c>
      <c r="E276" s="5">
        <v>180.54</v>
      </c>
      <c r="F276" s="7">
        <v>1902943</v>
      </c>
      <c r="G276" s="12">
        <f>F276/E276</f>
        <v>10540.284701451203</v>
      </c>
      <c r="H276" s="14">
        <v>2001</v>
      </c>
      <c r="I276" s="10">
        <v>180</v>
      </c>
      <c r="J276" s="5">
        <v>163.63</v>
      </c>
      <c r="K276" s="7">
        <v>1875646</v>
      </c>
      <c r="L276" s="12">
        <f>K276/I276</f>
        <v>10420.255555555555</v>
      </c>
      <c r="M276" s="21">
        <f>L276-G276</f>
        <v>-120.02914589564716</v>
      </c>
      <c r="N276" s="18">
        <f>M276/G276</f>
        <v>-1.1387656908273204E-2</v>
      </c>
      <c r="O276" s="16">
        <v>2002</v>
      </c>
      <c r="P276" s="10">
        <v>190</v>
      </c>
      <c r="Q276" s="5">
        <v>180.14</v>
      </c>
      <c r="R276" s="7">
        <v>1849948</v>
      </c>
      <c r="S276" s="12">
        <f>R276/Q276</f>
        <v>10269.501498834241</v>
      </c>
      <c r="T276" s="21">
        <f>S276-L276</f>
        <v>-150.75405672131456</v>
      </c>
      <c r="U276" s="18">
        <f>T276/L276</f>
        <v>-1.4467404941996848E-2</v>
      </c>
      <c r="V276" s="14">
        <v>2003</v>
      </c>
      <c r="W276" s="10">
        <v>190</v>
      </c>
      <c r="X276" s="5">
        <v>178.21</v>
      </c>
      <c r="Y276" s="7">
        <v>1810381.47</v>
      </c>
      <c r="Z276" s="12">
        <f>Y276/X276</f>
        <v>10158.697435609673</v>
      </c>
      <c r="AA276" s="21">
        <f>Z276-S276</f>
        <v>-110.80406322456838</v>
      </c>
      <c r="AB276" s="22">
        <f>AA276/S276</f>
        <v>-1.0789624329588587E-2</v>
      </c>
      <c r="AC276" s="14">
        <v>2004</v>
      </c>
      <c r="AD276" s="10">
        <v>204</v>
      </c>
      <c r="AE276" s="5">
        <v>191.79</v>
      </c>
      <c r="AF276" s="7">
        <v>1630702</v>
      </c>
      <c r="AG276" s="12">
        <f>AF276/AE276</f>
        <v>8502.5392356222965</v>
      </c>
      <c r="AH276" s="21">
        <f>AG276-Z276</f>
        <v>-1656.1581999873761</v>
      </c>
      <c r="AI276" s="22">
        <f>AH276/Z276</f>
        <v>-0.16302859795607072</v>
      </c>
      <c r="AJ276" s="14">
        <v>2005</v>
      </c>
      <c r="AK276" s="10">
        <v>186</v>
      </c>
      <c r="AL276" s="5">
        <v>176.35</v>
      </c>
      <c r="AM276" s="7">
        <v>1780845</v>
      </c>
      <c r="AN276" s="12">
        <f>AM276/AL276</f>
        <v>10098.355542954352</v>
      </c>
      <c r="AO276" s="21">
        <f>AN276-AG276</f>
        <v>1595.8163073320557</v>
      </c>
      <c r="AP276" s="22">
        <f>AO276/AG276</f>
        <v>0.18768702655863237</v>
      </c>
      <c r="AQ276" s="14">
        <v>2006</v>
      </c>
      <c r="AR276" s="10">
        <v>192</v>
      </c>
      <c r="AS276" s="5">
        <v>180.8</v>
      </c>
      <c r="AT276" s="7">
        <v>1924908</v>
      </c>
      <c r="AU276" s="12">
        <f>AT276/AS276</f>
        <v>10646.615044247786</v>
      </c>
      <c r="AV276" s="21">
        <f>AU276-AN276</f>
        <v>548.25950129343437</v>
      </c>
      <c r="AW276" s="22">
        <f>AV276/AN276</f>
        <v>5.4291958622506256E-2</v>
      </c>
      <c r="AX276" s="14">
        <v>2007</v>
      </c>
      <c r="AY276" s="10">
        <v>167</v>
      </c>
      <c r="AZ276" s="5">
        <v>169.25</v>
      </c>
      <c r="BA276" s="7">
        <v>2004516</v>
      </c>
      <c r="BB276" s="12">
        <f>BA276/AZ276</f>
        <v>11843.52141802068</v>
      </c>
      <c r="BC276" s="21">
        <f>BB276-AU276</f>
        <v>1196.9063737728939</v>
      </c>
      <c r="BD276" s="22">
        <f>BC276/AU276</f>
        <v>0.11242130656537311</v>
      </c>
      <c r="BE276" s="14">
        <v>2008</v>
      </c>
      <c r="BF276" s="10">
        <v>158</v>
      </c>
      <c r="BG276" s="5">
        <v>153.65</v>
      </c>
      <c r="BH276" s="7">
        <v>1978384</v>
      </c>
      <c r="BI276" s="12">
        <f>BH276/BG276</f>
        <v>12875.912788805726</v>
      </c>
      <c r="BJ276" s="21">
        <f>BI276-BB276</f>
        <v>1032.3913707850461</v>
      </c>
      <c r="BK276" s="22">
        <f>BJ276/BB276</f>
        <v>8.7169291492494472E-2</v>
      </c>
      <c r="BL276" s="14">
        <v>2009</v>
      </c>
      <c r="BM276" s="10">
        <v>154</v>
      </c>
      <c r="BN276" s="5">
        <v>147.57</v>
      </c>
      <c r="BO276" s="7">
        <v>1964790</v>
      </c>
      <c r="BP276" s="12">
        <f>BO276/BN276</f>
        <v>13314.29152266721</v>
      </c>
      <c r="BQ276" s="21">
        <f>BP276-BI276</f>
        <v>438.37873386148385</v>
      </c>
      <c r="BR276" s="22">
        <f>BQ276/BI276</f>
        <v>3.4046419935572163E-2</v>
      </c>
      <c r="BS276" s="14">
        <v>2010</v>
      </c>
      <c r="BT276" s="10">
        <v>160</v>
      </c>
      <c r="BU276" s="5">
        <v>150.04</v>
      </c>
      <c r="BV276" s="7">
        <v>1889713</v>
      </c>
      <c r="BW276" s="12">
        <f>BV276/BU276</f>
        <v>12594.728072513997</v>
      </c>
      <c r="BX276" s="21">
        <f>BW276-BP276</f>
        <v>-719.56345015321313</v>
      </c>
      <c r="BY276" s="22">
        <f>BX276/BP276</f>
        <v>-5.4044441563276306E-2</v>
      </c>
      <c r="BZ276" s="14">
        <v>2011</v>
      </c>
      <c r="CA276" s="10">
        <v>148</v>
      </c>
      <c r="CB276" s="5">
        <v>144.86089999999999</v>
      </c>
      <c r="CC276" s="7">
        <v>1942623</v>
      </c>
      <c r="CD276" s="12">
        <f>CC276/CB276</f>
        <v>13410.264605562994</v>
      </c>
      <c r="CE276" s="21">
        <f>CD276-BW276</f>
        <v>815.53653304899672</v>
      </c>
      <c r="CF276" s="22">
        <f>CE276/BW276</f>
        <v>6.4752214446676004E-2</v>
      </c>
      <c r="CG276" s="14">
        <v>2012</v>
      </c>
      <c r="CH276" s="10">
        <v>150</v>
      </c>
      <c r="CI276" s="5">
        <v>140.43</v>
      </c>
      <c r="CJ276" s="7">
        <v>1969467</v>
      </c>
      <c r="CK276" s="12">
        <f>CJ276/CI276</f>
        <v>14024.546037171544</v>
      </c>
      <c r="CL276" s="21">
        <f>CK276-CD276</f>
        <v>614.28143160854961</v>
      </c>
      <c r="CM276" s="22">
        <f>CL276/CD276</f>
        <v>4.5806809162716046E-2</v>
      </c>
      <c r="CN276" s="14">
        <v>2013</v>
      </c>
      <c r="CO276" s="10">
        <v>141</v>
      </c>
      <c r="CP276" s="5">
        <v>132.5729</v>
      </c>
      <c r="CQ276" s="7">
        <v>2113167</v>
      </c>
      <c r="CR276" s="12">
        <f>CQ276/CP276</f>
        <v>15939.66036799376</v>
      </c>
      <c r="CS276" s="21">
        <f>CR276-CK276</f>
        <v>1915.1143308222163</v>
      </c>
      <c r="CT276" s="22">
        <f>CS276/CK276</f>
        <v>0.13655446142401159</v>
      </c>
      <c r="CU276" s="14">
        <v>2014</v>
      </c>
      <c r="CV276" s="10">
        <v>138</v>
      </c>
      <c r="CW276" s="5">
        <v>133.14070000000001</v>
      </c>
      <c r="CX276" s="7">
        <v>1999735</v>
      </c>
      <c r="CY276" s="12">
        <f>CX276/CW276</f>
        <v>15019.712229243198</v>
      </c>
      <c r="CZ276" s="21">
        <f>CY276-CR276</f>
        <v>-919.94813875056207</v>
      </c>
      <c r="DA276" s="22">
        <f>CZ276/CR276</f>
        <v>-5.7714412823863137E-2</v>
      </c>
      <c r="DB276" s="14">
        <v>2015</v>
      </c>
      <c r="DC276" s="9">
        <v>128</v>
      </c>
      <c r="DD276" s="27">
        <v>122.7315</v>
      </c>
      <c r="DE276" s="12">
        <v>2036356.42</v>
      </c>
      <c r="DF276" s="12">
        <f>DE276/DD276</f>
        <v>16591.962291669213</v>
      </c>
      <c r="DG276" s="21">
        <f>DF276-CY276</f>
        <v>1572.2500624260156</v>
      </c>
      <c r="DH276" s="22">
        <f>DG276/CY276</f>
        <v>0.10467910692488927</v>
      </c>
      <c r="DI276" s="14">
        <v>2016</v>
      </c>
      <c r="DJ276" s="9">
        <v>131</v>
      </c>
      <c r="DK276" s="27">
        <v>120.0757</v>
      </c>
      <c r="DL276" s="12">
        <v>2076020.55</v>
      </c>
      <c r="DM276" s="12">
        <f>DL276/DK276</f>
        <v>17289.264605577981</v>
      </c>
      <c r="DN276" s="21">
        <f>DM276-DF276</f>
        <v>697.30231390876725</v>
      </c>
      <c r="DO276" s="22">
        <f>DN276/DF276</f>
        <v>4.202651269638439E-2</v>
      </c>
      <c r="DP276" s="14">
        <v>2017</v>
      </c>
      <c r="DQ276" s="9">
        <v>115</v>
      </c>
      <c r="DR276" s="27">
        <v>113.25620000000001</v>
      </c>
      <c r="DS276" s="30">
        <v>1999180.22</v>
      </c>
      <c r="DT276" s="12">
        <f>DS276/DR276</f>
        <v>17651.839104614141</v>
      </c>
      <c r="DU276" s="21">
        <f>DT276-DM276</f>
        <v>362.57449903615998</v>
      </c>
      <c r="DV276" s="22">
        <f>DU276/DM276</f>
        <v>2.097107698375926E-2</v>
      </c>
      <c r="DW276" s="14">
        <v>2018</v>
      </c>
      <c r="DX276" s="24">
        <v>115</v>
      </c>
      <c r="DY276" s="32">
        <v>105.8526</v>
      </c>
      <c r="DZ276" s="34">
        <v>2152896.62</v>
      </c>
      <c r="EA276" s="12">
        <f>DZ276/DY276</f>
        <v>20338.62767659935</v>
      </c>
      <c r="EB276" s="21">
        <f>EA276-DT276</f>
        <v>2686.7885719852093</v>
      </c>
      <c r="EC276" s="22">
        <f>EB276/DT276</f>
        <v>0.15221012133987163</v>
      </c>
      <c r="ED276" s="14">
        <v>2019</v>
      </c>
      <c r="EE276" s="24">
        <v>112</v>
      </c>
      <c r="EF276" s="32">
        <v>106.5705</v>
      </c>
      <c r="EG276" s="34">
        <v>2210682.2400000002</v>
      </c>
      <c r="EH276" s="12">
        <f t="shared" si="32"/>
        <v>20743.847875350122</v>
      </c>
      <c r="EI276" s="21">
        <f>EH276-EA276</f>
        <v>405.2201987507724</v>
      </c>
      <c r="EJ276" s="22">
        <f>EI276/EA276</f>
        <v>1.9923674556322171E-2</v>
      </c>
      <c r="EK276">
        <v>2020</v>
      </c>
      <c r="EL276" s="25">
        <v>112</v>
      </c>
      <c r="EM276" s="32">
        <v>106.203</v>
      </c>
      <c r="EN276" s="34">
        <v>2074638.7199999997</v>
      </c>
      <c r="EO276" s="12">
        <f t="shared" si="33"/>
        <v>19534.652693426735</v>
      </c>
      <c r="EP276" s="21">
        <f>EO276-EH276</f>
        <v>-1209.1951819233873</v>
      </c>
      <c r="EQ276" s="22">
        <f>EP276/EH276</f>
        <v>-5.829174939912049E-2</v>
      </c>
      <c r="ES276" s="11">
        <f t="shared" si="34"/>
        <v>3.4640804639350965E-2</v>
      </c>
      <c r="EU276" s="12">
        <f t="shared" si="35"/>
        <v>19578.104885521203</v>
      </c>
      <c r="EV276">
        <f t="shared" si="36"/>
        <v>0.95227207815734982</v>
      </c>
      <c r="EY276" s="11">
        <f t="shared" si="37"/>
        <v>6.4368290959984364E-2</v>
      </c>
      <c r="FC276" s="12">
        <f t="shared" si="38"/>
        <v>13901.528470030149</v>
      </c>
      <c r="FF276" s="45">
        <f t="shared" si="39"/>
        <v>155.95238095238096</v>
      </c>
    </row>
    <row r="277" spans="1:162" x14ac:dyDescent="0.2">
      <c r="A277" s="3">
        <v>58108</v>
      </c>
      <c r="B277" t="s">
        <v>277</v>
      </c>
      <c r="C277" s="14">
        <v>2000</v>
      </c>
      <c r="D277" s="10">
        <v>270</v>
      </c>
      <c r="E277" s="5">
        <v>256.32</v>
      </c>
      <c r="F277" s="7">
        <v>1929448</v>
      </c>
      <c r="G277" s="12">
        <f>F277/E277</f>
        <v>7527.4968789013737</v>
      </c>
      <c r="H277" s="14">
        <v>2001</v>
      </c>
      <c r="I277" s="10">
        <v>270</v>
      </c>
      <c r="J277" s="5">
        <v>259.89999999999998</v>
      </c>
      <c r="K277" s="7">
        <v>2856824</v>
      </c>
      <c r="L277" s="12">
        <f>K277/I277</f>
        <v>10580.82962962963</v>
      </c>
      <c r="M277" s="21">
        <f>L277-G277</f>
        <v>3053.3327507282565</v>
      </c>
      <c r="N277" s="18">
        <f>M277/G277</f>
        <v>0.40562391454274316</v>
      </c>
      <c r="O277" s="16">
        <v>2002</v>
      </c>
      <c r="P277" s="10">
        <v>262</v>
      </c>
      <c r="Q277" s="5">
        <v>246.61</v>
      </c>
      <c r="R277" s="7">
        <v>2669311</v>
      </c>
      <c r="S277" s="12">
        <f>R277/Q277</f>
        <v>10824.017679737237</v>
      </c>
      <c r="T277" s="21">
        <f>S277-L277</f>
        <v>243.18805010760661</v>
      </c>
      <c r="U277" s="18">
        <f>T277/L277</f>
        <v>2.298383573123643E-2</v>
      </c>
      <c r="V277" s="14">
        <v>2003</v>
      </c>
      <c r="W277" s="10">
        <v>262</v>
      </c>
      <c r="X277" s="5">
        <v>246.87</v>
      </c>
      <c r="Y277" s="7">
        <v>2142175.17</v>
      </c>
      <c r="Z277" s="12">
        <f>Y277/X277</f>
        <v>8677.3409891845913</v>
      </c>
      <c r="AA277" s="21">
        <f>Z277-S277</f>
        <v>-2146.6766905526456</v>
      </c>
      <c r="AB277" s="22">
        <f>AA277/S277</f>
        <v>-0.19832531265828071</v>
      </c>
      <c r="AC277" s="14">
        <v>2004</v>
      </c>
      <c r="AD277" s="10">
        <v>254</v>
      </c>
      <c r="AE277" s="5">
        <v>240.52</v>
      </c>
      <c r="AF277" s="7">
        <v>2003699</v>
      </c>
      <c r="AG277" s="12">
        <f>AF277/AE277</f>
        <v>8330.6959920172958</v>
      </c>
      <c r="AH277" s="21">
        <f>AG277-Z277</f>
        <v>-346.64499716729551</v>
      </c>
      <c r="AI277" s="22">
        <f>AH277/Z277</f>
        <v>-3.9948297249048144E-2</v>
      </c>
      <c r="AJ277" s="14">
        <v>2005</v>
      </c>
      <c r="AK277" s="10">
        <v>250</v>
      </c>
      <c r="AL277" s="5">
        <v>241.66</v>
      </c>
      <c r="AM277" s="7">
        <v>3419624</v>
      </c>
      <c r="AN277" s="12">
        <f>AM277/AL277</f>
        <v>14150.558636100306</v>
      </c>
      <c r="AO277" s="21">
        <f>AN277-AG277</f>
        <v>5819.8626440830103</v>
      </c>
      <c r="AP277" s="22">
        <f>AO277/AG277</f>
        <v>0.69860461234688731</v>
      </c>
      <c r="AQ277" s="14">
        <v>2006</v>
      </c>
      <c r="AR277" s="10">
        <v>244</v>
      </c>
      <c r="AS277" s="5">
        <v>229.55</v>
      </c>
      <c r="AT277" s="7">
        <v>2270851</v>
      </c>
      <c r="AU277" s="12">
        <f>AT277/AS277</f>
        <v>9892.6203441516009</v>
      </c>
      <c r="AV277" s="21">
        <f>AU277-AN277</f>
        <v>-4257.9382919487052</v>
      </c>
      <c r="AW277" s="22">
        <f>AV277/AN277</f>
        <v>-0.30090248741742487</v>
      </c>
      <c r="AX277" s="14">
        <v>2007</v>
      </c>
      <c r="AY277" s="10">
        <v>247</v>
      </c>
      <c r="AZ277" s="5">
        <v>235.25</v>
      </c>
      <c r="BA277" s="7">
        <v>2471061</v>
      </c>
      <c r="BB277" s="12">
        <f>BA277/AZ277</f>
        <v>10503.978746014878</v>
      </c>
      <c r="BC277" s="21">
        <f>BB277-AU277</f>
        <v>611.35840186327732</v>
      </c>
      <c r="BD277" s="22">
        <f>BC277/AU277</f>
        <v>6.1799440451053511E-2</v>
      </c>
      <c r="BE277" s="14">
        <v>2008</v>
      </c>
      <c r="BF277" s="10">
        <v>240</v>
      </c>
      <c r="BG277" s="5">
        <v>226.46</v>
      </c>
      <c r="BH277" s="7">
        <v>2467927</v>
      </c>
      <c r="BI277" s="12">
        <f>BH277/BG277</f>
        <v>10897.849509847214</v>
      </c>
      <c r="BJ277" s="21">
        <f>BI277-BB277</f>
        <v>393.8707638323358</v>
      </c>
      <c r="BK277" s="22">
        <f>BJ277/BB277</f>
        <v>3.7497292536103718E-2</v>
      </c>
      <c r="BL277" s="14">
        <v>2009</v>
      </c>
      <c r="BM277" s="10">
        <v>244</v>
      </c>
      <c r="BN277" s="5">
        <v>220.39</v>
      </c>
      <c r="BO277" s="7">
        <v>2553132</v>
      </c>
      <c r="BP277" s="12">
        <f>BO277/BN277</f>
        <v>11584.609102046374</v>
      </c>
      <c r="BQ277" s="21">
        <f>BP277-BI277</f>
        <v>686.75959219915967</v>
      </c>
      <c r="BR277" s="22">
        <f>BQ277/BI277</f>
        <v>6.3017900144299935E-2</v>
      </c>
      <c r="BS277" s="14">
        <v>2010</v>
      </c>
      <c r="BT277" s="10">
        <v>236</v>
      </c>
      <c r="BU277" s="5">
        <v>222.02</v>
      </c>
      <c r="BV277" s="7">
        <v>2350043</v>
      </c>
      <c r="BW277" s="12">
        <f>BV277/BU277</f>
        <v>10584.825691379154</v>
      </c>
      <c r="BX277" s="21">
        <f>BW277-BP277</f>
        <v>-999.78341066721987</v>
      </c>
      <c r="BY277" s="22">
        <f>BX277/BP277</f>
        <v>-8.6302731655452422E-2</v>
      </c>
      <c r="BZ277" s="14">
        <v>2011</v>
      </c>
      <c r="CA277" s="10">
        <v>237</v>
      </c>
      <c r="CB277" s="5">
        <v>221.6645</v>
      </c>
      <c r="CC277" s="7">
        <v>2192965</v>
      </c>
      <c r="CD277" s="12">
        <f>CC277/CB277</f>
        <v>9893.1718881462748</v>
      </c>
      <c r="CE277" s="21">
        <f>CD277-BW277</f>
        <v>-691.653803232879</v>
      </c>
      <c r="CF277" s="22">
        <f>CE277/BW277</f>
        <v>-6.5343901108943031E-2</v>
      </c>
      <c r="CG277" s="14">
        <v>2012</v>
      </c>
      <c r="CH277" s="10">
        <v>251</v>
      </c>
      <c r="CI277" s="5">
        <v>232.41</v>
      </c>
      <c r="CJ277" s="7">
        <v>2492321</v>
      </c>
      <c r="CK277" s="12">
        <f>CJ277/CI277</f>
        <v>10723.811367841316</v>
      </c>
      <c r="CL277" s="21">
        <f>CK277-CD277</f>
        <v>830.63947969504079</v>
      </c>
      <c r="CM277" s="22">
        <f>CL277/CD277</f>
        <v>8.3960886264423454E-2</v>
      </c>
      <c r="CN277" s="14">
        <v>2013</v>
      </c>
      <c r="CO277" s="10">
        <v>241</v>
      </c>
      <c r="CP277" s="5">
        <v>226.23099999999999</v>
      </c>
      <c r="CQ277" s="7">
        <v>2472089</v>
      </c>
      <c r="CR277" s="12">
        <f>CQ277/CP277</f>
        <v>10927.277870848822</v>
      </c>
      <c r="CS277" s="21">
        <f>CR277-CK277</f>
        <v>203.46650300750662</v>
      </c>
      <c r="CT277" s="22">
        <f>CS277/CK277</f>
        <v>1.8973338492102185E-2</v>
      </c>
      <c r="CU277" s="14">
        <v>2014</v>
      </c>
      <c r="CV277" s="10">
        <v>244</v>
      </c>
      <c r="CW277" s="5">
        <v>225.0504</v>
      </c>
      <c r="CX277" s="7">
        <v>2635223</v>
      </c>
      <c r="CY277" s="12">
        <f>CX277/CW277</f>
        <v>11709.479298859278</v>
      </c>
      <c r="CZ277" s="21">
        <f>CY277-CR277</f>
        <v>782.20142801045586</v>
      </c>
      <c r="DA277" s="22">
        <f>CZ277/CR277</f>
        <v>7.1582459717361893E-2</v>
      </c>
      <c r="DB277" s="14">
        <v>2015</v>
      </c>
      <c r="DC277" s="9">
        <v>239</v>
      </c>
      <c r="DD277" s="27">
        <v>230.45760000000001</v>
      </c>
      <c r="DE277" s="12">
        <v>2495851.86</v>
      </c>
      <c r="DF277" s="12">
        <f>DE277/DD277</f>
        <v>10829.982868866116</v>
      </c>
      <c r="DG277" s="21">
        <f>DF277-CY277</f>
        <v>-879.49642999316166</v>
      </c>
      <c r="DH277" s="22">
        <f>DG277/CY277</f>
        <v>-7.510978136140016E-2</v>
      </c>
      <c r="DI277" s="14">
        <v>2016</v>
      </c>
      <c r="DJ277" s="9">
        <v>230</v>
      </c>
      <c r="DK277" s="27">
        <v>222.27959999999999</v>
      </c>
      <c r="DL277" s="12">
        <v>2695236.31</v>
      </c>
      <c r="DM277" s="12">
        <f>DL277/DK277</f>
        <v>12125.432608300538</v>
      </c>
      <c r="DN277" s="21">
        <f>DM277-DF277</f>
        <v>1295.4497394344216</v>
      </c>
      <c r="DO277" s="22">
        <f>DN277/DF277</f>
        <v>0.11961697032398477</v>
      </c>
      <c r="DP277" s="14">
        <v>2017</v>
      </c>
      <c r="DQ277" s="9">
        <v>231</v>
      </c>
      <c r="DR277" s="27">
        <v>222.76650000000001</v>
      </c>
      <c r="DS277" s="30">
        <v>2524077.02</v>
      </c>
      <c r="DT277" s="12">
        <f>DS277/DR277</f>
        <v>11330.595129878146</v>
      </c>
      <c r="DU277" s="21">
        <f>DT277-DM277</f>
        <v>-794.83747842239245</v>
      </c>
      <c r="DV277" s="22">
        <f>DU277/DM277</f>
        <v>-6.5551267661846699E-2</v>
      </c>
      <c r="DW277" s="14">
        <v>2018</v>
      </c>
      <c r="DX277" s="24">
        <v>227</v>
      </c>
      <c r="DY277" s="32">
        <v>217.8494</v>
      </c>
      <c r="DZ277" s="34">
        <v>2666410.59</v>
      </c>
      <c r="EA277" s="12">
        <f>DZ277/DY277</f>
        <v>12239.696735451187</v>
      </c>
      <c r="EB277" s="21">
        <f>EA277-DT277</f>
        <v>909.10160557304152</v>
      </c>
      <c r="EC277" s="22">
        <f>EB277/DT277</f>
        <v>8.0234232637594771E-2</v>
      </c>
      <c r="ED277" s="14">
        <v>2019</v>
      </c>
      <c r="EE277" s="24">
        <v>225</v>
      </c>
      <c r="EF277" s="32">
        <v>220.01920000000001</v>
      </c>
      <c r="EG277" s="34">
        <v>2779892.12</v>
      </c>
      <c r="EH277" s="12">
        <f t="shared" si="32"/>
        <v>12634.770601838385</v>
      </c>
      <c r="EI277" s="21">
        <f>EH277-EA277</f>
        <v>395.073866387198</v>
      </c>
      <c r="EJ277" s="22">
        <f>EI277/EA277</f>
        <v>3.227807640387869E-2</v>
      </c>
      <c r="EK277">
        <v>2020</v>
      </c>
      <c r="EL277" s="25">
        <v>231</v>
      </c>
      <c r="EM277" s="32">
        <v>216.82939999999999</v>
      </c>
      <c r="EN277" s="34">
        <v>3144619.2</v>
      </c>
      <c r="EO277" s="12">
        <f t="shared" si="33"/>
        <v>14502.734407787875</v>
      </c>
      <c r="EP277" s="21">
        <f>EO277-EH277</f>
        <v>1867.9638059494901</v>
      </c>
      <c r="EQ277" s="22">
        <f>EP277/EH277</f>
        <v>0.14784311206075221</v>
      </c>
      <c r="ES277" s="11">
        <f t="shared" si="34"/>
        <v>5.0626614627001298E-2</v>
      </c>
      <c r="EU277" s="12">
        <f t="shared" si="35"/>
        <v>12068.354155722571</v>
      </c>
      <c r="EV277">
        <f t="shared" si="36"/>
        <v>0.96730308025079825</v>
      </c>
      <c r="EY277" s="11">
        <f t="shared" si="37"/>
        <v>1.5653680459875589E-2</v>
      </c>
      <c r="FC277" s="12">
        <f t="shared" si="38"/>
        <v>10963.435788394041</v>
      </c>
      <c r="FF277" s="45">
        <f t="shared" si="39"/>
        <v>244.52380952380952</v>
      </c>
    </row>
    <row r="278" spans="1:162" x14ac:dyDescent="0.2">
      <c r="A278" s="3">
        <v>58109</v>
      </c>
      <c r="B278" t="s">
        <v>278</v>
      </c>
      <c r="C278" s="14">
        <v>2000</v>
      </c>
      <c r="D278" s="10">
        <v>801</v>
      </c>
      <c r="E278" s="5">
        <v>767.56</v>
      </c>
      <c r="F278" s="7">
        <v>5771131</v>
      </c>
      <c r="G278" s="12">
        <f>F278/E278</f>
        <v>7518.8011360675391</v>
      </c>
      <c r="H278" s="14">
        <v>2001</v>
      </c>
      <c r="I278" s="10">
        <v>775</v>
      </c>
      <c r="J278" s="5">
        <v>755.9</v>
      </c>
      <c r="K278" s="7">
        <v>5931970</v>
      </c>
      <c r="L278" s="12">
        <f>K278/I278</f>
        <v>7654.1548387096773</v>
      </c>
      <c r="M278" s="21">
        <f>L278-G278</f>
        <v>135.35370264213816</v>
      </c>
      <c r="N278" s="18">
        <f>M278/G278</f>
        <v>1.8002032530538566E-2</v>
      </c>
      <c r="O278" s="16">
        <v>2002</v>
      </c>
      <c r="P278" s="10">
        <v>760</v>
      </c>
      <c r="Q278" s="5">
        <v>730.6</v>
      </c>
      <c r="R278" s="7">
        <v>6367282</v>
      </c>
      <c r="S278" s="12">
        <f>R278/Q278</f>
        <v>8715.1409800164238</v>
      </c>
      <c r="T278" s="21">
        <f>S278-L278</f>
        <v>1060.9861413067465</v>
      </c>
      <c r="U278" s="18">
        <f>T278/L278</f>
        <v>0.13861571442753901</v>
      </c>
      <c r="V278" s="14">
        <v>2003</v>
      </c>
      <c r="W278" s="10">
        <v>760</v>
      </c>
      <c r="X278" s="5">
        <v>740.35</v>
      </c>
      <c r="Y278" s="7">
        <v>7266856.8899999997</v>
      </c>
      <c r="Z278" s="12">
        <f>Y278/X278</f>
        <v>9815.4344431687714</v>
      </c>
      <c r="AA278" s="21">
        <f>Z278-S278</f>
        <v>1100.2934631523476</v>
      </c>
      <c r="AB278" s="22">
        <f>AA278/S278</f>
        <v>0.12625079338077147</v>
      </c>
      <c r="AC278" s="14">
        <v>2004</v>
      </c>
      <c r="AD278" s="10">
        <v>693</v>
      </c>
      <c r="AE278" s="5">
        <v>704.99</v>
      </c>
      <c r="AF278" s="7">
        <v>5470500</v>
      </c>
      <c r="AG278" s="12">
        <f>AF278/AE278</f>
        <v>7759.6845345324045</v>
      </c>
      <c r="AH278" s="21">
        <f>AG278-Z278</f>
        <v>-2055.7499086363669</v>
      </c>
      <c r="AI278" s="22">
        <f>AH278/Z278</f>
        <v>-0.20944054188728276</v>
      </c>
      <c r="AJ278" s="14">
        <v>2005</v>
      </c>
      <c r="AK278" s="10">
        <v>711</v>
      </c>
      <c r="AL278" s="5">
        <v>719.4</v>
      </c>
      <c r="AM278" s="7">
        <v>5896329</v>
      </c>
      <c r="AN278" s="12">
        <f>AM278/AL278</f>
        <v>8196.1759799833198</v>
      </c>
      <c r="AO278" s="21">
        <f>AN278-AG278</f>
        <v>436.49144545091531</v>
      </c>
      <c r="AP278" s="22">
        <f>AO278/AG278</f>
        <v>5.6251184375914594E-2</v>
      </c>
      <c r="AQ278" s="14">
        <v>2006</v>
      </c>
      <c r="AR278" s="10">
        <v>690</v>
      </c>
      <c r="AS278" s="5">
        <v>695.45</v>
      </c>
      <c r="AT278" s="7">
        <v>6140706</v>
      </c>
      <c r="AU278" s="12">
        <f>AT278/AS278</f>
        <v>8829.8310446473497</v>
      </c>
      <c r="AV278" s="21">
        <f>AU278-AN278</f>
        <v>633.65506466402985</v>
      </c>
      <c r="AW278" s="22">
        <f>AV278/AN278</f>
        <v>7.7311061428102651E-2</v>
      </c>
      <c r="AX278" s="14">
        <v>2007</v>
      </c>
      <c r="AY278" s="10">
        <v>694</v>
      </c>
      <c r="AZ278" s="5">
        <v>699.42</v>
      </c>
      <c r="BA278" s="7">
        <v>6678093</v>
      </c>
      <c r="BB278" s="12">
        <f>BA278/AZ278</f>
        <v>9548.0440936776195</v>
      </c>
      <c r="BC278" s="21">
        <f>BB278-AU278</f>
        <v>718.21304903026976</v>
      </c>
      <c r="BD278" s="22">
        <f>BC278/AU278</f>
        <v>8.1339387514741984E-2</v>
      </c>
      <c r="BE278" s="14">
        <v>2008</v>
      </c>
      <c r="BF278" s="10">
        <v>676</v>
      </c>
      <c r="BG278" s="5">
        <v>676.7</v>
      </c>
      <c r="BH278" s="7">
        <v>8455437</v>
      </c>
      <c r="BI278" s="12">
        <f>BH278/BG278</f>
        <v>12495.104182059997</v>
      </c>
      <c r="BJ278" s="21">
        <f>BI278-BB278</f>
        <v>2947.0600883823772</v>
      </c>
      <c r="BK278" s="22">
        <f>BJ278/BB278</f>
        <v>0.30865589428245488</v>
      </c>
      <c r="BL278" s="14">
        <v>2009</v>
      </c>
      <c r="BM278" s="10">
        <v>634</v>
      </c>
      <c r="BN278" s="5">
        <v>637.54</v>
      </c>
      <c r="BO278" s="7">
        <v>6680175</v>
      </c>
      <c r="BP278" s="12">
        <f>BO278/BN278</f>
        <v>10478.048436176554</v>
      </c>
      <c r="BQ278" s="21">
        <f>BP278-BI278</f>
        <v>-2017.0557458834428</v>
      </c>
      <c r="BR278" s="22">
        <f>BQ278/BI278</f>
        <v>-0.1614276853152978</v>
      </c>
      <c r="BS278" s="14">
        <v>2010</v>
      </c>
      <c r="BT278" s="10">
        <v>626</v>
      </c>
      <c r="BU278" s="5">
        <v>634.66999999999996</v>
      </c>
      <c r="BV278" s="7">
        <v>8144355</v>
      </c>
      <c r="BW278" s="12">
        <f>BV278/BU278</f>
        <v>12832.424724660061</v>
      </c>
      <c r="BX278" s="21">
        <f>BW278-BP278</f>
        <v>2354.3762884835069</v>
      </c>
      <c r="BY278" s="22">
        <f>BX278/BP278</f>
        <v>0.22469606843529921</v>
      </c>
      <c r="BZ278" s="14">
        <v>2011</v>
      </c>
      <c r="CA278" s="10">
        <v>610</v>
      </c>
      <c r="CB278" s="5">
        <v>635.6558</v>
      </c>
      <c r="CC278" s="7">
        <v>7549604</v>
      </c>
      <c r="CD278" s="12">
        <f>CC278/CB278</f>
        <v>11876.874245464291</v>
      </c>
      <c r="CE278" s="21">
        <f>CD278-BW278</f>
        <v>-955.55047919577009</v>
      </c>
      <c r="CF278" s="22">
        <f>CE278/BW278</f>
        <v>-7.4463750982266777E-2</v>
      </c>
      <c r="CG278" s="14">
        <v>2012</v>
      </c>
      <c r="CH278" s="10">
        <v>590</v>
      </c>
      <c r="CI278" s="5">
        <v>631.16</v>
      </c>
      <c r="CJ278" s="7">
        <v>6563995</v>
      </c>
      <c r="CK278" s="12">
        <f>CJ278/CI278</f>
        <v>10399.89067748273</v>
      </c>
      <c r="CL278" s="21">
        <f>CK278-CD278</f>
        <v>-1476.9835679815606</v>
      </c>
      <c r="CM278" s="22">
        <f>CL278/CD278</f>
        <v>-0.1243579360575963</v>
      </c>
      <c r="CN278" s="14">
        <v>2013</v>
      </c>
      <c r="CO278" s="10">
        <v>589</v>
      </c>
      <c r="CP278" s="5">
        <v>629.26819999999998</v>
      </c>
      <c r="CQ278" s="7">
        <v>6849867</v>
      </c>
      <c r="CR278" s="12">
        <f>CQ278/CP278</f>
        <v>10885.449161422745</v>
      </c>
      <c r="CS278" s="21">
        <f>CR278-CK278</f>
        <v>485.55848394001441</v>
      </c>
      <c r="CT278" s="22">
        <f>CS278/CK278</f>
        <v>4.6688806545949459E-2</v>
      </c>
      <c r="CU278" s="14">
        <v>2014</v>
      </c>
      <c r="CV278" s="10">
        <v>590</v>
      </c>
      <c r="CW278" s="5">
        <v>633.17399999999998</v>
      </c>
      <c r="CX278" s="7">
        <v>6684818</v>
      </c>
      <c r="CY278" s="12">
        <f>CX278/CW278</f>
        <v>10557.631867385584</v>
      </c>
      <c r="CZ278" s="21">
        <f>CY278-CR278</f>
        <v>-327.81729403716054</v>
      </c>
      <c r="DA278" s="22">
        <f>CZ278/CR278</f>
        <v>-3.0115183046274439E-2</v>
      </c>
      <c r="DB278" s="14">
        <v>2015</v>
      </c>
      <c r="DC278" s="9">
        <v>585</v>
      </c>
      <c r="DD278" s="27">
        <v>620.81330000000003</v>
      </c>
      <c r="DE278" s="12">
        <v>9133108.8300000001</v>
      </c>
      <c r="DF278" s="12">
        <f>DE278/DD278</f>
        <v>14711.52249798772</v>
      </c>
      <c r="DG278" s="21">
        <f>DF278-CY278</f>
        <v>4153.8906306021363</v>
      </c>
      <c r="DH278" s="22">
        <f>DG278/CY278</f>
        <v>0.39344908808899165</v>
      </c>
      <c r="DI278" s="14">
        <v>2016</v>
      </c>
      <c r="DJ278" s="9">
        <v>597</v>
      </c>
      <c r="DK278" s="27">
        <v>615.71870000000001</v>
      </c>
      <c r="DL278" s="12">
        <v>8761428.5099999998</v>
      </c>
      <c r="DM278" s="12">
        <f>DL278/DK278</f>
        <v>14229.596258811043</v>
      </c>
      <c r="DN278" s="21">
        <f>DM278-DF278</f>
        <v>-481.92623917667697</v>
      </c>
      <c r="DO278" s="22">
        <f>DN278/DF278</f>
        <v>-3.2758420431508437E-2</v>
      </c>
      <c r="DP278" s="14">
        <v>2017</v>
      </c>
      <c r="DQ278" s="9">
        <v>580</v>
      </c>
      <c r="DR278" s="27">
        <v>609.30830000000003</v>
      </c>
      <c r="DS278" s="30">
        <v>6925964.2400000002</v>
      </c>
      <c r="DT278" s="12">
        <f>DS278/DR278</f>
        <v>11366.929089920488</v>
      </c>
      <c r="DU278" s="21">
        <f>DT278-DM278</f>
        <v>-2862.6671688905553</v>
      </c>
      <c r="DV278" s="22">
        <f>DU278/DM278</f>
        <v>-0.20117697767552445</v>
      </c>
      <c r="DW278" s="14">
        <v>2018</v>
      </c>
      <c r="DX278" s="24">
        <v>601</v>
      </c>
      <c r="DY278" s="32">
        <v>621.64049999999997</v>
      </c>
      <c r="DZ278" s="34">
        <v>6939618.3399999999</v>
      </c>
      <c r="EA278" s="12">
        <f>DZ278/DY278</f>
        <v>11163.394823857197</v>
      </c>
      <c r="EB278" s="21">
        <f>EA278-DT278</f>
        <v>-203.53426606329049</v>
      </c>
      <c r="EC278" s="22">
        <f>EB278/DT278</f>
        <v>-1.7905827022689221E-2</v>
      </c>
      <c r="ED278" s="14">
        <v>2019</v>
      </c>
      <c r="EE278" s="24">
        <v>584</v>
      </c>
      <c r="EF278" s="32">
        <v>584.5222</v>
      </c>
      <c r="EG278" s="34">
        <v>11407721.550000001</v>
      </c>
      <c r="EH278" s="12">
        <f t="shared" si="32"/>
        <v>19516.318712959066</v>
      </c>
      <c r="EI278" s="21">
        <f>EH278-EA278</f>
        <v>8352.9238891018686</v>
      </c>
      <c r="EJ278" s="22">
        <f>EI278/EA278</f>
        <v>0.74824227046515501</v>
      </c>
      <c r="EK278">
        <v>2020</v>
      </c>
      <c r="EL278" s="25">
        <v>602</v>
      </c>
      <c r="EM278" s="32">
        <v>610.84529999999995</v>
      </c>
      <c r="EN278" s="34">
        <v>6987251.7300000004</v>
      </c>
      <c r="EO278" s="12">
        <f t="shared" si="33"/>
        <v>11438.6600502615</v>
      </c>
      <c r="EP278" s="21">
        <f>EO278-EH278</f>
        <v>-8077.6586626975659</v>
      </c>
      <c r="EQ278" s="22">
        <f>EP278/EH278</f>
        <v>-0.41389253688165611</v>
      </c>
      <c r="ES278" s="11">
        <f t="shared" si="34"/>
        <v>4.769817210876811E-2</v>
      </c>
      <c r="EU278" s="12">
        <f t="shared" si="35"/>
        <v>14015.547542245584</v>
      </c>
      <c r="EV278">
        <f t="shared" si="36"/>
        <v>1.0285897746054378</v>
      </c>
      <c r="EY278" s="11">
        <f t="shared" si="37"/>
        <v>0.17638648858898046</v>
      </c>
      <c r="FC278" s="12">
        <f t="shared" si="38"/>
        <v>10926.772838942492</v>
      </c>
      <c r="FF278" s="45">
        <f t="shared" si="39"/>
        <v>654.66666666666663</v>
      </c>
    </row>
    <row r="279" spans="1:162" x14ac:dyDescent="0.2">
      <c r="A279" s="3">
        <v>58112</v>
      </c>
      <c r="B279" t="s">
        <v>279</v>
      </c>
      <c r="C279" s="14">
        <v>2000</v>
      </c>
      <c r="D279" s="10">
        <v>1226</v>
      </c>
      <c r="E279" s="5">
        <v>1199.08</v>
      </c>
      <c r="F279" s="7">
        <v>10856835</v>
      </c>
      <c r="G279" s="12">
        <f>F279/E279</f>
        <v>9054.3041331687637</v>
      </c>
      <c r="H279" s="14">
        <v>2001</v>
      </c>
      <c r="I279" s="10">
        <v>1215</v>
      </c>
      <c r="J279" s="5">
        <v>1165.68</v>
      </c>
      <c r="K279" s="7">
        <v>9898261</v>
      </c>
      <c r="L279" s="12">
        <f>K279/I279</f>
        <v>8146.7168724279836</v>
      </c>
      <c r="M279" s="21">
        <f>L279-G279</f>
        <v>-907.58726074078004</v>
      </c>
      <c r="N279" s="18">
        <f>M279/G279</f>
        <v>-0.10023821238961948</v>
      </c>
      <c r="O279" s="16">
        <v>2002</v>
      </c>
      <c r="P279" s="10">
        <v>1162</v>
      </c>
      <c r="Q279" s="5">
        <v>1171.57</v>
      </c>
      <c r="R279" s="7">
        <v>10213654</v>
      </c>
      <c r="S279" s="12">
        <f>R279/Q279</f>
        <v>8717.9203974154352</v>
      </c>
      <c r="T279" s="21">
        <f>S279-L279</f>
        <v>571.2035249874516</v>
      </c>
      <c r="U279" s="18">
        <f>T279/L279</f>
        <v>7.0114566877934784E-2</v>
      </c>
      <c r="V279" s="14">
        <v>2003</v>
      </c>
      <c r="W279" s="10">
        <v>1162</v>
      </c>
      <c r="X279" s="5">
        <v>1162.77</v>
      </c>
      <c r="Y279" s="7">
        <v>11949886.560000001</v>
      </c>
      <c r="Z279" s="12">
        <f>Y279/X279</f>
        <v>10277.085373719652</v>
      </c>
      <c r="AA279" s="21">
        <f>Z279-S279</f>
        <v>1559.1649763042169</v>
      </c>
      <c r="AB279" s="22">
        <f>AA279/S279</f>
        <v>0.17884597532760863</v>
      </c>
      <c r="AC279" s="14">
        <v>2004</v>
      </c>
      <c r="AD279" s="10">
        <v>1155</v>
      </c>
      <c r="AE279" s="5">
        <v>1128.73</v>
      </c>
      <c r="AF279" s="7">
        <v>11252250</v>
      </c>
      <c r="AG279" s="12">
        <f>AF279/AE279</f>
        <v>9968.9474010613703</v>
      </c>
      <c r="AH279" s="21">
        <f>AG279-Z279</f>
        <v>-308.1379726582818</v>
      </c>
      <c r="AI279" s="22">
        <f>AH279/Z279</f>
        <v>-2.9983011861149444E-2</v>
      </c>
      <c r="AJ279" s="14">
        <v>2005</v>
      </c>
      <c r="AK279" s="10">
        <v>1116</v>
      </c>
      <c r="AL279" s="5">
        <v>1083.43</v>
      </c>
      <c r="AM279" s="7">
        <v>10722788</v>
      </c>
      <c r="AN279" s="12">
        <f>AM279/AL279</f>
        <v>9897.0750302280721</v>
      </c>
      <c r="AO279" s="21">
        <f>AN279-AG279</f>
        <v>-71.872370833298191</v>
      </c>
      <c r="AP279" s="22">
        <f>AO279/AG279</f>
        <v>-7.2096248422021071E-3</v>
      </c>
      <c r="AQ279" s="14">
        <v>2006</v>
      </c>
      <c r="AR279" s="10">
        <v>1099</v>
      </c>
      <c r="AS279" s="5">
        <v>1090.08</v>
      </c>
      <c r="AT279" s="7">
        <v>11834475</v>
      </c>
      <c r="AU279" s="12">
        <f>AT279/AS279</f>
        <v>10856.519704975783</v>
      </c>
      <c r="AV279" s="21">
        <f>AU279-AN279</f>
        <v>959.44467474771045</v>
      </c>
      <c r="AW279" s="22">
        <f>AV279/AN279</f>
        <v>9.6942245240875038E-2</v>
      </c>
      <c r="AX279" s="14">
        <v>2007</v>
      </c>
      <c r="AY279" s="10">
        <v>1097</v>
      </c>
      <c r="AZ279" s="5">
        <v>1086.77</v>
      </c>
      <c r="BA279" s="7">
        <v>11609538</v>
      </c>
      <c r="BB279" s="12">
        <f>BA279/AZ279</f>
        <v>10682.608095549196</v>
      </c>
      <c r="BC279" s="21">
        <f>BB279-AU279</f>
        <v>-173.91160942658644</v>
      </c>
      <c r="BD279" s="22">
        <f>BC279/AU279</f>
        <v>-1.6019093977868333E-2</v>
      </c>
      <c r="BE279" s="14">
        <v>2008</v>
      </c>
      <c r="BF279" s="10">
        <v>1087</v>
      </c>
      <c r="BG279" s="5">
        <v>1071.06</v>
      </c>
      <c r="BH279" s="7">
        <v>10950143</v>
      </c>
      <c r="BI279" s="12">
        <f>BH279/BG279</f>
        <v>10223.650402405094</v>
      </c>
      <c r="BJ279" s="21">
        <f>BI279-BB279</f>
        <v>-458.95769314410245</v>
      </c>
      <c r="BK279" s="22">
        <f>BJ279/BB279</f>
        <v>-4.2963075031772685E-2</v>
      </c>
      <c r="BL279" s="14">
        <v>2009</v>
      </c>
      <c r="BM279" s="10">
        <v>1047</v>
      </c>
      <c r="BN279" s="5">
        <v>1040.01</v>
      </c>
      <c r="BO279" s="7">
        <v>11024655</v>
      </c>
      <c r="BP279" s="12">
        <f>BO279/BN279</f>
        <v>10600.527879539621</v>
      </c>
      <c r="BQ279" s="21">
        <f>BP279-BI279</f>
        <v>376.877477134527</v>
      </c>
      <c r="BR279" s="22">
        <f>BQ279/BI279</f>
        <v>3.6863298557809385E-2</v>
      </c>
      <c r="BS279" s="14">
        <v>2010</v>
      </c>
      <c r="BT279" s="10">
        <v>1055</v>
      </c>
      <c r="BU279" s="5">
        <v>1048.8699999999999</v>
      </c>
      <c r="BV279" s="7">
        <v>11071576</v>
      </c>
      <c r="BW279" s="12">
        <f>BV279/BU279</f>
        <v>10555.718058481987</v>
      </c>
      <c r="BX279" s="21">
        <f>BW279-BP279</f>
        <v>-44.809821057633599</v>
      </c>
      <c r="BY279" s="22">
        <f>BX279/BP279</f>
        <v>-4.2271310982656164E-3</v>
      </c>
      <c r="BZ279" s="14">
        <v>2011</v>
      </c>
      <c r="CA279" s="10">
        <v>1051</v>
      </c>
      <c r="CB279" s="5">
        <v>989.35289999999998</v>
      </c>
      <c r="CC279" s="7">
        <v>10515519</v>
      </c>
      <c r="CD279" s="12">
        <f>CC279/CB279</f>
        <v>10628.683657772672</v>
      </c>
      <c r="CE279" s="21">
        <f>CD279-BW279</f>
        <v>72.965599290684622</v>
      </c>
      <c r="CF279" s="22">
        <f>CE279/BW279</f>
        <v>6.9124240422520121E-3</v>
      </c>
      <c r="CG279" s="14">
        <v>2012</v>
      </c>
      <c r="CH279" s="10">
        <v>1052</v>
      </c>
      <c r="CI279" s="5">
        <v>982.59</v>
      </c>
      <c r="CJ279" s="7">
        <v>10006367</v>
      </c>
      <c r="CK279" s="12">
        <f>CJ279/CI279</f>
        <v>10183.664600698154</v>
      </c>
      <c r="CL279" s="21">
        <f>CK279-CD279</f>
        <v>-445.01905707451806</v>
      </c>
      <c r="CM279" s="22">
        <f>CL279/CD279</f>
        <v>-4.1869630464453529E-2</v>
      </c>
      <c r="CN279" s="14">
        <v>2013</v>
      </c>
      <c r="CO279" s="10">
        <v>1018</v>
      </c>
      <c r="CP279" s="5">
        <v>968.12180000000001</v>
      </c>
      <c r="CQ279" s="7">
        <v>10091084</v>
      </c>
      <c r="CR279" s="12">
        <f>CQ279/CP279</f>
        <v>10423.362019117842</v>
      </c>
      <c r="CS279" s="21">
        <f>CR279-CK279</f>
        <v>239.69741841968789</v>
      </c>
      <c r="CT279" s="22">
        <f>CS279/CK279</f>
        <v>2.3537442346957808E-2</v>
      </c>
      <c r="CU279" s="14">
        <v>2014</v>
      </c>
      <c r="CV279" s="10">
        <v>1023</v>
      </c>
      <c r="CW279" s="5">
        <v>971.09379999999999</v>
      </c>
      <c r="CX279" s="7">
        <v>12461972</v>
      </c>
      <c r="CY279" s="12">
        <f>CX279/CW279</f>
        <v>12832.923039978219</v>
      </c>
      <c r="CZ279" s="21">
        <f>CY279-CR279</f>
        <v>2409.5610208603775</v>
      </c>
      <c r="DA279" s="22">
        <f>CZ279/CR279</f>
        <v>0.23116927306572677</v>
      </c>
      <c r="DB279" s="14">
        <v>2015</v>
      </c>
      <c r="DC279" s="9">
        <v>1014</v>
      </c>
      <c r="DD279" s="27">
        <v>968.31799999999998</v>
      </c>
      <c r="DE279" s="12">
        <v>10954149.460000001</v>
      </c>
      <c r="DF279" s="12">
        <f>DE279/DD279</f>
        <v>11312.553789147782</v>
      </c>
      <c r="DG279" s="21">
        <f>DF279-CY279</f>
        <v>-1520.3692508304375</v>
      </c>
      <c r="DH279" s="22">
        <f>DG279/CY279</f>
        <v>-0.11847411895902853</v>
      </c>
      <c r="DI279" s="14">
        <v>2016</v>
      </c>
      <c r="DJ279" s="9">
        <v>986</v>
      </c>
      <c r="DK279" s="27">
        <v>950.21090000000004</v>
      </c>
      <c r="DL279" s="12">
        <v>13367517.18</v>
      </c>
      <c r="DM279" s="12">
        <f>DL279/DK279</f>
        <v>14067.947631415298</v>
      </c>
      <c r="DN279" s="21">
        <f>DM279-DF279</f>
        <v>2755.3938422675164</v>
      </c>
      <c r="DO279" s="22">
        <f>DN279/DF279</f>
        <v>0.24356956825352616</v>
      </c>
      <c r="DP279" s="14">
        <v>2017</v>
      </c>
      <c r="DQ279" s="9">
        <v>972</v>
      </c>
      <c r="DR279" s="27">
        <v>932.88170000000002</v>
      </c>
      <c r="DS279" s="30">
        <v>10644096.49</v>
      </c>
      <c r="DT279" s="12">
        <f>DS279/DR279</f>
        <v>11409.910270509112</v>
      </c>
      <c r="DU279" s="21">
        <f>DT279-DM279</f>
        <v>-2658.0373609061862</v>
      </c>
      <c r="DV279" s="22">
        <f>DU279/DM279</f>
        <v>-0.18894279610271594</v>
      </c>
      <c r="DW279" s="14">
        <v>2018</v>
      </c>
      <c r="DX279" s="24">
        <v>951</v>
      </c>
      <c r="DY279" s="32">
        <v>895.26099999999997</v>
      </c>
      <c r="DZ279" s="34">
        <v>10209289.279999999</v>
      </c>
      <c r="EA279" s="12">
        <f>DZ279/DY279</f>
        <v>11403.701579762772</v>
      </c>
      <c r="EB279" s="21">
        <f>EA279-DT279</f>
        <v>-6.2086907463399257</v>
      </c>
      <c r="EC279" s="22">
        <f>EB279/DT279</f>
        <v>-5.4414895464930703E-4</v>
      </c>
      <c r="ED279" s="14">
        <v>2019</v>
      </c>
      <c r="EE279" s="24">
        <v>908</v>
      </c>
      <c r="EF279" s="32">
        <v>865.71690000000001</v>
      </c>
      <c r="EG279" s="34">
        <v>10452769.58</v>
      </c>
      <c r="EH279" s="12">
        <f t="shared" si="32"/>
        <v>12074.119819077114</v>
      </c>
      <c r="EI279" s="21">
        <f>EH279-EA279</f>
        <v>670.41823931434192</v>
      </c>
      <c r="EJ279" s="22">
        <f>EI279/EA279</f>
        <v>5.878952852502551E-2</v>
      </c>
      <c r="EK279">
        <v>2020</v>
      </c>
      <c r="EL279" s="25">
        <v>877</v>
      </c>
      <c r="EM279" s="32">
        <v>837.12120000000004</v>
      </c>
      <c r="EN279" s="34">
        <v>12352102.140000001</v>
      </c>
      <c r="EO279" s="12">
        <f t="shared" si="33"/>
        <v>14755.452543789357</v>
      </c>
      <c r="EP279" s="21">
        <f>EO279-EH279</f>
        <v>2681.3327247122434</v>
      </c>
      <c r="EQ279" s="22">
        <f>EP279/EH279</f>
        <v>0.22207272785845114</v>
      </c>
      <c r="ES279" s="11">
        <f t="shared" si="34"/>
        <v>3.0917310320722119E-2</v>
      </c>
      <c r="EU279" s="12">
        <f t="shared" si="35"/>
        <v>11629.243889783</v>
      </c>
      <c r="EV279">
        <f t="shared" si="36"/>
        <v>0.95152553626168501</v>
      </c>
      <c r="EY279" s="11">
        <f t="shared" si="37"/>
        <v>-4.3565805510779911E-2</v>
      </c>
      <c r="FC279" s="12">
        <f t="shared" si="38"/>
        <v>10829.866222769975</v>
      </c>
      <c r="FF279" s="45">
        <f t="shared" si="39"/>
        <v>1060.6190476190477</v>
      </c>
    </row>
    <row r="280" spans="1:162" x14ac:dyDescent="0.2">
      <c r="A280" s="3">
        <v>59113</v>
      </c>
      <c r="B280" t="s">
        <v>280</v>
      </c>
      <c r="C280" s="14">
        <v>2000</v>
      </c>
      <c r="D280" s="10">
        <v>242</v>
      </c>
      <c r="E280" s="5">
        <v>230.72</v>
      </c>
      <c r="F280" s="7">
        <v>1739744</v>
      </c>
      <c r="G280" s="12">
        <f>F280/E280</f>
        <v>7540.4993065187236</v>
      </c>
      <c r="H280" s="14">
        <v>2001</v>
      </c>
      <c r="I280" s="10">
        <v>242</v>
      </c>
      <c r="J280" s="5">
        <v>225.39</v>
      </c>
      <c r="K280" s="7">
        <v>1864454</v>
      </c>
      <c r="L280" s="12">
        <f>K280/I280</f>
        <v>7704.3553719008269</v>
      </c>
      <c r="M280" s="21">
        <f>L280-G280</f>
        <v>163.85606538210322</v>
      </c>
      <c r="N280" s="18">
        <f>M280/G280</f>
        <v>2.1730134666341057E-2</v>
      </c>
      <c r="O280" s="16">
        <v>2002</v>
      </c>
      <c r="P280" s="10">
        <v>240</v>
      </c>
      <c r="Q280" s="5">
        <v>226.68</v>
      </c>
      <c r="R280" s="7">
        <v>1841016</v>
      </c>
      <c r="S280" s="12">
        <f>R280/Q280</f>
        <v>8121.6516675489675</v>
      </c>
      <c r="T280" s="21">
        <f>S280-L280</f>
        <v>417.29629564814059</v>
      </c>
      <c r="U280" s="18">
        <f>T280/L280</f>
        <v>5.4163687356647047E-2</v>
      </c>
      <c r="V280" s="14">
        <v>2003</v>
      </c>
      <c r="W280" s="10">
        <v>240</v>
      </c>
      <c r="X280" s="5">
        <v>217.18</v>
      </c>
      <c r="Y280" s="7">
        <v>1819517.85</v>
      </c>
      <c r="Z280" s="12">
        <f>Y280/X280</f>
        <v>8377.9254535408418</v>
      </c>
      <c r="AA280" s="21">
        <f>Z280-S280</f>
        <v>256.27378599187432</v>
      </c>
      <c r="AB280" s="22">
        <f>AA280/S280</f>
        <v>3.1554392687862608E-2</v>
      </c>
      <c r="AC280" s="14">
        <v>2004</v>
      </c>
      <c r="AD280" s="10">
        <v>228</v>
      </c>
      <c r="AE280" s="5">
        <v>220.68</v>
      </c>
      <c r="AF280" s="7">
        <v>1781833</v>
      </c>
      <c r="AG280" s="12">
        <f>AF280/AE280</f>
        <v>8074.2840311763639</v>
      </c>
      <c r="AH280" s="21">
        <f>AG280-Z280</f>
        <v>-303.64142236447788</v>
      </c>
      <c r="AI280" s="22">
        <f>AH280/Z280</f>
        <v>-3.6243032245667335E-2</v>
      </c>
      <c r="AJ280" s="14">
        <v>2005</v>
      </c>
      <c r="AK280" s="10">
        <v>233</v>
      </c>
      <c r="AL280" s="5">
        <v>223.95</v>
      </c>
      <c r="AM280" s="7">
        <v>1894706</v>
      </c>
      <c r="AN280" s="12">
        <f>AM280/AL280</f>
        <v>8460.397410136191</v>
      </c>
      <c r="AO280" s="21">
        <f>AN280-AG280</f>
        <v>386.11337895982706</v>
      </c>
      <c r="AP280" s="22">
        <f>AO280/AG280</f>
        <v>4.7820138289533666E-2</v>
      </c>
      <c r="AQ280" s="14">
        <v>2006</v>
      </c>
      <c r="AR280" s="10">
        <v>223</v>
      </c>
      <c r="AS280" s="5">
        <v>212.78</v>
      </c>
      <c r="AT280" s="7">
        <v>2113065</v>
      </c>
      <c r="AU280" s="12">
        <f>AT280/AS280</f>
        <v>9930.7500704953472</v>
      </c>
      <c r="AV280" s="21">
        <f>AU280-AN280</f>
        <v>1470.3526603591563</v>
      </c>
      <c r="AW280" s="22">
        <f>AV280/AN280</f>
        <v>0.17379238693888818</v>
      </c>
      <c r="AX280" s="14">
        <v>2007</v>
      </c>
      <c r="AY280" s="10">
        <v>198</v>
      </c>
      <c r="AZ280" s="5">
        <v>197.94</v>
      </c>
      <c r="BA280" s="7">
        <v>2036389</v>
      </c>
      <c r="BB280" s="12">
        <f>BA280/AZ280</f>
        <v>10287.910477922604</v>
      </c>
      <c r="BC280" s="21">
        <f>BB280-AU280</f>
        <v>357.16040742725636</v>
      </c>
      <c r="BD280" s="22">
        <f>BC280/AU280</f>
        <v>3.5965098798367116E-2</v>
      </c>
      <c r="BE280" s="14">
        <v>2008</v>
      </c>
      <c r="BF280" s="10">
        <v>203</v>
      </c>
      <c r="BG280" s="5">
        <v>189.84</v>
      </c>
      <c r="BH280" s="7">
        <v>2172517</v>
      </c>
      <c r="BI280" s="12">
        <f>BH280/BG280</f>
        <v>11443.936999578593</v>
      </c>
      <c r="BJ280" s="21">
        <f>BI280-BB280</f>
        <v>1156.0265216559892</v>
      </c>
      <c r="BK280" s="22">
        <f>BJ280/BB280</f>
        <v>0.1123674748275435</v>
      </c>
      <c r="BL280" s="14">
        <v>2009</v>
      </c>
      <c r="BM280" s="10">
        <v>190</v>
      </c>
      <c r="BN280" s="5">
        <v>184.47</v>
      </c>
      <c r="BO280" s="7">
        <v>2588104</v>
      </c>
      <c r="BP280" s="12">
        <f>BO280/BN280</f>
        <v>14029.9452485499</v>
      </c>
      <c r="BQ280" s="21">
        <f>BP280-BI280</f>
        <v>2586.0082489713077</v>
      </c>
      <c r="BR280" s="22">
        <f>BQ280/BI280</f>
        <v>0.2259719053911721</v>
      </c>
      <c r="BS280" s="14">
        <v>2010</v>
      </c>
      <c r="BT280" s="10">
        <v>189</v>
      </c>
      <c r="BU280" s="5">
        <v>174.81</v>
      </c>
      <c r="BV280" s="7">
        <v>2128136</v>
      </c>
      <c r="BW280" s="12">
        <f>BV280/BU280</f>
        <v>12173.994622733253</v>
      </c>
      <c r="BX280" s="21">
        <f>BW280-BP280</f>
        <v>-1855.9506258166475</v>
      </c>
      <c r="BY280" s="22">
        <f>BX280/BP280</f>
        <v>-0.13228495143332608</v>
      </c>
      <c r="BZ280" s="14">
        <v>2011</v>
      </c>
      <c r="CA280" s="10">
        <v>188</v>
      </c>
      <c r="CB280" s="5">
        <v>179.923</v>
      </c>
      <c r="CC280" s="7">
        <v>2007345</v>
      </c>
      <c r="CD280" s="12">
        <f>CC280/CB280</f>
        <v>11156.689250401561</v>
      </c>
      <c r="CE280" s="21">
        <f>CD280-BW280</f>
        <v>-1017.3053723316916</v>
      </c>
      <c r="CF280" s="22">
        <f>CE280/BW280</f>
        <v>-8.3563809896220462E-2</v>
      </c>
      <c r="CG280" s="14">
        <v>2012</v>
      </c>
      <c r="CH280" s="10">
        <v>179</v>
      </c>
      <c r="CI280" s="5">
        <v>166.64</v>
      </c>
      <c r="CJ280" s="7">
        <v>1984642</v>
      </c>
      <c r="CK280" s="12">
        <f>CJ280/CI280</f>
        <v>11909.757561209795</v>
      </c>
      <c r="CL280" s="21">
        <f>CK280-CD280</f>
        <v>753.06831080823395</v>
      </c>
      <c r="CM280" s="22">
        <f>CL280/CD280</f>
        <v>6.7499263796482356E-2</v>
      </c>
      <c r="CN280" s="14">
        <v>2013</v>
      </c>
      <c r="CO280" s="10">
        <v>171</v>
      </c>
      <c r="CP280" s="5">
        <v>165.34630000000001</v>
      </c>
      <c r="CQ280" s="7">
        <v>1993657</v>
      </c>
      <c r="CR280" s="12">
        <f>CQ280/CP280</f>
        <v>12057.46363843642</v>
      </c>
      <c r="CS280" s="21">
        <f>CR280-CK280</f>
        <v>147.70607722662498</v>
      </c>
      <c r="CT280" s="22">
        <f>CS280/CK280</f>
        <v>1.2402106127475275E-2</v>
      </c>
      <c r="CU280" s="14">
        <v>2014</v>
      </c>
      <c r="CV280" s="10">
        <v>167</v>
      </c>
      <c r="CW280" s="5">
        <v>151.52510000000001</v>
      </c>
      <c r="CX280" s="7">
        <v>1973015</v>
      </c>
      <c r="CY280" s="12">
        <f>CX280/CW280</f>
        <v>13021.044038248448</v>
      </c>
      <c r="CZ280" s="21">
        <f>CY280-CR280</f>
        <v>963.58039981202819</v>
      </c>
      <c r="DA280" s="22">
        <f>CZ280/CR280</f>
        <v>7.9915679508280296E-2</v>
      </c>
      <c r="DB280" s="14">
        <v>2015</v>
      </c>
      <c r="DC280" s="9">
        <v>166</v>
      </c>
      <c r="DD280" s="27">
        <v>160.3964</v>
      </c>
      <c r="DE280" s="12">
        <v>2163080</v>
      </c>
      <c r="DF280" s="12">
        <f>DE280/DD280</f>
        <v>13485.838834288052</v>
      </c>
      <c r="DG280" s="21">
        <f>DF280-CY280</f>
        <v>464.79479603960317</v>
      </c>
      <c r="DH280" s="22">
        <f>DG280/CY280</f>
        <v>3.5695662703720182E-2</v>
      </c>
      <c r="DI280" s="14">
        <v>2016</v>
      </c>
      <c r="DJ280" s="9">
        <v>163</v>
      </c>
      <c r="DK280" s="27">
        <v>156.886</v>
      </c>
      <c r="DL280" s="12">
        <v>2149934.66</v>
      </c>
      <c r="DM280" s="12">
        <f>DL280/DK280</f>
        <v>13703.801868872941</v>
      </c>
      <c r="DN280" s="21">
        <f>DM280-DF280</f>
        <v>217.9630345848891</v>
      </c>
      <c r="DO280" s="22">
        <f>DN280/DF280</f>
        <v>1.6162363888756637E-2</v>
      </c>
      <c r="DP280" s="14">
        <v>2017</v>
      </c>
      <c r="DQ280" s="9">
        <v>164</v>
      </c>
      <c r="DR280" s="27">
        <v>152.48779999999999</v>
      </c>
      <c r="DS280" s="30">
        <v>2174398.7400000002</v>
      </c>
      <c r="DT280" s="12">
        <f>DS280/DR280</f>
        <v>14259.493152894856</v>
      </c>
      <c r="DU280" s="21">
        <f>DT280-DM280</f>
        <v>555.69128402191564</v>
      </c>
      <c r="DV280" s="22">
        <f>DU280/DM280</f>
        <v>4.0550154573098629E-2</v>
      </c>
      <c r="DW280" s="14">
        <v>2018</v>
      </c>
      <c r="DX280" s="24">
        <v>171</v>
      </c>
      <c r="DY280" s="32">
        <v>162.8057</v>
      </c>
      <c r="DZ280" s="34">
        <v>2287884.6399999997</v>
      </c>
      <c r="EA280" s="12">
        <f>DZ280/DY280</f>
        <v>14052.853432035854</v>
      </c>
      <c r="EB280" s="21">
        <f>EA280-DT280</f>
        <v>-206.63972085900241</v>
      </c>
      <c r="EC280" s="22">
        <f>EB280/DT280</f>
        <v>-1.4491379086433514E-2</v>
      </c>
      <c r="ED280" s="14">
        <v>2019</v>
      </c>
      <c r="EE280" s="24">
        <v>170</v>
      </c>
      <c r="EF280" s="32">
        <v>158.36009999999999</v>
      </c>
      <c r="EG280" s="34">
        <v>2216645.0499999998</v>
      </c>
      <c r="EH280" s="12">
        <f t="shared" si="32"/>
        <v>13997.497159953802</v>
      </c>
      <c r="EI280" s="21">
        <f>EH280-EA280</f>
        <v>-55.356272082051873</v>
      </c>
      <c r="EJ280" s="22">
        <f>EI280/EA280</f>
        <v>-3.9391481843721434E-3</v>
      </c>
      <c r="EK280">
        <v>2020</v>
      </c>
      <c r="EL280" s="25">
        <v>158</v>
      </c>
      <c r="EM280" s="32">
        <v>154.18199999999999</v>
      </c>
      <c r="EN280" s="34">
        <v>2105445.96</v>
      </c>
      <c r="EO280" s="12">
        <f t="shared" si="33"/>
        <v>13655.588590107796</v>
      </c>
      <c r="EP280" s="21">
        <f>EO280-EH280</f>
        <v>-341.90856984600578</v>
      </c>
      <c r="EQ280" s="22">
        <f>EP280/EH280</f>
        <v>-2.4426407516923133E-2</v>
      </c>
      <c r="ES280" s="11">
        <f t="shared" si="34"/>
        <v>3.3032086059561303E-2</v>
      </c>
      <c r="EU280" s="12">
        <f t="shared" si="35"/>
        <v>14103.281248294837</v>
      </c>
      <c r="EV280">
        <f t="shared" si="36"/>
        <v>0.93780459183188325</v>
      </c>
      <c r="EY280" s="11">
        <f t="shared" si="37"/>
        <v>7.3732091007643235E-3</v>
      </c>
      <c r="FC280" s="12">
        <f t="shared" si="38"/>
        <v>11334.337988534586</v>
      </c>
      <c r="FF280" s="45">
        <f t="shared" si="39"/>
        <v>196.42857142857142</v>
      </c>
    </row>
    <row r="281" spans="1:162" x14ac:dyDescent="0.2">
      <c r="A281" s="3">
        <v>59114</v>
      </c>
      <c r="B281" t="s">
        <v>281</v>
      </c>
      <c r="C281" s="14">
        <v>2000</v>
      </c>
      <c r="D281" s="10">
        <v>70</v>
      </c>
      <c r="E281" s="5">
        <v>97.67</v>
      </c>
      <c r="F281" s="7">
        <v>1112133</v>
      </c>
      <c r="G281" s="12">
        <f>F281/E281</f>
        <v>11386.638681273676</v>
      </c>
      <c r="H281" s="14">
        <v>2001</v>
      </c>
      <c r="I281" s="10">
        <v>64</v>
      </c>
      <c r="J281" s="5">
        <v>90.41</v>
      </c>
      <c r="K281" s="7">
        <v>960566</v>
      </c>
      <c r="L281" s="12">
        <f>K281/I281</f>
        <v>15008.84375</v>
      </c>
      <c r="M281" s="21">
        <f>L281-G281</f>
        <v>3622.2050687263236</v>
      </c>
      <c r="N281" s="18">
        <f>M281/G281</f>
        <v>0.31811012627311663</v>
      </c>
      <c r="O281" s="16">
        <v>2002</v>
      </c>
      <c r="P281" s="10">
        <v>61</v>
      </c>
      <c r="Q281" s="5">
        <v>92.71</v>
      </c>
      <c r="R281" s="7">
        <v>1072741</v>
      </c>
      <c r="S281" s="12">
        <f>R281/Q281</f>
        <v>11570.930859669939</v>
      </c>
      <c r="T281" s="21">
        <f>S281-L281</f>
        <v>-3437.9128903300607</v>
      </c>
      <c r="U281" s="18">
        <f>T281/L281</f>
        <v>-0.22905914323547147</v>
      </c>
      <c r="V281" s="14">
        <v>2003</v>
      </c>
      <c r="W281" s="10">
        <v>61</v>
      </c>
      <c r="X281" s="5">
        <v>97.54000000000002</v>
      </c>
      <c r="Y281" s="7">
        <v>1035538.82</v>
      </c>
      <c r="Z281" s="12">
        <f>Y281/X281</f>
        <v>10616.555464424848</v>
      </c>
      <c r="AA281" s="21">
        <f>Z281-S281</f>
        <v>-954.37539524509157</v>
      </c>
      <c r="AB281" s="22">
        <f>AA281/S281</f>
        <v>-8.2480433667746864E-2</v>
      </c>
      <c r="AC281" s="14">
        <v>2004</v>
      </c>
      <c r="AD281" s="10">
        <v>77</v>
      </c>
      <c r="AE281" s="5">
        <v>98.23</v>
      </c>
      <c r="AF281" s="7">
        <v>948508</v>
      </c>
      <c r="AG281" s="12">
        <f>AF281/AE281</f>
        <v>9655.9910414333699</v>
      </c>
      <c r="AH281" s="21">
        <f>AG281-Z281</f>
        <v>-960.56442299147784</v>
      </c>
      <c r="AI281" s="22">
        <f>AH281/Z281</f>
        <v>-9.0477973407688164E-2</v>
      </c>
      <c r="AJ281" s="14">
        <v>2005</v>
      </c>
      <c r="AK281" s="10">
        <v>71</v>
      </c>
      <c r="AL281" s="5">
        <v>97.72</v>
      </c>
      <c r="AM281" s="7">
        <v>1111547</v>
      </c>
      <c r="AN281" s="12">
        <f>AM281/AL281</f>
        <v>11374.8158002456</v>
      </c>
      <c r="AO281" s="21">
        <f>AN281-AG281</f>
        <v>1718.8247588122304</v>
      </c>
      <c r="AP281" s="22">
        <f>AO281/AG281</f>
        <v>0.17800604323645705</v>
      </c>
      <c r="AQ281" s="14">
        <v>2006</v>
      </c>
      <c r="AR281" s="10">
        <v>77</v>
      </c>
      <c r="AS281" s="5">
        <v>93.81</v>
      </c>
      <c r="AT281" s="7">
        <v>1110263</v>
      </c>
      <c r="AU281" s="12">
        <f>AT281/AS281</f>
        <v>11835.230785630529</v>
      </c>
      <c r="AV281" s="21">
        <f>AU281-AN281</f>
        <v>460.41498538492851</v>
      </c>
      <c r="AW281" s="22">
        <f>AV281/AN281</f>
        <v>4.0476698125958874E-2</v>
      </c>
      <c r="AX281" s="14">
        <v>2007</v>
      </c>
      <c r="AY281" s="10">
        <v>65</v>
      </c>
      <c r="AZ281" s="5">
        <v>88.39</v>
      </c>
      <c r="BA281" s="7">
        <v>1148556</v>
      </c>
      <c r="BB281" s="12">
        <f>BA281/AZ281</f>
        <v>12994.184862541011</v>
      </c>
      <c r="BC281" s="21">
        <f>BB281-AU281</f>
        <v>1158.9540769104824</v>
      </c>
      <c r="BD281" s="22">
        <f>BC281/AU281</f>
        <v>9.7924079209135456E-2</v>
      </c>
      <c r="BE281" s="14">
        <v>2008</v>
      </c>
      <c r="BF281" s="10">
        <v>61</v>
      </c>
      <c r="BG281" s="5">
        <v>86.7</v>
      </c>
      <c r="BH281" s="7">
        <v>1183238</v>
      </c>
      <c r="BI281" s="12">
        <f>BH281/BG281</f>
        <v>13647.497116493656</v>
      </c>
      <c r="BJ281" s="21">
        <f>BI281-BB281</f>
        <v>653.31225395264482</v>
      </c>
      <c r="BK281" s="22">
        <f>BJ281/BB281</f>
        <v>5.0277278710723967E-2</v>
      </c>
      <c r="BL281" s="14">
        <v>2009</v>
      </c>
      <c r="BM281" s="10">
        <v>61</v>
      </c>
      <c r="BN281" s="5">
        <v>87.58</v>
      </c>
      <c r="BO281" s="7">
        <v>1236994</v>
      </c>
      <c r="BP281" s="12">
        <f>BO281/BN281</f>
        <v>14124.16076729847</v>
      </c>
      <c r="BQ281" s="21">
        <f>BP281-BI281</f>
        <v>476.6636508048141</v>
      </c>
      <c r="BR281" s="22">
        <f>BQ281/BI281</f>
        <v>3.492681820967327E-2</v>
      </c>
      <c r="BS281" s="14">
        <v>2010</v>
      </c>
      <c r="BT281" s="10">
        <v>66</v>
      </c>
      <c r="BU281" s="5">
        <v>85.85</v>
      </c>
      <c r="BV281" s="7">
        <v>1254515</v>
      </c>
      <c r="BW281" s="12">
        <f>BV281/BU281</f>
        <v>14612.871287128713</v>
      </c>
      <c r="BX281" s="21">
        <f>BW281-BP281</f>
        <v>488.71051983024336</v>
      </c>
      <c r="BY281" s="22">
        <f>BX281/BP281</f>
        <v>3.4601030665251983E-2</v>
      </c>
      <c r="BZ281" s="14">
        <v>2011</v>
      </c>
      <c r="CA281" s="10">
        <v>71</v>
      </c>
      <c r="CB281" s="5">
        <v>84.9465</v>
      </c>
      <c r="CC281" s="7">
        <v>1159203</v>
      </c>
      <c r="CD281" s="12">
        <f>CC281/CB281</f>
        <v>13646.271476753014</v>
      </c>
      <c r="CE281" s="21">
        <f>CD281-BW281</f>
        <v>-966.59981037569924</v>
      </c>
      <c r="CF281" s="22">
        <f>CE281/BW281</f>
        <v>-6.6147151465509604E-2</v>
      </c>
      <c r="CG281" s="14">
        <v>2012</v>
      </c>
      <c r="CH281" s="10">
        <v>58</v>
      </c>
      <c r="CI281" s="5">
        <v>77.5</v>
      </c>
      <c r="CJ281" s="7">
        <v>1077199</v>
      </c>
      <c r="CK281" s="12">
        <f>CJ281/CI281</f>
        <v>13899.341935483872</v>
      </c>
      <c r="CL281" s="21">
        <f>CK281-CD281</f>
        <v>253.07045873085735</v>
      </c>
      <c r="CM281" s="22">
        <f>CL281/CD281</f>
        <v>1.8545025955402784E-2</v>
      </c>
      <c r="CN281" s="14">
        <v>2013</v>
      </c>
      <c r="CO281" s="10">
        <v>62</v>
      </c>
      <c r="CP281" s="5">
        <v>83.680499999999995</v>
      </c>
      <c r="CQ281" s="7">
        <v>1089882</v>
      </c>
      <c r="CR281" s="12">
        <f>CQ281/CP281</f>
        <v>13024.32466345206</v>
      </c>
      <c r="CS281" s="21">
        <f>CR281-CK281</f>
        <v>-875.01727203181144</v>
      </c>
      <c r="CT281" s="22">
        <f>CS281/CK281</f>
        <v>-6.2953863290316256E-2</v>
      </c>
      <c r="CU281" s="14">
        <v>2014</v>
      </c>
      <c r="CV281" s="10">
        <v>64</v>
      </c>
      <c r="CW281" s="5">
        <v>79.899500000000003</v>
      </c>
      <c r="CX281" s="7">
        <v>1088899</v>
      </c>
      <c r="CY281" s="12">
        <f>CX281/CW281</f>
        <v>13628.358124894397</v>
      </c>
      <c r="CZ281" s="21">
        <f>CY281-CR281</f>
        <v>604.03346144233728</v>
      </c>
      <c r="DA281" s="22">
        <f>CZ281/CR281</f>
        <v>4.6377334491463758E-2</v>
      </c>
      <c r="DB281" s="14">
        <v>2015</v>
      </c>
      <c r="DC281" s="9">
        <v>47</v>
      </c>
      <c r="DD281" s="27">
        <v>69.015299999999996</v>
      </c>
      <c r="DE281" s="12">
        <v>1129755.5900000001</v>
      </c>
      <c r="DF281" s="12">
        <f>DE281/DD281</f>
        <v>16369.63963063263</v>
      </c>
      <c r="DG281" s="21">
        <f>DF281-CY281</f>
        <v>2741.2815057382322</v>
      </c>
      <c r="DH281" s="22">
        <f>DG281/CY281</f>
        <v>0.20114539701821005</v>
      </c>
      <c r="DI281" s="14">
        <v>2016</v>
      </c>
      <c r="DJ281" s="9">
        <v>53</v>
      </c>
      <c r="DK281" s="27">
        <v>83.293599999999998</v>
      </c>
      <c r="DL281" s="12">
        <v>1123311.58</v>
      </c>
      <c r="DM281" s="12">
        <f>DL281/DK281</f>
        <v>13486.169165458092</v>
      </c>
      <c r="DN281" s="21">
        <f>DM281-DF281</f>
        <v>-2883.4704651745378</v>
      </c>
      <c r="DO281" s="22">
        <f>DN281/DF281</f>
        <v>-0.17614746141257001</v>
      </c>
      <c r="DP281" s="14">
        <v>2017</v>
      </c>
      <c r="DQ281" s="9">
        <v>57</v>
      </c>
      <c r="DR281" s="27">
        <v>78.223699999999994</v>
      </c>
      <c r="DS281" s="30">
        <v>1141227.23</v>
      </c>
      <c r="DT281" s="12">
        <f>DS281/DR281</f>
        <v>14589.277034965107</v>
      </c>
      <c r="DU281" s="21">
        <f>DT281-DM281</f>
        <v>1103.1078695070155</v>
      </c>
      <c r="DV281" s="22">
        <f>DU281/DM281</f>
        <v>8.1795494033427077E-2</v>
      </c>
      <c r="DW281" s="14">
        <v>2018</v>
      </c>
      <c r="DX281" s="24">
        <v>62</v>
      </c>
      <c r="DY281" s="32">
        <v>76.681700000000006</v>
      </c>
      <c r="DZ281" s="34">
        <v>1138072.56</v>
      </c>
      <c r="EA281" s="12">
        <f>DZ281/DY281</f>
        <v>14841.514468249921</v>
      </c>
      <c r="EB281" s="21">
        <f>EA281-DT281</f>
        <v>252.23743328481396</v>
      </c>
      <c r="EC281" s="22">
        <f>EB281/DT281</f>
        <v>1.7289234598828578E-2</v>
      </c>
      <c r="ED281" s="14">
        <v>2019</v>
      </c>
      <c r="EE281" s="24">
        <v>55</v>
      </c>
      <c r="EF281" s="32">
        <v>65.554400000000001</v>
      </c>
      <c r="EG281" s="34">
        <v>1092062.1499999999</v>
      </c>
      <c r="EH281" s="12">
        <f t="shared" si="32"/>
        <v>16658.868817348644</v>
      </c>
      <c r="EI281" s="21">
        <f>EH281-EA281</f>
        <v>1817.3543490987231</v>
      </c>
      <c r="EJ281" s="22">
        <f>EI281/EA281</f>
        <v>0.12245073459225092</v>
      </c>
      <c r="EK281">
        <v>2020</v>
      </c>
      <c r="EL281" s="25">
        <v>50</v>
      </c>
      <c r="EM281" s="32">
        <v>68.721900000000005</v>
      </c>
      <c r="EN281" s="34">
        <v>1116374.92</v>
      </c>
      <c r="EO281" s="12">
        <f t="shared" si="33"/>
        <v>16244.820355665368</v>
      </c>
      <c r="EP281" s="21">
        <f>EO281-EH281</f>
        <v>-414.0484616832764</v>
      </c>
      <c r="EQ281" s="22">
        <f>EP281/EH281</f>
        <v>-2.4854536416787427E-2</v>
      </c>
      <c r="ES281" s="11">
        <f t="shared" si="34"/>
        <v>2.5490236611190535E-2</v>
      </c>
      <c r="EU281" s="12">
        <f t="shared" si="35"/>
        <v>15363.22010685456</v>
      </c>
      <c r="EV281">
        <f t="shared" si="36"/>
        <v>1.2670151362521651</v>
      </c>
      <c r="EY281" s="11">
        <f t="shared" si="37"/>
        <v>7.3845154408168856E-2</v>
      </c>
      <c r="FC281" s="12">
        <f t="shared" si="38"/>
        <v>13505.256728387581</v>
      </c>
      <c r="FF281" s="45">
        <f t="shared" si="39"/>
        <v>62.523809523809526</v>
      </c>
    </row>
    <row r="282" spans="1:162" x14ac:dyDescent="0.2">
      <c r="A282" s="3">
        <v>59117</v>
      </c>
      <c r="B282" t="s">
        <v>282</v>
      </c>
      <c r="C282" s="14">
        <v>2000</v>
      </c>
      <c r="D282" s="10">
        <v>2033</v>
      </c>
      <c r="E282" s="5">
        <v>1987.43</v>
      </c>
      <c r="F282" s="7">
        <v>16790065</v>
      </c>
      <c r="G282" s="12">
        <f>F282/E282</f>
        <v>8448.1289907065911</v>
      </c>
      <c r="H282" s="14">
        <v>2001</v>
      </c>
      <c r="I282" s="10">
        <v>2058</v>
      </c>
      <c r="J282" s="5">
        <v>2014.06</v>
      </c>
      <c r="K282" s="7">
        <v>18866803</v>
      </c>
      <c r="L282" s="12">
        <f>K282/I282</f>
        <v>9167.5427599611266</v>
      </c>
      <c r="M282" s="21">
        <f>L282-G282</f>
        <v>719.41376925453551</v>
      </c>
      <c r="N282" s="18">
        <f>M282/G282</f>
        <v>8.5156579645733449E-2</v>
      </c>
      <c r="O282" s="16">
        <v>2002</v>
      </c>
      <c r="P282" s="10">
        <v>1981</v>
      </c>
      <c r="Q282" s="5">
        <v>1894.42</v>
      </c>
      <c r="R282" s="7">
        <v>16614874</v>
      </c>
      <c r="S282" s="12">
        <f>R282/Q282</f>
        <v>8770.4278882190847</v>
      </c>
      <c r="T282" s="21">
        <f>S282-L282</f>
        <v>-397.11487174204194</v>
      </c>
      <c r="U282" s="18">
        <f>T282/L282</f>
        <v>-4.3317482354860139E-2</v>
      </c>
      <c r="V282" s="14">
        <v>2003</v>
      </c>
      <c r="W282" s="10">
        <v>1981</v>
      </c>
      <c r="X282" s="5">
        <v>1900.32</v>
      </c>
      <c r="Y282" s="7">
        <v>24153981.66</v>
      </c>
      <c r="Z282" s="12">
        <f>Y282/X282</f>
        <v>12710.481213690326</v>
      </c>
      <c r="AA282" s="21">
        <f>Z282-S282</f>
        <v>3940.0533254712409</v>
      </c>
      <c r="AB282" s="22">
        <f>AA282/S282</f>
        <v>0.44924299882377855</v>
      </c>
      <c r="AC282" s="14">
        <v>2004</v>
      </c>
      <c r="AD282" s="10">
        <v>1920</v>
      </c>
      <c r="AE282" s="5">
        <v>1810.92</v>
      </c>
      <c r="AF282" s="7">
        <v>16349477</v>
      </c>
      <c r="AG282" s="12">
        <f>AF282/AE282</f>
        <v>9028.2712654341431</v>
      </c>
      <c r="AH282" s="21">
        <f>AG282-Z282</f>
        <v>-3682.2099482561825</v>
      </c>
      <c r="AI282" s="22">
        <f>AH282/Z282</f>
        <v>-0.28969870505690321</v>
      </c>
      <c r="AJ282" s="14">
        <v>2005</v>
      </c>
      <c r="AK282" s="10">
        <v>1928</v>
      </c>
      <c r="AL282" s="5">
        <v>1912.09</v>
      </c>
      <c r="AM282" s="7">
        <v>17485884</v>
      </c>
      <c r="AN282" s="12">
        <f>AM282/AL282</f>
        <v>9144.9063590102978</v>
      </c>
      <c r="AO282" s="21">
        <f>AN282-AG282</f>
        <v>116.63509357615476</v>
      </c>
      <c r="AP282" s="22">
        <f>AO282/AG282</f>
        <v>1.2918873408545741E-2</v>
      </c>
      <c r="AQ282" s="14">
        <v>2006</v>
      </c>
      <c r="AR282" s="10">
        <v>1874</v>
      </c>
      <c r="AS282" s="5">
        <v>1852.9</v>
      </c>
      <c r="AT282" s="7">
        <v>18854895</v>
      </c>
      <c r="AU282" s="12">
        <f>AT282/AS282</f>
        <v>10175.883749797615</v>
      </c>
      <c r="AV282" s="21">
        <f>AU282-AN282</f>
        <v>1030.9773907873168</v>
      </c>
      <c r="AW282" s="22">
        <f>AV282/AN282</f>
        <v>0.1127378838353566</v>
      </c>
      <c r="AX282" s="14">
        <v>2007</v>
      </c>
      <c r="AY282" s="10">
        <v>1857</v>
      </c>
      <c r="AZ282" s="5">
        <v>1826.73</v>
      </c>
      <c r="BA282" s="7">
        <v>21586683</v>
      </c>
      <c r="BB282" s="12">
        <f>BA282/AZ282</f>
        <v>11817.117472204431</v>
      </c>
      <c r="BC282" s="21">
        <f>BB282-AU282</f>
        <v>1641.233722406816</v>
      </c>
      <c r="BD282" s="22">
        <f>BC282/AU282</f>
        <v>0.16128660298811473</v>
      </c>
      <c r="BE282" s="14">
        <v>2008</v>
      </c>
      <c r="BF282" s="10">
        <v>1901</v>
      </c>
      <c r="BG282" s="5">
        <v>1865.56</v>
      </c>
      <c r="BH282" s="7">
        <v>21066564</v>
      </c>
      <c r="BI282" s="12">
        <f>BH282/BG282</f>
        <v>11292.354038465663</v>
      </c>
      <c r="BJ282" s="21">
        <f>BI282-BB282</f>
        <v>-524.76343373876807</v>
      </c>
      <c r="BK282" s="22">
        <f>BJ282/BB282</f>
        <v>-4.4407059079601061E-2</v>
      </c>
      <c r="BL282" s="14">
        <v>2009</v>
      </c>
      <c r="BM282" s="10">
        <v>1907</v>
      </c>
      <c r="BN282" s="5">
        <v>1883.68</v>
      </c>
      <c r="BO282" s="7">
        <v>20786642</v>
      </c>
      <c r="BP282" s="12">
        <f>BO282/BN282</f>
        <v>11035.123800220845</v>
      </c>
      <c r="BQ282" s="21">
        <f>BP282-BI282</f>
        <v>-257.23023824481788</v>
      </c>
      <c r="BR282" s="22">
        <f>BQ282/BI282</f>
        <v>-2.2779151040483035E-2</v>
      </c>
      <c r="BS282" s="14">
        <v>2010</v>
      </c>
      <c r="BT282" s="10">
        <v>1902</v>
      </c>
      <c r="BU282" s="5">
        <v>1898.26</v>
      </c>
      <c r="BV282" s="7">
        <v>23382043</v>
      </c>
      <c r="BW282" s="12">
        <f>BV282/BU282</f>
        <v>12317.618766659994</v>
      </c>
      <c r="BX282" s="21">
        <f>BW282-BP282</f>
        <v>1282.4949664391497</v>
      </c>
      <c r="BY282" s="22">
        <f>BX282/BP282</f>
        <v>0.11621935464045119</v>
      </c>
      <c r="BZ282" s="14">
        <v>2011</v>
      </c>
      <c r="CA282" s="10">
        <v>1850</v>
      </c>
      <c r="CB282" s="5">
        <v>1803.0101999999999</v>
      </c>
      <c r="CC282" s="7">
        <v>19037217</v>
      </c>
      <c r="CD282" s="12">
        <f>CC282/CB282</f>
        <v>10558.574211061035</v>
      </c>
      <c r="CE282" s="21">
        <f>CD282-BW282</f>
        <v>-1759.0445555989591</v>
      </c>
      <c r="CF282" s="22">
        <f>CE282/BW282</f>
        <v>-0.14280719260123162</v>
      </c>
      <c r="CG282" s="14">
        <v>2012</v>
      </c>
      <c r="CH282" s="10">
        <v>1854</v>
      </c>
      <c r="CI282" s="5">
        <v>1799.62</v>
      </c>
      <c r="CJ282" s="7">
        <v>25061452</v>
      </c>
      <c r="CK282" s="12">
        <f>CJ282/CI282</f>
        <v>13925.968815638858</v>
      </c>
      <c r="CL282" s="21">
        <f>CK282-CD282</f>
        <v>3367.394604577823</v>
      </c>
      <c r="CM282" s="22">
        <f>CL282/CD282</f>
        <v>0.31892512542556939</v>
      </c>
      <c r="CN282" s="14">
        <v>2013</v>
      </c>
      <c r="CO282" s="10">
        <v>1835</v>
      </c>
      <c r="CP282" s="5">
        <v>1796.1867</v>
      </c>
      <c r="CQ282" s="7">
        <v>19606572</v>
      </c>
      <c r="CR282" s="12">
        <f>CQ282/CP282</f>
        <v>10915.664835954971</v>
      </c>
      <c r="CS282" s="21">
        <f>CR282-CK282</f>
        <v>-3010.3039796838875</v>
      </c>
      <c r="CT282" s="22">
        <f>CS282/CK282</f>
        <v>-0.21616477959532102</v>
      </c>
      <c r="CU282" s="14">
        <v>2014</v>
      </c>
      <c r="CV282" s="10">
        <v>1797</v>
      </c>
      <c r="CW282" s="5">
        <v>1788.443</v>
      </c>
      <c r="CX282" s="7">
        <v>19450772</v>
      </c>
      <c r="CY282" s="12">
        <f>CX282/CW282</f>
        <v>10875.813207354106</v>
      </c>
      <c r="CZ282" s="21">
        <f>CY282-CR282</f>
        <v>-39.851628600865297</v>
      </c>
      <c r="DA282" s="22">
        <f>CZ282/CR282</f>
        <v>-3.6508659069119198E-3</v>
      </c>
      <c r="DB282" s="14">
        <v>2015</v>
      </c>
      <c r="DC282" s="9">
        <v>1821</v>
      </c>
      <c r="DD282" s="27">
        <v>1795.5906</v>
      </c>
      <c r="DE282" s="12">
        <v>20633194.420000002</v>
      </c>
      <c r="DF282" s="12">
        <f>DE282/DD282</f>
        <v>11491.034994279877</v>
      </c>
      <c r="DG282" s="21">
        <f>DF282-CY282</f>
        <v>615.22178692577108</v>
      </c>
      <c r="DH282" s="22">
        <f>DG282/CY282</f>
        <v>5.6567888322113222E-2</v>
      </c>
      <c r="DI282" s="14">
        <v>2016</v>
      </c>
      <c r="DJ282" s="9">
        <v>1855</v>
      </c>
      <c r="DK282" s="27">
        <v>1818.3329000000001</v>
      </c>
      <c r="DL282" s="12">
        <v>21191993.379999999</v>
      </c>
      <c r="DM282" s="12">
        <f>DL282/DK282</f>
        <v>11654.627917693178</v>
      </c>
      <c r="DN282" s="21">
        <f>DM282-DF282</f>
        <v>163.59292341330183</v>
      </c>
      <c r="DO282" s="22">
        <f>DN282/DF282</f>
        <v>1.4236569942980486E-2</v>
      </c>
      <c r="DP282" s="14">
        <v>2017</v>
      </c>
      <c r="DQ282" s="9">
        <v>1783</v>
      </c>
      <c r="DR282" s="27">
        <v>1763.3223</v>
      </c>
      <c r="DS282" s="30">
        <v>25834882.350000001</v>
      </c>
      <c r="DT282" s="12">
        <f>DS282/DR282</f>
        <v>14651.253687428554</v>
      </c>
      <c r="DU282" s="21">
        <f>DT282-DM282</f>
        <v>2996.6257697353758</v>
      </c>
      <c r="DV282" s="22">
        <f>DU282/DM282</f>
        <v>0.25711895659801581</v>
      </c>
      <c r="DW282" s="14">
        <v>2018</v>
      </c>
      <c r="DX282" s="24">
        <v>1754</v>
      </c>
      <c r="DY282" s="32">
        <v>1723.4407000000001</v>
      </c>
      <c r="DZ282" s="34">
        <v>32501295.969999999</v>
      </c>
      <c r="EA282" s="12">
        <f>DZ282/DY282</f>
        <v>18858.377877463376</v>
      </c>
      <c r="EB282" s="21">
        <f>EA282-DT282</f>
        <v>4207.1241900348214</v>
      </c>
      <c r="EC282" s="22">
        <f>EB282/DT282</f>
        <v>0.28715113940349873</v>
      </c>
      <c r="ED282" s="14">
        <v>2019</v>
      </c>
      <c r="EE282" s="24">
        <v>1751</v>
      </c>
      <c r="EF282" s="32">
        <v>1685.2227</v>
      </c>
      <c r="EG282" s="34">
        <v>22758011.600000001</v>
      </c>
      <c r="EH282" s="12">
        <f t="shared" si="32"/>
        <v>13504.453506352604</v>
      </c>
      <c r="EI282" s="21">
        <f>EH282-EA282</f>
        <v>-5353.924371110772</v>
      </c>
      <c r="EJ282" s="22">
        <f>EI282/EA282</f>
        <v>-0.28390163808887064</v>
      </c>
      <c r="EK282">
        <v>2020</v>
      </c>
      <c r="EL282" s="25">
        <v>1773</v>
      </c>
      <c r="EM282" s="32">
        <v>1706.0841</v>
      </c>
      <c r="EN282" s="34">
        <v>21974955.949999999</v>
      </c>
      <c r="EO282" s="12">
        <f t="shared" si="33"/>
        <v>12880.347428359481</v>
      </c>
      <c r="EP282" s="21">
        <f>EO282-EH282</f>
        <v>-624.10607799312311</v>
      </c>
      <c r="EQ282" s="22">
        <f>EP282/EH282</f>
        <v>-4.6214834069334132E-2</v>
      </c>
      <c r="ES282" s="11">
        <f t="shared" si="34"/>
        <v>3.8931013262032056E-2</v>
      </c>
      <c r="EU282" s="12">
        <f t="shared" si="35"/>
        <v>15671.361690414846</v>
      </c>
      <c r="EV282">
        <f t="shared" si="36"/>
        <v>0.97799183877611762</v>
      </c>
      <c r="EY282" s="11">
        <f t="shared" si="37"/>
        <v>8.6789485970881305E-2</v>
      </c>
      <c r="FC282" s="12">
        <f t="shared" si="38"/>
        <v>11688.633709163409</v>
      </c>
      <c r="FF282" s="45">
        <f t="shared" si="39"/>
        <v>1876.9047619047619</v>
      </c>
    </row>
    <row r="283" spans="1:162" x14ac:dyDescent="0.2">
      <c r="A283" s="3">
        <v>60077</v>
      </c>
      <c r="B283" t="s">
        <v>283</v>
      </c>
      <c r="C283" s="14">
        <v>2000</v>
      </c>
      <c r="D283" s="10">
        <v>3391</v>
      </c>
      <c r="E283" s="5">
        <v>3062.03</v>
      </c>
      <c r="F283" s="7">
        <v>14973549</v>
      </c>
      <c r="G283" s="12">
        <f>F283/E283</f>
        <v>4890.0725988968097</v>
      </c>
      <c r="H283" s="14">
        <v>2001</v>
      </c>
      <c r="I283" s="10">
        <v>3374</v>
      </c>
      <c r="J283" s="5">
        <v>3087.9</v>
      </c>
      <c r="K283" s="7">
        <v>17222804</v>
      </c>
      <c r="L283" s="12">
        <f>K283/I283</f>
        <v>5104.5655008891526</v>
      </c>
      <c r="M283" s="21">
        <f>L283-G283</f>
        <v>214.49290199234292</v>
      </c>
      <c r="N283" s="18">
        <f>M283/G283</f>
        <v>4.3862927932957901E-2</v>
      </c>
      <c r="O283" s="16">
        <v>2002</v>
      </c>
      <c r="P283" s="10">
        <v>3346</v>
      </c>
      <c r="Q283" s="5">
        <v>3266.35</v>
      </c>
      <c r="R283" s="7">
        <v>18142480</v>
      </c>
      <c r="S283" s="12">
        <f>R283/Q283</f>
        <v>5554.3588409080476</v>
      </c>
      <c r="T283" s="21">
        <f>S283-L283</f>
        <v>449.79334001889492</v>
      </c>
      <c r="U283" s="18">
        <f>T283/L283</f>
        <v>8.8115891536810806E-2</v>
      </c>
      <c r="V283" s="14">
        <v>2003</v>
      </c>
      <c r="W283" s="10">
        <v>3346</v>
      </c>
      <c r="X283" s="5">
        <v>3391.0300000000007</v>
      </c>
      <c r="Y283" s="7">
        <v>21181150.379999999</v>
      </c>
      <c r="Z283" s="12">
        <f>Y283/X283</f>
        <v>6246.2291339209605</v>
      </c>
      <c r="AA283" s="21">
        <f>Z283-S283</f>
        <v>691.87029301291295</v>
      </c>
      <c r="AB283" s="22">
        <f>AA283/S283</f>
        <v>0.12456348479274763</v>
      </c>
      <c r="AC283" s="14">
        <v>2004</v>
      </c>
      <c r="AD283" s="10">
        <v>3554</v>
      </c>
      <c r="AE283" s="5">
        <v>3509.51</v>
      </c>
      <c r="AF283" s="7">
        <v>24537248</v>
      </c>
      <c r="AG283" s="12">
        <f>AF283/AE283</f>
        <v>6991.6449874768841</v>
      </c>
      <c r="AH283" s="21">
        <f>AG283-Z283</f>
        <v>745.4158535559236</v>
      </c>
      <c r="AI283" s="22">
        <f>AH283/Z283</f>
        <v>0.11933853811219408</v>
      </c>
      <c r="AJ283" s="14">
        <v>2005</v>
      </c>
      <c r="AK283" s="10">
        <v>3640</v>
      </c>
      <c r="AL283" s="5">
        <v>3575.38</v>
      </c>
      <c r="AM283" s="7">
        <v>29336470</v>
      </c>
      <c r="AN283" s="12">
        <f>AM283/AL283</f>
        <v>8205.1334403615838</v>
      </c>
      <c r="AO283" s="21">
        <f>AN283-AG283</f>
        <v>1213.4884528846997</v>
      </c>
      <c r="AP283" s="22">
        <f>AO283/AG283</f>
        <v>0.17356265300344123</v>
      </c>
      <c r="AQ283" s="14">
        <v>2006</v>
      </c>
      <c r="AR283" s="10">
        <v>3743</v>
      </c>
      <c r="AS283" s="5">
        <v>3663.35</v>
      </c>
      <c r="AT283" s="7">
        <v>30226930</v>
      </c>
      <c r="AU283" s="12">
        <f>AT283/AS283</f>
        <v>8251.1717417118216</v>
      </c>
      <c r="AV283" s="21">
        <f>AU283-AN283</f>
        <v>46.038301350237816</v>
      </c>
      <c r="AW283" s="22">
        <f>AV283/AN283</f>
        <v>5.6109143970495866E-3</v>
      </c>
      <c r="AX283" s="14">
        <v>2007</v>
      </c>
      <c r="AY283" s="10">
        <v>3728</v>
      </c>
      <c r="AZ283" s="5">
        <v>3940.99</v>
      </c>
      <c r="BA283" s="7">
        <v>38085369</v>
      </c>
      <c r="BB283" s="12">
        <f>BA283/AZ283</f>
        <v>9663.9090685335414</v>
      </c>
      <c r="BC283" s="21">
        <f>BB283-AU283</f>
        <v>1412.7373268217198</v>
      </c>
      <c r="BD283" s="22">
        <f>BC283/AU283</f>
        <v>0.17121657033024348</v>
      </c>
      <c r="BE283" s="14">
        <v>2008</v>
      </c>
      <c r="BF283" s="10">
        <v>3692</v>
      </c>
      <c r="BG283" s="5">
        <v>3624.66</v>
      </c>
      <c r="BH283" s="7">
        <v>42402727</v>
      </c>
      <c r="BI283" s="12">
        <f>BH283/BG283</f>
        <v>11698.401229356685</v>
      </c>
      <c r="BJ283" s="21">
        <f>BI283-BB283</f>
        <v>2034.4921608231434</v>
      </c>
      <c r="BK283" s="22">
        <f>BJ283/BB283</f>
        <v>0.21052476243258664</v>
      </c>
      <c r="BL283" s="14">
        <v>2009</v>
      </c>
      <c r="BM283" s="10">
        <v>3621</v>
      </c>
      <c r="BN283" s="5">
        <v>3637.56</v>
      </c>
      <c r="BO283" s="7">
        <v>40665296</v>
      </c>
      <c r="BP283" s="12">
        <f>BO283/BN283</f>
        <v>11179.278417400676</v>
      </c>
      <c r="BQ283" s="21">
        <f>BP283-BI283</f>
        <v>-519.12281195600917</v>
      </c>
      <c r="BR283" s="22">
        <f>BQ283/BI283</f>
        <v>-4.4375534893887091E-2</v>
      </c>
      <c r="BS283" s="14">
        <v>2010</v>
      </c>
      <c r="BT283" s="10">
        <v>3708</v>
      </c>
      <c r="BU283" s="5">
        <v>3664.13</v>
      </c>
      <c r="BV283" s="7">
        <v>37990462</v>
      </c>
      <c r="BW283" s="12">
        <f>BV283/BU283</f>
        <v>10368.20800572032</v>
      </c>
      <c r="BX283" s="21">
        <f>BW283-BP283</f>
        <v>-811.07041168035539</v>
      </c>
      <c r="BY283" s="22">
        <f>BX283/BP283</f>
        <v>-7.2551231072115974E-2</v>
      </c>
      <c r="BZ283" s="14">
        <v>2011</v>
      </c>
      <c r="CA283" s="10">
        <v>3648</v>
      </c>
      <c r="CB283" s="5">
        <v>3509.1725000000001</v>
      </c>
      <c r="CC283" s="7">
        <v>33696414</v>
      </c>
      <c r="CD283" s="12">
        <f>CC283/CB283</f>
        <v>9602.3817580925406</v>
      </c>
      <c r="CE283" s="21">
        <f>CD283-BW283</f>
        <v>-765.82624762777959</v>
      </c>
      <c r="CF283" s="22">
        <f>CE283/BW283</f>
        <v>-7.3862932457109273E-2</v>
      </c>
      <c r="CG283" s="14">
        <v>2012</v>
      </c>
      <c r="CH283" s="10">
        <v>3595</v>
      </c>
      <c r="CI283" s="5">
        <v>3566.67</v>
      </c>
      <c r="CJ283" s="7">
        <v>33819658</v>
      </c>
      <c r="CK283" s="12">
        <f>CJ283/CI283</f>
        <v>9482.1382409922971</v>
      </c>
      <c r="CL283" s="21">
        <f>CK283-CD283</f>
        <v>-120.24351710024348</v>
      </c>
      <c r="CM283" s="22">
        <f>CL283/CD283</f>
        <v>-1.2522259594491396E-2</v>
      </c>
      <c r="CN283" s="14">
        <v>2013</v>
      </c>
      <c r="CO283" s="10">
        <v>3640</v>
      </c>
      <c r="CP283" s="5">
        <v>3614.6174000000001</v>
      </c>
      <c r="CQ283" s="7">
        <v>34517531</v>
      </c>
      <c r="CR283" s="12">
        <f>CQ283/CP283</f>
        <v>9549.4286615230703</v>
      </c>
      <c r="CS283" s="21">
        <f>CR283-CK283</f>
        <v>67.29042053077319</v>
      </c>
      <c r="CT283" s="22">
        <f>CS283/CK283</f>
        <v>7.0965449796829066E-3</v>
      </c>
      <c r="CU283" s="14">
        <v>2014</v>
      </c>
      <c r="CV283" s="10">
        <v>3653</v>
      </c>
      <c r="CW283" s="5">
        <v>3700.2141000000001</v>
      </c>
      <c r="CX283" s="7">
        <v>35607450</v>
      </c>
      <c r="CY283" s="12">
        <f>CX283/CW283</f>
        <v>9623.0782970098935</v>
      </c>
      <c r="CZ283" s="21">
        <f>CY283-CR283</f>
        <v>73.649635486823172</v>
      </c>
      <c r="DA283" s="22">
        <f>CZ283/CR283</f>
        <v>7.7124651219789885E-3</v>
      </c>
      <c r="DB283" s="14">
        <v>2015</v>
      </c>
      <c r="DC283" s="9">
        <v>3727</v>
      </c>
      <c r="DD283" s="27">
        <v>3790.4567000000002</v>
      </c>
      <c r="DE283" s="12">
        <v>43467750.409999996</v>
      </c>
      <c r="DF283" s="12">
        <f>DE283/DD283</f>
        <v>11467.681561960593</v>
      </c>
      <c r="DG283" s="21">
        <f>DF283-CY283</f>
        <v>1844.6032649506997</v>
      </c>
      <c r="DH283" s="22">
        <f>DG283/CY283</f>
        <v>0.19168536387403803</v>
      </c>
      <c r="DI283" s="14">
        <v>2016</v>
      </c>
      <c r="DJ283" s="9">
        <v>3719</v>
      </c>
      <c r="DK283" s="27">
        <v>3771.0333000000001</v>
      </c>
      <c r="DL283" s="12">
        <v>49845442.93</v>
      </c>
      <c r="DM283" s="12">
        <f>DL283/DK283</f>
        <v>13217.980050719785</v>
      </c>
      <c r="DN283" s="21">
        <f>DM283-DF283</f>
        <v>1750.298488759192</v>
      </c>
      <c r="DO283" s="22">
        <f>DN283/DF283</f>
        <v>0.15262880114888269</v>
      </c>
      <c r="DP283" s="14">
        <v>2017</v>
      </c>
      <c r="DQ283" s="9">
        <v>3659</v>
      </c>
      <c r="DR283" s="27">
        <v>3668.9092999999998</v>
      </c>
      <c r="DS283" s="30">
        <v>39704458.270000003</v>
      </c>
      <c r="DT283" s="12">
        <f>DS283/DR283</f>
        <v>10821.86966845978</v>
      </c>
      <c r="DU283" s="21">
        <f>DT283-DM283</f>
        <v>-2396.1103822600053</v>
      </c>
      <c r="DV283" s="22">
        <f>DU283/DM283</f>
        <v>-0.18127659241924224</v>
      </c>
      <c r="DW283" s="14">
        <v>2018</v>
      </c>
      <c r="DX283" s="24">
        <v>3572</v>
      </c>
      <c r="DY283" s="32">
        <v>3635.3775999999998</v>
      </c>
      <c r="DZ283" s="34">
        <v>44513142.960000001</v>
      </c>
      <c r="EA283" s="12">
        <f>DZ283/DY283</f>
        <v>12244.434514863051</v>
      </c>
      <c r="EB283" s="21">
        <f>EA283-DT283</f>
        <v>1422.5648464032711</v>
      </c>
      <c r="EC283" s="22">
        <f>EB283/DT283</f>
        <v>0.1314527794166031</v>
      </c>
      <c r="ED283" s="14">
        <v>2019</v>
      </c>
      <c r="EE283" s="24">
        <v>3617</v>
      </c>
      <c r="EF283" s="32">
        <v>3643.3566999999998</v>
      </c>
      <c r="EG283" s="34">
        <v>40767355.520000003</v>
      </c>
      <c r="EH283" s="12">
        <f t="shared" si="32"/>
        <v>11189.504316170856</v>
      </c>
      <c r="EI283" s="21">
        <f>EH283-EA283</f>
        <v>-1054.9301986921946</v>
      </c>
      <c r="EJ283" s="22">
        <f>EI283/EA283</f>
        <v>-8.6155893717399137E-2</v>
      </c>
      <c r="EK283">
        <v>2020</v>
      </c>
      <c r="EL283" s="25">
        <v>3556</v>
      </c>
      <c r="EM283" s="32">
        <v>3544.3393999999998</v>
      </c>
      <c r="EN283" s="34">
        <v>41846575.620000005</v>
      </c>
      <c r="EO283" s="12">
        <f t="shared" si="33"/>
        <v>11806.593809836611</v>
      </c>
      <c r="EP283" s="21">
        <f>EO283-EH283</f>
        <v>617.08949366575507</v>
      </c>
      <c r="EQ283" s="22">
        <f>EP283/EH283</f>
        <v>5.5148957114565765E-2</v>
      </c>
      <c r="ES283" s="11">
        <f t="shared" si="34"/>
        <v>5.0588810501976889E-2</v>
      </c>
      <c r="EU283" s="12">
        <f t="shared" si="35"/>
        <v>11418.602833164563</v>
      </c>
      <c r="EV283">
        <f t="shared" si="36"/>
        <v>1.0092459944387444</v>
      </c>
      <c r="EY283" s="11">
        <f t="shared" si="37"/>
        <v>-4.5326568906679431E-2</v>
      </c>
      <c r="FC283" s="12">
        <f t="shared" si="38"/>
        <v>9392.736458445328</v>
      </c>
      <c r="FF283" s="45">
        <f t="shared" si="39"/>
        <v>3596.6190476190477</v>
      </c>
    </row>
    <row r="284" spans="1:162" x14ac:dyDescent="0.2">
      <c r="A284" s="3">
        <v>61150</v>
      </c>
      <c r="B284" t="s">
        <v>284</v>
      </c>
      <c r="C284" s="14">
        <v>2000</v>
      </c>
      <c r="D284" s="10">
        <v>237</v>
      </c>
      <c r="E284" s="5">
        <v>229.63</v>
      </c>
      <c r="F284" s="7">
        <v>1524781</v>
      </c>
      <c r="G284" s="12">
        <f>F284/E284</f>
        <v>6640.1646126377218</v>
      </c>
      <c r="H284" s="14">
        <v>2001</v>
      </c>
      <c r="I284" s="10">
        <v>241</v>
      </c>
      <c r="J284" s="5">
        <v>223.6</v>
      </c>
      <c r="K284" s="7">
        <v>1570393</v>
      </c>
      <c r="L284" s="12">
        <f>K284/I284</f>
        <v>6516.1535269709548</v>
      </c>
      <c r="M284" s="21">
        <f>L284-G284</f>
        <v>-124.01108566676703</v>
      </c>
      <c r="N284" s="18">
        <f>M284/G284</f>
        <v>-1.8675905327820659E-2</v>
      </c>
      <c r="O284" s="16">
        <v>2002</v>
      </c>
      <c r="P284" s="10">
        <v>226</v>
      </c>
      <c r="Q284" s="5">
        <v>218.49</v>
      </c>
      <c r="R284" s="7">
        <v>1761709</v>
      </c>
      <c r="S284" s="12">
        <f>R284/Q284</f>
        <v>8063.1104398370635</v>
      </c>
      <c r="T284" s="21">
        <f>S284-L284</f>
        <v>1546.9569128661087</v>
      </c>
      <c r="U284" s="18">
        <f>T284/L284</f>
        <v>0.23740338628657423</v>
      </c>
      <c r="V284" s="14">
        <v>2003</v>
      </c>
      <c r="W284" s="10">
        <v>226</v>
      </c>
      <c r="X284" s="5">
        <v>206.02</v>
      </c>
      <c r="Y284" s="7">
        <v>1869423.72</v>
      </c>
      <c r="Z284" s="12">
        <f>Y284/X284</f>
        <v>9073.9914571400823</v>
      </c>
      <c r="AA284" s="21">
        <f>Z284-S284</f>
        <v>1010.8810173030188</v>
      </c>
      <c r="AB284" s="22">
        <f>AA284/S284</f>
        <v>0.12537109901268403</v>
      </c>
      <c r="AC284" s="14">
        <v>2004</v>
      </c>
      <c r="AD284" s="10">
        <v>221</v>
      </c>
      <c r="AE284" s="5">
        <v>209.92</v>
      </c>
      <c r="AF284" s="7">
        <v>1745193</v>
      </c>
      <c r="AG284" s="12">
        <f>AF284/AE284</f>
        <v>8313.609946646342</v>
      </c>
      <c r="AH284" s="21">
        <f>AG284-Z284</f>
        <v>-760.38151049374028</v>
      </c>
      <c r="AI284" s="22">
        <f>AH284/Z284</f>
        <v>-8.3797909011190039E-2</v>
      </c>
      <c r="AJ284" s="14">
        <v>2005</v>
      </c>
      <c r="AK284" s="10">
        <v>217</v>
      </c>
      <c r="AL284" s="5">
        <v>203.63</v>
      </c>
      <c r="AM284" s="7">
        <v>1755684</v>
      </c>
      <c r="AN284" s="12">
        <f>AM284/AL284</f>
        <v>8621.9319353729807</v>
      </c>
      <c r="AO284" s="21">
        <f>AN284-AG284</f>
        <v>308.32198872663866</v>
      </c>
      <c r="AP284" s="22">
        <f>AO284/AG284</f>
        <v>3.7086415011689813E-2</v>
      </c>
      <c r="AQ284" s="14">
        <v>2006</v>
      </c>
      <c r="AR284" s="10">
        <v>219</v>
      </c>
      <c r="AS284" s="5">
        <v>227.53</v>
      </c>
      <c r="AT284" s="7">
        <v>2050792</v>
      </c>
      <c r="AU284" s="12">
        <f>AT284/AS284</f>
        <v>9013.2817650419729</v>
      </c>
      <c r="AV284" s="21">
        <f>AU284-AN284</f>
        <v>391.34982966899224</v>
      </c>
      <c r="AW284" s="22">
        <f>AV284/AN284</f>
        <v>4.539003933253187E-2</v>
      </c>
      <c r="AX284" s="14">
        <v>2007</v>
      </c>
      <c r="AY284" s="10">
        <v>223</v>
      </c>
      <c r="AZ284" s="5">
        <v>229.39</v>
      </c>
      <c r="BA284" s="7">
        <v>2034508</v>
      </c>
      <c r="BB284" s="12">
        <f>BA284/AZ284</f>
        <v>8869.2096429661287</v>
      </c>
      <c r="BC284" s="21">
        <f>BB284-AU284</f>
        <v>-144.07212207584416</v>
      </c>
      <c r="BD284" s="22">
        <f>BC284/AU284</f>
        <v>-1.5984424522777943E-2</v>
      </c>
      <c r="BE284" s="14">
        <v>2008</v>
      </c>
      <c r="BF284" s="10">
        <v>213</v>
      </c>
      <c r="BG284" s="5">
        <v>217.24</v>
      </c>
      <c r="BH284" s="7">
        <v>1983460</v>
      </c>
      <c r="BI284" s="12">
        <f>BH284/BG284</f>
        <v>9130.2706683851957</v>
      </c>
      <c r="BJ284" s="21">
        <f>BI284-BB284</f>
        <v>261.06102541906694</v>
      </c>
      <c r="BK284" s="22">
        <f>BJ284/BB284</f>
        <v>2.9434530914048879E-2</v>
      </c>
      <c r="BL284" s="14">
        <v>2009</v>
      </c>
      <c r="BM284" s="10">
        <v>228</v>
      </c>
      <c r="BN284" s="5">
        <v>224.44</v>
      </c>
      <c r="BO284" s="7">
        <v>2098304</v>
      </c>
      <c r="BP284" s="12">
        <f>BO284/BN284</f>
        <v>9349.064337907681</v>
      </c>
      <c r="BQ284" s="21">
        <f>BP284-BI284</f>
        <v>218.79366952248529</v>
      </c>
      <c r="BR284" s="22">
        <f>BQ284/BI284</f>
        <v>2.3963546916532075E-2</v>
      </c>
      <c r="BS284" s="14">
        <v>2010</v>
      </c>
      <c r="BT284" s="10">
        <v>224</v>
      </c>
      <c r="BU284" s="5">
        <v>214.73</v>
      </c>
      <c r="BV284" s="7">
        <v>2194537</v>
      </c>
      <c r="BW284" s="12">
        <f>BV284/BU284</f>
        <v>10219.983234759931</v>
      </c>
      <c r="BX284" s="21">
        <f>BW284-BP284</f>
        <v>870.91889685225033</v>
      </c>
      <c r="BY284" s="22">
        <f>BX284/BP284</f>
        <v>9.3155728249824182E-2</v>
      </c>
      <c r="BZ284" s="14">
        <v>2011</v>
      </c>
      <c r="CA284" s="10">
        <v>209</v>
      </c>
      <c r="CB284" s="5">
        <v>193.50290000000001</v>
      </c>
      <c r="CC284" s="7">
        <v>2191900</v>
      </c>
      <c r="CD284" s="12">
        <f>CC284/CB284</f>
        <v>11327.47881297903</v>
      </c>
      <c r="CE284" s="21">
        <f>CD284-BW284</f>
        <v>1107.4955782190991</v>
      </c>
      <c r="CF284" s="22">
        <f>CE284/BW284</f>
        <v>0.10836569422661234</v>
      </c>
      <c r="CG284" s="14">
        <v>2012</v>
      </c>
      <c r="CH284" s="10">
        <v>196</v>
      </c>
      <c r="CI284" s="5">
        <v>189.88</v>
      </c>
      <c r="CJ284" s="7">
        <v>2110221</v>
      </c>
      <c r="CK284" s="12">
        <f>CJ284/CI284</f>
        <v>11113.445333895092</v>
      </c>
      <c r="CL284" s="21">
        <f>CK284-CD284</f>
        <v>-214.0334790839388</v>
      </c>
      <c r="CM284" s="22">
        <f>CL284/CD284</f>
        <v>-1.8895067703741733E-2</v>
      </c>
      <c r="CN284" s="14">
        <v>2013</v>
      </c>
      <c r="CO284" s="10">
        <v>208</v>
      </c>
      <c r="CP284" s="5">
        <v>203.64570000000001</v>
      </c>
      <c r="CQ284" s="7">
        <v>2137484</v>
      </c>
      <c r="CR284" s="12">
        <f>CQ284/CP284</f>
        <v>10496.091987211123</v>
      </c>
      <c r="CS284" s="21">
        <f>CR284-CK284</f>
        <v>-617.35334668396899</v>
      </c>
      <c r="CT284" s="22">
        <f>CS284/CK284</f>
        <v>-5.5550131227180485E-2</v>
      </c>
      <c r="CU284" s="14">
        <v>2014</v>
      </c>
      <c r="CV284" s="10">
        <v>190</v>
      </c>
      <c r="CW284" s="5">
        <v>181.01910000000001</v>
      </c>
      <c r="CX284" s="7">
        <v>2267773</v>
      </c>
      <c r="CY284" s="12">
        <f>CX284/CW284</f>
        <v>12527.810601201751</v>
      </c>
      <c r="CZ284" s="21">
        <f>CY284-CR284</f>
        <v>2031.718613990628</v>
      </c>
      <c r="DA284" s="22">
        <f>CZ284/CR284</f>
        <v>0.19356905565101362</v>
      </c>
      <c r="DB284" s="14">
        <v>2015</v>
      </c>
      <c r="DC284" s="9">
        <v>190</v>
      </c>
      <c r="DD284" s="27">
        <v>183.1233</v>
      </c>
      <c r="DE284" s="12">
        <v>2147950.96</v>
      </c>
      <c r="DF284" s="12">
        <f>DE284/DD284</f>
        <v>11729.533926048733</v>
      </c>
      <c r="DG284" s="21">
        <f>DF284-CY284</f>
        <v>-798.276675153018</v>
      </c>
      <c r="DH284" s="22">
        <f>DG284/CY284</f>
        <v>-6.3720365877533464E-2</v>
      </c>
      <c r="DI284" s="14">
        <v>2016</v>
      </c>
      <c r="DJ284" s="9">
        <v>187</v>
      </c>
      <c r="DK284" s="27">
        <v>170.358</v>
      </c>
      <c r="DL284" s="12">
        <v>2226556.77</v>
      </c>
      <c r="DM284" s="12">
        <f>DL284/DK284</f>
        <v>13069.869157891029</v>
      </c>
      <c r="DN284" s="21">
        <f>DM284-DF284</f>
        <v>1340.3352318422967</v>
      </c>
      <c r="DO284" s="22">
        <f>DN284/DF284</f>
        <v>0.11427011851389124</v>
      </c>
      <c r="DP284" s="14">
        <v>2017</v>
      </c>
      <c r="DQ284" s="9">
        <v>188</v>
      </c>
      <c r="DR284" s="27">
        <v>178.75450000000001</v>
      </c>
      <c r="DS284" s="30">
        <v>2253493.06</v>
      </c>
      <c r="DT284" s="12">
        <f>DS284/DR284</f>
        <v>12606.636811940398</v>
      </c>
      <c r="DU284" s="21">
        <f>DT284-DM284</f>
        <v>-463.2323459506315</v>
      </c>
      <c r="DV284" s="22">
        <f>DU284/DM284</f>
        <v>-3.544276842824793E-2</v>
      </c>
      <c r="DW284" s="14">
        <v>2018</v>
      </c>
      <c r="DX284" s="24">
        <v>198</v>
      </c>
      <c r="DY284" s="32">
        <v>181.70830000000001</v>
      </c>
      <c r="DZ284" s="34">
        <v>2314866.79</v>
      </c>
      <c r="EA284" s="12">
        <f>DZ284/DY284</f>
        <v>12739.466441543947</v>
      </c>
      <c r="EB284" s="21">
        <f>EA284-DT284</f>
        <v>132.82962960354962</v>
      </c>
      <c r="EC284" s="22">
        <f>EB284/DT284</f>
        <v>1.053648420153897E-2</v>
      </c>
      <c r="ED284" s="14">
        <v>2019</v>
      </c>
      <c r="EE284" s="24">
        <v>207</v>
      </c>
      <c r="EF284" s="32">
        <v>199.9905</v>
      </c>
      <c r="EG284" s="34">
        <v>2341057.9500000002</v>
      </c>
      <c r="EH284" s="12">
        <f t="shared" si="32"/>
        <v>11705.84577767444</v>
      </c>
      <c r="EI284" s="21">
        <f>EH284-EA284</f>
        <v>-1033.6206638695076</v>
      </c>
      <c r="EJ284" s="22">
        <f>EI284/EA284</f>
        <v>-8.1135318234272835E-2</v>
      </c>
      <c r="EK284">
        <v>2020</v>
      </c>
      <c r="EL284" s="25">
        <v>210</v>
      </c>
      <c r="EM284" s="32">
        <v>193.5172</v>
      </c>
      <c r="EN284" s="34">
        <v>2403844.63</v>
      </c>
      <c r="EO284" s="12">
        <f t="shared" si="33"/>
        <v>12421.865498260619</v>
      </c>
      <c r="EP284" s="21">
        <f>EO284-EH284</f>
        <v>716.01972058617866</v>
      </c>
      <c r="EQ284" s="22">
        <f>EP284/EH284</f>
        <v>6.1167704938653977E-2</v>
      </c>
      <c r="ES284" s="11">
        <f t="shared" si="34"/>
        <v>3.5325595646141503E-2</v>
      </c>
      <c r="EU284" s="12">
        <f t="shared" si="35"/>
        <v>12350.649677052928</v>
      </c>
      <c r="EV284">
        <f t="shared" si="36"/>
        <v>0.94489272551291525</v>
      </c>
      <c r="EY284" s="11">
        <f t="shared" si="37"/>
        <v>-3.5347200820327267E-2</v>
      </c>
      <c r="FC284" s="12">
        <f t="shared" si="38"/>
        <v>10211.920965918514</v>
      </c>
      <c r="FF284" s="45">
        <f t="shared" si="39"/>
        <v>212.28571428571428</v>
      </c>
    </row>
    <row r="285" spans="1:162" x14ac:dyDescent="0.2">
      <c r="A285" s="3">
        <v>61151</v>
      </c>
      <c r="B285" t="s">
        <v>285</v>
      </c>
      <c r="C285" s="14">
        <v>2000</v>
      </c>
      <c r="D285" s="10">
        <v>273</v>
      </c>
      <c r="E285" s="5">
        <v>247.08</v>
      </c>
      <c r="F285" s="7">
        <v>1446213</v>
      </c>
      <c r="G285" s="12">
        <f>F285/E285</f>
        <v>5853.2175813501699</v>
      </c>
      <c r="H285" s="14">
        <v>2001</v>
      </c>
      <c r="I285" s="10">
        <v>267</v>
      </c>
      <c r="J285" s="5">
        <v>243.36</v>
      </c>
      <c r="K285" s="7">
        <v>1591387</v>
      </c>
      <c r="L285" s="12">
        <f>K285/I285</f>
        <v>5960.2509363295876</v>
      </c>
      <c r="M285" s="21">
        <f>L285-G285</f>
        <v>107.03335497941771</v>
      </c>
      <c r="N285" s="18">
        <f>M285/G285</f>
        <v>1.8286242308923048E-2</v>
      </c>
      <c r="O285" s="16">
        <v>2002</v>
      </c>
      <c r="P285" s="10">
        <v>277</v>
      </c>
      <c r="Q285" s="5">
        <v>254.7</v>
      </c>
      <c r="R285" s="7">
        <v>1680679</v>
      </c>
      <c r="S285" s="12">
        <f>R285/Q285</f>
        <v>6598.6611700039266</v>
      </c>
      <c r="T285" s="21">
        <f>S285-L285</f>
        <v>638.410233674339</v>
      </c>
      <c r="U285" s="18">
        <f>T285/L285</f>
        <v>0.10711130126804387</v>
      </c>
      <c r="V285" s="14">
        <v>2003</v>
      </c>
      <c r="W285" s="10">
        <v>277</v>
      </c>
      <c r="X285" s="5">
        <v>246.93</v>
      </c>
      <c r="Y285" s="7">
        <v>1863366.41</v>
      </c>
      <c r="Z285" s="12">
        <f>Y285/X285</f>
        <v>7546.1321427125094</v>
      </c>
      <c r="AA285" s="21">
        <f>Z285-S285</f>
        <v>947.47097270858285</v>
      </c>
      <c r="AB285" s="22">
        <f>AA285/S285</f>
        <v>0.14358533470631574</v>
      </c>
      <c r="AC285" s="14">
        <v>2004</v>
      </c>
      <c r="AD285" s="10">
        <v>272</v>
      </c>
      <c r="AE285" s="5">
        <v>252.89</v>
      </c>
      <c r="AF285" s="7">
        <v>1981224</v>
      </c>
      <c r="AG285" s="12">
        <f>AF285/AE285</f>
        <v>7834.3311321127767</v>
      </c>
      <c r="AH285" s="21">
        <f>AG285-Z285</f>
        <v>288.19898940026724</v>
      </c>
      <c r="AI285" s="22">
        <f>AH285/Z285</f>
        <v>3.8191617102622338E-2</v>
      </c>
      <c r="AJ285" s="14">
        <v>2005</v>
      </c>
      <c r="AK285" s="10">
        <v>263</v>
      </c>
      <c r="AL285" s="5">
        <v>241.42</v>
      </c>
      <c r="AM285" s="7">
        <v>2142377</v>
      </c>
      <c r="AN285" s="12">
        <f>AM285/AL285</f>
        <v>8874.0659431695804</v>
      </c>
      <c r="AO285" s="21">
        <f>AN285-AG285</f>
        <v>1039.7348110568037</v>
      </c>
      <c r="AP285" s="22">
        <f>AO285/AG285</f>
        <v>0.13271519846728844</v>
      </c>
      <c r="AQ285" s="14">
        <v>2006</v>
      </c>
      <c r="AR285" s="10">
        <v>277</v>
      </c>
      <c r="AS285" s="5">
        <v>252.48</v>
      </c>
      <c r="AT285" s="7">
        <v>1868841</v>
      </c>
      <c r="AU285" s="12">
        <f>AT285/AS285</f>
        <v>7401.9367870722435</v>
      </c>
      <c r="AV285" s="21">
        <f>AU285-AN285</f>
        <v>-1472.1291560973368</v>
      </c>
      <c r="AW285" s="22">
        <f>AV285/AN285</f>
        <v>-0.16589116708451362</v>
      </c>
      <c r="AX285" s="14">
        <v>2007</v>
      </c>
      <c r="AY285" s="10">
        <v>243</v>
      </c>
      <c r="AZ285" s="5">
        <v>226.28</v>
      </c>
      <c r="BA285" s="7">
        <v>2003582</v>
      </c>
      <c r="BB285" s="12">
        <f>BA285/AZ285</f>
        <v>8854.4369807318362</v>
      </c>
      <c r="BC285" s="21">
        <f>BB285-AU285</f>
        <v>1452.5001936595927</v>
      </c>
      <c r="BD285" s="22">
        <f>BC285/AU285</f>
        <v>0.19623245043060056</v>
      </c>
      <c r="BE285" s="14">
        <v>2008</v>
      </c>
      <c r="BF285" s="10">
        <v>244</v>
      </c>
      <c r="BG285" s="5">
        <v>228.64</v>
      </c>
      <c r="BH285" s="7">
        <v>2289515</v>
      </c>
      <c r="BI285" s="12">
        <f>BH285/BG285</f>
        <v>10013.624037788664</v>
      </c>
      <c r="BJ285" s="21">
        <f>BI285-BB285</f>
        <v>1159.1870570568281</v>
      </c>
      <c r="BK285" s="22">
        <f>BJ285/BB285</f>
        <v>0.13091595316329407</v>
      </c>
      <c r="BL285" s="14">
        <v>2009</v>
      </c>
      <c r="BM285" s="10">
        <v>248</v>
      </c>
      <c r="BN285" s="5">
        <v>228.48</v>
      </c>
      <c r="BO285" s="7">
        <v>2140634</v>
      </c>
      <c r="BP285" s="12">
        <f>BO285/BN285</f>
        <v>9369.0213585434176</v>
      </c>
      <c r="BQ285" s="21">
        <f>BP285-BI285</f>
        <v>-644.60267924524669</v>
      </c>
      <c r="BR285" s="22">
        <f>BQ285/BI285</f>
        <v>-6.4372566496674263E-2</v>
      </c>
      <c r="BS285" s="14">
        <v>2010</v>
      </c>
      <c r="BT285" s="10">
        <v>255</v>
      </c>
      <c r="BU285" s="5">
        <v>236.55</v>
      </c>
      <c r="BV285" s="7">
        <v>2109911</v>
      </c>
      <c r="BW285" s="12">
        <f>BV285/BU285</f>
        <v>8919.5138448530961</v>
      </c>
      <c r="BX285" s="21">
        <f>BW285-BP285</f>
        <v>-449.5075136903215</v>
      </c>
      <c r="BY285" s="22">
        <f>BX285/BP285</f>
        <v>-4.7978064782660021E-2</v>
      </c>
      <c r="BZ285" s="14">
        <v>2011</v>
      </c>
      <c r="CA285" s="10">
        <v>242</v>
      </c>
      <c r="CB285" s="5">
        <v>213.8997</v>
      </c>
      <c r="CC285" s="7">
        <v>2014252</v>
      </c>
      <c r="CD285" s="12">
        <f>CC285/CB285</f>
        <v>9416.8061011773279</v>
      </c>
      <c r="CE285" s="21">
        <f>CD285-BW285</f>
        <v>497.29225632423186</v>
      </c>
      <c r="CF285" s="22">
        <f>CE285/BW285</f>
        <v>5.5753291600213022E-2</v>
      </c>
      <c r="CG285" s="14">
        <v>2012</v>
      </c>
      <c r="CH285" s="10">
        <v>231</v>
      </c>
      <c r="CI285" s="5">
        <v>210.51</v>
      </c>
      <c r="CJ285" s="7">
        <v>2036916</v>
      </c>
      <c r="CK285" s="12">
        <f>CJ285/CI285</f>
        <v>9676.1008978195823</v>
      </c>
      <c r="CL285" s="21">
        <f>CK285-CD285</f>
        <v>259.29479664225437</v>
      </c>
      <c r="CM285" s="22">
        <f>CL285/CD285</f>
        <v>2.7535322895714743E-2</v>
      </c>
      <c r="CN285" s="14">
        <v>2013</v>
      </c>
      <c r="CO285" s="10">
        <v>208</v>
      </c>
      <c r="CP285" s="5">
        <v>193.6123</v>
      </c>
      <c r="CQ285" s="7">
        <v>2145489</v>
      </c>
      <c r="CR285" s="12">
        <f>CQ285/CP285</f>
        <v>11081.367247845306</v>
      </c>
      <c r="CS285" s="21">
        <f>CR285-CK285</f>
        <v>1405.266350025724</v>
      </c>
      <c r="CT285" s="22">
        <f>CS285/CK285</f>
        <v>0.14523064247318745</v>
      </c>
      <c r="CU285" s="14">
        <v>2014</v>
      </c>
      <c r="CV285" s="10">
        <v>207</v>
      </c>
      <c r="CW285" s="5">
        <v>190.28880000000001</v>
      </c>
      <c r="CX285" s="7">
        <v>2085955</v>
      </c>
      <c r="CY285" s="12">
        <f>CX285/CW285</f>
        <v>10962.04821303198</v>
      </c>
      <c r="CZ285" s="21">
        <f>CY285-CR285</f>
        <v>-119.31903481332665</v>
      </c>
      <c r="DA285" s="22">
        <f>CZ285/CR285</f>
        <v>-1.0767537267256204E-2</v>
      </c>
      <c r="DB285" s="14">
        <v>2015</v>
      </c>
      <c r="DC285" s="9">
        <v>195</v>
      </c>
      <c r="DD285" s="27">
        <v>182.7148</v>
      </c>
      <c r="DE285" s="12">
        <v>2127947.5099999998</v>
      </c>
      <c r="DF285" s="12">
        <f>DE285/DD285</f>
        <v>11646.278845501294</v>
      </c>
      <c r="DG285" s="21">
        <f>DF285-CY285</f>
        <v>684.23063246931451</v>
      </c>
      <c r="DH285" s="22">
        <f>DG285/CY285</f>
        <v>6.2418137484186814E-2</v>
      </c>
      <c r="DI285" s="14">
        <v>2016</v>
      </c>
      <c r="DJ285" s="9">
        <v>209</v>
      </c>
      <c r="DK285" s="27">
        <v>185.2936</v>
      </c>
      <c r="DL285" s="12">
        <v>2072626.27</v>
      </c>
      <c r="DM285" s="12">
        <f>DL285/DK285</f>
        <v>11185.633340816952</v>
      </c>
      <c r="DN285" s="21">
        <f>DM285-DF285</f>
        <v>-460.64550468434209</v>
      </c>
      <c r="DO285" s="22">
        <f>DN285/DF285</f>
        <v>-3.9553020393486411E-2</v>
      </c>
      <c r="DP285" s="14">
        <v>2017</v>
      </c>
      <c r="DQ285" s="9">
        <v>202</v>
      </c>
      <c r="DR285" s="27">
        <v>178.03620000000001</v>
      </c>
      <c r="DS285" s="30">
        <v>2128788.5499999998</v>
      </c>
      <c r="DT285" s="12">
        <f>DS285/DR285</f>
        <v>11957.054520372822</v>
      </c>
      <c r="DU285" s="21">
        <f>DT285-DM285</f>
        <v>771.42117955586946</v>
      </c>
      <c r="DV285" s="22">
        <f>DU285/DM285</f>
        <v>6.8965355474411433E-2</v>
      </c>
      <c r="DW285" s="14">
        <v>2018</v>
      </c>
      <c r="DX285" s="24">
        <v>197</v>
      </c>
      <c r="DY285" s="32">
        <v>170.88079999999999</v>
      </c>
      <c r="DZ285" s="34">
        <v>2079173.94</v>
      </c>
      <c r="EA285" s="12">
        <f>DZ285/DY285</f>
        <v>12167.393528120187</v>
      </c>
      <c r="EB285" s="21">
        <f>EA285-DT285</f>
        <v>210.33900774736503</v>
      </c>
      <c r="EC285" s="22">
        <f>EB285/DT285</f>
        <v>1.7591205876746865E-2</v>
      </c>
      <c r="ED285" s="14">
        <v>2019</v>
      </c>
      <c r="EE285" s="24">
        <v>186</v>
      </c>
      <c r="EF285" s="32">
        <v>161.80109999999999</v>
      </c>
      <c r="EG285" s="34">
        <v>2323428.02</v>
      </c>
      <c r="EH285" s="12">
        <f t="shared" si="32"/>
        <v>14359.778889018678</v>
      </c>
      <c r="EI285" s="21">
        <f>EH285-EA285</f>
        <v>2192.3853608984919</v>
      </c>
      <c r="EJ285" s="22">
        <f>EI285/EA285</f>
        <v>0.18018529242369352</v>
      </c>
      <c r="EK285">
        <v>2020</v>
      </c>
      <c r="EL285" s="25">
        <v>183</v>
      </c>
      <c r="EM285" s="32">
        <v>156.4563</v>
      </c>
      <c r="EN285" s="34">
        <v>2373001.27</v>
      </c>
      <c r="EO285" s="12">
        <f t="shared" si="33"/>
        <v>15167.182593478179</v>
      </c>
      <c r="EP285" s="21">
        <f>EO285-EH285</f>
        <v>807.40370445950066</v>
      </c>
      <c r="EQ285" s="22">
        <f>EP285/EH285</f>
        <v>5.6226750474336666E-2</v>
      </c>
      <c r="ES285" s="11">
        <f t="shared" si="34"/>
        <v>5.2619087006249399E-2</v>
      </c>
      <c r="EU285" s="12">
        <f t="shared" si="35"/>
        <v>12828.075645837229</v>
      </c>
      <c r="EV285">
        <f t="shared" si="36"/>
        <v>0.87289364741861453</v>
      </c>
      <c r="EY285" s="11">
        <f t="shared" si="37"/>
        <v>8.8913951258283941E-2</v>
      </c>
      <c r="FC285" s="12">
        <f t="shared" si="38"/>
        <v>9750.9516813486243</v>
      </c>
      <c r="FF285" s="45">
        <f t="shared" si="39"/>
        <v>236</v>
      </c>
    </row>
    <row r="286" spans="1:162" x14ac:dyDescent="0.2">
      <c r="A286" s="3">
        <v>61154</v>
      </c>
      <c r="B286" t="s">
        <v>286</v>
      </c>
      <c r="C286" s="14">
        <v>2000</v>
      </c>
      <c r="D286" s="10">
        <v>427</v>
      </c>
      <c r="E286" s="5">
        <v>415.42</v>
      </c>
      <c r="F286" s="7">
        <v>2726346</v>
      </c>
      <c r="G286" s="12">
        <f>F286/E286</f>
        <v>6562.8664965577</v>
      </c>
      <c r="H286" s="14">
        <v>2001</v>
      </c>
      <c r="I286" s="10">
        <v>407</v>
      </c>
      <c r="J286" s="5">
        <v>400.02</v>
      </c>
      <c r="K286" s="7">
        <v>3007355</v>
      </c>
      <c r="L286" s="12">
        <f>K286/I286</f>
        <v>7389.0786240786238</v>
      </c>
      <c r="M286" s="21">
        <f>L286-G286</f>
        <v>826.21212752092379</v>
      </c>
      <c r="N286" s="18">
        <f>M286/G286</f>
        <v>0.12589196016013454</v>
      </c>
      <c r="O286" s="16">
        <v>2002</v>
      </c>
      <c r="P286" s="10">
        <v>408</v>
      </c>
      <c r="Q286" s="5">
        <v>399.17</v>
      </c>
      <c r="R286" s="7">
        <v>4272971</v>
      </c>
      <c r="S286" s="12">
        <f>R286/Q286</f>
        <v>10704.639627226494</v>
      </c>
      <c r="T286" s="21">
        <f>S286-L286</f>
        <v>3315.56100314787</v>
      </c>
      <c r="U286" s="18">
        <f>T286/L286</f>
        <v>0.44871101957739712</v>
      </c>
      <c r="V286" s="14">
        <v>2003</v>
      </c>
      <c r="W286" s="10">
        <v>408</v>
      </c>
      <c r="X286" s="5">
        <v>392.8</v>
      </c>
      <c r="Y286" s="7">
        <v>4579791.2</v>
      </c>
      <c r="Z286" s="12">
        <f>Y286/X286</f>
        <v>11659.346232179227</v>
      </c>
      <c r="AA286" s="21">
        <f>Z286-S286</f>
        <v>954.70660495273296</v>
      </c>
      <c r="AB286" s="22">
        <f>AA286/S286</f>
        <v>8.9186244301443299E-2</v>
      </c>
      <c r="AC286" s="14">
        <v>2004</v>
      </c>
      <c r="AD286" s="10">
        <v>407</v>
      </c>
      <c r="AE286" s="5">
        <v>384.06</v>
      </c>
      <c r="AF286" s="7">
        <v>3138768</v>
      </c>
      <c r="AG286" s="12">
        <f>AF286/AE286</f>
        <v>8172.5980315575689</v>
      </c>
      <c r="AH286" s="21">
        <f>AG286-Z286</f>
        <v>-3486.7482006216578</v>
      </c>
      <c r="AI286" s="22">
        <f>AH286/Z286</f>
        <v>-0.29905177624783136</v>
      </c>
      <c r="AJ286" s="14">
        <v>2005</v>
      </c>
      <c r="AK286" s="10">
        <v>378</v>
      </c>
      <c r="AL286" s="5">
        <v>358.58</v>
      </c>
      <c r="AM286" s="7">
        <v>3904593</v>
      </c>
      <c r="AN286" s="12">
        <f>AM286/AL286</f>
        <v>10889.042891404986</v>
      </c>
      <c r="AO286" s="21">
        <f>AN286-AG286</f>
        <v>2716.4448598474173</v>
      </c>
      <c r="AP286" s="22">
        <f>AO286/AG286</f>
        <v>0.33238449381190299</v>
      </c>
      <c r="AQ286" s="14">
        <v>2006</v>
      </c>
      <c r="AR286" s="10">
        <v>361</v>
      </c>
      <c r="AS286" s="5">
        <v>373.02</v>
      </c>
      <c r="AT286" s="7">
        <v>5022980</v>
      </c>
      <c r="AU286" s="12">
        <f>AT286/AS286</f>
        <v>13465.712294246958</v>
      </c>
      <c r="AV286" s="21">
        <f>AU286-AN286</f>
        <v>2576.6694028419715</v>
      </c>
      <c r="AW286" s="22">
        <f>AV286/AN286</f>
        <v>0.23662955766992211</v>
      </c>
      <c r="AX286" s="14">
        <v>2007</v>
      </c>
      <c r="AY286" s="10">
        <v>347</v>
      </c>
      <c r="AZ286" s="5">
        <v>365.72</v>
      </c>
      <c r="BA286" s="7">
        <v>3710750</v>
      </c>
      <c r="BB286" s="12">
        <f>BA286/AZ286</f>
        <v>10146.423493382916</v>
      </c>
      <c r="BC286" s="21">
        <f>BB286-AU286</f>
        <v>-3319.2888008640421</v>
      </c>
      <c r="BD286" s="22">
        <f>BC286/AU286</f>
        <v>-0.24649931086691665</v>
      </c>
      <c r="BE286" s="14">
        <v>2008</v>
      </c>
      <c r="BF286" s="10">
        <v>344</v>
      </c>
      <c r="BG286" s="5">
        <v>335.59</v>
      </c>
      <c r="BH286" s="7">
        <v>3791368</v>
      </c>
      <c r="BI286" s="12">
        <f>BH286/BG286</f>
        <v>11297.6191185673</v>
      </c>
      <c r="BJ286" s="21">
        <f>BI286-BB286</f>
        <v>1151.195625184384</v>
      </c>
      <c r="BK286" s="22">
        <f>BJ286/BB286</f>
        <v>0.11345826693860619</v>
      </c>
      <c r="BL286" s="14">
        <v>2009</v>
      </c>
      <c r="BM286" s="10">
        <v>348</v>
      </c>
      <c r="BN286" s="5">
        <v>327.23</v>
      </c>
      <c r="BO286" s="7">
        <v>4101392</v>
      </c>
      <c r="BP286" s="12">
        <f>BO286/BN286</f>
        <v>12533.667451028328</v>
      </c>
      <c r="BQ286" s="21">
        <f>BP286-BI286</f>
        <v>1236.0483324610286</v>
      </c>
      <c r="BR286" s="22">
        <f>BQ286/BI286</f>
        <v>0.10940786014193203</v>
      </c>
      <c r="BS286" s="14">
        <v>2010</v>
      </c>
      <c r="BT286" s="10">
        <v>333</v>
      </c>
      <c r="BU286" s="5">
        <v>301.86</v>
      </c>
      <c r="BV286" s="7">
        <v>6167144</v>
      </c>
      <c r="BW286" s="12">
        <f>BV286/BU286</f>
        <v>20430.477704896308</v>
      </c>
      <c r="BX286" s="21">
        <f>BW286-BP286</f>
        <v>7896.8102538679796</v>
      </c>
      <c r="BY286" s="22">
        <f>BX286/BP286</f>
        <v>0.63004785189350809</v>
      </c>
      <c r="BZ286" s="14">
        <v>2011</v>
      </c>
      <c r="CA286" s="10">
        <v>328</v>
      </c>
      <c r="CB286" s="5">
        <v>309.51069999999999</v>
      </c>
      <c r="CC286" s="7">
        <v>3609497</v>
      </c>
      <c r="CD286" s="12">
        <f>CC286/CB286</f>
        <v>11661.945774411031</v>
      </c>
      <c r="CE286" s="21">
        <f>CD286-BW286</f>
        <v>-8768.5319304852765</v>
      </c>
      <c r="CF286" s="22">
        <f>CE286/BW286</f>
        <v>-0.42918878633874702</v>
      </c>
      <c r="CG286" s="14">
        <v>2012</v>
      </c>
      <c r="CH286" s="10">
        <v>323</v>
      </c>
      <c r="CI286" s="5">
        <v>302.3</v>
      </c>
      <c r="CJ286" s="7">
        <v>4084995</v>
      </c>
      <c r="CK286" s="12">
        <f>CJ286/CI286</f>
        <v>13513.049950380417</v>
      </c>
      <c r="CL286" s="21">
        <f>CK286-CD286</f>
        <v>1851.1041759693853</v>
      </c>
      <c r="CM286" s="22">
        <f>CL286/CD286</f>
        <v>0.15873030211057318</v>
      </c>
      <c r="CN286" s="14">
        <v>2013</v>
      </c>
      <c r="CO286" s="10">
        <v>332</v>
      </c>
      <c r="CP286" s="5">
        <v>320.51319999999998</v>
      </c>
      <c r="CQ286" s="7">
        <v>5343178</v>
      </c>
      <c r="CR286" s="12">
        <f>CQ286/CP286</f>
        <v>16670.695621896386</v>
      </c>
      <c r="CS286" s="21">
        <f>CR286-CK286</f>
        <v>3157.6456715159693</v>
      </c>
      <c r="CT286" s="22">
        <f>CS286/CK286</f>
        <v>0.2336737955613844</v>
      </c>
      <c r="CU286" s="14">
        <v>2014</v>
      </c>
      <c r="CV286" s="10">
        <v>343</v>
      </c>
      <c r="CW286" s="5">
        <v>332.56049999999999</v>
      </c>
      <c r="CX286" s="7">
        <v>4234979</v>
      </c>
      <c r="CY286" s="12">
        <f>CX286/CW286</f>
        <v>12734.461849798759</v>
      </c>
      <c r="CZ286" s="21">
        <f>CY286-CR286</f>
        <v>-3936.2337720976266</v>
      </c>
      <c r="DA286" s="22">
        <f>CZ286/CR286</f>
        <v>-0.23611694804909752</v>
      </c>
      <c r="DB286" s="14">
        <v>2015</v>
      </c>
      <c r="DC286" s="9">
        <v>368</v>
      </c>
      <c r="DD286" s="27">
        <v>349.29410000000001</v>
      </c>
      <c r="DE286" s="12">
        <v>4388438</v>
      </c>
      <c r="DF286" s="12">
        <f>DE286/DD286</f>
        <v>12563.73354144831</v>
      </c>
      <c r="DG286" s="21">
        <f>DF286-CY286</f>
        <v>-170.72830835044988</v>
      </c>
      <c r="DH286" s="22">
        <f>DG286/CY286</f>
        <v>-1.3406794127947218E-2</v>
      </c>
      <c r="DI286" s="14">
        <v>2016</v>
      </c>
      <c r="DJ286" s="9">
        <v>373</v>
      </c>
      <c r="DK286" s="27">
        <v>341.077</v>
      </c>
      <c r="DL286" s="12">
        <v>4171462.39</v>
      </c>
      <c r="DM286" s="12">
        <f>DL286/DK286</f>
        <v>12230.265863719924</v>
      </c>
      <c r="DN286" s="21">
        <f>DM286-DF286</f>
        <v>-333.46767772838575</v>
      </c>
      <c r="DO286" s="22">
        <f>DN286/DF286</f>
        <v>-2.6542084534685588E-2</v>
      </c>
      <c r="DP286" s="14">
        <v>2017</v>
      </c>
      <c r="DQ286" s="9">
        <v>341</v>
      </c>
      <c r="DR286" s="27">
        <v>326.4393</v>
      </c>
      <c r="DS286" s="30">
        <v>4099130.01</v>
      </c>
      <c r="DT286" s="12">
        <f>DS286/DR286</f>
        <v>12557.097169366556</v>
      </c>
      <c r="DU286" s="21">
        <f>DT286-DM286</f>
        <v>326.83130564663225</v>
      </c>
      <c r="DV286" s="22">
        <f>DU286/DM286</f>
        <v>2.6723156249297112E-2</v>
      </c>
      <c r="DW286" s="14">
        <v>2018</v>
      </c>
      <c r="DX286" s="24">
        <v>335</v>
      </c>
      <c r="DY286" s="32">
        <v>317.92340000000002</v>
      </c>
      <c r="DZ286" s="34">
        <v>4181118.62</v>
      </c>
      <c r="EA286" s="12">
        <f>DZ286/DY286</f>
        <v>13151.339662321176</v>
      </c>
      <c r="EB286" s="21">
        <f>EA286-DT286</f>
        <v>594.24249295461959</v>
      </c>
      <c r="EC286" s="22">
        <f>EB286/DT286</f>
        <v>4.7323237603376464E-2</v>
      </c>
      <c r="ED286" s="14">
        <v>2019</v>
      </c>
      <c r="EE286" s="24">
        <v>329</v>
      </c>
      <c r="EF286" s="32">
        <v>305.40820000000002</v>
      </c>
      <c r="EG286" s="34">
        <v>3959006.42</v>
      </c>
      <c r="EH286" s="12">
        <f t="shared" si="32"/>
        <v>12962.999749188135</v>
      </c>
      <c r="EI286" s="21">
        <f>EH286-EA286</f>
        <v>-188.33991313304068</v>
      </c>
      <c r="EJ286" s="22">
        <f>EI286/EA286</f>
        <v>-1.4320967899007119E-2</v>
      </c>
      <c r="EK286">
        <v>2020</v>
      </c>
      <c r="EL286" s="25">
        <v>330</v>
      </c>
      <c r="EM286" s="32">
        <v>313.4914</v>
      </c>
      <c r="EN286" s="34">
        <v>4042543.3400000003</v>
      </c>
      <c r="EO286" s="12">
        <f t="shared" si="33"/>
        <v>12895.228832433682</v>
      </c>
      <c r="EP286" s="21">
        <f>EO286-EH286</f>
        <v>-67.770916754452628</v>
      </c>
      <c r="EQ286" s="22">
        <f>EP286/EH286</f>
        <v>-5.2280273135619773E-3</v>
      </c>
      <c r="ES286" s="11">
        <f t="shared" si="34"/>
        <v>6.4090652532084152E-2</v>
      </c>
      <c r="EU286" s="12">
        <f t="shared" si="35"/>
        <v>12890.478860291956</v>
      </c>
      <c r="EV286">
        <f t="shared" si="36"/>
        <v>0.94487249194755707</v>
      </c>
      <c r="EY286" s="11">
        <f t="shared" si="37"/>
        <v>1.9908475317888818E-2</v>
      </c>
      <c r="FC286" s="12">
        <f t="shared" si="38"/>
        <v>12168.424542294146</v>
      </c>
      <c r="FF286" s="45">
        <f t="shared" si="39"/>
        <v>360.47619047619048</v>
      </c>
    </row>
    <row r="287" spans="1:162" x14ac:dyDescent="0.2">
      <c r="A287" s="3">
        <v>61156</v>
      </c>
      <c r="B287" t="s">
        <v>287</v>
      </c>
      <c r="C287" s="14">
        <v>2000</v>
      </c>
      <c r="D287" s="10">
        <v>1321</v>
      </c>
      <c r="E287" s="5">
        <v>1231.72</v>
      </c>
      <c r="F287" s="7">
        <v>8627699</v>
      </c>
      <c r="G287" s="12">
        <f>F287/E287</f>
        <v>7004.594388335011</v>
      </c>
      <c r="H287" s="14">
        <v>2001</v>
      </c>
      <c r="I287" s="10">
        <v>1325</v>
      </c>
      <c r="J287" s="5">
        <v>1235.27</v>
      </c>
      <c r="K287" s="7">
        <v>8875245</v>
      </c>
      <c r="L287" s="12">
        <f>K287/I287</f>
        <v>6698.2981132075474</v>
      </c>
      <c r="M287" s="21">
        <f>L287-G287</f>
        <v>-306.29627512746356</v>
      </c>
      <c r="N287" s="18">
        <f>M287/G287</f>
        <v>-4.3727910303778497E-2</v>
      </c>
      <c r="O287" s="16">
        <v>2002</v>
      </c>
      <c r="P287" s="10">
        <v>1307</v>
      </c>
      <c r="Q287" s="5">
        <v>1215.67</v>
      </c>
      <c r="R287" s="7">
        <v>9125222</v>
      </c>
      <c r="S287" s="12">
        <f>R287/Q287</f>
        <v>7506.3314879860482</v>
      </c>
      <c r="T287" s="21">
        <f>S287-L287</f>
        <v>808.03337477850073</v>
      </c>
      <c r="U287" s="18">
        <f>T287/L287</f>
        <v>0.12063263848846015</v>
      </c>
      <c r="V287" s="14">
        <v>2003</v>
      </c>
      <c r="W287" s="10">
        <v>1307</v>
      </c>
      <c r="X287" s="5">
        <v>1274.6199999999999</v>
      </c>
      <c r="Y287" s="7">
        <v>9942978.2599999998</v>
      </c>
      <c r="Z287" s="12">
        <f>Y287/X287</f>
        <v>7800.7392477758085</v>
      </c>
      <c r="AA287" s="21">
        <f>Z287-S287</f>
        <v>294.40775978976035</v>
      </c>
      <c r="AB287" s="22">
        <f>AA287/S287</f>
        <v>3.9221257449256357E-2</v>
      </c>
      <c r="AC287" s="14">
        <v>2004</v>
      </c>
      <c r="AD287" s="10">
        <v>1286</v>
      </c>
      <c r="AE287" s="5">
        <v>1180.7</v>
      </c>
      <c r="AF287" s="7">
        <v>10647715</v>
      </c>
      <c r="AG287" s="12">
        <f>AF287/AE287</f>
        <v>9018.1375455238413</v>
      </c>
      <c r="AH287" s="21">
        <f>AG287-Z287</f>
        <v>1217.3982977480327</v>
      </c>
      <c r="AI287" s="22">
        <f>AH287/Z287</f>
        <v>0.15606191401605229</v>
      </c>
      <c r="AJ287" s="14">
        <v>2005</v>
      </c>
      <c r="AK287" s="10">
        <v>1303</v>
      </c>
      <c r="AL287" s="5">
        <v>1200.42</v>
      </c>
      <c r="AM287" s="7">
        <v>10543781</v>
      </c>
      <c r="AN287" s="12">
        <f>AM287/AL287</f>
        <v>8783.4099731760543</v>
      </c>
      <c r="AO287" s="21">
        <f>AN287-AG287</f>
        <v>-234.72757234778692</v>
      </c>
      <c r="AP287" s="22">
        <f>AO287/AG287</f>
        <v>-2.6028386810788232E-2</v>
      </c>
      <c r="AQ287" s="14">
        <v>2006</v>
      </c>
      <c r="AR287" s="10">
        <v>1283</v>
      </c>
      <c r="AS287" s="5">
        <v>1242.3499999999999</v>
      </c>
      <c r="AT287" s="7">
        <v>12009551</v>
      </c>
      <c r="AU287" s="12">
        <f>AT287/AS287</f>
        <v>9666.8016259508204</v>
      </c>
      <c r="AV287" s="21">
        <f>AU287-AN287</f>
        <v>883.39165277476604</v>
      </c>
      <c r="AW287" s="22">
        <f>AV287/AN287</f>
        <v>0.10057502216936076</v>
      </c>
      <c r="AX287" s="14">
        <v>2007</v>
      </c>
      <c r="AY287" s="10">
        <v>1291</v>
      </c>
      <c r="AZ287" s="5">
        <v>1286.28</v>
      </c>
      <c r="BA287" s="7">
        <v>12241235</v>
      </c>
      <c r="BB287" s="12">
        <f>BA287/AZ287</f>
        <v>9516.7731753583976</v>
      </c>
      <c r="BC287" s="21">
        <f>BB287-AU287</f>
        <v>-150.02845059242281</v>
      </c>
      <c r="BD287" s="22">
        <f>BC287/AU287</f>
        <v>-1.5519967865034793E-2</v>
      </c>
      <c r="BE287" s="14">
        <v>2008</v>
      </c>
      <c r="BF287" s="10">
        <v>1333</v>
      </c>
      <c r="BG287" s="5">
        <v>1322.83</v>
      </c>
      <c r="BH287" s="7">
        <v>12453427</v>
      </c>
      <c r="BI287" s="12">
        <f>BH287/BG287</f>
        <v>9414.2308535488319</v>
      </c>
      <c r="BJ287" s="21">
        <f>BI287-BB287</f>
        <v>-102.54232180956569</v>
      </c>
      <c r="BK287" s="22">
        <f>BJ287/BB287</f>
        <v>-1.0774904468152777E-2</v>
      </c>
      <c r="BL287" s="14">
        <v>2009</v>
      </c>
      <c r="BM287" s="10">
        <v>1321</v>
      </c>
      <c r="BN287" s="5">
        <v>1325.16</v>
      </c>
      <c r="BO287" s="7">
        <v>12539305</v>
      </c>
      <c r="BP287" s="12">
        <f>BO287/BN287</f>
        <v>9462.483775544084</v>
      </c>
      <c r="BQ287" s="21">
        <f>BP287-BI287</f>
        <v>48.252921995252109</v>
      </c>
      <c r="BR287" s="22">
        <f>BQ287/BI287</f>
        <v>5.1255299286677748E-3</v>
      </c>
      <c r="BS287" s="14">
        <v>2010</v>
      </c>
      <c r="BT287" s="10">
        <v>1324</v>
      </c>
      <c r="BU287" s="5">
        <v>1318.29</v>
      </c>
      <c r="BV287" s="7">
        <v>12982534</v>
      </c>
      <c r="BW287" s="12">
        <f>BV287/BU287</f>
        <v>9848.0106805027735</v>
      </c>
      <c r="BX287" s="21">
        <f>BW287-BP287</f>
        <v>385.52690495868956</v>
      </c>
      <c r="BY287" s="22">
        <f>BX287/BP287</f>
        <v>4.0742675401472181E-2</v>
      </c>
      <c r="BZ287" s="14">
        <v>2011</v>
      </c>
      <c r="CA287" s="10">
        <v>1308</v>
      </c>
      <c r="CB287" s="5">
        <v>1296.5524</v>
      </c>
      <c r="CC287" s="7">
        <v>12155564</v>
      </c>
      <c r="CD287" s="12">
        <f>CC287/CB287</f>
        <v>9375.2971341536213</v>
      </c>
      <c r="CE287" s="21">
        <f>CD287-BW287</f>
        <v>-472.71354634915224</v>
      </c>
      <c r="CF287" s="22">
        <f>CE287/BW287</f>
        <v>-4.8000917310643966E-2</v>
      </c>
      <c r="CG287" s="14">
        <v>2012</v>
      </c>
      <c r="CH287" s="10">
        <v>1340</v>
      </c>
      <c r="CI287" s="5">
        <v>1329.1</v>
      </c>
      <c r="CJ287" s="7">
        <v>12857462</v>
      </c>
      <c r="CK287" s="12">
        <f>CJ287/CI287</f>
        <v>9673.8108494469943</v>
      </c>
      <c r="CL287" s="21">
        <f>CK287-CD287</f>
        <v>298.51371529337302</v>
      </c>
      <c r="CM287" s="22">
        <f>CL287/CD287</f>
        <v>3.1840453803422E-2</v>
      </c>
      <c r="CN287" s="14">
        <v>2013</v>
      </c>
      <c r="CO287" s="10">
        <v>1354</v>
      </c>
      <c r="CP287" s="5">
        <v>1332.3676</v>
      </c>
      <c r="CQ287" s="7">
        <v>12685533</v>
      </c>
      <c r="CR287" s="12">
        <f>CQ287/CP287</f>
        <v>9521.0458435044493</v>
      </c>
      <c r="CS287" s="21">
        <f>CR287-CK287</f>
        <v>-152.76500594254503</v>
      </c>
      <c r="CT287" s="22">
        <f>CS287/CK287</f>
        <v>-1.5791605637118476E-2</v>
      </c>
      <c r="CU287" s="14">
        <v>2014</v>
      </c>
      <c r="CV287" s="10">
        <v>1362</v>
      </c>
      <c r="CW287" s="5">
        <v>1343.6111000000001</v>
      </c>
      <c r="CX287" s="7">
        <v>15717835</v>
      </c>
      <c r="CY287" s="12">
        <f>CX287/CW287</f>
        <v>11698.202701659728</v>
      </c>
      <c r="CZ287" s="21">
        <f>CY287-CR287</f>
        <v>2177.1568581552783</v>
      </c>
      <c r="DA287" s="22">
        <f>CZ287/CR287</f>
        <v>0.22866782640696998</v>
      </c>
      <c r="DB287" s="14">
        <v>2015</v>
      </c>
      <c r="DC287" s="9">
        <v>1346</v>
      </c>
      <c r="DD287" s="27">
        <v>1307.2268999999999</v>
      </c>
      <c r="DE287" s="12">
        <v>13413268.74</v>
      </c>
      <c r="DF287" s="12">
        <f>DE287/DD287</f>
        <v>10260.857346188333</v>
      </c>
      <c r="DG287" s="21">
        <f>DF287-CY287</f>
        <v>-1437.3453554713942</v>
      </c>
      <c r="DH287" s="22">
        <f>DG287/CY287</f>
        <v>-0.122868904918827</v>
      </c>
      <c r="DI287" s="14">
        <v>2016</v>
      </c>
      <c r="DJ287" s="9">
        <v>1326</v>
      </c>
      <c r="DK287" s="27">
        <v>1290.8336999999999</v>
      </c>
      <c r="DL287" s="12">
        <v>13564768.43</v>
      </c>
      <c r="DM287" s="12">
        <f>DL287/DK287</f>
        <v>10508.532919461275</v>
      </c>
      <c r="DN287" s="21">
        <f>DM287-DF287</f>
        <v>247.67557327294162</v>
      </c>
      <c r="DO287" s="22">
        <f>DN287/DF287</f>
        <v>2.4137902410751987E-2</v>
      </c>
      <c r="DP287" s="14">
        <v>2017</v>
      </c>
      <c r="DQ287" s="9">
        <v>1306</v>
      </c>
      <c r="DR287" s="27">
        <v>1274.895</v>
      </c>
      <c r="DS287" s="30">
        <v>13688704.35</v>
      </c>
      <c r="DT287" s="12">
        <f>DS287/DR287</f>
        <v>10737.122939536197</v>
      </c>
      <c r="DU287" s="21">
        <f>DT287-DM287</f>
        <v>228.59002007492199</v>
      </c>
      <c r="DV287" s="22">
        <f>DU287/DM287</f>
        <v>2.1752800493357618E-2</v>
      </c>
      <c r="DW287" s="14">
        <v>2018</v>
      </c>
      <c r="DX287" s="24">
        <v>1302</v>
      </c>
      <c r="DY287" s="32">
        <v>1263.3837000000001</v>
      </c>
      <c r="DZ287" s="34">
        <v>13659364.84</v>
      </c>
      <c r="EA287" s="12">
        <f>DZ287/DY287</f>
        <v>10811.731099585975</v>
      </c>
      <c r="EB287" s="21">
        <f>EA287-DT287</f>
        <v>74.608160049778235</v>
      </c>
      <c r="EC287" s="22">
        <f>EB287/DT287</f>
        <v>6.9486174713578371E-3</v>
      </c>
      <c r="ED287" s="14">
        <v>2019</v>
      </c>
      <c r="EE287" s="24">
        <v>1286</v>
      </c>
      <c r="EF287" s="32">
        <v>1242.5428999999999</v>
      </c>
      <c r="EG287" s="34">
        <v>13929390.949999999</v>
      </c>
      <c r="EH287" s="12">
        <f t="shared" si="32"/>
        <v>11210.390361572225</v>
      </c>
      <c r="EI287" s="21">
        <f>EH287-EA287</f>
        <v>398.65926198624948</v>
      </c>
      <c r="EJ287" s="22">
        <f>EI287/EA287</f>
        <v>3.6872842869863434E-2</v>
      </c>
      <c r="EK287">
        <v>2020</v>
      </c>
      <c r="EL287" s="25">
        <v>1246</v>
      </c>
      <c r="EM287" s="32">
        <v>1214.2347</v>
      </c>
      <c r="EN287" s="34">
        <v>15101400.189999999</v>
      </c>
      <c r="EO287" s="12">
        <f t="shared" si="33"/>
        <v>12436.96971433941</v>
      </c>
      <c r="EP287" s="21">
        <f>EO287-EH287</f>
        <v>1226.5793527671849</v>
      </c>
      <c r="EQ287" s="22">
        <f>EP287/EH287</f>
        <v>0.10941450861262968</v>
      </c>
      <c r="ES287" s="11">
        <f t="shared" si="34"/>
        <v>3.1964069610363917E-2</v>
      </c>
      <c r="EU287" s="12">
        <f t="shared" si="35"/>
        <v>10919.748133564799</v>
      </c>
      <c r="EV287">
        <f t="shared" si="36"/>
        <v>0.97091044256993519</v>
      </c>
      <c r="EY287" s="11">
        <f t="shared" si="37"/>
        <v>2.185808694485963E-2</v>
      </c>
      <c r="FC287" s="12">
        <f t="shared" si="38"/>
        <v>9573.9810284456544</v>
      </c>
      <c r="FF287" s="45">
        <f t="shared" si="39"/>
        <v>1313.1904761904761</v>
      </c>
    </row>
    <row r="288" spans="1:162" x14ac:dyDescent="0.2">
      <c r="A288" s="3">
        <v>61157</v>
      </c>
      <c r="B288" t="s">
        <v>288</v>
      </c>
      <c r="C288" s="14">
        <v>2000</v>
      </c>
      <c r="D288" s="10">
        <v>72</v>
      </c>
      <c r="E288" s="5">
        <v>107.88</v>
      </c>
      <c r="F288" s="7">
        <v>812395</v>
      </c>
      <c r="G288" s="12">
        <f>F288/E288</f>
        <v>7530.5431961438635</v>
      </c>
      <c r="H288" s="14">
        <v>2001</v>
      </c>
      <c r="I288" s="10">
        <v>77</v>
      </c>
      <c r="J288" s="5">
        <v>108.83</v>
      </c>
      <c r="K288" s="7">
        <v>857089</v>
      </c>
      <c r="L288" s="12">
        <f>K288/I288</f>
        <v>11131.025974025973</v>
      </c>
      <c r="M288" s="21">
        <f>L288-G288</f>
        <v>3600.48277788211</v>
      </c>
      <c r="N288" s="18">
        <f>M288/G288</f>
        <v>0.47811727309735047</v>
      </c>
      <c r="O288" s="16">
        <v>2002</v>
      </c>
      <c r="P288" s="10">
        <v>56</v>
      </c>
      <c r="Q288" s="5">
        <v>99.87</v>
      </c>
      <c r="R288" s="7">
        <v>902817</v>
      </c>
      <c r="S288" s="12">
        <f>R288/Q288</f>
        <v>9039.9218984680083</v>
      </c>
      <c r="T288" s="21">
        <f>S288-L288</f>
        <v>-2091.1040755579652</v>
      </c>
      <c r="U288" s="18">
        <f>T288/L288</f>
        <v>-0.18786265349101824</v>
      </c>
      <c r="V288" s="14">
        <v>2003</v>
      </c>
      <c r="W288" s="10">
        <v>56</v>
      </c>
      <c r="X288" s="5">
        <v>91.82</v>
      </c>
      <c r="Y288" s="7">
        <v>875140.5</v>
      </c>
      <c r="Z288" s="12">
        <f>Y288/X288</f>
        <v>9531.0444347636694</v>
      </c>
      <c r="AA288" s="21">
        <f>Z288-S288</f>
        <v>491.12253629566112</v>
      </c>
      <c r="AB288" s="22">
        <f>AA288/S288</f>
        <v>5.4328183563056166E-2</v>
      </c>
      <c r="AC288" s="14">
        <v>2004</v>
      </c>
      <c r="AD288" s="10">
        <v>52</v>
      </c>
      <c r="AE288" s="5">
        <v>86.36</v>
      </c>
      <c r="AF288" s="7">
        <v>964326</v>
      </c>
      <c r="AG288" s="12">
        <f>AF288/AE288</f>
        <v>11166.350162112089</v>
      </c>
      <c r="AH288" s="21">
        <f>AG288-Z288</f>
        <v>1635.3057273484192</v>
      </c>
      <c r="AI288" s="22">
        <f>AH288/Z288</f>
        <v>0.17157676040033781</v>
      </c>
      <c r="AJ288" s="14">
        <v>2005</v>
      </c>
      <c r="AK288" s="10">
        <v>50</v>
      </c>
      <c r="AL288" s="5">
        <v>85.83</v>
      </c>
      <c r="AM288" s="7">
        <v>840195</v>
      </c>
      <c r="AN288" s="12">
        <f>AM288/AL288</f>
        <v>9789.0597693114305</v>
      </c>
      <c r="AO288" s="21">
        <f>AN288-AG288</f>
        <v>-1377.2903928006581</v>
      </c>
      <c r="AP288" s="22">
        <f>AO288/AG288</f>
        <v>-0.12334293415532178</v>
      </c>
      <c r="AQ288" s="14">
        <v>2006</v>
      </c>
      <c r="AR288" s="10">
        <v>45</v>
      </c>
      <c r="AS288" s="5">
        <v>72.459999999999994</v>
      </c>
      <c r="AT288" s="7">
        <v>803989</v>
      </c>
      <c r="AU288" s="12">
        <f>AT288/AS288</f>
        <v>11095.625172508971</v>
      </c>
      <c r="AV288" s="21">
        <f>AU288-AN288</f>
        <v>1306.5654031975409</v>
      </c>
      <c r="AW288" s="22">
        <f>AV288/AN288</f>
        <v>0.13347200180487259</v>
      </c>
      <c r="AX288" s="14">
        <v>2007</v>
      </c>
      <c r="AY288" s="10">
        <v>48</v>
      </c>
      <c r="AZ288" s="5">
        <v>63.22</v>
      </c>
      <c r="BA288" s="7">
        <v>874313</v>
      </c>
      <c r="BB288" s="12">
        <f>BA288/AZ288</f>
        <v>13829.689971527998</v>
      </c>
      <c r="BC288" s="21">
        <f>BB288-AU288</f>
        <v>2734.0647990190264</v>
      </c>
      <c r="BD288" s="22">
        <f>BC288/AU288</f>
        <v>0.24640926099351937</v>
      </c>
      <c r="BE288" s="14">
        <v>2008</v>
      </c>
      <c r="BF288" s="10">
        <v>63</v>
      </c>
      <c r="BG288" s="5">
        <v>86.53</v>
      </c>
      <c r="BH288" s="7">
        <v>963586</v>
      </c>
      <c r="BI288" s="12">
        <f>BH288/BG288</f>
        <v>11135.860395238646</v>
      </c>
      <c r="BJ288" s="21">
        <f>BI288-BB288</f>
        <v>-2693.8295762893522</v>
      </c>
      <c r="BK288" s="22">
        <f>BJ288/BB288</f>
        <v>-0.19478597002791087</v>
      </c>
      <c r="BL288" s="14">
        <v>2009</v>
      </c>
      <c r="BM288" s="10">
        <v>58</v>
      </c>
      <c r="BN288" s="5">
        <v>82.91</v>
      </c>
      <c r="BO288" s="7">
        <v>966543</v>
      </c>
      <c r="BP288" s="12">
        <f>BO288/BN288</f>
        <v>11657.737305512001</v>
      </c>
      <c r="BQ288" s="21">
        <f>BP288-BI288</f>
        <v>521.87691027335495</v>
      </c>
      <c r="BR288" s="22">
        <f>BQ288/BI288</f>
        <v>4.6864534194097258E-2</v>
      </c>
      <c r="BS288" s="14">
        <v>2010</v>
      </c>
      <c r="BT288" s="10">
        <v>66</v>
      </c>
      <c r="BU288" s="5">
        <v>91.13</v>
      </c>
      <c r="BV288" s="7">
        <v>987320</v>
      </c>
      <c r="BW288" s="12">
        <f>BV288/BU288</f>
        <v>10834.192911225722</v>
      </c>
      <c r="BX288" s="21">
        <f>BW288-BP288</f>
        <v>-823.54439428627848</v>
      </c>
      <c r="BY288" s="22">
        <f>BX288/BP288</f>
        <v>-7.0643588262783288E-2</v>
      </c>
      <c r="BZ288" s="14">
        <v>2011</v>
      </c>
      <c r="CA288" s="10">
        <v>73</v>
      </c>
      <c r="CB288" s="5">
        <v>93.786000000000001</v>
      </c>
      <c r="CC288" s="7">
        <v>910390</v>
      </c>
      <c r="CD288" s="12">
        <f>CC288/CB288</f>
        <v>9707.0991405966779</v>
      </c>
      <c r="CE288" s="21">
        <f>CD288-BW288</f>
        <v>-1127.0937706290442</v>
      </c>
      <c r="CF288" s="22">
        <f>CE288/BW288</f>
        <v>-0.1040311705601272</v>
      </c>
      <c r="CG288" s="14">
        <v>2012</v>
      </c>
      <c r="CH288" s="10">
        <v>69</v>
      </c>
      <c r="CI288" s="5">
        <v>83.69</v>
      </c>
      <c r="CJ288" s="7">
        <v>912934</v>
      </c>
      <c r="CK288" s="12">
        <f>CJ288/CI288</f>
        <v>10908.519536384276</v>
      </c>
      <c r="CL288" s="21">
        <f>CK288-CD288</f>
        <v>1201.420395787598</v>
      </c>
      <c r="CM288" s="22">
        <f>CL288/CD288</f>
        <v>0.1237671912469773</v>
      </c>
      <c r="CN288" s="14">
        <v>2013</v>
      </c>
      <c r="CO288" s="10">
        <v>82</v>
      </c>
      <c r="CP288" s="5">
        <v>92.105099999999993</v>
      </c>
      <c r="CQ288" s="7">
        <v>999993</v>
      </c>
      <c r="CR288" s="12">
        <f>CQ288/CP288</f>
        <v>10857.08608969536</v>
      </c>
      <c r="CS288" s="21">
        <f>CR288-CK288</f>
        <v>-51.433446688915865</v>
      </c>
      <c r="CT288" s="22">
        <f>CS288/CK288</f>
        <v>-4.7149795641255208E-3</v>
      </c>
      <c r="CU288" s="14">
        <v>2014</v>
      </c>
      <c r="CV288" s="10">
        <v>65</v>
      </c>
      <c r="CW288" s="5">
        <v>90.171400000000006</v>
      </c>
      <c r="CX288" s="7">
        <v>970347</v>
      </c>
      <c r="CY288" s="12">
        <f>CX288/CW288</f>
        <v>10761.139341298904</v>
      </c>
      <c r="CZ288" s="21">
        <f>CY288-CR288</f>
        <v>-95.946748396456314</v>
      </c>
      <c r="DA288" s="22">
        <f>CZ288/CR288</f>
        <v>-8.8372467164574628E-3</v>
      </c>
      <c r="DB288" s="14">
        <v>2015</v>
      </c>
      <c r="DC288" s="9">
        <v>76</v>
      </c>
      <c r="DD288" s="27">
        <v>93.943899999999999</v>
      </c>
      <c r="DE288" s="12">
        <v>1004521.16</v>
      </c>
      <c r="DF288" s="12">
        <f>DE288/DD288</f>
        <v>10692.776859380971</v>
      </c>
      <c r="DG288" s="21">
        <f>DF288-CY288</f>
        <v>-68.36248191793311</v>
      </c>
      <c r="DH288" s="22">
        <f>DG288/CY288</f>
        <v>-6.3527178442502668E-3</v>
      </c>
      <c r="DI288" s="14">
        <v>2016</v>
      </c>
      <c r="DJ288" s="9">
        <v>65</v>
      </c>
      <c r="DK288" s="27">
        <v>92.624099999999999</v>
      </c>
      <c r="DL288" s="12">
        <v>971970.71</v>
      </c>
      <c r="DM288" s="12">
        <f>DL288/DK288</f>
        <v>10493.712867385486</v>
      </c>
      <c r="DN288" s="21">
        <f>DM288-DF288</f>
        <v>-199.06399199548468</v>
      </c>
      <c r="DO288" s="22">
        <f>DN288/DF288</f>
        <v>-1.8616678774217771E-2</v>
      </c>
      <c r="DP288" s="14">
        <v>2017</v>
      </c>
      <c r="DQ288" s="9">
        <v>71</v>
      </c>
      <c r="DR288" s="27">
        <v>90.771100000000004</v>
      </c>
      <c r="DS288" s="30">
        <v>976716.11</v>
      </c>
      <c r="DT288" s="12">
        <f>DS288/DR288</f>
        <v>10760.210132960821</v>
      </c>
      <c r="DU288" s="21">
        <f>DT288-DM288</f>
        <v>266.4972655753354</v>
      </c>
      <c r="DV288" s="22">
        <f>DU288/DM288</f>
        <v>2.5395898376790002E-2</v>
      </c>
      <c r="DW288" s="14">
        <v>2018</v>
      </c>
      <c r="DX288" s="24">
        <v>51</v>
      </c>
      <c r="DY288" s="32">
        <v>79.073499999999996</v>
      </c>
      <c r="DZ288" s="34">
        <v>969847.75999999989</v>
      </c>
      <c r="EA288" s="12">
        <f>DZ288/DY288</f>
        <v>12265.142683705666</v>
      </c>
      <c r="EB288" s="21">
        <f>EA288-DT288</f>
        <v>1504.9325507448448</v>
      </c>
      <c r="EC288" s="22">
        <f>EB288/DT288</f>
        <v>0.13986088860243678</v>
      </c>
      <c r="ED288" s="14">
        <v>2019</v>
      </c>
      <c r="EE288" s="24">
        <v>56</v>
      </c>
      <c r="EF288" s="32">
        <v>78.544600000000003</v>
      </c>
      <c r="EG288" s="34">
        <v>995762.06</v>
      </c>
      <c r="EH288" s="12">
        <f t="shared" si="32"/>
        <v>12677.664155142429</v>
      </c>
      <c r="EI288" s="21">
        <f>EH288-EA288</f>
        <v>412.52147143676302</v>
      </c>
      <c r="EJ288" s="22">
        <f>EI288/EA288</f>
        <v>3.3633646348427797E-2</v>
      </c>
      <c r="EK288">
        <v>2020</v>
      </c>
      <c r="EL288" s="25">
        <v>58</v>
      </c>
      <c r="EM288" s="32">
        <v>81.2012</v>
      </c>
      <c r="EN288" s="34">
        <v>938756.97</v>
      </c>
      <c r="EO288" s="12">
        <f t="shared" si="33"/>
        <v>11560.875578193425</v>
      </c>
      <c r="EP288" s="21">
        <f>EO288-EH288</f>
        <v>-1116.788576949004</v>
      </c>
      <c r="EQ288" s="22">
        <f>EP288/EH288</f>
        <v>-8.8091036588629157E-2</v>
      </c>
      <c r="ES288" s="11">
        <f t="shared" si="34"/>
        <v>3.23073331321512E-2</v>
      </c>
      <c r="EU288" s="12">
        <f t="shared" si="35"/>
        <v>11901.005657269639</v>
      </c>
      <c r="EV288">
        <f t="shared" si="36"/>
        <v>1.4105030414513224</v>
      </c>
      <c r="EY288" s="11">
        <f t="shared" si="37"/>
        <v>6.6296811109218201E-2</v>
      </c>
      <c r="FC288" s="12">
        <f t="shared" si="38"/>
        <v>10833.354414180305</v>
      </c>
      <c r="FF288" s="45">
        <f t="shared" si="39"/>
        <v>62.333333333333336</v>
      </c>
    </row>
    <row r="289" spans="1:162" x14ac:dyDescent="0.2">
      <c r="A289" s="3">
        <v>61158</v>
      </c>
      <c r="B289" t="s">
        <v>289</v>
      </c>
      <c r="C289" s="14">
        <v>2000</v>
      </c>
      <c r="D289" s="10">
        <v>161</v>
      </c>
      <c r="E289" s="5">
        <v>157.94999999999999</v>
      </c>
      <c r="F289" s="7">
        <v>1316838</v>
      </c>
      <c r="G289" s="12">
        <f>F289/E289</f>
        <v>8337.0560303893635</v>
      </c>
      <c r="H289" s="14">
        <v>2001</v>
      </c>
      <c r="I289" s="10">
        <v>164</v>
      </c>
      <c r="J289" s="5">
        <v>154.86000000000001</v>
      </c>
      <c r="K289" s="7">
        <v>1315345</v>
      </c>
      <c r="L289" s="12">
        <f>K289/I289</f>
        <v>8020.3963414634145</v>
      </c>
      <c r="M289" s="21">
        <f>L289-G289</f>
        <v>-316.65968892594901</v>
      </c>
      <c r="N289" s="18">
        <f>M289/G289</f>
        <v>-3.7982195126396452E-2</v>
      </c>
      <c r="O289" s="16">
        <v>2002</v>
      </c>
      <c r="P289" s="10">
        <v>165</v>
      </c>
      <c r="Q289" s="5">
        <v>158.79</v>
      </c>
      <c r="R289" s="7">
        <v>1449586</v>
      </c>
      <c r="S289" s="12">
        <f>R289/Q289</f>
        <v>9128.9501857799605</v>
      </c>
      <c r="T289" s="21">
        <f>S289-L289</f>
        <v>1108.553844316546</v>
      </c>
      <c r="U289" s="18">
        <f>T289/L289</f>
        <v>0.13821684080443802</v>
      </c>
      <c r="V289" s="14">
        <v>2003</v>
      </c>
      <c r="W289" s="10">
        <v>165</v>
      </c>
      <c r="X289" s="5">
        <v>166.82</v>
      </c>
      <c r="Y289" s="7">
        <v>1516940.46</v>
      </c>
      <c r="Z289" s="12">
        <f>Y289/X289</f>
        <v>9093.2769452104058</v>
      </c>
      <c r="AA289" s="21">
        <f>Z289-S289</f>
        <v>-35.673240569554764</v>
      </c>
      <c r="AB289" s="22">
        <f>AA289/S289</f>
        <v>-3.9077045929248773E-3</v>
      </c>
      <c r="AC289" s="14">
        <v>2004</v>
      </c>
      <c r="AD289" s="10">
        <v>173</v>
      </c>
      <c r="AE289" s="5">
        <v>164.87</v>
      </c>
      <c r="AF289" s="7">
        <v>1666466</v>
      </c>
      <c r="AG289" s="12">
        <f>AF289/AE289</f>
        <v>10107.757627221446</v>
      </c>
      <c r="AH289" s="21">
        <f>AG289-Z289</f>
        <v>1014.4806820110407</v>
      </c>
      <c r="AI289" s="22">
        <f>AH289/Z289</f>
        <v>0.1115638166662664</v>
      </c>
      <c r="AJ289" s="14">
        <v>2005</v>
      </c>
      <c r="AK289" s="10">
        <v>167</v>
      </c>
      <c r="AL289" s="5">
        <v>155.09</v>
      </c>
      <c r="AM289" s="7">
        <v>1915690</v>
      </c>
      <c r="AN289" s="12">
        <f>AM289/AL289</f>
        <v>12352.118124959701</v>
      </c>
      <c r="AO289" s="21">
        <f>AN289-AG289</f>
        <v>2244.3604977382547</v>
      </c>
      <c r="AP289" s="22">
        <f>AO289/AG289</f>
        <v>0.22204336317819029</v>
      </c>
      <c r="AQ289" s="14">
        <v>2006</v>
      </c>
      <c r="AR289" s="10">
        <v>144</v>
      </c>
      <c r="AS289" s="5">
        <v>142.57</v>
      </c>
      <c r="AT289" s="7">
        <v>1535016</v>
      </c>
      <c r="AU289" s="12">
        <f>AT289/AS289</f>
        <v>10766.753173879499</v>
      </c>
      <c r="AV289" s="21">
        <f>AU289-AN289</f>
        <v>-1585.3649510802024</v>
      </c>
      <c r="AW289" s="22">
        <f>AV289/AN289</f>
        <v>-0.12834761901091962</v>
      </c>
      <c r="AX289" s="14">
        <v>2007</v>
      </c>
      <c r="AY289" s="10">
        <v>149</v>
      </c>
      <c r="AZ289" s="5">
        <v>144.65</v>
      </c>
      <c r="BA289" s="7">
        <v>1596844</v>
      </c>
      <c r="BB289" s="12">
        <f>BA289/AZ289</f>
        <v>11039.363982025579</v>
      </c>
      <c r="BC289" s="21">
        <f>BB289-AU289</f>
        <v>272.61080814608067</v>
      </c>
      <c r="BD289" s="22">
        <f>BC289/AU289</f>
        <v>2.5319685864764092E-2</v>
      </c>
      <c r="BE289" s="14">
        <v>2008</v>
      </c>
      <c r="BF289" s="10">
        <v>143</v>
      </c>
      <c r="BG289" s="5">
        <v>126.51</v>
      </c>
      <c r="BH289" s="7">
        <v>1789472</v>
      </c>
      <c r="BI289" s="12">
        <f>BH289/BG289</f>
        <v>14144.905541063947</v>
      </c>
      <c r="BJ289" s="21">
        <f>BI289-BB289</f>
        <v>3105.5415590383673</v>
      </c>
      <c r="BK289" s="22">
        <f>BJ289/BB289</f>
        <v>0.28131526092398496</v>
      </c>
      <c r="BL289" s="14">
        <v>2009</v>
      </c>
      <c r="BM289" s="10">
        <v>137</v>
      </c>
      <c r="BN289" s="5">
        <v>124.98</v>
      </c>
      <c r="BO289" s="7">
        <v>1761680</v>
      </c>
      <c r="BP289" s="12">
        <f>BO289/BN289</f>
        <v>14095.695311249799</v>
      </c>
      <c r="BQ289" s="21">
        <f>BP289-BI289</f>
        <v>-49.210229814147169</v>
      </c>
      <c r="BR289" s="22">
        <f>BQ289/BI289</f>
        <v>-3.479007312652983E-3</v>
      </c>
      <c r="BS289" s="14">
        <v>2010</v>
      </c>
      <c r="BT289" s="10">
        <v>133</v>
      </c>
      <c r="BU289" s="5">
        <v>125.55</v>
      </c>
      <c r="BV289" s="7">
        <v>1791509</v>
      </c>
      <c r="BW289" s="12">
        <f>BV289/BU289</f>
        <v>14269.287136598965</v>
      </c>
      <c r="BX289" s="21">
        <f>BW289-BP289</f>
        <v>173.59182534916545</v>
      </c>
      <c r="BY289" s="22">
        <f>BX289/BP289</f>
        <v>1.2315236780878876E-2</v>
      </c>
      <c r="BZ289" s="14">
        <v>2011</v>
      </c>
      <c r="CA289" s="10">
        <v>123</v>
      </c>
      <c r="CB289" s="5">
        <v>107.6447</v>
      </c>
      <c r="CC289" s="7">
        <v>1644613</v>
      </c>
      <c r="CD289" s="12">
        <f>CC289/CB289</f>
        <v>15278.160466794929</v>
      </c>
      <c r="CE289" s="21">
        <f>CD289-BW289</f>
        <v>1008.8733301959637</v>
      </c>
      <c r="CF289" s="22">
        <f>CE289/BW289</f>
        <v>7.0702433873401277E-2</v>
      </c>
      <c r="CG289" s="14">
        <v>2012</v>
      </c>
      <c r="CH289" s="10">
        <v>113</v>
      </c>
      <c r="CI289" s="5">
        <v>102.84</v>
      </c>
      <c r="CJ289" s="7">
        <v>1567370</v>
      </c>
      <c r="CK289" s="12">
        <f>CJ289/CI289</f>
        <v>15240.859587709063</v>
      </c>
      <c r="CL289" s="21">
        <f>CK289-CD289</f>
        <v>-37.300879085865745</v>
      </c>
      <c r="CM289" s="22">
        <f>CL289/CD289</f>
        <v>-2.4414509303613023E-3</v>
      </c>
      <c r="CN289" s="14">
        <v>2013</v>
      </c>
      <c r="CO289" s="10">
        <v>111</v>
      </c>
      <c r="CP289" s="5">
        <v>96.221500000000006</v>
      </c>
      <c r="CQ289" s="7">
        <v>1615039</v>
      </c>
      <c r="CR289" s="12">
        <f>CQ289/CP289</f>
        <v>16784.595958283749</v>
      </c>
      <c r="CS289" s="21">
        <f>CR289-CK289</f>
        <v>1543.7363705746866</v>
      </c>
      <c r="CT289" s="22">
        <f>CS289/CK289</f>
        <v>0.10128932437771603</v>
      </c>
      <c r="CU289" s="14">
        <v>2014</v>
      </c>
      <c r="CV289" s="10">
        <v>104</v>
      </c>
      <c r="CW289" s="5">
        <v>90.621499999999997</v>
      </c>
      <c r="CX289" s="7">
        <v>1694266</v>
      </c>
      <c r="CY289" s="12">
        <f>CX289/CW289</f>
        <v>18696.071020673902</v>
      </c>
      <c r="CZ289" s="21">
        <f>CY289-CR289</f>
        <v>1911.4750623901527</v>
      </c>
      <c r="DA289" s="22">
        <f>CZ289/CR289</f>
        <v>0.11388269739354535</v>
      </c>
      <c r="DB289" s="14">
        <v>2015</v>
      </c>
      <c r="DC289" s="9">
        <v>106</v>
      </c>
      <c r="DD289" s="27">
        <v>94.864900000000006</v>
      </c>
      <c r="DE289" s="12">
        <v>1761359.79</v>
      </c>
      <c r="DF289" s="12">
        <f>DE289/DD289</f>
        <v>18567.033644688392</v>
      </c>
      <c r="DG289" s="21">
        <f>DF289-CY289</f>
        <v>-129.03737598551015</v>
      </c>
      <c r="DH289" s="22">
        <f>DG289/CY289</f>
        <v>-6.9018445556193117E-3</v>
      </c>
      <c r="DI289" s="14">
        <v>2016</v>
      </c>
      <c r="DJ289" s="9">
        <v>104</v>
      </c>
      <c r="DK289" s="27">
        <v>96.5381</v>
      </c>
      <c r="DL289" s="12">
        <v>1638758.24</v>
      </c>
      <c r="DM289" s="12">
        <f>DL289/DK289</f>
        <v>16975.248528819193</v>
      </c>
      <c r="DN289" s="21">
        <f>DM289-DF289</f>
        <v>-1591.7851158691992</v>
      </c>
      <c r="DO289" s="22">
        <f>DN289/DF289</f>
        <v>-8.5731794659863345E-2</v>
      </c>
      <c r="DP289" s="14">
        <v>2017</v>
      </c>
      <c r="DQ289" s="9">
        <v>101</v>
      </c>
      <c r="DR289" s="27">
        <v>98.159300000000002</v>
      </c>
      <c r="DS289" s="30">
        <v>1707219.89</v>
      </c>
      <c r="DT289" s="12">
        <f>DS289/DR289</f>
        <v>17392.339696798976</v>
      </c>
      <c r="DU289" s="21">
        <f>DT289-DM289</f>
        <v>417.09116797978277</v>
      </c>
      <c r="DV289" s="22">
        <f>DU289/DM289</f>
        <v>2.4570548541406001E-2</v>
      </c>
      <c r="DW289" s="14">
        <v>2018</v>
      </c>
      <c r="DX289" s="24">
        <v>98</v>
      </c>
      <c r="DY289" s="32">
        <v>88.534199999999998</v>
      </c>
      <c r="DZ289" s="34">
        <v>1814407.3</v>
      </c>
      <c r="EA289" s="12">
        <f>DZ289/DY289</f>
        <v>20493.857740850428</v>
      </c>
      <c r="EB289" s="21">
        <f>EA289-DT289</f>
        <v>3101.5180440514523</v>
      </c>
      <c r="EC289" s="22">
        <f>EB289/DT289</f>
        <v>0.17832667128864096</v>
      </c>
      <c r="ED289" s="14">
        <v>2019</v>
      </c>
      <c r="EE289" s="24">
        <v>99</v>
      </c>
      <c r="EF289" s="32">
        <v>92.771900000000002</v>
      </c>
      <c r="EG289" s="34">
        <v>1695545.38</v>
      </c>
      <c r="EH289" s="12">
        <f t="shared" si="32"/>
        <v>18276.497301445801</v>
      </c>
      <c r="EI289" s="21">
        <f>EH289-EA289</f>
        <v>-2217.360439404627</v>
      </c>
      <c r="EJ289" s="22">
        <f>EI289/EA289</f>
        <v>-0.10819634192076781</v>
      </c>
      <c r="EK289">
        <v>2020</v>
      </c>
      <c r="EL289" s="25">
        <v>101</v>
      </c>
      <c r="EM289" s="32">
        <v>93.067599999999999</v>
      </c>
      <c r="EN289" s="34">
        <v>1951005.9</v>
      </c>
      <c r="EO289" s="12">
        <f t="shared" si="33"/>
        <v>20963.32021025577</v>
      </c>
      <c r="EP289" s="21">
        <f>EO289-EH289</f>
        <v>2686.8229088099688</v>
      </c>
      <c r="EQ289" s="22">
        <f>EP289/EH289</f>
        <v>0.14700972864190021</v>
      </c>
      <c r="ES289" s="11">
        <f t="shared" si="34"/>
        <v>5.2478382511281327E-2</v>
      </c>
      <c r="EU289" s="12">
        <f t="shared" si="35"/>
        <v>18720.898246365068</v>
      </c>
      <c r="EV289">
        <f t="shared" si="36"/>
        <v>0.93745812016575814</v>
      </c>
      <c r="EY289" s="11">
        <f t="shared" si="37"/>
        <v>3.1566959303093049E-2</v>
      </c>
      <c r="FC289" s="12">
        <f t="shared" si="38"/>
        <v>14330.200188357792</v>
      </c>
      <c r="FF289" s="45">
        <f t="shared" si="39"/>
        <v>131.47619047619048</v>
      </c>
    </row>
    <row r="290" spans="1:162" x14ac:dyDescent="0.2">
      <c r="A290" s="3">
        <v>62070</v>
      </c>
      <c r="B290" t="s">
        <v>290</v>
      </c>
      <c r="C290" s="14">
        <v>2000</v>
      </c>
      <c r="D290" s="10">
        <v>209</v>
      </c>
      <c r="E290" s="5">
        <v>188.91</v>
      </c>
      <c r="F290" s="7">
        <v>1601146</v>
      </c>
      <c r="G290" s="12">
        <f>F290/E290</f>
        <v>8475.7080091048647</v>
      </c>
      <c r="H290" s="14">
        <v>2001</v>
      </c>
      <c r="I290" s="10">
        <v>201</v>
      </c>
      <c r="J290" s="5">
        <v>191.64</v>
      </c>
      <c r="K290" s="7">
        <v>1604541</v>
      </c>
      <c r="L290" s="12">
        <f>K290/I290</f>
        <v>7982.7910447761196</v>
      </c>
      <c r="M290" s="21">
        <f>L290-G290</f>
        <v>-492.91696432874505</v>
      </c>
      <c r="N290" s="18">
        <f>M290/G290</f>
        <v>-5.8156435285316409E-2</v>
      </c>
      <c r="O290" s="16">
        <v>2002</v>
      </c>
      <c r="P290" s="10">
        <v>200</v>
      </c>
      <c r="Q290" s="5">
        <v>188.6</v>
      </c>
      <c r="R290" s="7">
        <v>1774356</v>
      </c>
      <c r="S290" s="12">
        <f>R290/Q290</f>
        <v>9408.0381760339351</v>
      </c>
      <c r="T290" s="21">
        <f>S290-L290</f>
        <v>1425.2471312578155</v>
      </c>
      <c r="U290" s="18">
        <f>T290/L290</f>
        <v>0.17853995216253177</v>
      </c>
      <c r="V290" s="14">
        <v>2003</v>
      </c>
      <c r="W290" s="10">
        <v>200</v>
      </c>
      <c r="X290" s="5">
        <v>181.76</v>
      </c>
      <c r="Y290" s="7">
        <v>2248159.12</v>
      </c>
      <c r="Z290" s="12">
        <f>Y290/X290</f>
        <v>12368.83318661972</v>
      </c>
      <c r="AA290" s="21">
        <f>Z290-S290</f>
        <v>2960.7950105857853</v>
      </c>
      <c r="AB290" s="22">
        <f>AA290/S290</f>
        <v>0.31470907698143952</v>
      </c>
      <c r="AC290" s="14">
        <v>2004</v>
      </c>
      <c r="AD290" s="10">
        <v>197</v>
      </c>
      <c r="AE290" s="5">
        <v>185.55</v>
      </c>
      <c r="AF290" s="7">
        <v>1475338</v>
      </c>
      <c r="AG290" s="12">
        <f>AF290/AE290</f>
        <v>7951.1614120183231</v>
      </c>
      <c r="AH290" s="21">
        <f>AG290-Z290</f>
        <v>-4417.6717746013974</v>
      </c>
      <c r="AI290" s="22">
        <f>AH290/Z290</f>
        <v>-0.35716156147859757</v>
      </c>
      <c r="AJ290" s="14">
        <v>2005</v>
      </c>
      <c r="AK290" s="10">
        <v>214</v>
      </c>
      <c r="AL290" s="5">
        <v>199.22</v>
      </c>
      <c r="AM290" s="7">
        <v>1581216</v>
      </c>
      <c r="AN290" s="12">
        <f>AM290/AL290</f>
        <v>7937.034434293746</v>
      </c>
      <c r="AO290" s="21">
        <f>AN290-AG290</f>
        <v>-14.126977724577046</v>
      </c>
      <c r="AP290" s="22">
        <f>AO290/AG290</f>
        <v>-1.7767187700684665E-3</v>
      </c>
      <c r="AQ290" s="14">
        <v>2006</v>
      </c>
      <c r="AR290" s="10">
        <v>207</v>
      </c>
      <c r="AS290" s="5">
        <v>193.73</v>
      </c>
      <c r="AT290" s="7">
        <v>1622473</v>
      </c>
      <c r="AU290" s="12">
        <f>AT290/AS290</f>
        <v>8374.9187012852944</v>
      </c>
      <c r="AV290" s="21">
        <f>AU290-AN290</f>
        <v>437.88426699154843</v>
      </c>
      <c r="AW290" s="22">
        <f>AV290/AN290</f>
        <v>5.5169757749767442E-2</v>
      </c>
      <c r="AX290" s="14">
        <v>2007</v>
      </c>
      <c r="AY290" s="10">
        <v>195</v>
      </c>
      <c r="AZ290" s="5">
        <v>182.1</v>
      </c>
      <c r="BA290" s="7">
        <v>1717149</v>
      </c>
      <c r="BB290" s="12">
        <f>BA290/AZ290</f>
        <v>9429.7034596375615</v>
      </c>
      <c r="BC290" s="21">
        <f>BB290-AU290</f>
        <v>1054.7847583522671</v>
      </c>
      <c r="BD290" s="22">
        <f>BC290/AU290</f>
        <v>0.1259456713520562</v>
      </c>
      <c r="BE290" s="14">
        <v>2008</v>
      </c>
      <c r="BF290" s="10">
        <v>184</v>
      </c>
      <c r="BG290" s="5">
        <v>167.52</v>
      </c>
      <c r="BH290" s="7">
        <v>2002179</v>
      </c>
      <c r="BI290" s="12">
        <f>BH290/BG290</f>
        <v>11951.880372492837</v>
      </c>
      <c r="BJ290" s="21">
        <f>BI290-BB290</f>
        <v>2522.1769128552751</v>
      </c>
      <c r="BK290" s="22">
        <f>BJ290/BB290</f>
        <v>0.26747149829801936</v>
      </c>
      <c r="BL290" s="14">
        <v>2009</v>
      </c>
      <c r="BM290" s="10">
        <v>178</v>
      </c>
      <c r="BN290" s="5">
        <v>166.79</v>
      </c>
      <c r="BO290" s="7">
        <v>2037101</v>
      </c>
      <c r="BP290" s="12">
        <f>BO290/BN290</f>
        <v>12213.567959709815</v>
      </c>
      <c r="BQ290" s="21">
        <f>BP290-BI290</f>
        <v>261.6875872169785</v>
      </c>
      <c r="BR290" s="22">
        <f>BQ290/BI290</f>
        <v>2.1895097596462774E-2</v>
      </c>
      <c r="BS290" s="14">
        <v>2010</v>
      </c>
      <c r="BT290" s="10">
        <v>183</v>
      </c>
      <c r="BU290" s="5">
        <v>170.35</v>
      </c>
      <c r="BV290" s="7">
        <v>1926936</v>
      </c>
      <c r="BW290" s="12">
        <f>BV290/BU290</f>
        <v>11311.628999119461</v>
      </c>
      <c r="BX290" s="21">
        <f>BW290-BP290</f>
        <v>-901.93896059035433</v>
      </c>
      <c r="BY290" s="22">
        <f>BX290/BP290</f>
        <v>-7.3847295365750243E-2</v>
      </c>
      <c r="BZ290" s="14">
        <v>2011</v>
      </c>
      <c r="CA290" s="10">
        <v>169</v>
      </c>
      <c r="CB290" s="5">
        <v>163.398</v>
      </c>
      <c r="CC290" s="7">
        <v>1715084</v>
      </c>
      <c r="CD290" s="12">
        <f>CC290/CB290</f>
        <v>10496.358584560399</v>
      </c>
      <c r="CE290" s="21">
        <f>CD290-BW290</f>
        <v>-815.27041455906146</v>
      </c>
      <c r="CF290" s="22">
        <f>CE290/BW290</f>
        <v>-7.207365222308168E-2</v>
      </c>
      <c r="CG290" s="14">
        <v>2012</v>
      </c>
      <c r="CH290" s="10">
        <v>156</v>
      </c>
      <c r="CI290" s="5">
        <v>158.77000000000001</v>
      </c>
      <c r="CJ290" s="7">
        <v>1713973</v>
      </c>
      <c r="CK290" s="12">
        <f>CJ290/CI290</f>
        <v>10795.320274611073</v>
      </c>
      <c r="CL290" s="21">
        <f>CK290-CD290</f>
        <v>298.9616900506735</v>
      </c>
      <c r="CM290" s="22">
        <f>CL290/CD290</f>
        <v>2.8482419654605805E-2</v>
      </c>
      <c r="CN290" s="14">
        <v>2013</v>
      </c>
      <c r="CO290" s="10">
        <v>158</v>
      </c>
      <c r="CP290" s="5">
        <v>149.3193</v>
      </c>
      <c r="CQ290" s="7">
        <v>3075490</v>
      </c>
      <c r="CR290" s="12">
        <f>CQ290/CP290</f>
        <v>20596.734648501566</v>
      </c>
      <c r="CS290" s="21">
        <f>CR290-CK290</f>
        <v>9801.4143738904932</v>
      </c>
      <c r="CT290" s="22">
        <f>CS290/CK290</f>
        <v>0.90793178197240776</v>
      </c>
      <c r="CU290" s="14">
        <v>2014</v>
      </c>
      <c r="CV290" s="10">
        <v>169</v>
      </c>
      <c r="CW290" s="5">
        <v>162.04669999999999</v>
      </c>
      <c r="CX290" s="7">
        <v>2207306</v>
      </c>
      <c r="CY290" s="12">
        <f>CX290/CW290</f>
        <v>13621.419010692598</v>
      </c>
      <c r="CZ290" s="21">
        <f>CY290-CR290</f>
        <v>-6975.3156378089679</v>
      </c>
      <c r="DA290" s="22">
        <f>CZ290/CR290</f>
        <v>-0.33866123717413765</v>
      </c>
      <c r="DB290" s="14">
        <v>2015</v>
      </c>
      <c r="DC290" s="9">
        <v>168</v>
      </c>
      <c r="DD290" s="27">
        <v>164.58410000000001</v>
      </c>
      <c r="DE290" s="12">
        <v>1890277.43</v>
      </c>
      <c r="DF290" s="12">
        <f>DE290/DD290</f>
        <v>11485.176453861581</v>
      </c>
      <c r="DG290" s="21">
        <f>DF290-CY290</f>
        <v>-2136.2425568310173</v>
      </c>
      <c r="DH290" s="22">
        <f>DG290/CY290</f>
        <v>-0.15682966327914152</v>
      </c>
      <c r="DI290" s="14">
        <v>2016</v>
      </c>
      <c r="DJ290" s="9">
        <v>176</v>
      </c>
      <c r="DK290" s="27">
        <v>161.8441</v>
      </c>
      <c r="DL290" s="12">
        <v>2714233.33</v>
      </c>
      <c r="DM290" s="12">
        <f>DL290/DK290</f>
        <v>16770.665906264116</v>
      </c>
      <c r="DN290" s="21">
        <f>DM290-DF290</f>
        <v>5285.4894524025349</v>
      </c>
      <c r="DO290" s="22">
        <f>DN290/DF290</f>
        <v>0.4602009793785477</v>
      </c>
      <c r="DP290" s="14">
        <v>2017</v>
      </c>
      <c r="DQ290" s="9">
        <v>145</v>
      </c>
      <c r="DR290" s="27">
        <v>131.7457</v>
      </c>
      <c r="DS290" s="30">
        <v>1954931.36</v>
      </c>
      <c r="DT290" s="12">
        <f>DS290/DR290</f>
        <v>14838.672988947648</v>
      </c>
      <c r="DU290" s="21">
        <f>DT290-DM290</f>
        <v>-1931.9929173164674</v>
      </c>
      <c r="DV290" s="22">
        <f>DU290/DM290</f>
        <v>-0.11520072775374034</v>
      </c>
      <c r="DW290" s="14">
        <v>2018</v>
      </c>
      <c r="DX290" s="24">
        <v>139</v>
      </c>
      <c r="DY290" s="32">
        <v>128.22380000000001</v>
      </c>
      <c r="DZ290" s="34">
        <v>1887477.99</v>
      </c>
      <c r="EA290" s="12">
        <f>DZ290/DY290</f>
        <v>14720.184474333157</v>
      </c>
      <c r="EB290" s="21">
        <f>EA290-DT290</f>
        <v>-118.48851461449158</v>
      </c>
      <c r="EC290" s="22">
        <f>EB290/DT290</f>
        <v>-7.9851152931765448E-3</v>
      </c>
      <c r="ED290" s="14">
        <v>2019</v>
      </c>
      <c r="EE290" s="24">
        <v>139</v>
      </c>
      <c r="EF290" s="32">
        <v>121.9599</v>
      </c>
      <c r="EG290" s="34">
        <v>2250339.1800000002</v>
      </c>
      <c r="EH290" s="12">
        <f t="shared" si="32"/>
        <v>18451.467900514843</v>
      </c>
      <c r="EI290" s="21">
        <f>EH290-EA290</f>
        <v>3731.2834261816861</v>
      </c>
      <c r="EJ290" s="22">
        <f>EI290/EA290</f>
        <v>0.25348075173159257</v>
      </c>
      <c r="EK290">
        <v>2020</v>
      </c>
      <c r="EL290" s="25">
        <v>121</v>
      </c>
      <c r="EM290" s="32">
        <v>111.0287</v>
      </c>
      <c r="EN290" s="34">
        <v>2038353.1899999997</v>
      </c>
      <c r="EO290" s="12">
        <f t="shared" si="33"/>
        <v>18358.795428569367</v>
      </c>
      <c r="EP290" s="21">
        <f>EO290-EH290</f>
        <v>-92.672471945475991</v>
      </c>
      <c r="EQ290" s="22">
        <f>EP290/EH290</f>
        <v>-5.0224986133970513E-3</v>
      </c>
      <c r="ES290" s="11">
        <f t="shared" si="34"/>
        <v>7.1355604082051161E-2</v>
      </c>
      <c r="EU290" s="12">
        <f t="shared" si="35"/>
        <v>16003.441787931881</v>
      </c>
      <c r="EV290">
        <f t="shared" si="36"/>
        <v>0.9028245894319028</v>
      </c>
      <c r="EY290" s="11">
        <f t="shared" si="37"/>
        <v>4.3431636228225233E-2</v>
      </c>
      <c r="FC290" s="12">
        <f t="shared" si="38"/>
        <v>12197.062804570865</v>
      </c>
      <c r="FF290" s="45">
        <f t="shared" si="39"/>
        <v>176.57142857142858</v>
      </c>
    </row>
    <row r="291" spans="1:162" x14ac:dyDescent="0.2">
      <c r="A291" s="3">
        <v>62072</v>
      </c>
      <c r="B291" t="s">
        <v>291</v>
      </c>
      <c r="C291" s="14">
        <v>2000</v>
      </c>
      <c r="D291" s="10">
        <v>1874</v>
      </c>
      <c r="E291" s="5">
        <v>1760.92</v>
      </c>
      <c r="F291" s="7">
        <v>11102694</v>
      </c>
      <c r="G291" s="12">
        <f>F291/E291</f>
        <v>6305.053040456125</v>
      </c>
      <c r="H291" s="14">
        <v>2001</v>
      </c>
      <c r="I291" s="10">
        <v>1882</v>
      </c>
      <c r="J291" s="5">
        <v>1797.74</v>
      </c>
      <c r="K291" s="7">
        <v>11064607</v>
      </c>
      <c r="L291" s="12">
        <f>K291/I291</f>
        <v>5879.1748140276304</v>
      </c>
      <c r="M291" s="21">
        <f>L291-G291</f>
        <v>-425.8782264284946</v>
      </c>
      <c r="N291" s="18">
        <f>M291/G291</f>
        <v>-6.7545542233485384E-2</v>
      </c>
      <c r="O291" s="16">
        <v>2002</v>
      </c>
      <c r="P291" s="10">
        <v>1881</v>
      </c>
      <c r="Q291" s="5">
        <v>1750.75</v>
      </c>
      <c r="R291" s="7">
        <v>11342202</v>
      </c>
      <c r="S291" s="12">
        <f>R291/Q291</f>
        <v>6478.481793517064</v>
      </c>
      <c r="T291" s="21">
        <f>S291-L291</f>
        <v>599.30697948943362</v>
      </c>
      <c r="U291" s="18">
        <f>T291/L291</f>
        <v>0.10193726134142081</v>
      </c>
      <c r="V291" s="14">
        <v>2003</v>
      </c>
      <c r="W291" s="10">
        <v>1881</v>
      </c>
      <c r="X291" s="5">
        <v>1798.84</v>
      </c>
      <c r="Y291" s="7">
        <v>11683509.67</v>
      </c>
      <c r="Z291" s="12">
        <f>Y291/X291</f>
        <v>6495.0243879388945</v>
      </c>
      <c r="AA291" s="21">
        <f>Z291-S291</f>
        <v>16.542594421830472</v>
      </c>
      <c r="AB291" s="22">
        <f>AA291/S291</f>
        <v>2.5534677643741224E-3</v>
      </c>
      <c r="AC291" s="14">
        <v>2004</v>
      </c>
      <c r="AD291" s="10">
        <v>1925</v>
      </c>
      <c r="AE291" s="5">
        <v>1779.32</v>
      </c>
      <c r="AF291" s="7">
        <v>11864396</v>
      </c>
      <c r="AG291" s="12">
        <f>AF291/AE291</f>
        <v>6667.9383135130274</v>
      </c>
      <c r="AH291" s="21">
        <f>AG291-Z291</f>
        <v>172.91392557413292</v>
      </c>
      <c r="AI291" s="22">
        <f>AH291/Z291</f>
        <v>2.6622521371163742E-2</v>
      </c>
      <c r="AJ291" s="14">
        <v>2005</v>
      </c>
      <c r="AK291" s="10">
        <v>1859</v>
      </c>
      <c r="AL291" s="5">
        <v>1742.44</v>
      </c>
      <c r="AM291" s="7">
        <v>13785726</v>
      </c>
      <c r="AN291" s="12">
        <f>AM291/AL291</f>
        <v>7911.7364156011108</v>
      </c>
      <c r="AO291" s="21">
        <f>AN291-AG291</f>
        <v>1243.7981020880834</v>
      </c>
      <c r="AP291" s="22">
        <f>AO291/AG291</f>
        <v>0.18653413448163467</v>
      </c>
      <c r="AQ291" s="14">
        <v>2006</v>
      </c>
      <c r="AR291" s="10">
        <v>1859</v>
      </c>
      <c r="AS291" s="5">
        <v>1752.75</v>
      </c>
      <c r="AT291" s="7">
        <v>14613091</v>
      </c>
      <c r="AU291" s="12">
        <f>AT291/AS291</f>
        <v>8337.2363428897443</v>
      </c>
      <c r="AV291" s="21">
        <f>AU291-AN291</f>
        <v>425.49992728863344</v>
      </c>
      <c r="AW291" s="22">
        <f>AV291/AN291</f>
        <v>5.3780852260142592E-2</v>
      </c>
      <c r="AX291" s="14">
        <v>2007</v>
      </c>
      <c r="AY291" s="10">
        <v>1882</v>
      </c>
      <c r="AZ291" s="5">
        <v>1780.89</v>
      </c>
      <c r="BA291" s="7">
        <v>14759195</v>
      </c>
      <c r="BB291" s="12">
        <f>BA291/AZ291</f>
        <v>8287.5388148622314</v>
      </c>
      <c r="BC291" s="21">
        <f>BB291-AU291</f>
        <v>-49.697528027512817</v>
      </c>
      <c r="BD291" s="22">
        <f>BC291/AU291</f>
        <v>-5.9609115039537556E-3</v>
      </c>
      <c r="BE291" s="14">
        <v>2008</v>
      </c>
      <c r="BF291" s="10">
        <v>1867</v>
      </c>
      <c r="BG291" s="5">
        <v>1760.96</v>
      </c>
      <c r="BH291" s="7">
        <v>14764294</v>
      </c>
      <c r="BI291" s="12">
        <f>BH291/BG291</f>
        <v>8384.2301926222062</v>
      </c>
      <c r="BJ291" s="21">
        <f>BI291-BB291</f>
        <v>96.691377759974785</v>
      </c>
      <c r="BK291" s="22">
        <f>BJ291/BB291</f>
        <v>1.1667079928069349E-2</v>
      </c>
      <c r="BL291" s="14">
        <v>2009</v>
      </c>
      <c r="BM291" s="10">
        <v>1892</v>
      </c>
      <c r="BN291" s="5">
        <v>1726.47</v>
      </c>
      <c r="BO291" s="7">
        <v>14980543</v>
      </c>
      <c r="BP291" s="12">
        <f>BO291/BN291</f>
        <v>8676.9784589364426</v>
      </c>
      <c r="BQ291" s="21">
        <f>BP291-BI291</f>
        <v>292.74826631423639</v>
      </c>
      <c r="BR291" s="22">
        <f>BQ291/BI291</f>
        <v>3.4916534921935159E-2</v>
      </c>
      <c r="BS291" s="14">
        <v>2010</v>
      </c>
      <c r="BT291" s="10">
        <v>1866</v>
      </c>
      <c r="BU291" s="5">
        <v>1748.51</v>
      </c>
      <c r="BV291" s="7">
        <v>15536929</v>
      </c>
      <c r="BW291" s="12">
        <f>BV291/BU291</f>
        <v>8885.8107760321654</v>
      </c>
      <c r="BX291" s="21">
        <f>BW291-BP291</f>
        <v>208.83231709572283</v>
      </c>
      <c r="BY291" s="22">
        <f>BX291/BP291</f>
        <v>2.4067400660727226E-2</v>
      </c>
      <c r="BZ291" s="14">
        <v>2011</v>
      </c>
      <c r="CA291" s="10">
        <v>1816</v>
      </c>
      <c r="CB291" s="5">
        <v>1735.3995</v>
      </c>
      <c r="CC291" s="7">
        <v>16090729</v>
      </c>
      <c r="CD291" s="12">
        <f>CC291/CB291</f>
        <v>9272.0604102974557</v>
      </c>
      <c r="CE291" s="21">
        <f>CD291-BW291</f>
        <v>386.2496342652903</v>
      </c>
      <c r="CF291" s="22">
        <f>CE291/BW291</f>
        <v>4.3468136335642824E-2</v>
      </c>
      <c r="CG291" s="14">
        <v>2012</v>
      </c>
      <c r="CH291" s="10">
        <v>1857</v>
      </c>
      <c r="CI291" s="5">
        <v>1743.81</v>
      </c>
      <c r="CJ291" s="7">
        <v>19522873</v>
      </c>
      <c r="CK291" s="12">
        <f>CJ291/CI291</f>
        <v>11195.527609085853</v>
      </c>
      <c r="CL291" s="21">
        <f>CK291-CD291</f>
        <v>1923.4671987883976</v>
      </c>
      <c r="CM291" s="22">
        <f>CL291/CD291</f>
        <v>0.20744765604117663</v>
      </c>
      <c r="CN291" s="14">
        <v>2013</v>
      </c>
      <c r="CO291" s="10">
        <v>1885</v>
      </c>
      <c r="CP291" s="5">
        <v>1782.5273</v>
      </c>
      <c r="CQ291" s="7">
        <v>18625242</v>
      </c>
      <c r="CR291" s="12">
        <f>CQ291/CP291</f>
        <v>10448.783589457507</v>
      </c>
      <c r="CS291" s="21">
        <f>CR291-CK291</f>
        <v>-746.744019628346</v>
      </c>
      <c r="CT291" s="22">
        <f>CS291/CK291</f>
        <v>-6.6700207949316984E-2</v>
      </c>
      <c r="CU291" s="14">
        <v>2014</v>
      </c>
      <c r="CV291" s="10">
        <v>1873</v>
      </c>
      <c r="CW291" s="5">
        <v>1802.3939</v>
      </c>
      <c r="CX291" s="7">
        <v>16844033</v>
      </c>
      <c r="CY291" s="12">
        <f>CX291/CW291</f>
        <v>9345.3672918000884</v>
      </c>
      <c r="CZ291" s="21">
        <f>CY291-CR291</f>
        <v>-1103.4162976574189</v>
      </c>
      <c r="DA291" s="22">
        <f>CZ291/CR291</f>
        <v>-0.10560236875522344</v>
      </c>
      <c r="DB291" s="14">
        <v>2015</v>
      </c>
      <c r="DC291" s="9">
        <v>1912</v>
      </c>
      <c r="DD291" s="27">
        <v>1819.1489999999999</v>
      </c>
      <c r="DE291" s="12">
        <v>17173811.629999999</v>
      </c>
      <c r="DF291" s="12">
        <f>DE291/DD291</f>
        <v>9440.5744829038194</v>
      </c>
      <c r="DG291" s="21">
        <f>DF291-CY291</f>
        <v>95.20719110373102</v>
      </c>
      <c r="DH291" s="22">
        <f>DG291/CY291</f>
        <v>1.0187635020751803E-2</v>
      </c>
      <c r="DI291" s="14">
        <v>2016</v>
      </c>
      <c r="DJ291" s="9">
        <v>1906</v>
      </c>
      <c r="DK291" s="27">
        <v>1852.8552</v>
      </c>
      <c r="DL291" s="12">
        <v>17495374.800000001</v>
      </c>
      <c r="DM291" s="12">
        <f>DL291/DK291</f>
        <v>9442.3864314923267</v>
      </c>
      <c r="DN291" s="21">
        <f>DM291-DF291</f>
        <v>1.8119485885072208</v>
      </c>
      <c r="DO291" s="22">
        <f>DN291/DF291</f>
        <v>1.9193202614825247E-4</v>
      </c>
      <c r="DP291" s="14">
        <v>2017</v>
      </c>
      <c r="DQ291" s="9">
        <v>1914</v>
      </c>
      <c r="DR291" s="27">
        <v>1826.9603</v>
      </c>
      <c r="DS291" s="30">
        <v>18561791.280000001</v>
      </c>
      <c r="DT291" s="12">
        <f>DS291/DR291</f>
        <v>10159.931378913927</v>
      </c>
      <c r="DU291" s="21">
        <f>DT291-DM291</f>
        <v>717.54494742160023</v>
      </c>
      <c r="DV291" s="22">
        <f>DU291/DM291</f>
        <v>7.5991906561718156E-2</v>
      </c>
      <c r="DW291" s="14">
        <v>2018</v>
      </c>
      <c r="DX291" s="24">
        <v>1926</v>
      </c>
      <c r="DY291" s="32">
        <v>1865.1515999999999</v>
      </c>
      <c r="DZ291" s="34">
        <v>19313402.560000002</v>
      </c>
      <c r="EA291" s="12">
        <f>DZ291/DY291</f>
        <v>10354.87011350713</v>
      </c>
      <c r="EB291" s="21">
        <f>EA291-DT291</f>
        <v>194.93873459320275</v>
      </c>
      <c r="EC291" s="22">
        <f>EB291/DT291</f>
        <v>1.9187012916030272E-2</v>
      </c>
      <c r="ED291" s="14">
        <v>2019</v>
      </c>
      <c r="EE291" s="24">
        <v>1917</v>
      </c>
      <c r="EF291" s="32">
        <v>1854.5272</v>
      </c>
      <c r="EG291" s="34">
        <v>19341849.940000001</v>
      </c>
      <c r="EH291" s="12">
        <f t="shared" si="32"/>
        <v>10429.531548526224</v>
      </c>
      <c r="EI291" s="21">
        <f>EH291-EA291</f>
        <v>74.661435019093915</v>
      </c>
      <c r="EJ291" s="22">
        <f>EI291/EA291</f>
        <v>7.2102724805503671E-3</v>
      </c>
      <c r="EK291">
        <v>2020</v>
      </c>
      <c r="EL291" s="25">
        <v>1927</v>
      </c>
      <c r="EM291" s="32">
        <v>1860.6801</v>
      </c>
      <c r="EN291" s="34">
        <v>19659626.82</v>
      </c>
      <c r="EO291" s="12">
        <f t="shared" si="33"/>
        <v>10565.828494645586</v>
      </c>
      <c r="EP291" s="21">
        <f>EO291-EH291</f>
        <v>136.29694611936247</v>
      </c>
      <c r="EQ291" s="22">
        <f>EP291/EH291</f>
        <v>1.306836701966948E-2</v>
      </c>
      <c r="ES291" s="11">
        <f t="shared" si="34"/>
        <v>2.865115703445879E-2</v>
      </c>
      <c r="EU291" s="12">
        <f t="shared" si="35"/>
        <v>10314.777680315759</v>
      </c>
      <c r="EV291">
        <f t="shared" si="36"/>
        <v>0.9634475765007281</v>
      </c>
      <c r="EY291" s="11">
        <f t="shared" si="37"/>
        <v>3.4129730652766262E-2</v>
      </c>
      <c r="FC291" s="12">
        <f t="shared" si="38"/>
        <v>8825.436014096018</v>
      </c>
      <c r="FF291" s="45">
        <f t="shared" si="39"/>
        <v>1885.7619047619048</v>
      </c>
    </row>
    <row r="292" spans="1:162" x14ac:dyDescent="0.2">
      <c r="A292" s="3">
        <v>63066</v>
      </c>
      <c r="B292" t="s">
        <v>292</v>
      </c>
      <c r="C292" s="14">
        <v>2000</v>
      </c>
      <c r="D292" s="10">
        <v>579</v>
      </c>
      <c r="E292" s="5">
        <v>549.38</v>
      </c>
      <c r="F292" s="7">
        <v>3520584</v>
      </c>
      <c r="G292" s="12">
        <f>F292/E292</f>
        <v>6408.2857038843786</v>
      </c>
      <c r="H292" s="14">
        <v>2001</v>
      </c>
      <c r="I292" s="10">
        <v>568</v>
      </c>
      <c r="J292" s="5">
        <v>533.79999999999995</v>
      </c>
      <c r="K292" s="7">
        <v>3691024</v>
      </c>
      <c r="L292" s="12">
        <f>K292/I292</f>
        <v>6498.2816901408451</v>
      </c>
      <c r="M292" s="21">
        <f>L292-G292</f>
        <v>89.995986256466495</v>
      </c>
      <c r="N292" s="18">
        <f>M292/G292</f>
        <v>1.4043691310753432E-2</v>
      </c>
      <c r="O292" s="16">
        <v>2002</v>
      </c>
      <c r="P292" s="10">
        <v>585</v>
      </c>
      <c r="Q292" s="5">
        <v>565.39</v>
      </c>
      <c r="R292" s="7">
        <v>3871765</v>
      </c>
      <c r="S292" s="12">
        <f>R292/Q292</f>
        <v>6847.9545092767821</v>
      </c>
      <c r="T292" s="21">
        <f>S292-L292</f>
        <v>349.67281913593706</v>
      </c>
      <c r="U292" s="18">
        <f>T292/L292</f>
        <v>5.3810043302133029E-2</v>
      </c>
      <c r="V292" s="14">
        <v>2003</v>
      </c>
      <c r="W292" s="10">
        <v>585</v>
      </c>
      <c r="X292" s="5">
        <v>570.34</v>
      </c>
      <c r="Y292" s="7">
        <v>4022214.25</v>
      </c>
      <c r="Z292" s="12">
        <f>Y292/X292</f>
        <v>7052.3095872637368</v>
      </c>
      <c r="AA292" s="21">
        <f>Z292-S292</f>
        <v>204.35507798695471</v>
      </c>
      <c r="AB292" s="22">
        <f>AA292/S292</f>
        <v>2.984176920423743E-2</v>
      </c>
      <c r="AC292" s="14">
        <v>2004</v>
      </c>
      <c r="AD292" s="10">
        <v>582</v>
      </c>
      <c r="AE292" s="5">
        <v>537.22</v>
      </c>
      <c r="AF292" s="7">
        <v>3621331</v>
      </c>
      <c r="AG292" s="12">
        <f>AF292/AE292</f>
        <v>6740.8715237705219</v>
      </c>
      <c r="AH292" s="21">
        <f>AG292-Z292</f>
        <v>-311.43806349321494</v>
      </c>
      <c r="AI292" s="22">
        <f>AH292/Z292</f>
        <v>-4.4161144606536119E-2</v>
      </c>
      <c r="AJ292" s="14">
        <v>2005</v>
      </c>
      <c r="AK292" s="10">
        <v>563</v>
      </c>
      <c r="AL292" s="5">
        <v>529.95000000000005</v>
      </c>
      <c r="AM292" s="7">
        <v>4019565</v>
      </c>
      <c r="AN292" s="12">
        <f>AM292/AL292</f>
        <v>7584.8004528729116</v>
      </c>
      <c r="AO292" s="21">
        <f>AN292-AG292</f>
        <v>843.9289291023897</v>
      </c>
      <c r="AP292" s="22">
        <f>AO292/AG292</f>
        <v>0.12519581868997498</v>
      </c>
      <c r="AQ292" s="14">
        <v>2006</v>
      </c>
      <c r="AR292" s="10">
        <v>575</v>
      </c>
      <c r="AS292" s="5">
        <v>544.32000000000005</v>
      </c>
      <c r="AT292" s="7">
        <v>4388580</v>
      </c>
      <c r="AU292" s="12">
        <f>AT292/AS292</f>
        <v>8062.4999999999991</v>
      </c>
      <c r="AV292" s="21">
        <f>AU292-AN292</f>
        <v>477.6995471270875</v>
      </c>
      <c r="AW292" s="22">
        <f>AV292/AN292</f>
        <v>6.298116214067942E-2</v>
      </c>
      <c r="AX292" s="14">
        <v>2007</v>
      </c>
      <c r="AY292" s="10">
        <v>547</v>
      </c>
      <c r="AZ292" s="5">
        <v>553.45000000000005</v>
      </c>
      <c r="BA292" s="7">
        <v>5551867</v>
      </c>
      <c r="BB292" s="12">
        <f>BA292/AZ292</f>
        <v>10031.379528412683</v>
      </c>
      <c r="BC292" s="21">
        <f>BB292-AU292</f>
        <v>1968.8795284126836</v>
      </c>
      <c r="BD292" s="22">
        <f>BC292/AU292</f>
        <v>0.24420211205118558</v>
      </c>
      <c r="BE292" s="14">
        <v>2008</v>
      </c>
      <c r="BF292" s="10">
        <v>539</v>
      </c>
      <c r="BG292" s="5">
        <v>538.59</v>
      </c>
      <c r="BH292" s="7">
        <v>6476604</v>
      </c>
      <c r="BI292" s="12">
        <f>BH292/BG292</f>
        <v>12025.110009469168</v>
      </c>
      <c r="BJ292" s="21">
        <f>BI292-BB292</f>
        <v>1993.7304810564856</v>
      </c>
      <c r="BK292" s="22">
        <f>BJ292/BB292</f>
        <v>0.1987493819179588</v>
      </c>
      <c r="BL292" s="14">
        <v>2009</v>
      </c>
      <c r="BM292" s="10">
        <v>506</v>
      </c>
      <c r="BN292" s="5">
        <v>500.27</v>
      </c>
      <c r="BO292" s="7">
        <v>4640142</v>
      </c>
      <c r="BP292" s="12">
        <f>BO292/BN292</f>
        <v>9275.2753513102925</v>
      </c>
      <c r="BQ292" s="21">
        <f>BP292-BI292</f>
        <v>-2749.8346581588758</v>
      </c>
      <c r="BR292" s="22">
        <f>BQ292/BI292</f>
        <v>-0.22867438684498681</v>
      </c>
      <c r="BS292" s="14">
        <v>2010</v>
      </c>
      <c r="BT292" s="10">
        <v>498</v>
      </c>
      <c r="BU292" s="5">
        <v>502.73</v>
      </c>
      <c r="BV292" s="7">
        <v>4795678</v>
      </c>
      <c r="BW292" s="12">
        <f>BV292/BU292</f>
        <v>9539.2715771885505</v>
      </c>
      <c r="BX292" s="21">
        <f>BW292-BP292</f>
        <v>263.99622587825797</v>
      </c>
      <c r="BY292" s="22">
        <f>BX292/BP292</f>
        <v>2.8462359970905224E-2</v>
      </c>
      <c r="BZ292" s="14">
        <v>2011</v>
      </c>
      <c r="CA292" s="10">
        <v>502</v>
      </c>
      <c r="CB292" s="5">
        <v>484.45600000000002</v>
      </c>
      <c r="CC292" s="7">
        <v>4257662</v>
      </c>
      <c r="CD292" s="12">
        <f>CC292/CB292</f>
        <v>8788.5421999108275</v>
      </c>
      <c r="CE292" s="21">
        <f>CD292-BW292</f>
        <v>-750.72937727772296</v>
      </c>
      <c r="CF292" s="22">
        <f>CE292/BW292</f>
        <v>-7.869881585853547E-2</v>
      </c>
      <c r="CG292" s="14">
        <v>2012</v>
      </c>
      <c r="CH292" s="10">
        <v>505</v>
      </c>
      <c r="CI292" s="5">
        <v>484.97</v>
      </c>
      <c r="CJ292" s="7">
        <v>4544940</v>
      </c>
      <c r="CK292" s="12">
        <f>CJ292/CI292</f>
        <v>9371.5899952574382</v>
      </c>
      <c r="CL292" s="21">
        <f>CK292-CD292</f>
        <v>583.04779534661066</v>
      </c>
      <c r="CM292" s="22">
        <f>CL292/CD292</f>
        <v>6.6341809834232407E-2</v>
      </c>
      <c r="CN292" s="14">
        <v>2013</v>
      </c>
      <c r="CO292" s="10">
        <v>496</v>
      </c>
      <c r="CP292" s="5">
        <v>481.62360000000001</v>
      </c>
      <c r="CQ292" s="7">
        <v>4425788</v>
      </c>
      <c r="CR292" s="12">
        <f>CQ292/CP292</f>
        <v>9189.3088295507114</v>
      </c>
      <c r="CS292" s="21">
        <f>CR292-CK292</f>
        <v>-182.28116570672682</v>
      </c>
      <c r="CT292" s="22">
        <f>CS292/CK292</f>
        <v>-1.9450399110393386E-2</v>
      </c>
      <c r="CU292" s="14">
        <v>2014</v>
      </c>
      <c r="CV292" s="10">
        <v>493</v>
      </c>
      <c r="CW292" s="5">
        <v>478.52699999999999</v>
      </c>
      <c r="CX292" s="7">
        <v>6705392</v>
      </c>
      <c r="CY292" s="12">
        <f>CX292/CW292</f>
        <v>14012.567733900072</v>
      </c>
      <c r="CZ292" s="21">
        <f>CY292-CR292</f>
        <v>4823.2589043493608</v>
      </c>
      <c r="DA292" s="22">
        <f>CZ292/CR292</f>
        <v>0.52487722350116972</v>
      </c>
      <c r="DB292" s="14">
        <v>2015</v>
      </c>
      <c r="DC292" s="9">
        <v>479</v>
      </c>
      <c r="DD292" s="27">
        <v>477.81139999999999</v>
      </c>
      <c r="DE292" s="12">
        <v>4588809.0199999996</v>
      </c>
      <c r="DF292" s="12">
        <f>DE292/DD292</f>
        <v>9603.808155267956</v>
      </c>
      <c r="DG292" s="21">
        <f>DF292-CY292</f>
        <v>-4408.7595786321162</v>
      </c>
      <c r="DH292" s="22">
        <f>DG292/CY292</f>
        <v>-0.31462895754403186</v>
      </c>
      <c r="DI292" s="14">
        <v>2016</v>
      </c>
      <c r="DJ292" s="9">
        <v>487</v>
      </c>
      <c r="DK292" s="27">
        <v>477.02530000000002</v>
      </c>
      <c r="DL292" s="12">
        <v>4621167.41</v>
      </c>
      <c r="DM292" s="12">
        <f>DL292/DK292</f>
        <v>9687.4681699272551</v>
      </c>
      <c r="DN292" s="21">
        <f>DM292-DF292</f>
        <v>83.660014659299122</v>
      </c>
      <c r="DO292" s="22">
        <f>DN292/DF292</f>
        <v>8.7111293048278225E-3</v>
      </c>
      <c r="DP292" s="14">
        <v>2017</v>
      </c>
      <c r="DQ292" s="9">
        <v>464</v>
      </c>
      <c r="DR292" s="27">
        <v>456.11680000000001</v>
      </c>
      <c r="DS292" s="30">
        <v>6309312.4199999999</v>
      </c>
      <c r="DT292" s="12">
        <f>DS292/DR292</f>
        <v>13832.668342845516</v>
      </c>
      <c r="DU292" s="21">
        <f>DT292-DM292</f>
        <v>4145.2001729182612</v>
      </c>
      <c r="DV292" s="22">
        <f>DU292/DM292</f>
        <v>0.42789303667455436</v>
      </c>
      <c r="DW292" s="14">
        <v>2018</v>
      </c>
      <c r="DX292" s="24">
        <v>443</v>
      </c>
      <c r="DY292" s="32">
        <v>442.09539999999998</v>
      </c>
      <c r="DZ292" s="34">
        <v>5100446.5</v>
      </c>
      <c r="EA292" s="12">
        <f>DZ292/DY292</f>
        <v>11536.981610756411</v>
      </c>
      <c r="EB292" s="21">
        <f>EA292-DT292</f>
        <v>-2295.6867320891051</v>
      </c>
      <c r="EC292" s="22">
        <f>EB292/DT292</f>
        <v>-0.16596123576377597</v>
      </c>
      <c r="ED292" s="14">
        <v>2019</v>
      </c>
      <c r="EE292" s="24">
        <v>438</v>
      </c>
      <c r="EF292" s="32">
        <v>427.52199999999999</v>
      </c>
      <c r="EG292" s="34">
        <v>5323547.88</v>
      </c>
      <c r="EH292" s="12">
        <f t="shared" si="32"/>
        <v>12452.10276898031</v>
      </c>
      <c r="EI292" s="21">
        <f>EH292-EA292</f>
        <v>915.12115822389933</v>
      </c>
      <c r="EJ292" s="22">
        <f>EI292/EA292</f>
        <v>7.9320674080878617E-2</v>
      </c>
      <c r="EK292">
        <v>2020</v>
      </c>
      <c r="EL292" s="25">
        <v>408</v>
      </c>
      <c r="EM292" s="32">
        <v>440.8655</v>
      </c>
      <c r="EN292" s="34">
        <v>4909562.45</v>
      </c>
      <c r="EO292" s="12">
        <f t="shared" si="33"/>
        <v>11136.191083221527</v>
      </c>
      <c r="EP292" s="21">
        <f>EO292-EH292</f>
        <v>-1315.9116857587833</v>
      </c>
      <c r="EQ292" s="22">
        <f>EP292/EH292</f>
        <v>-0.10567786904528911</v>
      </c>
      <c r="ES292" s="11">
        <f t="shared" si="34"/>
        <v>4.5358870160497104E-2</v>
      </c>
      <c r="EU292" s="12">
        <f t="shared" si="35"/>
        <v>12607.250907527412</v>
      </c>
      <c r="EV292">
        <f t="shared" si="36"/>
        <v>0.98568199464746009</v>
      </c>
      <c r="EY292" s="11">
        <f t="shared" si="37"/>
        <v>0.113750824997219</v>
      </c>
      <c r="FC292" s="12">
        <f t="shared" si="38"/>
        <v>9502.2208553847868</v>
      </c>
      <c r="FF292" s="45">
        <f t="shared" si="39"/>
        <v>516.28571428571433</v>
      </c>
    </row>
    <row r="293" spans="1:162" x14ac:dyDescent="0.2">
      <c r="A293" s="3">
        <v>63067</v>
      </c>
      <c r="B293" t="s">
        <v>293</v>
      </c>
      <c r="C293" s="14">
        <v>2000</v>
      </c>
      <c r="D293" s="10">
        <v>891</v>
      </c>
      <c r="E293" s="5">
        <v>837.79</v>
      </c>
      <c r="F293" s="7">
        <v>5263790</v>
      </c>
      <c r="G293" s="12">
        <f>F293/E293</f>
        <v>6282.9468005108683</v>
      </c>
      <c r="H293" s="14">
        <v>2001</v>
      </c>
      <c r="I293" s="10">
        <v>856</v>
      </c>
      <c r="J293" s="5">
        <v>794.66</v>
      </c>
      <c r="K293" s="7">
        <v>5576628</v>
      </c>
      <c r="L293" s="12">
        <f>K293/I293</f>
        <v>6514.7523364485978</v>
      </c>
      <c r="M293" s="21">
        <f>L293-G293</f>
        <v>231.80553593772947</v>
      </c>
      <c r="N293" s="18">
        <f>M293/G293</f>
        <v>3.6894397373996753E-2</v>
      </c>
      <c r="O293" s="16">
        <v>2002</v>
      </c>
      <c r="P293" s="10">
        <v>800</v>
      </c>
      <c r="Q293" s="5">
        <v>769.68</v>
      </c>
      <c r="R293" s="7">
        <v>5706575</v>
      </c>
      <c r="S293" s="12">
        <f>R293/Q293</f>
        <v>7414.2175969233977</v>
      </c>
      <c r="T293" s="21">
        <f>S293-L293</f>
        <v>899.46526047479983</v>
      </c>
      <c r="U293" s="18">
        <f>T293/L293</f>
        <v>0.13806591778516134</v>
      </c>
      <c r="V293" s="14">
        <v>2003</v>
      </c>
      <c r="W293" s="10">
        <v>800</v>
      </c>
      <c r="X293" s="5">
        <v>789.65</v>
      </c>
      <c r="Y293" s="7">
        <v>5685115</v>
      </c>
      <c r="Z293" s="12">
        <f>Y293/X293</f>
        <v>7199.5377698980565</v>
      </c>
      <c r="AA293" s="21">
        <f>Z293-S293</f>
        <v>-214.67982702534118</v>
      </c>
      <c r="AB293" s="22">
        <f>AA293/S293</f>
        <v>-2.8955155984958503E-2</v>
      </c>
      <c r="AC293" s="14">
        <v>2004</v>
      </c>
      <c r="AD293" s="10">
        <v>828</v>
      </c>
      <c r="AE293" s="5">
        <v>776.87</v>
      </c>
      <c r="AF293" s="7">
        <v>5750887</v>
      </c>
      <c r="AG293" s="12">
        <f>AF293/AE293</f>
        <v>7402.6375069187898</v>
      </c>
      <c r="AH293" s="21">
        <f>AG293-Z293</f>
        <v>203.0997370207333</v>
      </c>
      <c r="AI293" s="22">
        <f>AH293/Z293</f>
        <v>2.8210107858578418E-2</v>
      </c>
      <c r="AJ293" s="14">
        <v>2005</v>
      </c>
      <c r="AK293" s="10">
        <v>789</v>
      </c>
      <c r="AL293" s="5">
        <v>751.76</v>
      </c>
      <c r="AM293" s="7">
        <v>5985111</v>
      </c>
      <c r="AN293" s="12">
        <f>AM293/AL293</f>
        <v>7961.465095243163</v>
      </c>
      <c r="AO293" s="21">
        <f>AN293-AG293</f>
        <v>558.82758832437321</v>
      </c>
      <c r="AP293" s="22">
        <f>AO293/AG293</f>
        <v>7.5490335411138462E-2</v>
      </c>
      <c r="AQ293" s="14">
        <v>2006</v>
      </c>
      <c r="AR293" s="10">
        <v>816</v>
      </c>
      <c r="AS293" s="5">
        <v>776.22</v>
      </c>
      <c r="AT293" s="7">
        <v>6404960</v>
      </c>
      <c r="AU293" s="12">
        <f>AT293/AS293</f>
        <v>8251.4750972662387</v>
      </c>
      <c r="AV293" s="21">
        <f>AU293-AN293</f>
        <v>290.01000202307569</v>
      </c>
      <c r="AW293" s="22">
        <f>AV293/AN293</f>
        <v>3.6426712741145048E-2</v>
      </c>
      <c r="AX293" s="14">
        <v>2007</v>
      </c>
      <c r="AY293" s="10">
        <v>806</v>
      </c>
      <c r="AZ293" s="5">
        <v>765.69</v>
      </c>
      <c r="BA293" s="7">
        <v>7314681</v>
      </c>
      <c r="BB293" s="12">
        <f>BA293/AZ293</f>
        <v>9553.0580260941097</v>
      </c>
      <c r="BC293" s="21">
        <f>BB293-AU293</f>
        <v>1301.582928827871</v>
      </c>
      <c r="BD293" s="22">
        <f>BC293/AU293</f>
        <v>0.15773942397997334</v>
      </c>
      <c r="BE293" s="14">
        <v>2008</v>
      </c>
      <c r="BF293" s="10">
        <v>825</v>
      </c>
      <c r="BG293" s="5">
        <v>785.07</v>
      </c>
      <c r="BH293" s="7">
        <v>7339834</v>
      </c>
      <c r="BI293" s="12">
        <f>BH293/BG293</f>
        <v>9349.2733132077392</v>
      </c>
      <c r="BJ293" s="21">
        <f>BI293-BB293</f>
        <v>-203.78471288637047</v>
      </c>
      <c r="BK293" s="22">
        <f>BJ293/BB293</f>
        <v>-2.1331882663094267E-2</v>
      </c>
      <c r="BL293" s="14">
        <v>2009</v>
      </c>
      <c r="BM293" s="10">
        <v>827</v>
      </c>
      <c r="BN293" s="5">
        <v>798.86</v>
      </c>
      <c r="BO293" s="7">
        <v>7574289</v>
      </c>
      <c r="BP293" s="12">
        <f>BO293/BN293</f>
        <v>9481.3722053926849</v>
      </c>
      <c r="BQ293" s="21">
        <f>BP293-BI293</f>
        <v>132.09889218494573</v>
      </c>
      <c r="BR293" s="22">
        <f>BQ293/BI293</f>
        <v>1.4129321901235824E-2</v>
      </c>
      <c r="BS293" s="14">
        <v>2010</v>
      </c>
      <c r="BT293" s="10">
        <v>823</v>
      </c>
      <c r="BU293" s="5">
        <v>799.41</v>
      </c>
      <c r="BV293" s="7">
        <v>7066695</v>
      </c>
      <c r="BW293" s="12">
        <f>BV293/BU293</f>
        <v>8839.8881675235498</v>
      </c>
      <c r="BX293" s="21">
        <f>BW293-BP293</f>
        <v>-641.48403786913514</v>
      </c>
      <c r="BY293" s="22">
        <f>BX293/BP293</f>
        <v>-6.7657299383762262E-2</v>
      </c>
      <c r="BZ293" s="14">
        <v>2011</v>
      </c>
      <c r="CA293" s="10">
        <v>833</v>
      </c>
      <c r="CB293" s="5">
        <v>787.6662</v>
      </c>
      <c r="CC293" s="7">
        <v>6792181</v>
      </c>
      <c r="CD293" s="12">
        <f>CC293/CB293</f>
        <v>8623.1718461449782</v>
      </c>
      <c r="CE293" s="21">
        <f>CD293-BW293</f>
        <v>-216.71632137857159</v>
      </c>
      <c r="CF293" s="22">
        <f>CE293/BW293</f>
        <v>-2.4515731112386186E-2</v>
      </c>
      <c r="CG293" s="14">
        <v>2012</v>
      </c>
      <c r="CH293" s="10">
        <v>803</v>
      </c>
      <c r="CI293" s="5">
        <v>769.19</v>
      </c>
      <c r="CJ293" s="7">
        <v>7224211</v>
      </c>
      <c r="CK293" s="12">
        <f>CJ293/CI293</f>
        <v>9391.9720745199484</v>
      </c>
      <c r="CL293" s="21">
        <f>CK293-CD293</f>
        <v>768.80022837497017</v>
      </c>
      <c r="CM293" s="22">
        <f>CL293/CD293</f>
        <v>8.915515567727729E-2</v>
      </c>
      <c r="CN293" s="14">
        <v>2013</v>
      </c>
      <c r="CO293" s="10">
        <v>815</v>
      </c>
      <c r="CP293" s="5">
        <v>787.69629999999995</v>
      </c>
      <c r="CQ293" s="7">
        <v>7349705</v>
      </c>
      <c r="CR293" s="12">
        <f>CQ293/CP293</f>
        <v>9330.6328847805944</v>
      </c>
      <c r="CS293" s="21">
        <f>CR293-CK293</f>
        <v>-61.339189739353969</v>
      </c>
      <c r="CT293" s="22">
        <f>CS293/CK293</f>
        <v>-6.5310234371080368E-3</v>
      </c>
      <c r="CU293" s="14">
        <v>2014</v>
      </c>
      <c r="CV293" s="10">
        <v>823</v>
      </c>
      <c r="CW293" s="5">
        <v>746.52110000000005</v>
      </c>
      <c r="CX293" s="7">
        <v>7783406</v>
      </c>
      <c r="CY293" s="12">
        <f>CX293/CW293</f>
        <v>10426.237115066138</v>
      </c>
      <c r="CZ293" s="21">
        <f>CY293-CR293</f>
        <v>1095.604230285544</v>
      </c>
      <c r="DA293" s="22">
        <f>CZ293/CR293</f>
        <v>0.11742014114311675</v>
      </c>
      <c r="DB293" s="14">
        <v>2015</v>
      </c>
      <c r="DC293" s="9">
        <v>796</v>
      </c>
      <c r="DD293" s="27">
        <v>730.62</v>
      </c>
      <c r="DE293" s="12">
        <v>7744569.0099999998</v>
      </c>
      <c r="DF293" s="12">
        <f>DE293/DD293</f>
        <v>10599.995907585339</v>
      </c>
      <c r="DG293" s="21">
        <f>DF293-CY293</f>
        <v>173.75879251920014</v>
      </c>
      <c r="DH293" s="22">
        <f>DG293/CY293</f>
        <v>1.6665532406520366E-2</v>
      </c>
      <c r="DI293" s="14">
        <v>2016</v>
      </c>
      <c r="DJ293" s="9">
        <v>749</v>
      </c>
      <c r="DK293" s="27">
        <v>700.99350000000004</v>
      </c>
      <c r="DL293" s="12">
        <v>7492233.71</v>
      </c>
      <c r="DM293" s="12">
        <f>DL293/DK293</f>
        <v>10688.021657832775</v>
      </c>
      <c r="DN293" s="21">
        <f>DM293-DF293</f>
        <v>88.025750247436008</v>
      </c>
      <c r="DO293" s="22">
        <f>DN293/DF293</f>
        <v>8.3043192671843329E-3</v>
      </c>
      <c r="DP293" s="14">
        <v>2017</v>
      </c>
      <c r="DQ293" s="9">
        <v>753</v>
      </c>
      <c r="DR293" s="27">
        <v>697.57219999999995</v>
      </c>
      <c r="DS293" s="30">
        <v>7670007.0499999998</v>
      </c>
      <c r="DT293" s="12">
        <f>DS293/DR293</f>
        <v>10995.287727922645</v>
      </c>
      <c r="DU293" s="21">
        <f>DT293-DM293</f>
        <v>307.26607008987048</v>
      </c>
      <c r="DV293" s="22">
        <f>DU293/DM293</f>
        <v>2.8748638422218097E-2</v>
      </c>
      <c r="DW293" s="14">
        <v>2018</v>
      </c>
      <c r="DX293" s="24">
        <v>692</v>
      </c>
      <c r="DY293" s="32">
        <v>705.73350000000005</v>
      </c>
      <c r="DZ293" s="34">
        <v>7868250.3399999999</v>
      </c>
      <c r="EA293" s="12">
        <f>DZ293/DY293</f>
        <v>11149.039035273228</v>
      </c>
      <c r="EB293" s="21">
        <f>EA293-DT293</f>
        <v>153.75130735058337</v>
      </c>
      <c r="EC293" s="22">
        <f>EB293/DT293</f>
        <v>1.3983381895512417E-2</v>
      </c>
      <c r="ED293" s="14">
        <v>2019</v>
      </c>
      <c r="EE293" s="24">
        <v>724</v>
      </c>
      <c r="EF293" s="32">
        <v>674.88890000000004</v>
      </c>
      <c r="EG293" s="34">
        <v>7623948.6399999997</v>
      </c>
      <c r="EH293" s="12">
        <f t="shared" si="32"/>
        <v>11296.598062288473</v>
      </c>
      <c r="EI293" s="21">
        <f>EH293-EA293</f>
        <v>147.55902701524428</v>
      </c>
      <c r="EJ293" s="22">
        <f>EI293/EA293</f>
        <v>1.3235134126663148E-2</v>
      </c>
      <c r="EK293">
        <v>2020</v>
      </c>
      <c r="EL293" s="25">
        <v>723</v>
      </c>
      <c r="EM293" s="32">
        <v>709.10339999999997</v>
      </c>
      <c r="EN293" s="34">
        <v>7446394.3300000001</v>
      </c>
      <c r="EO293" s="12">
        <f t="shared" si="33"/>
        <v>10501.140355553225</v>
      </c>
      <c r="EP293" s="21">
        <f>EO293-EH293</f>
        <v>-795.45770673524748</v>
      </c>
      <c r="EQ293" s="22">
        <f>EP293/EH293</f>
        <v>-7.0415686417199405E-2</v>
      </c>
      <c r="ES293" s="11">
        <f t="shared" si="34"/>
        <v>2.775308704956065E-2</v>
      </c>
      <c r="EU293" s="12">
        <f t="shared" si="35"/>
        <v>11146.974941828115</v>
      </c>
      <c r="EV293">
        <f t="shared" si="36"/>
        <v>0.95946793035581146</v>
      </c>
      <c r="EY293" s="11">
        <f t="shared" si="37"/>
        <v>1.8655718148131221E-2</v>
      </c>
      <c r="FC293" s="12">
        <f t="shared" si="38"/>
        <v>9120.2133025870207</v>
      </c>
      <c r="FF293" s="45">
        <f t="shared" si="39"/>
        <v>798.66666666666663</v>
      </c>
    </row>
    <row r="294" spans="1:162" x14ac:dyDescent="0.2">
      <c r="A294" s="3">
        <v>64072</v>
      </c>
      <c r="B294" t="s">
        <v>294</v>
      </c>
      <c r="C294" s="14">
        <v>2000</v>
      </c>
      <c r="D294" s="10">
        <v>283</v>
      </c>
      <c r="E294" s="5">
        <v>282.77999999999997</v>
      </c>
      <c r="F294" s="7">
        <v>2012491</v>
      </c>
      <c r="G294" s="12">
        <f>F294/E294</f>
        <v>7116.8081193860962</v>
      </c>
      <c r="H294" s="14">
        <v>2001</v>
      </c>
      <c r="I294" s="10">
        <v>271</v>
      </c>
      <c r="J294" s="5">
        <v>267.81</v>
      </c>
      <c r="K294" s="7">
        <v>1980333</v>
      </c>
      <c r="L294" s="12">
        <f>K294/I294</f>
        <v>7307.5018450184498</v>
      </c>
      <c r="M294" s="21">
        <f>L294-G294</f>
        <v>190.69372563235356</v>
      </c>
      <c r="N294" s="18">
        <f>M294/G294</f>
        <v>2.6794838702044844E-2</v>
      </c>
      <c r="O294" s="16">
        <v>2002</v>
      </c>
      <c r="P294" s="10">
        <v>282</v>
      </c>
      <c r="Q294" s="5">
        <v>278.58</v>
      </c>
      <c r="R294" s="7">
        <v>2128095</v>
      </c>
      <c r="S294" s="12">
        <f>R294/Q294</f>
        <v>7639.0803359896627</v>
      </c>
      <c r="T294" s="21">
        <f>S294-L294</f>
        <v>331.57849097121289</v>
      </c>
      <c r="U294" s="18">
        <f>T294/L294</f>
        <v>4.5375081389442427E-2</v>
      </c>
      <c r="V294" s="14">
        <v>2003</v>
      </c>
      <c r="W294" s="10">
        <v>282</v>
      </c>
      <c r="X294" s="5">
        <v>254.03</v>
      </c>
      <c r="Y294" s="7">
        <v>2092953.07</v>
      </c>
      <c r="Z294" s="12">
        <f>Y294/X294</f>
        <v>8238.9996063457074</v>
      </c>
      <c r="AA294" s="21">
        <f>Z294-S294</f>
        <v>599.91927035604476</v>
      </c>
      <c r="AB294" s="22">
        <f>AA294/S294</f>
        <v>7.8532918096131485E-2</v>
      </c>
      <c r="AC294" s="14">
        <v>2004</v>
      </c>
      <c r="AD294" s="10">
        <v>245</v>
      </c>
      <c r="AE294" s="5">
        <v>241.47</v>
      </c>
      <c r="AF294" s="7">
        <v>2038328</v>
      </c>
      <c r="AG294" s="12">
        <f>AF294/AE294</f>
        <v>8441.3301859444236</v>
      </c>
      <c r="AH294" s="21">
        <f>AG294-Z294</f>
        <v>202.33057959871621</v>
      </c>
      <c r="AI294" s="22">
        <f>AH294/Z294</f>
        <v>2.4557663462306815E-2</v>
      </c>
      <c r="AJ294" s="14">
        <v>2005</v>
      </c>
      <c r="AK294" s="10">
        <v>234</v>
      </c>
      <c r="AL294" s="5">
        <v>235.24</v>
      </c>
      <c r="AM294" s="7">
        <v>2021618</v>
      </c>
      <c r="AN294" s="12">
        <f>AM294/AL294</f>
        <v>8593.8530862098287</v>
      </c>
      <c r="AO294" s="21">
        <f>AN294-AG294</f>
        <v>152.52290026540504</v>
      </c>
      <c r="AP294" s="22">
        <f>AO294/AG294</f>
        <v>1.806858598178868E-2</v>
      </c>
      <c r="AQ294" s="14">
        <v>2006</v>
      </c>
      <c r="AR294" s="10">
        <v>226</v>
      </c>
      <c r="AS294" s="5">
        <v>230.73</v>
      </c>
      <c r="AT294" s="7">
        <v>2163681</v>
      </c>
      <c r="AU294" s="12">
        <f>AT294/AS294</f>
        <v>9377.5451826810568</v>
      </c>
      <c r="AV294" s="21">
        <f>AU294-AN294</f>
        <v>783.69209647122807</v>
      </c>
      <c r="AW294" s="22">
        <f>AV294/AN294</f>
        <v>9.1192168240434981E-2</v>
      </c>
      <c r="AX294" s="14">
        <v>2007</v>
      </c>
      <c r="AY294" s="10">
        <v>241</v>
      </c>
      <c r="AZ294" s="5">
        <v>234.38</v>
      </c>
      <c r="BA294" s="7">
        <v>2180739</v>
      </c>
      <c r="BB294" s="12">
        <f>BA294/AZ294</f>
        <v>9304.2879085246186</v>
      </c>
      <c r="BC294" s="21">
        <f>BB294-AU294</f>
        <v>-73.257274156438143</v>
      </c>
      <c r="BD294" s="22">
        <f>BC294/AU294</f>
        <v>-7.8119883966790721E-3</v>
      </c>
      <c r="BE294" s="14">
        <v>2008</v>
      </c>
      <c r="BF294" s="10">
        <v>230</v>
      </c>
      <c r="BG294" s="5">
        <v>231.87</v>
      </c>
      <c r="BH294" s="7">
        <v>2250663</v>
      </c>
      <c r="BI294" s="12">
        <f>BH294/BG294</f>
        <v>9706.5726484668139</v>
      </c>
      <c r="BJ294" s="21">
        <f>BI294-BB294</f>
        <v>402.2847399421953</v>
      </c>
      <c r="BK294" s="22">
        <f>BJ294/BB294</f>
        <v>4.3236488799279389E-2</v>
      </c>
      <c r="BL294" s="14">
        <v>2009</v>
      </c>
      <c r="BM294" s="10">
        <v>222</v>
      </c>
      <c r="BN294" s="5">
        <v>224.78</v>
      </c>
      <c r="BO294" s="7">
        <v>2409828</v>
      </c>
      <c r="BP294" s="12">
        <f>BO294/BN294</f>
        <v>10720.829255271821</v>
      </c>
      <c r="BQ294" s="21">
        <f>BP294-BI294</f>
        <v>1014.2566068050073</v>
      </c>
      <c r="BR294" s="22">
        <f>BQ294/BI294</f>
        <v>0.10449173395567307</v>
      </c>
      <c r="BS294" s="14">
        <v>2010</v>
      </c>
      <c r="BT294" s="10">
        <v>226</v>
      </c>
      <c r="BU294" s="5">
        <v>225.94</v>
      </c>
      <c r="BV294" s="7">
        <v>2334156</v>
      </c>
      <c r="BW294" s="12">
        <f>BV294/BU294</f>
        <v>10330.866601752678</v>
      </c>
      <c r="BX294" s="21">
        <f>BW294-BP294</f>
        <v>-389.96265351914371</v>
      </c>
      <c r="BY294" s="22">
        <f>BX294/BP294</f>
        <v>-3.6374299434662194E-2</v>
      </c>
      <c r="BZ294" s="14">
        <v>2011</v>
      </c>
      <c r="CA294" s="10">
        <v>241</v>
      </c>
      <c r="CB294" s="5">
        <v>230.44489999999999</v>
      </c>
      <c r="CC294" s="7">
        <v>2126128</v>
      </c>
      <c r="CD294" s="12">
        <f>CC294/CB294</f>
        <v>9226.1881256647466</v>
      </c>
      <c r="CE294" s="21">
        <f>CD294-BW294</f>
        <v>-1104.6784760879309</v>
      </c>
      <c r="CF294" s="22">
        <f>CE294/BW294</f>
        <v>-0.10692989452603301</v>
      </c>
      <c r="CG294" s="14">
        <v>2012</v>
      </c>
      <c r="CH294" s="10">
        <v>247</v>
      </c>
      <c r="CI294" s="5">
        <v>236.19</v>
      </c>
      <c r="CJ294" s="7">
        <v>2232418</v>
      </c>
      <c r="CK294" s="12">
        <f>CJ294/CI294</f>
        <v>9451.7888140903506</v>
      </c>
      <c r="CL294" s="21">
        <f>CK294-CD294</f>
        <v>225.60068842560395</v>
      </c>
      <c r="CM294" s="22">
        <f>CL294/CD294</f>
        <v>2.4452209878318455E-2</v>
      </c>
      <c r="CN294" s="14">
        <v>2013</v>
      </c>
      <c r="CO294" s="10">
        <v>233</v>
      </c>
      <c r="CP294" s="5">
        <v>222.63890000000001</v>
      </c>
      <c r="CQ294" s="7">
        <v>2730833</v>
      </c>
      <c r="CR294" s="12">
        <f>CQ294/CP294</f>
        <v>12265.749606200892</v>
      </c>
      <c r="CS294" s="21">
        <f>CR294-CK294</f>
        <v>2813.9607921105417</v>
      </c>
      <c r="CT294" s="22">
        <f>CS294/CK294</f>
        <v>0.29771727314893037</v>
      </c>
      <c r="CU294" s="14">
        <v>2014</v>
      </c>
      <c r="CV294" s="10">
        <v>219</v>
      </c>
      <c r="CW294" s="5">
        <v>212.88560000000001</v>
      </c>
      <c r="CX294" s="7">
        <v>2400717</v>
      </c>
      <c r="CY294" s="12">
        <f>CX294/CW294</f>
        <v>11277.02860127693</v>
      </c>
      <c r="CZ294" s="21">
        <f>CY294-CR294</f>
        <v>-988.72100492396203</v>
      </c>
      <c r="DA294" s="22">
        <f>CZ294/CR294</f>
        <v>-8.060828214071146E-2</v>
      </c>
      <c r="DB294" s="14">
        <v>2015</v>
      </c>
      <c r="DC294" s="9">
        <v>227</v>
      </c>
      <c r="DD294" s="27">
        <v>214.3049</v>
      </c>
      <c r="DE294" s="12">
        <v>2411943.2200000002</v>
      </c>
      <c r="DF294" s="12">
        <f>DE294/DD294</f>
        <v>11254.727353410959</v>
      </c>
      <c r="DG294" s="21">
        <f>DF294-CY294</f>
        <v>-22.301247865971163</v>
      </c>
      <c r="DH294" s="22">
        <f>DG294/CY294</f>
        <v>-1.9775819193582544E-3</v>
      </c>
      <c r="DI294" s="14">
        <v>2016</v>
      </c>
      <c r="DJ294" s="9">
        <v>208</v>
      </c>
      <c r="DK294" s="27">
        <v>200.86410000000001</v>
      </c>
      <c r="DL294" s="12">
        <v>2536526.7400000002</v>
      </c>
      <c r="DM294" s="12">
        <f>DL294/DK294</f>
        <v>12628.074105825781</v>
      </c>
      <c r="DN294" s="21">
        <f>DM294-DF294</f>
        <v>1373.3467524148218</v>
      </c>
      <c r="DO294" s="22">
        <f>DN294/DF294</f>
        <v>0.12202399127852732</v>
      </c>
      <c r="DP294" s="14">
        <v>2017</v>
      </c>
      <c r="DQ294" s="9">
        <v>210</v>
      </c>
      <c r="DR294" s="27">
        <v>197.1764</v>
      </c>
      <c r="DS294" s="30">
        <v>2570844.88</v>
      </c>
      <c r="DT294" s="12">
        <f>DS294/DR294</f>
        <v>13038.299106789656</v>
      </c>
      <c r="DU294" s="21">
        <f>DT294-DM294</f>
        <v>410.22500096387557</v>
      </c>
      <c r="DV294" s="22">
        <f>DU294/DM294</f>
        <v>3.2485159457103924E-2</v>
      </c>
      <c r="DW294" s="14">
        <v>2018</v>
      </c>
      <c r="DX294" s="24">
        <v>204</v>
      </c>
      <c r="DY294" s="32">
        <v>193.75460000000001</v>
      </c>
      <c r="DZ294" s="34">
        <v>2757089.8</v>
      </c>
      <c r="EA294" s="12">
        <f>DZ294/DY294</f>
        <v>14229.803060159602</v>
      </c>
      <c r="EB294" s="21">
        <f>EA294-DT294</f>
        <v>1191.5039533699455</v>
      </c>
      <c r="EC294" s="22">
        <f>EB294/DT294</f>
        <v>9.1384922497250679E-2</v>
      </c>
      <c r="ED294" s="14">
        <v>2019</v>
      </c>
      <c r="EE294" s="24">
        <v>195</v>
      </c>
      <c r="EF294" s="32">
        <v>182.52350000000001</v>
      </c>
      <c r="EG294" s="34">
        <v>3392409.87</v>
      </c>
      <c r="EH294" s="12">
        <f t="shared" si="32"/>
        <v>18586.153947299936</v>
      </c>
      <c r="EI294" s="21">
        <f>EH294-EA294</f>
        <v>4356.3508871403337</v>
      </c>
      <c r="EJ294" s="22">
        <f>EI294/EA294</f>
        <v>0.30614273920186447</v>
      </c>
      <c r="EK294">
        <v>2020</v>
      </c>
      <c r="EL294" s="25">
        <v>197</v>
      </c>
      <c r="EM294" s="32">
        <v>188.57490000000001</v>
      </c>
      <c r="EN294" s="34">
        <v>2626628.89</v>
      </c>
      <c r="EO294" s="12">
        <f t="shared" si="33"/>
        <v>13928.836181273329</v>
      </c>
      <c r="EP294" s="21">
        <f>EO294-EH294</f>
        <v>-4657.3177660266065</v>
      </c>
      <c r="EQ294" s="22">
        <f>EP294/EH294</f>
        <v>-0.25057996287086542</v>
      </c>
      <c r="ES294" s="11">
        <f t="shared" si="34"/>
        <v>4.1108688240039375E-2</v>
      </c>
      <c r="EU294" s="12">
        <f t="shared" si="35"/>
        <v>15284.752038083067</v>
      </c>
      <c r="EV294">
        <f t="shared" si="36"/>
        <v>0.94157687926452638</v>
      </c>
      <c r="EY294" s="11">
        <f t="shared" si="37"/>
        <v>0.14333760705207302</v>
      </c>
      <c r="FC294" s="12">
        <f t="shared" si="38"/>
        <v>10550.732385985168</v>
      </c>
      <c r="FF294" s="45">
        <f t="shared" si="39"/>
        <v>234.42857142857142</v>
      </c>
    </row>
    <row r="295" spans="1:162" x14ac:dyDescent="0.2">
      <c r="A295" s="3">
        <v>64074</v>
      </c>
      <c r="B295" t="s">
        <v>295</v>
      </c>
      <c r="C295" s="14">
        <v>2000</v>
      </c>
      <c r="D295" s="10">
        <v>1137</v>
      </c>
      <c r="E295" s="5">
        <v>1097.8499999999999</v>
      </c>
      <c r="F295" s="7">
        <v>7630948</v>
      </c>
      <c r="G295" s="12">
        <f>F295/E295</f>
        <v>6950.811130846655</v>
      </c>
      <c r="H295" s="14">
        <v>2001</v>
      </c>
      <c r="I295" s="10">
        <v>1128</v>
      </c>
      <c r="J295" s="5">
        <v>1106.1199999999999</v>
      </c>
      <c r="K295" s="7">
        <v>7920071</v>
      </c>
      <c r="L295" s="12">
        <f>K295/I295</f>
        <v>7021.3395390070918</v>
      </c>
      <c r="M295" s="21">
        <f>L295-G295</f>
        <v>70.528408160436811</v>
      </c>
      <c r="N295" s="18">
        <f>M295/G295</f>
        <v>1.0146788170871503E-2</v>
      </c>
      <c r="O295" s="16">
        <v>2002</v>
      </c>
      <c r="P295" s="10">
        <v>1105</v>
      </c>
      <c r="Q295" s="5">
        <v>1088.73</v>
      </c>
      <c r="R295" s="7">
        <v>11079089</v>
      </c>
      <c r="S295" s="12">
        <f>R295/Q295</f>
        <v>10176.158459856897</v>
      </c>
      <c r="T295" s="21">
        <f>S295-L295</f>
        <v>3154.8189208498052</v>
      </c>
      <c r="U295" s="18">
        <f>T295/L295</f>
        <v>0.44931866680470167</v>
      </c>
      <c r="V295" s="14">
        <v>2003</v>
      </c>
      <c r="W295" s="10">
        <v>1105</v>
      </c>
      <c r="X295" s="5">
        <v>1111.43</v>
      </c>
      <c r="Y295" s="7">
        <v>8154446.1799999997</v>
      </c>
      <c r="Z295" s="12">
        <f>Y295/X295</f>
        <v>7336.8958728844818</v>
      </c>
      <c r="AA295" s="21">
        <f>Z295-S295</f>
        <v>-2839.2625869724152</v>
      </c>
      <c r="AB295" s="22">
        <f>AA295/S295</f>
        <v>-0.27901123967092217</v>
      </c>
      <c r="AC295" s="14">
        <v>2004</v>
      </c>
      <c r="AD295" s="10">
        <v>1129</v>
      </c>
      <c r="AE295" s="5">
        <v>1094.94</v>
      </c>
      <c r="AF295" s="7">
        <v>12946453</v>
      </c>
      <c r="AG295" s="12">
        <f>AF295/AE295</f>
        <v>11823.892633386304</v>
      </c>
      <c r="AH295" s="21">
        <f>AG295-Z295</f>
        <v>4486.9967605018219</v>
      </c>
      <c r="AI295" s="22">
        <f>AH295/Z295</f>
        <v>0.61156609528625772</v>
      </c>
      <c r="AJ295" s="14">
        <v>2005</v>
      </c>
      <c r="AK295" s="10">
        <v>1141</v>
      </c>
      <c r="AL295" s="5">
        <v>1099.04</v>
      </c>
      <c r="AM295" s="7">
        <v>8474867</v>
      </c>
      <c r="AN295" s="12">
        <f>AM295/AL295</f>
        <v>7711.1542800989955</v>
      </c>
      <c r="AO295" s="21">
        <f>AN295-AG295</f>
        <v>-4112.7383532873082</v>
      </c>
      <c r="AP295" s="22">
        <f>AO295/AG295</f>
        <v>-0.3478328568101553</v>
      </c>
      <c r="AQ295" s="14">
        <v>2006</v>
      </c>
      <c r="AR295" s="10">
        <v>1108</v>
      </c>
      <c r="AS295" s="5">
        <v>1081.98</v>
      </c>
      <c r="AT295" s="7">
        <v>8829010</v>
      </c>
      <c r="AU295" s="12">
        <f>AT295/AS295</f>
        <v>8160.0491691158804</v>
      </c>
      <c r="AV295" s="21">
        <f>AU295-AN295</f>
        <v>448.89488901688492</v>
      </c>
      <c r="AW295" s="22">
        <f>AV295/AN295</f>
        <v>5.8213708701873104E-2</v>
      </c>
      <c r="AX295" s="14">
        <v>2007</v>
      </c>
      <c r="AY295" s="10">
        <v>1122</v>
      </c>
      <c r="AZ295" s="5">
        <v>1107.1199999999999</v>
      </c>
      <c r="BA295" s="7">
        <v>12191861</v>
      </c>
      <c r="BB295" s="12">
        <f>BA295/AZ295</f>
        <v>11012.230833152686</v>
      </c>
      <c r="BC295" s="21">
        <f>BB295-AU295</f>
        <v>2852.1816640368052</v>
      </c>
      <c r="BD295" s="22">
        <f>BC295/AU295</f>
        <v>0.34952996053402841</v>
      </c>
      <c r="BE295" s="14">
        <v>2008</v>
      </c>
      <c r="BF295" s="10">
        <v>1140</v>
      </c>
      <c r="BG295" s="5">
        <v>1129.83</v>
      </c>
      <c r="BH295" s="7">
        <v>14719946</v>
      </c>
      <c r="BI295" s="12">
        <f>BH295/BG295</f>
        <v>13028.460918899304</v>
      </c>
      <c r="BJ295" s="21">
        <f>BI295-BB295</f>
        <v>2016.230085746618</v>
      </c>
      <c r="BK295" s="22">
        <f>BJ295/BB295</f>
        <v>0.18309006742545667</v>
      </c>
      <c r="BL295" s="14">
        <v>2009</v>
      </c>
      <c r="BM295" s="10">
        <v>1151</v>
      </c>
      <c r="BN295" s="5">
        <v>1142.73</v>
      </c>
      <c r="BO295" s="7">
        <v>11713177</v>
      </c>
      <c r="BP295" s="12">
        <f>BO295/BN295</f>
        <v>10250.170206435465</v>
      </c>
      <c r="BQ295" s="21">
        <f>BP295-BI295</f>
        <v>-2778.2907124638386</v>
      </c>
      <c r="BR295" s="22">
        <f>BQ295/BI295</f>
        <v>-0.21324780645683203</v>
      </c>
      <c r="BS295" s="14">
        <v>2010</v>
      </c>
      <c r="BT295" s="10">
        <v>1161</v>
      </c>
      <c r="BU295" s="5">
        <v>1138.06</v>
      </c>
      <c r="BV295" s="7">
        <v>10631937</v>
      </c>
      <c r="BW295" s="12">
        <f>BV295/BU295</f>
        <v>9342.1585856633228</v>
      </c>
      <c r="BX295" s="21">
        <f>BW295-BP295</f>
        <v>-908.01162077214212</v>
      </c>
      <c r="BY295" s="22">
        <f>BX295/BP295</f>
        <v>-8.8585028588311271E-2</v>
      </c>
      <c r="BZ295" s="14">
        <v>2011</v>
      </c>
      <c r="CA295" s="10">
        <v>1170</v>
      </c>
      <c r="CB295" s="5">
        <v>1143.8117999999999</v>
      </c>
      <c r="CC295" s="7">
        <v>9472703</v>
      </c>
      <c r="CD295" s="12">
        <f>CC295/CB295</f>
        <v>8281.697216272818</v>
      </c>
      <c r="CE295" s="21">
        <f>CD295-BW295</f>
        <v>-1060.4613693905048</v>
      </c>
      <c r="CF295" s="22">
        <f>CE295/BW295</f>
        <v>-0.11351352684356179</v>
      </c>
      <c r="CG295" s="14">
        <v>2012</v>
      </c>
      <c r="CH295" s="10">
        <v>1179</v>
      </c>
      <c r="CI295" s="5">
        <v>1163.52</v>
      </c>
      <c r="CJ295" s="7">
        <v>17655955</v>
      </c>
      <c r="CK295" s="12">
        <f>CJ295/CI295</f>
        <v>15174.603788503851</v>
      </c>
      <c r="CL295" s="21">
        <f>CK295-CD295</f>
        <v>6892.9065722310334</v>
      </c>
      <c r="CM295" s="22">
        <f>CL295/CD295</f>
        <v>0.83230603488945099</v>
      </c>
      <c r="CN295" s="14">
        <v>2013</v>
      </c>
      <c r="CO295" s="10">
        <v>1193</v>
      </c>
      <c r="CP295" s="5">
        <v>1164.0614</v>
      </c>
      <c r="CQ295" s="7">
        <v>11636737</v>
      </c>
      <c r="CR295" s="12">
        <f>CQ295/CP295</f>
        <v>9996.6694196715052</v>
      </c>
      <c r="CS295" s="21">
        <f>CR295-CK295</f>
        <v>-5177.9343688323461</v>
      </c>
      <c r="CT295" s="22">
        <f>CS295/CK295</f>
        <v>-0.34122369460183893</v>
      </c>
      <c r="CU295" s="14">
        <v>2014</v>
      </c>
      <c r="CV295" s="10">
        <v>1145</v>
      </c>
      <c r="CW295" s="5">
        <v>1119.7101</v>
      </c>
      <c r="CX295" s="7">
        <v>12384456</v>
      </c>
      <c r="CY295" s="12">
        <f>CX295/CW295</f>
        <v>11060.412869366812</v>
      </c>
      <c r="CZ295" s="21">
        <f>CY295-CR295</f>
        <v>1063.7434496953065</v>
      </c>
      <c r="DA295" s="22">
        <f>CZ295/CR295</f>
        <v>0.10640978560339966</v>
      </c>
      <c r="DB295" s="14">
        <v>2015</v>
      </c>
      <c r="DC295" s="9">
        <v>1110</v>
      </c>
      <c r="DD295" s="27">
        <v>1084.0232000000001</v>
      </c>
      <c r="DE295" s="12">
        <v>17873636.629999999</v>
      </c>
      <c r="DF295" s="12">
        <f>DE295/DD295</f>
        <v>16488.241792242083</v>
      </c>
      <c r="DG295" s="21">
        <f>DF295-CY295</f>
        <v>5427.828922875271</v>
      </c>
      <c r="DH295" s="22">
        <f>DG295/CY295</f>
        <v>0.49074378931263207</v>
      </c>
      <c r="DI295" s="14">
        <v>2016</v>
      </c>
      <c r="DJ295" s="9">
        <v>1073</v>
      </c>
      <c r="DK295" s="27">
        <v>1056.3254999999999</v>
      </c>
      <c r="DL295" s="12">
        <v>17107830.579999998</v>
      </c>
      <c r="DM295" s="12">
        <f>DL295/DK295</f>
        <v>16195.605028942309</v>
      </c>
      <c r="DN295" s="21">
        <f>DM295-DF295</f>
        <v>-292.63676329977352</v>
      </c>
      <c r="DO295" s="22">
        <f>DN295/DF295</f>
        <v>-1.7748209116963742E-2</v>
      </c>
      <c r="DP295" s="14">
        <v>2017</v>
      </c>
      <c r="DQ295" s="9">
        <v>1086</v>
      </c>
      <c r="DR295" s="27">
        <v>1068.1192000000001</v>
      </c>
      <c r="DS295" s="30">
        <v>11772859.82</v>
      </c>
      <c r="DT295" s="12">
        <f>DS295/DR295</f>
        <v>11022.046809007832</v>
      </c>
      <c r="DU295" s="21">
        <f>DT295-DM295</f>
        <v>-5173.5582199344772</v>
      </c>
      <c r="DV295" s="22">
        <f>DU295/DM295</f>
        <v>-0.31944210856519933</v>
      </c>
      <c r="DW295" s="14">
        <v>2018</v>
      </c>
      <c r="DX295" s="24">
        <v>1085</v>
      </c>
      <c r="DY295" s="32">
        <v>1064.7065</v>
      </c>
      <c r="DZ295" s="34">
        <v>12453629.869999999</v>
      </c>
      <c r="EA295" s="12">
        <f>DZ295/DY295</f>
        <v>11696.772650491002</v>
      </c>
      <c r="EB295" s="21">
        <f>EA295-DT295</f>
        <v>674.72584148317037</v>
      </c>
      <c r="EC295" s="22">
        <f>EB295/DT295</f>
        <v>6.1216020324985986E-2</v>
      </c>
      <c r="ED295" s="14">
        <v>2019</v>
      </c>
      <c r="EE295" s="24">
        <v>1103</v>
      </c>
      <c r="EF295" s="32">
        <v>1063.2266</v>
      </c>
      <c r="EG295" s="34">
        <v>19734848.18</v>
      </c>
      <c r="EH295" s="12">
        <f t="shared" si="32"/>
        <v>18561.281461543571</v>
      </c>
      <c r="EI295" s="21">
        <f>EH295-EA295</f>
        <v>6864.5088110525685</v>
      </c>
      <c r="EJ295" s="22">
        <f>EI295/EA295</f>
        <v>0.5868720386528512</v>
      </c>
      <c r="EK295">
        <v>2020</v>
      </c>
      <c r="EL295" s="25">
        <v>1104</v>
      </c>
      <c r="EM295" s="32">
        <v>1063.3387</v>
      </c>
      <c r="EN295" s="34">
        <v>16566362.799999999</v>
      </c>
      <c r="EO295" s="12">
        <f t="shared" si="33"/>
        <v>15579.572905603829</v>
      </c>
      <c r="EP295" s="21">
        <f>EO295-EH295</f>
        <v>-2981.7085559397419</v>
      </c>
      <c r="EQ295" s="22">
        <f>EP295/EH295</f>
        <v>-0.16064130928230538</v>
      </c>
      <c r="ES295" s="11">
        <f t="shared" si="34"/>
        <v>9.2908358788520967E-2</v>
      </c>
      <c r="EU295" s="12">
        <f t="shared" si="35"/>
        <v>13760.03364034747</v>
      </c>
      <c r="EV295">
        <f t="shared" si="36"/>
        <v>0.97625739849343318</v>
      </c>
      <c r="EY295" s="11">
        <f t="shared" si="37"/>
        <v>0.10954865013754594</v>
      </c>
      <c r="FC295" s="12">
        <f t="shared" si="38"/>
        <v>11456.58315270439</v>
      </c>
      <c r="FF295" s="45">
        <f t="shared" si="39"/>
        <v>1127.3809523809523</v>
      </c>
    </row>
    <row r="296" spans="1:162" x14ac:dyDescent="0.2">
      <c r="A296" s="3">
        <v>64075</v>
      </c>
      <c r="B296" t="s">
        <v>296</v>
      </c>
      <c r="C296" s="14">
        <v>2000</v>
      </c>
      <c r="D296" s="10">
        <v>3786</v>
      </c>
      <c r="E296" s="5">
        <v>3461.96</v>
      </c>
      <c r="F296" s="7">
        <v>26283718</v>
      </c>
      <c r="G296" s="12">
        <f>F296/E296</f>
        <v>7592.1495337901069</v>
      </c>
      <c r="H296" s="14">
        <v>2001</v>
      </c>
      <c r="I296" s="10">
        <v>3730</v>
      </c>
      <c r="J296" s="5">
        <v>3470.7</v>
      </c>
      <c r="K296" s="7">
        <v>29680013</v>
      </c>
      <c r="L296" s="12">
        <f>K296/I296</f>
        <v>7957.1080428954419</v>
      </c>
      <c r="M296" s="21">
        <f>L296-G296</f>
        <v>364.958509105335</v>
      </c>
      <c r="N296" s="18">
        <f>M296/G296</f>
        <v>4.8070511188040656E-2</v>
      </c>
      <c r="O296" s="16">
        <v>2002</v>
      </c>
      <c r="P296" s="10">
        <v>3617</v>
      </c>
      <c r="Q296" s="5">
        <v>3383.67</v>
      </c>
      <c r="R296" s="7">
        <v>27818878</v>
      </c>
      <c r="S296" s="12">
        <f>R296/Q296</f>
        <v>8221.5103718743248</v>
      </c>
      <c r="T296" s="21">
        <f>S296-L296</f>
        <v>264.40232897888291</v>
      </c>
      <c r="U296" s="18">
        <f>T296/L296</f>
        <v>3.3228445253417956E-2</v>
      </c>
      <c r="V296" s="14">
        <v>2003</v>
      </c>
      <c r="W296" s="10">
        <v>3617</v>
      </c>
      <c r="X296" s="5">
        <v>3451.57</v>
      </c>
      <c r="Y296" s="7">
        <v>29291609.039999999</v>
      </c>
      <c r="Z296" s="12">
        <f>Y296/X296</f>
        <v>8486.4595068331218</v>
      </c>
      <c r="AA296" s="21">
        <f>Z296-S296</f>
        <v>264.949134958797</v>
      </c>
      <c r="AB296" s="22">
        <f>AA296/S296</f>
        <v>3.2226333480668515E-2</v>
      </c>
      <c r="AC296" s="14">
        <v>2004</v>
      </c>
      <c r="AD296" s="10">
        <v>3630</v>
      </c>
      <c r="AE296" s="5">
        <v>3440.07</v>
      </c>
      <c r="AF296" s="7">
        <v>25890517</v>
      </c>
      <c r="AG296" s="12">
        <f>AF296/AE296</f>
        <v>7526.1599327920649</v>
      </c>
      <c r="AH296" s="21">
        <f>AG296-Z296</f>
        <v>-960.29957404105699</v>
      </c>
      <c r="AI296" s="22">
        <f>AH296/Z296</f>
        <v>-0.11315667897405786</v>
      </c>
      <c r="AJ296" s="14">
        <v>2005</v>
      </c>
      <c r="AK296" s="10">
        <v>3632</v>
      </c>
      <c r="AL296" s="5">
        <v>3467.64</v>
      </c>
      <c r="AM296" s="7">
        <v>29064214</v>
      </c>
      <c r="AN296" s="12">
        <f>AM296/AL296</f>
        <v>8381.5546019771373</v>
      </c>
      <c r="AO296" s="21">
        <f>AN296-AG296</f>
        <v>855.39466918507242</v>
      </c>
      <c r="AP296" s="22">
        <f>AO296/AG296</f>
        <v>0.11365619078303814</v>
      </c>
      <c r="AQ296" s="14">
        <v>2006</v>
      </c>
      <c r="AR296" s="10">
        <v>3666</v>
      </c>
      <c r="AS296" s="5">
        <v>3540.78</v>
      </c>
      <c r="AT296" s="7">
        <v>32137426</v>
      </c>
      <c r="AU296" s="12">
        <f>AT296/AS296</f>
        <v>9076.3690486277028</v>
      </c>
      <c r="AV296" s="21">
        <f>AU296-AN296</f>
        <v>694.81444665056551</v>
      </c>
      <c r="AW296" s="22">
        <f>AV296/AN296</f>
        <v>8.2898039760626832E-2</v>
      </c>
      <c r="AX296" s="14">
        <v>2007</v>
      </c>
      <c r="AY296" s="10">
        <v>3637</v>
      </c>
      <c r="AZ296" s="5">
        <v>3485.75</v>
      </c>
      <c r="BA296" s="7">
        <v>38215230</v>
      </c>
      <c r="BB296" s="12">
        <f>BA296/AZ296</f>
        <v>10963.273327117549</v>
      </c>
      <c r="BC296" s="21">
        <f>BB296-AU296</f>
        <v>1886.9042784898465</v>
      </c>
      <c r="BD296" s="22">
        <f>BC296/AU296</f>
        <v>0.20789197402403289</v>
      </c>
      <c r="BE296" s="14">
        <v>2008</v>
      </c>
      <c r="BF296" s="10">
        <v>3599</v>
      </c>
      <c r="BG296" s="5">
        <v>3427.64</v>
      </c>
      <c r="BH296" s="7">
        <v>33784615</v>
      </c>
      <c r="BI296" s="12">
        <f>BH296/BG296</f>
        <v>9856.5237306134841</v>
      </c>
      <c r="BJ296" s="21">
        <f>BI296-BB296</f>
        <v>-1106.7495965040653</v>
      </c>
      <c r="BK296" s="22">
        <f>BJ296/BB296</f>
        <v>-0.1009506525543362</v>
      </c>
      <c r="BL296" s="14">
        <v>2009</v>
      </c>
      <c r="BM296" s="10">
        <v>3510</v>
      </c>
      <c r="BN296" s="5">
        <v>3375.37</v>
      </c>
      <c r="BO296" s="7">
        <v>47527539</v>
      </c>
      <c r="BP296" s="12">
        <f>BO296/BN296</f>
        <v>14080.69011693533</v>
      </c>
      <c r="BQ296" s="21">
        <f>BP296-BI296</f>
        <v>4224.1663863218455</v>
      </c>
      <c r="BR296" s="22">
        <f>BQ296/BI296</f>
        <v>0.42856553707692718</v>
      </c>
      <c r="BS296" s="14">
        <v>2010</v>
      </c>
      <c r="BT296" s="10">
        <v>3484</v>
      </c>
      <c r="BU296" s="5">
        <v>3312.01</v>
      </c>
      <c r="BV296" s="7">
        <v>36000286</v>
      </c>
      <c r="BW296" s="12">
        <f>BV296/BU296</f>
        <v>10869.618751151113</v>
      </c>
      <c r="BX296" s="21">
        <f>BW296-BP296</f>
        <v>-3211.0713657842171</v>
      </c>
      <c r="BY296" s="22">
        <f>BX296/BP296</f>
        <v>-0.22804786833012902</v>
      </c>
      <c r="BZ296" s="14">
        <v>2011</v>
      </c>
      <c r="CA296" s="10">
        <v>3468</v>
      </c>
      <c r="CB296" s="5">
        <v>3253.7275</v>
      </c>
      <c r="CC296" s="7">
        <v>35043843</v>
      </c>
      <c r="CD296" s="12">
        <f>CC296/CB296</f>
        <v>10770.368139310991</v>
      </c>
      <c r="CE296" s="21">
        <f>CD296-BW296</f>
        <v>-99.250611840121564</v>
      </c>
      <c r="CF296" s="22">
        <f>CE296/BW296</f>
        <v>-9.1310113180934471E-3</v>
      </c>
      <c r="CG296" s="14">
        <v>2012</v>
      </c>
      <c r="CH296" s="10">
        <v>3513</v>
      </c>
      <c r="CI296" s="5">
        <v>3321.12</v>
      </c>
      <c r="CJ296" s="7">
        <v>42216781</v>
      </c>
      <c r="CK296" s="12">
        <f>CJ296/CI296</f>
        <v>12711.60963771258</v>
      </c>
      <c r="CL296" s="21">
        <f>CK296-CD296</f>
        <v>1941.2414984015886</v>
      </c>
      <c r="CM296" s="22">
        <f>CL296/CD296</f>
        <v>0.18023910355637807</v>
      </c>
      <c r="CN296" s="14">
        <v>2013</v>
      </c>
      <c r="CO296" s="10">
        <v>3537</v>
      </c>
      <c r="CP296" s="5">
        <v>3321.6282999999999</v>
      </c>
      <c r="CQ296" s="7">
        <v>42071663</v>
      </c>
      <c r="CR296" s="12">
        <f>CQ296/CP296</f>
        <v>12665.975599979083</v>
      </c>
      <c r="CS296" s="21">
        <f>CR296-CK296</f>
        <v>-45.63403773349637</v>
      </c>
      <c r="CT296" s="22">
        <f>CS296/CK296</f>
        <v>-3.5899495842060874E-3</v>
      </c>
      <c r="CU296" s="14">
        <v>2014</v>
      </c>
      <c r="CV296" s="10">
        <v>3579</v>
      </c>
      <c r="CW296" s="5">
        <v>3395.4459000000002</v>
      </c>
      <c r="CX296" s="7">
        <v>44651370</v>
      </c>
      <c r="CY296" s="12">
        <f>CX296/CW296</f>
        <v>13150.370029456219</v>
      </c>
      <c r="CZ296" s="21">
        <f>CY296-CR296</f>
        <v>484.39442947713542</v>
      </c>
      <c r="DA296" s="22">
        <f>CZ296/CR296</f>
        <v>3.8243751983695229E-2</v>
      </c>
      <c r="DB296" s="14">
        <v>2015</v>
      </c>
      <c r="DC296" s="9">
        <v>3604</v>
      </c>
      <c r="DD296" s="27">
        <v>3375.3285999999998</v>
      </c>
      <c r="DE296" s="12">
        <v>46034348.140000001</v>
      </c>
      <c r="DF296" s="12">
        <f>DE296/DD296</f>
        <v>13638.478973573123</v>
      </c>
      <c r="DG296" s="21">
        <f>DF296-CY296</f>
        <v>488.10894411690424</v>
      </c>
      <c r="DH296" s="22">
        <f>DG296/CY296</f>
        <v>3.7117506429367605E-2</v>
      </c>
      <c r="DI296" s="14">
        <v>2016</v>
      </c>
      <c r="DJ296" s="9">
        <v>3556</v>
      </c>
      <c r="DK296" s="27">
        <v>3352.1102999999998</v>
      </c>
      <c r="DL296" s="12">
        <v>36065681.939999998</v>
      </c>
      <c r="DM296" s="12">
        <f>DL296/DK296</f>
        <v>10759.097616805748</v>
      </c>
      <c r="DN296" s="21">
        <f>DM296-DF296</f>
        <v>-2879.3813567673751</v>
      </c>
      <c r="DO296" s="22">
        <f>DN296/DF296</f>
        <v>-0.21112188260484671</v>
      </c>
      <c r="DP296" s="14">
        <v>2017</v>
      </c>
      <c r="DQ296" s="9">
        <v>3499</v>
      </c>
      <c r="DR296" s="27">
        <v>3269.6176</v>
      </c>
      <c r="DS296" s="30">
        <v>45427875.530000001</v>
      </c>
      <c r="DT296" s="12">
        <f>DS296/DR296</f>
        <v>13893.941459698528</v>
      </c>
      <c r="DU296" s="21">
        <f>DT296-DM296</f>
        <v>3134.8438428927802</v>
      </c>
      <c r="DV296" s="22">
        <f>DU296/DM296</f>
        <v>0.29136679994390452</v>
      </c>
      <c r="DW296" s="14">
        <v>2018</v>
      </c>
      <c r="DX296" s="24">
        <v>3393</v>
      </c>
      <c r="DY296" s="32">
        <v>3193.1007</v>
      </c>
      <c r="DZ296" s="34">
        <v>37798466.710000001</v>
      </c>
      <c r="EA296" s="12">
        <f>DZ296/DY296</f>
        <v>11837.542959418724</v>
      </c>
      <c r="EB296" s="21">
        <f>EA296-DT296</f>
        <v>-2056.3985002798036</v>
      </c>
      <c r="EC296" s="22">
        <f>EB296/DT296</f>
        <v>-0.14800684933391273</v>
      </c>
      <c r="ED296" s="14">
        <v>2019</v>
      </c>
      <c r="EE296" s="24">
        <v>3446</v>
      </c>
      <c r="EF296" s="32">
        <v>3272.4848000000002</v>
      </c>
      <c r="EG296" s="34">
        <v>41008285.18</v>
      </c>
      <c r="EH296" s="12">
        <f t="shared" si="32"/>
        <v>12531.237786039525</v>
      </c>
      <c r="EI296" s="21">
        <f>EH296-EA296</f>
        <v>693.69482662080009</v>
      </c>
      <c r="EJ296" s="22">
        <f>EI296/EA296</f>
        <v>5.8601251036546488E-2</v>
      </c>
      <c r="EK296">
        <v>2020</v>
      </c>
      <c r="EL296" s="25">
        <v>3425</v>
      </c>
      <c r="EM296" s="36">
        <v>3258.1343000000002</v>
      </c>
      <c r="EN296" s="35">
        <v>55659152.740000002</v>
      </c>
      <c r="EO296" s="12">
        <f t="shared" si="33"/>
        <v>17083.136425653171</v>
      </c>
      <c r="EP296" s="21">
        <f>EO296-EH296</f>
        <v>4551.8986396136461</v>
      </c>
      <c r="EQ296" s="22">
        <f>EP296/EH296</f>
        <v>0.36324413576164893</v>
      </c>
      <c r="ES296" s="11">
        <f t="shared" si="34"/>
        <v>5.5067234378935549E-2</v>
      </c>
      <c r="EU296" s="12">
        <f t="shared" si="35"/>
        <v>12754.240735052261</v>
      </c>
      <c r="EV296">
        <f t="shared" si="36"/>
        <v>0.94172519748650751</v>
      </c>
      <c r="EY296" s="11">
        <f t="shared" si="37"/>
        <v>6.7320400548846096E-2</v>
      </c>
      <c r="FC296" s="12">
        <f t="shared" si="38"/>
        <v>11125.67205590762</v>
      </c>
      <c r="FF296" s="45">
        <f t="shared" si="39"/>
        <v>3568</v>
      </c>
    </row>
    <row r="297" spans="1:162" x14ac:dyDescent="0.2">
      <c r="A297" s="3">
        <v>65096</v>
      </c>
      <c r="B297" t="s">
        <v>297</v>
      </c>
      <c r="C297" s="14">
        <v>2000</v>
      </c>
      <c r="D297" s="10">
        <v>232</v>
      </c>
      <c r="E297" s="5">
        <v>219.02</v>
      </c>
      <c r="F297" s="7">
        <v>2016376</v>
      </c>
      <c r="G297" s="12">
        <f>F297/E297</f>
        <v>9206.3555839649343</v>
      </c>
      <c r="H297" s="14">
        <v>2001</v>
      </c>
      <c r="I297" s="10">
        <v>218</v>
      </c>
      <c r="J297" s="5">
        <v>212.24</v>
      </c>
      <c r="K297" s="7">
        <v>2081924</v>
      </c>
      <c r="L297" s="12">
        <f>K297/I297</f>
        <v>9550.1100917431195</v>
      </c>
      <c r="M297" s="21">
        <f>L297-G297</f>
        <v>343.75450777818514</v>
      </c>
      <c r="N297" s="18">
        <f>M297/G297</f>
        <v>3.733882584080455E-2</v>
      </c>
      <c r="O297" s="16">
        <v>2002</v>
      </c>
      <c r="P297" s="10">
        <v>214</v>
      </c>
      <c r="Q297" s="5">
        <v>206.32</v>
      </c>
      <c r="R297" s="7">
        <v>2208646</v>
      </c>
      <c r="S297" s="12">
        <f>R297/Q297</f>
        <v>10704.953470337341</v>
      </c>
      <c r="T297" s="21">
        <f>S297-L297</f>
        <v>1154.8433785942216</v>
      </c>
      <c r="U297" s="18">
        <f>T297/L297</f>
        <v>0.1209246142191263</v>
      </c>
      <c r="V297" s="14">
        <v>2003</v>
      </c>
      <c r="W297" s="10">
        <v>214</v>
      </c>
      <c r="X297" s="5">
        <v>197.38</v>
      </c>
      <c r="Y297" s="7">
        <v>2121138.35</v>
      </c>
      <c r="Z297" s="12">
        <f>Y297/X297</f>
        <v>10746.470513729862</v>
      </c>
      <c r="AA297" s="21">
        <f>Z297-S297</f>
        <v>41.517043392521373</v>
      </c>
      <c r="AB297" s="22">
        <f>AA297/S297</f>
        <v>3.8783020876795144E-3</v>
      </c>
      <c r="AC297" s="14">
        <v>2004</v>
      </c>
      <c r="AD297" s="10">
        <v>193</v>
      </c>
      <c r="AE297" s="5">
        <v>186.8</v>
      </c>
      <c r="AF297" s="7">
        <v>2259678</v>
      </c>
      <c r="AG297" s="12">
        <f>AF297/AE297</f>
        <v>12096.777301927194</v>
      </c>
      <c r="AH297" s="21">
        <f>AG297-Z297</f>
        <v>1350.3067881973311</v>
      </c>
      <c r="AI297" s="22">
        <f>AH297/Z297</f>
        <v>0.12565118812471104</v>
      </c>
      <c r="AJ297" s="14">
        <v>2005</v>
      </c>
      <c r="AK297" s="10">
        <v>185</v>
      </c>
      <c r="AL297" s="5">
        <v>175.92</v>
      </c>
      <c r="AM297" s="7">
        <v>2292723</v>
      </c>
      <c r="AN297" s="12">
        <f>AM297/AL297</f>
        <v>13032.759208731242</v>
      </c>
      <c r="AO297" s="21">
        <f>AN297-AG297</f>
        <v>935.98190680404878</v>
      </c>
      <c r="AP297" s="22">
        <f>AO297/AG297</f>
        <v>7.7374484413706882E-2</v>
      </c>
      <c r="AQ297" s="14">
        <v>2006</v>
      </c>
      <c r="AR297" s="10">
        <v>188</v>
      </c>
      <c r="AS297" s="5">
        <v>183.15</v>
      </c>
      <c r="AT297" s="7">
        <v>2310765</v>
      </c>
      <c r="AU297" s="12">
        <f>AT297/AS297</f>
        <v>12616.789516789517</v>
      </c>
      <c r="AV297" s="21">
        <f>AU297-AN297</f>
        <v>-415.96969194172561</v>
      </c>
      <c r="AW297" s="22">
        <f>AV297/AN297</f>
        <v>-3.191723911104323E-2</v>
      </c>
      <c r="AX297" s="14">
        <v>2007</v>
      </c>
      <c r="AY297" s="10">
        <v>181</v>
      </c>
      <c r="AZ297" s="5">
        <v>180.7</v>
      </c>
      <c r="BA297" s="7">
        <v>2543674</v>
      </c>
      <c r="BB297" s="12">
        <f>BA297/AZ297</f>
        <v>14076.779192030992</v>
      </c>
      <c r="BC297" s="21">
        <f>BB297-AU297</f>
        <v>1459.9896752414752</v>
      </c>
      <c r="BD297" s="22">
        <f>BC297/AU297</f>
        <v>0.11571800205580238</v>
      </c>
      <c r="BE297" s="14">
        <v>2008</v>
      </c>
      <c r="BF297" s="10">
        <v>196</v>
      </c>
      <c r="BG297" s="5">
        <v>183.5</v>
      </c>
      <c r="BH297" s="7">
        <v>2514234</v>
      </c>
      <c r="BI297" s="12">
        <f>BH297/BG297</f>
        <v>13701.547683923705</v>
      </c>
      <c r="BJ297" s="21">
        <f>BI297-BB297</f>
        <v>-375.23150810728657</v>
      </c>
      <c r="BK297" s="22">
        <f>BJ297/BB297</f>
        <v>-2.6656062653856852E-2</v>
      </c>
      <c r="BL297" s="14">
        <v>2009</v>
      </c>
      <c r="BM297" s="10">
        <v>189</v>
      </c>
      <c r="BN297" s="5">
        <v>185.56</v>
      </c>
      <c r="BO297" s="7">
        <v>2551520</v>
      </c>
      <c r="BP297" s="12">
        <f>BO297/BN297</f>
        <v>13750.377236473378</v>
      </c>
      <c r="BQ297" s="21">
        <f>BP297-BI297</f>
        <v>48.829552549672371</v>
      </c>
      <c r="BR297" s="22">
        <f>BQ297/BI297</f>
        <v>3.5637983150593302E-3</v>
      </c>
      <c r="BS297" s="14">
        <v>2010</v>
      </c>
      <c r="BT297" s="10">
        <v>182</v>
      </c>
      <c r="BU297" s="5">
        <v>179.49</v>
      </c>
      <c r="BV297" s="7">
        <v>2442080</v>
      </c>
      <c r="BW297" s="12">
        <f>BV297/BU297</f>
        <v>13605.660482478132</v>
      </c>
      <c r="BX297" s="21">
        <f>BW297-BP297</f>
        <v>-144.71675399524611</v>
      </c>
      <c r="BY297" s="22">
        <f>BX297/BP297</f>
        <v>-1.0524566090549111E-2</v>
      </c>
      <c r="BZ297" s="14">
        <v>2011</v>
      </c>
      <c r="CA297" s="10">
        <v>174</v>
      </c>
      <c r="CB297" s="5">
        <v>171.52510000000001</v>
      </c>
      <c r="CC297" s="7">
        <v>2420384</v>
      </c>
      <c r="CD297" s="12">
        <f>CC297/CB297</f>
        <v>14110.961019699156</v>
      </c>
      <c r="CE297" s="21">
        <f>CD297-BW297</f>
        <v>505.30053722102457</v>
      </c>
      <c r="CF297" s="22">
        <f>CE297/BW297</f>
        <v>3.713899357342991E-2</v>
      </c>
      <c r="CG297" s="14">
        <v>2012</v>
      </c>
      <c r="CH297" s="10">
        <v>196</v>
      </c>
      <c r="CI297" s="5">
        <v>184.58</v>
      </c>
      <c r="CJ297" s="7">
        <v>2954888</v>
      </c>
      <c r="CK297" s="12">
        <f>CJ297/CI297</f>
        <v>16008.711669736698</v>
      </c>
      <c r="CL297" s="21">
        <f>CK297-CD297</f>
        <v>1897.7506500375421</v>
      </c>
      <c r="CM297" s="22">
        <f>CL297/CD297</f>
        <v>0.13448769700293609</v>
      </c>
      <c r="CN297" s="14">
        <v>2013</v>
      </c>
      <c r="CO297" s="10">
        <v>204</v>
      </c>
      <c r="CP297" s="5">
        <v>198.05</v>
      </c>
      <c r="CQ297" s="7">
        <v>2851274</v>
      </c>
      <c r="CR297" s="12">
        <f>CQ297/CP297</f>
        <v>14396.738197424891</v>
      </c>
      <c r="CS297" s="21">
        <f>CR297-CK297</f>
        <v>-1611.9734723118072</v>
      </c>
      <c r="CT297" s="22">
        <f>CS297/CK297</f>
        <v>-0.10069351647822639</v>
      </c>
      <c r="CU297" s="14">
        <v>2014</v>
      </c>
      <c r="CV297" s="10">
        <v>208</v>
      </c>
      <c r="CW297" s="5">
        <v>202.10579999999999</v>
      </c>
      <c r="CX297" s="7">
        <v>3142623</v>
      </c>
      <c r="CY297" s="12">
        <f>CX297/CW297</f>
        <v>15549.395415668429</v>
      </c>
      <c r="CZ297" s="21">
        <f>CY297-CR297</f>
        <v>1152.6572182435375</v>
      </c>
      <c r="DA297" s="22">
        <f>CZ297/CR297</f>
        <v>8.0063775727317904E-2</v>
      </c>
      <c r="DB297" s="14">
        <v>2015</v>
      </c>
      <c r="DC297" s="9">
        <v>207</v>
      </c>
      <c r="DD297" s="27">
        <v>189.86320000000001</v>
      </c>
      <c r="DE297" s="12">
        <v>3022942.86</v>
      </c>
      <c r="DF297" s="12">
        <f>DE297/DD297</f>
        <v>15921.689195167888</v>
      </c>
      <c r="DG297" s="21">
        <f>DF297-CY297</f>
        <v>372.29377949945956</v>
      </c>
      <c r="DH297" s="22">
        <f>DG297/CY297</f>
        <v>2.3942653045167003E-2</v>
      </c>
      <c r="DI297" s="14">
        <v>2016</v>
      </c>
      <c r="DJ297" s="9">
        <v>197</v>
      </c>
      <c r="DK297" s="27">
        <v>183.7637</v>
      </c>
      <c r="DL297" s="12">
        <v>2886061.18</v>
      </c>
      <c r="DM297" s="12">
        <f>DL297/DK297</f>
        <v>15705.284449540362</v>
      </c>
      <c r="DN297" s="21">
        <f>DM297-DF297</f>
        <v>-216.4047456275257</v>
      </c>
      <c r="DO297" s="22">
        <f>DN297/DF297</f>
        <v>-1.3591820753114745E-2</v>
      </c>
      <c r="DP297" s="14">
        <v>2017</v>
      </c>
      <c r="DQ297" s="9">
        <v>202</v>
      </c>
      <c r="DR297" s="27">
        <v>182.04839999999999</v>
      </c>
      <c r="DS297" s="30">
        <v>2620087.7999999998</v>
      </c>
      <c r="DT297" s="12">
        <f>DS297/DR297</f>
        <v>14392.259421120976</v>
      </c>
      <c r="DU297" s="21">
        <f>DT297-DM297</f>
        <v>-1313.0250284193862</v>
      </c>
      <c r="DV297" s="22">
        <f>DU297/DM297</f>
        <v>-8.3604027207403675E-2</v>
      </c>
      <c r="DW297" s="14">
        <v>2018</v>
      </c>
      <c r="DX297" s="24">
        <v>178</v>
      </c>
      <c r="DY297" s="32">
        <v>162.1456</v>
      </c>
      <c r="DZ297" s="34">
        <v>3106379.02</v>
      </c>
      <c r="EA297" s="12">
        <f>DZ297/DY297</f>
        <v>19157.960623044968</v>
      </c>
      <c r="EB297" s="21">
        <f>EA297-DT297</f>
        <v>4765.7012019239919</v>
      </c>
      <c r="EC297" s="22">
        <f>EB297/DT297</f>
        <v>0.33112946775613383</v>
      </c>
      <c r="ED297" s="14">
        <v>2019</v>
      </c>
      <c r="EE297" s="24">
        <v>186</v>
      </c>
      <c r="EF297" s="32">
        <v>168.1087</v>
      </c>
      <c r="EG297" s="34">
        <v>3050237.92</v>
      </c>
      <c r="EH297" s="12">
        <f t="shared" si="32"/>
        <v>18144.438211704688</v>
      </c>
      <c r="EI297" s="21">
        <f>EH297-EA297</f>
        <v>-1013.5224113402801</v>
      </c>
      <c r="EJ297" s="22">
        <f>EI297/EA297</f>
        <v>-5.2903460409096027E-2</v>
      </c>
      <c r="EK297">
        <v>2020</v>
      </c>
      <c r="EL297" s="25">
        <v>169</v>
      </c>
      <c r="EM297" s="32">
        <v>160.73259999999999</v>
      </c>
      <c r="EN297" s="34">
        <v>2931865.55</v>
      </c>
      <c r="EO297" s="12">
        <f t="shared" si="33"/>
        <v>18240.64035547238</v>
      </c>
      <c r="EP297" s="21">
        <f>EO297-EH297</f>
        <v>96.202143767692178</v>
      </c>
      <c r="EQ297" s="22">
        <f>EP297/EH297</f>
        <v>5.3020183179677454E-3</v>
      </c>
      <c r="ES297" s="11">
        <f t="shared" si="34"/>
        <v>3.8831156388827621E-2</v>
      </c>
      <c r="EU297" s="12">
        <f t="shared" si="35"/>
        <v>17231.552751956875</v>
      </c>
      <c r="EV297">
        <f t="shared" si="36"/>
        <v>0.90532341836757058</v>
      </c>
      <c r="EY297" s="11">
        <f t="shared" si="37"/>
        <v>6.4873993379878037E-2</v>
      </c>
      <c r="FC297" s="12">
        <f t="shared" si="38"/>
        <v>14123.880477747567</v>
      </c>
      <c r="FF297" s="45">
        <f t="shared" si="39"/>
        <v>195.85714285714286</v>
      </c>
    </row>
    <row r="298" spans="1:162" x14ac:dyDescent="0.2">
      <c r="A298" s="3">
        <v>65098</v>
      </c>
      <c r="B298" t="s">
        <v>298</v>
      </c>
      <c r="C298" s="14">
        <v>2000</v>
      </c>
      <c r="D298" s="10">
        <v>425</v>
      </c>
      <c r="E298" s="5">
        <v>398.44</v>
      </c>
      <c r="F298" s="7">
        <v>4100987</v>
      </c>
      <c r="G298" s="12">
        <f>F298/E298</f>
        <v>10292.608673827928</v>
      </c>
      <c r="H298" s="14">
        <v>2001</v>
      </c>
      <c r="I298" s="10">
        <v>424</v>
      </c>
      <c r="J298" s="5">
        <v>389.34</v>
      </c>
      <c r="K298" s="7">
        <v>4263931</v>
      </c>
      <c r="L298" s="12">
        <f>K298/I298</f>
        <v>10056.441037735849</v>
      </c>
      <c r="M298" s="21">
        <f>L298-G298</f>
        <v>-236.16763609207919</v>
      </c>
      <c r="N298" s="18">
        <f>M298/G298</f>
        <v>-2.2945362402886926E-2</v>
      </c>
      <c r="O298" s="16">
        <v>2002</v>
      </c>
      <c r="P298" s="10">
        <v>374</v>
      </c>
      <c r="Q298" s="5">
        <v>360.15</v>
      </c>
      <c r="R298" s="7">
        <v>4004185</v>
      </c>
      <c r="S298" s="12">
        <f>R298/Q298</f>
        <v>11118.103567957796</v>
      </c>
      <c r="T298" s="21">
        <f>S298-L298</f>
        <v>1061.6625302219472</v>
      </c>
      <c r="U298" s="18">
        <f>T298/L298</f>
        <v>0.10557040271385856</v>
      </c>
      <c r="V298" s="14">
        <v>2003</v>
      </c>
      <c r="W298" s="10">
        <v>374</v>
      </c>
      <c r="X298" s="5">
        <v>368.62999999999994</v>
      </c>
      <c r="Y298" s="7">
        <v>3903846.57</v>
      </c>
      <c r="Z298" s="12">
        <f>Y298/X298</f>
        <v>10590.148848438816</v>
      </c>
      <c r="AA298" s="21">
        <f>Z298-S298</f>
        <v>-527.95471951898071</v>
      </c>
      <c r="AB298" s="22">
        <f>AA298/S298</f>
        <v>-4.7486040788515239E-2</v>
      </c>
      <c r="AC298" s="14">
        <v>2004</v>
      </c>
      <c r="AD298" s="10">
        <v>391</v>
      </c>
      <c r="AE298" s="5">
        <v>378.58</v>
      </c>
      <c r="AF298" s="7">
        <v>3587921</v>
      </c>
      <c r="AG298" s="12">
        <f>AF298/AE298</f>
        <v>9477.3125891489253</v>
      </c>
      <c r="AH298" s="21">
        <f>AG298-Z298</f>
        <v>-1112.8362592898902</v>
      </c>
      <c r="AI298" s="22">
        <f>AH298/Z298</f>
        <v>-0.10508221132830847</v>
      </c>
      <c r="AJ298" s="14">
        <v>2005</v>
      </c>
      <c r="AK298" s="10">
        <v>385</v>
      </c>
      <c r="AL298" s="5">
        <v>346.34</v>
      </c>
      <c r="AM298" s="7">
        <v>3770114</v>
      </c>
      <c r="AN298" s="12">
        <f>AM298/AL298</f>
        <v>10885.586417970781</v>
      </c>
      <c r="AO298" s="21">
        <f>AN298-AG298</f>
        <v>1408.2738288218552</v>
      </c>
      <c r="AP298" s="22">
        <f>AO298/AG298</f>
        <v>0.14859421545663296</v>
      </c>
      <c r="AQ298" s="14">
        <v>2006</v>
      </c>
      <c r="AR298" s="10">
        <v>404</v>
      </c>
      <c r="AS298" s="5">
        <v>372.27</v>
      </c>
      <c r="AT298" s="7">
        <v>3961409</v>
      </c>
      <c r="AU298" s="12">
        <f>AT298/AS298</f>
        <v>10641.225454643136</v>
      </c>
      <c r="AV298" s="21">
        <f>AU298-AN298</f>
        <v>-244.36096332764464</v>
      </c>
      <c r="AW298" s="22">
        <f>AV298/AN298</f>
        <v>-2.2448121207713199E-2</v>
      </c>
      <c r="AX298" s="14">
        <v>2007</v>
      </c>
      <c r="AY298" s="10">
        <v>420</v>
      </c>
      <c r="AZ298" s="5">
        <v>376.93</v>
      </c>
      <c r="BA298" s="7">
        <v>5550153</v>
      </c>
      <c r="BB298" s="12">
        <f>BA298/AZ298</f>
        <v>14724.625261984984</v>
      </c>
      <c r="BC298" s="21">
        <f>BB298-AU298</f>
        <v>4083.3998073418479</v>
      </c>
      <c r="BD298" s="22">
        <f>BC298/AU298</f>
        <v>0.38373398108580803</v>
      </c>
      <c r="BE298" s="14">
        <v>2008</v>
      </c>
      <c r="BF298" s="10">
        <v>401</v>
      </c>
      <c r="BG298" s="5">
        <v>370.95</v>
      </c>
      <c r="BH298" s="7">
        <v>6261545</v>
      </c>
      <c r="BI298" s="12">
        <f>BH298/BG298</f>
        <v>16879.754683919666</v>
      </c>
      <c r="BJ298" s="21">
        <f>BI298-BB298</f>
        <v>2155.1294219346819</v>
      </c>
      <c r="BK298" s="22">
        <f>BJ298/BB298</f>
        <v>0.14636225938453221</v>
      </c>
      <c r="BL298" s="14">
        <v>2009</v>
      </c>
      <c r="BM298" s="10">
        <v>373</v>
      </c>
      <c r="BN298" s="5">
        <v>356.7</v>
      </c>
      <c r="BO298" s="7">
        <v>4061165</v>
      </c>
      <c r="BP298" s="12">
        <f>BO298/BN298</f>
        <v>11385.37987104009</v>
      </c>
      <c r="BQ298" s="21">
        <f>BP298-BI298</f>
        <v>-5494.374812879576</v>
      </c>
      <c r="BR298" s="22">
        <f>BQ298/BI298</f>
        <v>-0.32550086868938555</v>
      </c>
      <c r="BS298" s="14">
        <v>2010</v>
      </c>
      <c r="BT298" s="10">
        <v>367</v>
      </c>
      <c r="BU298" s="5">
        <v>343.44</v>
      </c>
      <c r="BV298" s="7">
        <v>4066508</v>
      </c>
      <c r="BW298" s="12">
        <f>BV298/BU298</f>
        <v>11840.519450267879</v>
      </c>
      <c r="BX298" s="21">
        <f>BW298-BP298</f>
        <v>455.139579227789</v>
      </c>
      <c r="BY298" s="22">
        <f>BX298/BP298</f>
        <v>3.9975792145985782E-2</v>
      </c>
      <c r="BZ298" s="14">
        <v>2011</v>
      </c>
      <c r="CA298" s="10">
        <v>364</v>
      </c>
      <c r="CB298" s="5">
        <v>352.48059999999998</v>
      </c>
      <c r="CC298" s="7">
        <v>3693324</v>
      </c>
      <c r="CD298" s="12">
        <f>CC298/CB298</f>
        <v>10478.091560216364</v>
      </c>
      <c r="CE298" s="21">
        <f>CD298-BW298</f>
        <v>-1362.4278900515146</v>
      </c>
      <c r="CF298" s="22">
        <f>CE298/BW298</f>
        <v>-0.11506487496379994</v>
      </c>
      <c r="CG298" s="14">
        <v>2012</v>
      </c>
      <c r="CH298" s="10">
        <v>383</v>
      </c>
      <c r="CI298" s="5">
        <v>362.47</v>
      </c>
      <c r="CJ298" s="7">
        <v>4355222</v>
      </c>
      <c r="CK298" s="12">
        <f>CJ298/CI298</f>
        <v>12015.399895163737</v>
      </c>
      <c r="CL298" s="21">
        <f>CK298-CD298</f>
        <v>1537.3083349473727</v>
      </c>
      <c r="CM298" s="22">
        <f>CL298/CD298</f>
        <v>0.14671644412655127</v>
      </c>
      <c r="CN298" s="14">
        <v>2013</v>
      </c>
      <c r="CO298" s="10">
        <v>385</v>
      </c>
      <c r="CP298" s="5">
        <v>345.94909999999999</v>
      </c>
      <c r="CQ298" s="7">
        <v>4461922</v>
      </c>
      <c r="CR298" s="12">
        <f>CQ298/CP298</f>
        <v>12897.625691178269</v>
      </c>
      <c r="CS298" s="21">
        <f>CR298-CK298</f>
        <v>882.22579601453253</v>
      </c>
      <c r="CT298" s="22">
        <f>CS298/CK298</f>
        <v>7.3424588753773667E-2</v>
      </c>
      <c r="CU298" s="14">
        <v>2014</v>
      </c>
      <c r="CV298" s="10">
        <v>372</v>
      </c>
      <c r="CW298" s="5">
        <v>338.12860000000001</v>
      </c>
      <c r="CX298" s="7">
        <v>4670758</v>
      </c>
      <c r="CY298" s="12">
        <f>CX298/CW298</f>
        <v>13813.554961041449</v>
      </c>
      <c r="CZ298" s="21">
        <f>CY298-CR298</f>
        <v>915.9292698631798</v>
      </c>
      <c r="DA298" s="22">
        <f>CZ298/CR298</f>
        <v>7.1015339706257563E-2</v>
      </c>
      <c r="DB298" s="14">
        <v>2015</v>
      </c>
      <c r="DC298" s="9">
        <v>381</v>
      </c>
      <c r="DD298" s="27">
        <v>349.77480000000003</v>
      </c>
      <c r="DE298" s="12">
        <v>4850427.1399999997</v>
      </c>
      <c r="DF298" s="12">
        <f>DE298/DD298</f>
        <v>13867.285865076614</v>
      </c>
      <c r="DG298" s="21">
        <f>DF298-CY298</f>
        <v>53.730904035164713</v>
      </c>
      <c r="DH298" s="22">
        <f>DG298/CY298</f>
        <v>3.8897231152084087E-3</v>
      </c>
      <c r="DI298" s="14">
        <v>2016</v>
      </c>
      <c r="DJ298" s="9">
        <v>390</v>
      </c>
      <c r="DK298" s="27">
        <v>349.98250000000002</v>
      </c>
      <c r="DL298" s="12">
        <v>5056861.32</v>
      </c>
      <c r="DM298" s="12">
        <f>DL298/DK298</f>
        <v>14448.897644882245</v>
      </c>
      <c r="DN298" s="21">
        <f>DM298-DF298</f>
        <v>581.61177980563116</v>
      </c>
      <c r="DO298" s="22">
        <f>DN298/DF298</f>
        <v>4.1941284362671347E-2</v>
      </c>
      <c r="DP298" s="14">
        <v>2017</v>
      </c>
      <c r="DQ298" s="9">
        <v>402</v>
      </c>
      <c r="DR298" s="27">
        <v>345.79500000000002</v>
      </c>
      <c r="DS298" s="30">
        <v>6006196.9699999997</v>
      </c>
      <c r="DT298" s="12">
        <f>DS298/DR298</f>
        <v>17369.241805115747</v>
      </c>
      <c r="DU298" s="21">
        <f>DT298-DM298</f>
        <v>2920.3441602335024</v>
      </c>
      <c r="DV298" s="22">
        <f>DU298/DM298</f>
        <v>0.20211536077064532</v>
      </c>
      <c r="DW298" s="14">
        <v>2018</v>
      </c>
      <c r="DX298" s="24">
        <v>382</v>
      </c>
      <c r="DY298" s="32">
        <v>333.20600000000002</v>
      </c>
      <c r="DZ298" s="34">
        <v>8208133.5300000003</v>
      </c>
      <c r="EA298" s="12">
        <f>DZ298/DY298</f>
        <v>24633.810705689571</v>
      </c>
      <c r="EB298" s="21">
        <f>EA298-DT298</f>
        <v>7264.5689005738241</v>
      </c>
      <c r="EC298" s="22">
        <f>EB298/DT298</f>
        <v>0.4182432936384245</v>
      </c>
      <c r="ED298" s="14">
        <v>2019</v>
      </c>
      <c r="EE298" s="24">
        <v>361</v>
      </c>
      <c r="EF298" s="32">
        <v>323.6739</v>
      </c>
      <c r="EG298" s="34">
        <v>7904992.7300000004</v>
      </c>
      <c r="EH298" s="12">
        <f t="shared" si="32"/>
        <v>24422.706711909734</v>
      </c>
      <c r="EI298" s="21">
        <f>EH298-EA298</f>
        <v>-211.10399377983777</v>
      </c>
      <c r="EJ298" s="22">
        <f>EI298/EA298</f>
        <v>-8.5696848247307483E-3</v>
      </c>
      <c r="EK298">
        <v>2020</v>
      </c>
      <c r="EL298" s="25">
        <v>336</v>
      </c>
      <c r="EM298" s="32">
        <v>310.04880000000003</v>
      </c>
      <c r="EN298" s="34">
        <v>5452240.5099999998</v>
      </c>
      <c r="EO298" s="12">
        <f t="shared" si="33"/>
        <v>17585.104377117405</v>
      </c>
      <c r="EP298" s="21">
        <f>EO298-EH298</f>
        <v>-6837.6023347923292</v>
      </c>
      <c r="EQ298" s="22">
        <f>EP298/EH298</f>
        <v>-0.27996906384901116</v>
      </c>
      <c r="ES298" s="11">
        <f t="shared" si="34"/>
        <v>4.2725822860299918E-2</v>
      </c>
      <c r="EU298" s="12">
        <f t="shared" si="35"/>
        <v>22141.919740905014</v>
      </c>
      <c r="EV298">
        <f t="shared" si="36"/>
        <v>0.87635239465967285</v>
      </c>
      <c r="EY298" s="11">
        <f t="shared" si="37"/>
        <v>0.20392965652811301</v>
      </c>
      <c r="FC298" s="12">
        <f t="shared" si="38"/>
        <v>13701.764771340489</v>
      </c>
      <c r="FF298" s="45">
        <f t="shared" si="39"/>
        <v>385.42857142857144</v>
      </c>
    </row>
    <row r="299" spans="1:162" x14ac:dyDescent="0.2">
      <c r="A299" s="3">
        <v>66102</v>
      </c>
      <c r="B299" t="s">
        <v>299</v>
      </c>
      <c r="C299" s="14">
        <v>2000</v>
      </c>
      <c r="D299" s="10">
        <v>2070</v>
      </c>
      <c r="E299" s="5">
        <v>1887.16</v>
      </c>
      <c r="F299" s="7">
        <v>12440234</v>
      </c>
      <c r="G299" s="12">
        <f>F299/E299</f>
        <v>6592.0398906293049</v>
      </c>
      <c r="H299" s="14">
        <v>2001</v>
      </c>
      <c r="I299" s="10">
        <v>2084</v>
      </c>
      <c r="J299" s="5">
        <v>1909.04</v>
      </c>
      <c r="K299" s="7">
        <v>15204454</v>
      </c>
      <c r="L299" s="12">
        <f>K299/I299</f>
        <v>7295.8032629558538</v>
      </c>
      <c r="M299" s="21">
        <f>L299-G299</f>
        <v>703.76337232654896</v>
      </c>
      <c r="N299" s="18">
        <f>M299/G299</f>
        <v>0.10675957427487057</v>
      </c>
      <c r="O299" s="16">
        <v>2002</v>
      </c>
      <c r="P299" s="10">
        <v>2043</v>
      </c>
      <c r="Q299" s="5">
        <v>1870.36</v>
      </c>
      <c r="R299" s="7">
        <v>14515141</v>
      </c>
      <c r="S299" s="12">
        <f>R299/Q299</f>
        <v>7760.6134647875278</v>
      </c>
      <c r="T299" s="21">
        <f>S299-L299</f>
        <v>464.81020183167402</v>
      </c>
      <c r="U299" s="18">
        <f>T299/L299</f>
        <v>6.3709256551876758E-2</v>
      </c>
      <c r="V299" s="14">
        <v>2003</v>
      </c>
      <c r="W299" s="10">
        <v>2043</v>
      </c>
      <c r="X299" s="5">
        <v>1871.5</v>
      </c>
      <c r="Y299" s="7">
        <v>20819128.25</v>
      </c>
      <c r="Z299" s="12">
        <f>Y299/X299</f>
        <v>11124.300427464601</v>
      </c>
      <c r="AA299" s="21">
        <f>Z299-S299</f>
        <v>3363.6869626770731</v>
      </c>
      <c r="AB299" s="22">
        <f>AA299/S299</f>
        <v>0.4334305500382456</v>
      </c>
      <c r="AC299" s="14">
        <v>2004</v>
      </c>
      <c r="AD299" s="10">
        <v>1996</v>
      </c>
      <c r="AE299" s="5">
        <v>1838.2</v>
      </c>
      <c r="AF299" s="7">
        <v>14466033</v>
      </c>
      <c r="AG299" s="12">
        <f>AF299/AE299</f>
        <v>7869.6730497225544</v>
      </c>
      <c r="AH299" s="21">
        <f>AG299-Z299</f>
        <v>-3254.6273777420465</v>
      </c>
      <c r="AI299" s="22">
        <f>AH299/Z299</f>
        <v>-0.29256917313260894</v>
      </c>
      <c r="AJ299" s="14">
        <v>2005</v>
      </c>
      <c r="AK299" s="10">
        <v>2016</v>
      </c>
      <c r="AL299" s="5">
        <v>1858.56</v>
      </c>
      <c r="AM299" s="7">
        <v>14109043</v>
      </c>
      <c r="AN299" s="12">
        <f>AM299/AL299</f>
        <v>7591.3841899104682</v>
      </c>
      <c r="AO299" s="21">
        <f>AN299-AG299</f>
        <v>-278.28885981208623</v>
      </c>
      <c r="AP299" s="22">
        <f>AO299/AG299</f>
        <v>-3.5362188245151721E-2</v>
      </c>
      <c r="AQ299" s="14">
        <v>2006</v>
      </c>
      <c r="AR299" s="10">
        <v>1973</v>
      </c>
      <c r="AS299" s="5">
        <v>1860.67</v>
      </c>
      <c r="AT299" s="7">
        <v>16072757</v>
      </c>
      <c r="AU299" s="12">
        <f>AT299/AS299</f>
        <v>8638.1556106133812</v>
      </c>
      <c r="AV299" s="21">
        <f>AU299-AN299</f>
        <v>1046.771420702913</v>
      </c>
      <c r="AW299" s="22">
        <f>AV299/AN299</f>
        <v>0.13788940126283591</v>
      </c>
      <c r="AX299" s="14">
        <v>2007</v>
      </c>
      <c r="AY299" s="10">
        <v>1920</v>
      </c>
      <c r="AZ299" s="5">
        <v>1770.03</v>
      </c>
      <c r="BA299" s="7">
        <v>22864187</v>
      </c>
      <c r="BB299" s="12">
        <f>BA299/AZ299</f>
        <v>12917.400835014096</v>
      </c>
      <c r="BC299" s="21">
        <f>BB299-AU299</f>
        <v>4279.2452244007145</v>
      </c>
      <c r="BD299" s="22">
        <f>BC299/AU299</f>
        <v>0.49538876321502762</v>
      </c>
      <c r="BE299" s="14">
        <v>2008</v>
      </c>
      <c r="BF299" s="10">
        <v>1862</v>
      </c>
      <c r="BG299" s="5">
        <v>1774.83</v>
      </c>
      <c r="BH299" s="7">
        <v>20126019</v>
      </c>
      <c r="BI299" s="12">
        <f>BH299/BG299</f>
        <v>11339.688308175995</v>
      </c>
      <c r="BJ299" s="21">
        <f>BI299-BB299</f>
        <v>-1577.7125268381005</v>
      </c>
      <c r="BK299" s="22">
        <f>BJ299/BB299</f>
        <v>-0.12213854373563526</v>
      </c>
      <c r="BL299" s="14">
        <v>2009</v>
      </c>
      <c r="BM299" s="10">
        <v>1853</v>
      </c>
      <c r="BN299" s="5">
        <v>1765.85</v>
      </c>
      <c r="BO299" s="7">
        <v>25286201</v>
      </c>
      <c r="BP299" s="12">
        <f>BO299/BN299</f>
        <v>14319.563383073308</v>
      </c>
      <c r="BQ299" s="21">
        <f>BP299-BI299</f>
        <v>2979.8750748973125</v>
      </c>
      <c r="BR299" s="22">
        <f>BQ299/BI299</f>
        <v>0.26278280265858822</v>
      </c>
      <c r="BS299" s="14">
        <v>2010</v>
      </c>
      <c r="BT299" s="10">
        <v>1876</v>
      </c>
      <c r="BU299" s="5">
        <v>1801.8</v>
      </c>
      <c r="BV299" s="7">
        <v>20792813</v>
      </c>
      <c r="BW299" s="12">
        <f>BV299/BU299</f>
        <v>11540.022755022756</v>
      </c>
      <c r="BX299" s="21">
        <f>BW299-BP299</f>
        <v>-2779.5406280505522</v>
      </c>
      <c r="BY299" s="22">
        <f>BX299/BP299</f>
        <v>-0.19410791751766379</v>
      </c>
      <c r="BZ299" s="14">
        <v>2011</v>
      </c>
      <c r="CA299" s="10">
        <v>1861</v>
      </c>
      <c r="CB299" s="5">
        <v>1729.0002999999999</v>
      </c>
      <c r="CC299" s="7">
        <v>17021301</v>
      </c>
      <c r="CD299" s="12">
        <f>CC299/CB299</f>
        <v>9844.5911200825121</v>
      </c>
      <c r="CE299" s="21">
        <f>CD299-BW299</f>
        <v>-1695.4316349402434</v>
      </c>
      <c r="CF299" s="22">
        <f>CE299/BW299</f>
        <v>-0.14691752962118837</v>
      </c>
      <c r="CG299" s="14">
        <v>2012</v>
      </c>
      <c r="CH299" s="10">
        <v>1840</v>
      </c>
      <c r="CI299" s="5">
        <v>1738.66</v>
      </c>
      <c r="CJ299" s="7">
        <v>18356346</v>
      </c>
      <c r="CK299" s="12">
        <f>CJ299/CI299</f>
        <v>10557.754822679535</v>
      </c>
      <c r="CL299" s="21">
        <f>CK299-CD299</f>
        <v>713.16370259702308</v>
      </c>
      <c r="CM299" s="22">
        <f>CL299/CD299</f>
        <v>7.2442186160703206E-2</v>
      </c>
      <c r="CN299" s="14">
        <v>2013</v>
      </c>
      <c r="CO299" s="10">
        <v>1840</v>
      </c>
      <c r="CP299" s="5">
        <v>1746.6844000000001</v>
      </c>
      <c r="CQ299" s="7">
        <v>28275084</v>
      </c>
      <c r="CR299" s="12">
        <f>CQ299/CP299</f>
        <v>16187.86084080215</v>
      </c>
      <c r="CS299" s="21">
        <f>CR299-CK299</f>
        <v>5630.1060181226148</v>
      </c>
      <c r="CT299" s="22">
        <f>CS299/CK299</f>
        <v>0.53326735775568102</v>
      </c>
      <c r="CU299" s="14">
        <v>2014</v>
      </c>
      <c r="CV299" s="10">
        <v>1876</v>
      </c>
      <c r="CW299" s="5">
        <v>1766.729</v>
      </c>
      <c r="CX299" s="7">
        <v>18898392</v>
      </c>
      <c r="CY299" s="12">
        <f>CX299/CW299</f>
        <v>10696.825602568362</v>
      </c>
      <c r="CZ299" s="21">
        <f>CY299-CR299</f>
        <v>-5491.0352382337878</v>
      </c>
      <c r="DA299" s="22">
        <f>CZ299/CR299</f>
        <v>-0.33920697071928207</v>
      </c>
      <c r="DB299" s="14">
        <v>2015</v>
      </c>
      <c r="DC299" s="9">
        <v>1852</v>
      </c>
      <c r="DD299" s="27">
        <v>1741.3179</v>
      </c>
      <c r="DE299" s="12">
        <v>22595605.600000001</v>
      </c>
      <c r="DF299" s="12">
        <f>DE299/DD299</f>
        <v>12976.15191344441</v>
      </c>
      <c r="DG299" s="21">
        <f>DF299-CY299</f>
        <v>2279.3263108760475</v>
      </c>
      <c r="DH299" s="22">
        <f>DG299/CY299</f>
        <v>0.21308436685447779</v>
      </c>
      <c r="DI299" s="14">
        <v>2016</v>
      </c>
      <c r="DJ299" s="9">
        <v>1833</v>
      </c>
      <c r="DK299" s="27">
        <v>1731.9232</v>
      </c>
      <c r="DL299" s="12">
        <v>23762008.969999999</v>
      </c>
      <c r="DM299" s="12">
        <f>DL299/DK299</f>
        <v>13720.013087185391</v>
      </c>
      <c r="DN299" s="21">
        <f>DM299-DF299</f>
        <v>743.86117374098103</v>
      </c>
      <c r="DO299" s="22">
        <f>DN299/DF299</f>
        <v>5.7325251638760247E-2</v>
      </c>
      <c r="DP299" s="14">
        <v>2017</v>
      </c>
      <c r="DQ299" s="9">
        <v>1834</v>
      </c>
      <c r="DR299" s="27">
        <v>1712.2887000000001</v>
      </c>
      <c r="DS299" s="30">
        <v>27205277.960000001</v>
      </c>
      <c r="DT299" s="12">
        <f>DS299/DR299</f>
        <v>15888.254101075361</v>
      </c>
      <c r="DU299" s="21">
        <f>DT299-DM299</f>
        <v>2168.2410138899704</v>
      </c>
      <c r="DV299" s="22">
        <f>DU299/DM299</f>
        <v>0.15803490857564312</v>
      </c>
      <c r="DW299" s="14">
        <v>2018</v>
      </c>
      <c r="DX299" s="24">
        <v>1812</v>
      </c>
      <c r="DY299" s="32">
        <v>1744.9402</v>
      </c>
      <c r="DZ299" s="34">
        <v>20365417.030000001</v>
      </c>
      <c r="EA299" s="12">
        <f>DZ299/DY299</f>
        <v>11671.126053488824</v>
      </c>
      <c r="EB299" s="21">
        <f>EA299-DT299</f>
        <v>-4217.1280475865369</v>
      </c>
      <c r="EC299" s="22">
        <f>EB299/DT299</f>
        <v>-0.2654242574897584</v>
      </c>
      <c r="ED299" s="14">
        <v>2019</v>
      </c>
      <c r="EE299" s="24">
        <v>1847</v>
      </c>
      <c r="EF299" s="32">
        <v>1784.1223</v>
      </c>
      <c r="EG299" s="34">
        <v>20752718.550000001</v>
      </c>
      <c r="EH299" s="12">
        <f t="shared" si="32"/>
        <v>11631.892359621312</v>
      </c>
      <c r="EI299" s="21">
        <f>EH299-EA299</f>
        <v>-39.233693867512557</v>
      </c>
      <c r="EJ299" s="22">
        <f>EI299/EA299</f>
        <v>-3.3616031296127176E-3</v>
      </c>
      <c r="EK299">
        <v>2020</v>
      </c>
      <c r="EL299" s="25">
        <v>1817</v>
      </c>
      <c r="EM299" s="32">
        <v>1777.1142</v>
      </c>
      <c r="EN299" s="34">
        <v>25956535.940000001</v>
      </c>
      <c r="EO299" s="12">
        <f t="shared" si="33"/>
        <v>14606.003339571538</v>
      </c>
      <c r="EP299" s="21">
        <f>EO299-EH299</f>
        <v>2974.1109799502265</v>
      </c>
      <c r="EQ299" s="22">
        <f>EP299/EH299</f>
        <v>0.25568590973851235</v>
      </c>
      <c r="ES299" s="11">
        <f t="shared" si="34"/>
        <v>6.9535607256716064E-2</v>
      </c>
      <c r="EU299" s="12">
        <f t="shared" si="35"/>
        <v>13063.757504728499</v>
      </c>
      <c r="EV299">
        <f t="shared" si="36"/>
        <v>0.9541947599293884</v>
      </c>
      <c r="EY299" s="11">
        <f t="shared" si="37"/>
        <v>-3.6916984014575993E-2</v>
      </c>
      <c r="FC299" s="12">
        <f t="shared" si="38"/>
        <v>11151.221510934944</v>
      </c>
      <c r="FF299" s="45">
        <f t="shared" si="39"/>
        <v>1911.8095238095239</v>
      </c>
    </row>
    <row r="300" spans="1:162" x14ac:dyDescent="0.2">
      <c r="A300" s="3">
        <v>66103</v>
      </c>
      <c r="B300" t="s">
        <v>300</v>
      </c>
      <c r="C300" s="14">
        <v>2000</v>
      </c>
      <c r="D300" s="10">
        <v>285</v>
      </c>
      <c r="E300" s="5">
        <v>279.16000000000003</v>
      </c>
      <c r="F300" s="7">
        <v>2314229</v>
      </c>
      <c r="G300" s="12">
        <f>F300/E300</f>
        <v>8289.9734919042839</v>
      </c>
      <c r="H300" s="14">
        <v>2001</v>
      </c>
      <c r="I300" s="10">
        <v>294</v>
      </c>
      <c r="J300" s="5">
        <v>279.44</v>
      </c>
      <c r="K300" s="7">
        <v>2644925</v>
      </c>
      <c r="L300" s="12">
        <f>K300/I300</f>
        <v>8996.3435374149667</v>
      </c>
      <c r="M300" s="21">
        <f>L300-G300</f>
        <v>706.37004551068276</v>
      </c>
      <c r="N300" s="18">
        <f>M300/G300</f>
        <v>8.5207756840296356E-2</v>
      </c>
      <c r="O300" s="16">
        <v>2002</v>
      </c>
      <c r="P300" s="10">
        <v>289</v>
      </c>
      <c r="Q300" s="5">
        <v>297.83999999999997</v>
      </c>
      <c r="R300" s="7">
        <v>2095345</v>
      </c>
      <c r="S300" s="12">
        <f>R300/Q300</f>
        <v>7035.1363147998927</v>
      </c>
      <c r="T300" s="21">
        <f>S300-L300</f>
        <v>-1961.207222615074</v>
      </c>
      <c r="U300" s="18">
        <f>T300/L300</f>
        <v>-0.21800048146878709</v>
      </c>
      <c r="V300" s="14">
        <v>2003</v>
      </c>
      <c r="W300" s="10">
        <v>289</v>
      </c>
      <c r="X300" s="5">
        <v>289.76</v>
      </c>
      <c r="Y300" s="7">
        <v>2112543.0299999998</v>
      </c>
      <c r="Z300" s="12">
        <f>Y300/X300</f>
        <v>7290.6647915516287</v>
      </c>
      <c r="AA300" s="21">
        <f>Z300-S300</f>
        <v>255.52847675173598</v>
      </c>
      <c r="AB300" s="22">
        <f>AA300/S300</f>
        <v>3.6321752034026399E-2</v>
      </c>
      <c r="AC300" s="14">
        <v>2004</v>
      </c>
      <c r="AD300" s="10">
        <v>289</v>
      </c>
      <c r="AE300" s="5">
        <v>274.35000000000002</v>
      </c>
      <c r="AF300" s="7">
        <v>2196220</v>
      </c>
      <c r="AG300" s="12">
        <f>AF300/AE300</f>
        <v>8005.1758702387451</v>
      </c>
      <c r="AH300" s="21">
        <f>AG300-Z300</f>
        <v>714.51107868711642</v>
      </c>
      <c r="AI300" s="22">
        <f>AH300/Z300</f>
        <v>9.8003556481582696E-2</v>
      </c>
      <c r="AJ300" s="14">
        <v>2005</v>
      </c>
      <c r="AK300" s="10">
        <v>284</v>
      </c>
      <c r="AL300" s="5">
        <v>281.82</v>
      </c>
      <c r="AM300" s="7">
        <v>2752428</v>
      </c>
      <c r="AN300" s="12">
        <f>AM300/AL300</f>
        <v>9766.6169895678104</v>
      </c>
      <c r="AO300" s="21">
        <f>AN300-AG300</f>
        <v>1761.4411193290653</v>
      </c>
      <c r="AP300" s="22">
        <f>AO300/AG300</f>
        <v>0.2200377790421402</v>
      </c>
      <c r="AQ300" s="14">
        <v>2006</v>
      </c>
      <c r="AR300" s="10">
        <v>290</v>
      </c>
      <c r="AS300" s="5">
        <v>279.43</v>
      </c>
      <c r="AT300" s="7">
        <v>2485532</v>
      </c>
      <c r="AU300" s="12">
        <f>AT300/AS300</f>
        <v>8895.0076942346914</v>
      </c>
      <c r="AV300" s="21">
        <f>AU300-AN300</f>
        <v>-871.60929533311901</v>
      </c>
      <c r="AW300" s="22">
        <f>AV300/AN300</f>
        <v>-8.9243726488314884E-2</v>
      </c>
      <c r="AX300" s="14">
        <v>2007</v>
      </c>
      <c r="AY300" s="10">
        <v>281</v>
      </c>
      <c r="AZ300" s="5">
        <v>265.01</v>
      </c>
      <c r="BA300" s="7">
        <v>2665501</v>
      </c>
      <c r="BB300" s="12">
        <f>BA300/AZ300</f>
        <v>10058.114788121204</v>
      </c>
      <c r="BC300" s="21">
        <f>BB300-AU300</f>
        <v>1163.1070938865123</v>
      </c>
      <c r="BD300" s="22">
        <f>BC300/AU300</f>
        <v>0.13075953769442847</v>
      </c>
      <c r="BE300" s="14">
        <v>2008</v>
      </c>
      <c r="BF300" s="10">
        <v>258</v>
      </c>
      <c r="BG300" s="5">
        <v>256.27</v>
      </c>
      <c r="BH300" s="7">
        <v>2631611</v>
      </c>
      <c r="BI300" s="12">
        <f>BH300/BG300</f>
        <v>10268.899988293597</v>
      </c>
      <c r="BJ300" s="21">
        <f>BI300-BB300</f>
        <v>210.78520017239316</v>
      </c>
      <c r="BK300" s="22">
        <f>BJ300/BB300</f>
        <v>2.0956730422418114E-2</v>
      </c>
      <c r="BL300" s="14">
        <v>2009</v>
      </c>
      <c r="BM300" s="10">
        <v>270</v>
      </c>
      <c r="BN300" s="5">
        <v>255.56</v>
      </c>
      <c r="BO300" s="7">
        <v>2555928</v>
      </c>
      <c r="BP300" s="12">
        <f>BO300/BN300</f>
        <v>10001.283455939896</v>
      </c>
      <c r="BQ300" s="21">
        <f>BP300-BI300</f>
        <v>-267.61653235370068</v>
      </c>
      <c r="BR300" s="22">
        <f>BQ300/BI300</f>
        <v>-2.6060876302114133E-2</v>
      </c>
      <c r="BS300" s="14">
        <v>2010</v>
      </c>
      <c r="BT300" s="10">
        <v>249</v>
      </c>
      <c r="BU300" s="5">
        <v>242.15</v>
      </c>
      <c r="BV300" s="7">
        <v>2958664</v>
      </c>
      <c r="BW300" s="12">
        <f>BV300/BU300</f>
        <v>12218.31096427834</v>
      </c>
      <c r="BX300" s="21">
        <f>BW300-BP300</f>
        <v>2217.027508338444</v>
      </c>
      <c r="BY300" s="22">
        <f>BX300/BP300</f>
        <v>0.22167429991414969</v>
      </c>
      <c r="BZ300" s="14">
        <v>2011</v>
      </c>
      <c r="CA300" s="10">
        <v>230</v>
      </c>
      <c r="CB300" s="5">
        <v>205.03909999999999</v>
      </c>
      <c r="CC300" s="7">
        <v>2365579</v>
      </c>
      <c r="CD300" s="12">
        <f>CC300/CB300</f>
        <v>11537.209244480688</v>
      </c>
      <c r="CE300" s="21">
        <f>CD300-BW300</f>
        <v>-681.10171979765255</v>
      </c>
      <c r="CF300" s="22">
        <f>CE300/BW300</f>
        <v>-5.5744343206596478E-2</v>
      </c>
      <c r="CG300" s="14">
        <v>2012</v>
      </c>
      <c r="CH300" s="10">
        <v>248</v>
      </c>
      <c r="CI300" s="5">
        <v>218.54</v>
      </c>
      <c r="CJ300" s="7">
        <v>2478677</v>
      </c>
      <c r="CK300" s="12">
        <f>CJ300/CI300</f>
        <v>11341.983160977396</v>
      </c>
      <c r="CL300" s="21">
        <f>CK300-CD300</f>
        <v>-195.2260835032921</v>
      </c>
      <c r="CM300" s="22">
        <f>CL300/CD300</f>
        <v>-1.692143042275902E-2</v>
      </c>
      <c r="CN300" s="14">
        <v>2013</v>
      </c>
      <c r="CO300" s="10">
        <v>229</v>
      </c>
      <c r="CP300" s="5">
        <v>206.10679999999999</v>
      </c>
      <c r="CQ300" s="7">
        <v>2592565</v>
      </c>
      <c r="CR300" s="12">
        <f>CQ300/CP300</f>
        <v>12578.745582387384</v>
      </c>
      <c r="CS300" s="21">
        <f>CR300-CK300</f>
        <v>1236.7624214099887</v>
      </c>
      <c r="CT300" s="22">
        <f>CS300/CK300</f>
        <v>0.10904287229636574</v>
      </c>
      <c r="CU300" s="14">
        <v>2014</v>
      </c>
      <c r="CV300" s="10">
        <v>226</v>
      </c>
      <c r="CW300" s="5">
        <v>204.1131</v>
      </c>
      <c r="CX300" s="7">
        <v>3290907</v>
      </c>
      <c r="CY300" s="12">
        <f>CX300/CW300</f>
        <v>16122.95830105956</v>
      </c>
      <c r="CZ300" s="21">
        <f>CY300-CR300</f>
        <v>3544.2127186721755</v>
      </c>
      <c r="DA300" s="22">
        <f>CZ300/CR300</f>
        <v>0.28176201636789139</v>
      </c>
      <c r="DB300" s="14">
        <v>2015</v>
      </c>
      <c r="DC300" s="9">
        <v>225</v>
      </c>
      <c r="DD300" s="27">
        <v>195.57130000000001</v>
      </c>
      <c r="DE300" s="12">
        <v>2541050.69</v>
      </c>
      <c r="DF300" s="12">
        <f>DE300/DD300</f>
        <v>12992.963129048076</v>
      </c>
      <c r="DG300" s="21">
        <f>DF300-CY300</f>
        <v>-3129.9951720114841</v>
      </c>
      <c r="DH300" s="22">
        <f>DG300/CY300</f>
        <v>-0.19413280823320053</v>
      </c>
      <c r="DI300" s="14">
        <v>2016</v>
      </c>
      <c r="DJ300" s="9">
        <v>208</v>
      </c>
      <c r="DK300" s="27">
        <v>183.8271</v>
      </c>
      <c r="DL300" s="12">
        <v>2570483.69</v>
      </c>
      <c r="DM300" s="12">
        <f>DL300/DK300</f>
        <v>13983.159664706673</v>
      </c>
      <c r="DN300" s="21">
        <f>DM300-DF300</f>
        <v>990.19653565859699</v>
      </c>
      <c r="DO300" s="22">
        <f>DN300/DF300</f>
        <v>7.6210216701441791E-2</v>
      </c>
      <c r="DP300" s="14">
        <v>2017</v>
      </c>
      <c r="DQ300" s="9">
        <v>189</v>
      </c>
      <c r="DR300" s="27">
        <v>168.2561</v>
      </c>
      <c r="DS300" s="30">
        <v>2646557.44</v>
      </c>
      <c r="DT300" s="12">
        <f>DS300/DR300</f>
        <v>15729.34021411408</v>
      </c>
      <c r="DU300" s="21">
        <f>DT300-DM300</f>
        <v>1746.1805494074069</v>
      </c>
      <c r="DV300" s="22">
        <f>DU300/DM300</f>
        <v>0.12487739475754867</v>
      </c>
      <c r="DW300" s="14">
        <v>2018</v>
      </c>
      <c r="DX300" s="24">
        <v>186</v>
      </c>
      <c r="DY300" s="32">
        <v>169.3948</v>
      </c>
      <c r="DZ300" s="34">
        <v>2591353.42</v>
      </c>
      <c r="EA300" s="12">
        <f>DZ300/DY300</f>
        <v>15297.715278154938</v>
      </c>
      <c r="EB300" s="21">
        <f>EA300-DT300</f>
        <v>-431.62493595914202</v>
      </c>
      <c r="EC300" s="22">
        <f>EB300/DT300</f>
        <v>-2.7440752764177678E-2</v>
      </c>
      <c r="ED300" s="14">
        <v>2019</v>
      </c>
      <c r="EE300" s="24">
        <v>181</v>
      </c>
      <c r="EF300" s="32">
        <v>175.8141</v>
      </c>
      <c r="EG300" s="34">
        <v>2678809.44</v>
      </c>
      <c r="EH300" s="12">
        <f t="shared" si="32"/>
        <v>15236.601842514337</v>
      </c>
      <c r="EI300" s="21">
        <f>EH300-EA300</f>
        <v>-61.113435640600073</v>
      </c>
      <c r="EJ300" s="22">
        <f>EI300/EA300</f>
        <v>-3.994938755846094E-3</v>
      </c>
      <c r="EK300">
        <v>2020</v>
      </c>
      <c r="EL300" s="25">
        <v>208</v>
      </c>
      <c r="EM300" s="32">
        <v>190.31120000000001</v>
      </c>
      <c r="EN300" s="34">
        <v>2634051.85</v>
      </c>
      <c r="EO300" s="12">
        <f t="shared" si="33"/>
        <v>13840.761079747277</v>
      </c>
      <c r="EP300" s="21">
        <f>EO300-EH300</f>
        <v>-1395.8407627670604</v>
      </c>
      <c r="EQ300" s="22">
        <f>EP300/EH300</f>
        <v>-9.1611028311593609E-2</v>
      </c>
      <c r="ES300" s="11">
        <f t="shared" si="34"/>
        <v>3.4085176329944997E-2</v>
      </c>
      <c r="EU300" s="12">
        <f t="shared" si="35"/>
        <v>15421.219111594452</v>
      </c>
      <c r="EV300">
        <f t="shared" si="36"/>
        <v>0.92410575510374715</v>
      </c>
      <c r="EY300" s="11">
        <f t="shared" si="37"/>
        <v>3.1147234412508298E-2</v>
      </c>
      <c r="FC300" s="12">
        <f t="shared" si="38"/>
        <v>11401.315842932403</v>
      </c>
      <c r="FF300" s="45">
        <f t="shared" si="39"/>
        <v>248</v>
      </c>
    </row>
    <row r="301" spans="1:162" x14ac:dyDescent="0.2">
      <c r="A301" s="3">
        <v>66104</v>
      </c>
      <c r="B301" t="s">
        <v>301</v>
      </c>
      <c r="C301" s="14">
        <v>2000</v>
      </c>
      <c r="D301" s="10">
        <v>270</v>
      </c>
      <c r="E301" s="5">
        <v>281.02</v>
      </c>
      <c r="F301" s="7">
        <v>2592195</v>
      </c>
      <c r="G301" s="12">
        <f>F301/E301</f>
        <v>9224.2367091310225</v>
      </c>
      <c r="H301" s="14">
        <v>2001</v>
      </c>
      <c r="I301" s="10">
        <v>266</v>
      </c>
      <c r="J301" s="5">
        <v>270.89999999999998</v>
      </c>
      <c r="K301" s="7">
        <v>2492436</v>
      </c>
      <c r="L301" s="12">
        <f>K301/I301</f>
        <v>9370.060150375939</v>
      </c>
      <c r="M301" s="21">
        <f>L301-G301</f>
        <v>145.82344124491647</v>
      </c>
      <c r="N301" s="18">
        <f>M301/G301</f>
        <v>1.5808727143847755E-2</v>
      </c>
      <c r="O301" s="16">
        <v>2002</v>
      </c>
      <c r="P301" s="10">
        <v>267</v>
      </c>
      <c r="Q301" s="5">
        <v>270.82</v>
      </c>
      <c r="R301" s="7">
        <v>2163862</v>
      </c>
      <c r="S301" s="12">
        <f>R301/Q301</f>
        <v>7990.0376633926599</v>
      </c>
      <c r="T301" s="21">
        <f>S301-L301</f>
        <v>-1380.0224869832791</v>
      </c>
      <c r="U301" s="18">
        <f>T301/L301</f>
        <v>-0.14728000299207372</v>
      </c>
      <c r="V301" s="14">
        <v>2003</v>
      </c>
      <c r="W301" s="10">
        <v>267</v>
      </c>
      <c r="X301" s="5">
        <v>265.64999999999998</v>
      </c>
      <c r="Y301" s="7">
        <v>2031671.85</v>
      </c>
      <c r="Z301" s="12">
        <f>Y301/X301</f>
        <v>7647.9271597967263</v>
      </c>
      <c r="AA301" s="21">
        <f>Z301-S301</f>
        <v>-342.11050359593355</v>
      </c>
      <c r="AB301" s="22">
        <f>AA301/S301</f>
        <v>-4.2817132785663188E-2</v>
      </c>
      <c r="AC301" s="14">
        <v>2004</v>
      </c>
      <c r="AD301" s="10">
        <v>268</v>
      </c>
      <c r="AE301" s="5">
        <v>276.72000000000003</v>
      </c>
      <c r="AF301" s="7">
        <v>2432719</v>
      </c>
      <c r="AG301" s="12">
        <f>AF301/AE301</f>
        <v>8791.2655391731714</v>
      </c>
      <c r="AH301" s="21">
        <f>AG301-Z301</f>
        <v>1143.3383793764451</v>
      </c>
      <c r="AI301" s="22">
        <f>AH301/Z301</f>
        <v>0.14949650480285612</v>
      </c>
      <c r="AJ301" s="14">
        <v>2005</v>
      </c>
      <c r="AK301" s="10">
        <v>248</v>
      </c>
      <c r="AL301" s="5">
        <v>254.76</v>
      </c>
      <c r="AM301" s="7">
        <v>2134291</v>
      </c>
      <c r="AN301" s="12">
        <f>AM301/AL301</f>
        <v>8377.6534777830111</v>
      </c>
      <c r="AO301" s="21">
        <f>AN301-AG301</f>
        <v>-413.61206139016031</v>
      </c>
      <c r="AP301" s="22">
        <f>AO301/AG301</f>
        <v>-4.7048068284041504E-2</v>
      </c>
      <c r="AQ301" s="14">
        <v>2006</v>
      </c>
      <c r="AR301" s="10">
        <v>245</v>
      </c>
      <c r="AS301" s="5">
        <v>256.92</v>
      </c>
      <c r="AT301" s="7">
        <v>2268343</v>
      </c>
      <c r="AU301" s="12">
        <f>AT301/AS301</f>
        <v>8828.9856764751676</v>
      </c>
      <c r="AV301" s="21">
        <f>AU301-AN301</f>
        <v>451.33219869215645</v>
      </c>
      <c r="AW301" s="22">
        <f>AV301/AN301</f>
        <v>5.3873342922222782E-2</v>
      </c>
      <c r="AX301" s="14">
        <v>2007</v>
      </c>
      <c r="AY301" s="10">
        <v>244</v>
      </c>
      <c r="AZ301" s="5">
        <v>246.77</v>
      </c>
      <c r="BA301" s="7">
        <v>2399743</v>
      </c>
      <c r="BB301" s="12">
        <f>BA301/AZ301</f>
        <v>9724.6140130485874</v>
      </c>
      <c r="BC301" s="21">
        <f>BB301-AU301</f>
        <v>895.6283365734198</v>
      </c>
      <c r="BD301" s="22">
        <f>BC301/AU301</f>
        <v>0.10144181555983509</v>
      </c>
      <c r="BE301" s="14">
        <v>2008</v>
      </c>
      <c r="BF301" s="10">
        <v>256</v>
      </c>
      <c r="BG301" s="5">
        <v>255.3</v>
      </c>
      <c r="BH301" s="7">
        <v>2440585</v>
      </c>
      <c r="BI301" s="12">
        <f>BH301/BG301</f>
        <v>9559.6748922835868</v>
      </c>
      <c r="BJ301" s="21">
        <f>BI301-BB301</f>
        <v>-164.93912076500055</v>
      </c>
      <c r="BK301" s="22">
        <f>BJ301/BB301</f>
        <v>-1.6960994086108048E-2</v>
      </c>
      <c r="BL301" s="14">
        <v>2009</v>
      </c>
      <c r="BM301" s="10">
        <v>255</v>
      </c>
      <c r="BN301" s="5">
        <v>259.68</v>
      </c>
      <c r="BO301" s="7">
        <v>2529286</v>
      </c>
      <c r="BP301" s="12">
        <f>BO301/BN301</f>
        <v>9740.0107825015402</v>
      </c>
      <c r="BQ301" s="21">
        <f>BP301-BI301</f>
        <v>180.33589021795342</v>
      </c>
      <c r="BR301" s="22">
        <f>BQ301/BI301</f>
        <v>1.8864228360267524E-2</v>
      </c>
      <c r="BS301" s="14">
        <v>2010</v>
      </c>
      <c r="BT301" s="10">
        <v>252</v>
      </c>
      <c r="BU301" s="5">
        <v>255.92</v>
      </c>
      <c r="BV301" s="7">
        <v>2346676</v>
      </c>
      <c r="BW301" s="12">
        <f>BV301/BU301</f>
        <v>9169.5686151922473</v>
      </c>
      <c r="BX301" s="21">
        <f>BW301-BP301</f>
        <v>-570.44216730929293</v>
      </c>
      <c r="BY301" s="22">
        <f>BX301/BP301</f>
        <v>-5.8566892793807099E-2</v>
      </c>
      <c r="BZ301" s="14">
        <v>2011</v>
      </c>
      <c r="CA301" s="10">
        <v>257</v>
      </c>
      <c r="CB301" s="5">
        <v>243.49250000000001</v>
      </c>
      <c r="CC301" s="7">
        <v>2173308</v>
      </c>
      <c r="CD301" s="12">
        <f>CC301/CB301</f>
        <v>8925.5644424366255</v>
      </c>
      <c r="CE301" s="21">
        <f>CD301-BW301</f>
        <v>-244.00417275562177</v>
      </c>
      <c r="CF301" s="22">
        <f>CE301/BW301</f>
        <v>-2.6610212867740891E-2</v>
      </c>
      <c r="CG301" s="14">
        <v>2012</v>
      </c>
      <c r="CH301" s="10">
        <v>252</v>
      </c>
      <c r="CI301" s="5">
        <v>240.77</v>
      </c>
      <c r="CJ301" s="7">
        <v>2034872</v>
      </c>
      <c r="CK301" s="12">
        <f>CJ301/CI301</f>
        <v>8451.518046268222</v>
      </c>
      <c r="CL301" s="21">
        <f>CK301-CD301</f>
        <v>-474.04639616840359</v>
      </c>
      <c r="CM301" s="22">
        <f>CL301/CD301</f>
        <v>-5.3111083251446645E-2</v>
      </c>
      <c r="CN301" s="14">
        <v>2013</v>
      </c>
      <c r="CO301" s="10">
        <v>239</v>
      </c>
      <c r="CP301" s="5">
        <v>231.00739999999999</v>
      </c>
      <c r="CQ301" s="7">
        <v>2168386</v>
      </c>
      <c r="CR301" s="12">
        <f>CQ301/CP301</f>
        <v>9386.6516830196779</v>
      </c>
      <c r="CS301" s="21">
        <f>CR301-CK301</f>
        <v>935.13363675145592</v>
      </c>
      <c r="CT301" s="22">
        <f>CS301/CK301</f>
        <v>0.11064682482271516</v>
      </c>
      <c r="CU301" s="14">
        <v>2014</v>
      </c>
      <c r="CV301" s="10">
        <v>238</v>
      </c>
      <c r="CW301" s="5">
        <v>242.48480000000001</v>
      </c>
      <c r="CX301" s="7">
        <v>2385116</v>
      </c>
      <c r="CY301" s="12">
        <f>CX301/CW301</f>
        <v>9836.1464306216312</v>
      </c>
      <c r="CZ301" s="21">
        <f>CY301-CR301</f>
        <v>449.49474760195335</v>
      </c>
      <c r="DA301" s="22">
        <f>CZ301/CR301</f>
        <v>4.7886590744075766E-2</v>
      </c>
      <c r="DB301" s="14">
        <v>2015</v>
      </c>
      <c r="DC301" s="9">
        <v>251</v>
      </c>
      <c r="DD301" s="27">
        <v>243.89949999999999</v>
      </c>
      <c r="DE301" s="12">
        <v>2562567.64</v>
      </c>
      <c r="DF301" s="12">
        <f>DE301/DD301</f>
        <v>10506.653929179847</v>
      </c>
      <c r="DG301" s="21">
        <f>DF301-CY301</f>
        <v>670.50749855821596</v>
      </c>
      <c r="DH301" s="22">
        <f>DG301/CY301</f>
        <v>6.8167701984469212E-2</v>
      </c>
      <c r="DI301" s="14">
        <v>2016</v>
      </c>
      <c r="DJ301" s="9">
        <v>247</v>
      </c>
      <c r="DK301" s="27">
        <v>245.93119999999999</v>
      </c>
      <c r="DL301" s="12">
        <v>2397654.33</v>
      </c>
      <c r="DM301" s="12">
        <f>DL301/DK301</f>
        <v>9749.288947477995</v>
      </c>
      <c r="DN301" s="21">
        <f>DM301-DF301</f>
        <v>-757.36498170185223</v>
      </c>
      <c r="DO301" s="22">
        <f>DN301/DF301</f>
        <v>-7.20843178814944E-2</v>
      </c>
      <c r="DP301" s="14">
        <v>2017</v>
      </c>
      <c r="DQ301" s="9">
        <v>250</v>
      </c>
      <c r="DR301" s="27">
        <v>240.66329999999999</v>
      </c>
      <c r="DS301" s="30">
        <v>2674775.58</v>
      </c>
      <c r="DT301" s="12">
        <f>DS301/DR301</f>
        <v>11114.181431069881</v>
      </c>
      <c r="DU301" s="21">
        <f>DT301-DM301</f>
        <v>1364.892483591886</v>
      </c>
      <c r="DV301" s="22">
        <f>DU301/DM301</f>
        <v>0.13999918260141062</v>
      </c>
      <c r="DW301" s="14">
        <v>2018</v>
      </c>
      <c r="DX301" s="24">
        <v>250</v>
      </c>
      <c r="DY301" s="32">
        <v>240.15469999999999</v>
      </c>
      <c r="DZ301" s="34">
        <v>2661221.5300000003</v>
      </c>
      <c r="EA301" s="12">
        <f>DZ301/DY301</f>
        <v>11081.280233116406</v>
      </c>
      <c r="EB301" s="21">
        <f>EA301-DT301</f>
        <v>-32.901197953475275</v>
      </c>
      <c r="EC301" s="22">
        <f>EB301/DT301</f>
        <v>-2.9602898024949837E-3</v>
      </c>
      <c r="ED301" s="14">
        <v>2019</v>
      </c>
      <c r="EE301" s="24">
        <v>232</v>
      </c>
      <c r="EF301" s="32">
        <v>227.07919999999999</v>
      </c>
      <c r="EG301" s="34">
        <v>2665575.44</v>
      </c>
      <c r="EH301" s="12">
        <f t="shared" si="32"/>
        <v>11738.527526959757</v>
      </c>
      <c r="EI301" s="21">
        <f>EH301-EA301</f>
        <v>657.24729384335114</v>
      </c>
      <c r="EJ301" s="22">
        <f>EI301/EA301</f>
        <v>5.9311494702495443E-2</v>
      </c>
      <c r="EK301">
        <v>2020</v>
      </c>
      <c r="EL301" s="25">
        <v>247</v>
      </c>
      <c r="EM301" s="32">
        <v>240.2098</v>
      </c>
      <c r="EN301" s="34">
        <v>2732782.1300000004</v>
      </c>
      <c r="EO301" s="12">
        <f t="shared" si="33"/>
        <v>11376.647122640294</v>
      </c>
      <c r="EP301" s="21">
        <f>EO301-EH301</f>
        <v>-361.8804043194632</v>
      </c>
      <c r="EQ301" s="22">
        <f>EP301/EH301</f>
        <v>-3.0828432568593987E-2</v>
      </c>
      <c r="ES301" s="11">
        <f t="shared" si="34"/>
        <v>1.3361449316536544E-2</v>
      </c>
      <c r="EU301" s="12">
        <f t="shared" si="35"/>
        <v>11311.329730382015</v>
      </c>
      <c r="EV301">
        <f t="shared" si="36"/>
        <v>0.96735388505747133</v>
      </c>
      <c r="EY301" s="11">
        <f t="shared" si="37"/>
        <v>6.5450129167137022E-2</v>
      </c>
      <c r="FC301" s="12">
        <f t="shared" si="38"/>
        <v>9501.9096599187378</v>
      </c>
      <c r="FF301" s="45">
        <f t="shared" si="39"/>
        <v>252.42857142857142</v>
      </c>
    </row>
    <row r="302" spans="1:162" x14ac:dyDescent="0.2">
      <c r="A302" s="3">
        <v>66105</v>
      </c>
      <c r="B302" t="s">
        <v>302</v>
      </c>
      <c r="C302" s="14">
        <v>2000</v>
      </c>
      <c r="D302" s="10">
        <v>1632</v>
      </c>
      <c r="E302" s="5">
        <v>1519.79</v>
      </c>
      <c r="F302" s="7">
        <v>11431702</v>
      </c>
      <c r="G302" s="12">
        <f>F302/E302</f>
        <v>7521.8957882339009</v>
      </c>
      <c r="H302" s="14">
        <v>2001</v>
      </c>
      <c r="I302" s="10">
        <v>1655</v>
      </c>
      <c r="J302" s="5">
        <v>1551.21</v>
      </c>
      <c r="K302" s="7">
        <v>12037711</v>
      </c>
      <c r="L302" s="12">
        <f>K302/I302</f>
        <v>7273.5413897280969</v>
      </c>
      <c r="M302" s="21">
        <f>L302-G302</f>
        <v>-248.35439850580406</v>
      </c>
      <c r="N302" s="18">
        <f>M302/G302</f>
        <v>-3.3017527163071249E-2</v>
      </c>
      <c r="O302" s="16">
        <v>2002</v>
      </c>
      <c r="P302" s="10">
        <v>1618</v>
      </c>
      <c r="Q302" s="5">
        <v>1533.77</v>
      </c>
      <c r="R302" s="7">
        <v>12989264</v>
      </c>
      <c r="S302" s="12">
        <f>R302/Q302</f>
        <v>8468.8473499938063</v>
      </c>
      <c r="T302" s="21">
        <f>S302-L302</f>
        <v>1195.3059602657095</v>
      </c>
      <c r="U302" s="18">
        <f>T302/L302</f>
        <v>0.1643361735665318</v>
      </c>
      <c r="V302" s="14">
        <v>2003</v>
      </c>
      <c r="W302" s="10">
        <v>1618</v>
      </c>
      <c r="X302" s="5">
        <v>1544.04</v>
      </c>
      <c r="Y302" s="7">
        <v>13418703.529999999</v>
      </c>
      <c r="Z302" s="12">
        <f>Y302/X302</f>
        <v>8690.645015673168</v>
      </c>
      <c r="AA302" s="21">
        <f>Z302-S302</f>
        <v>221.79766567936167</v>
      </c>
      <c r="AB302" s="22">
        <f>AA302/S302</f>
        <v>2.6189829207338811E-2</v>
      </c>
      <c r="AC302" s="14">
        <v>2004</v>
      </c>
      <c r="AD302" s="10">
        <v>1675</v>
      </c>
      <c r="AE302" s="5">
        <v>1602.9</v>
      </c>
      <c r="AF302" s="7">
        <v>16861520</v>
      </c>
      <c r="AG302" s="12">
        <f>AF302/AE302</f>
        <v>10519.383617193836</v>
      </c>
      <c r="AH302" s="21">
        <f>AG302-Z302</f>
        <v>1828.7386015206685</v>
      </c>
      <c r="AI302" s="22">
        <f>AH302/Z302</f>
        <v>0.21042610740890058</v>
      </c>
      <c r="AJ302" s="14">
        <v>2005</v>
      </c>
      <c r="AK302" s="10">
        <v>1700</v>
      </c>
      <c r="AL302" s="5">
        <v>1620</v>
      </c>
      <c r="AM302" s="7">
        <v>14074741</v>
      </c>
      <c r="AN302" s="12">
        <f>AM302/AL302</f>
        <v>8688.1117283950625</v>
      </c>
      <c r="AO302" s="21">
        <f>AN302-AG302</f>
        <v>-1831.2718887987739</v>
      </c>
      <c r="AP302" s="22">
        <f>AO302/AG302</f>
        <v>-0.17408547453346759</v>
      </c>
      <c r="AQ302" s="14">
        <v>2006</v>
      </c>
      <c r="AR302" s="10">
        <v>1783</v>
      </c>
      <c r="AS302" s="5">
        <v>1816.47</v>
      </c>
      <c r="AT302" s="7">
        <v>15245696</v>
      </c>
      <c r="AU302" s="12">
        <f>AT302/AS302</f>
        <v>8393.0348423040286</v>
      </c>
      <c r="AV302" s="21">
        <f>AU302-AN302</f>
        <v>-295.07688609103388</v>
      </c>
      <c r="AW302" s="22">
        <f>AV302/AN302</f>
        <v>-3.3963293212107767E-2</v>
      </c>
      <c r="AX302" s="14">
        <v>2007</v>
      </c>
      <c r="AY302" s="10">
        <v>1815</v>
      </c>
      <c r="AZ302" s="5">
        <v>1767.62</v>
      </c>
      <c r="BA302" s="7">
        <v>19428819</v>
      </c>
      <c r="BB302" s="12">
        <f>BA302/AZ302</f>
        <v>10991.513447460427</v>
      </c>
      <c r="BC302" s="21">
        <f>BB302-AU302</f>
        <v>2598.4786051563988</v>
      </c>
      <c r="BD302" s="22">
        <f>BC302/AU302</f>
        <v>0.30959940641007427</v>
      </c>
      <c r="BE302" s="14">
        <v>2008</v>
      </c>
      <c r="BF302" s="10">
        <v>1829</v>
      </c>
      <c r="BG302" s="5">
        <v>1764.76</v>
      </c>
      <c r="BH302" s="7">
        <v>34863512</v>
      </c>
      <c r="BI302" s="12">
        <f>BH302/BG302</f>
        <v>19755.384301548085</v>
      </c>
      <c r="BJ302" s="21">
        <f>BI302-BB302</f>
        <v>8763.8708540876578</v>
      </c>
      <c r="BK302" s="22">
        <f>BJ302/BB302</f>
        <v>0.79733067661510593</v>
      </c>
      <c r="BL302" s="14">
        <v>2009</v>
      </c>
      <c r="BM302" s="10">
        <v>1893</v>
      </c>
      <c r="BN302" s="5">
        <v>1833.24</v>
      </c>
      <c r="BO302" s="7">
        <v>22097913</v>
      </c>
      <c r="BP302" s="12">
        <f>BO302/BN302</f>
        <v>12054.02075014728</v>
      </c>
      <c r="BQ302" s="21">
        <f>BP302-BI302</f>
        <v>-7701.3635514008056</v>
      </c>
      <c r="BR302" s="22">
        <f>BQ302/BI302</f>
        <v>-0.38983618004319492</v>
      </c>
      <c r="BS302" s="14">
        <v>2010</v>
      </c>
      <c r="BT302" s="10">
        <v>1906</v>
      </c>
      <c r="BU302" s="5">
        <v>1832.2</v>
      </c>
      <c r="BV302" s="7">
        <v>20154084</v>
      </c>
      <c r="BW302" s="12">
        <f>BV302/BU302</f>
        <v>10999.936688134483</v>
      </c>
      <c r="BX302" s="21">
        <f>BW302-BP302</f>
        <v>-1054.0840620127965</v>
      </c>
      <c r="BY302" s="22">
        <f>BX302/BP302</f>
        <v>-8.7446677242522364E-2</v>
      </c>
      <c r="BZ302" s="14">
        <v>2011</v>
      </c>
      <c r="CA302" s="10">
        <v>1869</v>
      </c>
      <c r="CB302" s="5">
        <v>1765.9290000000001</v>
      </c>
      <c r="CC302" s="7">
        <v>18764573</v>
      </c>
      <c r="CD302" s="12">
        <f>CC302/CB302</f>
        <v>10625.89322673788</v>
      </c>
      <c r="CE302" s="21">
        <f>CD302-BW302</f>
        <v>-374.04346139660265</v>
      </c>
      <c r="CF302" s="22">
        <f>CE302/BW302</f>
        <v>-3.4004146751142619E-2</v>
      </c>
      <c r="CG302" s="14">
        <v>2012</v>
      </c>
      <c r="CH302" s="10">
        <v>1874</v>
      </c>
      <c r="CI302" s="5">
        <v>1763.58</v>
      </c>
      <c r="CJ302" s="7">
        <v>20767522</v>
      </c>
      <c r="CK302" s="12">
        <f>CJ302/CI302</f>
        <v>11775.775411379127</v>
      </c>
      <c r="CL302" s="21">
        <f>CK302-CD302</f>
        <v>1149.8821846412466</v>
      </c>
      <c r="CM302" s="22">
        <f>CL302/CD302</f>
        <v>0.10821510814241987</v>
      </c>
      <c r="CN302" s="14">
        <v>2013</v>
      </c>
      <c r="CO302" s="10">
        <v>1847</v>
      </c>
      <c r="CP302" s="5">
        <v>1736.9765</v>
      </c>
      <c r="CQ302" s="7">
        <v>22579113</v>
      </c>
      <c r="CR302" s="12">
        <f>CQ302/CP302</f>
        <v>12999.089509846564</v>
      </c>
      <c r="CS302" s="21">
        <f>CR302-CK302</f>
        <v>1223.3140984674374</v>
      </c>
      <c r="CT302" s="22">
        <f>CS302/CK302</f>
        <v>0.10388395292299211</v>
      </c>
      <c r="CU302" s="14">
        <v>2014</v>
      </c>
      <c r="CV302" s="10">
        <v>1851</v>
      </c>
      <c r="CW302" s="5">
        <v>1751.6502</v>
      </c>
      <c r="CX302" s="7">
        <v>39251755</v>
      </c>
      <c r="CY302" s="12">
        <f>CX302/CW302</f>
        <v>22408.443763486568</v>
      </c>
      <c r="CZ302" s="21">
        <f>CY302-CR302</f>
        <v>9409.3542536400037</v>
      </c>
      <c r="DA302" s="22">
        <f>CZ302/CR302</f>
        <v>0.72384717764368001</v>
      </c>
      <c r="DB302" s="14">
        <v>2015</v>
      </c>
      <c r="DC302" s="9">
        <v>1803</v>
      </c>
      <c r="DD302" s="27">
        <v>1731.9960000000001</v>
      </c>
      <c r="DE302" s="12">
        <v>28756100.559999999</v>
      </c>
      <c r="DF302" s="12">
        <f>DE302/DD302</f>
        <v>16602.867766438259</v>
      </c>
      <c r="DG302" s="21">
        <f>DF302-CY302</f>
        <v>-5805.5759970483086</v>
      </c>
      <c r="DH302" s="22">
        <f>DG302/CY302</f>
        <v>-0.25907983875739743</v>
      </c>
      <c r="DI302" s="14">
        <v>2016</v>
      </c>
      <c r="DJ302" s="9">
        <v>1859</v>
      </c>
      <c r="DK302" s="27">
        <v>1790.5107</v>
      </c>
      <c r="DL302" s="12">
        <v>41490718.439999998</v>
      </c>
      <c r="DM302" s="12">
        <f>DL302/DK302</f>
        <v>23172.561012899838</v>
      </c>
      <c r="DN302" s="21">
        <f>DM302-DF302</f>
        <v>6569.6932464615784</v>
      </c>
      <c r="DO302" s="22">
        <f>DN302/DF302</f>
        <v>0.3956962940909422</v>
      </c>
      <c r="DP302" s="14">
        <v>2017</v>
      </c>
      <c r="DQ302" s="9">
        <v>1914</v>
      </c>
      <c r="DR302" s="27">
        <v>1785.3018</v>
      </c>
      <c r="DS302" s="30">
        <v>23322177.699999999</v>
      </c>
      <c r="DT302" s="12">
        <f>DS302/DR302</f>
        <v>13063.437061453698</v>
      </c>
      <c r="DU302" s="21">
        <f>DT302-DM302</f>
        <v>-10109.123951446139</v>
      </c>
      <c r="DV302" s="22">
        <f>DU302/DM302</f>
        <v>-0.43625406556567198</v>
      </c>
      <c r="DW302" s="14">
        <v>2018</v>
      </c>
      <c r="DX302" s="24">
        <v>1918</v>
      </c>
      <c r="DY302" s="32">
        <v>1789.7743</v>
      </c>
      <c r="DZ302" s="34">
        <v>24708287.230000004</v>
      </c>
      <c r="EA302" s="12">
        <f>DZ302/DY302</f>
        <v>13805.253114875995</v>
      </c>
      <c r="EB302" s="21">
        <f>EA302-DT302</f>
        <v>741.81605342229705</v>
      </c>
      <c r="EC302" s="22">
        <f>EB302/DT302</f>
        <v>5.6785672096294988E-2</v>
      </c>
      <c r="ED302" s="14">
        <v>2019</v>
      </c>
      <c r="EE302" s="24">
        <v>1940</v>
      </c>
      <c r="EF302" s="32">
        <v>1667.7068999999999</v>
      </c>
      <c r="EG302" s="34">
        <v>36883357.020000003</v>
      </c>
      <c r="EH302" s="12">
        <f t="shared" si="32"/>
        <v>22116.210600315921</v>
      </c>
      <c r="EI302" s="21">
        <f>EH302-EA302</f>
        <v>8310.9574854399252</v>
      </c>
      <c r="EJ302" s="22">
        <f>EI302/EA302</f>
        <v>0.60201413304652607</v>
      </c>
      <c r="EK302">
        <v>2020</v>
      </c>
      <c r="EL302" s="25">
        <v>1987</v>
      </c>
      <c r="EM302" s="32">
        <v>1877.7373</v>
      </c>
      <c r="EN302" s="34">
        <v>38585351.259999998</v>
      </c>
      <c r="EO302" s="12">
        <f t="shared" si="33"/>
        <v>20548.854869102295</v>
      </c>
      <c r="EP302" s="21">
        <f>EO302-EH302</f>
        <v>-1567.3557312136254</v>
      </c>
      <c r="EQ302" s="22">
        <f>EP302/EH302</f>
        <v>-7.0869090529967926E-2</v>
      </c>
      <c r="ES302" s="11">
        <f t="shared" si="34"/>
        <v>9.8988411867613119E-2</v>
      </c>
      <c r="EU302" s="12">
        <f t="shared" si="35"/>
        <v>16328.300258881871</v>
      </c>
      <c r="EV302">
        <f t="shared" si="36"/>
        <v>0.90851614496722644</v>
      </c>
      <c r="EY302" s="11">
        <f t="shared" si="37"/>
        <v>7.4181913192383042E-2</v>
      </c>
      <c r="FC302" s="12">
        <f t="shared" si="38"/>
        <v>13284.112575760339</v>
      </c>
      <c r="FF302" s="45">
        <f t="shared" si="39"/>
        <v>1808.8571428571429</v>
      </c>
    </row>
    <row r="303" spans="1:162" x14ac:dyDescent="0.2">
      <c r="A303" s="3">
        <v>66107</v>
      </c>
      <c r="B303" t="s">
        <v>303</v>
      </c>
      <c r="C303" s="14">
        <v>2000</v>
      </c>
      <c r="D303" s="10">
        <v>746</v>
      </c>
      <c r="E303" s="5">
        <v>720.81</v>
      </c>
      <c r="F303" s="7">
        <v>4318254</v>
      </c>
      <c r="G303" s="12">
        <f>F303/E303</f>
        <v>5990.8353102759402</v>
      </c>
      <c r="H303" s="14">
        <v>2001</v>
      </c>
      <c r="I303" s="10">
        <v>768</v>
      </c>
      <c r="J303" s="5">
        <v>739.38</v>
      </c>
      <c r="K303" s="7">
        <v>4661436</v>
      </c>
      <c r="L303" s="12">
        <f>K303/I303</f>
        <v>6069.578125</v>
      </c>
      <c r="M303" s="21">
        <f>L303-G303</f>
        <v>78.742814724059826</v>
      </c>
      <c r="N303" s="18">
        <f>M303/G303</f>
        <v>1.3143879049553258E-2</v>
      </c>
      <c r="O303" s="16">
        <v>2002</v>
      </c>
      <c r="P303" s="10">
        <v>744</v>
      </c>
      <c r="Q303" s="5">
        <v>725.28</v>
      </c>
      <c r="R303" s="7">
        <v>5073412</v>
      </c>
      <c r="S303" s="12">
        <f>R303/Q303</f>
        <v>6995.1080961835432</v>
      </c>
      <c r="T303" s="21">
        <f>S303-L303</f>
        <v>925.52997118354324</v>
      </c>
      <c r="U303" s="18">
        <f>T303/L303</f>
        <v>0.15248670535623812</v>
      </c>
      <c r="V303" s="14">
        <v>2003</v>
      </c>
      <c r="W303" s="10">
        <v>744</v>
      </c>
      <c r="X303" s="5">
        <v>739.85</v>
      </c>
      <c r="Y303" s="7">
        <v>5079935.47</v>
      </c>
      <c r="Z303" s="12">
        <f>Y303/X303</f>
        <v>6866.1694532675538</v>
      </c>
      <c r="AA303" s="21">
        <f>Z303-S303</f>
        <v>-128.93864291598948</v>
      </c>
      <c r="AB303" s="22">
        <f>AA303/S303</f>
        <v>-1.8432687693037516E-2</v>
      </c>
      <c r="AC303" s="14">
        <v>2004</v>
      </c>
      <c r="AD303" s="10">
        <v>743</v>
      </c>
      <c r="AE303" s="5">
        <v>747.66</v>
      </c>
      <c r="AF303" s="7">
        <v>5044832</v>
      </c>
      <c r="AG303" s="12">
        <f>AF303/AE303</f>
        <v>6747.4948506005403</v>
      </c>
      <c r="AH303" s="21">
        <f>AG303-Z303</f>
        <v>-118.67460266701346</v>
      </c>
      <c r="AI303" s="22">
        <f>AH303/Z303</f>
        <v>-1.7283960652986388E-2</v>
      </c>
      <c r="AJ303" s="14">
        <v>2005</v>
      </c>
      <c r="AK303" s="10">
        <v>752</v>
      </c>
      <c r="AL303" s="5">
        <v>748.72</v>
      </c>
      <c r="AM303" s="7">
        <v>5288963</v>
      </c>
      <c r="AN303" s="12">
        <f>AM303/AL303</f>
        <v>7064.0065712148735</v>
      </c>
      <c r="AO303" s="21">
        <f>AN303-AG303</f>
        <v>316.51172061433317</v>
      </c>
      <c r="AP303" s="22">
        <f>AO303/AG303</f>
        <v>4.6908034407193808E-2</v>
      </c>
      <c r="AQ303" s="14">
        <v>2006</v>
      </c>
      <c r="AR303" s="10">
        <v>752</v>
      </c>
      <c r="AS303" s="5">
        <v>744.31</v>
      </c>
      <c r="AT303" s="7">
        <v>6027805</v>
      </c>
      <c r="AU303" s="12">
        <f>AT303/AS303</f>
        <v>8098.5140600018813</v>
      </c>
      <c r="AV303" s="21">
        <f>AU303-AN303</f>
        <v>1034.5074887870078</v>
      </c>
      <c r="AW303" s="22">
        <f>AV303/AN303</f>
        <v>0.14644769626949716</v>
      </c>
      <c r="AX303" s="14">
        <v>2007</v>
      </c>
      <c r="AY303" s="10">
        <v>768</v>
      </c>
      <c r="AZ303" s="5">
        <v>752.11</v>
      </c>
      <c r="BA303" s="7">
        <v>6143636</v>
      </c>
      <c r="BB303" s="12">
        <f>BA303/AZ303</f>
        <v>8168.5338580792704</v>
      </c>
      <c r="BC303" s="21">
        <f>BB303-AU303</f>
        <v>70.019798077389169</v>
      </c>
      <c r="BD303" s="22">
        <f>BC303/AU303</f>
        <v>8.6460056201190204E-3</v>
      </c>
      <c r="BE303" s="14">
        <v>2008</v>
      </c>
      <c r="BF303" s="10">
        <v>754</v>
      </c>
      <c r="BG303" s="5">
        <v>707.44</v>
      </c>
      <c r="BH303" s="7">
        <v>6333006</v>
      </c>
      <c r="BI303" s="12">
        <f>BH303/BG303</f>
        <v>8952.0044102680076</v>
      </c>
      <c r="BJ303" s="21">
        <f>BI303-BB303</f>
        <v>783.4705521887372</v>
      </c>
      <c r="BK303" s="22">
        <f>BJ303/BB303</f>
        <v>9.5913240466504054E-2</v>
      </c>
      <c r="BL303" s="14">
        <v>2009</v>
      </c>
      <c r="BM303" s="10">
        <v>748</v>
      </c>
      <c r="BN303" s="5">
        <v>748.55</v>
      </c>
      <c r="BO303" s="7">
        <v>6143474</v>
      </c>
      <c r="BP303" s="12">
        <f>BO303/BN303</f>
        <v>8207.1658539843702</v>
      </c>
      <c r="BQ303" s="21">
        <f>BP303-BI303</f>
        <v>-744.83855628363744</v>
      </c>
      <c r="BR303" s="22">
        <f>BQ303/BI303</f>
        <v>-8.3203551087318806E-2</v>
      </c>
      <c r="BS303" s="14">
        <v>2010</v>
      </c>
      <c r="BT303" s="10">
        <v>769</v>
      </c>
      <c r="BU303" s="5">
        <v>759.2</v>
      </c>
      <c r="BV303" s="7">
        <v>6365700</v>
      </c>
      <c r="BW303" s="12">
        <f>BV303/BU303</f>
        <v>8384.7471022128557</v>
      </c>
      <c r="BX303" s="21">
        <f>BW303-BP303</f>
        <v>177.58124822848549</v>
      </c>
      <c r="BY303" s="22">
        <f>BX303/BP303</f>
        <v>2.1637341243966005E-2</v>
      </c>
      <c r="BZ303" s="14">
        <v>2011</v>
      </c>
      <c r="CA303" s="10">
        <v>746</v>
      </c>
      <c r="CB303" s="5">
        <v>705.8424</v>
      </c>
      <c r="CC303" s="7">
        <v>5764689</v>
      </c>
      <c r="CD303" s="12">
        <f>CC303/CB303</f>
        <v>8167.1050081434605</v>
      </c>
      <c r="CE303" s="21">
        <f>CD303-BW303</f>
        <v>-217.64209406939517</v>
      </c>
      <c r="CF303" s="22">
        <f>CE303/BW303</f>
        <v>-2.5956906203164588E-2</v>
      </c>
      <c r="CG303" s="14">
        <v>2012</v>
      </c>
      <c r="CH303" s="10">
        <v>730</v>
      </c>
      <c r="CI303" s="5">
        <v>672.29</v>
      </c>
      <c r="CJ303" s="7">
        <v>5707185</v>
      </c>
      <c r="CK303" s="12">
        <f>CJ303/CI303</f>
        <v>8489.1713397492167</v>
      </c>
      <c r="CL303" s="21">
        <f>CK303-CD303</f>
        <v>322.0663316057562</v>
      </c>
      <c r="CM303" s="22">
        <f>CL303/CD303</f>
        <v>3.9434577036125074E-2</v>
      </c>
      <c r="CN303" s="14">
        <v>2013</v>
      </c>
      <c r="CO303" s="10">
        <v>729</v>
      </c>
      <c r="CP303" s="5">
        <v>685.41549999999995</v>
      </c>
      <c r="CQ303" s="7">
        <v>5932511</v>
      </c>
      <c r="CR303" s="12">
        <f>CQ303/CP303</f>
        <v>8655.3499300789081</v>
      </c>
      <c r="CS303" s="21">
        <f>CR303-CK303</f>
        <v>166.17859032969136</v>
      </c>
      <c r="CT303" s="22">
        <f>CS303/CK303</f>
        <v>1.957536061871977E-2</v>
      </c>
      <c r="CU303" s="14">
        <v>2014</v>
      </c>
      <c r="CV303" s="10">
        <v>727</v>
      </c>
      <c r="CW303" s="5">
        <v>691.47029999999995</v>
      </c>
      <c r="CX303" s="7">
        <v>6423082</v>
      </c>
      <c r="CY303" s="12">
        <f>CX303/CW303</f>
        <v>9289.0208010380211</v>
      </c>
      <c r="CZ303" s="21">
        <f>CY303-CR303</f>
        <v>633.67087095911302</v>
      </c>
      <c r="DA303" s="22">
        <f>CZ303/CR303</f>
        <v>7.3211467598437815E-2</v>
      </c>
      <c r="DB303" s="14">
        <v>2015</v>
      </c>
      <c r="DC303" s="9">
        <v>712</v>
      </c>
      <c r="DD303" s="27">
        <v>711.78579999999999</v>
      </c>
      <c r="DE303" s="12">
        <v>7839934.8099999996</v>
      </c>
      <c r="DF303" s="12">
        <f>DE303/DD303</f>
        <v>11014.458015318653</v>
      </c>
      <c r="DG303" s="21">
        <f>DF303-CY303</f>
        <v>1725.4372142806315</v>
      </c>
      <c r="DH303" s="22">
        <f>DG303/CY303</f>
        <v>0.18575017229887339</v>
      </c>
      <c r="DI303" s="14">
        <v>2016</v>
      </c>
      <c r="DJ303" s="9">
        <v>714</v>
      </c>
      <c r="DK303" s="27">
        <v>725.1617</v>
      </c>
      <c r="DL303" s="12">
        <v>6672151.5499999998</v>
      </c>
      <c r="DM303" s="12">
        <f>DL303/DK303</f>
        <v>9200.9155337354405</v>
      </c>
      <c r="DN303" s="21">
        <f>DM303-DF303</f>
        <v>-1813.5424815832121</v>
      </c>
      <c r="DO303" s="22">
        <f>DN303/DF303</f>
        <v>-0.16465108669541245</v>
      </c>
      <c r="DP303" s="14">
        <v>2017</v>
      </c>
      <c r="DQ303" s="9">
        <v>708</v>
      </c>
      <c r="DR303" s="27">
        <v>712.43619999999999</v>
      </c>
      <c r="DS303" s="30">
        <v>6587565.6100000003</v>
      </c>
      <c r="DT303" s="12">
        <f>DS303/DR303</f>
        <v>9246.5340896490106</v>
      </c>
      <c r="DU303" s="21">
        <f>DT303-DM303</f>
        <v>45.618555913570162</v>
      </c>
      <c r="DV303" s="22">
        <f>DU303/DM303</f>
        <v>4.9580452886789708E-3</v>
      </c>
      <c r="DW303" s="14">
        <v>2018</v>
      </c>
      <c r="DX303" s="24">
        <v>700</v>
      </c>
      <c r="DY303" s="32">
        <v>701.88869999999997</v>
      </c>
      <c r="DZ303" s="34">
        <v>7313229.7200000007</v>
      </c>
      <c r="EA303" s="12">
        <f>DZ303/DY303</f>
        <v>10419.358111905778</v>
      </c>
      <c r="EB303" s="21">
        <f>EA303-DT303</f>
        <v>1172.8240222567674</v>
      </c>
      <c r="EC303" s="22">
        <f>EB303/DT303</f>
        <v>0.12683931199363443</v>
      </c>
      <c r="ED303" s="14">
        <v>2019</v>
      </c>
      <c r="EE303" s="24">
        <v>692</v>
      </c>
      <c r="EF303" s="32">
        <v>696.30110000000002</v>
      </c>
      <c r="EG303" s="34">
        <v>8446867.5800000001</v>
      </c>
      <c r="EH303" s="12">
        <f t="shared" si="32"/>
        <v>12131.055918194012</v>
      </c>
      <c r="EI303" s="21">
        <f>EH303-EA303</f>
        <v>1711.6978062882336</v>
      </c>
      <c r="EJ303" s="22">
        <f>EI303/EA303</f>
        <v>0.16428054280352894</v>
      </c>
      <c r="EK303">
        <v>2020</v>
      </c>
      <c r="EL303" s="25">
        <v>701</v>
      </c>
      <c r="EM303" s="32">
        <v>702.59490000000005</v>
      </c>
      <c r="EN303" s="34">
        <v>6701983.6300000008</v>
      </c>
      <c r="EO303" s="12">
        <f t="shared" si="33"/>
        <v>9538.9016202651055</v>
      </c>
      <c r="EP303" s="21">
        <f>EO303-EH303</f>
        <v>-2592.1542979289061</v>
      </c>
      <c r="EQ303" s="22">
        <f>EP303/EH303</f>
        <v>-0.21367919787107933</v>
      </c>
      <c r="ES303" s="11">
        <f t="shared" si="34"/>
        <v>2.8801249492403543E-2</v>
      </c>
      <c r="EU303" s="12">
        <f t="shared" si="35"/>
        <v>10598.982706582932</v>
      </c>
      <c r="EV303">
        <f t="shared" si="36"/>
        <v>1.0050598081646427</v>
      </c>
      <c r="EY303" s="11">
        <f t="shared" si="37"/>
        <v>9.869263336194746E-2</v>
      </c>
      <c r="FC303" s="12">
        <f t="shared" si="38"/>
        <v>8462.9636090416207</v>
      </c>
      <c r="FF303" s="45">
        <f t="shared" si="39"/>
        <v>735.57142857142856</v>
      </c>
    </row>
    <row r="304" spans="1:162" x14ac:dyDescent="0.2">
      <c r="A304" s="3">
        <v>67055</v>
      </c>
      <c r="B304" t="s">
        <v>304</v>
      </c>
      <c r="C304" s="14">
        <v>2000</v>
      </c>
      <c r="D304" s="10">
        <v>1089</v>
      </c>
      <c r="E304" s="5">
        <v>1102.18</v>
      </c>
      <c r="F304" s="7">
        <v>7098420</v>
      </c>
      <c r="G304" s="12">
        <f>F304/E304</f>
        <v>6440.3454971057354</v>
      </c>
      <c r="H304" s="14">
        <v>2001</v>
      </c>
      <c r="I304" s="10">
        <v>1102</v>
      </c>
      <c r="J304" s="5">
        <v>1074.21</v>
      </c>
      <c r="K304" s="7">
        <v>7105791</v>
      </c>
      <c r="L304" s="12">
        <f>K304/I304</f>
        <v>6448.0862068965516</v>
      </c>
      <c r="M304" s="21">
        <f>L304-G304</f>
        <v>7.7407097908162541</v>
      </c>
      <c r="N304" s="18">
        <f>M304/G304</f>
        <v>1.2019090892398392E-3</v>
      </c>
      <c r="O304" s="16">
        <v>2002</v>
      </c>
      <c r="P304" s="10">
        <v>1066</v>
      </c>
      <c r="Q304" s="5">
        <v>1053.29</v>
      </c>
      <c r="R304" s="7">
        <v>8875391</v>
      </c>
      <c r="S304" s="12">
        <f>R304/Q304</f>
        <v>8426.3507675948695</v>
      </c>
      <c r="T304" s="21">
        <f>S304-L304</f>
        <v>1978.2645606983178</v>
      </c>
      <c r="U304" s="18">
        <f>T304/L304</f>
        <v>0.30679871472289943</v>
      </c>
      <c r="V304" s="14">
        <v>2003</v>
      </c>
      <c r="W304" s="10">
        <v>1066</v>
      </c>
      <c r="X304" s="5">
        <v>1000.25</v>
      </c>
      <c r="Y304" s="7">
        <v>6954920.7699999996</v>
      </c>
      <c r="Z304" s="12">
        <f>Y304/X304</f>
        <v>6953.1824743814041</v>
      </c>
      <c r="AA304" s="21">
        <f>Z304-S304</f>
        <v>-1473.1682932134654</v>
      </c>
      <c r="AB304" s="22">
        <f>AA304/S304</f>
        <v>-0.1748287406784457</v>
      </c>
      <c r="AC304" s="14">
        <v>2004</v>
      </c>
      <c r="AD304" s="10">
        <v>1056</v>
      </c>
      <c r="AE304" s="5">
        <v>1033.06</v>
      </c>
      <c r="AF304" s="7">
        <v>8450382</v>
      </c>
      <c r="AG304" s="12">
        <f>AF304/AE304</f>
        <v>8179.9527616982559</v>
      </c>
      <c r="AH304" s="21">
        <f>AG304-Z304</f>
        <v>1226.7702873168519</v>
      </c>
      <c r="AI304" s="22">
        <f>AH304/Z304</f>
        <v>0.17643292000991137</v>
      </c>
      <c r="AJ304" s="14">
        <v>2005</v>
      </c>
      <c r="AK304" s="10">
        <v>1051</v>
      </c>
      <c r="AL304" s="5">
        <v>1013.07</v>
      </c>
      <c r="AM304" s="7">
        <v>7415966</v>
      </c>
      <c r="AN304" s="12">
        <f>AM304/AL304</f>
        <v>7320.2898121551325</v>
      </c>
      <c r="AO304" s="21">
        <f>AN304-AG304</f>
        <v>-859.66294954312343</v>
      </c>
      <c r="AP304" s="22">
        <f>AO304/AG304</f>
        <v>-0.10509387701704125</v>
      </c>
      <c r="AQ304" s="14">
        <v>2006</v>
      </c>
      <c r="AR304" s="10">
        <v>1063</v>
      </c>
      <c r="AS304" s="5">
        <v>1048.2</v>
      </c>
      <c r="AT304" s="7">
        <v>7828370</v>
      </c>
      <c r="AU304" s="12">
        <f>AT304/AS304</f>
        <v>7468.3934363671051</v>
      </c>
      <c r="AV304" s="21">
        <f>AU304-AN304</f>
        <v>148.1036242119726</v>
      </c>
      <c r="AW304" s="22">
        <f>AV304/AN304</f>
        <v>2.0231934528883101E-2</v>
      </c>
      <c r="AX304" s="14">
        <v>2007</v>
      </c>
      <c r="AY304" s="10">
        <v>1085</v>
      </c>
      <c r="AZ304" s="5">
        <v>1037.3599999999999</v>
      </c>
      <c r="BA304" s="7">
        <v>10907608</v>
      </c>
      <c r="BB304" s="12">
        <f>BA304/AZ304</f>
        <v>10514.775969769416</v>
      </c>
      <c r="BC304" s="21">
        <f>BB304-AU304</f>
        <v>3046.3825334023113</v>
      </c>
      <c r="BD304" s="22">
        <f>BC304/AU304</f>
        <v>0.40790332745032526</v>
      </c>
      <c r="BE304" s="14">
        <v>2008</v>
      </c>
      <c r="BF304" s="10">
        <v>1047</v>
      </c>
      <c r="BG304" s="5">
        <v>1014.41</v>
      </c>
      <c r="BH304" s="7">
        <v>9453846</v>
      </c>
      <c r="BI304" s="12">
        <f>BH304/BG304</f>
        <v>9319.551266253291</v>
      </c>
      <c r="BJ304" s="21">
        <f>BI304-BB304</f>
        <v>-1195.2247035161254</v>
      </c>
      <c r="BK304" s="22">
        <f>BJ304/BB304</f>
        <v>-0.11367096236310359</v>
      </c>
      <c r="BL304" s="14">
        <v>2009</v>
      </c>
      <c r="BM304" s="10">
        <v>1051</v>
      </c>
      <c r="BN304" s="5">
        <v>1016.63</v>
      </c>
      <c r="BO304" s="7">
        <v>9560118</v>
      </c>
      <c r="BP304" s="12">
        <f>BO304/BN304</f>
        <v>9403.7339051572344</v>
      </c>
      <c r="BQ304" s="21">
        <f>BP304-BI304</f>
        <v>84.182638903943371</v>
      </c>
      <c r="BR304" s="22">
        <f>BQ304/BI304</f>
        <v>9.0329068963625157E-3</v>
      </c>
      <c r="BS304" s="14">
        <v>2010</v>
      </c>
      <c r="BT304" s="10">
        <v>1057</v>
      </c>
      <c r="BU304" s="5">
        <v>1030.53</v>
      </c>
      <c r="BV304" s="7">
        <v>9504955</v>
      </c>
      <c r="BW304" s="12">
        <f>BV304/BU304</f>
        <v>9223.3656468031022</v>
      </c>
      <c r="BX304" s="21">
        <f>BW304-BP304</f>
        <v>-180.36825835413219</v>
      </c>
      <c r="BY304" s="22">
        <f>BX304/BP304</f>
        <v>-1.9180493639363177E-2</v>
      </c>
      <c r="BZ304" s="14">
        <v>2011</v>
      </c>
      <c r="CA304" s="10">
        <v>1064</v>
      </c>
      <c r="CB304" s="5">
        <v>989.16070000000002</v>
      </c>
      <c r="CC304" s="7">
        <v>8333097</v>
      </c>
      <c r="CD304" s="12">
        <f>CC304/CB304</f>
        <v>8424.4117260218682</v>
      </c>
      <c r="CE304" s="21">
        <f>CD304-BW304</f>
        <v>-798.95392078123405</v>
      </c>
      <c r="CF304" s="22">
        <f>CE304/BW304</f>
        <v>-8.6622817675905364E-2</v>
      </c>
      <c r="CG304" s="14">
        <v>2012</v>
      </c>
      <c r="CH304" s="10">
        <v>1081</v>
      </c>
      <c r="CI304" s="5">
        <v>1018.48</v>
      </c>
      <c r="CJ304" s="7">
        <v>9021103</v>
      </c>
      <c r="CK304" s="12">
        <f>CJ304/CI304</f>
        <v>8857.4179168957653</v>
      </c>
      <c r="CL304" s="21">
        <f>CK304-CD304</f>
        <v>433.00619087389714</v>
      </c>
      <c r="CM304" s="22">
        <f>CL304/CD304</f>
        <v>5.1398982499442615E-2</v>
      </c>
      <c r="CN304" s="14">
        <v>2013</v>
      </c>
      <c r="CO304" s="10">
        <v>1084</v>
      </c>
      <c r="CP304" s="5">
        <v>1011.6975</v>
      </c>
      <c r="CQ304" s="7">
        <v>9387981</v>
      </c>
      <c r="CR304" s="12">
        <f>CQ304/CP304</f>
        <v>9279.4348112948774</v>
      </c>
      <c r="CS304" s="21">
        <f>CR304-CK304</f>
        <v>422.01689439911206</v>
      </c>
      <c r="CT304" s="22">
        <f>CS304/CK304</f>
        <v>4.764558908235586E-2</v>
      </c>
      <c r="CU304" s="14">
        <v>2014</v>
      </c>
      <c r="CV304" s="10">
        <v>1131</v>
      </c>
      <c r="CW304" s="5">
        <v>1057.4604999999999</v>
      </c>
      <c r="CX304" s="7">
        <v>9706496</v>
      </c>
      <c r="CY304" s="12">
        <f>CX304/CW304</f>
        <v>9179.0624803479659</v>
      </c>
      <c r="CZ304" s="21">
        <f>CY304-CR304</f>
        <v>-100.37233094691146</v>
      </c>
      <c r="DA304" s="22">
        <f>CZ304/CR304</f>
        <v>-1.0816642714569082E-2</v>
      </c>
      <c r="DB304" s="14">
        <v>2015</v>
      </c>
      <c r="DC304" s="9">
        <v>1167</v>
      </c>
      <c r="DD304" s="27">
        <v>1093.7167999999999</v>
      </c>
      <c r="DE304" s="12">
        <v>12509496.59</v>
      </c>
      <c r="DF304" s="12">
        <f>DE304/DD304</f>
        <v>11437.601205357731</v>
      </c>
      <c r="DG304" s="21">
        <f>DF304-CY304</f>
        <v>2258.5387250097647</v>
      </c>
      <c r="DH304" s="22">
        <f>DG304/CY304</f>
        <v>0.24605331207247066</v>
      </c>
      <c r="DI304" s="14">
        <v>2016</v>
      </c>
      <c r="DJ304" s="9">
        <v>1168</v>
      </c>
      <c r="DK304" s="27">
        <v>1094.0633</v>
      </c>
      <c r="DL304" s="12">
        <v>11488509.83</v>
      </c>
      <c r="DM304" s="12">
        <f>DL304/DK304</f>
        <v>10500.772514716469</v>
      </c>
      <c r="DN304" s="21">
        <f>DM304-DF304</f>
        <v>-936.82869064126135</v>
      </c>
      <c r="DO304" s="22">
        <f>DN304/DF304</f>
        <v>-8.1907794634632075E-2</v>
      </c>
      <c r="DP304" s="14">
        <v>2017</v>
      </c>
      <c r="DQ304" s="9">
        <v>1140</v>
      </c>
      <c r="DR304" s="27">
        <v>1059.9350999999999</v>
      </c>
      <c r="DS304" s="30">
        <v>11215830.59</v>
      </c>
      <c r="DT304" s="12">
        <f>DS304/DR304</f>
        <v>10581.620129383395</v>
      </c>
      <c r="DU304" s="21">
        <f>DT304-DM304</f>
        <v>80.847614666925438</v>
      </c>
      <c r="DV304" s="22">
        <f>DU304/DM304</f>
        <v>7.6992063730187757E-3</v>
      </c>
      <c r="DW304" s="14">
        <v>2018</v>
      </c>
      <c r="DX304" s="24">
        <v>1116</v>
      </c>
      <c r="DY304" s="32">
        <v>1046.4036000000001</v>
      </c>
      <c r="DZ304" s="34">
        <v>10588393.860000001</v>
      </c>
      <c r="EA304" s="12">
        <f>DZ304/DY304</f>
        <v>10118.843111778286</v>
      </c>
      <c r="EB304" s="21">
        <f>EA304-DT304</f>
        <v>-462.77701760510899</v>
      </c>
      <c r="EC304" s="22">
        <f>EB304/DT304</f>
        <v>-4.3734041852443215E-2</v>
      </c>
      <c r="ED304" s="14">
        <v>2019</v>
      </c>
      <c r="EE304" s="24">
        <v>1099</v>
      </c>
      <c r="EF304" s="32">
        <v>1020.915</v>
      </c>
      <c r="EG304" s="34">
        <v>10878328.92</v>
      </c>
      <c r="EH304" s="12">
        <f t="shared" si="32"/>
        <v>10655.469769765357</v>
      </c>
      <c r="EI304" s="21">
        <f>EH304-EA304</f>
        <v>536.62665798707167</v>
      </c>
      <c r="EJ304" s="22">
        <f>EI304/EA304</f>
        <v>5.3032412110673083E-2</v>
      </c>
      <c r="EK304">
        <v>2020</v>
      </c>
      <c r="EL304" s="25">
        <v>1064</v>
      </c>
      <c r="EM304" s="32">
        <v>1000.2849</v>
      </c>
      <c r="EN304" s="34">
        <v>14850648.51</v>
      </c>
      <c r="EO304" s="12">
        <f t="shared" si="33"/>
        <v>14846.418765293767</v>
      </c>
      <c r="EP304" s="21">
        <f>EO304-EH304</f>
        <v>4190.9489955284098</v>
      </c>
      <c r="EQ304" s="22">
        <f>EP304/EH304</f>
        <v>0.39331433396020965</v>
      </c>
      <c r="ES304" s="11">
        <f t="shared" si="34"/>
        <v>5.4244508911014441E-2</v>
      </c>
      <c r="EU304" s="12">
        <f t="shared" si="35"/>
        <v>10451.977670309012</v>
      </c>
      <c r="EV304">
        <f t="shared" si="36"/>
        <v>0.93211810352451219</v>
      </c>
      <c r="EY304" s="11">
        <f t="shared" si="37"/>
        <v>5.6658588770828813E-3</v>
      </c>
      <c r="FC304" s="12">
        <f t="shared" si="38"/>
        <v>9201.6590041787877</v>
      </c>
      <c r="FF304" s="45">
        <f t="shared" si="39"/>
        <v>1087.952380952381</v>
      </c>
    </row>
    <row r="305" spans="1:162" x14ac:dyDescent="0.2">
      <c r="A305" s="3">
        <v>67061</v>
      </c>
      <c r="B305" t="s">
        <v>305</v>
      </c>
      <c r="C305" s="14">
        <v>2000</v>
      </c>
      <c r="D305" s="10">
        <v>1367</v>
      </c>
      <c r="E305" s="5">
        <v>1370.78</v>
      </c>
      <c r="F305" s="7">
        <v>8909930</v>
      </c>
      <c r="G305" s="12">
        <f>F305/E305</f>
        <v>6499.8978683669156</v>
      </c>
      <c r="H305" s="14">
        <v>2001</v>
      </c>
      <c r="I305" s="10">
        <v>1335</v>
      </c>
      <c r="J305" s="5">
        <v>1295.55</v>
      </c>
      <c r="K305" s="7">
        <v>9072762</v>
      </c>
      <c r="L305" s="12">
        <f>K305/I305</f>
        <v>6796.0764044943817</v>
      </c>
      <c r="M305" s="21">
        <f>L305-G305</f>
        <v>296.17853612746603</v>
      </c>
      <c r="N305" s="18">
        <f>M305/G305</f>
        <v>4.5566644603583624E-2</v>
      </c>
      <c r="O305" s="16">
        <v>2002</v>
      </c>
      <c r="P305" s="10">
        <v>1319</v>
      </c>
      <c r="Q305" s="5">
        <v>1275.05</v>
      </c>
      <c r="R305" s="7">
        <v>9194432</v>
      </c>
      <c r="S305" s="12">
        <f>R305/Q305</f>
        <v>7211.0364299439243</v>
      </c>
      <c r="T305" s="21">
        <f>S305-L305</f>
        <v>414.96002544954263</v>
      </c>
      <c r="U305" s="18">
        <f>T305/L305</f>
        <v>6.1058764020828438E-2</v>
      </c>
      <c r="V305" s="14">
        <v>2003</v>
      </c>
      <c r="W305" s="10">
        <v>1319</v>
      </c>
      <c r="X305" s="5">
        <v>1233.6400000000001</v>
      </c>
      <c r="Y305" s="7">
        <v>8962070.4499999993</v>
      </c>
      <c r="Z305" s="12">
        <f>Y305/X305</f>
        <v>7264.7372410103426</v>
      </c>
      <c r="AA305" s="21">
        <f>Z305-S305</f>
        <v>53.700811066418282</v>
      </c>
      <c r="AB305" s="22">
        <f>AA305/S305</f>
        <v>7.4470308932880931E-3</v>
      </c>
      <c r="AC305" s="14">
        <v>2004</v>
      </c>
      <c r="AD305" s="10">
        <v>1238</v>
      </c>
      <c r="AE305" s="5">
        <v>1224.1500000000001</v>
      </c>
      <c r="AF305" s="7">
        <v>9141187</v>
      </c>
      <c r="AG305" s="12">
        <f>AF305/AE305</f>
        <v>7467.3749132050807</v>
      </c>
      <c r="AH305" s="21">
        <f>AG305-Z305</f>
        <v>202.63767219473812</v>
      </c>
      <c r="AI305" s="22">
        <f>AH305/Z305</f>
        <v>2.7893324351887544E-2</v>
      </c>
      <c r="AJ305" s="14">
        <v>2005</v>
      </c>
      <c r="AK305" s="10">
        <v>1197</v>
      </c>
      <c r="AL305" s="5">
        <v>1155.23</v>
      </c>
      <c r="AM305" s="7">
        <v>9374657</v>
      </c>
      <c r="AN305" s="12">
        <f>AM305/AL305</f>
        <v>8114.9701790985346</v>
      </c>
      <c r="AO305" s="21">
        <f>AN305-AG305</f>
        <v>647.59526589345387</v>
      </c>
      <c r="AP305" s="22">
        <f>AO305/AG305</f>
        <v>8.6723282735980747E-2</v>
      </c>
      <c r="AQ305" s="14">
        <v>2006</v>
      </c>
      <c r="AR305" s="10">
        <v>1162</v>
      </c>
      <c r="AS305" s="5">
        <v>1147.3699999999999</v>
      </c>
      <c r="AT305" s="7">
        <v>9174002</v>
      </c>
      <c r="AU305" s="12">
        <f>AT305/AS305</f>
        <v>7995.6788132860374</v>
      </c>
      <c r="AV305" s="21">
        <f>AU305-AN305</f>
        <v>-119.29136581249713</v>
      </c>
      <c r="AW305" s="22">
        <f>AV305/AN305</f>
        <v>-1.470016071282086E-2</v>
      </c>
      <c r="AX305" s="14">
        <v>2007</v>
      </c>
      <c r="AY305" s="10">
        <v>1133</v>
      </c>
      <c r="AZ305" s="5">
        <v>1128.92</v>
      </c>
      <c r="BA305" s="7">
        <v>9563595</v>
      </c>
      <c r="BB305" s="12">
        <f>BA305/AZ305</f>
        <v>8471.4550189561705</v>
      </c>
      <c r="BC305" s="21">
        <f>BB305-AU305</f>
        <v>475.77620567013309</v>
      </c>
      <c r="BD305" s="22">
        <f>BC305/AU305</f>
        <v>5.9504166785634076E-2</v>
      </c>
      <c r="BE305" s="14">
        <v>2008</v>
      </c>
      <c r="BF305" s="10">
        <v>1141</v>
      </c>
      <c r="BG305" s="5">
        <v>1133.97</v>
      </c>
      <c r="BH305" s="7">
        <v>10106528</v>
      </c>
      <c r="BI305" s="12">
        <f>BH305/BG305</f>
        <v>8912.5179678474742</v>
      </c>
      <c r="BJ305" s="21">
        <f>BI305-BB305</f>
        <v>441.06294889130368</v>
      </c>
      <c r="BK305" s="22">
        <f>BJ305/BB305</f>
        <v>5.2064603766927661E-2</v>
      </c>
      <c r="BL305" s="14">
        <v>2009</v>
      </c>
      <c r="BM305" s="10">
        <v>1075</v>
      </c>
      <c r="BN305" s="5">
        <v>1040.19</v>
      </c>
      <c r="BO305" s="7">
        <v>10304191</v>
      </c>
      <c r="BP305" s="12">
        <f>BO305/BN305</f>
        <v>9906.0661994443326</v>
      </c>
      <c r="BQ305" s="21">
        <f>BP305-BI305</f>
        <v>993.54823159685839</v>
      </c>
      <c r="BR305" s="22">
        <f>BQ305/BI305</f>
        <v>0.11147783770884417</v>
      </c>
      <c r="BS305" s="14">
        <v>2010</v>
      </c>
      <c r="BT305" s="10">
        <v>1054</v>
      </c>
      <c r="BU305" s="5">
        <v>1027.68</v>
      </c>
      <c r="BV305" s="7">
        <v>10290536</v>
      </c>
      <c r="BW305" s="12">
        <f>BV305/BU305</f>
        <v>10013.366028335668</v>
      </c>
      <c r="BX305" s="21">
        <f>BW305-BP305</f>
        <v>107.29982889133498</v>
      </c>
      <c r="BY305" s="22">
        <f>BX305/BP305</f>
        <v>1.0831729440426496E-2</v>
      </c>
      <c r="BZ305" s="14">
        <v>2011</v>
      </c>
      <c r="CA305" s="10">
        <v>1034</v>
      </c>
      <c r="CB305" s="5">
        <v>930.97839999999997</v>
      </c>
      <c r="CC305" s="7">
        <v>8579155</v>
      </c>
      <c r="CD305" s="12">
        <f>CC305/CB305</f>
        <v>9215.2030594909611</v>
      </c>
      <c r="CE305" s="21">
        <f>CD305-BW305</f>
        <v>-798.16296884470648</v>
      </c>
      <c r="CF305" s="22">
        <f>CE305/BW305</f>
        <v>-7.9709756597938927E-2</v>
      </c>
      <c r="CG305" s="14">
        <v>2012</v>
      </c>
      <c r="CH305" s="10">
        <v>991</v>
      </c>
      <c r="CI305" s="5">
        <v>941.19</v>
      </c>
      <c r="CJ305" s="7">
        <v>8576075</v>
      </c>
      <c r="CK305" s="12">
        <f>CJ305/CI305</f>
        <v>9111.9487032373909</v>
      </c>
      <c r="CL305" s="21">
        <f>CK305-CD305</f>
        <v>-103.25435625357022</v>
      </c>
      <c r="CM305" s="22">
        <f>CL305/CD305</f>
        <v>-1.1204783615400211E-2</v>
      </c>
      <c r="CN305" s="14">
        <v>2013</v>
      </c>
      <c r="CO305" s="10">
        <v>1014</v>
      </c>
      <c r="CP305" s="5">
        <v>941.84310000000005</v>
      </c>
      <c r="CQ305" s="7">
        <v>9117049</v>
      </c>
      <c r="CR305" s="12">
        <f>CQ305/CP305</f>
        <v>9680.0082731401853</v>
      </c>
      <c r="CS305" s="21">
        <f>CR305-CK305</f>
        <v>568.05956990279446</v>
      </c>
      <c r="CT305" s="22">
        <f>CS305/CK305</f>
        <v>6.2342270397216806E-2</v>
      </c>
      <c r="CU305" s="14">
        <v>2014</v>
      </c>
      <c r="CV305" s="10">
        <v>996</v>
      </c>
      <c r="CW305" s="5">
        <v>900.93119999999999</v>
      </c>
      <c r="CX305" s="7">
        <v>9255042</v>
      </c>
      <c r="CY305" s="12">
        <f>CX305/CW305</f>
        <v>10272.751126834102</v>
      </c>
      <c r="CZ305" s="21">
        <f>CY305-CR305</f>
        <v>592.74285369391691</v>
      </c>
      <c r="DA305" s="22">
        <f>CZ305/CR305</f>
        <v>6.12337135432666E-2</v>
      </c>
      <c r="DB305" s="14">
        <v>2015</v>
      </c>
      <c r="DC305" s="9">
        <v>941</v>
      </c>
      <c r="DD305" s="27">
        <v>885.46</v>
      </c>
      <c r="DE305" s="12">
        <v>9759861.7100000009</v>
      </c>
      <c r="DF305" s="12">
        <f>DE305/DD305</f>
        <v>11022.363189754478</v>
      </c>
      <c r="DG305" s="21">
        <f>DF305-CY305</f>
        <v>749.61206292037605</v>
      </c>
      <c r="DH305" s="22">
        <f>DG305/CY305</f>
        <v>7.297091632661741E-2</v>
      </c>
      <c r="DI305" s="14">
        <v>2016</v>
      </c>
      <c r="DJ305" s="9">
        <v>943</v>
      </c>
      <c r="DK305" s="27">
        <v>878.10860000000002</v>
      </c>
      <c r="DL305" s="12">
        <v>9611629.5800000001</v>
      </c>
      <c r="DM305" s="12">
        <f>DL305/DK305</f>
        <v>10945.832417539243</v>
      </c>
      <c r="DN305" s="21">
        <f>DM305-DF305</f>
        <v>-76.530772215235629</v>
      </c>
      <c r="DO305" s="22">
        <f>DN305/DF305</f>
        <v>-6.9432272279299065E-3</v>
      </c>
      <c r="DP305" s="14">
        <v>2017</v>
      </c>
      <c r="DQ305" s="9">
        <v>901</v>
      </c>
      <c r="DR305" s="27">
        <v>848.79629999999997</v>
      </c>
      <c r="DS305" s="30">
        <v>9335808.4299999997</v>
      </c>
      <c r="DT305" s="12">
        <f>DS305/DR305</f>
        <v>10998.879742996052</v>
      </c>
      <c r="DU305" s="21">
        <f>DT305-DM305</f>
        <v>53.047325456809631</v>
      </c>
      <c r="DV305" s="22">
        <f>DU305/DM305</f>
        <v>4.8463491339231848E-3</v>
      </c>
      <c r="DW305" s="14">
        <v>2018</v>
      </c>
      <c r="DX305" s="24">
        <v>898</v>
      </c>
      <c r="DY305" s="32">
        <v>844.55809999999997</v>
      </c>
      <c r="DZ305" s="34">
        <v>9654450.5300000012</v>
      </c>
      <c r="EA305" s="12">
        <f>DZ305/DY305</f>
        <v>11431.363372158767</v>
      </c>
      <c r="EB305" s="21">
        <f>EA305-DT305</f>
        <v>432.48362916271435</v>
      </c>
      <c r="EC305" s="22">
        <f>EB305/DT305</f>
        <v>3.9320698040917708E-2</v>
      </c>
      <c r="ED305" s="14">
        <v>2019</v>
      </c>
      <c r="EE305" s="24">
        <v>884</v>
      </c>
      <c r="EF305" s="32">
        <v>805.5009</v>
      </c>
      <c r="EG305" s="34">
        <v>9920302.9199999999</v>
      </c>
      <c r="EH305" s="12">
        <f t="shared" si="32"/>
        <v>12315.694395872184</v>
      </c>
      <c r="EI305" s="21">
        <f>EH305-EA305</f>
        <v>884.33102371341738</v>
      </c>
      <c r="EJ305" s="22">
        <f>EI305/EA305</f>
        <v>7.7360065892684071E-2</v>
      </c>
      <c r="EK305">
        <v>2020</v>
      </c>
      <c r="EL305" s="25">
        <v>810</v>
      </c>
      <c r="EM305" s="32">
        <v>768.005</v>
      </c>
      <c r="EN305" s="34">
        <v>9712312.7799999993</v>
      </c>
      <c r="EO305" s="12">
        <f t="shared" si="33"/>
        <v>12646.15826719878</v>
      </c>
      <c r="EP305" s="21">
        <f>EO305-EH305</f>
        <v>330.46387132659584</v>
      </c>
      <c r="EQ305" s="22">
        <f>EP305/EH305</f>
        <v>2.6832743709307733E-2</v>
      </c>
      <c r="ES305" s="11">
        <f t="shared" si="34"/>
        <v>3.4745810659862222E-2</v>
      </c>
      <c r="EU305" s="12">
        <f t="shared" si="35"/>
        <v>11581.979170342334</v>
      </c>
      <c r="EV305">
        <f t="shared" si="36"/>
        <v>0.93124941380274617</v>
      </c>
      <c r="EY305" s="11">
        <f t="shared" si="37"/>
        <v>4.0509037689174986E-2</v>
      </c>
      <c r="FC305" s="12">
        <f t="shared" si="38"/>
        <v>9336.6058325203812</v>
      </c>
      <c r="FF305" s="45">
        <f t="shared" si="39"/>
        <v>1083.4285714285713</v>
      </c>
    </row>
    <row r="306" spans="1:162" x14ac:dyDescent="0.2">
      <c r="A306" s="3">
        <v>68070</v>
      </c>
      <c r="B306" t="s">
        <v>306</v>
      </c>
      <c r="C306" s="14">
        <v>2000</v>
      </c>
      <c r="D306" s="10">
        <v>1340</v>
      </c>
      <c r="E306" s="5">
        <v>1207.25</v>
      </c>
      <c r="F306" s="7">
        <v>7644531</v>
      </c>
      <c r="G306" s="12">
        <f>F306/E306</f>
        <v>6332.1855456616277</v>
      </c>
      <c r="H306" s="14">
        <v>2001</v>
      </c>
      <c r="I306" s="10">
        <v>1333</v>
      </c>
      <c r="J306" s="5">
        <v>1205.28</v>
      </c>
      <c r="K306" s="7">
        <v>10394659</v>
      </c>
      <c r="L306" s="12">
        <f>K306/I306</f>
        <v>7797.9437359339836</v>
      </c>
      <c r="M306" s="21">
        <f>L306-G306</f>
        <v>1465.7581902723559</v>
      </c>
      <c r="N306" s="18">
        <f>M306/G306</f>
        <v>0.2314774543011601</v>
      </c>
      <c r="O306" s="16">
        <v>2002</v>
      </c>
      <c r="P306" s="10">
        <v>1360</v>
      </c>
      <c r="Q306" s="5">
        <v>1225.77</v>
      </c>
      <c r="R306" s="7">
        <v>10690380</v>
      </c>
      <c r="S306" s="12">
        <f>R306/Q306</f>
        <v>8721.3588193543656</v>
      </c>
      <c r="T306" s="21">
        <f>S306-L306</f>
        <v>923.41508342038196</v>
      </c>
      <c r="U306" s="18">
        <f>T306/L306</f>
        <v>0.11841776687425429</v>
      </c>
      <c r="V306" s="14">
        <v>2003</v>
      </c>
      <c r="W306" s="10">
        <v>1360</v>
      </c>
      <c r="X306" s="5">
        <v>1210.8800000000001</v>
      </c>
      <c r="Y306" s="7">
        <v>12033273.24</v>
      </c>
      <c r="Z306" s="12">
        <f>Y306/X306</f>
        <v>9937.6265525898507</v>
      </c>
      <c r="AA306" s="21">
        <f>Z306-S306</f>
        <v>1216.2677332354851</v>
      </c>
      <c r="AB306" s="22">
        <f>AA306/S306</f>
        <v>0.13945851310880067</v>
      </c>
      <c r="AC306" s="14">
        <v>2004</v>
      </c>
      <c r="AD306" s="10">
        <v>1327</v>
      </c>
      <c r="AE306" s="5">
        <v>1253.4100000000001</v>
      </c>
      <c r="AF306" s="7">
        <v>9201378</v>
      </c>
      <c r="AG306" s="12">
        <f>AF306/AE306</f>
        <v>7341.0759448225235</v>
      </c>
      <c r="AH306" s="21">
        <f>AG306-Z306</f>
        <v>-2596.5506077673272</v>
      </c>
      <c r="AI306" s="22">
        <f>AH306/Z306</f>
        <v>-0.26128478405043692</v>
      </c>
      <c r="AJ306" s="14">
        <v>2005</v>
      </c>
      <c r="AK306" s="10">
        <v>1326</v>
      </c>
      <c r="AL306" s="5">
        <v>1195.05</v>
      </c>
      <c r="AM306" s="7">
        <v>9362919</v>
      </c>
      <c r="AN306" s="12">
        <f>AM306/AL306</f>
        <v>7834.7508472448853</v>
      </c>
      <c r="AO306" s="21">
        <f>AN306-AG306</f>
        <v>493.67490242236181</v>
      </c>
      <c r="AP306" s="22">
        <f>AO306/AG306</f>
        <v>6.7248303400339882E-2</v>
      </c>
      <c r="AQ306" s="14">
        <v>2006</v>
      </c>
      <c r="AR306" s="10">
        <v>1330</v>
      </c>
      <c r="AS306" s="5">
        <v>1290.32</v>
      </c>
      <c r="AT306" s="7">
        <v>10133970</v>
      </c>
      <c r="AU306" s="12">
        <f>AT306/AS306</f>
        <v>7853.8424576849156</v>
      </c>
      <c r="AV306" s="21">
        <f>AU306-AN306</f>
        <v>19.091610440030308</v>
      </c>
      <c r="AW306" s="22">
        <f>AV306/AN306</f>
        <v>2.4367859058011952E-3</v>
      </c>
      <c r="AX306" s="14">
        <v>2007</v>
      </c>
      <c r="AY306" s="10">
        <v>1329</v>
      </c>
      <c r="AZ306" s="5">
        <v>1277.44</v>
      </c>
      <c r="BA306" s="7">
        <v>10375354</v>
      </c>
      <c r="BB306" s="12">
        <f>BA306/AZ306</f>
        <v>8121.9892910821636</v>
      </c>
      <c r="BC306" s="21">
        <f>BB306-AU306</f>
        <v>268.14683339724797</v>
      </c>
      <c r="BD306" s="22">
        <f>BC306/AU306</f>
        <v>3.4142120222295604E-2</v>
      </c>
      <c r="BE306" s="14">
        <v>2008</v>
      </c>
      <c r="BF306" s="10">
        <v>1332</v>
      </c>
      <c r="BG306" s="5">
        <v>1301.32</v>
      </c>
      <c r="BH306" s="7">
        <v>11018333</v>
      </c>
      <c r="BI306" s="12">
        <f>BH306/BG306</f>
        <v>8467.0434635600777</v>
      </c>
      <c r="BJ306" s="21">
        <f>BI306-BB306</f>
        <v>345.05417247791411</v>
      </c>
      <c r="BK306" s="22">
        <f>BJ306/BB306</f>
        <v>4.2483948219037795E-2</v>
      </c>
      <c r="BL306" s="14">
        <v>2009</v>
      </c>
      <c r="BM306" s="10">
        <v>1337</v>
      </c>
      <c r="BN306" s="5">
        <v>1313.74</v>
      </c>
      <c r="BO306" s="7">
        <v>13735511</v>
      </c>
      <c r="BP306" s="12">
        <f>BO306/BN306</f>
        <v>10455.273493994246</v>
      </c>
      <c r="BQ306" s="21">
        <f>BP306-BI306</f>
        <v>1988.2300304341679</v>
      </c>
      <c r="BR306" s="22">
        <f>BQ306/BI306</f>
        <v>0.23481986823275275</v>
      </c>
      <c r="BS306" s="14">
        <v>2010</v>
      </c>
      <c r="BT306" s="10">
        <v>1295</v>
      </c>
      <c r="BU306" s="5">
        <v>1258.26</v>
      </c>
      <c r="BV306" s="7">
        <v>19198285</v>
      </c>
      <c r="BW306" s="12">
        <f>BV306/BU306</f>
        <v>15257.804428337546</v>
      </c>
      <c r="BX306" s="21">
        <f>BW306-BP306</f>
        <v>4802.5309343433</v>
      </c>
      <c r="BY306" s="22">
        <f>BX306/BP306</f>
        <v>0.45934053634292649</v>
      </c>
      <c r="BZ306" s="14">
        <v>2011</v>
      </c>
      <c r="CA306" s="10">
        <v>1292</v>
      </c>
      <c r="CB306" s="5">
        <v>1180.0038</v>
      </c>
      <c r="CC306" s="7">
        <v>10669640</v>
      </c>
      <c r="CD306" s="12">
        <f>CC306/CB306</f>
        <v>9042.0386781805282</v>
      </c>
      <c r="CE306" s="21">
        <f>CD306-BW306</f>
        <v>-6215.7657501570175</v>
      </c>
      <c r="CF306" s="22">
        <f>CE306/BW306</f>
        <v>-0.40738271219499911</v>
      </c>
      <c r="CG306" s="14">
        <v>2012</v>
      </c>
      <c r="CH306" s="10">
        <v>1296</v>
      </c>
      <c r="CI306" s="5">
        <v>1200.76</v>
      </c>
      <c r="CJ306" s="7">
        <v>11015986</v>
      </c>
      <c r="CK306" s="12">
        <f>CJ306/CI306</f>
        <v>9174.1780205869618</v>
      </c>
      <c r="CL306" s="21">
        <f>CK306-CD306</f>
        <v>132.13934240643357</v>
      </c>
      <c r="CM306" s="22">
        <f>CL306/CD306</f>
        <v>1.4613888207014741E-2</v>
      </c>
      <c r="CN306" s="14">
        <v>2013</v>
      </c>
      <c r="CO306" s="10">
        <v>1297</v>
      </c>
      <c r="CP306" s="5">
        <v>1230.2342000000001</v>
      </c>
      <c r="CQ306" s="7">
        <v>15552199</v>
      </c>
      <c r="CR306" s="12">
        <f>CQ306/CP306</f>
        <v>12641.657173894206</v>
      </c>
      <c r="CS306" s="21">
        <f>CR306-CK306</f>
        <v>3467.4791533072439</v>
      </c>
      <c r="CT306" s="22">
        <f>CS306/CK306</f>
        <v>0.37796074433329946</v>
      </c>
      <c r="CU306" s="14">
        <v>2014</v>
      </c>
      <c r="CV306" s="10">
        <v>1315</v>
      </c>
      <c r="CW306" s="5">
        <v>1232.0299</v>
      </c>
      <c r="CX306" s="7">
        <v>12190011</v>
      </c>
      <c r="CY306" s="12">
        <f>CX306/CW306</f>
        <v>9894.2493197608273</v>
      </c>
      <c r="CZ306" s="21">
        <f>CY306-CR306</f>
        <v>-2747.4078541333784</v>
      </c>
      <c r="DA306" s="22">
        <f>CZ306/CR306</f>
        <v>-0.21732972317956409</v>
      </c>
      <c r="DB306" s="14">
        <v>2015</v>
      </c>
      <c r="DC306" s="9">
        <v>1307</v>
      </c>
      <c r="DD306" s="27">
        <v>1230.6741</v>
      </c>
      <c r="DE306" s="12">
        <v>18352446.18</v>
      </c>
      <c r="DF306" s="12">
        <f>DE306/DD306</f>
        <v>14912.515165469071</v>
      </c>
      <c r="DG306" s="21">
        <f>DF306-CY306</f>
        <v>5018.2658457082434</v>
      </c>
      <c r="DH306" s="22">
        <f>DG306/CY306</f>
        <v>0.50719015496059372</v>
      </c>
      <c r="DI306" s="14">
        <v>2016</v>
      </c>
      <c r="DJ306" s="9">
        <v>1305</v>
      </c>
      <c r="DK306" s="27">
        <v>1243.0641000000001</v>
      </c>
      <c r="DL306" s="12">
        <v>13178170.92</v>
      </c>
      <c r="DM306" s="12">
        <f>DL306/DK306</f>
        <v>10601.360718244538</v>
      </c>
      <c r="DN306" s="21">
        <f>DM306-DF306</f>
        <v>-4311.1544472245332</v>
      </c>
      <c r="DO306" s="22">
        <f>DN306/DF306</f>
        <v>-0.28909639986199648</v>
      </c>
      <c r="DP306" s="14">
        <v>2017</v>
      </c>
      <c r="DQ306" s="9">
        <v>1357</v>
      </c>
      <c r="DR306" s="27">
        <v>1288.8179</v>
      </c>
      <c r="DS306" s="30">
        <v>13034174.52</v>
      </c>
      <c r="DT306" s="12">
        <f>DS306/DR306</f>
        <v>10113.278625320148</v>
      </c>
      <c r="DU306" s="21">
        <f>DT306-DM306</f>
        <v>-488.08209292438914</v>
      </c>
      <c r="DV306" s="22">
        <f>DU306/DM306</f>
        <v>-4.6039570381226483E-2</v>
      </c>
      <c r="DW306" s="14">
        <v>2018</v>
      </c>
      <c r="DX306" s="24">
        <v>1389</v>
      </c>
      <c r="DY306" s="32">
        <v>1306.1305</v>
      </c>
      <c r="DZ306" s="34">
        <v>13297187.969999999</v>
      </c>
      <c r="EA306" s="12">
        <f>DZ306/DY306</f>
        <v>10180.596785696374</v>
      </c>
      <c r="EB306" s="21">
        <f>EA306-DT306</f>
        <v>67.318160376225933</v>
      </c>
      <c r="EC306" s="22">
        <f>EB306/DT306</f>
        <v>6.6564131050127076E-3</v>
      </c>
      <c r="ED306" s="14">
        <v>2019</v>
      </c>
      <c r="EE306" s="24">
        <v>1360</v>
      </c>
      <c r="EF306" s="32">
        <v>1285.5586000000001</v>
      </c>
      <c r="EG306" s="34">
        <v>14263065.68</v>
      </c>
      <c r="EH306" s="12">
        <f t="shared" si="32"/>
        <v>11094.838990614662</v>
      </c>
      <c r="EI306" s="21">
        <f>EH306-EA306</f>
        <v>914.24220491828783</v>
      </c>
      <c r="EJ306" s="22">
        <f>EI306/EA306</f>
        <v>8.9802417693507705E-2</v>
      </c>
      <c r="EK306">
        <v>2020</v>
      </c>
      <c r="EL306" s="25">
        <v>1374</v>
      </c>
      <c r="EM306" s="32">
        <v>1308.4538</v>
      </c>
      <c r="EN306" s="34">
        <v>18894126.760000002</v>
      </c>
      <c r="EO306" s="12">
        <f t="shared" si="33"/>
        <v>14440.041184488135</v>
      </c>
      <c r="EP306" s="21">
        <f>EO306-EH306</f>
        <v>3345.2021938734724</v>
      </c>
      <c r="EQ306" s="22">
        <f>EP306/EH306</f>
        <v>0.3015097557254543</v>
      </c>
      <c r="ES306" s="11">
        <f t="shared" si="34"/>
        <v>7.0321274048201418E-2</v>
      </c>
      <c r="EU306" s="12">
        <f t="shared" si="35"/>
        <v>10462.904800543729</v>
      </c>
      <c r="EV306">
        <f t="shared" si="36"/>
        <v>0.94511922611587929</v>
      </c>
      <c r="EY306" s="11">
        <f t="shared" si="37"/>
        <v>1.6806420139097975E-2</v>
      </c>
      <c r="FC306" s="12">
        <f t="shared" si="38"/>
        <v>9972.2648755958435</v>
      </c>
      <c r="FF306" s="45">
        <f t="shared" si="39"/>
        <v>1331.4761904761904</v>
      </c>
    </row>
    <row r="307" spans="1:162" x14ac:dyDescent="0.2">
      <c r="A307" s="3">
        <v>68071</v>
      </c>
      <c r="B307" t="s">
        <v>307</v>
      </c>
      <c r="C307" s="14">
        <v>2000</v>
      </c>
      <c r="D307" s="10">
        <v>83</v>
      </c>
      <c r="E307" s="5">
        <v>116.85</v>
      </c>
      <c r="F307" s="7">
        <v>694267</v>
      </c>
      <c r="G307" s="12">
        <f>F307/E307</f>
        <v>5941.5233204963633</v>
      </c>
      <c r="H307" s="14">
        <v>2001</v>
      </c>
      <c r="I307" s="10">
        <v>87</v>
      </c>
      <c r="J307" s="5">
        <v>113.52</v>
      </c>
      <c r="K307" s="7">
        <v>751118</v>
      </c>
      <c r="L307" s="12">
        <f>K307/I307</f>
        <v>8633.5402298850568</v>
      </c>
      <c r="M307" s="21">
        <f>L307-G307</f>
        <v>2692.0169093886934</v>
      </c>
      <c r="N307" s="18">
        <f>M307/G307</f>
        <v>0.45308530559866567</v>
      </c>
      <c r="O307" s="16">
        <v>2002</v>
      </c>
      <c r="P307" s="10">
        <v>84</v>
      </c>
      <c r="Q307" s="5">
        <v>118.35</v>
      </c>
      <c r="R307" s="7">
        <v>776896</v>
      </c>
      <c r="S307" s="12">
        <f>R307/Q307</f>
        <v>6564.393747359527</v>
      </c>
      <c r="T307" s="21">
        <f>S307-L307</f>
        <v>-2069.1464825255298</v>
      </c>
      <c r="U307" s="18">
        <f>T307/L307</f>
        <v>-0.23966373323461973</v>
      </c>
      <c r="V307" s="14">
        <v>2003</v>
      </c>
      <c r="W307" s="10">
        <v>84</v>
      </c>
      <c r="X307" s="5">
        <v>113.07</v>
      </c>
      <c r="Y307" s="7">
        <v>744667.25</v>
      </c>
      <c r="Z307" s="12">
        <f>Y307/X307</f>
        <v>6585.8959051914744</v>
      </c>
      <c r="AA307" s="21">
        <f>Z307-S307</f>
        <v>21.502157831947443</v>
      </c>
      <c r="AB307" s="22">
        <f>AA307/S307</f>
        <v>3.275574052911818E-3</v>
      </c>
      <c r="AC307" s="14">
        <v>2004</v>
      </c>
      <c r="AD307" s="10">
        <v>89</v>
      </c>
      <c r="AE307" s="5">
        <v>114.36</v>
      </c>
      <c r="AF307" s="7">
        <v>817316</v>
      </c>
      <c r="AG307" s="12">
        <f>AF307/AE307</f>
        <v>7146.8695348023784</v>
      </c>
      <c r="AH307" s="21">
        <f>AG307-Z307</f>
        <v>560.97362961090403</v>
      </c>
      <c r="AI307" s="22">
        <f>AH307/Z307</f>
        <v>8.5178028575991382E-2</v>
      </c>
      <c r="AJ307" s="14">
        <v>2005</v>
      </c>
      <c r="AK307" s="10">
        <v>82</v>
      </c>
      <c r="AL307" s="5">
        <v>117.2</v>
      </c>
      <c r="AM307" s="7">
        <v>840602</v>
      </c>
      <c r="AN307" s="12">
        <f>AM307/AL307</f>
        <v>7172.3720136518768</v>
      </c>
      <c r="AO307" s="21">
        <f>AN307-AG307</f>
        <v>25.502478849498402</v>
      </c>
      <c r="AP307" s="22">
        <f>AO307/AG307</f>
        <v>3.5683425764681436E-3</v>
      </c>
      <c r="AQ307" s="14">
        <v>2006</v>
      </c>
      <c r="AR307" s="10">
        <v>86</v>
      </c>
      <c r="AS307" s="5">
        <v>119.1</v>
      </c>
      <c r="AT307" s="7">
        <v>854198</v>
      </c>
      <c r="AU307" s="12">
        <f>AT307/AS307</f>
        <v>7172.1074727120067</v>
      </c>
      <c r="AV307" s="21">
        <f>AU307-AN307</f>
        <v>-0.26454093987013039</v>
      </c>
      <c r="AW307" s="22">
        <f>AV307/AN307</f>
        <v>-3.6883326654920262E-5</v>
      </c>
      <c r="AX307" s="14">
        <v>2007</v>
      </c>
      <c r="AY307" s="10">
        <v>80</v>
      </c>
      <c r="AZ307" s="5">
        <v>114.4</v>
      </c>
      <c r="BA307" s="7">
        <v>1025170</v>
      </c>
      <c r="BB307" s="12">
        <f>BA307/AZ307</f>
        <v>8961.2762237762236</v>
      </c>
      <c r="BC307" s="21">
        <f>BB307-AU307</f>
        <v>1789.1687510642168</v>
      </c>
      <c r="BD307" s="22">
        <f>BC307/AU307</f>
        <v>0.24946206646673047</v>
      </c>
      <c r="BE307" s="14">
        <v>2008</v>
      </c>
      <c r="BF307" s="10">
        <v>77</v>
      </c>
      <c r="BG307" s="5">
        <v>109.69</v>
      </c>
      <c r="BH307" s="7">
        <v>1329061</v>
      </c>
      <c r="BI307" s="12">
        <f>BH307/BG307</f>
        <v>12116.519281611816</v>
      </c>
      <c r="BJ307" s="21">
        <f>BI307-BB307</f>
        <v>3155.2430578355925</v>
      </c>
      <c r="BK307" s="22">
        <f>BJ307/BB307</f>
        <v>0.35209751145311685</v>
      </c>
      <c r="BL307" s="14">
        <v>2009</v>
      </c>
      <c r="BM307" s="10">
        <v>69</v>
      </c>
      <c r="BN307" s="5">
        <v>100.98</v>
      </c>
      <c r="BO307" s="7">
        <v>1100472</v>
      </c>
      <c r="BP307" s="12">
        <f>BO307/BN307</f>
        <v>10897.920380273321</v>
      </c>
      <c r="BQ307" s="21">
        <f>BP307-BI307</f>
        <v>-1218.5989013384951</v>
      </c>
      <c r="BR307" s="22">
        <f>BQ307/BI307</f>
        <v>-0.10057334726383478</v>
      </c>
      <c r="BS307" s="14">
        <v>2010</v>
      </c>
      <c r="BT307" s="10">
        <v>77</v>
      </c>
      <c r="BU307" s="5">
        <v>108.11</v>
      </c>
      <c r="BV307" s="7">
        <v>1087673</v>
      </c>
      <c r="BW307" s="12">
        <f>BV307/BU307</f>
        <v>10060.799186014245</v>
      </c>
      <c r="BX307" s="21">
        <f>BW307-BP307</f>
        <v>-837.12119425907622</v>
      </c>
      <c r="BY307" s="22">
        <f>BX307/BP307</f>
        <v>-7.6814765115588143E-2</v>
      </c>
      <c r="BZ307" s="14">
        <v>2011</v>
      </c>
      <c r="CA307" s="10">
        <v>85</v>
      </c>
      <c r="CB307" s="5">
        <v>117.04730000000001</v>
      </c>
      <c r="CC307" s="7">
        <v>1007549</v>
      </c>
      <c r="CD307" s="12">
        <f>CC307/CB307</f>
        <v>8608.0499080286336</v>
      </c>
      <c r="CE307" s="21">
        <f>CD307-BW307</f>
        <v>-1452.7492779856111</v>
      </c>
      <c r="CF307" s="22">
        <f>CE307/BW307</f>
        <v>-0.14439700575726749</v>
      </c>
      <c r="CG307" s="14">
        <v>2012</v>
      </c>
      <c r="CH307" s="10">
        <v>91</v>
      </c>
      <c r="CI307" s="5">
        <v>113.86</v>
      </c>
      <c r="CJ307" s="7">
        <v>974295</v>
      </c>
      <c r="CK307" s="12">
        <f>CJ307/CI307</f>
        <v>8556.9559107676087</v>
      </c>
      <c r="CL307" s="21">
        <f>CK307-CD307</f>
        <v>-51.093997261024924</v>
      </c>
      <c r="CM307" s="22">
        <f>CL307/CD307</f>
        <v>-5.9356065319010427E-3</v>
      </c>
      <c r="CN307" s="14">
        <v>2013</v>
      </c>
      <c r="CO307" s="10">
        <v>88</v>
      </c>
      <c r="CP307" s="5">
        <v>100.8372</v>
      </c>
      <c r="CQ307" s="7">
        <v>1021070</v>
      </c>
      <c r="CR307" s="12">
        <f>CQ307/CP307</f>
        <v>10125.925749624146</v>
      </c>
      <c r="CS307" s="21">
        <f>CR307-CK307</f>
        <v>1568.9698388565375</v>
      </c>
      <c r="CT307" s="22">
        <f>CS307/CK307</f>
        <v>0.18335607372736737</v>
      </c>
      <c r="CU307" s="14">
        <v>2014</v>
      </c>
      <c r="CV307" s="10">
        <v>75</v>
      </c>
      <c r="CW307" s="5">
        <v>94.530600000000007</v>
      </c>
      <c r="CX307" s="7">
        <v>975660</v>
      </c>
      <c r="CY307" s="12">
        <f>CX307/CW307</f>
        <v>10321.102373199788</v>
      </c>
      <c r="CZ307" s="21">
        <f>CY307-CR307</f>
        <v>195.17662357564222</v>
      </c>
      <c r="DA307" s="22">
        <f>CZ307/CR307</f>
        <v>1.9274941215413E-2</v>
      </c>
      <c r="DB307" s="14">
        <v>2015</v>
      </c>
      <c r="DC307" s="9">
        <v>81</v>
      </c>
      <c r="DD307" s="27">
        <v>95.881900000000002</v>
      </c>
      <c r="DE307" s="12">
        <v>1250292.29</v>
      </c>
      <c r="DF307" s="12">
        <f>DE307/DD307</f>
        <v>13039.919838885129</v>
      </c>
      <c r="DG307" s="21">
        <f>DF307-CY307</f>
        <v>2718.8174656853407</v>
      </c>
      <c r="DH307" s="22">
        <f>DG307/CY307</f>
        <v>0.26342316618669892</v>
      </c>
      <c r="DI307" s="14">
        <v>2016</v>
      </c>
      <c r="DJ307" s="9">
        <v>87</v>
      </c>
      <c r="DK307" s="27">
        <v>107.7833</v>
      </c>
      <c r="DL307" s="12">
        <v>1195813.6399999999</v>
      </c>
      <c r="DM307" s="12">
        <f>DL307/DK307</f>
        <v>11094.609647320132</v>
      </c>
      <c r="DN307" s="21">
        <f>DM307-DF307</f>
        <v>-1945.3101915649968</v>
      </c>
      <c r="DO307" s="22">
        <f>DN307/DF307</f>
        <v>-0.14918114647944911</v>
      </c>
      <c r="DP307" s="14">
        <v>2017</v>
      </c>
      <c r="DQ307" s="9">
        <v>77</v>
      </c>
      <c r="DR307" s="27">
        <v>101.7062</v>
      </c>
      <c r="DS307" s="30">
        <v>1255664.1100000001</v>
      </c>
      <c r="DT307" s="12">
        <f>DS307/DR307</f>
        <v>12345.993754559704</v>
      </c>
      <c r="DU307" s="21">
        <f>DT307-DM307</f>
        <v>1251.3841072395717</v>
      </c>
      <c r="DV307" s="22">
        <f>DU307/DM307</f>
        <v>0.11279208075083917</v>
      </c>
      <c r="DW307" s="14">
        <v>2018</v>
      </c>
      <c r="DX307" s="24">
        <v>89</v>
      </c>
      <c r="DY307" s="32">
        <v>112.1541</v>
      </c>
      <c r="DZ307" s="34">
        <v>1211304.6299999999</v>
      </c>
      <c r="EA307" s="12">
        <f>DZ307/DY307</f>
        <v>10800.359772848249</v>
      </c>
      <c r="EB307" s="21">
        <f>EA307-DT307</f>
        <v>-1545.6339817114549</v>
      </c>
      <c r="EC307" s="22">
        <f>EB307/DT307</f>
        <v>-0.12519316082924561</v>
      </c>
      <c r="ED307" s="14">
        <v>2019</v>
      </c>
      <c r="EE307" s="24">
        <v>92</v>
      </c>
      <c r="EF307" s="32">
        <v>113.1151</v>
      </c>
      <c r="EG307" s="34">
        <v>1214035.1100000001</v>
      </c>
      <c r="EH307" s="12">
        <f t="shared" si="32"/>
        <v>10732.741340457642</v>
      </c>
      <c r="EI307" s="21">
        <f>EH307-EA307</f>
        <v>-67.618432390607268</v>
      </c>
      <c r="EJ307" s="22">
        <f>EI307/EA307</f>
        <v>-6.2607574018596858E-3</v>
      </c>
      <c r="EK307">
        <v>2020</v>
      </c>
      <c r="EL307" s="25">
        <v>88</v>
      </c>
      <c r="EM307" s="32">
        <v>114.0909</v>
      </c>
      <c r="EN307" s="34">
        <v>1444811.62</v>
      </c>
      <c r="EO307" s="12">
        <f t="shared" si="33"/>
        <v>12663.688515034943</v>
      </c>
      <c r="EP307" s="21">
        <f>EO307-EH307</f>
        <v>1930.9471745773008</v>
      </c>
      <c r="EQ307" s="22">
        <f>EP307/EH307</f>
        <v>0.17991183364295682</v>
      </c>
      <c r="ES307" s="11">
        <f t="shared" si="34"/>
        <v>5.2868425915336956E-2</v>
      </c>
      <c r="EU307" s="12">
        <f t="shared" si="35"/>
        <v>11293.031622621866</v>
      </c>
      <c r="EV307">
        <f t="shared" si="36"/>
        <v>1.2701767079159239</v>
      </c>
      <c r="EY307" s="11">
        <f t="shared" si="37"/>
        <v>-6.220612493422044E-3</v>
      </c>
      <c r="FC307" s="12">
        <f t="shared" si="38"/>
        <v>9459.0690916939948</v>
      </c>
      <c r="FF307" s="45">
        <f t="shared" si="39"/>
        <v>83.38095238095238</v>
      </c>
    </row>
    <row r="308" spans="1:162" x14ac:dyDescent="0.2">
      <c r="A308" s="3">
        <v>68072</v>
      </c>
      <c r="B308" t="s">
        <v>308</v>
      </c>
      <c r="C308" s="14">
        <v>2000</v>
      </c>
      <c r="D308" s="10">
        <v>56</v>
      </c>
      <c r="E308" s="5">
        <v>80.95</v>
      </c>
      <c r="F308" s="7">
        <v>548165</v>
      </c>
      <c r="G308" s="12">
        <f>F308/E308</f>
        <v>6771.6491661519458</v>
      </c>
      <c r="H308" s="14">
        <v>2001</v>
      </c>
      <c r="I308" s="10">
        <v>52</v>
      </c>
      <c r="J308" s="5">
        <v>79.05</v>
      </c>
      <c r="K308" s="7">
        <v>585601</v>
      </c>
      <c r="L308" s="12">
        <f>K308/I308</f>
        <v>11261.557692307691</v>
      </c>
      <c r="M308" s="21">
        <f>L308-G308</f>
        <v>4489.9085261557457</v>
      </c>
      <c r="N308" s="18">
        <f>M308/G308</f>
        <v>0.66304505977635864</v>
      </c>
      <c r="O308" s="16">
        <v>2002</v>
      </c>
      <c r="P308" s="10">
        <v>60</v>
      </c>
      <c r="Q308" s="5">
        <v>83.31</v>
      </c>
      <c r="R308" s="7">
        <v>555256</v>
      </c>
      <c r="S308" s="12">
        <f>R308/Q308</f>
        <v>6664.9381826911531</v>
      </c>
      <c r="T308" s="21">
        <f>S308-L308</f>
        <v>-4596.6195096165384</v>
      </c>
      <c r="U308" s="18">
        <f>T308/L308</f>
        <v>-0.40816906818816912</v>
      </c>
      <c r="V308" s="14">
        <v>2003</v>
      </c>
      <c r="W308" s="10">
        <v>60</v>
      </c>
      <c r="X308" s="5">
        <v>78.62</v>
      </c>
      <c r="Y308" s="7">
        <v>623997.19999999995</v>
      </c>
      <c r="Z308" s="12">
        <f>Y308/X308</f>
        <v>7936.8761129483582</v>
      </c>
      <c r="AA308" s="21">
        <f>Z308-S308</f>
        <v>1271.9379302572052</v>
      </c>
      <c r="AB308" s="22">
        <f>AA308/S308</f>
        <v>0.1908401691647236</v>
      </c>
      <c r="AC308" s="14">
        <v>2004</v>
      </c>
      <c r="AD308" s="10">
        <v>65</v>
      </c>
      <c r="AE308" s="5">
        <v>77.5</v>
      </c>
      <c r="AF308" s="7">
        <v>587947</v>
      </c>
      <c r="AG308" s="12">
        <f>AF308/AE308</f>
        <v>7586.4129032258061</v>
      </c>
      <c r="AH308" s="21">
        <f>AG308-Z308</f>
        <v>-350.46320972255216</v>
      </c>
      <c r="AI308" s="22">
        <f>AH308/Z308</f>
        <v>-4.4156316003320296E-2</v>
      </c>
      <c r="AJ308" s="14">
        <v>2005</v>
      </c>
      <c r="AK308" s="10">
        <v>59</v>
      </c>
      <c r="AL308" s="5">
        <v>72.459999999999994</v>
      </c>
      <c r="AM308" s="7">
        <v>620508</v>
      </c>
      <c r="AN308" s="12">
        <f>AM308/AL308</f>
        <v>8563.4556996963856</v>
      </c>
      <c r="AO308" s="21">
        <f>AN308-AG308</f>
        <v>977.04279647057956</v>
      </c>
      <c r="AP308" s="22">
        <f>AO308/AG308</f>
        <v>0.1287885076826141</v>
      </c>
      <c r="AQ308" s="14">
        <v>2006</v>
      </c>
      <c r="AR308" s="10">
        <v>52</v>
      </c>
      <c r="AS308" s="5">
        <v>66.11</v>
      </c>
      <c r="AT308" s="7">
        <v>608913</v>
      </c>
      <c r="AU308" s="12">
        <f>AT308/AS308</f>
        <v>9210.6035395552863</v>
      </c>
      <c r="AV308" s="21">
        <f>AU308-AN308</f>
        <v>647.14783985890062</v>
      </c>
      <c r="AW308" s="22">
        <f>AV308/AN308</f>
        <v>7.5570874954353426E-2</v>
      </c>
      <c r="AX308" s="14">
        <v>2007</v>
      </c>
      <c r="AY308" s="10">
        <v>55</v>
      </c>
      <c r="AZ308" s="5">
        <v>73.260000000000005</v>
      </c>
      <c r="BA308" s="7">
        <v>647591</v>
      </c>
      <c r="BB308" s="12">
        <f>BA308/AZ308</f>
        <v>8839.625989625989</v>
      </c>
      <c r="BC308" s="21">
        <f>BB308-AU308</f>
        <v>-370.97754992929731</v>
      </c>
      <c r="BD308" s="22">
        <f>BC308/AU308</f>
        <v>-4.0277224867634367E-2</v>
      </c>
      <c r="BE308" s="14">
        <v>2008</v>
      </c>
      <c r="BF308" s="10">
        <v>59</v>
      </c>
      <c r="BG308" s="5">
        <v>73.34</v>
      </c>
      <c r="BH308" s="7">
        <v>698034</v>
      </c>
      <c r="BI308" s="12">
        <f>BH308/BG308</f>
        <v>9517.7802017998365</v>
      </c>
      <c r="BJ308" s="21">
        <f>BI308-BB308</f>
        <v>678.15421217384755</v>
      </c>
      <c r="BK308" s="22">
        <f>BJ308/BB308</f>
        <v>7.6717523226629267E-2</v>
      </c>
      <c r="BL308" s="14">
        <v>2009</v>
      </c>
      <c r="BM308" s="10">
        <v>56</v>
      </c>
      <c r="BN308" s="5">
        <v>73.430000000000007</v>
      </c>
      <c r="BO308" s="7">
        <v>711554</v>
      </c>
      <c r="BP308" s="12">
        <f>BO308/BN308</f>
        <v>9690.2355985292106</v>
      </c>
      <c r="BQ308" s="21">
        <f>BP308-BI308</f>
        <v>172.45539672937412</v>
      </c>
      <c r="BR308" s="22">
        <f>BQ308/BI308</f>
        <v>1.8119287593630535E-2</v>
      </c>
      <c r="BS308" s="14">
        <v>2010</v>
      </c>
      <c r="BT308" s="10">
        <v>61</v>
      </c>
      <c r="BU308" s="5">
        <v>78.599999999999994</v>
      </c>
      <c r="BV308" s="7">
        <v>745763</v>
      </c>
      <c r="BW308" s="12">
        <f>BV308/BU308</f>
        <v>9488.0788804071253</v>
      </c>
      <c r="BX308" s="21">
        <f>BW308-BP308</f>
        <v>-202.15671812208529</v>
      </c>
      <c r="BY308" s="22">
        <f>BX308/BP308</f>
        <v>-2.0861899183624466E-2</v>
      </c>
      <c r="BZ308" s="14">
        <v>2011</v>
      </c>
      <c r="CA308" s="10">
        <v>61</v>
      </c>
      <c r="CB308" s="5">
        <v>67.007099999999994</v>
      </c>
      <c r="CC308" s="7">
        <v>695584</v>
      </c>
      <c r="CD308" s="12">
        <f>CC308/CB308</f>
        <v>10380.750696567977</v>
      </c>
      <c r="CE308" s="21">
        <f>CD308-BW308</f>
        <v>892.67181616085145</v>
      </c>
      <c r="CF308" s="22">
        <f>CE308/BW308</f>
        <v>9.4083515473740206E-2</v>
      </c>
      <c r="CG308" s="14">
        <v>2012</v>
      </c>
      <c r="CH308" s="10">
        <v>64</v>
      </c>
      <c r="CI308" s="5">
        <v>73.45</v>
      </c>
      <c r="CJ308" s="7">
        <v>811823</v>
      </c>
      <c r="CK308" s="12">
        <f>CJ308/CI308</f>
        <v>11052.729748127978</v>
      </c>
      <c r="CL308" s="21">
        <f>CK308-CD308</f>
        <v>671.97905156000161</v>
      </c>
      <c r="CM308" s="22">
        <f>CL308/CD308</f>
        <v>6.4733184641662514E-2</v>
      </c>
      <c r="CN308" s="14">
        <v>2013</v>
      </c>
      <c r="CO308" s="10">
        <v>59</v>
      </c>
      <c r="CP308" s="5">
        <v>74.8005</v>
      </c>
      <c r="CQ308" s="7">
        <v>1078527</v>
      </c>
      <c r="CR308" s="12">
        <f>CQ308/CP308</f>
        <v>14418.713778651212</v>
      </c>
      <c r="CS308" s="21">
        <f>CR308-CK308</f>
        <v>3365.9840305232337</v>
      </c>
      <c r="CT308" s="22">
        <f>CS308/CK308</f>
        <v>0.3045387073807117</v>
      </c>
      <c r="CU308" s="14">
        <v>2014</v>
      </c>
      <c r="CV308" s="10">
        <v>62</v>
      </c>
      <c r="CW308" s="5">
        <v>75.543700000000001</v>
      </c>
      <c r="CX308" s="7">
        <v>1017171</v>
      </c>
      <c r="CY308" s="12">
        <f>CX308/CW308</f>
        <v>13464.670118090589</v>
      </c>
      <c r="CZ308" s="21">
        <f>CY308-CR308</f>
        <v>-954.04366056062281</v>
      </c>
      <c r="DA308" s="22">
        <f>CZ308/CR308</f>
        <v>-6.6167043413623269E-2</v>
      </c>
      <c r="DB308" s="14">
        <v>2015</v>
      </c>
      <c r="DC308" s="9">
        <v>68</v>
      </c>
      <c r="DD308" s="27">
        <v>82.852500000000006</v>
      </c>
      <c r="DE308" s="12">
        <v>902116.06</v>
      </c>
      <c r="DF308" s="12">
        <f>DE308/DD308</f>
        <v>10888.217736338675</v>
      </c>
      <c r="DG308" s="21">
        <f>DF308-CY308</f>
        <v>-2576.4523817519148</v>
      </c>
      <c r="DH308" s="22">
        <f>DG308/CY308</f>
        <v>-0.19134909055739116</v>
      </c>
      <c r="DI308" s="14">
        <v>2016</v>
      </c>
      <c r="DJ308" s="9">
        <v>50</v>
      </c>
      <c r="DK308" s="27">
        <v>67.327699999999993</v>
      </c>
      <c r="DL308" s="12">
        <v>865119.2</v>
      </c>
      <c r="DM308" s="12">
        <f>DL308/DK308</f>
        <v>12849.37997287892</v>
      </c>
      <c r="DN308" s="21">
        <f>DM308-DF308</f>
        <v>1961.1622365402454</v>
      </c>
      <c r="DO308" s="22">
        <f>DN308/DF308</f>
        <v>0.18011783783446964</v>
      </c>
      <c r="DP308" s="14">
        <v>2017</v>
      </c>
      <c r="DQ308" s="9">
        <v>53</v>
      </c>
      <c r="DR308" s="27">
        <v>69.796599999999998</v>
      </c>
      <c r="DS308" s="30">
        <v>883174.55</v>
      </c>
      <c r="DT308" s="12">
        <f>DS308/DR308</f>
        <v>12653.546877641606</v>
      </c>
      <c r="DU308" s="21">
        <f>DT308-DM308</f>
        <v>-195.83309523731441</v>
      </c>
      <c r="DV308" s="22">
        <f>DU308/DM308</f>
        <v>-1.5240664969878524E-2</v>
      </c>
      <c r="DW308" s="14">
        <v>2018</v>
      </c>
      <c r="DX308" s="24">
        <v>56</v>
      </c>
      <c r="DY308" s="32">
        <v>67.973399999999998</v>
      </c>
      <c r="DZ308" s="34">
        <v>950494.10000000009</v>
      </c>
      <c r="EA308" s="12">
        <f>DZ308/DY308</f>
        <v>13983.324359234644</v>
      </c>
      <c r="EB308" s="21">
        <f>EA308-DT308</f>
        <v>1329.7774815930388</v>
      </c>
      <c r="EC308" s="22">
        <f>EB308/DT308</f>
        <v>0.10509128345212923</v>
      </c>
      <c r="ED308" s="14">
        <v>2019</v>
      </c>
      <c r="EE308" s="24">
        <v>55</v>
      </c>
      <c r="EF308" s="32">
        <v>67.061899999999994</v>
      </c>
      <c r="EG308" s="34">
        <v>870866.1</v>
      </c>
      <c r="EH308" s="12">
        <f t="shared" si="32"/>
        <v>12986.003975431655</v>
      </c>
      <c r="EI308" s="21">
        <f>EH308-EA308</f>
        <v>-997.32038380298945</v>
      </c>
      <c r="EJ308" s="22">
        <f>EI308/EA308</f>
        <v>-7.1322123279244032E-2</v>
      </c>
      <c r="EK308">
        <v>2020</v>
      </c>
      <c r="EL308" s="25">
        <v>47</v>
      </c>
      <c r="EM308" s="32">
        <v>55.207999999999998</v>
      </c>
      <c r="EN308" s="34">
        <v>857522.06</v>
      </c>
      <c r="EO308" s="12">
        <f t="shared" si="33"/>
        <v>15532.568830604261</v>
      </c>
      <c r="EP308" s="21">
        <f>EO308-EH308</f>
        <v>2546.5648551726063</v>
      </c>
      <c r="EQ308" s="22">
        <f>EP308/EH308</f>
        <v>0.19610072967715678</v>
      </c>
      <c r="ES308" s="11">
        <f t="shared" si="34"/>
        <v>6.2010162519764725E-2</v>
      </c>
      <c r="EU308" s="12">
        <f t="shared" si="35"/>
        <v>13207.625070769302</v>
      </c>
      <c r="EV308">
        <f t="shared" si="36"/>
        <v>1.2500116560483541</v>
      </c>
      <c r="EY308" s="11">
        <f t="shared" si="37"/>
        <v>6.1761650676688913E-3</v>
      </c>
      <c r="FC308" s="12">
        <f t="shared" si="38"/>
        <v>10672.447718574285</v>
      </c>
      <c r="FF308" s="45">
        <f t="shared" si="39"/>
        <v>57.61904761904762</v>
      </c>
    </row>
    <row r="309" spans="1:162" x14ac:dyDescent="0.2">
      <c r="A309" s="3">
        <v>68073</v>
      </c>
      <c r="B309" t="s">
        <v>309</v>
      </c>
      <c r="C309" s="14">
        <v>2000</v>
      </c>
      <c r="D309" s="10">
        <v>612</v>
      </c>
      <c r="E309" s="5">
        <v>559.34</v>
      </c>
      <c r="F309" s="7">
        <v>3361862</v>
      </c>
      <c r="G309" s="12">
        <f>F309/E309</f>
        <v>6010.4086959630986</v>
      </c>
      <c r="H309" s="14">
        <v>2001</v>
      </c>
      <c r="I309" s="10">
        <v>603</v>
      </c>
      <c r="J309" s="5">
        <v>554.44000000000005</v>
      </c>
      <c r="K309" s="7">
        <v>3658611</v>
      </c>
      <c r="L309" s="12">
        <f>K309/I309</f>
        <v>6067.3482587064673</v>
      </c>
      <c r="M309" s="21">
        <f>L309-G309</f>
        <v>56.939562743368697</v>
      </c>
      <c r="N309" s="18">
        <f>M309/G309</f>
        <v>9.4734926730710104E-3</v>
      </c>
      <c r="O309" s="16">
        <v>2002</v>
      </c>
      <c r="P309" s="10">
        <v>592</v>
      </c>
      <c r="Q309" s="5">
        <v>541.08000000000004</v>
      </c>
      <c r="R309" s="7">
        <v>3880194</v>
      </c>
      <c r="S309" s="12">
        <f>R309/Q309</f>
        <v>7171.2020403637162</v>
      </c>
      <c r="T309" s="21">
        <f>S309-L309</f>
        <v>1103.8537816572489</v>
      </c>
      <c r="U309" s="18">
        <f>T309/L309</f>
        <v>0.18193347976576935</v>
      </c>
      <c r="V309" s="14">
        <v>2003</v>
      </c>
      <c r="W309" s="10">
        <v>592</v>
      </c>
      <c r="X309" s="5">
        <v>539.49</v>
      </c>
      <c r="Y309" s="7">
        <v>5716480.5</v>
      </c>
      <c r="Z309" s="12">
        <f>Y309/X309</f>
        <v>10596.0824111661</v>
      </c>
      <c r="AA309" s="21">
        <f>Z309-S309</f>
        <v>3424.8803708023843</v>
      </c>
      <c r="AB309" s="22">
        <f>AA309/S309</f>
        <v>0.4775880461218574</v>
      </c>
      <c r="AC309" s="14">
        <v>2004</v>
      </c>
      <c r="AD309" s="10">
        <v>589</v>
      </c>
      <c r="AE309" s="5">
        <v>534.16</v>
      </c>
      <c r="AF309" s="7">
        <v>6615762</v>
      </c>
      <c r="AG309" s="12">
        <f>AF309/AE309</f>
        <v>12385.356447506367</v>
      </c>
      <c r="AH309" s="21">
        <f>AG309-Z309</f>
        <v>1789.2740363402663</v>
      </c>
      <c r="AI309" s="22">
        <f>AH309/Z309</f>
        <v>0.16886184600213547</v>
      </c>
      <c r="AJ309" s="14">
        <v>2005</v>
      </c>
      <c r="AK309" s="10">
        <v>615</v>
      </c>
      <c r="AL309" s="5">
        <v>591.34</v>
      </c>
      <c r="AM309" s="7">
        <v>4842715</v>
      </c>
      <c r="AN309" s="12">
        <f>AM309/AL309</f>
        <v>8189.3918896066552</v>
      </c>
      <c r="AO309" s="21">
        <f>AN309-AG309</f>
        <v>-4195.9645578997115</v>
      </c>
      <c r="AP309" s="22">
        <f>AO309/AG309</f>
        <v>-0.33878431966683653</v>
      </c>
      <c r="AQ309" s="14">
        <v>2006</v>
      </c>
      <c r="AR309" s="10">
        <v>622</v>
      </c>
      <c r="AS309" s="5">
        <v>579.62</v>
      </c>
      <c r="AT309" s="7">
        <v>7110799</v>
      </c>
      <c r="AU309" s="12">
        <f>AT309/AS309</f>
        <v>12268.03595459094</v>
      </c>
      <c r="AV309" s="21">
        <f>AU309-AN309</f>
        <v>4078.6440649842843</v>
      </c>
      <c r="AW309" s="22">
        <f>AV309/AN309</f>
        <v>0.49803991797737568</v>
      </c>
      <c r="AX309" s="14">
        <v>2007</v>
      </c>
      <c r="AY309" s="10">
        <v>600</v>
      </c>
      <c r="AZ309" s="5">
        <v>563.38</v>
      </c>
      <c r="BA309" s="7">
        <v>9759652</v>
      </c>
      <c r="BB309" s="12">
        <f>BA309/AZ309</f>
        <v>17323.390961695481</v>
      </c>
      <c r="BC309" s="21">
        <f>BB309-AU309</f>
        <v>5055.3550071045411</v>
      </c>
      <c r="BD309" s="22">
        <f>BC309/AU309</f>
        <v>0.41207533347770536</v>
      </c>
      <c r="BE309" s="14">
        <v>2008</v>
      </c>
      <c r="BF309" s="10">
        <v>620</v>
      </c>
      <c r="BG309" s="5">
        <v>571</v>
      </c>
      <c r="BH309" s="7">
        <v>5608778</v>
      </c>
      <c r="BI309" s="12">
        <f>BH309/BG309</f>
        <v>9822.7285464098077</v>
      </c>
      <c r="BJ309" s="21">
        <f>BI309-BB309</f>
        <v>-7500.662415285673</v>
      </c>
      <c r="BK309" s="22">
        <f>BJ309/BB309</f>
        <v>-0.43297887993584633</v>
      </c>
      <c r="BL309" s="14">
        <v>2009</v>
      </c>
      <c r="BM309" s="10">
        <v>603</v>
      </c>
      <c r="BN309" s="5">
        <v>555.71</v>
      </c>
      <c r="BO309" s="7">
        <v>5274117</v>
      </c>
      <c r="BP309" s="12">
        <f>BO309/BN309</f>
        <v>9490.7721653380358</v>
      </c>
      <c r="BQ309" s="21">
        <f>BP309-BI309</f>
        <v>-331.95638107177183</v>
      </c>
      <c r="BR309" s="22">
        <f>BQ309/BI309</f>
        <v>-3.3794722057457385E-2</v>
      </c>
      <c r="BS309" s="14">
        <v>2010</v>
      </c>
      <c r="BT309" s="10">
        <v>593</v>
      </c>
      <c r="BU309" s="5">
        <v>558.95000000000005</v>
      </c>
      <c r="BV309" s="7">
        <v>10865016</v>
      </c>
      <c r="BW309" s="12">
        <f>BV309/BU309</f>
        <v>19438.261025136417</v>
      </c>
      <c r="BX309" s="21">
        <f>BW309-BP309</f>
        <v>9947.4888597983809</v>
      </c>
      <c r="BY309" s="22">
        <f>BX309/BP309</f>
        <v>1.048122185055538</v>
      </c>
      <c r="BZ309" s="14">
        <v>2011</v>
      </c>
      <c r="CA309" s="10">
        <v>618</v>
      </c>
      <c r="CB309" s="5">
        <v>542.38760000000002</v>
      </c>
      <c r="CC309" s="7">
        <v>4608555</v>
      </c>
      <c r="CD309" s="12">
        <f>CC309/CB309</f>
        <v>8496.7926995381167</v>
      </c>
      <c r="CE309" s="21">
        <f>CD309-BW309</f>
        <v>-10941.4683255983</v>
      </c>
      <c r="CF309" s="22">
        <f>CE309/BW309</f>
        <v>-0.56288308462621406</v>
      </c>
      <c r="CG309" s="14">
        <v>2012</v>
      </c>
      <c r="CH309" s="10">
        <v>640</v>
      </c>
      <c r="CI309" s="5">
        <v>550.98</v>
      </c>
      <c r="CJ309" s="7">
        <v>5232219</v>
      </c>
      <c r="CK309" s="12">
        <f>CJ309/CI309</f>
        <v>9496.2049439181101</v>
      </c>
      <c r="CL309" s="21">
        <f>CK309-CD309</f>
        <v>999.41224437999335</v>
      </c>
      <c r="CM309" s="22">
        <f>CL309/CD309</f>
        <v>0.11762229346072209</v>
      </c>
      <c r="CN309" s="14">
        <v>2013</v>
      </c>
      <c r="CO309" s="10">
        <v>605</v>
      </c>
      <c r="CP309" s="5">
        <v>514.09799999999996</v>
      </c>
      <c r="CQ309" s="7">
        <v>5419072</v>
      </c>
      <c r="CR309" s="12">
        <f>CQ309/CP309</f>
        <v>10540.931884582318</v>
      </c>
      <c r="CS309" s="21">
        <f>CR309-CK309</f>
        <v>1044.7269406642081</v>
      </c>
      <c r="CT309" s="22">
        <f>CS309/CK309</f>
        <v>0.11001520574103747</v>
      </c>
      <c r="CU309" s="14">
        <v>2014</v>
      </c>
      <c r="CV309" s="10">
        <v>616</v>
      </c>
      <c r="CW309" s="5">
        <v>537.33280000000002</v>
      </c>
      <c r="CX309" s="7">
        <v>10254883</v>
      </c>
      <c r="CY309" s="12">
        <f>CX309/CW309</f>
        <v>19084.788793835029</v>
      </c>
      <c r="CZ309" s="21">
        <f>CY309-CR309</f>
        <v>8543.8569092527105</v>
      </c>
      <c r="DA309" s="22">
        <f>CZ309/CR309</f>
        <v>0.81054094674014288</v>
      </c>
      <c r="DB309" s="14">
        <v>2015</v>
      </c>
      <c r="DC309" s="9">
        <v>629</v>
      </c>
      <c r="DD309" s="27">
        <v>572.50009999999997</v>
      </c>
      <c r="DE309" s="12">
        <v>5960291.8899999997</v>
      </c>
      <c r="DF309" s="12">
        <f>DE309/DD309</f>
        <v>10410.988382360109</v>
      </c>
      <c r="DG309" s="21">
        <f>DF309-CY309</f>
        <v>-8673.8004114749201</v>
      </c>
      <c r="DH309" s="22">
        <f>DG309/CY309</f>
        <v>-0.45448762913618534</v>
      </c>
      <c r="DI309" s="14">
        <v>2016</v>
      </c>
      <c r="DJ309" s="9">
        <v>657</v>
      </c>
      <c r="DK309" s="27">
        <v>583.88869999999997</v>
      </c>
      <c r="DL309" s="12">
        <v>7282527.29</v>
      </c>
      <c r="DM309" s="12">
        <f>DL309/DK309</f>
        <v>12472.458004410773</v>
      </c>
      <c r="DN309" s="21">
        <f>DM309-DF309</f>
        <v>2061.4696220506648</v>
      </c>
      <c r="DO309" s="22">
        <f>DN309/DF309</f>
        <v>0.19800902146270016</v>
      </c>
      <c r="DP309" s="14">
        <v>2017</v>
      </c>
      <c r="DQ309" s="9">
        <v>628</v>
      </c>
      <c r="DR309" s="27">
        <v>585.64149999999995</v>
      </c>
      <c r="DS309" s="30">
        <v>6793368.5899999999</v>
      </c>
      <c r="DT309" s="12">
        <f>DS309/DR309</f>
        <v>11599.875674794223</v>
      </c>
      <c r="DU309" s="21">
        <f>DT309-DM309</f>
        <v>-872.58232961655085</v>
      </c>
      <c r="DV309" s="22">
        <f>DU309/DM309</f>
        <v>-6.9960735029772791E-2</v>
      </c>
      <c r="DW309" s="14">
        <v>2018</v>
      </c>
      <c r="DX309" s="24">
        <v>616</v>
      </c>
      <c r="DY309" s="32">
        <v>559.21389999999997</v>
      </c>
      <c r="DZ309" s="34">
        <v>9717890.8100000005</v>
      </c>
      <c r="EA309" s="12">
        <f>DZ309/DY309</f>
        <v>17377.770491756375</v>
      </c>
      <c r="EB309" s="21">
        <f>EA309-DT309</f>
        <v>5777.8948169621526</v>
      </c>
      <c r="EC309" s="22">
        <f>EB309/DT309</f>
        <v>0.49809971925105573</v>
      </c>
      <c r="ED309" s="14">
        <v>2019</v>
      </c>
      <c r="EE309" s="24">
        <v>607</v>
      </c>
      <c r="EF309" s="32">
        <v>560.65859999999998</v>
      </c>
      <c r="EG309" s="34">
        <v>6744144.7599999998</v>
      </c>
      <c r="EH309" s="12">
        <f t="shared" si="32"/>
        <v>12028.968716434565</v>
      </c>
      <c r="EI309" s="21">
        <f>EH309-EA309</f>
        <v>-5348.8017753218101</v>
      </c>
      <c r="EJ309" s="22">
        <f>EI309/EA309</f>
        <v>-0.30779562763008994</v>
      </c>
      <c r="EK309">
        <v>2020</v>
      </c>
      <c r="EL309" s="25">
        <v>620</v>
      </c>
      <c r="EM309" s="32">
        <v>566.73609999999996</v>
      </c>
      <c r="EN309" s="34">
        <v>7977746.1400000006</v>
      </c>
      <c r="EO309" s="12">
        <f t="shared" si="33"/>
        <v>14076.650737441996</v>
      </c>
      <c r="EP309" s="21">
        <f>EO309-EH309</f>
        <v>2047.6820210074311</v>
      </c>
      <c r="EQ309" s="22">
        <f>EP309/EH309</f>
        <v>0.17022922490518974</v>
      </c>
      <c r="ES309" s="11">
        <f t="shared" si="34"/>
        <v>0.12499628572759489</v>
      </c>
      <c r="EU309" s="12">
        <f t="shared" si="35"/>
        <v>13668.871627661722</v>
      </c>
      <c r="EV309">
        <f t="shared" si="36"/>
        <v>0.92133998555821262</v>
      </c>
      <c r="EY309" s="11">
        <f t="shared" si="37"/>
        <v>4.0114452197064332E-2</v>
      </c>
      <c r="FC309" s="12">
        <f t="shared" si="38"/>
        <v>11538.391530430586</v>
      </c>
      <c r="FF309" s="45">
        <f t="shared" si="39"/>
        <v>613.19047619047615</v>
      </c>
    </row>
    <row r="310" spans="1:162" x14ac:dyDescent="0.2">
      <c r="A310" s="3">
        <v>68074</v>
      </c>
      <c r="B310" t="s">
        <v>310</v>
      </c>
      <c r="C310" s="14">
        <v>2000</v>
      </c>
      <c r="D310" s="10">
        <v>211</v>
      </c>
      <c r="E310" s="5">
        <v>202.5</v>
      </c>
      <c r="F310" s="7">
        <v>1612468</v>
      </c>
      <c r="G310" s="12">
        <f>F310/E310</f>
        <v>7962.8049382716054</v>
      </c>
      <c r="H310" s="14">
        <v>2001</v>
      </c>
      <c r="I310" s="10">
        <v>207</v>
      </c>
      <c r="J310" s="5">
        <v>200.05</v>
      </c>
      <c r="K310" s="7">
        <v>2419417</v>
      </c>
      <c r="L310" s="12">
        <f>K310/I310</f>
        <v>11688.004830917875</v>
      </c>
      <c r="M310" s="21">
        <f>L310-G310</f>
        <v>3725.1998926462693</v>
      </c>
      <c r="N310" s="18">
        <f>M310/G310</f>
        <v>0.46782508444252507</v>
      </c>
      <c r="O310" s="16">
        <v>2002</v>
      </c>
      <c r="P310" s="10">
        <v>200</v>
      </c>
      <c r="Q310" s="5">
        <v>191.54</v>
      </c>
      <c r="R310" s="7">
        <v>1766573</v>
      </c>
      <c r="S310" s="12">
        <f>R310/Q310</f>
        <v>9222.9978072465292</v>
      </c>
      <c r="T310" s="21">
        <f>S310-L310</f>
        <v>-2465.0070236713455</v>
      </c>
      <c r="U310" s="18">
        <f>T310/L310</f>
        <v>-0.21090058220636149</v>
      </c>
      <c r="V310" s="14">
        <v>2003</v>
      </c>
      <c r="W310" s="10">
        <v>200</v>
      </c>
      <c r="X310" s="5">
        <v>196.38</v>
      </c>
      <c r="Y310" s="7">
        <v>1838584.48</v>
      </c>
      <c r="Z310" s="12">
        <f>Y310/X310</f>
        <v>9362.3815052449336</v>
      </c>
      <c r="AA310" s="21">
        <f>Z310-S310</f>
        <v>139.38369799840439</v>
      </c>
      <c r="AB310" s="22">
        <f>AA310/S310</f>
        <v>1.5112623998337104E-2</v>
      </c>
      <c r="AC310" s="14">
        <v>2004</v>
      </c>
      <c r="AD310" s="10">
        <v>207</v>
      </c>
      <c r="AE310" s="5">
        <v>206.15</v>
      </c>
      <c r="AF310" s="7">
        <v>1889696</v>
      </c>
      <c r="AG310" s="12">
        <f>AF310/AE310</f>
        <v>9166.6068396798437</v>
      </c>
      <c r="AH310" s="21">
        <f>AG310-Z310</f>
        <v>-195.77466556508989</v>
      </c>
      <c r="AI310" s="22">
        <f>AH310/Z310</f>
        <v>-2.0910776329229296E-2</v>
      </c>
      <c r="AJ310" s="14">
        <v>2005</v>
      </c>
      <c r="AK310" s="10">
        <v>208</v>
      </c>
      <c r="AL310" s="5">
        <v>213.22</v>
      </c>
      <c r="AM310" s="7">
        <v>1929844</v>
      </c>
      <c r="AN310" s="12">
        <f>AM310/AL310</f>
        <v>9050.9520682862767</v>
      </c>
      <c r="AO310" s="21">
        <f>AN310-AG310</f>
        <v>-115.65477139356699</v>
      </c>
      <c r="AP310" s="22">
        <f>AO310/AG310</f>
        <v>-1.2616966497671498E-2</v>
      </c>
      <c r="AQ310" s="14">
        <v>2006</v>
      </c>
      <c r="AR310" s="10">
        <v>222</v>
      </c>
      <c r="AS310" s="5">
        <v>217.26</v>
      </c>
      <c r="AT310" s="7">
        <v>2022227</v>
      </c>
      <c r="AU310" s="12">
        <f>AT310/AS310</f>
        <v>9307.8661511552982</v>
      </c>
      <c r="AV310" s="21">
        <f>AU310-AN310</f>
        <v>256.91408286902151</v>
      </c>
      <c r="AW310" s="22">
        <f>AV310/AN310</f>
        <v>2.8385310288983341E-2</v>
      </c>
      <c r="AX310" s="14">
        <v>2007</v>
      </c>
      <c r="AY310" s="10">
        <v>228</v>
      </c>
      <c r="AZ310" s="5">
        <v>226.58</v>
      </c>
      <c r="BA310" s="7">
        <v>2265398</v>
      </c>
      <c r="BB310" s="12">
        <f>BA310/AZ310</f>
        <v>9998.2257922146691</v>
      </c>
      <c r="BC310" s="21">
        <f>BB310-AU310</f>
        <v>690.35964105937092</v>
      </c>
      <c r="BD310" s="22">
        <f>BC310/AU310</f>
        <v>7.4169485234129959E-2</v>
      </c>
      <c r="BE310" s="14">
        <v>2008</v>
      </c>
      <c r="BF310" s="10">
        <v>227</v>
      </c>
      <c r="BG310" s="5">
        <v>216.32</v>
      </c>
      <c r="BH310" s="7">
        <v>2361108</v>
      </c>
      <c r="BI310" s="12">
        <f>BH310/BG310</f>
        <v>10914.885355029586</v>
      </c>
      <c r="BJ310" s="21">
        <f>BI310-BB310</f>
        <v>916.65956281491708</v>
      </c>
      <c r="BK310" s="22">
        <f>BJ310/BB310</f>
        <v>9.1682222612805314E-2</v>
      </c>
      <c r="BL310" s="14">
        <v>2009</v>
      </c>
      <c r="BM310" s="10">
        <v>219</v>
      </c>
      <c r="BN310" s="5">
        <v>205.93</v>
      </c>
      <c r="BO310" s="7">
        <v>2531539</v>
      </c>
      <c r="BP310" s="12">
        <f>BO310/BN310</f>
        <v>12293.201573350167</v>
      </c>
      <c r="BQ310" s="21">
        <f>BP310-BI310</f>
        <v>1378.3162183205804</v>
      </c>
      <c r="BR310" s="22">
        <f>BQ310/BI310</f>
        <v>0.12627857952584462</v>
      </c>
      <c r="BS310" s="14">
        <v>2010</v>
      </c>
      <c r="BT310" s="10">
        <v>226</v>
      </c>
      <c r="BU310" s="5">
        <v>214.9</v>
      </c>
      <c r="BV310" s="7">
        <v>2281571</v>
      </c>
      <c r="BW310" s="12">
        <f>BV310/BU310</f>
        <v>10616.896230805025</v>
      </c>
      <c r="BX310" s="21">
        <f>BW310-BP310</f>
        <v>-1676.3053425451417</v>
      </c>
      <c r="BY310" s="22">
        <f>BX310/BP310</f>
        <v>-0.13636035596936136</v>
      </c>
      <c r="BZ310" s="14">
        <v>2011</v>
      </c>
      <c r="CA310" s="10">
        <v>219</v>
      </c>
      <c r="CB310" s="5">
        <v>202.4967</v>
      </c>
      <c r="CC310" s="7">
        <v>2122530</v>
      </c>
      <c r="CD310" s="12">
        <f>CC310/CB310</f>
        <v>10481.800444155386</v>
      </c>
      <c r="CE310" s="21">
        <f>CD310-BW310</f>
        <v>-135.09578664963919</v>
      </c>
      <c r="CF310" s="22">
        <f>CE310/BW310</f>
        <v>-1.2724602719357611E-2</v>
      </c>
      <c r="CG310" s="14">
        <v>2012</v>
      </c>
      <c r="CH310" s="10">
        <v>208</v>
      </c>
      <c r="CI310" s="5">
        <v>197.95</v>
      </c>
      <c r="CJ310" s="7">
        <v>2201739</v>
      </c>
      <c r="CK310" s="12">
        <f>CJ310/CI310</f>
        <v>11122.702702702703</v>
      </c>
      <c r="CL310" s="21">
        <f>CK310-CD310</f>
        <v>640.90225854731762</v>
      </c>
      <c r="CM310" s="22">
        <f>CL310/CD310</f>
        <v>6.1144291189466633E-2</v>
      </c>
      <c r="CN310" s="14">
        <v>2013</v>
      </c>
      <c r="CO310" s="10">
        <v>207</v>
      </c>
      <c r="CP310" s="5">
        <v>201.4007</v>
      </c>
      <c r="CQ310" s="7">
        <v>2300536</v>
      </c>
      <c r="CR310" s="12">
        <f>CQ310/CP310</f>
        <v>11422.681251852649</v>
      </c>
      <c r="CS310" s="21">
        <f>CR310-CK310</f>
        <v>299.97854914994605</v>
      </c>
      <c r="CT310" s="22">
        <f>CS310/CK310</f>
        <v>2.6969933222889642E-2</v>
      </c>
      <c r="CU310" s="14">
        <v>2014</v>
      </c>
      <c r="CV310" s="10">
        <v>228</v>
      </c>
      <c r="CW310" s="5">
        <v>214.91550000000001</v>
      </c>
      <c r="CX310" s="7">
        <v>2308380</v>
      </c>
      <c r="CY310" s="12">
        <f>CX310/CW310</f>
        <v>10740.872575500603</v>
      </c>
      <c r="CZ310" s="21">
        <f>CY310-CR310</f>
        <v>-681.80867635204595</v>
      </c>
      <c r="DA310" s="22">
        <f>CZ310/CR310</f>
        <v>-5.9689022333654203E-2</v>
      </c>
      <c r="DB310" s="14">
        <v>2015</v>
      </c>
      <c r="DC310" s="9">
        <v>218</v>
      </c>
      <c r="DD310" s="27">
        <v>207.024</v>
      </c>
      <c r="DE310" s="12">
        <v>2365403.2799999998</v>
      </c>
      <c r="DF310" s="12">
        <f>DE310/DD310</f>
        <v>11425.744261534894</v>
      </c>
      <c r="DG310" s="21">
        <f>DF310-CY310</f>
        <v>684.87168603429018</v>
      </c>
      <c r="DH310" s="22">
        <f>DG310/CY310</f>
        <v>6.3763132950338544E-2</v>
      </c>
      <c r="DI310" s="14">
        <v>2016</v>
      </c>
      <c r="DJ310" s="9">
        <v>224</v>
      </c>
      <c r="DK310" s="27">
        <v>217.33680000000001</v>
      </c>
      <c r="DL310" s="12">
        <v>2399591.39</v>
      </c>
      <c r="DM310" s="12">
        <f>DL310/DK310</f>
        <v>11040.888565581163</v>
      </c>
      <c r="DN310" s="21">
        <f>DM310-DF310</f>
        <v>-384.8556959537309</v>
      </c>
      <c r="DO310" s="22">
        <f>DN310/DF310</f>
        <v>-3.3683205850262112E-2</v>
      </c>
      <c r="DP310" s="14">
        <v>2017</v>
      </c>
      <c r="DQ310" s="9">
        <v>211</v>
      </c>
      <c r="DR310" s="27">
        <v>206.1568</v>
      </c>
      <c r="DS310" s="30">
        <v>2539857.7999999998</v>
      </c>
      <c r="DT310" s="12">
        <f>DS310/DR310</f>
        <v>12320.029220476839</v>
      </c>
      <c r="DU310" s="21">
        <f>DT310-DM310</f>
        <v>1279.1406548956766</v>
      </c>
      <c r="DV310" s="22">
        <f>DU310/DM310</f>
        <v>0.11585486505889266</v>
      </c>
      <c r="DW310" s="14">
        <v>2018</v>
      </c>
      <c r="DX310" s="24">
        <v>210</v>
      </c>
      <c r="DY310" s="32">
        <v>203.62289999999999</v>
      </c>
      <c r="DZ310" s="34">
        <v>2838260.9899999998</v>
      </c>
      <c r="EA310" s="12">
        <f>DZ310/DY310</f>
        <v>13938.810369560595</v>
      </c>
      <c r="EB310" s="21">
        <f>EA310-DT310</f>
        <v>1618.7811490837557</v>
      </c>
      <c r="EC310" s="22">
        <f>EB310/DT310</f>
        <v>0.13139426214941249</v>
      </c>
      <c r="ED310" s="14">
        <v>2019</v>
      </c>
      <c r="EE310" s="24">
        <v>212</v>
      </c>
      <c r="EF310" s="32">
        <v>208.24119999999999</v>
      </c>
      <c r="EG310" s="34">
        <v>2646121.61</v>
      </c>
      <c r="EH310" s="12">
        <f t="shared" si="32"/>
        <v>12707.003273127508</v>
      </c>
      <c r="EI310" s="21">
        <f>EH310-EA310</f>
        <v>-1231.8070964330873</v>
      </c>
      <c r="EJ310" s="22">
        <f>EI310/EA310</f>
        <v>-8.8372469656599437E-2</v>
      </c>
      <c r="EK310">
        <v>2020</v>
      </c>
      <c r="EL310" s="25">
        <v>197</v>
      </c>
      <c r="EM310" s="32">
        <v>194.77680000000001</v>
      </c>
      <c r="EN310" s="34">
        <v>2494542.46</v>
      </c>
      <c r="EO310" s="12">
        <f t="shared" si="33"/>
        <v>12807.184736580537</v>
      </c>
      <c r="EP310" s="21">
        <f>EO310-EH310</f>
        <v>100.18146345302921</v>
      </c>
      <c r="EQ310" s="22">
        <f>EP310/EH310</f>
        <v>7.8839566890559296E-3</v>
      </c>
      <c r="ES310" s="11">
        <f t="shared" si="34"/>
        <v>3.1760288290009223E-2</v>
      </c>
      <c r="EU310" s="12">
        <f t="shared" si="35"/>
        <v>12988.614287721648</v>
      </c>
      <c r="EV310">
        <f t="shared" si="36"/>
        <v>0.97631637132041404</v>
      </c>
      <c r="EY310" s="11">
        <f t="shared" si="37"/>
        <v>5.2958885850568571E-2</v>
      </c>
      <c r="FC310" s="12">
        <f t="shared" si="38"/>
        <v>10850.692872544427</v>
      </c>
      <c r="FF310" s="45">
        <f t="shared" si="39"/>
        <v>213.76190476190476</v>
      </c>
    </row>
    <row r="311" spans="1:162" x14ac:dyDescent="0.2">
      <c r="A311" s="3">
        <v>68075</v>
      </c>
      <c r="B311" t="s">
        <v>311</v>
      </c>
      <c r="C311" s="14">
        <v>2000</v>
      </c>
      <c r="D311" s="10">
        <v>130</v>
      </c>
      <c r="E311" s="5">
        <v>170.37</v>
      </c>
      <c r="F311" s="7">
        <v>1168340</v>
      </c>
      <c r="G311" s="12">
        <f>F311/E311</f>
        <v>6857.6627340494215</v>
      </c>
      <c r="H311" s="14">
        <v>2001</v>
      </c>
      <c r="I311" s="10">
        <v>136</v>
      </c>
      <c r="J311" s="5">
        <v>169.23</v>
      </c>
      <c r="K311" s="7">
        <v>1061795</v>
      </c>
      <c r="L311" s="12">
        <f>K311/I311</f>
        <v>7807.3161764705883</v>
      </c>
      <c r="M311" s="21">
        <f>L311-G311</f>
        <v>949.6534424211668</v>
      </c>
      <c r="N311" s="18">
        <f>M311/G311</f>
        <v>0.13848062805800895</v>
      </c>
      <c r="O311" s="16">
        <v>2002</v>
      </c>
      <c r="P311" s="10">
        <v>118</v>
      </c>
      <c r="Q311" s="5">
        <v>162.35</v>
      </c>
      <c r="R311" s="7">
        <v>1089602</v>
      </c>
      <c r="S311" s="12">
        <f>R311/Q311</f>
        <v>6711.4382506929478</v>
      </c>
      <c r="T311" s="21">
        <f>S311-L311</f>
        <v>-1095.8779257776405</v>
      </c>
      <c r="U311" s="18">
        <f>T311/L311</f>
        <v>-0.14036551114457979</v>
      </c>
      <c r="V311" s="14">
        <v>2003</v>
      </c>
      <c r="W311" s="10">
        <v>118</v>
      </c>
      <c r="X311" s="5">
        <v>168.74</v>
      </c>
      <c r="Y311" s="7">
        <v>1211095.74</v>
      </c>
      <c r="Z311" s="12">
        <f>Y311/X311</f>
        <v>7177.288965272016</v>
      </c>
      <c r="AA311" s="21">
        <f>Z311-S311</f>
        <v>465.85071457906815</v>
      </c>
      <c r="AB311" s="22">
        <f>AA311/S311</f>
        <v>6.9411458047903468E-2</v>
      </c>
      <c r="AC311" s="14">
        <v>2004</v>
      </c>
      <c r="AD311" s="10">
        <v>121</v>
      </c>
      <c r="AE311" s="5">
        <v>167.95</v>
      </c>
      <c r="AF311" s="7">
        <v>1277742</v>
      </c>
      <c r="AG311" s="12">
        <f>AF311/AE311</f>
        <v>7607.8713902947311</v>
      </c>
      <c r="AH311" s="21">
        <f>AG311-Z311</f>
        <v>430.58242502271514</v>
      </c>
      <c r="AI311" s="22">
        <f>AH311/Z311</f>
        <v>5.9992349075831904E-2</v>
      </c>
      <c r="AJ311" s="14">
        <v>2005</v>
      </c>
      <c r="AK311" s="10">
        <v>123</v>
      </c>
      <c r="AL311" s="5">
        <v>171.64</v>
      </c>
      <c r="AM311" s="7">
        <v>1272328</v>
      </c>
      <c r="AN311" s="12">
        <f>AM311/AL311</f>
        <v>7412.7709158704274</v>
      </c>
      <c r="AO311" s="21">
        <f>AN311-AG311</f>
        <v>-195.10047442430368</v>
      </c>
      <c r="AP311" s="22">
        <f>AO311/AG311</f>
        <v>-2.5644554753277111E-2</v>
      </c>
      <c r="AQ311" s="14">
        <v>2006</v>
      </c>
      <c r="AR311" s="10">
        <v>106</v>
      </c>
      <c r="AS311" s="5">
        <v>151.38999999999999</v>
      </c>
      <c r="AT311" s="7">
        <v>1312305</v>
      </c>
      <c r="AU311" s="12">
        <f>AT311/AS311</f>
        <v>8668.3730761609095</v>
      </c>
      <c r="AV311" s="21">
        <f>AU311-AN311</f>
        <v>1255.6021602904821</v>
      </c>
      <c r="AW311" s="22">
        <f>AV311/AN311</f>
        <v>0.16938364540610465</v>
      </c>
      <c r="AX311" s="14">
        <v>2007</v>
      </c>
      <c r="AY311" s="10">
        <v>111</v>
      </c>
      <c r="AZ311" s="5">
        <v>146.81</v>
      </c>
      <c r="BA311" s="7">
        <v>1227564</v>
      </c>
      <c r="BB311" s="12">
        <f>BA311/AZ311</f>
        <v>8361.5829984333486</v>
      </c>
      <c r="BC311" s="21">
        <f>BB311-AU311</f>
        <v>-306.79007772756086</v>
      </c>
      <c r="BD311" s="22">
        <f>BC311/AU311</f>
        <v>-3.5391886693394776E-2</v>
      </c>
      <c r="BE311" s="14">
        <v>2008</v>
      </c>
      <c r="BF311" s="10">
        <v>104</v>
      </c>
      <c r="BG311" s="5">
        <v>137.18</v>
      </c>
      <c r="BH311" s="7">
        <v>1232740</v>
      </c>
      <c r="BI311" s="12">
        <f>BH311/BG311</f>
        <v>8986.2953783350331</v>
      </c>
      <c r="BJ311" s="21">
        <f>BI311-BB311</f>
        <v>624.71237990168447</v>
      </c>
      <c r="BK311" s="22">
        <f>BJ311/BB311</f>
        <v>7.4712214184650502E-2</v>
      </c>
      <c r="BL311" s="14">
        <v>2009</v>
      </c>
      <c r="BM311" s="10">
        <v>106</v>
      </c>
      <c r="BN311" s="5">
        <v>135.72999999999999</v>
      </c>
      <c r="BO311" s="7">
        <v>1977785</v>
      </c>
      <c r="BP311" s="12">
        <f>BO311/BN311</f>
        <v>14571.465409268401</v>
      </c>
      <c r="BQ311" s="21">
        <f>BP311-BI311</f>
        <v>5585.1700309333683</v>
      </c>
      <c r="BR311" s="22">
        <f>BQ311/BI311</f>
        <v>0.62152085990836636</v>
      </c>
      <c r="BS311" s="14">
        <v>2010</v>
      </c>
      <c r="BT311" s="10">
        <v>108</v>
      </c>
      <c r="BU311" s="5">
        <v>138.22999999999999</v>
      </c>
      <c r="BV311" s="7">
        <v>1400382</v>
      </c>
      <c r="BW311" s="12">
        <f>BV311/BU311</f>
        <v>10130.810967228534</v>
      </c>
      <c r="BX311" s="21">
        <f>BW311-BP311</f>
        <v>-4440.6544420398677</v>
      </c>
      <c r="BY311" s="22">
        <f>BX311/BP311</f>
        <v>-0.30475002460736189</v>
      </c>
      <c r="BZ311" s="14">
        <v>2011</v>
      </c>
      <c r="CA311" s="10">
        <v>105</v>
      </c>
      <c r="CB311" s="5">
        <v>130.29300000000001</v>
      </c>
      <c r="CC311" s="7">
        <v>1344468</v>
      </c>
      <c r="CD311" s="12">
        <f>CC311/CB311</f>
        <v>10318.804540535562</v>
      </c>
      <c r="CE311" s="21">
        <f>CD311-BW311</f>
        <v>187.99357330702878</v>
      </c>
      <c r="CF311" s="22">
        <f>CE311/BW311</f>
        <v>1.8556616436251384E-2</v>
      </c>
      <c r="CG311" s="14">
        <v>2012</v>
      </c>
      <c r="CH311" s="10">
        <v>90</v>
      </c>
      <c r="CI311" s="5">
        <v>114.67</v>
      </c>
      <c r="CJ311" s="7">
        <v>1257053</v>
      </c>
      <c r="CK311" s="12">
        <f>CJ311/CI311</f>
        <v>10962.352838580273</v>
      </c>
      <c r="CL311" s="21">
        <f>CK311-CD311</f>
        <v>643.54829804471046</v>
      </c>
      <c r="CM311" s="22">
        <f>CL311/CD311</f>
        <v>6.2366555691276741E-2</v>
      </c>
      <c r="CN311" s="14">
        <v>2013</v>
      </c>
      <c r="CO311" s="10">
        <v>80</v>
      </c>
      <c r="CP311" s="5">
        <v>113.22490000000001</v>
      </c>
      <c r="CQ311" s="7">
        <v>1305240</v>
      </c>
      <c r="CR311" s="12">
        <f>CQ311/CP311</f>
        <v>11527.852972270233</v>
      </c>
      <c r="CS311" s="21">
        <f>CR311-CK311</f>
        <v>565.50013368996042</v>
      </c>
      <c r="CT311" s="22">
        <f>CS311/CK311</f>
        <v>5.1585653373587087E-2</v>
      </c>
      <c r="CU311" s="14">
        <v>2014</v>
      </c>
      <c r="CV311" s="10">
        <v>72</v>
      </c>
      <c r="CW311" s="5">
        <v>96.001199999999997</v>
      </c>
      <c r="CX311" s="7">
        <v>1285212</v>
      </c>
      <c r="CY311" s="12">
        <f>CX311/CW311</f>
        <v>13387.45765677929</v>
      </c>
      <c r="CZ311" s="21">
        <f>CY311-CR311</f>
        <v>1859.6046845090568</v>
      </c>
      <c r="DA311" s="22">
        <f>CZ311/CR311</f>
        <v>0.16131405292748424</v>
      </c>
      <c r="DB311" s="14">
        <v>2015</v>
      </c>
      <c r="DC311" s="9">
        <v>65</v>
      </c>
      <c r="DD311" s="27">
        <v>92.036000000000001</v>
      </c>
      <c r="DE311" s="12">
        <v>1190671.02</v>
      </c>
      <c r="DF311" s="12">
        <f>DE311/DD311</f>
        <v>12937.013994523883</v>
      </c>
      <c r="DG311" s="21">
        <f>DF311-CY311</f>
        <v>-450.44366225540762</v>
      </c>
      <c r="DH311" s="22">
        <f>DG311/CY311</f>
        <v>-3.3646691836766107E-2</v>
      </c>
      <c r="DI311" s="14">
        <v>2016</v>
      </c>
      <c r="DJ311" s="9">
        <v>58</v>
      </c>
      <c r="DK311" s="27">
        <v>86.703000000000003</v>
      </c>
      <c r="DL311" s="12">
        <v>1126867.6100000001</v>
      </c>
      <c r="DM311" s="12">
        <f>DL311/DK311</f>
        <v>12996.869889161851</v>
      </c>
      <c r="DN311" s="21">
        <f>DM311-DF311</f>
        <v>59.855894637968959</v>
      </c>
      <c r="DO311" s="22">
        <f>DN311/DF311</f>
        <v>4.626716386277807E-3</v>
      </c>
      <c r="DP311" s="14">
        <v>2017</v>
      </c>
      <c r="DQ311" s="9">
        <v>55</v>
      </c>
      <c r="DR311" s="27">
        <v>72.532499999999999</v>
      </c>
      <c r="DS311" s="30">
        <v>1189073.33</v>
      </c>
      <c r="DT311" s="12">
        <f>DS311/DR311</f>
        <v>16393.662565057046</v>
      </c>
      <c r="DU311" s="21">
        <f>DT311-DM311</f>
        <v>3396.7926758951944</v>
      </c>
      <c r="DV311" s="22">
        <f>DU311/DM311</f>
        <v>0.26135467269144513</v>
      </c>
      <c r="DW311" s="14">
        <v>2018</v>
      </c>
      <c r="DX311" s="24">
        <v>39</v>
      </c>
      <c r="DY311" s="32">
        <v>63.1783</v>
      </c>
      <c r="DZ311" s="34">
        <v>1607312.8399999999</v>
      </c>
      <c r="EA311" s="12">
        <f>DZ311/DY311</f>
        <v>25440.900435750882</v>
      </c>
      <c r="EB311" s="21">
        <f>EA311-DT311</f>
        <v>9047.2378706938362</v>
      </c>
      <c r="EC311" s="22">
        <f>EB311/DT311</f>
        <v>0.55187410591077724</v>
      </c>
      <c r="ED311" s="14">
        <v>2019</v>
      </c>
      <c r="EE311" s="24">
        <v>54</v>
      </c>
      <c r="EF311" s="32">
        <v>76.358999999999995</v>
      </c>
      <c r="EG311" s="34">
        <v>1193855.82</v>
      </c>
      <c r="EH311" s="12">
        <f t="shared" si="32"/>
        <v>15634.77546851059</v>
      </c>
      <c r="EI311" s="21">
        <f>EH311-EA311</f>
        <v>-9806.1249672402919</v>
      </c>
      <c r="EJ311" s="22">
        <f>EI311/EA311</f>
        <v>-0.38544724436955119</v>
      </c>
      <c r="EK311">
        <v>2020</v>
      </c>
      <c r="EL311" s="25">
        <v>60</v>
      </c>
      <c r="EM311" s="32">
        <v>78.775800000000004</v>
      </c>
      <c r="EN311" s="34">
        <v>1204636.0899999999</v>
      </c>
      <c r="EO311" s="12">
        <f t="shared" si="33"/>
        <v>15291.956286067547</v>
      </c>
      <c r="EP311" s="21">
        <f>EO311-EH311</f>
        <v>-342.81918244304325</v>
      </c>
      <c r="EQ311" s="22">
        <f>EP311/EH311</f>
        <v>-2.1926709669320317E-2</v>
      </c>
      <c r="ES311" s="11">
        <f t="shared" si="34"/>
        <v>6.4900345251185695E-2</v>
      </c>
      <c r="EU311" s="12">
        <f t="shared" si="35"/>
        <v>19156.446156439506</v>
      </c>
      <c r="EV311">
        <f t="shared" si="36"/>
        <v>1.4509282310282312</v>
      </c>
      <c r="EY311" s="11">
        <f t="shared" si="37"/>
        <v>0.14259384474422374</v>
      </c>
      <c r="FC311" s="12">
        <f t="shared" si="38"/>
        <v>11370.312533995171</v>
      </c>
      <c r="FF311" s="45">
        <f t="shared" si="39"/>
        <v>93.285714285714292</v>
      </c>
    </row>
    <row r="312" spans="1:162" x14ac:dyDescent="0.2">
      <c r="A312" s="3">
        <v>69104</v>
      </c>
      <c r="B312" t="s">
        <v>312</v>
      </c>
      <c r="C312" s="14">
        <v>2000</v>
      </c>
      <c r="D312" s="10">
        <v>50</v>
      </c>
      <c r="E312" s="5">
        <v>70.58</v>
      </c>
      <c r="F312" s="7">
        <v>484472</v>
      </c>
      <c r="G312" s="12">
        <f>F312/E312</f>
        <v>6864.1541513176535</v>
      </c>
      <c r="H312" s="14">
        <v>2001</v>
      </c>
      <c r="I312" s="10">
        <v>43</v>
      </c>
      <c r="J312" s="5">
        <v>62.49</v>
      </c>
      <c r="K312" s="7">
        <v>585052</v>
      </c>
      <c r="L312" s="12">
        <f>K312/I312</f>
        <v>13605.860465116279</v>
      </c>
      <c r="M312" s="21">
        <f>L312-G312</f>
        <v>6741.7063137986252</v>
      </c>
      <c r="N312" s="18">
        <f>M312/G312</f>
        <v>0.98216126345362986</v>
      </c>
      <c r="O312" s="16">
        <v>2002</v>
      </c>
      <c r="P312" s="10">
        <v>37</v>
      </c>
      <c r="Q312" s="5">
        <v>57.16</v>
      </c>
      <c r="R312" s="7">
        <v>590351</v>
      </c>
      <c r="S312" s="12">
        <f>R312/Q312</f>
        <v>10328.044086773969</v>
      </c>
      <c r="T312" s="21">
        <f>S312-L312</f>
        <v>-3277.8163783423097</v>
      </c>
      <c r="U312" s="18">
        <f>T312/L312</f>
        <v>-0.24091209716182377</v>
      </c>
      <c r="V312" s="14">
        <v>2003</v>
      </c>
      <c r="W312" s="10">
        <v>37</v>
      </c>
      <c r="X312" s="5">
        <v>53.44</v>
      </c>
      <c r="Y312" s="7">
        <v>581417.62</v>
      </c>
      <c r="Z312" s="12">
        <f>Y312/X312</f>
        <v>10879.820733532935</v>
      </c>
      <c r="AA312" s="21">
        <f>Z312-S312</f>
        <v>551.77664675896631</v>
      </c>
      <c r="AB312" s="22">
        <f>AA312/S312</f>
        <v>5.3425086310927752E-2</v>
      </c>
      <c r="AC312" s="14">
        <v>2004</v>
      </c>
      <c r="AD312" s="10">
        <v>32</v>
      </c>
      <c r="AE312" s="5">
        <v>51.25</v>
      </c>
      <c r="AF312" s="7">
        <v>586363</v>
      </c>
      <c r="AG312" s="12">
        <f>AF312/AE312</f>
        <v>11441.229268292684</v>
      </c>
      <c r="AH312" s="21">
        <f>AG312-Z312</f>
        <v>561.40853475974836</v>
      </c>
      <c r="AI312" s="22">
        <f>AH312/Z312</f>
        <v>5.1600899363113469E-2</v>
      </c>
      <c r="AJ312" s="14">
        <v>2005</v>
      </c>
      <c r="AK312" s="10">
        <v>44</v>
      </c>
      <c r="AL312" s="5">
        <v>58.92</v>
      </c>
      <c r="AM312" s="7">
        <v>611511</v>
      </c>
      <c r="AN312" s="12">
        <f>AM312/AL312</f>
        <v>10378.665987780041</v>
      </c>
      <c r="AO312" s="21">
        <f>AN312-AG312</f>
        <v>-1062.5632805126425</v>
      </c>
      <c r="AP312" s="22">
        <f>AO312/AG312</f>
        <v>-9.2871426277362182E-2</v>
      </c>
      <c r="AQ312" s="14">
        <v>2006</v>
      </c>
      <c r="AR312" s="10">
        <v>40</v>
      </c>
      <c r="AS312" s="5">
        <v>52.49</v>
      </c>
      <c r="AT312" s="7">
        <v>662700</v>
      </c>
      <c r="AU312" s="12">
        <f>AT312/AS312</f>
        <v>12625.26195465803</v>
      </c>
      <c r="AV312" s="21">
        <f>AU312-AN312</f>
        <v>2246.5959668779888</v>
      </c>
      <c r="AW312" s="22">
        <f>AV312/AN312</f>
        <v>0.21646288352695386</v>
      </c>
      <c r="AX312" s="14">
        <v>2007</v>
      </c>
      <c r="AY312" s="10">
        <v>40</v>
      </c>
      <c r="AZ312" s="5">
        <v>56.76</v>
      </c>
      <c r="BA312" s="7">
        <v>785142</v>
      </c>
      <c r="BB312" s="12">
        <f>BA312/AZ312</f>
        <v>13832.663847780128</v>
      </c>
      <c r="BC312" s="21">
        <f>BB312-AU312</f>
        <v>1207.401893122098</v>
      </c>
      <c r="BD312" s="22">
        <f>BC312/AU312</f>
        <v>9.5633809219826352E-2</v>
      </c>
      <c r="BE312" s="14">
        <v>2008</v>
      </c>
      <c r="BF312" s="10">
        <v>42</v>
      </c>
      <c r="BG312" s="5">
        <v>48.09</v>
      </c>
      <c r="BH312" s="7">
        <v>780782</v>
      </c>
      <c r="BI312" s="12">
        <f>BH312/BG312</f>
        <v>16235.849448949884</v>
      </c>
      <c r="BJ312" s="21">
        <f>BI312-BB312</f>
        <v>2403.1856011697564</v>
      </c>
      <c r="BK312" s="22">
        <f>BJ312/BB312</f>
        <v>0.17373266838660442</v>
      </c>
      <c r="BL312" s="14">
        <v>2009</v>
      </c>
      <c r="BM312" s="10">
        <v>49</v>
      </c>
      <c r="BN312" s="5">
        <v>54.81</v>
      </c>
      <c r="BO312" s="7">
        <v>840341</v>
      </c>
      <c r="BP312" s="12">
        <f>BO312/BN312</f>
        <v>15331.89199051268</v>
      </c>
      <c r="BQ312" s="21">
        <f>BP312-BI312</f>
        <v>-903.95745843720397</v>
      </c>
      <c r="BR312" s="22">
        <f>BQ312/BI312</f>
        <v>-5.5676634676830587E-2</v>
      </c>
      <c r="BS312" s="14">
        <v>2010</v>
      </c>
      <c r="BT312" s="10">
        <v>40</v>
      </c>
      <c r="BU312" s="5">
        <v>47.02</v>
      </c>
      <c r="BV312" s="7">
        <v>748023</v>
      </c>
      <c r="BW312" s="12">
        <f>BV312/BU312</f>
        <v>15908.613356018714</v>
      </c>
      <c r="BX312" s="21">
        <f>BW312-BP312</f>
        <v>576.72136550603318</v>
      </c>
      <c r="BY312" s="22">
        <f>BX312/BP312</f>
        <v>3.7615798876153461E-2</v>
      </c>
      <c r="BZ312" s="14">
        <v>2011</v>
      </c>
      <c r="CA312" s="10">
        <v>31</v>
      </c>
      <c r="CB312" s="5">
        <v>41.131599999999999</v>
      </c>
      <c r="CC312" s="7">
        <v>726953</v>
      </c>
      <c r="CD312" s="12">
        <f>CC312/CB312</f>
        <v>17673.832284666776</v>
      </c>
      <c r="CE312" s="21">
        <f>CD312-BW312</f>
        <v>1765.2189286480625</v>
      </c>
      <c r="CF312" s="22">
        <f>CE312/BW312</f>
        <v>0.11095994912593851</v>
      </c>
      <c r="CG312" s="14">
        <v>2012</v>
      </c>
      <c r="CH312" s="10">
        <v>38</v>
      </c>
      <c r="CI312" s="5">
        <v>48.03</v>
      </c>
      <c r="CJ312" s="7">
        <v>700553</v>
      </c>
      <c r="CK312" s="12">
        <f>CJ312/CI312</f>
        <v>14585.738080366436</v>
      </c>
      <c r="CL312" s="21">
        <f>CK312-CD312</f>
        <v>-3088.0942043003397</v>
      </c>
      <c r="CM312" s="22">
        <f>CL312/CD312</f>
        <v>-0.17472691573402938</v>
      </c>
      <c r="CN312" s="14">
        <v>2013</v>
      </c>
      <c r="CO312" s="10">
        <v>41</v>
      </c>
      <c r="CP312" s="5">
        <v>52.990600000000001</v>
      </c>
      <c r="CQ312" s="7">
        <v>808019</v>
      </c>
      <c r="CR312" s="12">
        <f>CQ312/CP312</f>
        <v>15248.345933052276</v>
      </c>
      <c r="CS312" s="21">
        <f>CR312-CK312</f>
        <v>662.60785268584004</v>
      </c>
      <c r="CT312" s="22">
        <f>CS312/CK312</f>
        <v>4.5428476024656092E-2</v>
      </c>
      <c r="CU312" s="14">
        <v>2014</v>
      </c>
      <c r="CV312" s="10">
        <v>42</v>
      </c>
      <c r="CW312" s="5">
        <v>53.3857</v>
      </c>
      <c r="CX312" s="7">
        <v>809182</v>
      </c>
      <c r="CY312" s="12">
        <f>CX312/CW312</f>
        <v>15157.279945753264</v>
      </c>
      <c r="CZ312" s="21">
        <f>CY312-CR312</f>
        <v>-91.065987299012704</v>
      </c>
      <c r="DA312" s="22">
        <f>CZ312/CR312</f>
        <v>-5.972187914599858E-3</v>
      </c>
      <c r="DB312" s="14">
        <v>2015</v>
      </c>
      <c r="DC312" s="9">
        <v>36</v>
      </c>
      <c r="DD312" s="27">
        <v>47.398899999999998</v>
      </c>
      <c r="DE312" s="12">
        <v>803277.65</v>
      </c>
      <c r="DF312" s="12">
        <f>DE312/DD312</f>
        <v>16947.17915394661</v>
      </c>
      <c r="DG312" s="21">
        <f>DF312-CY312</f>
        <v>1789.8992081933466</v>
      </c>
      <c r="DH312" s="22">
        <f>DG312/CY312</f>
        <v>0.11808841788231515</v>
      </c>
      <c r="DI312" s="14">
        <v>2016</v>
      </c>
      <c r="DJ312" s="9">
        <v>31</v>
      </c>
      <c r="DK312" s="27">
        <v>44.125100000000003</v>
      </c>
      <c r="DL312" s="12">
        <v>798483.76</v>
      </c>
      <c r="DM312" s="12">
        <f>DL312/DK312</f>
        <v>18095.908224570594</v>
      </c>
      <c r="DN312" s="21">
        <f>DM312-DF312</f>
        <v>1148.7290706239837</v>
      </c>
      <c r="DO312" s="22">
        <f>DN312/DF312</f>
        <v>6.77829071250758E-2</v>
      </c>
      <c r="DP312" s="14">
        <v>2017</v>
      </c>
      <c r="DQ312" s="9">
        <v>34</v>
      </c>
      <c r="DR312" s="27">
        <v>46.781199999999998</v>
      </c>
      <c r="DS312" s="30">
        <v>789433.53</v>
      </c>
      <c r="DT312" s="12">
        <f>DS312/DR312</f>
        <v>16875.016673364516</v>
      </c>
      <c r="DU312" s="21">
        <f>DT312-DM312</f>
        <v>-1220.8915512060776</v>
      </c>
      <c r="DV312" s="22">
        <f>DU312/DM312</f>
        <v>-6.7467823999480342E-2</v>
      </c>
      <c r="DW312" s="14">
        <v>2018</v>
      </c>
      <c r="DX312" s="24">
        <v>33</v>
      </c>
      <c r="DY312" s="32">
        <v>42.4512</v>
      </c>
      <c r="DZ312" s="34">
        <v>793158.91</v>
      </c>
      <c r="EA312" s="12">
        <f>DZ312/DY312</f>
        <v>18684.016235112318</v>
      </c>
      <c r="EB312" s="21">
        <f>EA312-DT312</f>
        <v>1808.9995617478016</v>
      </c>
      <c r="EC312" s="22">
        <f>EB312/DT312</f>
        <v>0.10719986811053775</v>
      </c>
      <c r="ED312" s="14">
        <v>2019</v>
      </c>
      <c r="EE312" s="24">
        <v>26</v>
      </c>
      <c r="EF312" s="32">
        <v>35.700600000000001</v>
      </c>
      <c r="EG312" s="34">
        <v>931052.19</v>
      </c>
      <c r="EH312" s="12">
        <f t="shared" si="32"/>
        <v>26079.454967143407</v>
      </c>
      <c r="EI312" s="21">
        <f>EH312-EA312</f>
        <v>7395.4387320310889</v>
      </c>
      <c r="EJ312" s="22">
        <f>EI312/EA312</f>
        <v>0.39581632979600284</v>
      </c>
      <c r="EK312">
        <v>2020</v>
      </c>
      <c r="EL312" s="25">
        <v>32</v>
      </c>
      <c r="EM312" s="32">
        <v>37.695399999999999</v>
      </c>
      <c r="EN312" s="34">
        <v>742228.38000000012</v>
      </c>
      <c r="EO312" s="12">
        <f t="shared" si="33"/>
        <v>19690.157950306937</v>
      </c>
      <c r="EP312" s="21">
        <f>EO312-EH312</f>
        <v>-6389.29701683647</v>
      </c>
      <c r="EQ312" s="22">
        <f>EP312/EH312</f>
        <v>-0.2449935025439037</v>
      </c>
      <c r="ES312" s="11">
        <f t="shared" si="34"/>
        <v>7.866438844468529E-2</v>
      </c>
      <c r="EU312" s="12">
        <f t="shared" si="35"/>
        <v>20546.162625206747</v>
      </c>
      <c r="EV312">
        <f t="shared" si="36"/>
        <v>1.3451392156862745</v>
      </c>
      <c r="EY312" s="11">
        <f t="shared" si="37"/>
        <v>0.14518279130235343</v>
      </c>
      <c r="FC312" s="12">
        <f t="shared" si="38"/>
        <v>15047.941946335568</v>
      </c>
      <c r="FF312" s="45">
        <f t="shared" si="39"/>
        <v>38</v>
      </c>
    </row>
    <row r="313" spans="1:162" x14ac:dyDescent="0.2">
      <c r="A313" s="3">
        <v>69106</v>
      </c>
      <c r="B313" t="s">
        <v>313</v>
      </c>
      <c r="C313" s="14">
        <v>2000</v>
      </c>
      <c r="D313" s="10">
        <v>864</v>
      </c>
      <c r="E313" s="5">
        <v>812.69</v>
      </c>
      <c r="F313" s="7">
        <v>5366923</v>
      </c>
      <c r="G313" s="12">
        <f>F313/E313</f>
        <v>6603.8993958335896</v>
      </c>
      <c r="H313" s="14">
        <v>2001</v>
      </c>
      <c r="I313" s="10">
        <v>799</v>
      </c>
      <c r="J313" s="5">
        <v>760</v>
      </c>
      <c r="K313" s="7">
        <v>5640677</v>
      </c>
      <c r="L313" s="12">
        <f>K313/I313</f>
        <v>7059.6708385481852</v>
      </c>
      <c r="M313" s="21">
        <f>L313-G313</f>
        <v>455.77144271459565</v>
      </c>
      <c r="N313" s="18">
        <f>M313/G313</f>
        <v>6.9015503628377883E-2</v>
      </c>
      <c r="O313" s="16">
        <v>2002</v>
      </c>
      <c r="P313" s="10">
        <v>775</v>
      </c>
      <c r="Q313" s="5">
        <v>742.56</v>
      </c>
      <c r="R313" s="7">
        <v>5891455</v>
      </c>
      <c r="S313" s="12">
        <f>R313/Q313</f>
        <v>7933.978399051929</v>
      </c>
      <c r="T313" s="21">
        <f>S313-L313</f>
        <v>874.30756050374384</v>
      </c>
      <c r="U313" s="18">
        <f>T313/L313</f>
        <v>0.12384537190172232</v>
      </c>
      <c r="V313" s="14">
        <v>2003</v>
      </c>
      <c r="W313" s="10">
        <v>775</v>
      </c>
      <c r="X313" s="5">
        <v>783.18</v>
      </c>
      <c r="Y313" s="7">
        <v>7039645.29</v>
      </c>
      <c r="Z313" s="12">
        <f>Y313/X313</f>
        <v>8988.5406803033784</v>
      </c>
      <c r="AA313" s="21">
        <f>Z313-S313</f>
        <v>1054.5622812514493</v>
      </c>
      <c r="AB313" s="22">
        <f>AA313/S313</f>
        <v>0.13291721103973062</v>
      </c>
      <c r="AC313" s="14">
        <v>2004</v>
      </c>
      <c r="AD313" s="10">
        <v>761</v>
      </c>
      <c r="AE313" s="5">
        <v>717.41</v>
      </c>
      <c r="AF313" s="7">
        <v>6038518</v>
      </c>
      <c r="AG313" s="12">
        <f>AF313/AE313</f>
        <v>8417.108766256395</v>
      </c>
      <c r="AH313" s="21">
        <f>AG313-Z313</f>
        <v>-571.43191404698337</v>
      </c>
      <c r="AI313" s="22">
        <f>AH313/Z313</f>
        <v>-6.3573380192756337E-2</v>
      </c>
      <c r="AJ313" s="14">
        <v>2005</v>
      </c>
      <c r="AK313" s="10">
        <v>789</v>
      </c>
      <c r="AL313" s="5">
        <v>743.25</v>
      </c>
      <c r="AM313" s="7">
        <v>6483646</v>
      </c>
      <c r="AN313" s="12">
        <f>AM313/AL313</f>
        <v>8723.3716784392873</v>
      </c>
      <c r="AO313" s="21">
        <f>AN313-AG313</f>
        <v>306.26291218289225</v>
      </c>
      <c r="AP313" s="22">
        <f>AO313/AG313</f>
        <v>3.6385761511206677E-2</v>
      </c>
      <c r="AQ313" s="14">
        <v>2006</v>
      </c>
      <c r="AR313" s="10">
        <v>743</v>
      </c>
      <c r="AS313" s="5">
        <v>737.24</v>
      </c>
      <c r="AT313" s="7">
        <v>7041104</v>
      </c>
      <c r="AU313" s="12">
        <f>AT313/AS313</f>
        <v>9550.6266616027351</v>
      </c>
      <c r="AV313" s="21">
        <f>AU313-AN313</f>
        <v>827.25498316344783</v>
      </c>
      <c r="AW313" s="22">
        <f>AV313/AN313</f>
        <v>9.4832022944533453E-2</v>
      </c>
      <c r="AX313" s="14">
        <v>2007</v>
      </c>
      <c r="AY313" s="10">
        <v>754</v>
      </c>
      <c r="AZ313" s="5">
        <v>737.06</v>
      </c>
      <c r="BA313" s="7">
        <v>7471800</v>
      </c>
      <c r="BB313" s="12">
        <f>BA313/AZ313</f>
        <v>10137.302254904622</v>
      </c>
      <c r="BC313" s="21">
        <f>BB313-AU313</f>
        <v>586.67559330188669</v>
      </c>
      <c r="BD313" s="22">
        <f>BC313/AU313</f>
        <v>6.1427968455782349E-2</v>
      </c>
      <c r="BE313" s="14">
        <v>2008</v>
      </c>
      <c r="BF313" s="10">
        <v>737</v>
      </c>
      <c r="BG313" s="5">
        <v>666.32</v>
      </c>
      <c r="BH313" s="7">
        <v>7380546</v>
      </c>
      <c r="BI313" s="12">
        <f>BH313/BG313</f>
        <v>11076.578820986912</v>
      </c>
      <c r="BJ313" s="21">
        <f>BI313-BB313</f>
        <v>939.27656608228972</v>
      </c>
      <c r="BK313" s="22">
        <f>BJ313/BB313</f>
        <v>9.265547602941894E-2</v>
      </c>
      <c r="BL313" s="14">
        <v>2009</v>
      </c>
      <c r="BM313" s="10">
        <v>680</v>
      </c>
      <c r="BN313" s="5">
        <v>662.11</v>
      </c>
      <c r="BO313" s="7">
        <v>8137585</v>
      </c>
      <c r="BP313" s="12">
        <f>BO313/BN313</f>
        <v>12290.382262766005</v>
      </c>
      <c r="BQ313" s="21">
        <f>BP313-BI313</f>
        <v>1213.8034417790932</v>
      </c>
      <c r="BR313" s="22">
        <f>BQ313/BI313</f>
        <v>0.10958288307209867</v>
      </c>
      <c r="BS313" s="14">
        <v>2010</v>
      </c>
      <c r="BT313" s="10">
        <v>693</v>
      </c>
      <c r="BU313" s="5">
        <v>650.30999999999995</v>
      </c>
      <c r="BV313" s="7">
        <v>8573009</v>
      </c>
      <c r="BW313" s="12">
        <f>BV313/BU313</f>
        <v>13182.957358798112</v>
      </c>
      <c r="BX313" s="21">
        <f>BW313-BP313</f>
        <v>892.57509603210747</v>
      </c>
      <c r="BY313" s="22">
        <f>BX313/BP313</f>
        <v>7.2623867748701706E-2</v>
      </c>
      <c r="BZ313" s="14">
        <v>2011</v>
      </c>
      <c r="CA313" s="10">
        <v>685</v>
      </c>
      <c r="CB313" s="5">
        <v>629.43799999999999</v>
      </c>
      <c r="CC313" s="7">
        <v>7101536</v>
      </c>
      <c r="CD313" s="12">
        <f>CC313/CB313</f>
        <v>11282.343932206191</v>
      </c>
      <c r="CE313" s="21">
        <f>CD313-BW313</f>
        <v>-1900.6134265919209</v>
      </c>
      <c r="CF313" s="22">
        <f>CE313/BW313</f>
        <v>-0.14417200745350811</v>
      </c>
      <c r="CG313" s="14">
        <v>2012</v>
      </c>
      <c r="CH313" s="10">
        <v>664</v>
      </c>
      <c r="CI313" s="5">
        <v>624.61</v>
      </c>
      <c r="CJ313" s="7">
        <v>7232444</v>
      </c>
      <c r="CK313" s="12">
        <f>CJ313/CI313</f>
        <v>11579.135780727174</v>
      </c>
      <c r="CL313" s="21">
        <f>CK313-CD313</f>
        <v>296.79184852098297</v>
      </c>
      <c r="CM313" s="22">
        <f>CL313/CD313</f>
        <v>2.6305867850187688E-2</v>
      </c>
      <c r="CN313" s="14">
        <v>2013</v>
      </c>
      <c r="CO313" s="10">
        <v>662</v>
      </c>
      <c r="CP313" s="5">
        <v>619.23170000000005</v>
      </c>
      <c r="CQ313" s="7">
        <v>7072368</v>
      </c>
      <c r="CR313" s="12">
        <f>CQ313/CP313</f>
        <v>11421.198236459793</v>
      </c>
      <c r="CS313" s="21">
        <f>CR313-CK313</f>
        <v>-157.93754426738087</v>
      </c>
      <c r="CT313" s="22">
        <f>CS313/CK313</f>
        <v>-1.3639838694201954E-2</v>
      </c>
      <c r="CU313" s="14">
        <v>2014</v>
      </c>
      <c r="CV313" s="10">
        <v>677</v>
      </c>
      <c r="CW313" s="5">
        <v>646.98339999999996</v>
      </c>
      <c r="CX313" s="7">
        <v>7400205</v>
      </c>
      <c r="CY313" s="12">
        <f>CX313/CW313</f>
        <v>11438.013711016389</v>
      </c>
      <c r="CZ313" s="21">
        <f>CY313-CR313</f>
        <v>16.815474556595291</v>
      </c>
      <c r="DA313" s="22">
        <f>CZ313/CR313</f>
        <v>1.4723038869000097E-3</v>
      </c>
      <c r="DB313" s="14">
        <v>2015</v>
      </c>
      <c r="DC313" s="9">
        <v>692</v>
      </c>
      <c r="DD313" s="27">
        <v>648.97609999999997</v>
      </c>
      <c r="DE313" s="12">
        <v>12442518.57</v>
      </c>
      <c r="DF313" s="12">
        <f>DE313/DD313</f>
        <v>19172.537432426248</v>
      </c>
      <c r="DG313" s="21">
        <f>DF313-CY313</f>
        <v>7734.5237214098597</v>
      </c>
      <c r="DH313" s="22">
        <f>DG313/CY313</f>
        <v>0.67621213934727531</v>
      </c>
      <c r="DI313" s="14">
        <v>2016</v>
      </c>
      <c r="DJ313" s="9">
        <v>692</v>
      </c>
      <c r="DK313" s="27">
        <v>659.0489</v>
      </c>
      <c r="DL313" s="12">
        <v>7856604.2800000003</v>
      </c>
      <c r="DM313" s="12">
        <f>DL313/DK313</f>
        <v>11921.124942322185</v>
      </c>
      <c r="DN313" s="21">
        <f>DM313-DF313</f>
        <v>-7251.4124901040632</v>
      </c>
      <c r="DO313" s="22">
        <f>DN313/DF313</f>
        <v>-0.37821871599738538</v>
      </c>
      <c r="DP313" s="14">
        <v>2017</v>
      </c>
      <c r="DQ313" s="9">
        <v>727</v>
      </c>
      <c r="DR313" s="27">
        <v>676.59379999999999</v>
      </c>
      <c r="DS313" s="30">
        <v>7972291.4000000004</v>
      </c>
      <c r="DT313" s="12">
        <f>DS313/DR313</f>
        <v>11782.980275609976</v>
      </c>
      <c r="DU313" s="21">
        <f>DT313-DM313</f>
        <v>-138.14466671220907</v>
      </c>
      <c r="DV313" s="22">
        <f>DU313/DM313</f>
        <v>-1.1588224046018518E-2</v>
      </c>
      <c r="DW313" s="14">
        <v>2018</v>
      </c>
      <c r="DX313" s="24">
        <v>709</v>
      </c>
      <c r="DY313" s="32">
        <v>659.70299999999997</v>
      </c>
      <c r="DZ313" s="34">
        <v>8373368.21</v>
      </c>
      <c r="EA313" s="12">
        <f>DZ313/DY313</f>
        <v>12692.633215249893</v>
      </c>
      <c r="EB313" s="21">
        <f>EA313-DT313</f>
        <v>909.65293963991644</v>
      </c>
      <c r="EC313" s="22">
        <f>EB313/DT313</f>
        <v>7.7200582396190584E-2</v>
      </c>
      <c r="ED313" s="14">
        <v>2019</v>
      </c>
      <c r="EE313" s="24">
        <v>710</v>
      </c>
      <c r="EF313" s="32">
        <v>634.5548</v>
      </c>
      <c r="EG313" s="34">
        <v>8491872.3200000003</v>
      </c>
      <c r="EH313" s="12">
        <f t="shared" si="32"/>
        <v>13382.409714653486</v>
      </c>
      <c r="EI313" s="21">
        <f>EH313-EA313</f>
        <v>689.77649940359333</v>
      </c>
      <c r="EJ313" s="22">
        <f>EI313/EA313</f>
        <v>5.4344633434679539E-2</v>
      </c>
      <c r="EK313">
        <v>2020</v>
      </c>
      <c r="EL313" s="25">
        <v>709</v>
      </c>
      <c r="EM313" s="32">
        <v>672.70740000000001</v>
      </c>
      <c r="EN313" s="34">
        <v>11520774.039999999</v>
      </c>
      <c r="EO313" s="12">
        <f t="shared" si="33"/>
        <v>17125.980835055478</v>
      </c>
      <c r="EP313" s="21">
        <f>EO313-EH313</f>
        <v>3743.5711204019917</v>
      </c>
      <c r="EQ313" s="22">
        <f>EP313/EH313</f>
        <v>0.27973819366050734</v>
      </c>
      <c r="ES313" s="11">
        <f t="shared" si="34"/>
        <v>6.4868381026172137E-2</v>
      </c>
      <c r="EU313" s="12">
        <f t="shared" si="35"/>
        <v>12619.341068504451</v>
      </c>
      <c r="EV313">
        <f t="shared" si="36"/>
        <v>0.91829143502732347</v>
      </c>
      <c r="EY313" s="11">
        <f t="shared" si="37"/>
        <v>3.9985663928283864E-2</v>
      </c>
      <c r="FC313" s="12">
        <f t="shared" si="38"/>
        <v>11242.814135179324</v>
      </c>
      <c r="FF313" s="45">
        <f t="shared" si="39"/>
        <v>728.42857142857144</v>
      </c>
    </row>
    <row r="314" spans="1:162" x14ac:dyDescent="0.2">
      <c r="A314" s="3">
        <v>69107</v>
      </c>
      <c r="B314" t="s">
        <v>314</v>
      </c>
      <c r="C314" s="14">
        <v>2000</v>
      </c>
      <c r="D314" s="10">
        <v>68</v>
      </c>
      <c r="E314" s="5">
        <v>96.58</v>
      </c>
      <c r="F314" s="7">
        <v>698970</v>
      </c>
      <c r="G314" s="12">
        <f>F314/E314</f>
        <v>7237.2126734313524</v>
      </c>
      <c r="H314" s="14">
        <v>2001</v>
      </c>
      <c r="I314" s="10">
        <v>63</v>
      </c>
      <c r="J314" s="5">
        <v>98.52</v>
      </c>
      <c r="K314" s="7">
        <v>705583</v>
      </c>
      <c r="L314" s="12">
        <f>K314/I314</f>
        <v>11199.730158730159</v>
      </c>
      <c r="M314" s="21">
        <f>L314-G314</f>
        <v>3962.5174852988066</v>
      </c>
      <c r="N314" s="18">
        <f>M314/G314</f>
        <v>0.54751983451386854</v>
      </c>
      <c r="O314" s="16">
        <v>2002</v>
      </c>
      <c r="P314" s="10">
        <v>55</v>
      </c>
      <c r="Q314" s="5">
        <v>90.31</v>
      </c>
      <c r="R314" s="7">
        <v>755540</v>
      </c>
      <c r="S314" s="12">
        <f>R314/Q314</f>
        <v>8366.0724172295431</v>
      </c>
      <c r="T314" s="21">
        <f>S314-L314</f>
        <v>-2833.6577415006159</v>
      </c>
      <c r="U314" s="18">
        <f>T314/L314</f>
        <v>-0.25301125128374519</v>
      </c>
      <c r="V314" s="14">
        <v>2003</v>
      </c>
      <c r="W314" s="10">
        <v>55</v>
      </c>
      <c r="X314" s="5">
        <v>98.41</v>
      </c>
      <c r="Y314" s="7">
        <v>794243.17</v>
      </c>
      <c r="Z314" s="12">
        <f>Y314/X314</f>
        <v>8070.7567320394273</v>
      </c>
      <c r="AA314" s="21">
        <f>Z314-S314</f>
        <v>-295.3156851901158</v>
      </c>
      <c r="AB314" s="22">
        <f>AA314/S314</f>
        <v>-3.5299202596182008E-2</v>
      </c>
      <c r="AC314" s="14">
        <v>2004</v>
      </c>
      <c r="AD314" s="10">
        <v>66</v>
      </c>
      <c r="AE314" s="5">
        <v>95.39</v>
      </c>
      <c r="AF314" s="7">
        <v>732078</v>
      </c>
      <c r="AG314" s="12">
        <f>AF314/AE314</f>
        <v>7674.578048013419</v>
      </c>
      <c r="AH314" s="21">
        <f>AG314-Z314</f>
        <v>-396.17868402600834</v>
      </c>
      <c r="AI314" s="22">
        <f>AH314/Z314</f>
        <v>-4.9088170685810846E-2</v>
      </c>
      <c r="AJ314" s="14">
        <v>2005</v>
      </c>
      <c r="AK314" s="10">
        <v>64</v>
      </c>
      <c r="AL314" s="5">
        <v>87.24</v>
      </c>
      <c r="AM314" s="7">
        <v>790818</v>
      </c>
      <c r="AN314" s="12">
        <f>AM314/AL314</f>
        <v>9064.855570839065</v>
      </c>
      <c r="AO314" s="21">
        <f>AN314-AG314</f>
        <v>1390.277522825646</v>
      </c>
      <c r="AP314" s="22">
        <f>AO314/AG314</f>
        <v>0.18115361054742576</v>
      </c>
      <c r="AQ314" s="14">
        <v>2006</v>
      </c>
      <c r="AR314" s="10">
        <v>62</v>
      </c>
      <c r="AS314" s="5">
        <v>86.66</v>
      </c>
      <c r="AT314" s="7">
        <v>796880</v>
      </c>
      <c r="AU314" s="12">
        <f>AT314/AS314</f>
        <v>9195.4765751211635</v>
      </c>
      <c r="AV314" s="21">
        <f>AU314-AN314</f>
        <v>130.62100428209851</v>
      </c>
      <c r="AW314" s="22">
        <f>AV314/AN314</f>
        <v>1.440960677876613E-2</v>
      </c>
      <c r="AX314" s="14">
        <v>2007</v>
      </c>
      <c r="AY314" s="10">
        <v>56</v>
      </c>
      <c r="AZ314" s="5">
        <v>77.790000000000006</v>
      </c>
      <c r="BA314" s="7">
        <v>903339</v>
      </c>
      <c r="BB314" s="12">
        <f>BA314/AZ314</f>
        <v>11612.533744697261</v>
      </c>
      <c r="BC314" s="21">
        <f>BB314-AU314</f>
        <v>2417.0571695760973</v>
      </c>
      <c r="BD314" s="22">
        <f>BC314/AU314</f>
        <v>0.26285284398587566</v>
      </c>
      <c r="BE314" s="14">
        <v>2008</v>
      </c>
      <c r="BF314" s="10">
        <v>59</v>
      </c>
      <c r="BG314" s="5">
        <v>88.2</v>
      </c>
      <c r="BH314" s="7">
        <v>930065</v>
      </c>
      <c r="BI314" s="12">
        <f>BH314/BG314</f>
        <v>10544.954648526076</v>
      </c>
      <c r="BJ314" s="21">
        <f>BI314-BB314</f>
        <v>-1067.5790961711846</v>
      </c>
      <c r="BK314" s="22">
        <f>BJ314/BB314</f>
        <v>-9.1933347161095066E-2</v>
      </c>
      <c r="BL314" s="14">
        <v>2009</v>
      </c>
      <c r="BM314" s="10">
        <v>64</v>
      </c>
      <c r="BN314" s="5">
        <v>82.62</v>
      </c>
      <c r="BO314" s="7">
        <v>912200</v>
      </c>
      <c r="BP314" s="12">
        <f>BO314/BN314</f>
        <v>11040.910191236988</v>
      </c>
      <c r="BQ314" s="21">
        <f>BP314-BI314</f>
        <v>495.95554271091169</v>
      </c>
      <c r="BR314" s="22">
        <f>BQ314/BI314</f>
        <v>4.7032496510569059E-2</v>
      </c>
      <c r="BS314" s="14">
        <v>2010</v>
      </c>
      <c r="BT314" s="10">
        <v>70</v>
      </c>
      <c r="BU314" s="5">
        <v>86.17</v>
      </c>
      <c r="BV314" s="7">
        <v>903450</v>
      </c>
      <c r="BW314" s="12">
        <f>BV314/BU314</f>
        <v>10484.507369153998</v>
      </c>
      <c r="BX314" s="21">
        <f>BW314-BP314</f>
        <v>-556.40282208298959</v>
      </c>
      <c r="BY314" s="22">
        <f>BX314/BP314</f>
        <v>-5.0394651568183076E-2</v>
      </c>
      <c r="BZ314" s="14">
        <v>2011</v>
      </c>
      <c r="CA314" s="10">
        <v>65</v>
      </c>
      <c r="CB314" s="5">
        <v>70.284199999999998</v>
      </c>
      <c r="CC314" s="7">
        <v>857075</v>
      </c>
      <c r="CD314" s="12">
        <f>CC314/CB314</f>
        <v>12194.419229357381</v>
      </c>
      <c r="CE314" s="21">
        <f>CD314-BW314</f>
        <v>1709.9118602033832</v>
      </c>
      <c r="CF314" s="22">
        <f>CE314/BW314</f>
        <v>0.16308938512781618</v>
      </c>
      <c r="CG314" s="14">
        <v>2012</v>
      </c>
      <c r="CH314" s="10">
        <v>63</v>
      </c>
      <c r="CI314" s="5">
        <v>75.709999999999994</v>
      </c>
      <c r="CJ314" s="7">
        <v>882471</v>
      </c>
      <c r="CK314" s="12">
        <f>CJ314/CI314</f>
        <v>11655.937128516709</v>
      </c>
      <c r="CL314" s="21">
        <f>CK314-CD314</f>
        <v>-538.4821008406725</v>
      </c>
      <c r="CM314" s="22">
        <f>CL314/CD314</f>
        <v>-4.4158076798303525E-2</v>
      </c>
      <c r="CN314" s="14">
        <v>2013</v>
      </c>
      <c r="CO314" s="10">
        <v>61</v>
      </c>
      <c r="CP314" s="5">
        <v>78.310599999999994</v>
      </c>
      <c r="CQ314" s="7">
        <v>807167</v>
      </c>
      <c r="CR314" s="12">
        <f>CQ314/CP314</f>
        <v>10307.250870252559</v>
      </c>
      <c r="CS314" s="21">
        <f>CR314-CK314</f>
        <v>-1348.6862582641497</v>
      </c>
      <c r="CT314" s="22">
        <f>CS314/CK314</f>
        <v>-0.11570809308541445</v>
      </c>
      <c r="CU314" s="14">
        <v>2014</v>
      </c>
      <c r="CV314" s="10">
        <v>57</v>
      </c>
      <c r="CW314" s="5">
        <v>82.364199999999997</v>
      </c>
      <c r="CX314" s="7">
        <v>804667</v>
      </c>
      <c r="CY314" s="12">
        <f>CX314/CW314</f>
        <v>9769.62078184454</v>
      </c>
      <c r="CZ314" s="21">
        <f>CY314-CR314</f>
        <v>-537.63008840801922</v>
      </c>
      <c r="DA314" s="22">
        <f>CZ314/CR314</f>
        <v>-5.2160376726606797E-2</v>
      </c>
      <c r="DB314" s="14">
        <v>2015</v>
      </c>
      <c r="DC314" s="9">
        <v>54</v>
      </c>
      <c r="DD314" s="27">
        <v>70.518900000000002</v>
      </c>
      <c r="DE314" s="12">
        <v>831109.92</v>
      </c>
      <c r="DF314" s="12">
        <f>DE314/DD314</f>
        <v>11785.633638641555</v>
      </c>
      <c r="DG314" s="21">
        <f>DF314-CY314</f>
        <v>2016.012856797015</v>
      </c>
      <c r="DH314" s="22">
        <f>DG314/CY314</f>
        <v>0.2063552825452028</v>
      </c>
      <c r="DI314" s="14">
        <v>2016</v>
      </c>
      <c r="DJ314" s="9">
        <v>56</v>
      </c>
      <c r="DK314" s="27">
        <v>77.473299999999995</v>
      </c>
      <c r="DL314" s="12">
        <v>849324.8</v>
      </c>
      <c r="DM314" s="12">
        <f>DL314/DK314</f>
        <v>10962.806541092223</v>
      </c>
      <c r="DN314" s="21">
        <f>DM314-DF314</f>
        <v>-822.82709754933239</v>
      </c>
      <c r="DO314" s="22">
        <f>DN314/DF314</f>
        <v>-6.9816110255754876E-2</v>
      </c>
      <c r="DP314" s="14">
        <v>2017</v>
      </c>
      <c r="DQ314" s="9">
        <v>55</v>
      </c>
      <c r="DR314" s="27">
        <v>77.001599999999996</v>
      </c>
      <c r="DS314" s="30">
        <v>870015.34</v>
      </c>
      <c r="DT314" s="12">
        <f>DS314/DR314</f>
        <v>11298.665742010557</v>
      </c>
      <c r="DU314" s="21">
        <f>DT314-DM314</f>
        <v>335.85920091833395</v>
      </c>
      <c r="DV314" s="22">
        <f>DU314/DM314</f>
        <v>3.0636242613551801E-2</v>
      </c>
      <c r="DW314" s="14">
        <v>2018</v>
      </c>
      <c r="DX314" s="24">
        <v>59</v>
      </c>
      <c r="DY314" s="32">
        <v>80.355800000000002</v>
      </c>
      <c r="DZ314" s="34">
        <v>912331.3</v>
      </c>
      <c r="EA314" s="12">
        <f>DZ314/DY314</f>
        <v>11353.645909816094</v>
      </c>
      <c r="EB314" s="21">
        <f>EA314-DT314</f>
        <v>54.980167805537349</v>
      </c>
      <c r="EC314" s="22">
        <f>EB314/DT314</f>
        <v>4.8660761421687859E-3</v>
      </c>
      <c r="ED314" s="14">
        <v>2019</v>
      </c>
      <c r="EE314" s="24">
        <v>50</v>
      </c>
      <c r="EF314" s="32">
        <v>71.370099999999994</v>
      </c>
      <c r="EG314" s="34">
        <v>922861.36</v>
      </c>
      <c r="EH314" s="12">
        <f t="shared" si="32"/>
        <v>12930.6440652318</v>
      </c>
      <c r="EI314" s="21">
        <f>EH314-EA314</f>
        <v>1576.9981554157057</v>
      </c>
      <c r="EJ314" s="22">
        <f>EI314/EA314</f>
        <v>0.13889795119048678</v>
      </c>
      <c r="EK314">
        <v>2020</v>
      </c>
      <c r="EL314" s="25">
        <v>47</v>
      </c>
      <c r="EM314" s="32">
        <v>65.5197</v>
      </c>
      <c r="EN314" s="34">
        <v>907581.18</v>
      </c>
      <c r="EO314" s="12">
        <f t="shared" si="33"/>
        <v>13852.035036790463</v>
      </c>
      <c r="EP314" s="21">
        <f>EO314-EH314</f>
        <v>921.3909715586633</v>
      </c>
      <c r="EQ314" s="22">
        <f>EP314/EH314</f>
        <v>7.1256386527266624E-2</v>
      </c>
      <c r="ES314" s="11">
        <f t="shared" si="34"/>
        <v>4.5325021816095115E-2</v>
      </c>
      <c r="EU314" s="12">
        <f t="shared" si="35"/>
        <v>11860.985239019485</v>
      </c>
      <c r="EV314">
        <f t="shared" si="36"/>
        <v>1.3964646009244992</v>
      </c>
      <c r="EY314" s="11">
        <f t="shared" si="37"/>
        <v>5.8133423315402451E-2</v>
      </c>
      <c r="FC314" s="12">
        <f t="shared" si="38"/>
        <v>10557.19019095859</v>
      </c>
      <c r="FF314" s="45">
        <f t="shared" si="39"/>
        <v>59.476190476190474</v>
      </c>
    </row>
    <row r="315" spans="1:162" x14ac:dyDescent="0.2">
      <c r="A315" s="3">
        <v>69108</v>
      </c>
      <c r="B315" t="s">
        <v>315</v>
      </c>
      <c r="C315" s="14">
        <v>2000</v>
      </c>
      <c r="D315" s="10">
        <v>290</v>
      </c>
      <c r="E315" s="5">
        <v>247.47</v>
      </c>
      <c r="F315" s="7">
        <v>2119346</v>
      </c>
      <c r="G315" s="12">
        <f>F315/E315</f>
        <v>8564.0522083484866</v>
      </c>
      <c r="H315" s="14">
        <v>2001</v>
      </c>
      <c r="I315" s="10">
        <v>291</v>
      </c>
      <c r="J315" s="5">
        <v>257.85000000000002</v>
      </c>
      <c r="K315" s="7">
        <v>2038647</v>
      </c>
      <c r="L315" s="12">
        <f>K315/I315</f>
        <v>7005.6597938144332</v>
      </c>
      <c r="M315" s="21">
        <f>L315-G315</f>
        <v>-1558.3924145340534</v>
      </c>
      <c r="N315" s="18">
        <f>M315/G315</f>
        <v>-0.18196904650054413</v>
      </c>
      <c r="O315" s="16">
        <v>2002</v>
      </c>
      <c r="P315" s="10">
        <v>310</v>
      </c>
      <c r="Q315" s="5">
        <v>278.32</v>
      </c>
      <c r="R315" s="7">
        <v>2303351</v>
      </c>
      <c r="S315" s="12">
        <f>R315/Q315</f>
        <v>8275.9090255820647</v>
      </c>
      <c r="T315" s="21">
        <f>S315-L315</f>
        <v>1270.2492317676315</v>
      </c>
      <c r="U315" s="18">
        <f>T315/L315</f>
        <v>0.181317573098423</v>
      </c>
      <c r="V315" s="14">
        <v>2003</v>
      </c>
      <c r="W315" s="10">
        <v>310</v>
      </c>
      <c r="X315" s="5">
        <v>253.8</v>
      </c>
      <c r="Y315" s="7">
        <v>2901647.24</v>
      </c>
      <c r="Z315" s="12">
        <f>Y315/X315</f>
        <v>11432.81024428684</v>
      </c>
      <c r="AA315" s="21">
        <f>Z315-S315</f>
        <v>3156.9012187047756</v>
      </c>
      <c r="AB315" s="22">
        <f>AA315/S315</f>
        <v>0.38145673290345805</v>
      </c>
      <c r="AC315" s="14">
        <v>2004</v>
      </c>
      <c r="AD315" s="10">
        <v>285</v>
      </c>
      <c r="AE315" s="5">
        <v>258.13</v>
      </c>
      <c r="AF315" s="7">
        <v>2264223</v>
      </c>
      <c r="AG315" s="12">
        <f>AF315/AE315</f>
        <v>8771.6383217758503</v>
      </c>
      <c r="AH315" s="21">
        <f>AG315-Z315</f>
        <v>-2661.17192251099</v>
      </c>
      <c r="AI315" s="22">
        <f>AH315/Z315</f>
        <v>-0.23276621107577822</v>
      </c>
      <c r="AJ315" s="14">
        <v>2005</v>
      </c>
      <c r="AK315" s="10">
        <v>296</v>
      </c>
      <c r="AL315" s="5">
        <v>263.20999999999998</v>
      </c>
      <c r="AM315" s="7">
        <v>2539348</v>
      </c>
      <c r="AN315" s="12">
        <f>AM315/AL315</f>
        <v>9647.612172789788</v>
      </c>
      <c r="AO315" s="21">
        <f>AN315-AG315</f>
        <v>875.97385101393775</v>
      </c>
      <c r="AP315" s="22">
        <f>AO315/AG315</f>
        <v>9.9864337639105211E-2</v>
      </c>
      <c r="AQ315" s="14">
        <v>2006</v>
      </c>
      <c r="AR315" s="10">
        <v>278</v>
      </c>
      <c r="AS315" s="5">
        <v>261.48</v>
      </c>
      <c r="AT315" s="7">
        <v>2464761</v>
      </c>
      <c r="AU315" s="12">
        <f>AT315/AS315</f>
        <v>9426.1932078935279</v>
      </c>
      <c r="AV315" s="21">
        <f>AU315-AN315</f>
        <v>-221.41896489626015</v>
      </c>
      <c r="AW315" s="22">
        <f>AV315/AN315</f>
        <v>-2.2950649438495483E-2</v>
      </c>
      <c r="AX315" s="14">
        <v>2007</v>
      </c>
      <c r="AY315" s="10">
        <v>285</v>
      </c>
      <c r="AZ315" s="5">
        <v>262.31</v>
      </c>
      <c r="BA315" s="7">
        <v>2450569</v>
      </c>
      <c r="BB315" s="12">
        <f>BA315/AZ315</f>
        <v>9342.2629712935068</v>
      </c>
      <c r="BC315" s="21">
        <f>BB315-AU315</f>
        <v>-83.93023660002109</v>
      </c>
      <c r="BD315" s="22">
        <f>BC315/AU315</f>
        <v>-8.903937650008872E-3</v>
      </c>
      <c r="BE315" s="14">
        <v>2008</v>
      </c>
      <c r="BF315" s="10">
        <v>273</v>
      </c>
      <c r="BG315" s="5">
        <v>256.11</v>
      </c>
      <c r="BH315" s="7">
        <v>2555537</v>
      </c>
      <c r="BI315" s="12">
        <f>BH315/BG315</f>
        <v>9978.2788645503879</v>
      </c>
      <c r="BJ315" s="21">
        <f>BI315-BB315</f>
        <v>636.0158932568811</v>
      </c>
      <c r="BK315" s="22">
        <f>BJ315/BB315</f>
        <v>6.8079425211129543E-2</v>
      </c>
      <c r="BL315" s="14">
        <v>2009</v>
      </c>
      <c r="BM315" s="10">
        <v>249</v>
      </c>
      <c r="BN315" s="5">
        <v>241.4</v>
      </c>
      <c r="BO315" s="7">
        <v>2525315</v>
      </c>
      <c r="BP315" s="12">
        <f>BO315/BN315</f>
        <v>10461.122618061308</v>
      </c>
      <c r="BQ315" s="21">
        <f>BP315-BI315</f>
        <v>482.84375351092058</v>
      </c>
      <c r="BR315" s="22">
        <f>BQ315/BI315</f>
        <v>4.8389482802120208E-2</v>
      </c>
      <c r="BS315" s="14">
        <v>2010</v>
      </c>
      <c r="BT315" s="10">
        <v>244</v>
      </c>
      <c r="BU315" s="5">
        <v>225.36</v>
      </c>
      <c r="BV315" s="7">
        <v>3028354</v>
      </c>
      <c r="BW315" s="12">
        <f>BV315/BU315</f>
        <v>13437.850550230742</v>
      </c>
      <c r="BX315" s="21">
        <f>BW315-BP315</f>
        <v>2976.7279321694332</v>
      </c>
      <c r="BY315" s="22">
        <f>BX315/BP315</f>
        <v>0.28455148083534182</v>
      </c>
      <c r="BZ315" s="14">
        <v>2011</v>
      </c>
      <c r="CA315" s="10">
        <v>236</v>
      </c>
      <c r="CB315" s="5">
        <v>217.809</v>
      </c>
      <c r="CC315" s="7">
        <v>2255597</v>
      </c>
      <c r="CD315" s="12">
        <f>CC315/CB315</f>
        <v>10355.848472744468</v>
      </c>
      <c r="CE315" s="21">
        <f>CD315-BW315</f>
        <v>-3082.0020774862733</v>
      </c>
      <c r="CF315" s="22">
        <f>CE315/BW315</f>
        <v>-0.22935231091949837</v>
      </c>
      <c r="CG315" s="14">
        <v>2012</v>
      </c>
      <c r="CH315" s="10">
        <v>224</v>
      </c>
      <c r="CI315" s="5">
        <v>216.12</v>
      </c>
      <c r="CJ315" s="7">
        <v>2255945</v>
      </c>
      <c r="CK315" s="12">
        <f>CJ315/CI315</f>
        <v>10438.390708865445</v>
      </c>
      <c r="CL315" s="21">
        <f>CK315-CD315</f>
        <v>82.542236120976668</v>
      </c>
      <c r="CM315" s="22">
        <f>CL315/CD315</f>
        <v>7.9705913366943694E-3</v>
      </c>
      <c r="CN315" s="14">
        <v>2013</v>
      </c>
      <c r="CO315" s="10">
        <v>233</v>
      </c>
      <c r="CP315" s="5">
        <v>221.43219999999999</v>
      </c>
      <c r="CQ315" s="7">
        <v>2271573</v>
      </c>
      <c r="CR315" s="12">
        <f>CQ315/CP315</f>
        <v>10258.548666363789</v>
      </c>
      <c r="CS315" s="21">
        <f>CR315-CK315</f>
        <v>-179.84204250165567</v>
      </c>
      <c r="CT315" s="22">
        <f>CS315/CK315</f>
        <v>-1.722890505994509E-2</v>
      </c>
      <c r="CU315" s="14">
        <v>2014</v>
      </c>
      <c r="CV315" s="10">
        <v>233</v>
      </c>
      <c r="CW315" s="5">
        <v>216.91370000000001</v>
      </c>
      <c r="CX315" s="7">
        <v>2348160</v>
      </c>
      <c r="CY315" s="12">
        <f>CX315/CW315</f>
        <v>10825.319009357177</v>
      </c>
      <c r="CZ315" s="21">
        <f>CY315-CR315</f>
        <v>566.77034299338811</v>
      </c>
      <c r="DA315" s="22">
        <f>CZ315/CR315</f>
        <v>5.5248589388842237E-2</v>
      </c>
      <c r="DB315" s="14">
        <v>2015</v>
      </c>
      <c r="DC315" s="9">
        <v>225</v>
      </c>
      <c r="DD315" s="27">
        <v>208.19649999999999</v>
      </c>
      <c r="DE315" s="12">
        <v>2349380.1</v>
      </c>
      <c r="DF315" s="12">
        <f>DE315/DD315</f>
        <v>11284.436097628924</v>
      </c>
      <c r="DG315" s="21">
        <f>DF315-CY315</f>
        <v>459.11708827174698</v>
      </c>
      <c r="DH315" s="22">
        <f>DG315/CY315</f>
        <v>4.241141419249593E-2</v>
      </c>
      <c r="DI315" s="14">
        <v>2016</v>
      </c>
      <c r="DJ315" s="9">
        <v>219</v>
      </c>
      <c r="DK315" s="27">
        <v>203.52199999999999</v>
      </c>
      <c r="DL315" s="12">
        <v>2316532.42</v>
      </c>
      <c r="DM315" s="12">
        <f>DL315/DK315</f>
        <v>11382.221184933323</v>
      </c>
      <c r="DN315" s="21">
        <f>DM315-DF315</f>
        <v>97.785087304398985</v>
      </c>
      <c r="DO315" s="22">
        <f>DN315/DF315</f>
        <v>8.6654828347998269E-3</v>
      </c>
      <c r="DP315" s="14">
        <v>2017</v>
      </c>
      <c r="DQ315" s="9">
        <v>204</v>
      </c>
      <c r="DR315" s="27">
        <v>180.32810000000001</v>
      </c>
      <c r="DS315" s="30">
        <v>2412577.16</v>
      </c>
      <c r="DT315" s="12">
        <f>DS315/DR315</f>
        <v>13378.819828967311</v>
      </c>
      <c r="DU315" s="21">
        <f>DT315-DM315</f>
        <v>1996.5986440339875</v>
      </c>
      <c r="DV315" s="22">
        <f>DU315/DM315</f>
        <v>0.17541379767570239</v>
      </c>
      <c r="DW315" s="14">
        <v>2018</v>
      </c>
      <c r="DX315" s="24">
        <v>200</v>
      </c>
      <c r="DY315" s="32">
        <v>181.02959999999999</v>
      </c>
      <c r="DZ315" s="34">
        <v>2317918.0999999996</v>
      </c>
      <c r="EA315" s="12">
        <f>DZ315/DY315</f>
        <v>12804.083420611876</v>
      </c>
      <c r="EB315" s="21">
        <f>EA315-DT315</f>
        <v>-574.73640835543483</v>
      </c>
      <c r="EC315" s="22">
        <f>EB315/DT315</f>
        <v>-4.2958677648908719E-2</v>
      </c>
      <c r="ED315" s="14">
        <v>2019</v>
      </c>
      <c r="EE315" s="24">
        <v>199</v>
      </c>
      <c r="EF315" s="32">
        <v>183.66149999999999</v>
      </c>
      <c r="EG315" s="34">
        <v>2456763.6800000002</v>
      </c>
      <c r="EH315" s="12">
        <f t="shared" si="32"/>
        <v>13376.5850763497</v>
      </c>
      <c r="EI315" s="21">
        <f>EH315-EA315</f>
        <v>572.50165573782397</v>
      </c>
      <c r="EJ315" s="22">
        <f>EI315/EA315</f>
        <v>4.4712427819410872E-2</v>
      </c>
      <c r="EK315">
        <v>2020</v>
      </c>
      <c r="EL315" s="25">
        <v>184</v>
      </c>
      <c r="EM315" s="32">
        <v>167.4717</v>
      </c>
      <c r="EN315" s="34">
        <v>2569071.6900000004</v>
      </c>
      <c r="EO315" s="12">
        <f t="shared" si="33"/>
        <v>15340.333262276554</v>
      </c>
      <c r="EP315" s="21">
        <f>EO315-EH315</f>
        <v>1963.7481859268537</v>
      </c>
      <c r="EQ315" s="22">
        <f>EP315/EH315</f>
        <v>0.14680489637066141</v>
      </c>
      <c r="ES315" s="11">
        <f t="shared" si="34"/>
        <v>4.0437824690750308E-2</v>
      </c>
      <c r="EU315" s="12">
        <f t="shared" si="35"/>
        <v>13186.496108642961</v>
      </c>
      <c r="EV315">
        <f t="shared" si="36"/>
        <v>0.90401046168752253</v>
      </c>
      <c r="EY315" s="11">
        <f t="shared" si="37"/>
        <v>5.9055849282068175E-2</v>
      </c>
      <c r="FC315" s="12">
        <f t="shared" si="38"/>
        <v>10737.56210979959</v>
      </c>
      <c r="FF315" s="45">
        <f t="shared" si="39"/>
        <v>250.85714285714286</v>
      </c>
    </row>
    <row r="316" spans="1:162" x14ac:dyDescent="0.2">
      <c r="A316" s="3">
        <v>69109</v>
      </c>
      <c r="B316" t="s">
        <v>316</v>
      </c>
      <c r="C316" s="14">
        <v>2000</v>
      </c>
      <c r="D316" s="10">
        <v>621</v>
      </c>
      <c r="E316" s="5">
        <v>577.88</v>
      </c>
      <c r="F316" s="7">
        <v>3591116</v>
      </c>
      <c r="G316" s="12">
        <f>F316/E316</f>
        <v>6214.2936249740433</v>
      </c>
      <c r="H316" s="14">
        <v>2001</v>
      </c>
      <c r="I316" s="10">
        <v>606</v>
      </c>
      <c r="J316" s="5">
        <v>557.28</v>
      </c>
      <c r="K316" s="7">
        <v>4978603</v>
      </c>
      <c r="L316" s="12">
        <f>K316/I316</f>
        <v>8215.5165016501651</v>
      </c>
      <c r="M316" s="21">
        <f>L316-G316</f>
        <v>2001.2228766761218</v>
      </c>
      <c r="N316" s="18">
        <f>M316/G316</f>
        <v>0.32203545526616162</v>
      </c>
      <c r="O316" s="16">
        <v>2002</v>
      </c>
      <c r="P316" s="10">
        <v>605</v>
      </c>
      <c r="Q316" s="5">
        <v>562.70000000000005</v>
      </c>
      <c r="R316" s="7">
        <v>4902244</v>
      </c>
      <c r="S316" s="12">
        <f>R316/Q316</f>
        <v>8712.0028434334454</v>
      </c>
      <c r="T316" s="21">
        <f>S316-L316</f>
        <v>496.4863417832803</v>
      </c>
      <c r="U316" s="18">
        <f>T316/L316</f>
        <v>6.043276057975859E-2</v>
      </c>
      <c r="V316" s="14">
        <v>2003</v>
      </c>
      <c r="W316" s="10">
        <v>605</v>
      </c>
      <c r="X316" s="5">
        <v>533.91999999999996</v>
      </c>
      <c r="Y316" s="7">
        <v>4409544.74</v>
      </c>
      <c r="Z316" s="12">
        <f>Y316/X316</f>
        <v>8258.8116946359023</v>
      </c>
      <c r="AA316" s="21">
        <f>Z316-S316</f>
        <v>-453.19114879754306</v>
      </c>
      <c r="AB316" s="22">
        <f>AA316/S316</f>
        <v>-5.2019169063877171E-2</v>
      </c>
      <c r="AC316" s="14">
        <v>2004</v>
      </c>
      <c r="AD316" s="10">
        <v>564</v>
      </c>
      <c r="AE316" s="5">
        <v>528.5</v>
      </c>
      <c r="AF316" s="7">
        <v>3952933</v>
      </c>
      <c r="AG316" s="12">
        <f>AF316/AE316</f>
        <v>7479.5326395458842</v>
      </c>
      <c r="AH316" s="21">
        <f>AG316-Z316</f>
        <v>-779.27905509001812</v>
      </c>
      <c r="AI316" s="22">
        <f>AH316/Z316</f>
        <v>-9.4357285757727088E-2</v>
      </c>
      <c r="AJ316" s="14">
        <v>2005</v>
      </c>
      <c r="AK316" s="10">
        <v>520</v>
      </c>
      <c r="AL316" s="5">
        <v>473.91</v>
      </c>
      <c r="AM316" s="7">
        <v>5318341</v>
      </c>
      <c r="AN316" s="12">
        <f>AM316/AL316</f>
        <v>11222.259500749087</v>
      </c>
      <c r="AO316" s="21">
        <f>AN316-AG316</f>
        <v>3742.726861203203</v>
      </c>
      <c r="AP316" s="22">
        <f>AO316/AG316</f>
        <v>0.50039581904016406</v>
      </c>
      <c r="AQ316" s="14">
        <v>2006</v>
      </c>
      <c r="AR316" s="10">
        <v>497</v>
      </c>
      <c r="AS316" s="5">
        <v>491.11</v>
      </c>
      <c r="AT316" s="7">
        <v>4568672</v>
      </c>
      <c r="AU316" s="12">
        <f>AT316/AS316</f>
        <v>9302.7468387937533</v>
      </c>
      <c r="AV316" s="21">
        <f>AU316-AN316</f>
        <v>-1919.5126619553339</v>
      </c>
      <c r="AW316" s="22">
        <f>AV316/AN316</f>
        <v>-0.17104511456246455</v>
      </c>
      <c r="AX316" s="14">
        <v>2007</v>
      </c>
      <c r="AY316" s="10">
        <v>500</v>
      </c>
      <c r="AZ316" s="5">
        <v>467.48</v>
      </c>
      <c r="BA316" s="7">
        <v>4740442</v>
      </c>
      <c r="BB316" s="12">
        <f>BA316/AZ316</f>
        <v>10140.416702318815</v>
      </c>
      <c r="BC316" s="21">
        <f>BB316-AU316</f>
        <v>837.66986352506137</v>
      </c>
      <c r="BD316" s="22">
        <f>BC316/AU316</f>
        <v>9.0045432606191231E-2</v>
      </c>
      <c r="BE316" s="14">
        <v>2008</v>
      </c>
      <c r="BF316" s="10">
        <v>503</v>
      </c>
      <c r="BG316" s="5">
        <v>481.81</v>
      </c>
      <c r="BH316" s="7">
        <v>6070201</v>
      </c>
      <c r="BI316" s="12">
        <f>BH316/BG316</f>
        <v>12598.744318299745</v>
      </c>
      <c r="BJ316" s="21">
        <f>BI316-BB316</f>
        <v>2458.3276159809302</v>
      </c>
      <c r="BK316" s="22">
        <f>BJ316/BB316</f>
        <v>0.24242865832316171</v>
      </c>
      <c r="BL316" s="14">
        <v>2009</v>
      </c>
      <c r="BM316" s="10">
        <v>484</v>
      </c>
      <c r="BN316" s="5">
        <v>465.73</v>
      </c>
      <c r="BO316" s="7">
        <v>4953422</v>
      </c>
      <c r="BP316" s="12">
        <f>BO316/BN316</f>
        <v>10635.823331114594</v>
      </c>
      <c r="BQ316" s="21">
        <f>BP316-BI316</f>
        <v>-1962.9209871851508</v>
      </c>
      <c r="BR316" s="22">
        <f>BQ316/BI316</f>
        <v>-0.15580290682889703</v>
      </c>
      <c r="BS316" s="14">
        <v>2010</v>
      </c>
      <c r="BT316" s="10">
        <v>467</v>
      </c>
      <c r="BU316" s="5">
        <v>433.79</v>
      </c>
      <c r="BV316" s="7">
        <v>4748540</v>
      </c>
      <c r="BW316" s="12">
        <f>BV316/BU316</f>
        <v>10946.633163512299</v>
      </c>
      <c r="BX316" s="21">
        <f>BW316-BP316</f>
        <v>310.80983239770467</v>
      </c>
      <c r="BY316" s="22">
        <f>BX316/BP316</f>
        <v>2.9222921697885422E-2</v>
      </c>
      <c r="BZ316" s="14">
        <v>2011</v>
      </c>
      <c r="CA316" s="10">
        <v>439</v>
      </c>
      <c r="CB316" s="5">
        <v>391.51</v>
      </c>
      <c r="CC316" s="7">
        <v>4047268</v>
      </c>
      <c r="CD316" s="12">
        <f>CC316/CB316</f>
        <v>10337.585246864704</v>
      </c>
      <c r="CE316" s="21">
        <f>CD316-BW316</f>
        <v>-609.04791664759432</v>
      </c>
      <c r="CF316" s="22">
        <f>CE316/BW316</f>
        <v>-5.5637921500621232E-2</v>
      </c>
      <c r="CG316" s="14">
        <v>2012</v>
      </c>
      <c r="CH316" s="10">
        <v>441</v>
      </c>
      <c r="CI316" s="5">
        <v>401.13</v>
      </c>
      <c r="CJ316" s="7">
        <v>5217798</v>
      </c>
      <c r="CK316" s="12">
        <f>CJ316/CI316</f>
        <v>13007.748111584773</v>
      </c>
      <c r="CL316" s="21">
        <f>CK316-CD316</f>
        <v>2670.1628647200687</v>
      </c>
      <c r="CM316" s="22">
        <f>CL316/CD316</f>
        <v>0.25829657516293808</v>
      </c>
      <c r="CN316" s="14">
        <v>2013</v>
      </c>
      <c r="CO316" s="10">
        <v>427</v>
      </c>
      <c r="CP316" s="5">
        <v>373.44349999999997</v>
      </c>
      <c r="CQ316" s="7">
        <v>5031824</v>
      </c>
      <c r="CR316" s="12">
        <f>CQ316/CP316</f>
        <v>13474.123930393755</v>
      </c>
      <c r="CS316" s="21">
        <f>CR316-CK316</f>
        <v>466.37581880898142</v>
      </c>
      <c r="CT316" s="22">
        <f>CS316/CK316</f>
        <v>3.5853693876007987E-2</v>
      </c>
      <c r="CU316" s="14">
        <v>2014</v>
      </c>
      <c r="CV316" s="10">
        <v>394</v>
      </c>
      <c r="CW316" s="5">
        <v>354.91289999999998</v>
      </c>
      <c r="CX316" s="7">
        <v>4419005</v>
      </c>
      <c r="CY316" s="12">
        <f>CX316/CW316</f>
        <v>12450.956276878074</v>
      </c>
      <c r="CZ316" s="21">
        <f>CY316-CR316</f>
        <v>-1023.1676535156803</v>
      </c>
      <c r="DA316" s="22">
        <f>CZ316/CR316</f>
        <v>-7.5935746086445585E-2</v>
      </c>
      <c r="DB316" s="14">
        <v>2015</v>
      </c>
      <c r="DC316" s="9">
        <v>399</v>
      </c>
      <c r="DD316" s="27">
        <v>352.49700000000001</v>
      </c>
      <c r="DE316" s="12">
        <v>4391629.3099999996</v>
      </c>
      <c r="DF316" s="12">
        <f>DE316/DD316</f>
        <v>12458.628896132448</v>
      </c>
      <c r="DG316" s="21">
        <f>DF316-CY316</f>
        <v>7.6726192543737852</v>
      </c>
      <c r="DH316" s="22">
        <f>DG316/CY316</f>
        <v>6.1622730686334084E-4</v>
      </c>
      <c r="DI316" s="14">
        <v>2016</v>
      </c>
      <c r="DJ316" s="9">
        <v>386</v>
      </c>
      <c r="DK316" s="27">
        <v>346.28230000000002</v>
      </c>
      <c r="DL316" s="12">
        <v>4501785.62</v>
      </c>
      <c r="DM316" s="12">
        <f>DL316/DK316</f>
        <v>13000.334178212401</v>
      </c>
      <c r="DN316" s="21">
        <f>DM316-DF316</f>
        <v>541.70528207995267</v>
      </c>
      <c r="DO316" s="22">
        <f>DN316/DF316</f>
        <v>4.3480328902654374E-2</v>
      </c>
      <c r="DP316" s="14">
        <v>2017</v>
      </c>
      <c r="DQ316" s="9">
        <v>385</v>
      </c>
      <c r="DR316" s="27">
        <v>343.57839999999999</v>
      </c>
      <c r="DS316" s="30">
        <v>6395229.9900000002</v>
      </c>
      <c r="DT316" s="12">
        <f>DS316/DR316</f>
        <v>18613.597333243302</v>
      </c>
      <c r="DU316" s="21">
        <f>DT316-DM316</f>
        <v>5613.2631550309015</v>
      </c>
      <c r="DV316" s="22">
        <f>DU316/DM316</f>
        <v>0.43177837416197468</v>
      </c>
      <c r="DW316" s="14">
        <v>2018</v>
      </c>
      <c r="DX316" s="24">
        <v>393</v>
      </c>
      <c r="DY316" s="32">
        <v>351.42910000000001</v>
      </c>
      <c r="DZ316" s="34">
        <v>7187568.8799999999</v>
      </c>
      <c r="EA316" s="12">
        <f>DZ316/DY316</f>
        <v>20452.401010616366</v>
      </c>
      <c r="EB316" s="21">
        <f>EA316-DT316</f>
        <v>1838.8036773730637</v>
      </c>
      <c r="EC316" s="22">
        <f>EB316/DT316</f>
        <v>9.8788194697272083E-2</v>
      </c>
      <c r="ED316" s="14">
        <v>2019</v>
      </c>
      <c r="EE316" s="24">
        <v>400</v>
      </c>
      <c r="EF316" s="32">
        <v>351.93029999999999</v>
      </c>
      <c r="EG316" s="34">
        <v>5490151.1600000001</v>
      </c>
      <c r="EH316" s="12">
        <f t="shared" si="32"/>
        <v>15600.109339832348</v>
      </c>
      <c r="EI316" s="21">
        <f>EH316-EA316</f>
        <v>-4852.2916707840177</v>
      </c>
      <c r="EJ316" s="22">
        <f>EI316/EA316</f>
        <v>-0.23724802130885786</v>
      </c>
      <c r="EK316">
        <v>2020</v>
      </c>
      <c r="EL316" s="25">
        <v>431</v>
      </c>
      <c r="EM316" s="32">
        <v>378.06369999999998</v>
      </c>
      <c r="EN316" s="34">
        <v>5601886.6500000004</v>
      </c>
      <c r="EO316" s="12">
        <f t="shared" si="33"/>
        <v>14817.308961426343</v>
      </c>
      <c r="EP316" s="21">
        <f>EO316-EH316</f>
        <v>-782.80037840600562</v>
      </c>
      <c r="EQ316" s="22">
        <f>EP316/EH316</f>
        <v>-5.0179159732377764E-2</v>
      </c>
      <c r="ES316" s="11">
        <f t="shared" si="34"/>
        <v>6.105745583898825E-2</v>
      </c>
      <c r="EU316" s="12">
        <f t="shared" si="35"/>
        <v>18222.035894564004</v>
      </c>
      <c r="EV316">
        <f t="shared" si="36"/>
        <v>0.88881960235671886</v>
      </c>
      <c r="EY316" s="11">
        <f t="shared" si="37"/>
        <v>9.7772849183462962E-2</v>
      </c>
      <c r="FC316" s="12">
        <f t="shared" si="38"/>
        <v>11861.24193435441</v>
      </c>
      <c r="FF316" s="45">
        <f t="shared" si="39"/>
        <v>479.38095238095241</v>
      </c>
    </row>
    <row r="317" spans="1:162" x14ac:dyDescent="0.2">
      <c r="A317" s="3">
        <v>70092</v>
      </c>
      <c r="B317" t="s">
        <v>317</v>
      </c>
      <c r="C317" s="14">
        <v>2000</v>
      </c>
      <c r="D317" s="10">
        <v>546</v>
      </c>
      <c r="E317" s="5">
        <v>521.88</v>
      </c>
      <c r="F317" s="7">
        <v>3341776</v>
      </c>
      <c r="G317" s="12">
        <f>F317/E317</f>
        <v>6403.3417643902812</v>
      </c>
      <c r="H317" s="14">
        <v>2001</v>
      </c>
      <c r="I317" s="10">
        <v>532</v>
      </c>
      <c r="J317" s="5">
        <v>494.16</v>
      </c>
      <c r="K317" s="7">
        <v>3608469</v>
      </c>
      <c r="L317" s="12">
        <f>K317/I317</f>
        <v>6782.8364661654132</v>
      </c>
      <c r="M317" s="21">
        <f>L317-G317</f>
        <v>379.49470177513194</v>
      </c>
      <c r="N317" s="18">
        <f>M317/G317</f>
        <v>5.9265101838784487E-2</v>
      </c>
      <c r="O317" s="16">
        <v>2002</v>
      </c>
      <c r="P317" s="10">
        <v>502</v>
      </c>
      <c r="Q317" s="5">
        <v>466.02</v>
      </c>
      <c r="R317" s="7">
        <v>5398095</v>
      </c>
      <c r="S317" s="12">
        <f>R317/Q317</f>
        <v>11583.397708252865</v>
      </c>
      <c r="T317" s="21">
        <f>S317-L317</f>
        <v>4800.5612420874522</v>
      </c>
      <c r="U317" s="18">
        <f>T317/L317</f>
        <v>0.70775128753787953</v>
      </c>
      <c r="V317" s="14">
        <v>2003</v>
      </c>
      <c r="W317" s="10">
        <v>502</v>
      </c>
      <c r="X317" s="5">
        <v>464.56</v>
      </c>
      <c r="Y317" s="7">
        <v>4170771.76</v>
      </c>
      <c r="Z317" s="12">
        <f>Y317/X317</f>
        <v>8977.8968486309623</v>
      </c>
      <c r="AA317" s="21">
        <f>Z317-S317</f>
        <v>-2605.5008596219031</v>
      </c>
      <c r="AB317" s="22">
        <f>AA317/S317</f>
        <v>-0.22493407592882289</v>
      </c>
      <c r="AC317" s="14">
        <v>2004</v>
      </c>
      <c r="AD317" s="10">
        <v>471</v>
      </c>
      <c r="AE317" s="5">
        <v>455.06</v>
      </c>
      <c r="AF317" s="7">
        <v>3404999</v>
      </c>
      <c r="AG317" s="12">
        <f>AF317/AE317</f>
        <v>7482.5275787808205</v>
      </c>
      <c r="AH317" s="21">
        <f>AG317-Z317</f>
        <v>-1495.3692698501418</v>
      </c>
      <c r="AI317" s="22">
        <f>AH317/Z317</f>
        <v>-0.16656119969546881</v>
      </c>
      <c r="AJ317" s="14">
        <v>2005</v>
      </c>
      <c r="AK317" s="10">
        <v>463</v>
      </c>
      <c r="AL317" s="5">
        <v>459.08</v>
      </c>
      <c r="AM317" s="7">
        <v>3263965</v>
      </c>
      <c r="AN317" s="12">
        <f>AM317/AL317</f>
        <v>7109.7956783131485</v>
      </c>
      <c r="AO317" s="21">
        <f>AN317-AG317</f>
        <v>-372.73190046767195</v>
      </c>
      <c r="AP317" s="22">
        <f>AO317/AG317</f>
        <v>-4.9813635371645862E-2</v>
      </c>
      <c r="AQ317" s="14">
        <v>2006</v>
      </c>
      <c r="AR317" s="10">
        <v>468</v>
      </c>
      <c r="AS317" s="5">
        <v>426.35</v>
      </c>
      <c r="AT317" s="7">
        <v>4723271</v>
      </c>
      <c r="AU317" s="12">
        <f>AT317/AS317</f>
        <v>11078.388647824557</v>
      </c>
      <c r="AV317" s="21">
        <f>AU317-AN317</f>
        <v>3968.5929695114082</v>
      </c>
      <c r="AW317" s="22">
        <f>AV317/AN317</f>
        <v>0.55818664123031259</v>
      </c>
      <c r="AX317" s="14">
        <v>2007</v>
      </c>
      <c r="AY317" s="10">
        <v>466</v>
      </c>
      <c r="AZ317" s="5">
        <v>428.28</v>
      </c>
      <c r="BA317" s="7">
        <v>4276574</v>
      </c>
      <c r="BB317" s="12">
        <f>BA317/AZ317</f>
        <v>9985.46278135799</v>
      </c>
      <c r="BC317" s="21">
        <f>BB317-AU317</f>
        <v>-1092.9258664665667</v>
      </c>
      <c r="BD317" s="22">
        <f>BC317/AU317</f>
        <v>-9.8653865757018969E-2</v>
      </c>
      <c r="BE317" s="14">
        <v>2008</v>
      </c>
      <c r="BF317" s="10">
        <v>446</v>
      </c>
      <c r="BG317" s="5">
        <v>434.94</v>
      </c>
      <c r="BH317" s="7">
        <v>4905109</v>
      </c>
      <c r="BI317" s="12">
        <f>BH317/BG317</f>
        <v>11277.66818411735</v>
      </c>
      <c r="BJ317" s="21">
        <f>BI317-BB317</f>
        <v>1292.2054027593604</v>
      </c>
      <c r="BK317" s="22">
        <f>BJ317/BB317</f>
        <v>0.12940866448090899</v>
      </c>
      <c r="BL317" s="14">
        <v>2009</v>
      </c>
      <c r="BM317" s="10">
        <v>461</v>
      </c>
      <c r="BN317" s="5">
        <v>438.87</v>
      </c>
      <c r="BO317" s="7">
        <v>4710459</v>
      </c>
      <c r="BP317" s="12">
        <f>BO317/BN317</f>
        <v>10733.153325586165</v>
      </c>
      <c r="BQ317" s="21">
        <f>BP317-BI317</f>
        <v>-544.51485853118538</v>
      </c>
      <c r="BR317" s="22">
        <f>BQ317/BI317</f>
        <v>-4.8282574876430624E-2</v>
      </c>
      <c r="BS317" s="14">
        <v>2010</v>
      </c>
      <c r="BT317" s="10">
        <v>434</v>
      </c>
      <c r="BU317" s="5">
        <v>430.96</v>
      </c>
      <c r="BV317" s="7">
        <v>6355319</v>
      </c>
      <c r="BW317" s="12">
        <f>BV317/BU317</f>
        <v>14746.88834230555</v>
      </c>
      <c r="BX317" s="21">
        <f>BW317-BP317</f>
        <v>4013.7350167193854</v>
      </c>
      <c r="BY317" s="22">
        <f>BX317/BP317</f>
        <v>0.37395673899032694</v>
      </c>
      <c r="BZ317" s="14">
        <v>2011</v>
      </c>
      <c r="CA317" s="10">
        <v>410</v>
      </c>
      <c r="CB317" s="5">
        <v>402.86970000000002</v>
      </c>
      <c r="CC317" s="7">
        <v>4233379</v>
      </c>
      <c r="CD317" s="12">
        <f>CC317/CB317</f>
        <v>10508.06005018496</v>
      </c>
      <c r="CE317" s="21">
        <f>CD317-BW317</f>
        <v>-4238.82829212059</v>
      </c>
      <c r="CF317" s="22">
        <f>CE317/BW317</f>
        <v>-0.28743882734639903</v>
      </c>
      <c r="CG317" s="14">
        <v>2012</v>
      </c>
      <c r="CH317" s="10">
        <v>398</v>
      </c>
      <c r="CI317" s="5">
        <v>382.93</v>
      </c>
      <c r="CJ317" s="7">
        <v>4521821</v>
      </c>
      <c r="CK317" s="12">
        <f>CJ317/CI317</f>
        <v>11808.47935654036</v>
      </c>
      <c r="CL317" s="21">
        <f>CK317-CD317</f>
        <v>1300.4193063553994</v>
      </c>
      <c r="CM317" s="22">
        <f>CL317/CD317</f>
        <v>0.12375446087525069</v>
      </c>
      <c r="CN317" s="14">
        <v>2013</v>
      </c>
      <c r="CO317" s="10">
        <v>377</v>
      </c>
      <c r="CP317" s="5">
        <v>366.06180000000001</v>
      </c>
      <c r="CQ317" s="7">
        <v>5525188</v>
      </c>
      <c r="CR317" s="12">
        <f>CQ317/CP317</f>
        <v>15093.593486127205</v>
      </c>
      <c r="CS317" s="21">
        <f>CR317-CK317</f>
        <v>3285.1141295868456</v>
      </c>
      <c r="CT317" s="22">
        <f>CS317/CK317</f>
        <v>0.27819959119184301</v>
      </c>
      <c r="CU317" s="14">
        <v>2014</v>
      </c>
      <c r="CV317" s="10">
        <v>351</v>
      </c>
      <c r="CW317" s="5">
        <v>352.35669999999999</v>
      </c>
      <c r="CX317" s="7">
        <v>5927954</v>
      </c>
      <c r="CY317" s="12">
        <f>CX317/CW317</f>
        <v>16823.730044015058</v>
      </c>
      <c r="CZ317" s="21">
        <f>CY317-CR317</f>
        <v>1730.1365578878522</v>
      </c>
      <c r="DA317" s="22">
        <f>CZ317/CR317</f>
        <v>0.11462721316020946</v>
      </c>
      <c r="DB317" s="14">
        <v>2015</v>
      </c>
      <c r="DC317" s="9">
        <v>347</v>
      </c>
      <c r="DD317" s="27">
        <v>348.2919</v>
      </c>
      <c r="DE317" s="12">
        <v>3934920.43</v>
      </c>
      <c r="DF317" s="12">
        <f>DE317/DD317</f>
        <v>11297.766126631139</v>
      </c>
      <c r="DG317" s="21">
        <f>DF317-CY317</f>
        <v>-5525.9639173839187</v>
      </c>
      <c r="DH317" s="22">
        <f>DG317/CY317</f>
        <v>-0.32846246955500502</v>
      </c>
      <c r="DI317" s="14">
        <v>2016</v>
      </c>
      <c r="DJ317" s="9">
        <v>356</v>
      </c>
      <c r="DK317" s="27">
        <v>336.42419999999998</v>
      </c>
      <c r="DL317" s="12">
        <v>3875438.51</v>
      </c>
      <c r="DM317" s="12">
        <f>DL317/DK317</f>
        <v>11519.499816006102</v>
      </c>
      <c r="DN317" s="21">
        <f>DM317-DF317</f>
        <v>221.73368937496343</v>
      </c>
      <c r="DO317" s="22">
        <f>DN317/DF317</f>
        <v>1.9626330275353453E-2</v>
      </c>
      <c r="DP317" s="14">
        <v>2017</v>
      </c>
      <c r="DQ317" s="9">
        <v>356</v>
      </c>
      <c r="DR317" s="27">
        <v>337.15069999999997</v>
      </c>
      <c r="DS317" s="30">
        <v>4004485.79</v>
      </c>
      <c r="DT317" s="12">
        <f>DS317/DR317</f>
        <v>11877.435787616636</v>
      </c>
      <c r="DU317" s="21">
        <f>DT317-DM317</f>
        <v>357.93597161053367</v>
      </c>
      <c r="DV317" s="22">
        <f>DU317/DM317</f>
        <v>3.1072179984168165E-2</v>
      </c>
      <c r="DW317" s="14">
        <v>2018</v>
      </c>
      <c r="DX317" s="24">
        <v>345</v>
      </c>
      <c r="DY317" s="32">
        <v>331.33539999999999</v>
      </c>
      <c r="DZ317" s="34">
        <v>4340402.87</v>
      </c>
      <c r="EA317" s="12">
        <f>DZ317/DY317</f>
        <v>13099.725746177439</v>
      </c>
      <c r="EB317" s="21">
        <f>EA317-DT317</f>
        <v>1222.2899585608029</v>
      </c>
      <c r="EC317" s="22">
        <f>EB317/DT317</f>
        <v>0.10290857222188961</v>
      </c>
      <c r="ED317" s="14">
        <v>2019</v>
      </c>
      <c r="EE317" s="24">
        <v>380</v>
      </c>
      <c r="EF317" s="32">
        <v>349.34750000000003</v>
      </c>
      <c r="EG317" s="34">
        <v>4627647.09</v>
      </c>
      <c r="EH317" s="12">
        <f t="shared" si="32"/>
        <v>13246.544171634259</v>
      </c>
      <c r="EI317" s="21">
        <f>EH317-EA317</f>
        <v>146.81842545682048</v>
      </c>
      <c r="EJ317" s="22">
        <f>EI317/EA317</f>
        <v>1.1207748032409211E-2</v>
      </c>
      <c r="EK317">
        <v>2020</v>
      </c>
      <c r="EL317" s="25">
        <v>341</v>
      </c>
      <c r="EM317" s="32">
        <v>317.541</v>
      </c>
      <c r="EN317" s="34">
        <v>4752895.7399999993</v>
      </c>
      <c r="EO317" s="12">
        <f t="shared" si="33"/>
        <v>14967.817510179786</v>
      </c>
      <c r="EP317" s="21">
        <f>EO317-EH317</f>
        <v>1721.2733385455267</v>
      </c>
      <c r="EQ317" s="22">
        <f>EP317/EH317</f>
        <v>0.12994131271093395</v>
      </c>
      <c r="ES317" s="11">
        <f t="shared" si="34"/>
        <v>7.1787959699973938E-2</v>
      </c>
      <c r="EU317" s="12">
        <f t="shared" si="35"/>
        <v>12741.235235142778</v>
      </c>
      <c r="EV317">
        <f t="shared" si="36"/>
        <v>0.94226017272459772</v>
      </c>
      <c r="EY317" s="11">
        <f t="shared" si="37"/>
        <v>4.8396166746155662E-2</v>
      </c>
      <c r="FC317" s="12">
        <f t="shared" si="38"/>
        <v>11282.385853517202</v>
      </c>
      <c r="FF317" s="45">
        <f t="shared" si="39"/>
        <v>426.28571428571428</v>
      </c>
    </row>
    <row r="318" spans="1:162" x14ac:dyDescent="0.2">
      <c r="A318" s="3">
        <v>70093</v>
      </c>
      <c r="B318" t="s">
        <v>318</v>
      </c>
      <c r="C318" s="14">
        <v>2000</v>
      </c>
      <c r="D318" s="10">
        <v>1452</v>
      </c>
      <c r="E318" s="5">
        <v>1340.68</v>
      </c>
      <c r="F318" s="7">
        <v>7693887</v>
      </c>
      <c r="G318" s="12">
        <f>F318/E318</f>
        <v>5738.7944923471669</v>
      </c>
      <c r="H318" s="14">
        <v>2001</v>
      </c>
      <c r="I318" s="10">
        <v>1395</v>
      </c>
      <c r="J318" s="5">
        <v>1304.8900000000001</v>
      </c>
      <c r="K318" s="7">
        <v>8577001</v>
      </c>
      <c r="L318" s="12">
        <f>K318/I318</f>
        <v>6148.3878136200719</v>
      </c>
      <c r="M318" s="21">
        <f>L318-G318</f>
        <v>409.59332127290509</v>
      </c>
      <c r="N318" s="18">
        <f>M318/G318</f>
        <v>7.1372711084027929E-2</v>
      </c>
      <c r="O318" s="16">
        <v>2002</v>
      </c>
      <c r="P318" s="10">
        <v>1378</v>
      </c>
      <c r="Q318" s="5">
        <v>1321.83</v>
      </c>
      <c r="R318" s="7">
        <v>9683987</v>
      </c>
      <c r="S318" s="12">
        <f>R318/Q318</f>
        <v>7326.19701474471</v>
      </c>
      <c r="T318" s="21">
        <f>S318-L318</f>
        <v>1177.8092011246381</v>
      </c>
      <c r="U318" s="18">
        <f>T318/L318</f>
        <v>0.1915639085933265</v>
      </c>
      <c r="V318" s="14">
        <v>2003</v>
      </c>
      <c r="W318" s="10">
        <v>1378</v>
      </c>
      <c r="X318" s="5">
        <v>1258.3599999999999</v>
      </c>
      <c r="Y318" s="7">
        <v>10273142.49</v>
      </c>
      <c r="Z318" s="12">
        <f>Y318/X318</f>
        <v>8163.9137369274304</v>
      </c>
      <c r="AA318" s="21">
        <f>Z318-S318</f>
        <v>837.71672218272033</v>
      </c>
      <c r="AB318" s="22">
        <f>AA318/S318</f>
        <v>0.11434537188895288</v>
      </c>
      <c r="AC318" s="14">
        <v>2004</v>
      </c>
      <c r="AD318" s="10">
        <v>1341</v>
      </c>
      <c r="AE318" s="5">
        <v>1273.92</v>
      </c>
      <c r="AF318" s="7">
        <v>9965224</v>
      </c>
      <c r="AG318" s="12">
        <f>AF318/AE318</f>
        <v>7822.488068324541</v>
      </c>
      <c r="AH318" s="21">
        <f>AG318-Z318</f>
        <v>-341.42566860288935</v>
      </c>
      <c r="AI318" s="22">
        <f>AH318/Z318</f>
        <v>-4.1821322420218063E-2</v>
      </c>
      <c r="AJ318" s="14">
        <v>2005</v>
      </c>
      <c r="AK318" s="10">
        <v>1347</v>
      </c>
      <c r="AL318" s="5">
        <v>1263.3499999999999</v>
      </c>
      <c r="AM318" s="7">
        <v>10598858</v>
      </c>
      <c r="AN318" s="12">
        <f>AM318/AL318</f>
        <v>8389.4866822337444</v>
      </c>
      <c r="AO318" s="21">
        <f>AN318-AG318</f>
        <v>566.99861390920341</v>
      </c>
      <c r="AP318" s="22">
        <f>AO318/AG318</f>
        <v>7.2483154842401185E-2</v>
      </c>
      <c r="AQ318" s="14">
        <v>2006</v>
      </c>
      <c r="AR318" s="10">
        <v>1338</v>
      </c>
      <c r="AS318" s="5">
        <v>1262.6300000000001</v>
      </c>
      <c r="AT318" s="7">
        <v>11433840</v>
      </c>
      <c r="AU318" s="12">
        <f>AT318/AS318</f>
        <v>9055.5744754995521</v>
      </c>
      <c r="AV318" s="21">
        <f>AU318-AN318</f>
        <v>666.0877932658077</v>
      </c>
      <c r="AW318" s="22">
        <f>AV318/AN318</f>
        <v>7.9395536162703381E-2</v>
      </c>
      <c r="AX318" s="14">
        <v>2007</v>
      </c>
      <c r="AY318" s="10">
        <v>1327</v>
      </c>
      <c r="AZ318" s="5">
        <v>1259.69</v>
      </c>
      <c r="BA318" s="7">
        <v>11624622</v>
      </c>
      <c r="BB318" s="12">
        <f>BA318/AZ318</f>
        <v>9228.1608967285592</v>
      </c>
      <c r="BC318" s="21">
        <f>BB318-AU318</f>
        <v>172.5864212290071</v>
      </c>
      <c r="BD318" s="22">
        <f>BC318/AU318</f>
        <v>1.9058583383743454E-2</v>
      </c>
      <c r="BE318" s="14">
        <v>2008</v>
      </c>
      <c r="BF318" s="10">
        <v>1307</v>
      </c>
      <c r="BG318" s="5">
        <v>1218.3399999999999</v>
      </c>
      <c r="BH318" s="7">
        <v>12298338</v>
      </c>
      <c r="BI318" s="12">
        <f>BH318/BG318</f>
        <v>10094.339839453683</v>
      </c>
      <c r="BJ318" s="21">
        <f>BI318-BB318</f>
        <v>866.17894272512422</v>
      </c>
      <c r="BK318" s="22">
        <f>BJ318/BB318</f>
        <v>9.3862574831371878E-2</v>
      </c>
      <c r="BL318" s="14">
        <v>2009</v>
      </c>
      <c r="BM318" s="10">
        <v>1293</v>
      </c>
      <c r="BN318" s="5">
        <v>1213.67</v>
      </c>
      <c r="BO318" s="7">
        <v>12069909</v>
      </c>
      <c r="BP318" s="12">
        <f>BO318/BN318</f>
        <v>9944.9677424670626</v>
      </c>
      <c r="BQ318" s="21">
        <f>BP318-BI318</f>
        <v>-149.37209698662082</v>
      </c>
      <c r="BR318" s="22">
        <f>BQ318/BI318</f>
        <v>-1.4797609290188609E-2</v>
      </c>
      <c r="BS318" s="14">
        <v>2010</v>
      </c>
      <c r="BT318" s="10">
        <v>1284</v>
      </c>
      <c r="BU318" s="5">
        <v>1223.3499999999999</v>
      </c>
      <c r="BV318" s="7">
        <v>11791373</v>
      </c>
      <c r="BW318" s="12">
        <f>BV318/BU318</f>
        <v>9638.5932071770148</v>
      </c>
      <c r="BX318" s="21">
        <f>BW318-BP318</f>
        <v>-306.37453529004779</v>
      </c>
      <c r="BY318" s="22">
        <f>BX318/BP318</f>
        <v>-3.0806991357223347E-2</v>
      </c>
      <c r="BZ318" s="14">
        <v>2011</v>
      </c>
      <c r="CA318" s="10">
        <v>1305</v>
      </c>
      <c r="CB318" s="5">
        <v>1198.7356</v>
      </c>
      <c r="CC318" s="7">
        <v>11137549</v>
      </c>
      <c r="CD318" s="12">
        <f>CC318/CB318</f>
        <v>9291.0805351905801</v>
      </c>
      <c r="CE318" s="21">
        <f>CD318-BW318</f>
        <v>-347.51267198643473</v>
      </c>
      <c r="CF318" s="22">
        <f>CE318/BW318</f>
        <v>-3.6054293870154464E-2</v>
      </c>
      <c r="CG318" s="14">
        <v>2012</v>
      </c>
      <c r="CH318" s="10">
        <v>1269</v>
      </c>
      <c r="CI318" s="5">
        <v>1203.04</v>
      </c>
      <c r="CJ318" s="7">
        <v>12273159</v>
      </c>
      <c r="CK318" s="12">
        <f>CJ318/CI318</f>
        <v>10201.787970474797</v>
      </c>
      <c r="CL318" s="21">
        <f>CK318-CD318</f>
        <v>910.70743528421735</v>
      </c>
      <c r="CM318" s="22">
        <f>CL318/CD318</f>
        <v>9.8019539474967735E-2</v>
      </c>
      <c r="CN318" s="14">
        <v>2013</v>
      </c>
      <c r="CO318" s="10">
        <v>1258</v>
      </c>
      <c r="CP318" s="5">
        <v>1201.6018999999999</v>
      </c>
      <c r="CQ318" s="7">
        <v>12448999</v>
      </c>
      <c r="CR318" s="12">
        <f>CQ318/CP318</f>
        <v>10360.335648603752</v>
      </c>
      <c r="CS318" s="21">
        <f>CR318-CK318</f>
        <v>158.54767812895443</v>
      </c>
      <c r="CT318" s="22">
        <f>CS318/CK318</f>
        <v>1.5541165782685398E-2</v>
      </c>
      <c r="CU318" s="14">
        <v>2014</v>
      </c>
      <c r="CV318" s="10">
        <v>1215</v>
      </c>
      <c r="CW318" s="5">
        <v>1196.1631</v>
      </c>
      <c r="CX318" s="7">
        <v>14362086</v>
      </c>
      <c r="CY318" s="12">
        <f>CX318/CW318</f>
        <v>12006.795728776453</v>
      </c>
      <c r="CZ318" s="21">
        <f>CY318-CR318</f>
        <v>1646.4600801727011</v>
      </c>
      <c r="DA318" s="22">
        <f>CZ318/CR318</f>
        <v>0.15891956940551363</v>
      </c>
      <c r="DB318" s="14">
        <v>2015</v>
      </c>
      <c r="DC318" s="9">
        <v>1191</v>
      </c>
      <c r="DD318" s="27">
        <v>1157.9698000000001</v>
      </c>
      <c r="DE318" s="12">
        <v>27337764.879999999</v>
      </c>
      <c r="DF318" s="12">
        <f>DE318/DD318</f>
        <v>23608.357385486215</v>
      </c>
      <c r="DG318" s="21">
        <f>DF318-CY318</f>
        <v>11601.561656709762</v>
      </c>
      <c r="DH318" s="22">
        <f>DG318/CY318</f>
        <v>0.96624960720407072</v>
      </c>
      <c r="DI318" s="14">
        <v>2016</v>
      </c>
      <c r="DJ318" s="9">
        <v>1194</v>
      </c>
      <c r="DK318" s="27">
        <v>1149.8902</v>
      </c>
      <c r="DL318" s="12">
        <v>15977124.140000001</v>
      </c>
      <c r="DM318" s="12">
        <f>DL318/DK318</f>
        <v>13894.478046686545</v>
      </c>
      <c r="DN318" s="21">
        <f>DM318-DF318</f>
        <v>-9713.8793387996702</v>
      </c>
      <c r="DO318" s="22">
        <f>DN318/DF318</f>
        <v>-0.41145934806847267</v>
      </c>
      <c r="DP318" s="14">
        <v>2017</v>
      </c>
      <c r="DQ318" s="9">
        <v>1159</v>
      </c>
      <c r="DR318" s="27">
        <v>1125.7175999999999</v>
      </c>
      <c r="DS318" s="30">
        <v>14123116.16</v>
      </c>
      <c r="DT318" s="12">
        <f>DS318/DR318</f>
        <v>12545.87843345436</v>
      </c>
      <c r="DU318" s="21">
        <f>DT318-DM318</f>
        <v>-1348.5996132321852</v>
      </c>
      <c r="DV318" s="22">
        <f>DU318/DM318</f>
        <v>-9.7060113283909177E-2</v>
      </c>
      <c r="DW318" s="14">
        <v>2018</v>
      </c>
      <c r="DX318" s="24">
        <v>1171</v>
      </c>
      <c r="DY318" s="32">
        <v>1127.3822</v>
      </c>
      <c r="DZ318" s="34">
        <v>13800262.540000001</v>
      </c>
      <c r="EA318" s="12">
        <f>DZ318/DY318</f>
        <v>12240.979625188334</v>
      </c>
      <c r="EB318" s="21">
        <f>EA318-DT318</f>
        <v>-304.8988082660253</v>
      </c>
      <c r="EC318" s="22">
        <f>EB318/DT318</f>
        <v>-2.4302707051025919E-2</v>
      </c>
      <c r="ED318" s="14">
        <v>2019</v>
      </c>
      <c r="EE318" s="24">
        <v>1156</v>
      </c>
      <c r="EF318" s="32">
        <v>1137.1831999999999</v>
      </c>
      <c r="EG318" s="34">
        <v>14630560.6</v>
      </c>
      <c r="EH318" s="12">
        <f t="shared" si="32"/>
        <v>12865.614441015308</v>
      </c>
      <c r="EI318" s="21">
        <f>EH318-EA318</f>
        <v>624.63481582697386</v>
      </c>
      <c r="EJ318" s="22">
        <f>EI318/EA318</f>
        <v>5.1028172168644019E-2</v>
      </c>
      <c r="EK318">
        <v>2020</v>
      </c>
      <c r="EL318" s="25">
        <v>1163</v>
      </c>
      <c r="EM318" s="32">
        <v>1113.1196</v>
      </c>
      <c r="EN318" s="34">
        <v>22429035.510000002</v>
      </c>
      <c r="EO318" s="12">
        <f t="shared" si="33"/>
        <v>20149.708539855019</v>
      </c>
      <c r="EP318" s="21">
        <f>EO318-EH318</f>
        <v>7284.0940988397106</v>
      </c>
      <c r="EQ318" s="22">
        <f>EP318/EH318</f>
        <v>0.56616760374989727</v>
      </c>
      <c r="ES318" s="11">
        <f t="shared" si="34"/>
        <v>9.2085255661555704E-2</v>
      </c>
      <c r="EU318" s="12">
        <f t="shared" si="35"/>
        <v>12550.824166552668</v>
      </c>
      <c r="EV318">
        <f t="shared" si="36"/>
        <v>0.9725858922896542</v>
      </c>
      <c r="EY318" s="11">
        <f t="shared" si="37"/>
        <v>-2.3444882722097025E-2</v>
      </c>
      <c r="FC318" s="12">
        <f t="shared" si="38"/>
        <v>10859.895831578624</v>
      </c>
      <c r="FF318" s="45">
        <f t="shared" si="39"/>
        <v>1281.952380952381</v>
      </c>
    </row>
    <row r="319" spans="1:162" x14ac:dyDescent="0.2">
      <c r="A319" s="3">
        <v>71091</v>
      </c>
      <c r="B319" t="s">
        <v>319</v>
      </c>
      <c r="C319" s="14">
        <v>2000</v>
      </c>
      <c r="D319" s="10">
        <v>702</v>
      </c>
      <c r="E319" s="5">
        <v>638.78</v>
      </c>
      <c r="F319" s="7">
        <v>3459958</v>
      </c>
      <c r="G319" s="12">
        <f>F319/E319</f>
        <v>5416.5095964181728</v>
      </c>
      <c r="H319" s="14">
        <v>2001</v>
      </c>
      <c r="I319" s="10">
        <v>683</v>
      </c>
      <c r="J319" s="5">
        <v>611.92999999999995</v>
      </c>
      <c r="K319" s="7">
        <v>4263197</v>
      </c>
      <c r="L319" s="12">
        <f>K319/I319</f>
        <v>6241.8696925329432</v>
      </c>
      <c r="M319" s="21">
        <f>L319-G319</f>
        <v>825.36009611477039</v>
      </c>
      <c r="N319" s="18">
        <f>M319/G319</f>
        <v>0.15237859020143971</v>
      </c>
      <c r="O319" s="16">
        <v>2002</v>
      </c>
      <c r="P319" s="10">
        <v>657</v>
      </c>
      <c r="Q319" s="5">
        <v>633.79</v>
      </c>
      <c r="R319" s="7">
        <v>5687411</v>
      </c>
      <c r="S319" s="12">
        <f>R319/Q319</f>
        <v>8973.6521560769343</v>
      </c>
      <c r="T319" s="21">
        <f>S319-L319</f>
        <v>2731.7824635439911</v>
      </c>
      <c r="U319" s="18">
        <f>T319/L319</f>
        <v>0.43765451669264777</v>
      </c>
      <c r="V319" s="14">
        <v>2003</v>
      </c>
      <c r="W319" s="10">
        <v>657</v>
      </c>
      <c r="X319" s="5">
        <v>675.28</v>
      </c>
      <c r="Y319" s="7">
        <v>4589363.1399999997</v>
      </c>
      <c r="Z319" s="12">
        <f>Y319/X319</f>
        <v>6796.2373237768034</v>
      </c>
      <c r="AA319" s="21">
        <f>Z319-S319</f>
        <v>-2177.4148323001309</v>
      </c>
      <c r="AB319" s="22">
        <f>AA319/S319</f>
        <v>-0.24264533485684434</v>
      </c>
      <c r="AC319" s="14">
        <v>2004</v>
      </c>
      <c r="AD319" s="10">
        <v>746</v>
      </c>
      <c r="AE319" s="5">
        <v>686.09</v>
      </c>
      <c r="AF319" s="7">
        <v>4844057</v>
      </c>
      <c r="AG319" s="12">
        <f>AF319/AE319</f>
        <v>7060.3812910842598</v>
      </c>
      <c r="AH319" s="21">
        <f>AG319-Z319</f>
        <v>264.14396730745648</v>
      </c>
      <c r="AI319" s="22">
        <f>AH319/Z319</f>
        <v>3.8866207097174539E-2</v>
      </c>
      <c r="AJ319" s="14">
        <v>2005</v>
      </c>
      <c r="AK319" s="10">
        <v>755</v>
      </c>
      <c r="AL319" s="5">
        <v>669.65</v>
      </c>
      <c r="AM319" s="7">
        <v>6364828</v>
      </c>
      <c r="AN319" s="12">
        <f>AM319/AL319</f>
        <v>9504.7084297767487</v>
      </c>
      <c r="AO319" s="21">
        <f>AN319-AG319</f>
        <v>2444.3271386924889</v>
      </c>
      <c r="AP319" s="22">
        <f>AO319/AG319</f>
        <v>0.34620327683706648</v>
      </c>
      <c r="AQ319" s="14">
        <v>2006</v>
      </c>
      <c r="AR319" s="10">
        <v>764</v>
      </c>
      <c r="AS319" s="5">
        <v>719.69</v>
      </c>
      <c r="AT319" s="7">
        <v>5346293</v>
      </c>
      <c r="AU319" s="12">
        <f>AT319/AS319</f>
        <v>7428.605371757284</v>
      </c>
      <c r="AV319" s="21">
        <f>AU319-AN319</f>
        <v>-2076.1030580194647</v>
      </c>
      <c r="AW319" s="22">
        <f>AV319/AN319</f>
        <v>-0.21842890535341011</v>
      </c>
      <c r="AX319" s="14">
        <v>2007</v>
      </c>
      <c r="AY319" s="10">
        <v>739</v>
      </c>
      <c r="AZ319" s="5">
        <v>686.13</v>
      </c>
      <c r="BA319" s="7">
        <v>5985306</v>
      </c>
      <c r="BB319" s="12">
        <f>BA319/AZ319</f>
        <v>8723.2827598268559</v>
      </c>
      <c r="BC319" s="21">
        <f>BB319-AU319</f>
        <v>1294.6773880695719</v>
      </c>
      <c r="BD319" s="22">
        <f>BC319/AU319</f>
        <v>0.17428269820224784</v>
      </c>
      <c r="BE319" s="14">
        <v>2008</v>
      </c>
      <c r="BF319" s="10">
        <v>698</v>
      </c>
      <c r="BG319" s="5">
        <v>634.29</v>
      </c>
      <c r="BH319" s="7">
        <v>6641848</v>
      </c>
      <c r="BI319" s="12">
        <f>BH319/BG319</f>
        <v>10471.311229879078</v>
      </c>
      <c r="BJ319" s="21">
        <f>BI319-BB319</f>
        <v>1748.0284700522225</v>
      </c>
      <c r="BK319" s="22">
        <f>BJ319/BB319</f>
        <v>0.20038654233500031</v>
      </c>
      <c r="BL319" s="14">
        <v>2009</v>
      </c>
      <c r="BM319" s="10">
        <v>662</v>
      </c>
      <c r="BN319" s="5">
        <v>616.55999999999995</v>
      </c>
      <c r="BO319" s="7">
        <v>7008565</v>
      </c>
      <c r="BP319" s="12">
        <f>BO319/BN319</f>
        <v>11367.206760088233</v>
      </c>
      <c r="BQ319" s="21">
        <f>BP319-BI319</f>
        <v>895.89553020915446</v>
      </c>
      <c r="BR319" s="22">
        <f>BQ319/BI319</f>
        <v>8.5557148531005905E-2</v>
      </c>
      <c r="BS319" s="14">
        <v>2010</v>
      </c>
      <c r="BT319" s="10">
        <v>635</v>
      </c>
      <c r="BU319" s="5">
        <v>598.11</v>
      </c>
      <c r="BV319" s="7">
        <v>8138317</v>
      </c>
      <c r="BW319" s="12">
        <f>BV319/BU319</f>
        <v>13606.722843624082</v>
      </c>
      <c r="BX319" s="21">
        <f>BW319-BP319</f>
        <v>2239.5160835358492</v>
      </c>
      <c r="BY319" s="22">
        <f>BX319/BP319</f>
        <v>0.19701551408381932</v>
      </c>
      <c r="BZ319" s="14">
        <v>2011</v>
      </c>
      <c r="CA319" s="10">
        <v>625</v>
      </c>
      <c r="CB319" s="5">
        <v>584.27620000000002</v>
      </c>
      <c r="CC319" s="7">
        <v>7269687</v>
      </c>
      <c r="CD319" s="12">
        <f>CC319/CB319</f>
        <v>12442.209694661531</v>
      </c>
      <c r="CE319" s="21">
        <f>CD319-BW319</f>
        <v>-1164.513148962551</v>
      </c>
      <c r="CF319" s="22">
        <f>CE319/BW319</f>
        <v>-8.5583660543818996E-2</v>
      </c>
      <c r="CG319" s="14">
        <v>2012</v>
      </c>
      <c r="CH319" s="10">
        <v>619</v>
      </c>
      <c r="CI319" s="5">
        <v>590.80999999999995</v>
      </c>
      <c r="CJ319" s="7">
        <v>6671552</v>
      </c>
      <c r="CK319" s="12">
        <f>CJ319/CI319</f>
        <v>11292.212386384796</v>
      </c>
      <c r="CL319" s="21">
        <f>CK319-CD319</f>
        <v>-1149.9973082767356</v>
      </c>
      <c r="CM319" s="22">
        <f>CL319/CD319</f>
        <v>-9.2427095869486484E-2</v>
      </c>
      <c r="CN319" s="14">
        <v>2013</v>
      </c>
      <c r="CO319" s="10">
        <v>614</v>
      </c>
      <c r="CP319" s="5">
        <v>578.88620000000003</v>
      </c>
      <c r="CQ319" s="7">
        <v>5549716</v>
      </c>
      <c r="CR319" s="12">
        <f>CQ319/CP319</f>
        <v>9586.8859889905816</v>
      </c>
      <c r="CS319" s="21">
        <f>CR319-CK319</f>
        <v>-1705.3263973942139</v>
      </c>
      <c r="CT319" s="22">
        <f>CS319/CK319</f>
        <v>-0.15101791739680293</v>
      </c>
      <c r="CU319" s="14">
        <v>2014</v>
      </c>
      <c r="CV319" s="10">
        <v>613</v>
      </c>
      <c r="CW319" s="5">
        <v>557.32410000000004</v>
      </c>
      <c r="CX319" s="7">
        <v>5497524</v>
      </c>
      <c r="CY319" s="12">
        <f>CX319/CW319</f>
        <v>9864.1418879965895</v>
      </c>
      <c r="CZ319" s="21">
        <f>CY319-CR319</f>
        <v>277.25589900600789</v>
      </c>
      <c r="DA319" s="22">
        <f>CZ319/CR319</f>
        <v>2.8920329221021706E-2</v>
      </c>
      <c r="DB319" s="14">
        <v>2015</v>
      </c>
      <c r="DC319" s="9">
        <v>621</v>
      </c>
      <c r="DD319" s="27">
        <v>586.55600000000004</v>
      </c>
      <c r="DE319" s="12">
        <v>5513013.3200000003</v>
      </c>
      <c r="DF319" s="12">
        <f>DE319/DD319</f>
        <v>9398.9547801062472</v>
      </c>
      <c r="DG319" s="21">
        <f>DF319-CY319</f>
        <v>-465.1871078903423</v>
      </c>
      <c r="DH319" s="22">
        <f>DG319/CY319</f>
        <v>-4.7159409624512399E-2</v>
      </c>
      <c r="DI319" s="14">
        <v>2016</v>
      </c>
      <c r="DJ319" s="9">
        <v>649</v>
      </c>
      <c r="DK319" s="27">
        <v>614.10109999999997</v>
      </c>
      <c r="DL319" s="12">
        <v>6438050.7699999996</v>
      </c>
      <c r="DM319" s="12">
        <f>DL319/DK319</f>
        <v>10483.698482220598</v>
      </c>
      <c r="DN319" s="21">
        <f>DM319-DF319</f>
        <v>1084.7437021143505</v>
      </c>
      <c r="DO319" s="22">
        <f>DN319/DF319</f>
        <v>0.11541109915863308</v>
      </c>
      <c r="DP319" s="14">
        <v>2017</v>
      </c>
      <c r="DQ319" s="9">
        <v>655</v>
      </c>
      <c r="DR319" s="27">
        <v>639.53369999999995</v>
      </c>
      <c r="DS319" s="30">
        <v>8104409.8399999999</v>
      </c>
      <c r="DT319" s="12">
        <f>DS319/DR319</f>
        <v>12672.37338704747</v>
      </c>
      <c r="DU319" s="21">
        <f>DT319-DM319</f>
        <v>2188.6749048268721</v>
      </c>
      <c r="DV319" s="22">
        <f>DU319/DM319</f>
        <v>0.20876934876929801</v>
      </c>
      <c r="DW319" s="14">
        <v>2018</v>
      </c>
      <c r="DX319" s="24">
        <v>690</v>
      </c>
      <c r="DY319" s="32">
        <v>645.33900000000006</v>
      </c>
      <c r="DZ319" s="34">
        <v>7835726.5100000007</v>
      </c>
      <c r="EA319" s="12">
        <f>DZ319/DY319</f>
        <v>12142.031567904622</v>
      </c>
      <c r="EB319" s="21">
        <f>EA319-DT319</f>
        <v>-530.34181914284818</v>
      </c>
      <c r="EC319" s="22">
        <f>EB319/DT319</f>
        <v>-4.1850236174773278E-2</v>
      </c>
      <c r="ED319" s="14">
        <v>2019</v>
      </c>
      <c r="EE319" s="24">
        <v>709</v>
      </c>
      <c r="EF319" s="32">
        <v>678.15340000000003</v>
      </c>
      <c r="EG319" s="34">
        <v>9726840.1099999994</v>
      </c>
      <c r="EH319" s="12">
        <f t="shared" si="32"/>
        <v>14343.126658363726</v>
      </c>
      <c r="EI319" s="21">
        <f>EH319-EA319</f>
        <v>2201.0950904591045</v>
      </c>
      <c r="EJ319" s="22">
        <f>EI319/EA319</f>
        <v>0.18127897939891063</v>
      </c>
      <c r="EK319">
        <v>2020</v>
      </c>
      <c r="EL319" s="25">
        <v>717</v>
      </c>
      <c r="EM319" s="32">
        <v>684.68119999999999</v>
      </c>
      <c r="EN319" s="34">
        <v>8163439.6000000006</v>
      </c>
      <c r="EO319" s="12">
        <f t="shared" si="33"/>
        <v>11922.979044845983</v>
      </c>
      <c r="EP319" s="21">
        <f>EO319-EH319</f>
        <v>-2420.1476135177436</v>
      </c>
      <c r="EQ319" s="22">
        <f>EP319/EH319</f>
        <v>-0.16873222074675842</v>
      </c>
      <c r="ES319" s="11">
        <f t="shared" si="34"/>
        <v>5.5943973498092922E-2</v>
      </c>
      <c r="EU319" s="12">
        <f t="shared" si="35"/>
        <v>13052.510537771939</v>
      </c>
      <c r="EV319">
        <f t="shared" si="36"/>
        <v>0.95605134935261715</v>
      </c>
      <c r="EY319" s="11">
        <f t="shared" si="37"/>
        <v>0.11606603066447845</v>
      </c>
      <c r="FC319" s="12">
        <f t="shared" si="38"/>
        <v>10046.877896352198</v>
      </c>
      <c r="FF319" s="45">
        <f t="shared" si="39"/>
        <v>676.66666666666663</v>
      </c>
    </row>
    <row r="320" spans="1:162" x14ac:dyDescent="0.2">
      <c r="A320" s="3">
        <v>71092</v>
      </c>
      <c r="B320" t="s">
        <v>320</v>
      </c>
      <c r="C320" s="14">
        <v>2000</v>
      </c>
      <c r="D320" s="10">
        <v>1581</v>
      </c>
      <c r="E320" s="5">
        <v>1482.35</v>
      </c>
      <c r="F320" s="7">
        <v>8552194</v>
      </c>
      <c r="G320" s="12">
        <f>F320/E320</f>
        <v>5769.3486693425984</v>
      </c>
      <c r="H320" s="14">
        <v>2001</v>
      </c>
      <c r="I320" s="10">
        <v>1571</v>
      </c>
      <c r="J320" s="5">
        <v>1483.07</v>
      </c>
      <c r="K320" s="7">
        <v>9287524</v>
      </c>
      <c r="L320" s="12">
        <f>K320/I320</f>
        <v>5911.8548695098661</v>
      </c>
      <c r="M320" s="21">
        <f>L320-G320</f>
        <v>142.50620016726771</v>
      </c>
      <c r="N320" s="18">
        <f>M320/G320</f>
        <v>2.4700569914334176E-2</v>
      </c>
      <c r="O320" s="16">
        <v>2002</v>
      </c>
      <c r="P320" s="10">
        <v>1572</v>
      </c>
      <c r="Q320" s="5">
        <v>1494.35</v>
      </c>
      <c r="R320" s="7">
        <v>10764166</v>
      </c>
      <c r="S320" s="12">
        <f>R320/Q320</f>
        <v>7203.2428815203939</v>
      </c>
      <c r="T320" s="21">
        <f>S320-L320</f>
        <v>1291.3880120105277</v>
      </c>
      <c r="U320" s="18">
        <f>T320/L320</f>
        <v>0.21844041176836143</v>
      </c>
      <c r="V320" s="14">
        <v>2003</v>
      </c>
      <c r="W320" s="10">
        <v>1572</v>
      </c>
      <c r="X320" s="5">
        <v>1519.06</v>
      </c>
      <c r="Y320" s="7">
        <v>11188660.33</v>
      </c>
      <c r="Z320" s="12">
        <f>Y320/X320</f>
        <v>7365.5157334140849</v>
      </c>
      <c r="AA320" s="21">
        <f>Z320-S320</f>
        <v>162.27285189369104</v>
      </c>
      <c r="AB320" s="22">
        <f>AA320/S320</f>
        <v>2.2527749593172122E-2</v>
      </c>
      <c r="AC320" s="14">
        <v>2004</v>
      </c>
      <c r="AD320" s="10">
        <v>1569</v>
      </c>
      <c r="AE320" s="5">
        <v>1449.39</v>
      </c>
      <c r="AF320" s="7">
        <v>10640668</v>
      </c>
      <c r="AG320" s="12">
        <f>AF320/AE320</f>
        <v>7341.4802089154746</v>
      </c>
      <c r="AH320" s="21">
        <f>AG320-Z320</f>
        <v>-24.035524498610357</v>
      </c>
      <c r="AI320" s="22">
        <f>AH320/Z320</f>
        <v>-3.2632507170640909E-3</v>
      </c>
      <c r="AJ320" s="14">
        <v>2005</v>
      </c>
      <c r="AK320" s="10">
        <v>1503</v>
      </c>
      <c r="AL320" s="5">
        <v>1417.97</v>
      </c>
      <c r="AM320" s="7">
        <v>10737782</v>
      </c>
      <c r="AN320" s="12">
        <f>AM320/AL320</f>
        <v>7572.6439910576382</v>
      </c>
      <c r="AO320" s="21">
        <f>AN320-AG320</f>
        <v>231.16378214216365</v>
      </c>
      <c r="AP320" s="22">
        <f>AO320/AG320</f>
        <v>3.1487353444260319E-2</v>
      </c>
      <c r="AQ320" s="14">
        <v>2006</v>
      </c>
      <c r="AR320" s="10">
        <v>1501</v>
      </c>
      <c r="AS320" s="5">
        <v>1408.31</v>
      </c>
      <c r="AT320" s="7">
        <v>11443747</v>
      </c>
      <c r="AU320" s="12">
        <f>AT320/AS320</f>
        <v>8125.8721446272484</v>
      </c>
      <c r="AV320" s="21">
        <f>AU320-AN320</f>
        <v>553.22815356961019</v>
      </c>
      <c r="AW320" s="22">
        <f>AV320/AN320</f>
        <v>7.3056141847273506E-2</v>
      </c>
      <c r="AX320" s="14">
        <v>2007</v>
      </c>
      <c r="AY320" s="10">
        <v>1495</v>
      </c>
      <c r="AZ320" s="5">
        <v>1397.43</v>
      </c>
      <c r="BA320" s="7">
        <v>12160565</v>
      </c>
      <c r="BB320" s="12">
        <f>BA320/AZ320</f>
        <v>8702.0924125000893</v>
      </c>
      <c r="BC320" s="21">
        <f>BB320-AU320</f>
        <v>576.22026787284085</v>
      </c>
      <c r="BD320" s="22">
        <f>BC320/AU320</f>
        <v>7.0911805848905995E-2</v>
      </c>
      <c r="BE320" s="14">
        <v>2008</v>
      </c>
      <c r="BF320" s="10">
        <v>1475</v>
      </c>
      <c r="BG320" s="5">
        <v>1373.16</v>
      </c>
      <c r="BH320" s="7">
        <v>13733496</v>
      </c>
      <c r="BI320" s="12">
        <f>BH320/BG320</f>
        <v>10001.380756794546</v>
      </c>
      <c r="BJ320" s="21">
        <f>BI320-BB320</f>
        <v>1299.2883442944567</v>
      </c>
      <c r="BK320" s="22">
        <f>BJ320/BB320</f>
        <v>0.14930757830474181</v>
      </c>
      <c r="BL320" s="14">
        <v>2009</v>
      </c>
      <c r="BM320" s="10">
        <v>1448</v>
      </c>
      <c r="BN320" s="5">
        <v>1356.54</v>
      </c>
      <c r="BO320" s="7">
        <v>13619681</v>
      </c>
      <c r="BP320" s="12">
        <f>BO320/BN320</f>
        <v>10040.014301089537</v>
      </c>
      <c r="BQ320" s="21">
        <f>BP320-BI320</f>
        <v>38.633544294991225</v>
      </c>
      <c r="BR320" s="22">
        <f>BQ320/BI320</f>
        <v>3.8628210678555669E-3</v>
      </c>
      <c r="BS320" s="14">
        <v>2010</v>
      </c>
      <c r="BT320" s="10">
        <v>1381</v>
      </c>
      <c r="BU320" s="5">
        <v>1301.57</v>
      </c>
      <c r="BV320" s="7">
        <v>13503217</v>
      </c>
      <c r="BW320" s="12">
        <f>BV320/BU320</f>
        <v>10374.560722819364</v>
      </c>
      <c r="BX320" s="21">
        <f>BW320-BP320</f>
        <v>334.54642172982676</v>
      </c>
      <c r="BY320" s="22">
        <f>BX320/BP320</f>
        <v>3.3321309282748929E-2</v>
      </c>
      <c r="BZ320" s="14">
        <v>2011</v>
      </c>
      <c r="CA320" s="10">
        <v>1337</v>
      </c>
      <c r="CB320" s="5">
        <v>1261.6651999999999</v>
      </c>
      <c r="CC320" s="7">
        <v>12523016</v>
      </c>
      <c r="CD320" s="12">
        <f>CC320/CB320</f>
        <v>9925.7837974765425</v>
      </c>
      <c r="CE320" s="21">
        <f>CD320-BW320</f>
        <v>-448.77692534282141</v>
      </c>
      <c r="CF320" s="22">
        <f>CE320/BW320</f>
        <v>-4.3257438780585106E-2</v>
      </c>
      <c r="CG320" s="14">
        <v>2012</v>
      </c>
      <c r="CH320" s="10">
        <v>1345</v>
      </c>
      <c r="CI320" s="5">
        <v>1253.23</v>
      </c>
      <c r="CJ320" s="7">
        <v>12749273</v>
      </c>
      <c r="CK320" s="12">
        <f>CJ320/CI320</f>
        <v>10173.131029419979</v>
      </c>
      <c r="CL320" s="21">
        <f>CK320-CD320</f>
        <v>247.34723194343678</v>
      </c>
      <c r="CM320" s="22">
        <f>CL320/CD320</f>
        <v>2.4919667503368399E-2</v>
      </c>
      <c r="CN320" s="14">
        <v>2013</v>
      </c>
      <c r="CO320" s="10">
        <v>1377</v>
      </c>
      <c r="CP320" s="5">
        <v>1278.9791</v>
      </c>
      <c r="CQ320" s="7">
        <v>12182401</v>
      </c>
      <c r="CR320" s="12">
        <f>CQ320/CP320</f>
        <v>9525.097790886497</v>
      </c>
      <c r="CS320" s="21">
        <f>CR320-CK320</f>
        <v>-648.03323853348229</v>
      </c>
      <c r="CT320" s="22">
        <f>CS320/CK320</f>
        <v>-6.3700471040765691E-2</v>
      </c>
      <c r="CU320" s="14">
        <v>2014</v>
      </c>
      <c r="CV320" s="10">
        <v>1384</v>
      </c>
      <c r="CW320" s="5">
        <v>1280.1027999999999</v>
      </c>
      <c r="CX320" s="7">
        <v>12848765</v>
      </c>
      <c r="CY320" s="12">
        <f>CX320/CW320</f>
        <v>10037.291536273495</v>
      </c>
      <c r="CZ320" s="21">
        <f>CY320-CR320</f>
        <v>512.19374538699776</v>
      </c>
      <c r="DA320" s="22">
        <f>CZ320/CR320</f>
        <v>5.3773069487754635E-2</v>
      </c>
      <c r="DB320" s="14">
        <v>2015</v>
      </c>
      <c r="DC320" s="9">
        <v>1326</v>
      </c>
      <c r="DD320" s="27">
        <v>1233.7086999999999</v>
      </c>
      <c r="DE320" s="12">
        <v>13899747.98</v>
      </c>
      <c r="DF320" s="12">
        <f>DE320/DD320</f>
        <v>11266.636913559903</v>
      </c>
      <c r="DG320" s="21">
        <f>DF320-CY320</f>
        <v>1229.3453772864086</v>
      </c>
      <c r="DH320" s="22">
        <f>DG320/CY320</f>
        <v>0.12247779919948631</v>
      </c>
      <c r="DI320" s="14">
        <v>2016</v>
      </c>
      <c r="DJ320" s="9">
        <v>1295</v>
      </c>
      <c r="DK320" s="27">
        <v>1204.4190000000001</v>
      </c>
      <c r="DL320" s="12">
        <v>15919099.24</v>
      </c>
      <c r="DM320" s="12">
        <f>DL320/DK320</f>
        <v>13217.243534019306</v>
      </c>
      <c r="DN320" s="21">
        <f>DM320-DF320</f>
        <v>1950.6066204594026</v>
      </c>
      <c r="DO320" s="22">
        <f>DN320/DF320</f>
        <v>0.17313122233590042</v>
      </c>
      <c r="DP320" s="14">
        <v>2017</v>
      </c>
      <c r="DQ320" s="9">
        <v>1266</v>
      </c>
      <c r="DR320" s="27">
        <v>1198.4857</v>
      </c>
      <c r="DS320" s="30">
        <v>16027903.65</v>
      </c>
      <c r="DT320" s="12">
        <f>DS320/DR320</f>
        <v>13373.462570308517</v>
      </c>
      <c r="DU320" s="21">
        <f>DT320-DM320</f>
        <v>156.21903628921064</v>
      </c>
      <c r="DV320" s="22">
        <f>DU320/DM320</f>
        <v>1.1819335543536369E-2</v>
      </c>
      <c r="DW320" s="14">
        <v>2018</v>
      </c>
      <c r="DX320" s="24">
        <v>1283</v>
      </c>
      <c r="DY320" s="32">
        <v>1188.4725000000001</v>
      </c>
      <c r="DZ320" s="34">
        <v>14791773.210000001</v>
      </c>
      <c r="EA320" s="12">
        <f>DZ320/DY320</f>
        <v>12446.037421984944</v>
      </c>
      <c r="EB320" s="21">
        <f>EA320-DT320</f>
        <v>-927.42514832357301</v>
      </c>
      <c r="EC320" s="22">
        <f>EB320/DT320</f>
        <v>-6.9348169439874388E-2</v>
      </c>
      <c r="ED320" s="14">
        <v>2019</v>
      </c>
      <c r="EE320" s="24">
        <v>1286</v>
      </c>
      <c r="EF320" s="32">
        <v>1200.1335999999999</v>
      </c>
      <c r="EG320" s="34">
        <v>16079539.289999999</v>
      </c>
      <c r="EH320" s="12">
        <f t="shared" si="32"/>
        <v>13398.124417148225</v>
      </c>
      <c r="EI320" s="21">
        <f>EH320-EA320</f>
        <v>952.08699516328124</v>
      </c>
      <c r="EJ320" s="22">
        <f>EI320/EA320</f>
        <v>7.6497198496406141E-2</v>
      </c>
      <c r="EK320">
        <v>2020</v>
      </c>
      <c r="EL320" s="25">
        <v>1299</v>
      </c>
      <c r="EM320" s="32">
        <v>1228.2164</v>
      </c>
      <c r="EN320" s="34">
        <v>18156683.949999999</v>
      </c>
      <c r="EO320" s="12">
        <f t="shared" si="33"/>
        <v>14782.968172383953</v>
      </c>
      <c r="EP320" s="21">
        <f>EO320-EH320</f>
        <v>1384.8437552357282</v>
      </c>
      <c r="EQ320" s="22">
        <f>EP320/EH320</f>
        <v>0.1033610162227834</v>
      </c>
      <c r="ES320" s="11">
        <f t="shared" si="34"/>
        <v>5.0701285994130006E-2</v>
      </c>
      <c r="EU320" s="12">
        <f t="shared" si="35"/>
        <v>13072.541469813894</v>
      </c>
      <c r="EV320">
        <f t="shared" si="36"/>
        <v>0.9354080333316509</v>
      </c>
      <c r="EY320" s="11">
        <f t="shared" si="37"/>
        <v>6.3227882000227069E-3</v>
      </c>
      <c r="FC320" s="12">
        <f t="shared" si="38"/>
        <v>9851.2234047487364</v>
      </c>
      <c r="FF320" s="45">
        <f t="shared" si="39"/>
        <v>1422.1904761904761</v>
      </c>
    </row>
    <row r="321" spans="1:162" x14ac:dyDescent="0.2">
      <c r="A321" s="3">
        <v>72066</v>
      </c>
      <c r="B321" t="s">
        <v>321</v>
      </c>
      <c r="C321" s="14">
        <v>2000</v>
      </c>
      <c r="D321" s="10">
        <v>203</v>
      </c>
      <c r="E321" s="5">
        <v>190.62</v>
      </c>
      <c r="F321" s="7">
        <v>1437425</v>
      </c>
      <c r="G321" s="12">
        <f>F321/E321</f>
        <v>7540.7879550939042</v>
      </c>
      <c r="H321" s="14">
        <v>2001</v>
      </c>
      <c r="I321" s="10">
        <v>207</v>
      </c>
      <c r="J321" s="5">
        <v>204.97</v>
      </c>
      <c r="K321" s="7">
        <v>1452688</v>
      </c>
      <c r="L321" s="12">
        <f>K321/I321</f>
        <v>7017.8164251207727</v>
      </c>
      <c r="M321" s="21">
        <f>L321-G321</f>
        <v>-522.97152997313151</v>
      </c>
      <c r="N321" s="18">
        <f>M321/G321</f>
        <v>-6.9352371806166116E-2</v>
      </c>
      <c r="O321" s="16">
        <v>2002</v>
      </c>
      <c r="P321" s="10">
        <v>219</v>
      </c>
      <c r="Q321" s="5">
        <v>214.88</v>
      </c>
      <c r="R321" s="7">
        <v>1466985</v>
      </c>
      <c r="S321" s="12">
        <f>R321/Q321</f>
        <v>6826.996463142219</v>
      </c>
      <c r="T321" s="21">
        <f>S321-L321</f>
        <v>-190.81996197855369</v>
      </c>
      <c r="U321" s="18">
        <f>T321/L321</f>
        <v>-2.7190788475956719E-2</v>
      </c>
      <c r="V321" s="14">
        <v>2003</v>
      </c>
      <c r="W321" s="10">
        <v>219</v>
      </c>
      <c r="X321" s="5">
        <v>204.44</v>
      </c>
      <c r="Y321" s="7">
        <v>1889385.91</v>
      </c>
      <c r="Z321" s="12">
        <f>Y321/X321</f>
        <v>9241.7624241831345</v>
      </c>
      <c r="AA321" s="21">
        <f>Z321-S321</f>
        <v>2414.7659610409155</v>
      </c>
      <c r="AB321" s="22">
        <f>AA321/S321</f>
        <v>0.35370839491097178</v>
      </c>
      <c r="AC321" s="14">
        <v>2004</v>
      </c>
      <c r="AD321" s="10">
        <v>204</v>
      </c>
      <c r="AE321" s="5">
        <v>197.17</v>
      </c>
      <c r="AF321" s="7">
        <v>1854314</v>
      </c>
      <c r="AG321" s="12">
        <f>AF321/AE321</f>
        <v>9404.6457371811139</v>
      </c>
      <c r="AH321" s="21">
        <f>AG321-Z321</f>
        <v>162.88331299797937</v>
      </c>
      <c r="AI321" s="22">
        <f>AH321/Z321</f>
        <v>1.7624702467113722E-2</v>
      </c>
      <c r="AJ321" s="14">
        <v>2005</v>
      </c>
      <c r="AK321" s="10">
        <v>198</v>
      </c>
      <c r="AL321" s="5">
        <v>195.78</v>
      </c>
      <c r="AM321" s="7">
        <v>2144429</v>
      </c>
      <c r="AN321" s="12">
        <f>AM321/AL321</f>
        <v>10953.258759832464</v>
      </c>
      <c r="AO321" s="21">
        <f>AN321-AG321</f>
        <v>1548.6130226513505</v>
      </c>
      <c r="AP321" s="22">
        <f>AO321/AG321</f>
        <v>0.16466468444727633</v>
      </c>
      <c r="AQ321" s="14">
        <v>2006</v>
      </c>
      <c r="AR321" s="10">
        <v>190</v>
      </c>
      <c r="AS321" s="5">
        <v>186.67</v>
      </c>
      <c r="AT321" s="7">
        <v>2098090</v>
      </c>
      <c r="AU321" s="12">
        <f>AT321/AS321</f>
        <v>11239.567150586598</v>
      </c>
      <c r="AV321" s="21">
        <f>AU321-AN321</f>
        <v>286.30839075413314</v>
      </c>
      <c r="AW321" s="22">
        <f>AV321/AN321</f>
        <v>2.6139105907374033E-2</v>
      </c>
      <c r="AX321" s="14">
        <v>2007</v>
      </c>
      <c r="AY321" s="10">
        <v>193</v>
      </c>
      <c r="AZ321" s="5">
        <v>179.69</v>
      </c>
      <c r="BA321" s="7">
        <v>2122131</v>
      </c>
      <c r="BB321" s="12">
        <f>BA321/AZ321</f>
        <v>11809.956035394291</v>
      </c>
      <c r="BC321" s="21">
        <f>BB321-AU321</f>
        <v>570.3888848076931</v>
      </c>
      <c r="BD321" s="22">
        <f>BC321/AU321</f>
        <v>5.0748296368150106E-2</v>
      </c>
      <c r="BE321" s="14">
        <v>2008</v>
      </c>
      <c r="BF321" s="10">
        <v>175</v>
      </c>
      <c r="BG321" s="5">
        <v>156.88999999999999</v>
      </c>
      <c r="BH321" s="7">
        <v>2171740</v>
      </c>
      <c r="BI321" s="12">
        <f>BH321/BG321</f>
        <v>13842.437376505834</v>
      </c>
      <c r="BJ321" s="21">
        <f>BI321-BB321</f>
        <v>2032.4813411115429</v>
      </c>
      <c r="BK321" s="22">
        <f>BJ321/BB321</f>
        <v>0.17209897606902361</v>
      </c>
      <c r="BL321" s="14">
        <v>2009</v>
      </c>
      <c r="BM321" s="10">
        <v>158</v>
      </c>
      <c r="BN321" s="5">
        <v>143.47999999999999</v>
      </c>
      <c r="BO321" s="7">
        <v>2437677</v>
      </c>
      <c r="BP321" s="12">
        <f>BO321/BN321</f>
        <v>16989.664064678003</v>
      </c>
      <c r="BQ321" s="21">
        <f>BP321-BI321</f>
        <v>3147.2266881721698</v>
      </c>
      <c r="BR321" s="22">
        <f>BQ321/BI321</f>
        <v>0.22736073153661657</v>
      </c>
      <c r="BS321" s="14">
        <v>2010</v>
      </c>
      <c r="BT321" s="10">
        <v>162</v>
      </c>
      <c r="BU321" s="5">
        <v>141.31</v>
      </c>
      <c r="BV321" s="7">
        <v>2424821</v>
      </c>
      <c r="BW321" s="12">
        <f>BV321/BU321</f>
        <v>17159.585308895337</v>
      </c>
      <c r="BX321" s="21">
        <f>BW321-BP321</f>
        <v>169.92124421733388</v>
      </c>
      <c r="BY321" s="22">
        <f>BX321/BP321</f>
        <v>1.0001448149325388E-2</v>
      </c>
      <c r="BZ321" s="14">
        <v>2011</v>
      </c>
      <c r="CA321" s="10">
        <v>161</v>
      </c>
      <c r="CB321" s="5">
        <v>140.47300000000001</v>
      </c>
      <c r="CC321" s="7">
        <v>2168530</v>
      </c>
      <c r="CD321" s="12">
        <f>CC321/CB321</f>
        <v>15437.343831198878</v>
      </c>
      <c r="CE321" s="21">
        <f>CD321-BW321</f>
        <v>-1722.2414776964597</v>
      </c>
      <c r="CF321" s="22">
        <f>CE321/BW321</f>
        <v>-0.10036614793969811</v>
      </c>
      <c r="CG321" s="14">
        <v>2012</v>
      </c>
      <c r="CH321" s="10">
        <v>158</v>
      </c>
      <c r="CI321" s="5">
        <v>139.11000000000001</v>
      </c>
      <c r="CJ321" s="7">
        <v>2106886</v>
      </c>
      <c r="CK321" s="12">
        <f>CJ321/CI321</f>
        <v>15145.467615556034</v>
      </c>
      <c r="CL321" s="21">
        <f>CK321-CD321</f>
        <v>-291.87621564284382</v>
      </c>
      <c r="CM321" s="22">
        <f>CL321/CD321</f>
        <v>-1.8907152605680901E-2</v>
      </c>
      <c r="CN321" s="14">
        <v>2013</v>
      </c>
      <c r="CO321" s="10">
        <v>177</v>
      </c>
      <c r="CP321" s="5">
        <v>160.61199999999999</v>
      </c>
      <c r="CQ321" s="7">
        <v>2136073</v>
      </c>
      <c r="CR321" s="12">
        <f>CQ321/CP321</f>
        <v>13299.585336089458</v>
      </c>
      <c r="CS321" s="21">
        <f>CR321-CK321</f>
        <v>-1845.8822794665757</v>
      </c>
      <c r="CT321" s="22">
        <f>CS321/CK321</f>
        <v>-0.1218768760609712</v>
      </c>
      <c r="CU321" s="14">
        <v>2014</v>
      </c>
      <c r="CV321" s="10">
        <v>187</v>
      </c>
      <c r="CW321" s="5">
        <v>163.62649999999999</v>
      </c>
      <c r="CX321" s="7">
        <v>2328407</v>
      </c>
      <c r="CY321" s="12">
        <f>CX321/CW321</f>
        <v>14230.011642368443</v>
      </c>
      <c r="CZ321" s="21">
        <f>CY321-CR321</f>
        <v>930.42630627898507</v>
      </c>
      <c r="DA321" s="22">
        <f>CZ321/CR321</f>
        <v>6.9959046298548946E-2</v>
      </c>
      <c r="DB321" s="14">
        <v>2015</v>
      </c>
      <c r="DC321" s="9">
        <v>150</v>
      </c>
      <c r="DD321" s="27">
        <v>133.82599999999999</v>
      </c>
      <c r="DE321" s="12">
        <v>2183337.42</v>
      </c>
      <c r="DF321" s="12">
        <f>DE321/DD321</f>
        <v>16314.747657405886</v>
      </c>
      <c r="DG321" s="21">
        <f>DF321-CY321</f>
        <v>2084.7360150374425</v>
      </c>
      <c r="DH321" s="22">
        <f>DG321/CY321</f>
        <v>0.14650276243136362</v>
      </c>
      <c r="DI321" s="14">
        <v>2016</v>
      </c>
      <c r="DJ321" s="9">
        <v>150</v>
      </c>
      <c r="DK321" s="27">
        <v>138.26349999999999</v>
      </c>
      <c r="DL321" s="12">
        <v>2270780.59</v>
      </c>
      <c r="DM321" s="12">
        <f>DL321/DK321</f>
        <v>16423.572309394742</v>
      </c>
      <c r="DN321" s="21">
        <f>DM321-DF321</f>
        <v>108.8246519888562</v>
      </c>
      <c r="DO321" s="22">
        <f>DN321/DF321</f>
        <v>6.6703239470244915E-3</v>
      </c>
      <c r="DP321" s="14">
        <v>2017</v>
      </c>
      <c r="DQ321" s="9">
        <v>157</v>
      </c>
      <c r="DR321" s="27">
        <v>146.05529999999999</v>
      </c>
      <c r="DS321" s="30">
        <v>2206040.7400000002</v>
      </c>
      <c r="DT321" s="12">
        <f>DS321/DR321</f>
        <v>15104.14712783446</v>
      </c>
      <c r="DU321" s="21">
        <f>DT321-DM321</f>
        <v>-1319.425181560282</v>
      </c>
      <c r="DV321" s="22">
        <f>DU321/DM321</f>
        <v>-8.0337283308670543E-2</v>
      </c>
      <c r="DW321" s="14">
        <v>2018</v>
      </c>
      <c r="DX321" s="24">
        <v>167</v>
      </c>
      <c r="DY321" s="32">
        <v>151.7921</v>
      </c>
      <c r="DZ321" s="34">
        <v>2304915.52</v>
      </c>
      <c r="EA321" s="12">
        <f>DZ321/DY321</f>
        <v>15184.686950111369</v>
      </c>
      <c r="EB321" s="21">
        <f>EA321-DT321</f>
        <v>80.539822276909035</v>
      </c>
      <c r="EC321" s="22">
        <f>EB321/DT321</f>
        <v>5.3322985796720283E-3</v>
      </c>
      <c r="ED321" s="14">
        <v>2019</v>
      </c>
      <c r="EE321" s="24">
        <v>189</v>
      </c>
      <c r="EF321" s="32">
        <v>153.2055</v>
      </c>
      <c r="EG321" s="34">
        <v>2377178.9</v>
      </c>
      <c r="EH321" s="12">
        <f t="shared" si="32"/>
        <v>15516.276504433587</v>
      </c>
      <c r="EI321" s="21">
        <f>EH321-EA321</f>
        <v>331.58955432221774</v>
      </c>
      <c r="EJ321" s="22">
        <f>EI321/EA321</f>
        <v>2.1837101773098177E-2</v>
      </c>
      <c r="EK321">
        <v>2020</v>
      </c>
      <c r="EL321" s="25">
        <v>218</v>
      </c>
      <c r="EM321" s="32">
        <v>165.46430000000001</v>
      </c>
      <c r="EN321" s="34">
        <v>2445102.66</v>
      </c>
      <c r="EO321" s="12">
        <f t="shared" si="33"/>
        <v>14777.221793462397</v>
      </c>
      <c r="EP321" s="21">
        <f>EO321-EH321</f>
        <v>-739.05471097118971</v>
      </c>
      <c r="EQ321" s="22">
        <f>EP321/EH321</f>
        <v>-4.7630931993253266E-2</v>
      </c>
      <c r="ES321" s="11">
        <f t="shared" si="34"/>
        <v>4.0349316034758095E-2</v>
      </c>
      <c r="EU321" s="12">
        <f t="shared" si="35"/>
        <v>15268.370194126472</v>
      </c>
      <c r="EV321">
        <f t="shared" si="36"/>
        <v>0.8832781255606269</v>
      </c>
      <c r="EY321" s="11">
        <f t="shared" si="37"/>
        <v>-1.772262765196678E-2</v>
      </c>
      <c r="FC321" s="12">
        <f t="shared" si="38"/>
        <v>13118.409367455677</v>
      </c>
      <c r="FF321" s="45">
        <f t="shared" si="39"/>
        <v>182.95238095238096</v>
      </c>
    </row>
    <row r="322" spans="1:162" x14ac:dyDescent="0.2">
      <c r="A322" s="3">
        <v>72068</v>
      </c>
      <c r="B322" t="s">
        <v>322</v>
      </c>
      <c r="C322" s="14">
        <v>2000</v>
      </c>
      <c r="D322" s="10">
        <v>934</v>
      </c>
      <c r="E322" s="5">
        <v>877.95</v>
      </c>
      <c r="F322" s="7">
        <v>5942501</v>
      </c>
      <c r="G322" s="12">
        <f>F322/E322</f>
        <v>6768.6098297169538</v>
      </c>
      <c r="H322" s="14">
        <v>2001</v>
      </c>
      <c r="I322" s="10">
        <v>893</v>
      </c>
      <c r="J322" s="5">
        <v>844.18</v>
      </c>
      <c r="K322" s="7">
        <v>5577194</v>
      </c>
      <c r="L322" s="12">
        <f>K322/I322</f>
        <v>6245.4580067189254</v>
      </c>
      <c r="M322" s="21">
        <f>L322-G322</f>
        <v>-523.15182299802836</v>
      </c>
      <c r="N322" s="18">
        <f>M322/G322</f>
        <v>-7.7290881903279277E-2</v>
      </c>
      <c r="O322" s="16">
        <v>2002</v>
      </c>
      <c r="P322" s="10">
        <v>872</v>
      </c>
      <c r="Q322" s="5">
        <v>825.07</v>
      </c>
      <c r="R322" s="7">
        <v>5630173</v>
      </c>
      <c r="S322" s="12">
        <f>R322/Q322</f>
        <v>6823.8731259165888</v>
      </c>
      <c r="T322" s="21">
        <f>S322-L322</f>
        <v>578.41511919766344</v>
      </c>
      <c r="U322" s="18">
        <f>T322/L322</f>
        <v>9.2613723217000052E-2</v>
      </c>
      <c r="V322" s="14">
        <v>2003</v>
      </c>
      <c r="W322" s="10">
        <v>872</v>
      </c>
      <c r="X322" s="5">
        <v>778.03</v>
      </c>
      <c r="Y322" s="7">
        <v>6081167.75</v>
      </c>
      <c r="Z322" s="12">
        <f>Y322/X322</f>
        <v>7816.1095973162992</v>
      </c>
      <c r="AA322" s="21">
        <f>Z322-S322</f>
        <v>992.23647139971035</v>
      </c>
      <c r="AB322" s="22">
        <f>AA322/S322</f>
        <v>0.14540664122714506</v>
      </c>
      <c r="AC322" s="14">
        <v>2004</v>
      </c>
      <c r="AD322" s="10">
        <v>794</v>
      </c>
      <c r="AE322" s="5">
        <v>819.62</v>
      </c>
      <c r="AF322" s="7">
        <v>6148087</v>
      </c>
      <c r="AG322" s="12">
        <f>AF322/AE322</f>
        <v>7501.1432127083281</v>
      </c>
      <c r="AH322" s="21">
        <f>AG322-Z322</f>
        <v>-314.96638460797112</v>
      </c>
      <c r="AI322" s="22">
        <f>AH322/Z322</f>
        <v>-4.029707883268633E-2</v>
      </c>
      <c r="AJ322" s="14">
        <v>2005</v>
      </c>
      <c r="AK322" s="10">
        <v>801</v>
      </c>
      <c r="AL322" s="5">
        <v>757.91</v>
      </c>
      <c r="AM322" s="7">
        <v>6197853</v>
      </c>
      <c r="AN322" s="12">
        <f>AM322/AL322</f>
        <v>8177.5580214009578</v>
      </c>
      <c r="AO322" s="21">
        <f>AN322-AG322</f>
        <v>676.41480869262978</v>
      </c>
      <c r="AP322" s="22">
        <f>AO322/AG322</f>
        <v>9.0174895947414735E-2</v>
      </c>
      <c r="AQ322" s="14">
        <v>2006</v>
      </c>
      <c r="AR322" s="10">
        <v>772</v>
      </c>
      <c r="AS322" s="5">
        <v>746.83</v>
      </c>
      <c r="AT322" s="7">
        <v>6615017</v>
      </c>
      <c r="AU322" s="12">
        <f>AT322/AS322</f>
        <v>8857.4601984387336</v>
      </c>
      <c r="AV322" s="21">
        <f>AU322-AN322</f>
        <v>679.9021770377758</v>
      </c>
      <c r="AW322" s="22">
        <f>AV322/AN322</f>
        <v>8.3142446101690484E-2</v>
      </c>
      <c r="AX322" s="14">
        <v>2007</v>
      </c>
      <c r="AY322" s="10">
        <v>780</v>
      </c>
      <c r="AZ322" s="5">
        <v>738.22</v>
      </c>
      <c r="BA322" s="7">
        <v>7726746</v>
      </c>
      <c r="BB322" s="12">
        <f>BA322/AZ322</f>
        <v>10466.725366421933</v>
      </c>
      <c r="BC322" s="21">
        <f>BB322-AU322</f>
        <v>1609.2651679831997</v>
      </c>
      <c r="BD322" s="22">
        <f>BC322/AU322</f>
        <v>0.18168471908762943</v>
      </c>
      <c r="BE322" s="14">
        <v>2008</v>
      </c>
      <c r="BF322" s="10">
        <v>746</v>
      </c>
      <c r="BG322" s="5">
        <v>730.03</v>
      </c>
      <c r="BH322" s="7">
        <v>10162693</v>
      </c>
      <c r="BI322" s="12">
        <f>BH322/BG322</f>
        <v>13920.925167458872</v>
      </c>
      <c r="BJ322" s="21">
        <f>BI322-BB322</f>
        <v>3454.1998010369389</v>
      </c>
      <c r="BK322" s="22">
        <f>BJ322/BB322</f>
        <v>0.33001723844959951</v>
      </c>
      <c r="BL322" s="14">
        <v>2009</v>
      </c>
      <c r="BM322" s="10">
        <v>768</v>
      </c>
      <c r="BN322" s="5">
        <v>736.5</v>
      </c>
      <c r="BO322" s="7">
        <v>7795739</v>
      </c>
      <c r="BP322" s="12">
        <f>BO322/BN322</f>
        <v>10584.845892735913</v>
      </c>
      <c r="BQ322" s="21">
        <f>BP322-BI322</f>
        <v>-3336.0792747229589</v>
      </c>
      <c r="BR322" s="22">
        <f>BQ322/BI322</f>
        <v>-0.23964493987233518</v>
      </c>
      <c r="BS322" s="14">
        <v>2010</v>
      </c>
      <c r="BT322" s="10">
        <v>723</v>
      </c>
      <c r="BU322" s="5">
        <v>698.09</v>
      </c>
      <c r="BV322" s="7">
        <v>7363947</v>
      </c>
      <c r="BW322" s="12">
        <f>BV322/BU322</f>
        <v>10548.707186752425</v>
      </c>
      <c r="BX322" s="21">
        <f>BW322-BP322</f>
        <v>-36.138705983488762</v>
      </c>
      <c r="BY322" s="22">
        <f>BX322/BP322</f>
        <v>-3.4141929272952149E-3</v>
      </c>
      <c r="BZ322" s="14">
        <v>2011</v>
      </c>
      <c r="CA322" s="10">
        <v>739</v>
      </c>
      <c r="CB322" s="5">
        <v>701.822</v>
      </c>
      <c r="CC322" s="7">
        <v>6479696</v>
      </c>
      <c r="CD322" s="12">
        <f>CC322/CB322</f>
        <v>9232.6772315487397</v>
      </c>
      <c r="CE322" s="21">
        <f>CD322-BW322</f>
        <v>-1316.0299552036849</v>
      </c>
      <c r="CF322" s="22">
        <f>CE322/BW322</f>
        <v>-0.12475746382044037</v>
      </c>
      <c r="CG322" s="14">
        <v>2012</v>
      </c>
      <c r="CH322" s="10">
        <v>722</v>
      </c>
      <c r="CI322" s="5">
        <v>701.85</v>
      </c>
      <c r="CJ322" s="7">
        <v>6519588</v>
      </c>
      <c r="CK322" s="12">
        <f>CJ322/CI322</f>
        <v>9289.1472536866841</v>
      </c>
      <c r="CL322" s="21">
        <f>CK322-CD322</f>
        <v>56.470022137944397</v>
      </c>
      <c r="CM322" s="22">
        <f>CL322/CD322</f>
        <v>6.1163214874426853E-3</v>
      </c>
      <c r="CN322" s="14">
        <v>2013</v>
      </c>
      <c r="CO322" s="10">
        <v>728</v>
      </c>
      <c r="CP322" s="5">
        <v>706.21479999999997</v>
      </c>
      <c r="CQ322" s="7">
        <v>6692561</v>
      </c>
      <c r="CR322" s="12">
        <f>CQ322/CP322</f>
        <v>9476.6648900589462</v>
      </c>
      <c r="CS322" s="21">
        <f>CR322-CK322</f>
        <v>187.51763637226213</v>
      </c>
      <c r="CT322" s="22">
        <f>CS322/CK322</f>
        <v>2.0186743869071509E-2</v>
      </c>
      <c r="CU322" s="14">
        <v>2014</v>
      </c>
      <c r="CV322" s="10">
        <v>735</v>
      </c>
      <c r="CW322" s="5">
        <v>706.5489</v>
      </c>
      <c r="CX322" s="7">
        <v>6713080</v>
      </c>
      <c r="CY322" s="12">
        <f>CX322/CW322</f>
        <v>9501.2248975265538</v>
      </c>
      <c r="CZ322" s="21">
        <f>CY322-CR322</f>
        <v>24.560007467607647</v>
      </c>
      <c r="DA322" s="22">
        <f>CZ322/CR322</f>
        <v>2.591629835235725E-3</v>
      </c>
      <c r="DB322" s="14">
        <v>2015</v>
      </c>
      <c r="DC322" s="9">
        <v>742</v>
      </c>
      <c r="DD322" s="27">
        <v>713.53359999999998</v>
      </c>
      <c r="DE322" s="12">
        <v>9030985.9900000002</v>
      </c>
      <c r="DF322" s="12">
        <f>DE322/DD322</f>
        <v>12656.70739261613</v>
      </c>
      <c r="DG322" s="21">
        <f>DF322-CY322</f>
        <v>3155.4824950895763</v>
      </c>
      <c r="DH322" s="22">
        <f>DG322/CY322</f>
        <v>0.33211323056999109</v>
      </c>
      <c r="DI322" s="14">
        <v>2016</v>
      </c>
      <c r="DJ322" s="9">
        <v>730</v>
      </c>
      <c r="DK322" s="27">
        <v>703.89359999999999</v>
      </c>
      <c r="DL322" s="12">
        <v>8282610.9900000002</v>
      </c>
      <c r="DM322" s="12">
        <f>DL322/DK322</f>
        <v>11766.850828022873</v>
      </c>
      <c r="DN322" s="21">
        <f>DM322-DF322</f>
        <v>-889.85656459325764</v>
      </c>
      <c r="DO322" s="22">
        <f>DN322/DF322</f>
        <v>-7.0307113610953528E-2</v>
      </c>
      <c r="DP322" s="14">
        <v>2017</v>
      </c>
      <c r="DQ322" s="9">
        <v>694</v>
      </c>
      <c r="DR322" s="27">
        <v>681.56439999999998</v>
      </c>
      <c r="DS322" s="30">
        <v>6864878.2699999996</v>
      </c>
      <c r="DT322" s="12">
        <f>DS322/DR322</f>
        <v>10072.237150297169</v>
      </c>
      <c r="DU322" s="21">
        <f>DT322-DM322</f>
        <v>-1694.6136777257034</v>
      </c>
      <c r="DV322" s="22">
        <f>DU322/DM322</f>
        <v>-0.1440159055717749</v>
      </c>
      <c r="DW322" s="14">
        <v>2018</v>
      </c>
      <c r="DX322" s="24">
        <v>670</v>
      </c>
      <c r="DY322" s="32">
        <v>657.80370000000005</v>
      </c>
      <c r="DZ322" s="34">
        <v>7065913.1999999993</v>
      </c>
      <c r="EA322" s="12">
        <f>DZ322/DY322</f>
        <v>10741.674453944237</v>
      </c>
      <c r="EB322" s="21">
        <f>EA322-DT322</f>
        <v>669.43730364706789</v>
      </c>
      <c r="EC322" s="22">
        <f>EB322/DT322</f>
        <v>6.6463616141853546E-2</v>
      </c>
      <c r="ED322" s="14">
        <v>2019</v>
      </c>
      <c r="EE322" s="24">
        <v>693</v>
      </c>
      <c r="EF322" s="32">
        <v>689.98699999999997</v>
      </c>
      <c r="EG322" s="34">
        <v>7449023.4000000004</v>
      </c>
      <c r="EH322" s="12">
        <f t="shared" ref="EH322:EH385" si="40">EG322/EF322</f>
        <v>10795.88948777296</v>
      </c>
      <c r="EI322" s="21">
        <f>EH322-EA322</f>
        <v>54.215033828722881</v>
      </c>
      <c r="EJ322" s="22">
        <f>EI322/EA322</f>
        <v>5.047167837861224E-3</v>
      </c>
      <c r="EK322">
        <v>2020</v>
      </c>
      <c r="EL322" s="25">
        <v>688</v>
      </c>
      <c r="EM322" s="32">
        <v>686.84879999999998</v>
      </c>
      <c r="EN322" s="34">
        <v>7353743.0800000001</v>
      </c>
      <c r="EO322" s="12">
        <f t="shared" ref="EO322:EO385" si="41">EN322/EM322</f>
        <v>10706.494762748367</v>
      </c>
      <c r="EP322" s="21">
        <f>EO322-EH322</f>
        <v>-89.394725024592844</v>
      </c>
      <c r="EQ322" s="22">
        <f>EP322/EH322</f>
        <v>-8.2804409146497952E-3</v>
      </c>
      <c r="ES322" s="11">
        <f t="shared" ref="ES322:ES385" si="42">AVERAGE(EQ322, EJ322, EC322, DV322, DO322, DH322, DA322, CT322, CM322, CF322, BY322, BR322, BK322, BD322, AW322, AP322, AI322, AB322, U322, N322)</f>
        <v>3.2377517815926016E-2</v>
      </c>
      <c r="EU322" s="12">
        <f t="shared" si="35"/>
        <v>10536.600364004789</v>
      </c>
      <c r="EV322">
        <f t="shared" si="36"/>
        <v>0.98651002394264775</v>
      </c>
      <c r="EY322" s="11">
        <f t="shared" si="37"/>
        <v>-2.4168373864020043E-2</v>
      </c>
      <c r="FC322" s="12">
        <f t="shared" si="38"/>
        <v>9601.824145795239</v>
      </c>
      <c r="FF322" s="45">
        <f t="shared" si="39"/>
        <v>766.47619047619048</v>
      </c>
    </row>
    <row r="323" spans="1:162" x14ac:dyDescent="0.2">
      <c r="A323" s="3">
        <v>72073</v>
      </c>
      <c r="B323" t="s">
        <v>323</v>
      </c>
      <c r="C323" s="14">
        <v>2000</v>
      </c>
      <c r="D323" s="10">
        <v>412</v>
      </c>
      <c r="E323" s="5">
        <v>390.89</v>
      </c>
      <c r="F323" s="7">
        <v>2564732</v>
      </c>
      <c r="G323" s="12">
        <f>F323/E323</f>
        <v>6561.2627593440611</v>
      </c>
      <c r="H323" s="14">
        <v>2001</v>
      </c>
      <c r="I323" s="10">
        <v>374</v>
      </c>
      <c r="J323" s="5">
        <v>360.5</v>
      </c>
      <c r="K323" s="7">
        <v>2817245</v>
      </c>
      <c r="L323" s="12">
        <f>K323/I323</f>
        <v>7532.7406417112297</v>
      </c>
      <c r="M323" s="21">
        <f>L323-G323</f>
        <v>971.4778823671686</v>
      </c>
      <c r="N323" s="18">
        <f>M323/G323</f>
        <v>0.1480626394642803</v>
      </c>
      <c r="O323" s="16">
        <v>2002</v>
      </c>
      <c r="P323" s="10">
        <v>368</v>
      </c>
      <c r="Q323" s="5">
        <v>351.33</v>
      </c>
      <c r="R323" s="7">
        <v>2585922</v>
      </c>
      <c r="S323" s="12">
        <f>R323/Q323</f>
        <v>7360.3791307317906</v>
      </c>
      <c r="T323" s="21">
        <f>S323-L323</f>
        <v>-172.36151097943912</v>
      </c>
      <c r="U323" s="18">
        <f>T323/L323</f>
        <v>-2.2881646823868791E-2</v>
      </c>
      <c r="V323" s="14">
        <v>2003</v>
      </c>
      <c r="W323" s="10">
        <v>368</v>
      </c>
      <c r="X323" s="5">
        <v>367.29</v>
      </c>
      <c r="Y323" s="7">
        <v>2821845.47</v>
      </c>
      <c r="Z323" s="12">
        <f>Y323/X323</f>
        <v>7682.8812927114814</v>
      </c>
      <c r="AA323" s="21">
        <f>Z323-S323</f>
        <v>322.50216197969075</v>
      </c>
      <c r="AB323" s="22">
        <f>AA323/S323</f>
        <v>4.3815971467169063E-2</v>
      </c>
      <c r="AC323" s="14">
        <v>2004</v>
      </c>
      <c r="AD323" s="10">
        <v>351</v>
      </c>
      <c r="AE323" s="5">
        <v>349.95</v>
      </c>
      <c r="AF323" s="7">
        <v>2745834</v>
      </c>
      <c r="AG323" s="12">
        <f>AF323/AE323</f>
        <v>7846.3609087012437</v>
      </c>
      <c r="AH323" s="21">
        <f>AG323-Z323</f>
        <v>163.47961598976235</v>
      </c>
      <c r="AI323" s="22">
        <f>AH323/Z323</f>
        <v>2.1278425340874464E-2</v>
      </c>
      <c r="AJ323" s="14">
        <v>2005</v>
      </c>
      <c r="AK323" s="10">
        <v>352</v>
      </c>
      <c r="AL323" s="5">
        <v>334.45</v>
      </c>
      <c r="AM323" s="7">
        <v>2682569</v>
      </c>
      <c r="AN323" s="12">
        <f>AM323/AL323</f>
        <v>8020.8371953954256</v>
      </c>
      <c r="AO323" s="21">
        <f>AN323-AG323</f>
        <v>174.47628669418191</v>
      </c>
      <c r="AP323" s="22">
        <f>AO323/AG323</f>
        <v>2.2236586963607034E-2</v>
      </c>
      <c r="AQ323" s="14">
        <v>2006</v>
      </c>
      <c r="AR323" s="10">
        <v>340</v>
      </c>
      <c r="AS323" s="5">
        <v>337.55</v>
      </c>
      <c r="AT323" s="7">
        <v>2776267</v>
      </c>
      <c r="AU323" s="12">
        <f>AT323/AS323</f>
        <v>8224.7578136572356</v>
      </c>
      <c r="AV323" s="21">
        <f>AU323-AN323</f>
        <v>203.92061826180998</v>
      </c>
      <c r="AW323" s="22">
        <f>AV323/AN323</f>
        <v>2.5423857048099172E-2</v>
      </c>
      <c r="AX323" s="14">
        <v>2007</v>
      </c>
      <c r="AY323" s="10">
        <v>360</v>
      </c>
      <c r="AZ323" s="5">
        <v>339.56</v>
      </c>
      <c r="BA323" s="7">
        <v>2955418</v>
      </c>
      <c r="BB323" s="12">
        <f>BA323/AZ323</f>
        <v>8703.669454588291</v>
      </c>
      <c r="BC323" s="21">
        <f>BB323-AU323</f>
        <v>478.91164093105544</v>
      </c>
      <c r="BD323" s="22">
        <f>BC323/AU323</f>
        <v>5.8228053856591522E-2</v>
      </c>
      <c r="BE323" s="14">
        <v>2008</v>
      </c>
      <c r="BF323" s="10">
        <v>347</v>
      </c>
      <c r="BG323" s="5">
        <v>320.5</v>
      </c>
      <c r="BH323" s="7">
        <v>3198614</v>
      </c>
      <c r="BI323" s="12">
        <f>BH323/BG323</f>
        <v>9980.0748829953191</v>
      </c>
      <c r="BJ323" s="21">
        <f>BI323-BB323</f>
        <v>1276.405428407028</v>
      </c>
      <c r="BK323" s="22">
        <f>BJ323/BB323</f>
        <v>0.14665141352928432</v>
      </c>
      <c r="BL323" s="14">
        <v>2009</v>
      </c>
      <c r="BM323" s="10">
        <v>342</v>
      </c>
      <c r="BN323" s="5">
        <v>321.64</v>
      </c>
      <c r="BO323" s="7">
        <v>3402781</v>
      </c>
      <c r="BP323" s="12">
        <f>BO323/BN323</f>
        <v>10579.470836960578</v>
      </c>
      <c r="BQ323" s="21">
        <f>BP323-BI323</f>
        <v>599.39595396525874</v>
      </c>
      <c r="BR323" s="22">
        <f>BQ323/BI323</f>
        <v>6.0059264183132267E-2</v>
      </c>
      <c r="BS323" s="14">
        <v>2010</v>
      </c>
      <c r="BT323" s="10">
        <v>321</v>
      </c>
      <c r="BU323" s="5">
        <v>313.39</v>
      </c>
      <c r="BV323" s="7">
        <v>3350185</v>
      </c>
      <c r="BW323" s="12">
        <f>BV323/BU323</f>
        <v>10690.146462873736</v>
      </c>
      <c r="BX323" s="21">
        <f>BW323-BP323</f>
        <v>110.675625913158</v>
      </c>
      <c r="BY323" s="22">
        <f>BX323/BP323</f>
        <v>1.0461357436375758E-2</v>
      </c>
      <c r="BZ323" s="14">
        <v>2011</v>
      </c>
      <c r="CA323" s="10">
        <v>314</v>
      </c>
      <c r="CB323" s="5">
        <v>305.87889999999999</v>
      </c>
      <c r="CC323" s="7">
        <v>3007179</v>
      </c>
      <c r="CD323" s="12">
        <f>CC323/CB323</f>
        <v>9831.2730953328264</v>
      </c>
      <c r="CE323" s="21">
        <f>CD323-BW323</f>
        <v>-858.87336754090938</v>
      </c>
      <c r="CF323" s="22">
        <f>CE323/BW323</f>
        <v>-8.0342525757128511E-2</v>
      </c>
      <c r="CG323" s="14">
        <v>2012</v>
      </c>
      <c r="CH323" s="10">
        <v>285</v>
      </c>
      <c r="CI323" s="5">
        <v>275.01</v>
      </c>
      <c r="CJ323" s="7">
        <v>3104600</v>
      </c>
      <c r="CK323" s="12">
        <f>CJ323/CI323</f>
        <v>11289.044034762373</v>
      </c>
      <c r="CL323" s="21">
        <f>CK323-CD323</f>
        <v>1457.7709394295471</v>
      </c>
      <c r="CM323" s="22">
        <f>CL323/CD323</f>
        <v>0.14827895891953105</v>
      </c>
      <c r="CN323" s="14">
        <v>2013</v>
      </c>
      <c r="CO323" s="10">
        <v>275</v>
      </c>
      <c r="CP323" s="5">
        <v>263.43349999999998</v>
      </c>
      <c r="CQ323" s="7">
        <v>2797985</v>
      </c>
      <c r="CR323" s="12">
        <f>CQ323/CP323</f>
        <v>10621.2193969256</v>
      </c>
      <c r="CS323" s="21">
        <f>CR323-CK323</f>
        <v>-667.82463783677304</v>
      </c>
      <c r="CT323" s="22">
        <f>CS323/CK323</f>
        <v>-5.9156881289535182E-2</v>
      </c>
      <c r="CU323" s="14">
        <v>2014</v>
      </c>
      <c r="CV323" s="10">
        <v>277</v>
      </c>
      <c r="CW323" s="5">
        <v>278.3997</v>
      </c>
      <c r="CX323" s="7">
        <v>2695314</v>
      </c>
      <c r="CY323" s="12">
        <f>CX323/CW323</f>
        <v>9681.4543981189636</v>
      </c>
      <c r="CZ323" s="21">
        <f>CY323-CR323</f>
        <v>-939.76499880663687</v>
      </c>
      <c r="DA323" s="22">
        <f>CZ323/CR323</f>
        <v>-8.8479953542684522E-2</v>
      </c>
      <c r="DB323" s="14">
        <v>2015</v>
      </c>
      <c r="DC323" s="9">
        <v>268</v>
      </c>
      <c r="DD323" s="27">
        <v>258.99529999999999</v>
      </c>
      <c r="DE323" s="12">
        <v>2750224.38</v>
      </c>
      <c r="DF323" s="12">
        <f>DE323/DD323</f>
        <v>10618.819646534126</v>
      </c>
      <c r="DG323" s="21">
        <f>DF323-CY323</f>
        <v>937.36524841516257</v>
      </c>
      <c r="DH323" s="22">
        <f>DG323/CY323</f>
        <v>9.6820705843254903E-2</v>
      </c>
      <c r="DI323" s="14">
        <v>2016</v>
      </c>
      <c r="DJ323" s="9">
        <v>242</v>
      </c>
      <c r="DK323" s="27">
        <v>236.30029999999999</v>
      </c>
      <c r="DL323" s="12">
        <v>2957545.15</v>
      </c>
      <c r="DM323" s="12">
        <f>DL323/DK323</f>
        <v>12516.044837860976</v>
      </c>
      <c r="DN323" s="21">
        <f>DM323-DF323</f>
        <v>1897.2251913268501</v>
      </c>
      <c r="DO323" s="22">
        <f>DN323/DF323</f>
        <v>0.17866629761868918</v>
      </c>
      <c r="DP323" s="14">
        <v>2017</v>
      </c>
      <c r="DQ323" s="9">
        <v>242</v>
      </c>
      <c r="DR323" s="27">
        <v>233.7894</v>
      </c>
      <c r="DS323" s="30">
        <v>2904412.52</v>
      </c>
      <c r="DT323" s="12">
        <f>DS323/DR323</f>
        <v>12423.20019641609</v>
      </c>
      <c r="DU323" s="21">
        <f>DT323-DM323</f>
        <v>-92.844641444886292</v>
      </c>
      <c r="DV323" s="22">
        <f>DU323/DM323</f>
        <v>-7.4180496033404812E-3</v>
      </c>
      <c r="DW323" s="14">
        <v>2018</v>
      </c>
      <c r="DX323" s="24">
        <v>254</v>
      </c>
      <c r="DY323" s="32">
        <v>237.59399999999999</v>
      </c>
      <c r="DZ323" s="34">
        <v>2955873.4399999995</v>
      </c>
      <c r="EA323" s="12">
        <f>DZ323/DY323</f>
        <v>12440.858944249432</v>
      </c>
      <c r="EB323" s="21">
        <f>EA323-DT323</f>
        <v>17.658747833342204</v>
      </c>
      <c r="EC323" s="22">
        <f>EB323/DT323</f>
        <v>1.4214330892322329E-3</v>
      </c>
      <c r="ED323" s="14">
        <v>2019</v>
      </c>
      <c r="EE323" s="24">
        <v>246</v>
      </c>
      <c r="EF323" s="32">
        <v>230.80510000000001</v>
      </c>
      <c r="EG323" s="34">
        <v>3157813.77</v>
      </c>
      <c r="EH323" s="12">
        <f t="shared" si="40"/>
        <v>13681.733072622745</v>
      </c>
      <c r="EI323" s="21">
        <f>EH323-EA323</f>
        <v>1240.8741283733125</v>
      </c>
      <c r="EJ323" s="22">
        <f>EI323/EA323</f>
        <v>9.9741837274578596E-2</v>
      </c>
      <c r="EK323">
        <v>2020</v>
      </c>
      <c r="EL323" s="25">
        <v>231</v>
      </c>
      <c r="EM323" s="32">
        <v>222.05109999999999</v>
      </c>
      <c r="EN323" s="34">
        <v>2906540.51</v>
      </c>
      <c r="EO323" s="12">
        <f t="shared" si="41"/>
        <v>13089.511873618279</v>
      </c>
      <c r="EP323" s="21">
        <f>EO323-EH323</f>
        <v>-592.22119900446523</v>
      </c>
      <c r="EQ323" s="22">
        <f>EP323/EH323</f>
        <v>-4.3285539621402531E-2</v>
      </c>
      <c r="ES323" s="11">
        <f t="shared" si="42"/>
        <v>3.7979110269836996E-2</v>
      </c>
      <c r="EU323" s="12">
        <f t="shared" ref="EU323:EU386" si="43">AVERAGE(EH323, EA323, DT323)</f>
        <v>12848.597404429422</v>
      </c>
      <c r="EV323">
        <f t="shared" ref="EV323:EV386" si="44">AVERAGE((EF323/EE323), (DY323/DX323), (DR323/DQ323))</f>
        <v>0.94657115448882745</v>
      </c>
      <c r="EY323" s="11">
        <f t="shared" ref="EY323:EY386" si="45">AVERAGE(EJ323, EC323, DV323)</f>
        <v>3.124840692015678E-2</v>
      </c>
      <c r="FC323" s="12">
        <f t="shared" ref="FC323:FC386" si="46">AVERAGE(EO323, EH323, EA323, DT323, DM323, DF323, CY323, CR323, CK323, CK323, CD323, BW323, BP323, BI323, BB323, AU323, AN323, AG323, Z323, S323, L323, G323)</f>
        <v>10030.217495948826</v>
      </c>
      <c r="FF323" s="45">
        <f t="shared" ref="FF323:FF386" si="47">AVERAGE(EL323, EE323, DX323, DQ323, DJ323, DC323, CV323, CO323, CH323, CA323, BT323, BM323, BF323, AY323, AR323, AK323, AD323, W323, P323, I323, D323)</f>
        <v>312.8095238095238</v>
      </c>
    </row>
    <row r="324" spans="1:162" x14ac:dyDescent="0.2">
      <c r="A324" s="3">
        <v>72074</v>
      </c>
      <c r="B324" t="s">
        <v>324</v>
      </c>
      <c r="C324" s="14">
        <v>2000</v>
      </c>
      <c r="D324" s="10">
        <v>1918</v>
      </c>
      <c r="E324" s="5">
        <v>1795.66</v>
      </c>
      <c r="F324" s="7">
        <v>13791206</v>
      </c>
      <c r="G324" s="12">
        <f>F324/E324</f>
        <v>7680.299165766347</v>
      </c>
      <c r="H324" s="14">
        <v>2001</v>
      </c>
      <c r="I324" s="10">
        <v>1939</v>
      </c>
      <c r="J324" s="5">
        <v>1755.33</v>
      </c>
      <c r="K324" s="7">
        <v>14751089</v>
      </c>
      <c r="L324" s="12">
        <f>K324/I324</f>
        <v>7607.5755544094891</v>
      </c>
      <c r="M324" s="21">
        <f>L324-G324</f>
        <v>-72.723611356857873</v>
      </c>
      <c r="N324" s="18">
        <f>M324/G324</f>
        <v>-9.4688513802966487E-3</v>
      </c>
      <c r="O324" s="16">
        <v>2002</v>
      </c>
      <c r="P324" s="10">
        <v>1793</v>
      </c>
      <c r="Q324" s="5">
        <v>1690.21</v>
      </c>
      <c r="R324" s="7">
        <v>15065179</v>
      </c>
      <c r="S324" s="12">
        <f>R324/Q324</f>
        <v>8913.1995432520216</v>
      </c>
      <c r="T324" s="21">
        <f>S324-L324</f>
        <v>1305.6239888425325</v>
      </c>
      <c r="U324" s="18">
        <f>T324/L324</f>
        <v>0.17162156057533587</v>
      </c>
      <c r="V324" s="14">
        <v>2003</v>
      </c>
      <c r="W324" s="10">
        <v>1793</v>
      </c>
      <c r="X324" s="5">
        <v>1735.35</v>
      </c>
      <c r="Y324" s="7">
        <v>16990439.079999998</v>
      </c>
      <c r="Z324" s="12">
        <f>Y324/X324</f>
        <v>9790.7851903074297</v>
      </c>
      <c r="AA324" s="21">
        <f>Z324-S324</f>
        <v>877.58564705540812</v>
      </c>
      <c r="AB324" s="22">
        <f>AA324/S324</f>
        <v>9.8459104701611677E-2</v>
      </c>
      <c r="AC324" s="14">
        <v>2004</v>
      </c>
      <c r="AD324" s="10">
        <v>1767</v>
      </c>
      <c r="AE324" s="5">
        <v>1660.99</v>
      </c>
      <c r="AF324" s="7">
        <v>15802224</v>
      </c>
      <c r="AG324" s="12">
        <f>AF324/AE324</f>
        <v>9513.7381922829154</v>
      </c>
      <c r="AH324" s="21">
        <f>AG324-Z324</f>
        <v>-277.04699802451432</v>
      </c>
      <c r="AI324" s="22">
        <f>AH324/Z324</f>
        <v>-2.8296708858323454E-2</v>
      </c>
      <c r="AJ324" s="14">
        <v>2005</v>
      </c>
      <c r="AK324" s="10">
        <v>1719</v>
      </c>
      <c r="AL324" s="5">
        <v>1604.43</v>
      </c>
      <c r="AM324" s="7">
        <v>15517307</v>
      </c>
      <c r="AN324" s="12">
        <f>AM324/AL324</f>
        <v>9671.5388019421225</v>
      </c>
      <c r="AO324" s="21">
        <f>AN324-AG324</f>
        <v>157.80060965920711</v>
      </c>
      <c r="AP324" s="22">
        <f>AO324/AG324</f>
        <v>1.6586604179123547E-2</v>
      </c>
      <c r="AQ324" s="14">
        <v>2006</v>
      </c>
      <c r="AR324" s="10">
        <v>1719</v>
      </c>
      <c r="AS324" s="5">
        <v>1624.7</v>
      </c>
      <c r="AT324" s="7">
        <v>16432735</v>
      </c>
      <c r="AU324" s="12">
        <f>AT324/AS324</f>
        <v>10114.319566689235</v>
      </c>
      <c r="AV324" s="21">
        <f>AU324-AN324</f>
        <v>442.7807647471127</v>
      </c>
      <c r="AW324" s="22">
        <f>AV324/AN324</f>
        <v>4.5781832013970597E-2</v>
      </c>
      <c r="AX324" s="14">
        <v>2007</v>
      </c>
      <c r="AY324" s="10">
        <v>1652</v>
      </c>
      <c r="AZ324" s="5">
        <v>1568.85</v>
      </c>
      <c r="BA324" s="7">
        <v>18606755</v>
      </c>
      <c r="BB324" s="12">
        <f>BA324/AZ324</f>
        <v>11860.123657456099</v>
      </c>
      <c r="BC324" s="21">
        <f>BB324-AU324</f>
        <v>1745.8040907668637</v>
      </c>
      <c r="BD324" s="22">
        <f>BC324/AU324</f>
        <v>0.17260717137280698</v>
      </c>
      <c r="BE324" s="14">
        <v>2008</v>
      </c>
      <c r="BF324" s="10">
        <v>1596</v>
      </c>
      <c r="BG324" s="5">
        <v>1461.23</v>
      </c>
      <c r="BH324" s="7">
        <v>22465387</v>
      </c>
      <c r="BI324" s="12">
        <f>BH324/BG324</f>
        <v>15374.299049430958</v>
      </c>
      <c r="BJ324" s="21">
        <f>BI324-BB324</f>
        <v>3514.1753919748589</v>
      </c>
      <c r="BK324" s="22">
        <f>BJ324/BB324</f>
        <v>0.29630174975162282</v>
      </c>
      <c r="BL324" s="14">
        <v>2009</v>
      </c>
      <c r="BM324" s="10">
        <v>1560</v>
      </c>
      <c r="BN324" s="5">
        <v>1449.9</v>
      </c>
      <c r="BO324" s="7">
        <v>18326570</v>
      </c>
      <c r="BP324" s="12">
        <f>BO324/BN324</f>
        <v>12639.885509345471</v>
      </c>
      <c r="BQ324" s="21">
        <f>BP324-BI324</f>
        <v>-2734.4135400854866</v>
      </c>
      <c r="BR324" s="22">
        <f>BQ324/BI324</f>
        <v>-0.17785614363906199</v>
      </c>
      <c r="BS324" s="14">
        <v>2010</v>
      </c>
      <c r="BT324" s="10">
        <v>1506</v>
      </c>
      <c r="BU324" s="5">
        <v>1413.16</v>
      </c>
      <c r="BV324" s="7">
        <v>19708433</v>
      </c>
      <c r="BW324" s="12">
        <f>BV324/BU324</f>
        <v>13946.35639276515</v>
      </c>
      <c r="BX324" s="21">
        <f>BW324-BP324</f>
        <v>1306.470883419679</v>
      </c>
      <c r="BY324" s="22">
        <f>BX324/BP324</f>
        <v>0.10336097446877363</v>
      </c>
      <c r="BZ324" s="14">
        <v>2011</v>
      </c>
      <c r="CA324" s="10">
        <v>1481</v>
      </c>
      <c r="CB324" s="5">
        <v>1378.2709</v>
      </c>
      <c r="CC324" s="7">
        <v>17617321</v>
      </c>
      <c r="CD324" s="12">
        <f>CC324/CB324</f>
        <v>12782.19035169356</v>
      </c>
      <c r="CE324" s="21">
        <f>CD324-BW324</f>
        <v>-1164.1660410715904</v>
      </c>
      <c r="CF324" s="22">
        <f>CE324/BW324</f>
        <v>-8.3474565562910483E-2</v>
      </c>
      <c r="CG324" s="14">
        <v>2012</v>
      </c>
      <c r="CH324" s="10">
        <v>1435</v>
      </c>
      <c r="CI324" s="5">
        <v>1344.77</v>
      </c>
      <c r="CJ324" s="7">
        <v>17117013</v>
      </c>
      <c r="CK324" s="12">
        <f>CJ324/CI324</f>
        <v>12728.580352030458</v>
      </c>
      <c r="CL324" s="21">
        <f>CK324-CD324</f>
        <v>-53.609999663101917</v>
      </c>
      <c r="CM324" s="22">
        <f>CL324/CD324</f>
        <v>-4.1941168288108718E-3</v>
      </c>
      <c r="CN324" s="14">
        <v>2013</v>
      </c>
      <c r="CO324" s="10">
        <v>1464</v>
      </c>
      <c r="CP324" s="5">
        <v>1344.3009</v>
      </c>
      <c r="CQ324" s="7">
        <v>17580713</v>
      </c>
      <c r="CR324" s="12">
        <f>CQ324/CP324</f>
        <v>13077.959703813336</v>
      </c>
      <c r="CS324" s="21">
        <f>CR324-CK324</f>
        <v>349.37935178287808</v>
      </c>
      <c r="CT324" s="22">
        <f>CS324/CK324</f>
        <v>2.7448414679422221E-2</v>
      </c>
      <c r="CU324" s="14">
        <v>2014</v>
      </c>
      <c r="CV324" s="10">
        <v>1417</v>
      </c>
      <c r="CW324" s="5">
        <v>1338.4376999999999</v>
      </c>
      <c r="CX324" s="7">
        <v>17800077</v>
      </c>
      <c r="CY324" s="12">
        <f>CX324/CW324</f>
        <v>13299.14496580603</v>
      </c>
      <c r="CZ324" s="21">
        <f>CY324-CR324</f>
        <v>221.185261992694</v>
      </c>
      <c r="DA324" s="22">
        <f>CZ324/CR324</f>
        <v>1.6912826388981738E-2</v>
      </c>
      <c r="DB324" s="14">
        <v>2015</v>
      </c>
      <c r="DC324" s="9">
        <v>1402</v>
      </c>
      <c r="DD324" s="27">
        <v>1340.8373999999999</v>
      </c>
      <c r="DE324" s="12">
        <v>19768143.850000001</v>
      </c>
      <c r="DF324" s="12">
        <f>DE324/DD324</f>
        <v>14743.132798950866</v>
      </c>
      <c r="DG324" s="21">
        <f>DF324-CY324</f>
        <v>1443.9878331448363</v>
      </c>
      <c r="DH324" s="22">
        <f>DG324/CY324</f>
        <v>0.10857749403119762</v>
      </c>
      <c r="DI324" s="14">
        <v>2016</v>
      </c>
      <c r="DJ324" s="9">
        <v>1370</v>
      </c>
      <c r="DK324" s="27">
        <v>1323.8607</v>
      </c>
      <c r="DL324" s="12">
        <v>25249465.690000001</v>
      </c>
      <c r="DM324" s="12">
        <f>DL324/DK324</f>
        <v>19072.600077938714</v>
      </c>
      <c r="DN324" s="21">
        <f>DM324-DF324</f>
        <v>4329.4672789878477</v>
      </c>
      <c r="DO324" s="22">
        <f>DN324/DF324</f>
        <v>0.29365992547363723</v>
      </c>
      <c r="DP324" s="14">
        <v>2017</v>
      </c>
      <c r="DQ324" s="9">
        <v>1397</v>
      </c>
      <c r="DR324" s="27">
        <v>1276.2591</v>
      </c>
      <c r="DS324" s="30">
        <v>18436509.68</v>
      </c>
      <c r="DT324" s="12">
        <f>DS324/DR324</f>
        <v>14445.74199706</v>
      </c>
      <c r="DU324" s="21">
        <f>DT324-DM324</f>
        <v>-4626.8580808787137</v>
      </c>
      <c r="DV324" s="22">
        <f>DU324/DM324</f>
        <v>-0.24259188899108741</v>
      </c>
      <c r="DW324" s="14">
        <v>2018</v>
      </c>
      <c r="DX324" s="24">
        <v>1296</v>
      </c>
      <c r="DY324" s="32">
        <v>1196.2982999999999</v>
      </c>
      <c r="DZ324" s="34">
        <v>18268508.760000002</v>
      </c>
      <c r="EA324" s="12">
        <f>DZ324/DY324</f>
        <v>15270.86409802639</v>
      </c>
      <c r="EB324" s="21">
        <f>EA324-DT324</f>
        <v>825.12210096638955</v>
      </c>
      <c r="EC324" s="22">
        <f>EB324/DT324</f>
        <v>5.7118706753472304E-2</v>
      </c>
      <c r="ED324" s="14">
        <v>2019</v>
      </c>
      <c r="EE324" s="24">
        <v>1281</v>
      </c>
      <c r="EF324" s="32">
        <v>1201.8258000000001</v>
      </c>
      <c r="EG324" s="34">
        <v>19428029.91</v>
      </c>
      <c r="EH324" s="12">
        <f t="shared" si="40"/>
        <v>16165.429224435022</v>
      </c>
      <c r="EI324" s="21">
        <f>EH324-EA324</f>
        <v>894.56512640863184</v>
      </c>
      <c r="EJ324" s="22">
        <f>EI324/EA324</f>
        <v>5.8579862977383552E-2</v>
      </c>
      <c r="EK324">
        <v>2020</v>
      </c>
      <c r="EL324" s="25">
        <v>1294</v>
      </c>
      <c r="EM324" s="32">
        <v>1200.6373000000001</v>
      </c>
      <c r="EN324" s="34">
        <v>19276588.789999999</v>
      </c>
      <c r="EO324" s="12">
        <f t="shared" si="41"/>
        <v>16055.297290863775</v>
      </c>
      <c r="EP324" s="21">
        <f>EO324-EH324</f>
        <v>-110.13193357124692</v>
      </c>
      <c r="EQ324" s="22">
        <f>EP324/EH324</f>
        <v>-6.8128060221732843E-3</v>
      </c>
      <c r="ES324" s="11">
        <f t="shared" si="42"/>
        <v>4.5716057304233775E-2</v>
      </c>
      <c r="EU324" s="12">
        <f t="shared" si="43"/>
        <v>15294.011773173805</v>
      </c>
      <c r="EV324">
        <f t="shared" si="44"/>
        <v>0.92494480472745899</v>
      </c>
      <c r="EY324" s="11">
        <f t="shared" si="45"/>
        <v>-4.2297773086743852E-2</v>
      </c>
      <c r="FC324" s="12">
        <f t="shared" si="46"/>
        <v>12612.801901649811</v>
      </c>
      <c r="FF324" s="45">
        <f t="shared" si="47"/>
        <v>1561.8571428571429</v>
      </c>
    </row>
    <row r="325" spans="1:162" x14ac:dyDescent="0.2">
      <c r="A325" s="3">
        <v>73099</v>
      </c>
      <c r="B325" t="s">
        <v>325</v>
      </c>
      <c r="C325" s="14">
        <v>2000</v>
      </c>
      <c r="D325" s="10">
        <v>1483</v>
      </c>
      <c r="E325" s="5">
        <v>1420.7</v>
      </c>
      <c r="F325" s="7">
        <v>8686117</v>
      </c>
      <c r="G325" s="12">
        <f>F325/E325</f>
        <v>6113.969874005772</v>
      </c>
      <c r="H325" s="14">
        <v>2001</v>
      </c>
      <c r="I325" s="10">
        <v>1513</v>
      </c>
      <c r="J325" s="5">
        <v>1414.36</v>
      </c>
      <c r="K325" s="7">
        <v>9778411</v>
      </c>
      <c r="L325" s="12">
        <f>K325/I325</f>
        <v>6462.928618638467</v>
      </c>
      <c r="M325" s="21">
        <f>L325-G325</f>
        <v>348.95874463269502</v>
      </c>
      <c r="N325" s="18">
        <f>M325/G325</f>
        <v>5.7075640185329048E-2</v>
      </c>
      <c r="O325" s="16">
        <v>2002</v>
      </c>
      <c r="P325" s="10">
        <v>1491</v>
      </c>
      <c r="Q325" s="5">
        <v>1405.1</v>
      </c>
      <c r="R325" s="7">
        <v>11583496</v>
      </c>
      <c r="S325" s="12">
        <f>R325/Q325</f>
        <v>8243.8943847412993</v>
      </c>
      <c r="T325" s="21">
        <f>S325-L325</f>
        <v>1780.9657661028323</v>
      </c>
      <c r="U325" s="18">
        <f>T325/L325</f>
        <v>0.27556636800330697</v>
      </c>
      <c r="V325" s="14">
        <v>2003</v>
      </c>
      <c r="W325" s="10">
        <v>1491</v>
      </c>
      <c r="X325" s="5">
        <v>1419.14</v>
      </c>
      <c r="Y325" s="7">
        <v>11549497.220000001</v>
      </c>
      <c r="Z325" s="12">
        <f>Y325/X325</f>
        <v>8138.3776230674912</v>
      </c>
      <c r="AA325" s="21">
        <f>Z325-S325</f>
        <v>-105.51676167380811</v>
      </c>
      <c r="AB325" s="22">
        <f>AA325/S325</f>
        <v>-1.2799383003876185E-2</v>
      </c>
      <c r="AC325" s="14">
        <v>2004</v>
      </c>
      <c r="AD325" s="10">
        <v>1550</v>
      </c>
      <c r="AE325" s="5">
        <v>1447.6</v>
      </c>
      <c r="AF325" s="7">
        <v>10568960</v>
      </c>
      <c r="AG325" s="12">
        <f>AF325/AE325</f>
        <v>7301.0223818734457</v>
      </c>
      <c r="AH325" s="21">
        <f>AG325-Z325</f>
        <v>-837.35524119404545</v>
      </c>
      <c r="AI325" s="22">
        <f>AH325/Z325</f>
        <v>-0.10288970111446269</v>
      </c>
      <c r="AJ325" s="14">
        <v>2005</v>
      </c>
      <c r="AK325" s="10">
        <v>1579</v>
      </c>
      <c r="AL325" s="5">
        <v>1589.04</v>
      </c>
      <c r="AM325" s="7">
        <v>11099664</v>
      </c>
      <c r="AN325" s="12">
        <f>AM325/AL325</f>
        <v>6985.1381966470326</v>
      </c>
      <c r="AO325" s="21">
        <f>AN325-AG325</f>
        <v>-315.88418522641314</v>
      </c>
      <c r="AP325" s="22">
        <f>AO325/AG325</f>
        <v>-4.3265746727564079E-2</v>
      </c>
      <c r="AQ325" s="14">
        <v>2006</v>
      </c>
      <c r="AR325" s="10">
        <v>1597</v>
      </c>
      <c r="AS325" s="5">
        <v>1600.56</v>
      </c>
      <c r="AT325" s="7">
        <v>12665294</v>
      </c>
      <c r="AU325" s="12">
        <f>AT325/AS325</f>
        <v>7913.039186284801</v>
      </c>
      <c r="AV325" s="21">
        <f>AU325-AN325</f>
        <v>927.90098963776836</v>
      </c>
      <c r="AW325" s="22">
        <f>AV325/AN325</f>
        <v>0.13283931734996657</v>
      </c>
      <c r="AX325" s="14">
        <v>2007</v>
      </c>
      <c r="AY325" s="10">
        <v>1667</v>
      </c>
      <c r="AZ325" s="5">
        <v>1663.23</v>
      </c>
      <c r="BA325" s="7">
        <v>15891688</v>
      </c>
      <c r="BB325" s="12">
        <f>BA325/AZ325</f>
        <v>9554.7146215496359</v>
      </c>
      <c r="BC325" s="21">
        <f>BB325-AU325</f>
        <v>1641.675435264835</v>
      </c>
      <c r="BD325" s="22">
        <f>BC325/AU325</f>
        <v>0.20746459061017328</v>
      </c>
      <c r="BE325" s="14">
        <v>2008</v>
      </c>
      <c r="BF325" s="10">
        <v>1665</v>
      </c>
      <c r="BG325" s="5">
        <v>1640.95</v>
      </c>
      <c r="BH325" s="7">
        <v>14142541</v>
      </c>
      <c r="BI325" s="12">
        <f>BH325/BG325</f>
        <v>8618.5081812364788</v>
      </c>
      <c r="BJ325" s="21">
        <f>BI325-BB325</f>
        <v>-936.20644031315715</v>
      </c>
      <c r="BK325" s="22">
        <f>BJ325/BB325</f>
        <v>-9.7983715620521383E-2</v>
      </c>
      <c r="BL325" s="14">
        <v>2009</v>
      </c>
      <c r="BM325" s="10">
        <v>1663</v>
      </c>
      <c r="BN325" s="5">
        <v>1623.76</v>
      </c>
      <c r="BO325" s="7">
        <v>14396387</v>
      </c>
      <c r="BP325" s="12">
        <f>BO325/BN325</f>
        <v>8866.0805784106033</v>
      </c>
      <c r="BQ325" s="21">
        <f>BP325-BI325</f>
        <v>247.57239717412449</v>
      </c>
      <c r="BR325" s="22">
        <f>BQ325/BI325</f>
        <v>2.872566713031835E-2</v>
      </c>
      <c r="BS325" s="14">
        <v>2010</v>
      </c>
      <c r="BT325" s="10">
        <v>1594</v>
      </c>
      <c r="BU325" s="5">
        <v>1574.61</v>
      </c>
      <c r="BV325" s="7">
        <v>14175398</v>
      </c>
      <c r="BW325" s="12">
        <f>BV325/BU325</f>
        <v>9002.4818844031233</v>
      </c>
      <c r="BX325" s="21">
        <f>BW325-BP325</f>
        <v>136.40130599252007</v>
      </c>
      <c r="BY325" s="22">
        <f>BX325/BP325</f>
        <v>1.5384622865335196E-2</v>
      </c>
      <c r="BZ325" s="14">
        <v>2011</v>
      </c>
      <c r="CA325" s="10">
        <v>1600</v>
      </c>
      <c r="CB325" s="5">
        <v>1497.4618</v>
      </c>
      <c r="CC325" s="7">
        <v>13584335</v>
      </c>
      <c r="CD325" s="12">
        <f>CC325/CB325</f>
        <v>9071.5736454846465</v>
      </c>
      <c r="CE325" s="21">
        <f>CD325-BW325</f>
        <v>69.091761081523146</v>
      </c>
      <c r="CF325" s="22">
        <f>CE325/BW325</f>
        <v>7.6747459165927576E-3</v>
      </c>
      <c r="CG325" s="14">
        <v>2012</v>
      </c>
      <c r="CH325" s="10">
        <v>1549</v>
      </c>
      <c r="CI325" s="5">
        <v>1426.69</v>
      </c>
      <c r="CJ325" s="7">
        <v>13407075</v>
      </c>
      <c r="CK325" s="12">
        <f>CJ325/CI325</f>
        <v>9397.3287820059013</v>
      </c>
      <c r="CL325" s="21">
        <f>CK325-CD325</f>
        <v>325.75513652125483</v>
      </c>
      <c r="CM325" s="22">
        <f>CL325/CD325</f>
        <v>3.5909440770885287E-2</v>
      </c>
      <c r="CN325" s="14">
        <v>2013</v>
      </c>
      <c r="CO325" s="10">
        <v>1419</v>
      </c>
      <c r="CP325" s="5">
        <v>1328.4267</v>
      </c>
      <c r="CQ325" s="7">
        <v>14903428</v>
      </c>
      <c r="CR325" s="12">
        <f>CQ325/CP325</f>
        <v>11218.856110013447</v>
      </c>
      <c r="CS325" s="21">
        <f>CR325-CK325</f>
        <v>1821.5273280075453</v>
      </c>
      <c r="CT325" s="22">
        <f>CS325/CK325</f>
        <v>0.19383458536594186</v>
      </c>
      <c r="CU325" s="14">
        <v>2014</v>
      </c>
      <c r="CV325" s="10">
        <v>1425</v>
      </c>
      <c r="CW325" s="5">
        <v>1372.2961</v>
      </c>
      <c r="CX325" s="7">
        <v>15230124</v>
      </c>
      <c r="CY325" s="12">
        <f>CX325/CW325</f>
        <v>11098.278279738608</v>
      </c>
      <c r="CZ325" s="21">
        <f>CY325-CR325</f>
        <v>-120.57783027483856</v>
      </c>
      <c r="DA325" s="22">
        <f>CZ325/CR325</f>
        <v>-1.0747782937265433E-2</v>
      </c>
      <c r="DB325" s="14">
        <v>2015</v>
      </c>
      <c r="DC325" s="9">
        <v>1437</v>
      </c>
      <c r="DD325" s="27">
        <v>1381.0064</v>
      </c>
      <c r="DE325" s="12">
        <v>13678377.58</v>
      </c>
      <c r="DF325" s="12">
        <f>DE325/DD325</f>
        <v>9904.6445983161266</v>
      </c>
      <c r="DG325" s="21">
        <f>DF325-CY325</f>
        <v>-1193.6336814224815</v>
      </c>
      <c r="DH325" s="22">
        <f>DG325/CY325</f>
        <v>-0.10755124816086288</v>
      </c>
      <c r="DI325" s="14">
        <v>2016</v>
      </c>
      <c r="DJ325" s="9">
        <v>1352</v>
      </c>
      <c r="DK325" s="27">
        <v>1301.7963</v>
      </c>
      <c r="DL325" s="12">
        <v>14695808.65</v>
      </c>
      <c r="DM325" s="12">
        <f>DL325/DK325</f>
        <v>11288.869579672335</v>
      </c>
      <c r="DN325" s="21">
        <f>DM325-DF325</f>
        <v>1384.2249813562084</v>
      </c>
      <c r="DO325" s="22">
        <f>DN325/DF325</f>
        <v>0.13975513887611257</v>
      </c>
      <c r="DP325" s="14">
        <v>2017</v>
      </c>
      <c r="DQ325" s="9">
        <v>1328</v>
      </c>
      <c r="DR325" s="27">
        <v>1309.0106000000001</v>
      </c>
      <c r="DS325" s="30">
        <v>17719262.300000001</v>
      </c>
      <c r="DT325" s="12">
        <f>DS325/DR325</f>
        <v>13536.378009467608</v>
      </c>
      <c r="DU325" s="21">
        <f>DT325-DM325</f>
        <v>2247.5084297952726</v>
      </c>
      <c r="DV325" s="22">
        <f>DU325/DM325</f>
        <v>0.19909065419998481</v>
      </c>
      <c r="DW325" s="14">
        <v>2018</v>
      </c>
      <c r="DX325" s="24">
        <v>1328</v>
      </c>
      <c r="DY325" s="32">
        <v>1287.1168</v>
      </c>
      <c r="DZ325" s="34">
        <v>13745562.76</v>
      </c>
      <c r="EA325" s="12">
        <f>DZ325/DY325</f>
        <v>10679.343754972353</v>
      </c>
      <c r="EB325" s="21">
        <f>EA325-DT325</f>
        <v>-2857.0342544952546</v>
      </c>
      <c r="EC325" s="22">
        <f>EB325/DT325</f>
        <v>-0.21106342128573752</v>
      </c>
      <c r="ED325" s="14">
        <v>2019</v>
      </c>
      <c r="EE325" s="24">
        <v>1321</v>
      </c>
      <c r="EF325" s="32">
        <v>1285.0553</v>
      </c>
      <c r="EG325" s="34">
        <v>13261051.35</v>
      </c>
      <c r="EH325" s="12">
        <f t="shared" si="40"/>
        <v>10319.440221755438</v>
      </c>
      <c r="EI325" s="21">
        <f>EH325-EA325</f>
        <v>-359.90353321691509</v>
      </c>
      <c r="EJ325" s="22">
        <f>EI325/EA325</f>
        <v>-3.3700903489443559E-2</v>
      </c>
      <c r="EK325">
        <v>2020</v>
      </c>
      <c r="EL325" s="25">
        <v>1304</v>
      </c>
      <c r="EM325" s="32">
        <v>1256.7342000000001</v>
      </c>
      <c r="EN325" s="34">
        <v>13188299</v>
      </c>
      <c r="EO325" s="12">
        <f t="shared" si="41"/>
        <v>10494.103685568514</v>
      </c>
      <c r="EP325" s="21">
        <f>EO325-EH325</f>
        <v>174.66346381307631</v>
      </c>
      <c r="EQ325" s="22">
        <f>EP325/EH325</f>
        <v>1.6925672329091156E-2</v>
      </c>
      <c r="ES325" s="11">
        <f t="shared" si="42"/>
        <v>3.4512227063165209E-2</v>
      </c>
      <c r="EU325" s="12">
        <f t="shared" si="43"/>
        <v>11511.720662065132</v>
      </c>
      <c r="EV325">
        <f t="shared" si="44"/>
        <v>0.97590166377090493</v>
      </c>
      <c r="EY325" s="11">
        <f t="shared" si="45"/>
        <v>-1.522455685839875E-2</v>
      </c>
      <c r="FC325" s="12">
        <f t="shared" si="46"/>
        <v>9254.8318627208646</v>
      </c>
      <c r="FF325" s="45">
        <f t="shared" si="47"/>
        <v>1493.1428571428571</v>
      </c>
    </row>
    <row r="326" spans="1:162" x14ac:dyDescent="0.2">
      <c r="A326" s="3">
        <v>73102</v>
      </c>
      <c r="B326" t="s">
        <v>326</v>
      </c>
      <c r="C326" s="14">
        <v>2000</v>
      </c>
      <c r="D326" s="10">
        <v>856</v>
      </c>
      <c r="E326" s="5">
        <v>784.06</v>
      </c>
      <c r="F326" s="7">
        <v>4596703</v>
      </c>
      <c r="G326" s="12">
        <f>F326/E326</f>
        <v>5862.6929061551418</v>
      </c>
      <c r="H326" s="14">
        <v>2001</v>
      </c>
      <c r="I326" s="10">
        <v>820</v>
      </c>
      <c r="J326" s="5">
        <v>778.41</v>
      </c>
      <c r="K326" s="7">
        <v>5996638</v>
      </c>
      <c r="L326" s="12">
        <f>K326/I326</f>
        <v>7312.9731707317069</v>
      </c>
      <c r="M326" s="21">
        <f>L326-G326</f>
        <v>1450.2802645765651</v>
      </c>
      <c r="N326" s="18">
        <f>M326/G326</f>
        <v>0.24737442124146403</v>
      </c>
      <c r="O326" s="16">
        <v>2002</v>
      </c>
      <c r="P326" s="10">
        <v>844</v>
      </c>
      <c r="Q326" s="5">
        <v>776.03</v>
      </c>
      <c r="R326" s="7">
        <v>9747515</v>
      </c>
      <c r="S326" s="12">
        <f>R326/Q326</f>
        <v>12560.745074288365</v>
      </c>
      <c r="T326" s="21">
        <f>S326-L326</f>
        <v>5247.7719035566579</v>
      </c>
      <c r="U326" s="18">
        <f>T326/L326</f>
        <v>0.71759758733417955</v>
      </c>
      <c r="V326" s="14">
        <v>2003</v>
      </c>
      <c r="W326" s="10">
        <v>844</v>
      </c>
      <c r="X326" s="5">
        <v>821.82</v>
      </c>
      <c r="Y326" s="7">
        <v>5790863.2999999998</v>
      </c>
      <c r="Z326" s="12">
        <f>Y326/X326</f>
        <v>7046.3888686086975</v>
      </c>
      <c r="AA326" s="21">
        <f>Z326-S326</f>
        <v>-5514.3562056796673</v>
      </c>
      <c r="AB326" s="22">
        <f>AA326/S326</f>
        <v>-0.43901505627778897</v>
      </c>
      <c r="AC326" s="14">
        <v>2004</v>
      </c>
      <c r="AD326" s="10">
        <v>848</v>
      </c>
      <c r="AE326" s="5">
        <v>791.3</v>
      </c>
      <c r="AF326" s="7">
        <v>5489841</v>
      </c>
      <c r="AG326" s="12">
        <f>AF326/AE326</f>
        <v>6937.7492733476565</v>
      </c>
      <c r="AH326" s="21">
        <f>AG326-Z326</f>
        <v>-108.63959526104099</v>
      </c>
      <c r="AI326" s="22">
        <f>AH326/Z326</f>
        <v>-1.5417768914943772E-2</v>
      </c>
      <c r="AJ326" s="14">
        <v>2005</v>
      </c>
      <c r="AK326" s="10">
        <v>903</v>
      </c>
      <c r="AL326" s="5">
        <v>865.95</v>
      </c>
      <c r="AM326" s="7">
        <v>5725170</v>
      </c>
      <c r="AN326" s="12">
        <f>AM326/AL326</f>
        <v>6611.4325307465788</v>
      </c>
      <c r="AO326" s="21">
        <f>AN326-AG326</f>
        <v>-326.31674260107775</v>
      </c>
      <c r="AP326" s="22">
        <f>AO326/AG326</f>
        <v>-4.7034957555279436E-2</v>
      </c>
      <c r="AQ326" s="14">
        <v>2006</v>
      </c>
      <c r="AR326" s="10">
        <v>924</v>
      </c>
      <c r="AS326" s="5">
        <v>903.01</v>
      </c>
      <c r="AT326" s="7">
        <v>6209192</v>
      </c>
      <c r="AU326" s="12">
        <f>AT326/AS326</f>
        <v>6876.1054694853874</v>
      </c>
      <c r="AV326" s="21">
        <f>AU326-AN326</f>
        <v>264.67293873880863</v>
      </c>
      <c r="AW326" s="22">
        <f>AV326/AN326</f>
        <v>4.0032615852607228E-2</v>
      </c>
      <c r="AX326" s="14">
        <v>2007</v>
      </c>
      <c r="AY326" s="10">
        <v>968</v>
      </c>
      <c r="AZ326" s="5">
        <v>952.38</v>
      </c>
      <c r="BA326" s="7">
        <v>6786560</v>
      </c>
      <c r="BB326" s="12">
        <f>BA326/AZ326</f>
        <v>7125.8951258951256</v>
      </c>
      <c r="BC326" s="21">
        <f>BB326-AU326</f>
        <v>249.7896564097382</v>
      </c>
      <c r="BD326" s="22">
        <f>BC326/AU326</f>
        <v>3.6327199679854913E-2</v>
      </c>
      <c r="BE326" s="14">
        <v>2008</v>
      </c>
      <c r="BF326" s="10">
        <v>981</v>
      </c>
      <c r="BG326" s="5">
        <v>960.66</v>
      </c>
      <c r="BH326" s="7">
        <v>7697472</v>
      </c>
      <c r="BI326" s="12">
        <f>BH326/BG326</f>
        <v>8012.6912747486103</v>
      </c>
      <c r="BJ326" s="21">
        <f>BI326-BB326</f>
        <v>886.79614885348474</v>
      </c>
      <c r="BK326" s="22">
        <f>BJ326/BB326</f>
        <v>0.12444698289635424</v>
      </c>
      <c r="BL326" s="14">
        <v>2009</v>
      </c>
      <c r="BM326" s="10">
        <v>928</v>
      </c>
      <c r="BN326" s="5">
        <v>915.98</v>
      </c>
      <c r="BO326" s="7">
        <v>8296556</v>
      </c>
      <c r="BP326" s="12">
        <f>BO326/BN326</f>
        <v>9057.5733094609059</v>
      </c>
      <c r="BQ326" s="21">
        <f>BP326-BI326</f>
        <v>1044.8820347122955</v>
      </c>
      <c r="BR326" s="22">
        <f>BQ326/BI326</f>
        <v>0.13040338119667261</v>
      </c>
      <c r="BS326" s="14">
        <v>2010</v>
      </c>
      <c r="BT326" s="10">
        <v>944</v>
      </c>
      <c r="BU326" s="5">
        <v>901.35</v>
      </c>
      <c r="BV326" s="7">
        <v>13086260</v>
      </c>
      <c r="BW326" s="12">
        <f>BV326/BU326</f>
        <v>14518.51112220558</v>
      </c>
      <c r="BX326" s="21">
        <f>BW326-BP326</f>
        <v>5460.9378127446744</v>
      </c>
      <c r="BY326" s="22">
        <f>BX326/BP326</f>
        <v>0.6029140064525409</v>
      </c>
      <c r="BZ326" s="14">
        <v>2011</v>
      </c>
      <c r="CA326" s="10">
        <v>922</v>
      </c>
      <c r="CB326" s="5">
        <v>881.39459999999997</v>
      </c>
      <c r="CC326" s="7">
        <v>7353473</v>
      </c>
      <c r="CD326" s="12">
        <f>CC326/CB326</f>
        <v>8342.997563179988</v>
      </c>
      <c r="CE326" s="21">
        <f>CD326-BW326</f>
        <v>-6175.5135590255923</v>
      </c>
      <c r="CF326" s="22">
        <f>CE326/BW326</f>
        <v>-0.42535446693155399</v>
      </c>
      <c r="CG326" s="14">
        <v>2012</v>
      </c>
      <c r="CH326" s="10">
        <v>869</v>
      </c>
      <c r="CI326" s="5">
        <v>847.21</v>
      </c>
      <c r="CJ326" s="7">
        <v>8300098</v>
      </c>
      <c r="CK326" s="12">
        <f>CJ326/CI326</f>
        <v>9796.9783170642459</v>
      </c>
      <c r="CL326" s="21">
        <f>CK326-CD326</f>
        <v>1453.9807538842579</v>
      </c>
      <c r="CM326" s="22">
        <f>CL326/CD326</f>
        <v>0.17427558175266489</v>
      </c>
      <c r="CN326" s="14">
        <v>2013</v>
      </c>
      <c r="CO326" s="10">
        <v>859</v>
      </c>
      <c r="CP326" s="5">
        <v>831.72789999999998</v>
      </c>
      <c r="CQ326" s="7">
        <v>8462659</v>
      </c>
      <c r="CR326" s="12">
        <f>CQ326/CP326</f>
        <v>10174.792741712765</v>
      </c>
      <c r="CS326" s="21">
        <f>CR326-CK326</f>
        <v>377.81442464851898</v>
      </c>
      <c r="CT326" s="22">
        <f>CS326/CK326</f>
        <v>3.8564383059871317E-2</v>
      </c>
      <c r="CU326" s="14">
        <v>2014</v>
      </c>
      <c r="CV326" s="10">
        <v>828</v>
      </c>
      <c r="CW326" s="5">
        <v>811.17150000000004</v>
      </c>
      <c r="CX326" s="7">
        <v>11465349</v>
      </c>
      <c r="CY326" s="12">
        <f>CX326/CW326</f>
        <v>14134.309452440082</v>
      </c>
      <c r="CZ326" s="21">
        <f>CY326-CR326</f>
        <v>3959.5167107273173</v>
      </c>
      <c r="DA326" s="22">
        <f>CZ326/CR326</f>
        <v>0.38914961820252231</v>
      </c>
      <c r="DB326" s="14">
        <v>2015</v>
      </c>
      <c r="DC326" s="9">
        <v>844</v>
      </c>
      <c r="DD326" s="27">
        <v>824.51729999999998</v>
      </c>
      <c r="DE326" s="12">
        <v>9865381.8499999996</v>
      </c>
      <c r="DF326" s="12">
        <f>DE326/DD326</f>
        <v>11965.039241747869</v>
      </c>
      <c r="DG326" s="21">
        <f>DF326-CY326</f>
        <v>-2169.2702106922134</v>
      </c>
      <c r="DH326" s="22">
        <f>DG326/CY326</f>
        <v>-0.1534755000229403</v>
      </c>
      <c r="DI326" s="14">
        <v>2016</v>
      </c>
      <c r="DJ326" s="9">
        <v>844</v>
      </c>
      <c r="DK326" s="27">
        <v>839.60220000000004</v>
      </c>
      <c r="DL326" s="12">
        <v>10491233.24</v>
      </c>
      <c r="DM326" s="12">
        <f>DL326/DK326</f>
        <v>12495.480883685155</v>
      </c>
      <c r="DN326" s="21">
        <f>DM326-DF326</f>
        <v>530.44164193728648</v>
      </c>
      <c r="DO326" s="22">
        <f>DN326/DF326</f>
        <v>4.4332628687626337E-2</v>
      </c>
      <c r="DP326" s="14">
        <v>2017</v>
      </c>
      <c r="DQ326" s="9">
        <v>807</v>
      </c>
      <c r="DR326" s="27">
        <v>793.5607</v>
      </c>
      <c r="DS326" s="30">
        <v>8474610.3100000005</v>
      </c>
      <c r="DT326" s="12">
        <f>DS326/DR326</f>
        <v>10679.221274440633</v>
      </c>
      <c r="DU326" s="21">
        <f>DT326-DM326</f>
        <v>-1816.2596092445219</v>
      </c>
      <c r="DV326" s="22">
        <f>DU326/DM326</f>
        <v>-0.14535331822370587</v>
      </c>
      <c r="DW326" s="14">
        <v>2018</v>
      </c>
      <c r="DX326" s="24">
        <v>755</v>
      </c>
      <c r="DY326" s="32">
        <v>745.56719999999996</v>
      </c>
      <c r="DZ326" s="34">
        <v>8492442.370000001</v>
      </c>
      <c r="EA326" s="12">
        <f>DZ326/DY326</f>
        <v>11390.579373663435</v>
      </c>
      <c r="EB326" s="21">
        <f>EA326-DT326</f>
        <v>711.35809922280168</v>
      </c>
      <c r="EC326" s="22">
        <f>EB326/DT326</f>
        <v>6.6611420527950604E-2</v>
      </c>
      <c r="ED326" s="14">
        <v>2019</v>
      </c>
      <c r="EE326" s="24">
        <v>764</v>
      </c>
      <c r="EF326" s="32">
        <v>726.21190000000001</v>
      </c>
      <c r="EG326" s="34">
        <v>9980082.6199999992</v>
      </c>
      <c r="EH326" s="12">
        <f t="shared" si="40"/>
        <v>13742.659160501224</v>
      </c>
      <c r="EI326" s="21">
        <f>EH326-EA326</f>
        <v>2352.0797868377886</v>
      </c>
      <c r="EJ326" s="22">
        <f>EI326/EA326</f>
        <v>0.20649342844457202</v>
      </c>
      <c r="EK326">
        <v>2020</v>
      </c>
      <c r="EL326" s="25">
        <v>685</v>
      </c>
      <c r="EM326" s="32">
        <v>668.90899999999999</v>
      </c>
      <c r="EN326" s="34">
        <v>9715887.1500000004</v>
      </c>
      <c r="EO326" s="12">
        <f t="shared" si="41"/>
        <v>14524.975968330522</v>
      </c>
      <c r="EP326" s="21">
        <f>EO326-EH326</f>
        <v>782.31680782929834</v>
      </c>
      <c r="EQ326" s="22">
        <f>EP326/EH326</f>
        <v>5.6926159536708293E-2</v>
      </c>
      <c r="ES326" s="11">
        <f t="shared" si="42"/>
        <v>8.2489917346968825E-2</v>
      </c>
      <c r="EU326" s="12">
        <f t="shared" si="43"/>
        <v>11937.486602868432</v>
      </c>
      <c r="EV326">
        <f t="shared" si="44"/>
        <v>0.97379731786948043</v>
      </c>
      <c r="EY326" s="11">
        <f t="shared" si="45"/>
        <v>4.2583843582938923E-2</v>
      </c>
      <c r="FC326" s="12">
        <f t="shared" si="46"/>
        <v>9953.0350190683621</v>
      </c>
      <c r="FF326" s="45">
        <f t="shared" si="47"/>
        <v>858.90476190476193</v>
      </c>
    </row>
    <row r="327" spans="1:162" x14ac:dyDescent="0.2">
      <c r="A327" s="3">
        <v>73105</v>
      </c>
      <c r="B327" t="s">
        <v>327</v>
      </c>
      <c r="C327" s="14">
        <v>2000</v>
      </c>
      <c r="D327" s="10">
        <v>182</v>
      </c>
      <c r="E327" s="5">
        <v>222.95</v>
      </c>
      <c r="F327" s="7">
        <v>1417558</v>
      </c>
      <c r="G327" s="12">
        <f>F327/E327</f>
        <v>6358.1879345144653</v>
      </c>
      <c r="H327" s="14">
        <v>2001</v>
      </c>
      <c r="I327" s="10">
        <v>176</v>
      </c>
      <c r="J327" s="5">
        <v>218.21</v>
      </c>
      <c r="K327" s="7">
        <v>1464542</v>
      </c>
      <c r="L327" s="12">
        <f>K327/I327</f>
        <v>8321.261363636364</v>
      </c>
      <c r="M327" s="21">
        <f>L327-G327</f>
        <v>1963.0734291218987</v>
      </c>
      <c r="N327" s="18">
        <f>M327/G327</f>
        <v>0.30874731123716087</v>
      </c>
      <c r="O327" s="16">
        <v>2002</v>
      </c>
      <c r="P327" s="10">
        <v>164</v>
      </c>
      <c r="Q327" s="5">
        <v>204.13</v>
      </c>
      <c r="R327" s="7">
        <v>1463145</v>
      </c>
      <c r="S327" s="12">
        <f>R327/Q327</f>
        <v>7167.7117523147017</v>
      </c>
      <c r="T327" s="21">
        <f>S327-L327</f>
        <v>-1153.5496113216623</v>
      </c>
      <c r="U327" s="18">
        <f>T327/L327</f>
        <v>-0.1386267731431482</v>
      </c>
      <c r="V327" s="14">
        <v>2003</v>
      </c>
      <c r="W327" s="10">
        <v>164</v>
      </c>
      <c r="X327" s="5">
        <v>208.68</v>
      </c>
      <c r="Y327" s="7">
        <v>1679652.49</v>
      </c>
      <c r="Z327" s="12">
        <f>Y327/X327</f>
        <v>8048.9385183055392</v>
      </c>
      <c r="AA327" s="21">
        <f>Z327-S327</f>
        <v>881.22676599083752</v>
      </c>
      <c r="AB327" s="22">
        <f>AA327/S327</f>
        <v>0.12294394591220259</v>
      </c>
      <c r="AC327" s="14">
        <v>2004</v>
      </c>
      <c r="AD327" s="10">
        <v>154</v>
      </c>
      <c r="AE327" s="5">
        <v>208</v>
      </c>
      <c r="AF327" s="7">
        <v>1715724</v>
      </c>
      <c r="AG327" s="12">
        <f>AF327/AE327</f>
        <v>8248.6730769230762</v>
      </c>
      <c r="AH327" s="21">
        <f>AG327-Z327</f>
        <v>199.734558617537</v>
      </c>
      <c r="AI327" s="22">
        <f>AH327/Z327</f>
        <v>2.481501854726368E-2</v>
      </c>
      <c r="AJ327" s="14">
        <v>2005</v>
      </c>
      <c r="AK327" s="10">
        <v>160</v>
      </c>
      <c r="AL327" s="5">
        <v>204.47</v>
      </c>
      <c r="AM327" s="7">
        <v>1796345</v>
      </c>
      <c r="AN327" s="12">
        <f>AM327/AL327</f>
        <v>8785.3719372035011</v>
      </c>
      <c r="AO327" s="21">
        <f>AN327-AG327</f>
        <v>536.69886028042492</v>
      </c>
      <c r="AP327" s="22">
        <f>AO327/AG327</f>
        <v>6.50648722861768E-2</v>
      </c>
      <c r="AQ327" s="14">
        <v>2006</v>
      </c>
      <c r="AR327" s="10">
        <v>164</v>
      </c>
      <c r="AS327" s="5">
        <v>199.74</v>
      </c>
      <c r="AT327" s="7">
        <v>2021371</v>
      </c>
      <c r="AU327" s="12">
        <f>AT327/AS327</f>
        <v>10120.011014318614</v>
      </c>
      <c r="AV327" s="21">
        <f>AU327-AN327</f>
        <v>1334.6390771151127</v>
      </c>
      <c r="AW327" s="22">
        <f>AV327/AN327</f>
        <v>0.15191605849529302</v>
      </c>
      <c r="AX327" s="14">
        <v>2007</v>
      </c>
      <c r="AY327" s="10">
        <v>159</v>
      </c>
      <c r="AZ327" s="5">
        <v>188.75</v>
      </c>
      <c r="BA327" s="7">
        <v>1828623</v>
      </c>
      <c r="BB327" s="12">
        <f>BA327/AZ327</f>
        <v>9688.068874172186</v>
      </c>
      <c r="BC327" s="21">
        <f>BB327-AU327</f>
        <v>-431.94214014642785</v>
      </c>
      <c r="BD327" s="22">
        <f>BC327/AU327</f>
        <v>-4.2681983204887919E-2</v>
      </c>
      <c r="BE327" s="14">
        <v>2008</v>
      </c>
      <c r="BF327" s="10">
        <v>152</v>
      </c>
      <c r="BG327" s="5">
        <v>189.77</v>
      </c>
      <c r="BH327" s="7">
        <v>1668187</v>
      </c>
      <c r="BI327" s="12">
        <f>BH327/BG327</f>
        <v>8790.5727986509974</v>
      </c>
      <c r="BJ327" s="21">
        <f>BI327-BB327</f>
        <v>-897.49607552118869</v>
      </c>
      <c r="BK327" s="22">
        <f>BJ327/BB327</f>
        <v>-9.2639316171033811E-2</v>
      </c>
      <c r="BL327" s="14">
        <v>2009</v>
      </c>
      <c r="BM327" s="10">
        <v>154</v>
      </c>
      <c r="BN327" s="5">
        <v>193.61</v>
      </c>
      <c r="BO327" s="7">
        <v>1832002</v>
      </c>
      <c r="BP327" s="12">
        <f>BO327/BN327</f>
        <v>9462.3314911419857</v>
      </c>
      <c r="BQ327" s="21">
        <f>BP327-BI327</f>
        <v>671.75869249098832</v>
      </c>
      <c r="BR327" s="22">
        <f>BQ327/BI327</f>
        <v>7.6418079672132003E-2</v>
      </c>
      <c r="BS327" s="14">
        <v>2010</v>
      </c>
      <c r="BT327" s="10">
        <v>136</v>
      </c>
      <c r="BU327" s="5">
        <v>182.54</v>
      </c>
      <c r="BV327" s="7">
        <v>1825736</v>
      </c>
      <c r="BW327" s="12">
        <f>BV327/BU327</f>
        <v>10001.840692450971</v>
      </c>
      <c r="BX327" s="21">
        <f>BW327-BP327</f>
        <v>539.50920130898521</v>
      </c>
      <c r="BY327" s="22">
        <f>BX327/BP327</f>
        <v>5.7016518794975463E-2</v>
      </c>
      <c r="BZ327" s="14">
        <v>2011</v>
      </c>
      <c r="CA327" s="10">
        <v>138</v>
      </c>
      <c r="CB327" s="5">
        <v>183.19380000000001</v>
      </c>
      <c r="CC327" s="7">
        <v>1734115</v>
      </c>
      <c r="CD327" s="12">
        <f>CC327/CB327</f>
        <v>9466.0135877960929</v>
      </c>
      <c r="CE327" s="21">
        <f>CD327-BW327</f>
        <v>-535.82710465487799</v>
      </c>
      <c r="CF327" s="22">
        <f>CE327/BW327</f>
        <v>-5.3572849351549962E-2</v>
      </c>
      <c r="CG327" s="14">
        <v>2012</v>
      </c>
      <c r="CH327" s="10">
        <v>127</v>
      </c>
      <c r="CI327" s="5">
        <v>174.06</v>
      </c>
      <c r="CJ327" s="7">
        <v>1823666</v>
      </c>
      <c r="CK327" s="12">
        <f>CJ327/CI327</f>
        <v>10477.226243823969</v>
      </c>
      <c r="CL327" s="21">
        <f>CK327-CD327</f>
        <v>1011.2126560278757</v>
      </c>
      <c r="CM327" s="22">
        <f>CL327/CD327</f>
        <v>0.10682560791287744</v>
      </c>
      <c r="CN327" s="14">
        <v>2013</v>
      </c>
      <c r="CO327" s="10">
        <v>128</v>
      </c>
      <c r="CP327" s="5">
        <v>156.47040000000001</v>
      </c>
      <c r="CQ327" s="7">
        <v>1750857</v>
      </c>
      <c r="CR327" s="12">
        <f>CQ327/CP327</f>
        <v>11189.701055279464</v>
      </c>
      <c r="CS327" s="21">
        <f>CR327-CK327</f>
        <v>712.474811455495</v>
      </c>
      <c r="CT327" s="22">
        <f>CS327/CK327</f>
        <v>6.8002235980680378E-2</v>
      </c>
      <c r="CU327" s="14">
        <v>2014</v>
      </c>
      <c r="CV327" s="10">
        <v>130</v>
      </c>
      <c r="CW327" s="5">
        <v>163.10669999999999</v>
      </c>
      <c r="CX327" s="7">
        <v>1632927</v>
      </c>
      <c r="CY327" s="12">
        <f>CX327/CW327</f>
        <v>10011.403578148538</v>
      </c>
      <c r="CZ327" s="21">
        <f>CY327-CR327</f>
        <v>-1178.2974771309255</v>
      </c>
      <c r="DA327" s="22">
        <f>CZ327/CR327</f>
        <v>-0.10530196216233924</v>
      </c>
      <c r="DB327" s="14">
        <v>2015</v>
      </c>
      <c r="DC327" s="9">
        <v>146</v>
      </c>
      <c r="DD327" s="27">
        <v>162.73599999999999</v>
      </c>
      <c r="DE327" s="12">
        <v>1641918.11</v>
      </c>
      <c r="DF327" s="12">
        <f>DE327/DD327</f>
        <v>10089.458448038542</v>
      </c>
      <c r="DG327" s="21">
        <f>DF327-CY327</f>
        <v>78.054869890003829</v>
      </c>
      <c r="DH327" s="22">
        <f>DG327/CY327</f>
        <v>7.7965960797316027E-3</v>
      </c>
      <c r="DI327" s="14">
        <v>2016</v>
      </c>
      <c r="DJ327" s="9">
        <v>136</v>
      </c>
      <c r="DK327" s="27">
        <v>161.14949999999999</v>
      </c>
      <c r="DL327" s="12">
        <v>1743848.71</v>
      </c>
      <c r="DM327" s="12">
        <f>DL327/DK327</f>
        <v>10821.310087837692</v>
      </c>
      <c r="DN327" s="21">
        <f>DM327-DF327</f>
        <v>731.85163979914978</v>
      </c>
      <c r="DO327" s="22">
        <f>DN327/DF327</f>
        <v>7.2536265803386762E-2</v>
      </c>
      <c r="DP327" s="14">
        <v>2017</v>
      </c>
      <c r="DQ327" s="9">
        <v>134</v>
      </c>
      <c r="DR327" s="27">
        <v>161.96860000000001</v>
      </c>
      <c r="DS327" s="30">
        <v>1680910.81</v>
      </c>
      <c r="DT327" s="12">
        <f>DS327/DR327</f>
        <v>10378.004193405388</v>
      </c>
      <c r="DU327" s="21">
        <f>DT327-DM327</f>
        <v>-443.30589443230383</v>
      </c>
      <c r="DV327" s="22">
        <f>DU327/DM327</f>
        <v>-4.0966009737632883E-2</v>
      </c>
      <c r="DW327" s="14">
        <v>2018</v>
      </c>
      <c r="DX327" s="24">
        <v>107</v>
      </c>
      <c r="DY327" s="32">
        <v>154.137</v>
      </c>
      <c r="DZ327" s="34">
        <v>1694514.47</v>
      </c>
      <c r="EA327" s="12">
        <f>DZ327/DY327</f>
        <v>10993.560728442879</v>
      </c>
      <c r="EB327" s="21">
        <f>EA327-DT327</f>
        <v>615.5565350374909</v>
      </c>
      <c r="EC327" s="22">
        <f>EB327/DT327</f>
        <v>5.9313575478090567E-2</v>
      </c>
      <c r="ED327" s="14">
        <v>2019</v>
      </c>
      <c r="EE327" s="24">
        <v>116</v>
      </c>
      <c r="EF327" s="32">
        <v>157.85990000000001</v>
      </c>
      <c r="EG327" s="34">
        <v>1770830.06</v>
      </c>
      <c r="EH327" s="12">
        <f t="shared" si="40"/>
        <v>11217.732052281801</v>
      </c>
      <c r="EI327" s="21">
        <f>EH327-EA327</f>
        <v>224.17132383892204</v>
      </c>
      <c r="EJ327" s="22">
        <f>EI327/EA327</f>
        <v>2.039114799802207E-2</v>
      </c>
      <c r="EK327">
        <v>2020</v>
      </c>
      <c r="EL327" s="25">
        <v>106</v>
      </c>
      <c r="EM327" s="32">
        <v>142.4956</v>
      </c>
      <c r="EN327" s="34">
        <v>1911235.5</v>
      </c>
      <c r="EO327" s="12">
        <f t="shared" si="41"/>
        <v>13412.593090593675</v>
      </c>
      <c r="EP327" s="21">
        <f>EO327-EH327</f>
        <v>2194.8610383118739</v>
      </c>
      <c r="EQ327" s="22">
        <f>EP327/EH327</f>
        <v>0.19565996300164942</v>
      </c>
      <c r="ES327" s="11">
        <f t="shared" si="42"/>
        <v>4.3182915171452528E-2</v>
      </c>
      <c r="EU327" s="12">
        <f t="shared" si="43"/>
        <v>10863.09899137669</v>
      </c>
      <c r="EV327">
        <f t="shared" si="44"/>
        <v>1.3367049375664379</v>
      </c>
      <c r="EY327" s="11">
        <f t="shared" si="45"/>
        <v>1.2912904579493253E-2</v>
      </c>
      <c r="FC327" s="12">
        <f t="shared" si="46"/>
        <v>9705.7817619592915</v>
      </c>
      <c r="FF327" s="45">
        <f t="shared" si="47"/>
        <v>144.42857142857142</v>
      </c>
    </row>
    <row r="328" spans="1:162" x14ac:dyDescent="0.2">
      <c r="A328" s="3">
        <v>73106</v>
      </c>
      <c r="B328" t="s">
        <v>328</v>
      </c>
      <c r="C328" s="14">
        <v>2000</v>
      </c>
      <c r="D328" s="10">
        <v>1651</v>
      </c>
      <c r="E328" s="5">
        <v>1560.12</v>
      </c>
      <c r="F328" s="7">
        <v>9810318</v>
      </c>
      <c r="G328" s="12">
        <f>F328/E328</f>
        <v>6288.1816783324366</v>
      </c>
      <c r="H328" s="14">
        <v>2001</v>
      </c>
      <c r="I328" s="10">
        <v>1715</v>
      </c>
      <c r="J328" s="5">
        <v>1641.3</v>
      </c>
      <c r="K328" s="7">
        <v>10531818</v>
      </c>
      <c r="L328" s="12">
        <f>K328/I328</f>
        <v>6141.0017492711368</v>
      </c>
      <c r="M328" s="21">
        <f>L328-G328</f>
        <v>-147.17992906129984</v>
      </c>
      <c r="N328" s="18">
        <f>M328/G328</f>
        <v>-2.3405801007379688E-2</v>
      </c>
      <c r="O328" s="16">
        <v>2002</v>
      </c>
      <c r="P328" s="10">
        <v>1707</v>
      </c>
      <c r="Q328" s="5">
        <v>1657.63</v>
      </c>
      <c r="R328" s="7">
        <v>11602551</v>
      </c>
      <c r="S328" s="12">
        <f>R328/Q328</f>
        <v>6999.4817902668265</v>
      </c>
      <c r="T328" s="21">
        <f>S328-L328</f>
        <v>858.48004099568971</v>
      </c>
      <c r="U328" s="18">
        <f>T328/L328</f>
        <v>0.13979478854530222</v>
      </c>
      <c r="V328" s="14">
        <v>2003</v>
      </c>
      <c r="W328" s="10">
        <v>1707</v>
      </c>
      <c r="X328" s="5">
        <v>1629.6</v>
      </c>
      <c r="Y328" s="7">
        <v>12126021.189999999</v>
      </c>
      <c r="Z328" s="12">
        <f>Y328/X328</f>
        <v>7441.1028411880216</v>
      </c>
      <c r="AA328" s="21">
        <f>Z328-S328</f>
        <v>441.62105092119509</v>
      </c>
      <c r="AB328" s="22">
        <f>AA328/S328</f>
        <v>6.309339236160226E-2</v>
      </c>
      <c r="AC328" s="14">
        <v>2004</v>
      </c>
      <c r="AD328" s="10">
        <v>1689</v>
      </c>
      <c r="AE328" s="5">
        <v>1659.59</v>
      </c>
      <c r="AF328" s="7">
        <v>11036534</v>
      </c>
      <c r="AG328" s="12">
        <f>AF328/AE328</f>
        <v>6650.1569664796734</v>
      </c>
      <c r="AH328" s="21">
        <f>AG328-Z328</f>
        <v>-790.94587470834813</v>
      </c>
      <c r="AI328" s="22">
        <f>AH328/Z328</f>
        <v>-0.10629417326828242</v>
      </c>
      <c r="AJ328" s="14">
        <v>2005</v>
      </c>
      <c r="AK328" s="10">
        <v>1637</v>
      </c>
      <c r="AL328" s="5">
        <v>1593.02</v>
      </c>
      <c r="AM328" s="7">
        <v>11233817</v>
      </c>
      <c r="AN328" s="12">
        <f>AM328/AL328</f>
        <v>7051.8995367289799</v>
      </c>
      <c r="AO328" s="21">
        <f>AN328-AG328</f>
        <v>401.74257024930648</v>
      </c>
      <c r="AP328" s="22">
        <f>AO328/AG328</f>
        <v>6.0410990638913128E-2</v>
      </c>
      <c r="AQ328" s="14">
        <v>2006</v>
      </c>
      <c r="AR328" s="10">
        <v>1612</v>
      </c>
      <c r="AS328" s="5">
        <v>1577.4</v>
      </c>
      <c r="AT328" s="7">
        <v>12418876</v>
      </c>
      <c r="AU328" s="12">
        <f>AT328/AS328</f>
        <v>7873.0036769367307</v>
      </c>
      <c r="AV328" s="21">
        <f>AU328-AN328</f>
        <v>821.10414020775079</v>
      </c>
      <c r="AW328" s="22">
        <f>AV328/AN328</f>
        <v>0.11643729975606254</v>
      </c>
      <c r="AX328" s="14">
        <v>2007</v>
      </c>
      <c r="AY328" s="10">
        <v>1676</v>
      </c>
      <c r="AZ328" s="5">
        <v>1628.84</v>
      </c>
      <c r="BA328" s="7">
        <v>13280174</v>
      </c>
      <c r="BB328" s="12">
        <f>BA328/AZ328</f>
        <v>8153.1482527442849</v>
      </c>
      <c r="BC328" s="21">
        <f>BB328-AU328</f>
        <v>280.14457580755425</v>
      </c>
      <c r="BD328" s="22">
        <f>BC328/AU328</f>
        <v>3.5582934709939618E-2</v>
      </c>
      <c r="BE328" s="14">
        <v>2008</v>
      </c>
      <c r="BF328" s="10">
        <v>1636</v>
      </c>
      <c r="BG328" s="5">
        <v>1567.02</v>
      </c>
      <c r="BH328" s="7">
        <v>12786062</v>
      </c>
      <c r="BI328" s="12">
        <f>BH328/BG328</f>
        <v>8159.4759479776903</v>
      </c>
      <c r="BJ328" s="21">
        <f>BI328-BB328</f>
        <v>6.3276952334053931</v>
      </c>
      <c r="BK328" s="22">
        <f>BJ328/BB328</f>
        <v>7.7610452272538295E-4</v>
      </c>
      <c r="BL328" s="14">
        <v>2009</v>
      </c>
      <c r="BM328" s="10">
        <v>1584</v>
      </c>
      <c r="BN328" s="5">
        <v>1575.01</v>
      </c>
      <c r="BO328" s="7">
        <v>13406646</v>
      </c>
      <c r="BP328" s="12">
        <f>BO328/BN328</f>
        <v>8512.1021453832036</v>
      </c>
      <c r="BQ328" s="21">
        <f>BP328-BI328</f>
        <v>352.62619740551327</v>
      </c>
      <c r="BR328" s="22">
        <f>BQ328/BI328</f>
        <v>4.3216770250166736E-2</v>
      </c>
      <c r="BS328" s="14">
        <v>2010</v>
      </c>
      <c r="BT328" s="10">
        <v>1594</v>
      </c>
      <c r="BU328" s="5">
        <v>1569.58</v>
      </c>
      <c r="BV328" s="7">
        <v>20687145</v>
      </c>
      <c r="BW328" s="12">
        <f>BV328/BU328</f>
        <v>13180.051351316913</v>
      </c>
      <c r="BX328" s="21">
        <f>BW328-BP328</f>
        <v>4667.9492059337099</v>
      </c>
      <c r="BY328" s="22">
        <f>BX328/BP328</f>
        <v>0.54838970752548044</v>
      </c>
      <c r="BZ328" s="14">
        <v>2011</v>
      </c>
      <c r="CA328" s="10">
        <v>1591</v>
      </c>
      <c r="CB328" s="5">
        <v>1527.0854999999999</v>
      </c>
      <c r="CC328" s="7">
        <v>17790422</v>
      </c>
      <c r="CD328" s="12">
        <f>CC328/CB328</f>
        <v>11649.918750456343</v>
      </c>
      <c r="CE328" s="21">
        <f>CD328-BW328</f>
        <v>-1530.1326008605702</v>
      </c>
      <c r="CF328" s="22">
        <f>CE328/BW328</f>
        <v>-0.11609458567911297</v>
      </c>
      <c r="CG328" s="14">
        <v>2012</v>
      </c>
      <c r="CH328" s="10">
        <v>1521</v>
      </c>
      <c r="CI328" s="5">
        <v>1446.34</v>
      </c>
      <c r="CJ328" s="7">
        <v>13925206</v>
      </c>
      <c r="CK328" s="12">
        <f>CJ328/CI328</f>
        <v>9627.8924734156572</v>
      </c>
      <c r="CL328" s="21">
        <f>CK328-CD328</f>
        <v>-2022.0262770406862</v>
      </c>
      <c r="CM328" s="22">
        <f>CL328/CD328</f>
        <v>-0.17356569778321249</v>
      </c>
      <c r="CN328" s="14">
        <v>2013</v>
      </c>
      <c r="CO328" s="10">
        <v>1475</v>
      </c>
      <c r="CP328" s="5">
        <v>1426.6667</v>
      </c>
      <c r="CQ328" s="7">
        <v>13833613</v>
      </c>
      <c r="CR328" s="12">
        <f>CQ328/CP328</f>
        <v>9696.4574837276286</v>
      </c>
      <c r="CS328" s="21">
        <f>CR328-CK328</f>
        <v>68.565010311971491</v>
      </c>
      <c r="CT328" s="22">
        <f>CS328/CK328</f>
        <v>7.1214973060087471E-3</v>
      </c>
      <c r="CU328" s="14">
        <v>2014</v>
      </c>
      <c r="CV328" s="10">
        <v>1451</v>
      </c>
      <c r="CW328" s="5">
        <v>1435.3443</v>
      </c>
      <c r="CX328" s="7">
        <v>14005197</v>
      </c>
      <c r="CY328" s="12">
        <f>CX328/CW328</f>
        <v>9757.3780729822101</v>
      </c>
      <c r="CZ328" s="21">
        <f>CY328-CR328</f>
        <v>60.9205892545815</v>
      </c>
      <c r="DA328" s="22">
        <f>CZ328/CR328</f>
        <v>6.2827676351716105E-3</v>
      </c>
      <c r="DB328" s="14">
        <v>2015</v>
      </c>
      <c r="DC328" s="9">
        <v>1418</v>
      </c>
      <c r="DD328" s="27">
        <v>1372.5751</v>
      </c>
      <c r="DE328" s="12">
        <v>14737969.560000001</v>
      </c>
      <c r="DF328" s="12">
        <f>DE328/DD328</f>
        <v>10737.459509501521</v>
      </c>
      <c r="DG328" s="21">
        <f>DF328-CY328</f>
        <v>980.08143651931096</v>
      </c>
      <c r="DH328" s="22">
        <f>DG328/CY328</f>
        <v>0.10044516356633933</v>
      </c>
      <c r="DI328" s="14">
        <v>2016</v>
      </c>
      <c r="DJ328" s="9">
        <v>1381</v>
      </c>
      <c r="DK328" s="27">
        <v>1359.9677999999999</v>
      </c>
      <c r="DL328" s="12">
        <v>18189612.579999998</v>
      </c>
      <c r="DM328" s="12">
        <f>DL328/DK328</f>
        <v>13375.031805900109</v>
      </c>
      <c r="DN328" s="21">
        <f>DM328-DF328</f>
        <v>2637.5722963985882</v>
      </c>
      <c r="DO328" s="22">
        <f>DN328/DF328</f>
        <v>0.24564211805079353</v>
      </c>
      <c r="DP328" s="14">
        <v>2017</v>
      </c>
      <c r="DQ328" s="9">
        <v>1419</v>
      </c>
      <c r="DR328" s="27">
        <v>1392.3109999999999</v>
      </c>
      <c r="DS328" s="30">
        <v>15073506.859999999</v>
      </c>
      <c r="DT328" s="12">
        <f>DS328/DR328</f>
        <v>10826.249925483602</v>
      </c>
      <c r="DU328" s="21">
        <f>DT328-DM328</f>
        <v>-2548.7818804165072</v>
      </c>
      <c r="DV328" s="22">
        <f>DU328/DM328</f>
        <v>-0.19056267808590679</v>
      </c>
      <c r="DW328" s="14">
        <v>2018</v>
      </c>
      <c r="DX328" s="24">
        <v>1389</v>
      </c>
      <c r="DY328" s="32">
        <v>1340.7933</v>
      </c>
      <c r="DZ328" s="34">
        <v>14510563.23</v>
      </c>
      <c r="EA328" s="12">
        <f>DZ328/DY328</f>
        <v>10822.37152438038</v>
      </c>
      <c r="EB328" s="21">
        <f>EA328-DT328</f>
        <v>-3.8784011032221315</v>
      </c>
      <c r="EC328" s="22">
        <f>EB328/DT328</f>
        <v>-3.5824049231422906E-4</v>
      </c>
      <c r="ED328" s="14">
        <v>2019</v>
      </c>
      <c r="EE328" s="24">
        <v>1403</v>
      </c>
      <c r="EF328" s="32">
        <v>1352.4344000000001</v>
      </c>
      <c r="EG328" s="34">
        <v>17901309.670000002</v>
      </c>
      <c r="EH328" s="12">
        <f t="shared" si="40"/>
        <v>13236.360795022665</v>
      </c>
      <c r="EI328" s="21">
        <f>EH328-EA328</f>
        <v>2413.9892706422852</v>
      </c>
      <c r="EJ328" s="22">
        <f>EI328/EA328</f>
        <v>0.22305547958727048</v>
      </c>
      <c r="EK328">
        <v>2020</v>
      </c>
      <c r="EL328" s="25">
        <v>1440</v>
      </c>
      <c r="EM328" s="32">
        <v>1390.1566</v>
      </c>
      <c r="EN328" s="34">
        <v>18723739.460000001</v>
      </c>
      <c r="EO328" s="12">
        <f t="shared" si="41"/>
        <v>13468.798738214098</v>
      </c>
      <c r="EP328" s="21">
        <f>EO328-EH328</f>
        <v>232.43794319143308</v>
      </c>
      <c r="EQ328" s="22">
        <f>EP328/EH328</f>
        <v>1.7560562664538266E-2</v>
      </c>
      <c r="ES328" s="11">
        <f t="shared" si="42"/>
        <v>4.9876420040205281E-2</v>
      </c>
      <c r="EU328" s="12">
        <f t="shared" si="43"/>
        <v>11628.327414962216</v>
      </c>
      <c r="EV328">
        <f t="shared" si="44"/>
        <v>0.970148193962038</v>
      </c>
      <c r="EY328" s="11">
        <f t="shared" si="45"/>
        <v>1.071152033634982E-2</v>
      </c>
      <c r="FC328" s="12">
        <f t="shared" si="46"/>
        <v>9512.518976778445</v>
      </c>
      <c r="FF328" s="45">
        <f t="shared" si="47"/>
        <v>1556.952380952381</v>
      </c>
    </row>
    <row r="329" spans="1:162" x14ac:dyDescent="0.2">
      <c r="A329" s="3">
        <v>73108</v>
      </c>
      <c r="B329" t="s">
        <v>329</v>
      </c>
      <c r="C329" s="14">
        <v>2000</v>
      </c>
      <c r="D329" s="10">
        <v>4072</v>
      </c>
      <c r="E329" s="5">
        <v>3893.64</v>
      </c>
      <c r="F329" s="7">
        <v>22656245</v>
      </c>
      <c r="G329" s="12">
        <f>F329/E329</f>
        <v>5818.7826815011149</v>
      </c>
      <c r="H329" s="14">
        <v>2001</v>
      </c>
      <c r="I329" s="10">
        <v>4086</v>
      </c>
      <c r="J329" s="5">
        <v>3902.66</v>
      </c>
      <c r="K329" s="7">
        <v>25845451</v>
      </c>
      <c r="L329" s="12">
        <f>K329/I329</f>
        <v>6325.3673519334316</v>
      </c>
      <c r="M329" s="21">
        <f>L329-G329</f>
        <v>506.58467043231667</v>
      </c>
      <c r="N329" s="18">
        <f>M329/G329</f>
        <v>8.7060249224091876E-2</v>
      </c>
      <c r="O329" s="16">
        <v>2002</v>
      </c>
      <c r="P329" s="10">
        <v>4131</v>
      </c>
      <c r="Q329" s="5">
        <v>3993.13</v>
      </c>
      <c r="R329" s="7">
        <v>24979746</v>
      </c>
      <c r="S329" s="12">
        <f>R329/Q329</f>
        <v>6255.6806314845744</v>
      </c>
      <c r="T329" s="21">
        <f>S329-L329</f>
        <v>-69.686720448857159</v>
      </c>
      <c r="U329" s="18">
        <f>T329/L329</f>
        <v>-1.1017023450433514E-2</v>
      </c>
      <c r="V329" s="14">
        <v>2003</v>
      </c>
      <c r="W329" s="10">
        <v>4131</v>
      </c>
      <c r="X329" s="5">
        <v>4023.14</v>
      </c>
      <c r="Y329" s="7">
        <v>25554137.34</v>
      </c>
      <c r="Z329" s="12">
        <f>Y329/X329</f>
        <v>6351.7892342796922</v>
      </c>
      <c r="AA329" s="21">
        <f>Z329-S329</f>
        <v>96.108602795117804</v>
      </c>
      <c r="AB329" s="22">
        <f>AA329/S329</f>
        <v>1.5363412625543461E-2</v>
      </c>
      <c r="AC329" s="14">
        <v>2004</v>
      </c>
      <c r="AD329" s="10">
        <v>4220</v>
      </c>
      <c r="AE329" s="5">
        <v>4055.94</v>
      </c>
      <c r="AF329" s="7">
        <v>23897186</v>
      </c>
      <c r="AG329" s="12">
        <f>AF329/AE329</f>
        <v>5891.8983022431294</v>
      </c>
      <c r="AH329" s="21">
        <f>AG329-Z329</f>
        <v>-459.89093203656284</v>
      </c>
      <c r="AI329" s="22">
        <f>AH329/Z329</f>
        <v>-7.2403367787236661E-2</v>
      </c>
      <c r="AJ329" s="14">
        <v>2005</v>
      </c>
      <c r="AK329" s="10">
        <v>4266</v>
      </c>
      <c r="AL329" s="5">
        <v>4119.03</v>
      </c>
      <c r="AM329" s="7">
        <v>26162855</v>
      </c>
      <c r="AN329" s="12">
        <f>AM329/AL329</f>
        <v>6351.7029494808248</v>
      </c>
      <c r="AO329" s="21">
        <f>AN329-AG329</f>
        <v>459.80464723769546</v>
      </c>
      <c r="AP329" s="22">
        <f>AO329/AG329</f>
        <v>7.8040153385308994E-2</v>
      </c>
      <c r="AQ329" s="14">
        <v>2006</v>
      </c>
      <c r="AR329" s="10">
        <v>4349</v>
      </c>
      <c r="AS329" s="5">
        <v>4217.6400000000003</v>
      </c>
      <c r="AT329" s="7">
        <v>28389315</v>
      </c>
      <c r="AU329" s="12">
        <f>AT329/AS329</f>
        <v>6731.0901357157081</v>
      </c>
      <c r="AV329" s="21">
        <f>AU329-AN329</f>
        <v>379.3871862348833</v>
      </c>
      <c r="AW329" s="22">
        <f>AV329/AN329</f>
        <v>5.972999512924225E-2</v>
      </c>
      <c r="AX329" s="14">
        <v>2007</v>
      </c>
      <c r="AY329" s="10">
        <v>4345</v>
      </c>
      <c r="AZ329" s="5">
        <v>4182.33</v>
      </c>
      <c r="BA329" s="7">
        <v>34157659</v>
      </c>
      <c r="BB329" s="12">
        <f>BA329/AZ329</f>
        <v>8167.1362613662723</v>
      </c>
      <c r="BC329" s="21">
        <f>BB329-AU329</f>
        <v>1436.0461256505641</v>
      </c>
      <c r="BD329" s="22">
        <f>BC329/AU329</f>
        <v>0.21334525265540383</v>
      </c>
      <c r="BE329" s="14">
        <v>2008</v>
      </c>
      <c r="BF329" s="10">
        <v>4271</v>
      </c>
      <c r="BG329" s="5">
        <v>4073.18</v>
      </c>
      <c r="BH329" s="7">
        <v>42443553</v>
      </c>
      <c r="BI329" s="12">
        <f>BH329/BG329</f>
        <v>10420.249780269962</v>
      </c>
      <c r="BJ329" s="21">
        <f>BI329-BB329</f>
        <v>2253.1135189036895</v>
      </c>
      <c r="BK329" s="22">
        <f>BJ329/BB329</f>
        <v>0.27587558806405521</v>
      </c>
      <c r="BL329" s="14">
        <v>2009</v>
      </c>
      <c r="BM329" s="10">
        <v>4254</v>
      </c>
      <c r="BN329" s="5">
        <v>4076.21</v>
      </c>
      <c r="BO329" s="7">
        <v>36270163</v>
      </c>
      <c r="BP329" s="12">
        <f>BO329/BN329</f>
        <v>8898.0113880295667</v>
      </c>
      <c r="BQ329" s="21">
        <f>BP329-BI329</f>
        <v>-1522.2383922403951</v>
      </c>
      <c r="BR329" s="22">
        <f>BQ329/BI329</f>
        <v>-0.14608463562194551</v>
      </c>
      <c r="BS329" s="14">
        <v>2010</v>
      </c>
      <c r="BT329" s="10">
        <v>4235</v>
      </c>
      <c r="BU329" s="5">
        <v>4039.75</v>
      </c>
      <c r="BV329" s="7">
        <v>35724642</v>
      </c>
      <c r="BW329" s="12">
        <f>BV329/BU329</f>
        <v>8843.2804010149139</v>
      </c>
      <c r="BX329" s="21">
        <f>BW329-BP329</f>
        <v>-54.730987014652783</v>
      </c>
      <c r="BY329" s="22">
        <f>BX329/BP329</f>
        <v>-6.1509234623235032E-3</v>
      </c>
      <c r="BZ329" s="14">
        <v>2011</v>
      </c>
      <c r="CA329" s="10">
        <v>4295</v>
      </c>
      <c r="CB329" s="5">
        <v>4104.741</v>
      </c>
      <c r="CC329" s="7">
        <v>34432581</v>
      </c>
      <c r="CD329" s="12">
        <f>CC329/CB329</f>
        <v>8388.4905283914377</v>
      </c>
      <c r="CE329" s="21">
        <f>CD329-BW329</f>
        <v>-454.78987262347619</v>
      </c>
      <c r="CF329" s="22">
        <f>CE329/BW329</f>
        <v>-5.142773405344938E-2</v>
      </c>
      <c r="CG329" s="14">
        <v>2012</v>
      </c>
      <c r="CH329" s="10">
        <v>4342</v>
      </c>
      <c r="CI329" s="5">
        <v>4188.43</v>
      </c>
      <c r="CJ329" s="7">
        <v>36509434</v>
      </c>
      <c r="CK329" s="12">
        <f>CJ329/CI329</f>
        <v>8716.7349102169537</v>
      </c>
      <c r="CL329" s="21">
        <f>CK329-CD329</f>
        <v>328.24438182551603</v>
      </c>
      <c r="CM329" s="22">
        <f>CL329/CD329</f>
        <v>3.9130327526096596E-2</v>
      </c>
      <c r="CN329" s="14">
        <v>2013</v>
      </c>
      <c r="CO329" s="10">
        <v>4486</v>
      </c>
      <c r="CP329" s="5">
        <v>4311.1418000000003</v>
      </c>
      <c r="CQ329" s="7">
        <v>41303705</v>
      </c>
      <c r="CR329" s="12">
        <f>CQ329/CP329</f>
        <v>9580.6881137614164</v>
      </c>
      <c r="CS329" s="21">
        <f>CR329-CK329</f>
        <v>863.95320354446267</v>
      </c>
      <c r="CT329" s="22">
        <f>CS329/CK329</f>
        <v>9.9114314298099887E-2</v>
      </c>
      <c r="CU329" s="14">
        <v>2014</v>
      </c>
      <c r="CV329" s="10">
        <v>4507</v>
      </c>
      <c r="CW329" s="5">
        <v>4337.0263999999997</v>
      </c>
      <c r="CX329" s="7">
        <v>40442005</v>
      </c>
      <c r="CY329" s="12">
        <f>CX329/CW329</f>
        <v>9324.8233397887561</v>
      </c>
      <c r="CZ329" s="21">
        <f>CY329-CR329</f>
        <v>-255.86477397266026</v>
      </c>
      <c r="DA329" s="22">
        <f>CZ329/CR329</f>
        <v>-2.6706304488207239E-2</v>
      </c>
      <c r="DB329" s="14">
        <v>2015</v>
      </c>
      <c r="DC329" s="9">
        <v>4528</v>
      </c>
      <c r="DD329" s="27">
        <v>4344.1466</v>
      </c>
      <c r="DE329" s="12">
        <v>50306364.299999997</v>
      </c>
      <c r="DF329" s="12">
        <f>DE329/DD329</f>
        <v>11580.263957942854</v>
      </c>
      <c r="DG329" s="21">
        <f>DF329-CY329</f>
        <v>2255.440618154098</v>
      </c>
      <c r="DH329" s="22">
        <f>DG329/CY329</f>
        <v>0.24187488984699548</v>
      </c>
      <c r="DI329" s="14">
        <v>2016</v>
      </c>
      <c r="DJ329" s="9">
        <v>4523</v>
      </c>
      <c r="DK329" s="27">
        <v>4375.3559999999998</v>
      </c>
      <c r="DL329" s="12">
        <v>58059562.520000003</v>
      </c>
      <c r="DM329" s="12">
        <f>DL329/DK329</f>
        <v>13269.677374823901</v>
      </c>
      <c r="DN329" s="21">
        <f>DM329-DF329</f>
        <v>1689.4134168810469</v>
      </c>
      <c r="DO329" s="22">
        <f>DN329/DF329</f>
        <v>0.14588729782124574</v>
      </c>
      <c r="DP329" s="14">
        <v>2017</v>
      </c>
      <c r="DQ329" s="9">
        <v>4547</v>
      </c>
      <c r="DR329" s="27">
        <v>4397.9377000000004</v>
      </c>
      <c r="DS329" s="30">
        <v>62134005.359999999</v>
      </c>
      <c r="DT329" s="12">
        <f>DS329/DR329</f>
        <v>14127.986706132739</v>
      </c>
      <c r="DU329" s="21">
        <f>DT329-DM329</f>
        <v>858.3093313088375</v>
      </c>
      <c r="DV329" s="22">
        <f>DU329/DM329</f>
        <v>6.468200447263911E-2</v>
      </c>
      <c r="DW329" s="14">
        <v>2018</v>
      </c>
      <c r="DX329" s="24">
        <v>4572</v>
      </c>
      <c r="DY329" s="32">
        <v>4337.5910000000003</v>
      </c>
      <c r="DZ329" s="34">
        <v>55433890.509999998</v>
      </c>
      <c r="EA329" s="12">
        <f>DZ329/DY329</f>
        <v>12779.879548348379</v>
      </c>
      <c r="EB329" s="21">
        <f>EA329-DT329</f>
        <v>-1348.1071577843595</v>
      </c>
      <c r="EC329" s="22">
        <f>EB329/DT329</f>
        <v>-9.5421038101569502E-2</v>
      </c>
      <c r="ED329" s="14">
        <v>2019</v>
      </c>
      <c r="EE329" s="24">
        <v>4463</v>
      </c>
      <c r="EF329" s="32">
        <v>4328.0209999999997</v>
      </c>
      <c r="EG329" s="34">
        <v>57079355.640000001</v>
      </c>
      <c r="EH329" s="12">
        <f t="shared" si="40"/>
        <v>13188.326868099763</v>
      </c>
      <c r="EI329" s="21">
        <f>EH329-EA329</f>
        <v>408.44731975138347</v>
      </c>
      <c r="EJ329" s="22">
        <f>EI329/EA329</f>
        <v>3.1960185399726213E-2</v>
      </c>
      <c r="EK329">
        <v>2020</v>
      </c>
      <c r="EL329" s="25">
        <v>4561</v>
      </c>
      <c r="EM329" s="32">
        <v>4435.8761000000004</v>
      </c>
      <c r="EN329" s="34">
        <v>57287352.640000001</v>
      </c>
      <c r="EO329" s="12">
        <f t="shared" si="41"/>
        <v>12914.552018258579</v>
      </c>
      <c r="EP329" s="21">
        <f>EO329-EH329</f>
        <v>-273.77484984118382</v>
      </c>
      <c r="EQ329" s="22">
        <f>EP329/EH329</f>
        <v>-2.0758876586794109E-2</v>
      </c>
      <c r="ES329" s="11">
        <f t="shared" si="42"/>
        <v>4.6104688344824465E-2</v>
      </c>
      <c r="EU329" s="12">
        <f t="shared" si="43"/>
        <v>13365.397707526959</v>
      </c>
      <c r="EV329">
        <f t="shared" si="44"/>
        <v>0.96190095795552022</v>
      </c>
      <c r="EY329" s="11">
        <f t="shared" si="45"/>
        <v>4.0705059026527324E-4</v>
      </c>
      <c r="FC329" s="12">
        <f t="shared" si="46"/>
        <v>9211.0521542409497</v>
      </c>
      <c r="FF329" s="45">
        <f t="shared" si="47"/>
        <v>4342.0952380952385</v>
      </c>
    </row>
    <row r="330" spans="1:162" x14ac:dyDescent="0.2">
      <c r="A330" s="3">
        <v>74187</v>
      </c>
      <c r="B330" t="s">
        <v>330</v>
      </c>
      <c r="C330" s="14">
        <v>2000</v>
      </c>
      <c r="D330" s="10">
        <v>329</v>
      </c>
      <c r="E330" s="5">
        <v>312.27999999999997</v>
      </c>
      <c r="F330" s="7">
        <v>2749682</v>
      </c>
      <c r="G330" s="12">
        <f>F330/E330</f>
        <v>8805.1812475983097</v>
      </c>
      <c r="H330" s="14">
        <v>2001</v>
      </c>
      <c r="I330" s="10">
        <v>315</v>
      </c>
      <c r="J330" s="5">
        <v>296.35000000000002</v>
      </c>
      <c r="K330" s="7">
        <v>2783293</v>
      </c>
      <c r="L330" s="12">
        <f>K330/I330</f>
        <v>8835.850793650794</v>
      </c>
      <c r="M330" s="21">
        <f>L330-G330</f>
        <v>30.669546052484293</v>
      </c>
      <c r="N330" s="18">
        <f>M330/G330</f>
        <v>3.4831248999956338E-3</v>
      </c>
      <c r="O330" s="16">
        <v>2002</v>
      </c>
      <c r="P330" s="10">
        <v>287</v>
      </c>
      <c r="Q330" s="5">
        <v>272</v>
      </c>
      <c r="R330" s="7">
        <v>3161908</v>
      </c>
      <c r="S330" s="12">
        <f>R330/Q330</f>
        <v>11624.661764705883</v>
      </c>
      <c r="T330" s="21">
        <f>S330-L330</f>
        <v>2788.8109710550889</v>
      </c>
      <c r="U330" s="18">
        <f>T330/L330</f>
        <v>0.31562449798937914</v>
      </c>
      <c r="V330" s="14">
        <v>2003</v>
      </c>
      <c r="W330" s="10">
        <v>287</v>
      </c>
      <c r="X330" s="5">
        <v>269.29000000000002</v>
      </c>
      <c r="Y330" s="7">
        <v>2596025.61</v>
      </c>
      <c r="Z330" s="12">
        <f>Y330/X330</f>
        <v>9640.2599799472682</v>
      </c>
      <c r="AA330" s="21">
        <f>Z330-S330</f>
        <v>-1984.4017847586147</v>
      </c>
      <c r="AB330" s="22">
        <f>AA330/S330</f>
        <v>-0.17070619558011907</v>
      </c>
      <c r="AC330" s="14">
        <v>2004</v>
      </c>
      <c r="AD330" s="10">
        <v>265</v>
      </c>
      <c r="AE330" s="5">
        <v>256.48</v>
      </c>
      <c r="AF330" s="7">
        <v>2514926</v>
      </c>
      <c r="AG330" s="12">
        <f>AF330/AE330</f>
        <v>9805.5442919525885</v>
      </c>
      <c r="AH330" s="21">
        <f>AG330-Z330</f>
        <v>165.28431200532032</v>
      </c>
      <c r="AI330" s="22">
        <f>AH330/Z330</f>
        <v>1.7145213132128041E-2</v>
      </c>
      <c r="AJ330" s="14">
        <v>2005</v>
      </c>
      <c r="AK330" s="10">
        <v>260</v>
      </c>
      <c r="AL330" s="5">
        <v>253.56</v>
      </c>
      <c r="AM330" s="7">
        <v>2756601</v>
      </c>
      <c r="AN330" s="12">
        <f>AM330/AL330</f>
        <v>10871.592522479887</v>
      </c>
      <c r="AO330" s="21">
        <f>AN330-AG330</f>
        <v>1066.0482305272981</v>
      </c>
      <c r="AP330" s="22">
        <f>AO330/AG330</f>
        <v>0.1087189245988317</v>
      </c>
      <c r="AQ330" s="14">
        <v>2006</v>
      </c>
      <c r="AR330" s="10">
        <v>264</v>
      </c>
      <c r="AS330" s="5">
        <v>253.18</v>
      </c>
      <c r="AT330" s="7">
        <v>2704464</v>
      </c>
      <c r="AU330" s="12">
        <f>AT330/AS330</f>
        <v>10681.981199146852</v>
      </c>
      <c r="AV330" s="21">
        <f>AU330-AN330</f>
        <v>-189.61132333303431</v>
      </c>
      <c r="AW330" s="22">
        <f>AV330/AN330</f>
        <v>-1.7440988791749032E-2</v>
      </c>
      <c r="AX330" s="14">
        <v>2007</v>
      </c>
      <c r="AY330" s="10">
        <v>250</v>
      </c>
      <c r="AZ330" s="5">
        <v>234.26</v>
      </c>
      <c r="BA330" s="7">
        <v>2820591</v>
      </c>
      <c r="BB330" s="12">
        <f>BA330/AZ330</f>
        <v>12040.429437377274</v>
      </c>
      <c r="BC330" s="21">
        <f>BB330-AU330</f>
        <v>1358.4482382304213</v>
      </c>
      <c r="BD330" s="22">
        <f>BC330/AU330</f>
        <v>0.12717193682562536</v>
      </c>
      <c r="BE330" s="14">
        <v>2008</v>
      </c>
      <c r="BF330" s="10">
        <v>235</v>
      </c>
      <c r="BG330" s="5">
        <v>218.71</v>
      </c>
      <c r="BH330" s="7">
        <v>3128345</v>
      </c>
      <c r="BI330" s="12">
        <f>BH330/BG330</f>
        <v>14303.621233596999</v>
      </c>
      <c r="BJ330" s="21">
        <f>BI330-BB330</f>
        <v>2263.1917962197258</v>
      </c>
      <c r="BK330" s="22">
        <f>BJ330/BB330</f>
        <v>0.18796603626063932</v>
      </c>
      <c r="BL330" s="14">
        <v>2009</v>
      </c>
      <c r="BM330" s="10">
        <v>226</v>
      </c>
      <c r="BN330" s="5">
        <v>217.49</v>
      </c>
      <c r="BO330" s="7">
        <v>2981331</v>
      </c>
      <c r="BP330" s="12">
        <f>BO330/BN330</f>
        <v>13707.899213756953</v>
      </c>
      <c r="BQ330" s="21">
        <f>BP330-BI330</f>
        <v>-595.72201984004641</v>
      </c>
      <c r="BR330" s="22">
        <f>BQ330/BI330</f>
        <v>-4.1648335768342863E-2</v>
      </c>
      <c r="BS330" s="14">
        <v>2010</v>
      </c>
      <c r="BT330" s="10">
        <v>238</v>
      </c>
      <c r="BU330" s="5">
        <v>223.53</v>
      </c>
      <c r="BV330" s="7">
        <v>2959915</v>
      </c>
      <c r="BW330" s="12">
        <f>BV330/BU330</f>
        <v>13241.690153446965</v>
      </c>
      <c r="BX330" s="21">
        <f>BW330-BP330</f>
        <v>-466.20906030998776</v>
      </c>
      <c r="BY330" s="22">
        <f>BX330/BP330</f>
        <v>-3.4010248619431804E-2</v>
      </c>
      <c r="BZ330" s="14">
        <v>2011</v>
      </c>
      <c r="CA330" s="10">
        <v>225</v>
      </c>
      <c r="CB330" s="5">
        <v>213.33539999999999</v>
      </c>
      <c r="CC330" s="7">
        <v>2892739</v>
      </c>
      <c r="CD330" s="12">
        <f>CC330/CB330</f>
        <v>13559.582704042556</v>
      </c>
      <c r="CE330" s="21">
        <f>CD330-BW330</f>
        <v>317.89255059559036</v>
      </c>
      <c r="CF330" s="22">
        <f>CE330/BW330</f>
        <v>2.4006946765238971E-2</v>
      </c>
      <c r="CG330" s="14">
        <v>2012</v>
      </c>
      <c r="CH330" s="10">
        <v>220</v>
      </c>
      <c r="CI330" s="5">
        <v>209.81</v>
      </c>
      <c r="CJ330" s="7">
        <v>2900259</v>
      </c>
      <c r="CK330" s="12">
        <f>CJ330/CI330</f>
        <v>13823.263905438254</v>
      </c>
      <c r="CL330" s="21">
        <f>CK330-CD330</f>
        <v>263.68120139569874</v>
      </c>
      <c r="CM330" s="22">
        <f>CL330/CD330</f>
        <v>1.9446114762594186E-2</v>
      </c>
      <c r="CN330" s="14">
        <v>2013</v>
      </c>
      <c r="CO330" s="10">
        <v>211</v>
      </c>
      <c r="CP330" s="5">
        <v>211.66849999999999</v>
      </c>
      <c r="CQ330" s="7">
        <v>3066698</v>
      </c>
      <c r="CR330" s="12">
        <f>CQ330/CP330</f>
        <v>14488.211519427785</v>
      </c>
      <c r="CS330" s="21">
        <f>CR330-CK330</f>
        <v>664.94761398953051</v>
      </c>
      <c r="CT330" s="22">
        <f>CS330/CK330</f>
        <v>4.8103517269024385E-2</v>
      </c>
      <c r="CU330" s="14">
        <v>2014</v>
      </c>
      <c r="CV330" s="10">
        <v>228</v>
      </c>
      <c r="CW330" s="5">
        <v>222.1335</v>
      </c>
      <c r="CX330" s="7">
        <v>2879096</v>
      </c>
      <c r="CY330" s="12">
        <f>CX330/CW330</f>
        <v>12961.106721858701</v>
      </c>
      <c r="CZ330" s="21">
        <f>CY330-CR330</f>
        <v>-1527.1047975690835</v>
      </c>
      <c r="DA330" s="22">
        <f>CZ330/CR330</f>
        <v>-0.10540326495933136</v>
      </c>
      <c r="DB330" s="14">
        <v>2015</v>
      </c>
      <c r="DC330" s="9">
        <v>229</v>
      </c>
      <c r="DD330" s="27">
        <v>222.07329999999999</v>
      </c>
      <c r="DE330" s="12">
        <v>3259057.52</v>
      </c>
      <c r="DF330" s="12">
        <f>DE330/DD330</f>
        <v>14675.593689110758</v>
      </c>
      <c r="DG330" s="21">
        <f>DF330-CY330</f>
        <v>1714.4869672520563</v>
      </c>
      <c r="DH330" s="22">
        <f>DG330/CY330</f>
        <v>0.13227936502988599</v>
      </c>
      <c r="DI330" s="14">
        <v>2016</v>
      </c>
      <c r="DJ330" s="9">
        <v>220</v>
      </c>
      <c r="DK330" s="27">
        <v>211.898</v>
      </c>
      <c r="DL330" s="12">
        <v>3119327.33</v>
      </c>
      <c r="DM330" s="12">
        <f>DL330/DK330</f>
        <v>14720.890853146326</v>
      </c>
      <c r="DN330" s="21">
        <f>DM330-DF330</f>
        <v>45.29716403556813</v>
      </c>
      <c r="DO330" s="22">
        <f>DN330/DF330</f>
        <v>3.0865643322612888E-3</v>
      </c>
      <c r="DP330" s="14">
        <v>2017</v>
      </c>
      <c r="DQ330" s="9">
        <v>216</v>
      </c>
      <c r="DR330" s="27">
        <v>204.7021</v>
      </c>
      <c r="DS330" s="30">
        <v>3073257.62</v>
      </c>
      <c r="DT330" s="12">
        <f>DS330/DR330</f>
        <v>15013.317498941145</v>
      </c>
      <c r="DU330" s="21">
        <f>DT330-DM330</f>
        <v>292.42664579481971</v>
      </c>
      <c r="DV330" s="22">
        <f>DU330/DM330</f>
        <v>1.9864738398785067E-2</v>
      </c>
      <c r="DW330" s="14">
        <v>2018</v>
      </c>
      <c r="DX330" s="24">
        <v>199</v>
      </c>
      <c r="DY330" s="32">
        <v>193.58940000000001</v>
      </c>
      <c r="DZ330" s="34">
        <v>2978515.4000000004</v>
      </c>
      <c r="EA330" s="12">
        <f>DZ330/DY330</f>
        <v>15385.735995875808</v>
      </c>
      <c r="EB330" s="21">
        <f>EA330-DT330</f>
        <v>372.41849693466247</v>
      </c>
      <c r="EC330" s="22">
        <f>EB330/DT330</f>
        <v>2.4805876313541513E-2</v>
      </c>
      <c r="ED330" s="14">
        <v>2019</v>
      </c>
      <c r="EE330" s="24">
        <v>204</v>
      </c>
      <c r="EF330" s="32">
        <v>196.9622</v>
      </c>
      <c r="EG330" s="34">
        <v>2911845.11</v>
      </c>
      <c r="EH330" s="12">
        <f t="shared" si="40"/>
        <v>14783.776328655955</v>
      </c>
      <c r="EI330" s="21">
        <f>EH330-EA330</f>
        <v>-601.95966721985315</v>
      </c>
      <c r="EJ330" s="22">
        <f>EI330/EA330</f>
        <v>-3.9124528549119145E-2</v>
      </c>
      <c r="EK330">
        <v>2020</v>
      </c>
      <c r="EL330" s="25">
        <v>198</v>
      </c>
      <c r="EM330" s="32">
        <v>196</v>
      </c>
      <c r="EN330" s="34">
        <v>3051806.9699999997</v>
      </c>
      <c r="EO330" s="12">
        <f t="shared" si="41"/>
        <v>15570.443724489794</v>
      </c>
      <c r="EP330" s="21">
        <f>EO330-EH330</f>
        <v>786.66739583383969</v>
      </c>
      <c r="EQ330" s="22">
        <f>EP330/EH330</f>
        <v>5.3211532584473184E-2</v>
      </c>
      <c r="ES330" s="11">
        <f t="shared" si="42"/>
        <v>3.3829041344715524E-2</v>
      </c>
      <c r="EU330" s="12">
        <f t="shared" si="43"/>
        <v>15060.94327449097</v>
      </c>
      <c r="EV330">
        <f t="shared" si="44"/>
        <v>0.9620023143586488</v>
      </c>
      <c r="EY330" s="11">
        <f t="shared" si="45"/>
        <v>1.848695387735812E-3</v>
      </c>
      <c r="FC330" s="12">
        <f t="shared" si="46"/>
        <v>12834.722667458414</v>
      </c>
      <c r="FF330" s="45">
        <f t="shared" si="47"/>
        <v>243.14285714285714</v>
      </c>
    </row>
    <row r="331" spans="1:162" x14ac:dyDescent="0.2">
      <c r="A331" s="3">
        <v>74190</v>
      </c>
      <c r="B331" t="s">
        <v>331</v>
      </c>
      <c r="C331" s="14">
        <v>2000</v>
      </c>
      <c r="D331" s="10">
        <v>378</v>
      </c>
      <c r="E331" s="5">
        <v>357.64</v>
      </c>
      <c r="F331" s="7">
        <v>2647995</v>
      </c>
      <c r="G331" s="12">
        <f>F331/E331</f>
        <v>7404.079521306342</v>
      </c>
      <c r="H331" s="14">
        <v>2001</v>
      </c>
      <c r="I331" s="10">
        <v>386</v>
      </c>
      <c r="J331" s="5">
        <v>367.96</v>
      </c>
      <c r="K331" s="7">
        <v>2808456</v>
      </c>
      <c r="L331" s="12">
        <f>K331/I331</f>
        <v>7275.7927461139898</v>
      </c>
      <c r="M331" s="21">
        <f>L331-G331</f>
        <v>-128.28677519235225</v>
      </c>
      <c r="N331" s="18">
        <f>M331/G331</f>
        <v>-1.7326498833945252E-2</v>
      </c>
      <c r="O331" s="16">
        <v>2002</v>
      </c>
      <c r="P331" s="10">
        <v>376</v>
      </c>
      <c r="Q331" s="5">
        <v>362.31</v>
      </c>
      <c r="R331" s="7">
        <v>3735493</v>
      </c>
      <c r="S331" s="12">
        <f>R331/Q331</f>
        <v>10310.21224917888</v>
      </c>
      <c r="T331" s="21">
        <f>S331-L331</f>
        <v>3034.4195030648898</v>
      </c>
      <c r="U331" s="18">
        <f>T331/L331</f>
        <v>0.41705689111136063</v>
      </c>
      <c r="V331" s="14">
        <v>2003</v>
      </c>
      <c r="W331" s="10">
        <v>376</v>
      </c>
      <c r="X331" s="5">
        <v>335.78</v>
      </c>
      <c r="Y331" s="7">
        <v>2958652.45</v>
      </c>
      <c r="Z331" s="12">
        <f>Y331/X331</f>
        <v>8811.2825361844079</v>
      </c>
      <c r="AA331" s="21">
        <f>Z331-S331</f>
        <v>-1498.9297129944716</v>
      </c>
      <c r="AB331" s="22">
        <f>AA331/S331</f>
        <v>-0.14538301217939026</v>
      </c>
      <c r="AC331" s="14">
        <v>2004</v>
      </c>
      <c r="AD331" s="10">
        <v>329</v>
      </c>
      <c r="AE331" s="5">
        <v>321.81</v>
      </c>
      <c r="AF331" s="7">
        <v>2694427</v>
      </c>
      <c r="AG331" s="12">
        <f>AF331/AE331</f>
        <v>8372.726142755042</v>
      </c>
      <c r="AH331" s="21">
        <f>AG331-Z331</f>
        <v>-438.55639342936593</v>
      </c>
      <c r="AI331" s="22">
        <f>AH331/Z331</f>
        <v>-4.9772140619528484E-2</v>
      </c>
      <c r="AJ331" s="14">
        <v>2005</v>
      </c>
      <c r="AK331" s="10">
        <v>342</v>
      </c>
      <c r="AL331" s="5">
        <v>322.51</v>
      </c>
      <c r="AM331" s="7">
        <v>3048954</v>
      </c>
      <c r="AN331" s="12">
        <f>AM331/AL331</f>
        <v>9453.8277882856346</v>
      </c>
      <c r="AO331" s="21">
        <f>AN331-AG331</f>
        <v>1081.1016455305926</v>
      </c>
      <c r="AP331" s="22">
        <f>AO331/AG331</f>
        <v>0.12912182090967764</v>
      </c>
      <c r="AQ331" s="14">
        <v>2006</v>
      </c>
      <c r="AR331" s="10">
        <v>327</v>
      </c>
      <c r="AS331" s="5">
        <v>310.11</v>
      </c>
      <c r="AT331" s="7">
        <v>3273149</v>
      </c>
      <c r="AU331" s="12">
        <f>AT331/AS331</f>
        <v>10554.799909709458</v>
      </c>
      <c r="AV331" s="21">
        <f>AU331-AN331</f>
        <v>1100.9721214238234</v>
      </c>
      <c r="AW331" s="22">
        <f>AV331/AN331</f>
        <v>0.11645781434564027</v>
      </c>
      <c r="AX331" s="14">
        <v>2007</v>
      </c>
      <c r="AY331" s="10">
        <v>301</v>
      </c>
      <c r="AZ331" s="5">
        <v>291.63</v>
      </c>
      <c r="BA331" s="7">
        <v>3413286</v>
      </c>
      <c r="BB331" s="12">
        <f>BA331/AZ331</f>
        <v>11704.166238041355</v>
      </c>
      <c r="BC331" s="21">
        <f>BB331-AU331</f>
        <v>1149.3663283318965</v>
      </c>
      <c r="BD331" s="22">
        <f>BC331/AU331</f>
        <v>0.10889513189867141</v>
      </c>
      <c r="BE331" s="14">
        <v>2008</v>
      </c>
      <c r="BF331" s="10">
        <v>289</v>
      </c>
      <c r="BG331" s="5">
        <v>268.76</v>
      </c>
      <c r="BH331" s="7">
        <v>3594876</v>
      </c>
      <c r="BI331" s="12">
        <f>BH331/BG331</f>
        <v>13375.785087066528</v>
      </c>
      <c r="BJ331" s="21">
        <f>BI331-BB331</f>
        <v>1671.6188490251734</v>
      </c>
      <c r="BK331" s="22">
        <f>BJ331/BB331</f>
        <v>0.1428225484009284</v>
      </c>
      <c r="BL331" s="14">
        <v>2009</v>
      </c>
      <c r="BM331" s="10">
        <v>265</v>
      </c>
      <c r="BN331" s="5">
        <v>244.39</v>
      </c>
      <c r="BO331" s="7">
        <v>4245003</v>
      </c>
      <c r="BP331" s="12">
        <f>BO331/BN331</f>
        <v>17369.790089610869</v>
      </c>
      <c r="BQ331" s="21">
        <f>BP331-BI331</f>
        <v>3994.0050025443416</v>
      </c>
      <c r="BR331" s="22">
        <f>BQ331/BI331</f>
        <v>0.29859966921913778</v>
      </c>
      <c r="BS331" s="14">
        <v>2010</v>
      </c>
      <c r="BT331" s="10">
        <v>238</v>
      </c>
      <c r="BU331" s="5">
        <v>222</v>
      </c>
      <c r="BV331" s="7">
        <v>3291946</v>
      </c>
      <c r="BW331" s="12">
        <f>BV331/BU331</f>
        <v>14828.585585585586</v>
      </c>
      <c r="BX331" s="21">
        <f>BW331-BP331</f>
        <v>-2541.2045040252833</v>
      </c>
      <c r="BY331" s="22">
        <f>BX331/BP331</f>
        <v>-0.14630024260023819</v>
      </c>
      <c r="BZ331" s="14">
        <v>2011</v>
      </c>
      <c r="CA331" s="10">
        <v>240</v>
      </c>
      <c r="CB331" s="5">
        <v>226.50550000000001</v>
      </c>
      <c r="CC331" s="7">
        <v>2826235</v>
      </c>
      <c r="CD331" s="12">
        <f>CC331/CB331</f>
        <v>12477.555732642253</v>
      </c>
      <c r="CE331" s="21">
        <f>CD331-BW331</f>
        <v>-2351.029852943333</v>
      </c>
      <c r="CF331" s="22">
        <f>CE331/BW331</f>
        <v>-0.15854714122085231</v>
      </c>
      <c r="CG331" s="14">
        <v>2012</v>
      </c>
      <c r="CH331" s="10">
        <v>238</v>
      </c>
      <c r="CI331" s="5">
        <v>226.09</v>
      </c>
      <c r="CJ331" s="7">
        <v>2648335</v>
      </c>
      <c r="CK331" s="12">
        <f>CJ331/CI331</f>
        <v>11713.631739572736</v>
      </c>
      <c r="CL331" s="21">
        <f>CK331-CD331</f>
        <v>-763.92399306951665</v>
      </c>
      <c r="CM331" s="22">
        <f>CL331/CD331</f>
        <v>-6.1223849401131687E-2</v>
      </c>
      <c r="CN331" s="14">
        <v>2013</v>
      </c>
      <c r="CO331" s="10">
        <v>235</v>
      </c>
      <c r="CP331" s="5">
        <v>221.30670000000001</v>
      </c>
      <c r="CQ331" s="7">
        <v>3736862</v>
      </c>
      <c r="CR331" s="12">
        <f>CQ331/CP331</f>
        <v>16885.444498517216</v>
      </c>
      <c r="CS331" s="21">
        <f>CR331-CK331</f>
        <v>5171.8127589444794</v>
      </c>
      <c r="CT331" s="22">
        <f>CS331/CK331</f>
        <v>0.44152085996286622</v>
      </c>
      <c r="CU331" s="14">
        <v>2014</v>
      </c>
      <c r="CV331" s="10">
        <v>233</v>
      </c>
      <c r="CW331" s="5">
        <v>227.88929999999999</v>
      </c>
      <c r="CX331" s="7">
        <v>2882099</v>
      </c>
      <c r="CY331" s="12">
        <f>CX331/CW331</f>
        <v>12646.925502864769</v>
      </c>
      <c r="CZ331" s="21">
        <f>CY331-CR331</f>
        <v>-4238.5189956524464</v>
      </c>
      <c r="DA331" s="22">
        <f>CZ331/CR331</f>
        <v>-0.25101613380830151</v>
      </c>
      <c r="DB331" s="14">
        <v>2015</v>
      </c>
      <c r="DC331" s="9">
        <v>244</v>
      </c>
      <c r="DD331" s="27">
        <v>233.33449999999999</v>
      </c>
      <c r="DE331" s="12">
        <v>3541295.61</v>
      </c>
      <c r="DF331" s="12">
        <f>DE331/DD331</f>
        <v>15176.90530118778</v>
      </c>
      <c r="DG331" s="21">
        <f>DF331-CY331</f>
        <v>2529.979798323011</v>
      </c>
      <c r="DH331" s="22">
        <f>DG331/CY331</f>
        <v>0.20004702310849562</v>
      </c>
      <c r="DI331" s="14">
        <v>2016</v>
      </c>
      <c r="DJ331" s="9">
        <v>244</v>
      </c>
      <c r="DK331" s="27">
        <v>231.94130000000001</v>
      </c>
      <c r="DL331" s="12">
        <v>3853719</v>
      </c>
      <c r="DM331" s="12">
        <f>DL331/DK331</f>
        <v>16615.061655686157</v>
      </c>
      <c r="DN331" s="21">
        <f>DM331-DF331</f>
        <v>1438.1563544983765</v>
      </c>
      <c r="DO331" s="22">
        <f>DN331/DF331</f>
        <v>9.4759526132499688E-2</v>
      </c>
      <c r="DP331" s="14">
        <v>2017</v>
      </c>
      <c r="DQ331" s="9">
        <v>252</v>
      </c>
      <c r="DR331" s="27">
        <v>239.4366</v>
      </c>
      <c r="DS331" s="30">
        <v>3379385.72</v>
      </c>
      <c r="DT331" s="12">
        <f>DS331/DR331</f>
        <v>14113.906228204043</v>
      </c>
      <c r="DU331" s="21">
        <f>DT331-DM331</f>
        <v>-2501.1554274821137</v>
      </c>
      <c r="DV331" s="22">
        <f>DU331/DM331</f>
        <v>-0.15053542859566493</v>
      </c>
      <c r="DW331" s="14">
        <v>2018</v>
      </c>
      <c r="DX331" s="24">
        <v>232</v>
      </c>
      <c r="DY331" s="32">
        <v>214.93360000000001</v>
      </c>
      <c r="DZ331" s="34">
        <v>3378882.7399999998</v>
      </c>
      <c r="EA331" s="12">
        <f>DZ331/DY331</f>
        <v>15720.588777185138</v>
      </c>
      <c r="EB331" s="21">
        <f>EA331-DT331</f>
        <v>1606.6825489810944</v>
      </c>
      <c r="EC331" s="22">
        <f>EB331/DT331</f>
        <v>0.11383684452787671</v>
      </c>
      <c r="ED331" s="14">
        <v>2019</v>
      </c>
      <c r="EE331" s="24">
        <v>233</v>
      </c>
      <c r="EF331" s="32">
        <v>222.57470000000001</v>
      </c>
      <c r="EG331" s="34">
        <v>3639386.77</v>
      </c>
      <c r="EH331" s="12">
        <f t="shared" si="40"/>
        <v>16351.304842823554</v>
      </c>
      <c r="EI331" s="21">
        <f>EH331-EA331</f>
        <v>630.71606563841669</v>
      </c>
      <c r="EJ331" s="22">
        <f>EI331/EA331</f>
        <v>4.0120384457467503E-2</v>
      </c>
      <c r="EK331">
        <v>2020</v>
      </c>
      <c r="EL331" s="25">
        <v>241</v>
      </c>
      <c r="EM331" s="32">
        <v>312.62689999999998</v>
      </c>
      <c r="EN331" s="34">
        <v>4889721.6399999997</v>
      </c>
      <c r="EO331" s="12">
        <f t="shared" si="41"/>
        <v>15640.757849052658</v>
      </c>
      <c r="EP331" s="21">
        <f>EO331-EH331</f>
        <v>-710.54699377089673</v>
      </c>
      <c r="EQ331" s="22">
        <f>EP331/EH331</f>
        <v>-4.3455063715159691E-2</v>
      </c>
      <c r="ES331" s="11">
        <f t="shared" si="42"/>
        <v>5.3983950155020478E-2</v>
      </c>
      <c r="EU331" s="12">
        <f t="shared" si="43"/>
        <v>15395.26661607091</v>
      </c>
      <c r="EV331">
        <f t="shared" si="44"/>
        <v>0.94394646410189553</v>
      </c>
      <c r="EY331" s="11">
        <f t="shared" si="45"/>
        <v>1.1406001298930879E-3</v>
      </c>
      <c r="FC331" s="12">
        <f t="shared" si="46"/>
        <v>12659.852807324869</v>
      </c>
      <c r="FF331" s="45">
        <f t="shared" si="47"/>
        <v>285.66666666666669</v>
      </c>
    </row>
    <row r="332" spans="1:162" x14ac:dyDescent="0.2">
      <c r="A332" s="3">
        <v>74194</v>
      </c>
      <c r="B332" t="s">
        <v>332</v>
      </c>
      <c r="C332" s="14">
        <v>2000</v>
      </c>
      <c r="D332" s="10">
        <v>274</v>
      </c>
      <c r="E332" s="5">
        <v>257.32</v>
      </c>
      <c r="F332" s="7">
        <v>2321687</v>
      </c>
      <c r="G332" s="12">
        <f>F332/E332</f>
        <v>9022.56723146277</v>
      </c>
      <c r="H332" s="14">
        <v>2001</v>
      </c>
      <c r="I332" s="10">
        <v>259</v>
      </c>
      <c r="J332" s="5">
        <v>252.3</v>
      </c>
      <c r="K332" s="7">
        <v>2395994</v>
      </c>
      <c r="L332" s="12">
        <f>K332/I332</f>
        <v>9250.9420849420858</v>
      </c>
      <c r="M332" s="21">
        <f>L332-G332</f>
        <v>228.37485347931579</v>
      </c>
      <c r="N332" s="18">
        <f>M332/G332</f>
        <v>2.5311515849163795E-2</v>
      </c>
      <c r="O332" s="16">
        <v>2002</v>
      </c>
      <c r="P332" s="10">
        <v>250</v>
      </c>
      <c r="Q332" s="5">
        <v>248.4</v>
      </c>
      <c r="R332" s="7">
        <v>2436933</v>
      </c>
      <c r="S332" s="12">
        <f>R332/Q332</f>
        <v>9810.5193236714967</v>
      </c>
      <c r="T332" s="21">
        <f>S332-L332</f>
        <v>559.57723872941096</v>
      </c>
      <c r="U332" s="18">
        <f>T332/L332</f>
        <v>6.048867602795225E-2</v>
      </c>
      <c r="V332" s="14">
        <v>2003</v>
      </c>
      <c r="W332" s="10">
        <v>250</v>
      </c>
      <c r="X332" s="5">
        <v>235.84</v>
      </c>
      <c r="Y332" s="7">
        <v>2381180.5699999998</v>
      </c>
      <c r="Z332" s="12">
        <f>Y332/X332</f>
        <v>10096.593325983717</v>
      </c>
      <c r="AA332" s="21">
        <f>Z332-S332</f>
        <v>286.07400231221982</v>
      </c>
      <c r="AB332" s="22">
        <f>AA332/S332</f>
        <v>2.9159924451905492E-2</v>
      </c>
      <c r="AC332" s="14">
        <v>2004</v>
      </c>
      <c r="AD332" s="10">
        <v>231</v>
      </c>
      <c r="AE332" s="5">
        <v>224.43</v>
      </c>
      <c r="AF332" s="7">
        <v>2233412</v>
      </c>
      <c r="AG332" s="12">
        <f>AF332/AE332</f>
        <v>9951.4859867219166</v>
      </c>
      <c r="AH332" s="21">
        <f>AG332-Z332</f>
        <v>-145.10733926180001</v>
      </c>
      <c r="AI332" s="22">
        <f>AH332/Z332</f>
        <v>-1.4371910859117635E-2</v>
      </c>
      <c r="AJ332" s="14">
        <v>2005</v>
      </c>
      <c r="AK332" s="10">
        <v>225</v>
      </c>
      <c r="AL332" s="5">
        <v>228.18</v>
      </c>
      <c r="AM332" s="7">
        <v>2460772</v>
      </c>
      <c r="AN332" s="12">
        <f>AM332/AL332</f>
        <v>10784.345691997545</v>
      </c>
      <c r="AO332" s="21">
        <f>AN332-AG332</f>
        <v>832.85970527562858</v>
      </c>
      <c r="AP332" s="22">
        <f>AO332/AG332</f>
        <v>8.3691993978275994E-2</v>
      </c>
      <c r="AQ332" s="14">
        <v>2006</v>
      </c>
      <c r="AR332" s="10">
        <v>215</v>
      </c>
      <c r="AS332" s="5">
        <v>205.57</v>
      </c>
      <c r="AT332" s="7">
        <v>3828450</v>
      </c>
      <c r="AU332" s="12">
        <f>AT332/AS332</f>
        <v>18623.583207666488</v>
      </c>
      <c r="AV332" s="21">
        <f>AU332-AN332</f>
        <v>7839.2375156689432</v>
      </c>
      <c r="AW332" s="22">
        <f>AV332/AN332</f>
        <v>0.72690896040971675</v>
      </c>
      <c r="AX332" s="14">
        <v>2007</v>
      </c>
      <c r="AY332" s="10">
        <v>206</v>
      </c>
      <c r="AZ332" s="5">
        <v>193.3</v>
      </c>
      <c r="BA332" s="7">
        <v>2799481</v>
      </c>
      <c r="BB332" s="12">
        <f>BA332/AZ332</f>
        <v>14482.571132953957</v>
      </c>
      <c r="BC332" s="21">
        <f>BB332-AU332</f>
        <v>-4141.0120747125311</v>
      </c>
      <c r="BD332" s="22">
        <f>BC332/AU332</f>
        <v>-0.22235313304304746</v>
      </c>
      <c r="BE332" s="14">
        <v>2008</v>
      </c>
      <c r="BF332" s="10">
        <v>198</v>
      </c>
      <c r="BG332" s="5">
        <v>190.94</v>
      </c>
      <c r="BH332" s="7">
        <v>2920199</v>
      </c>
      <c r="BI332" s="12">
        <f>BH332/BG332</f>
        <v>15293.804336440768</v>
      </c>
      <c r="BJ332" s="21">
        <f>BI332-BB332</f>
        <v>811.23320348681045</v>
      </c>
      <c r="BK332" s="22">
        <f>BJ332/BB332</f>
        <v>5.6014446332731123E-2</v>
      </c>
      <c r="BL332" s="14">
        <v>2009</v>
      </c>
      <c r="BM332" s="10">
        <v>214</v>
      </c>
      <c r="BN332" s="5">
        <v>206.53</v>
      </c>
      <c r="BO332" s="7">
        <v>2916756</v>
      </c>
      <c r="BP332" s="12">
        <f>BO332/BN332</f>
        <v>14122.674671960491</v>
      </c>
      <c r="BQ332" s="21">
        <f>BP332-BI332</f>
        <v>-1171.1296644802769</v>
      </c>
      <c r="BR332" s="22">
        <f>BQ332/BI332</f>
        <v>-7.6575431378431424E-2</v>
      </c>
      <c r="BS332" s="14">
        <v>2010</v>
      </c>
      <c r="BT332" s="10">
        <v>224</v>
      </c>
      <c r="BU332" s="5">
        <v>208.24</v>
      </c>
      <c r="BV332" s="7">
        <v>3644134</v>
      </c>
      <c r="BW332" s="12">
        <f>BV332/BU332</f>
        <v>17499.683058009989</v>
      </c>
      <c r="BX332" s="21">
        <f>BW332-BP332</f>
        <v>3377.0083860494979</v>
      </c>
      <c r="BY332" s="22">
        <f>BX332/BP332</f>
        <v>0.2391196047838087</v>
      </c>
      <c r="BZ332" s="14">
        <v>2011</v>
      </c>
      <c r="CA332" s="10">
        <v>213</v>
      </c>
      <c r="CB332" s="5">
        <v>207.75899999999999</v>
      </c>
      <c r="CC332" s="7">
        <v>2288265</v>
      </c>
      <c r="CD332" s="12">
        <f>CC332/CB332</f>
        <v>11014.035493047233</v>
      </c>
      <c r="CE332" s="21">
        <f>CD332-BW332</f>
        <v>-6485.6475649627555</v>
      </c>
      <c r="CF332" s="22">
        <f>CE332/BW332</f>
        <v>-0.37061514448366722</v>
      </c>
      <c r="CG332" s="14">
        <v>2012</v>
      </c>
      <c r="CH332" s="10">
        <v>213</v>
      </c>
      <c r="CI332" s="5">
        <v>205.94</v>
      </c>
      <c r="CJ332" s="7">
        <v>2501156</v>
      </c>
      <c r="CK332" s="12">
        <f>CJ332/CI332</f>
        <v>12145.071380013596</v>
      </c>
      <c r="CL332" s="21">
        <f>CK332-CD332</f>
        <v>1131.0358869663633</v>
      </c>
      <c r="CM332" s="22">
        <f>CL332/CD332</f>
        <v>0.10269041603146692</v>
      </c>
      <c r="CN332" s="14">
        <v>2013</v>
      </c>
      <c r="CO332" s="10">
        <v>213</v>
      </c>
      <c r="CP332" s="5">
        <v>209.6131</v>
      </c>
      <c r="CQ332" s="7">
        <v>2535520</v>
      </c>
      <c r="CR332" s="12">
        <f>CQ332/CP332</f>
        <v>12096.190552975935</v>
      </c>
      <c r="CS332" s="21">
        <f>CR332-CK332</f>
        <v>-48.88082703766122</v>
      </c>
      <c r="CT332" s="22">
        <f>CS332/CK332</f>
        <v>-4.0247459655199241E-3</v>
      </c>
      <c r="CU332" s="14">
        <v>2014</v>
      </c>
      <c r="CV332" s="10">
        <v>211</v>
      </c>
      <c r="CW332" s="5">
        <v>204.14590000000001</v>
      </c>
      <c r="CX332" s="7">
        <v>2570699</v>
      </c>
      <c r="CY332" s="12">
        <f>CX332/CW332</f>
        <v>12592.459608544672</v>
      </c>
      <c r="CZ332" s="21">
        <f>CY332-CR332</f>
        <v>496.2690555687368</v>
      </c>
      <c r="DA332" s="22">
        <f>CZ332/CR332</f>
        <v>4.1026888043413257E-2</v>
      </c>
      <c r="DB332" s="14">
        <v>2015</v>
      </c>
      <c r="DC332" s="9">
        <v>201</v>
      </c>
      <c r="DD332" s="27">
        <v>192.9273</v>
      </c>
      <c r="DE332" s="12">
        <v>2610470.1</v>
      </c>
      <c r="DF332" s="12">
        <f>DE332/DD332</f>
        <v>13530.848666829423</v>
      </c>
      <c r="DG332" s="21">
        <f>DF332-CY332</f>
        <v>938.38905828475072</v>
      </c>
      <c r="DH332" s="22">
        <f>DG332/CY332</f>
        <v>7.4519918066523111E-2</v>
      </c>
      <c r="DI332" s="14">
        <v>2016</v>
      </c>
      <c r="DJ332" s="9">
        <v>208</v>
      </c>
      <c r="DK332" s="27">
        <v>199.35050000000001</v>
      </c>
      <c r="DL332" s="12">
        <v>3488962.98</v>
      </c>
      <c r="DM332" s="12">
        <f>DL332/DK332</f>
        <v>17501.651513289406</v>
      </c>
      <c r="DN332" s="21">
        <f>DM332-DF332</f>
        <v>3970.8028464599829</v>
      </c>
      <c r="DO332" s="22">
        <f>DN332/DF332</f>
        <v>0.29346295596331062</v>
      </c>
      <c r="DP332" s="14">
        <v>2017</v>
      </c>
      <c r="DQ332" s="9">
        <v>218</v>
      </c>
      <c r="DR332" s="27">
        <v>203.06649999999999</v>
      </c>
      <c r="DS332" s="30">
        <v>2809828.29</v>
      </c>
      <c r="DT332" s="12">
        <f>DS332/DR332</f>
        <v>13836.985864236593</v>
      </c>
      <c r="DU332" s="21">
        <f>DT332-DM332</f>
        <v>-3664.665649052813</v>
      </c>
      <c r="DV332" s="22">
        <f>DU332/DM332</f>
        <v>-0.20938970509555332</v>
      </c>
      <c r="DW332" s="14">
        <v>2018</v>
      </c>
      <c r="DX332" s="24">
        <v>205</v>
      </c>
      <c r="DY332" s="32">
        <v>198.26410000000001</v>
      </c>
      <c r="DZ332" s="34">
        <v>2961414.4099999997</v>
      </c>
      <c r="EA332" s="12">
        <f>DZ332/DY332</f>
        <v>14936.715270187591</v>
      </c>
      <c r="EB332" s="21">
        <f>EA332-DT332</f>
        <v>1099.7294059509986</v>
      </c>
      <c r="EC332" s="22">
        <f>EB332/DT332</f>
        <v>7.9477526156428752E-2</v>
      </c>
      <c r="ED332" s="14">
        <v>2019</v>
      </c>
      <c r="EE332" s="24">
        <v>203</v>
      </c>
      <c r="EF332" s="32">
        <v>195.07570000000001</v>
      </c>
      <c r="EG332" s="34">
        <v>2983950.04</v>
      </c>
      <c r="EH332" s="12">
        <f t="shared" si="40"/>
        <v>15296.36976824894</v>
      </c>
      <c r="EI332" s="21">
        <f>EH332-EA332</f>
        <v>359.65449806134893</v>
      </c>
      <c r="EJ332" s="22">
        <f>EI332/EA332</f>
        <v>2.4078553521013325E-2</v>
      </c>
      <c r="EK332">
        <v>2020</v>
      </c>
      <c r="EL332" s="25">
        <v>202</v>
      </c>
      <c r="EM332" s="32">
        <v>193.34180000000001</v>
      </c>
      <c r="EN332" s="34">
        <v>3172281.1</v>
      </c>
      <c r="EO332" s="12">
        <f t="shared" si="41"/>
        <v>16407.631976116907</v>
      </c>
      <c r="EP332" s="21">
        <f>EO332-EH332</f>
        <v>1111.2622078679669</v>
      </c>
      <c r="EQ332" s="22">
        <f>EP332/EH332</f>
        <v>7.2648754227597312E-2</v>
      </c>
      <c r="ES332" s="11">
        <f t="shared" si="42"/>
        <v>5.0563503150898526E-2</v>
      </c>
      <c r="EU332" s="12">
        <f t="shared" si="43"/>
        <v>14690.023634224375</v>
      </c>
      <c r="EV332">
        <f t="shared" si="44"/>
        <v>0.95320123235013254</v>
      </c>
      <c r="EY332" s="11">
        <f t="shared" si="45"/>
        <v>-3.5277875139370418E-2</v>
      </c>
      <c r="FC332" s="12">
        <f t="shared" si="46"/>
        <v>13201.900069332502</v>
      </c>
      <c r="FF332" s="45">
        <f t="shared" si="47"/>
        <v>220.61904761904762</v>
      </c>
    </row>
    <row r="333" spans="1:162" x14ac:dyDescent="0.2">
      <c r="A333" s="3">
        <v>74195</v>
      </c>
      <c r="B333" t="s">
        <v>333</v>
      </c>
      <c r="C333" s="14">
        <v>2000</v>
      </c>
      <c r="D333" s="10">
        <v>161</v>
      </c>
      <c r="E333" s="5">
        <v>163.08000000000001</v>
      </c>
      <c r="F333" s="7">
        <v>1681696</v>
      </c>
      <c r="G333" s="12">
        <f>F333/E333</f>
        <v>10312.092224675005</v>
      </c>
      <c r="H333" s="14">
        <v>2001</v>
      </c>
      <c r="I333" s="10">
        <v>167</v>
      </c>
      <c r="J333" s="5">
        <v>167.98</v>
      </c>
      <c r="K333" s="7">
        <v>1729506</v>
      </c>
      <c r="L333" s="12">
        <f>K333/I333</f>
        <v>10356.323353293414</v>
      </c>
      <c r="M333" s="21">
        <f>L333-G333</f>
        <v>44.231128618408547</v>
      </c>
      <c r="N333" s="18">
        <f>M333/G333</f>
        <v>4.2892487435838974E-3</v>
      </c>
      <c r="O333" s="16">
        <v>2002</v>
      </c>
      <c r="P333" s="10">
        <v>153</v>
      </c>
      <c r="Q333" s="5">
        <v>156.94</v>
      </c>
      <c r="R333" s="7">
        <v>1789086</v>
      </c>
      <c r="S333" s="12">
        <f>R333/Q333</f>
        <v>11399.80884414426</v>
      </c>
      <c r="T333" s="21">
        <f>S333-L333</f>
        <v>1043.485490850846</v>
      </c>
      <c r="U333" s="18">
        <f>T333/L333</f>
        <v>0.1007582957053004</v>
      </c>
      <c r="V333" s="14">
        <v>2003</v>
      </c>
      <c r="W333" s="10">
        <v>153</v>
      </c>
      <c r="X333" s="5">
        <v>158.94999999999999</v>
      </c>
      <c r="Y333" s="7">
        <v>1826761.87</v>
      </c>
      <c r="Z333" s="12">
        <f>Y333/X333</f>
        <v>11492.682415854044</v>
      </c>
      <c r="AA333" s="21">
        <f>Z333-S333</f>
        <v>92.873571709784301</v>
      </c>
      <c r="AB333" s="22">
        <f>AA333/S333</f>
        <v>8.1469411443237209E-3</v>
      </c>
      <c r="AC333" s="14">
        <v>2004</v>
      </c>
      <c r="AD333" s="10">
        <v>151</v>
      </c>
      <c r="AE333" s="5">
        <v>154.63</v>
      </c>
      <c r="AF333" s="7">
        <v>1729968</v>
      </c>
      <c r="AG333" s="12">
        <f>AF333/AE333</f>
        <v>11187.790208885728</v>
      </c>
      <c r="AH333" s="21">
        <f>AG333-Z333</f>
        <v>-304.8922069683158</v>
      </c>
      <c r="AI333" s="22">
        <f>AH333/Z333</f>
        <v>-2.6529246692462323E-2</v>
      </c>
      <c r="AJ333" s="14">
        <v>2005</v>
      </c>
      <c r="AK333" s="10">
        <v>156</v>
      </c>
      <c r="AL333" s="5">
        <v>155.19999999999999</v>
      </c>
      <c r="AM333" s="7">
        <v>1770108</v>
      </c>
      <c r="AN333" s="12">
        <f>AM333/AL333</f>
        <v>11405.335051546392</v>
      </c>
      <c r="AO333" s="21">
        <f>AN333-AG333</f>
        <v>217.54484266066356</v>
      </c>
      <c r="AP333" s="22">
        <f>AO333/AG333</f>
        <v>1.944484465644359E-2</v>
      </c>
      <c r="AQ333" s="14">
        <v>2006</v>
      </c>
      <c r="AR333" s="10">
        <v>150</v>
      </c>
      <c r="AS333" s="5">
        <v>152.61000000000001</v>
      </c>
      <c r="AT333" s="7">
        <v>2028764</v>
      </c>
      <c r="AU333" s="12">
        <f>AT333/AS333</f>
        <v>13293.781534630756</v>
      </c>
      <c r="AV333" s="21">
        <f>AU333-AN333</f>
        <v>1888.4464830843644</v>
      </c>
      <c r="AW333" s="22">
        <f>AV333/AN333</f>
        <v>0.16557571299304527</v>
      </c>
      <c r="AX333" s="14">
        <v>2007</v>
      </c>
      <c r="AY333" s="10">
        <v>148</v>
      </c>
      <c r="AZ333" s="5">
        <v>150.16999999999999</v>
      </c>
      <c r="BA333" s="7">
        <v>1977867</v>
      </c>
      <c r="BB333" s="12">
        <f>BA333/AZ333</f>
        <v>13170.853033229008</v>
      </c>
      <c r="BC333" s="21">
        <f>BB333-AU333</f>
        <v>-122.92850140174778</v>
      </c>
      <c r="BD333" s="22">
        <f>BC333/AU333</f>
        <v>-9.2470679679453761E-3</v>
      </c>
      <c r="BE333" s="14">
        <v>2008</v>
      </c>
      <c r="BF333" s="10">
        <v>151</v>
      </c>
      <c r="BG333" s="5">
        <v>148.4</v>
      </c>
      <c r="BH333" s="7">
        <v>2081243</v>
      </c>
      <c r="BI333" s="12">
        <f>BH333/BG333</f>
        <v>14024.548517520216</v>
      </c>
      <c r="BJ333" s="21">
        <f>BI333-BB333</f>
        <v>853.69548429120732</v>
      </c>
      <c r="BK333" s="22">
        <f>BJ333/BB333</f>
        <v>6.4817023023292564E-2</v>
      </c>
      <c r="BL333" s="14">
        <v>2009</v>
      </c>
      <c r="BM333" s="10">
        <v>147</v>
      </c>
      <c r="BN333" s="5">
        <v>144.9</v>
      </c>
      <c r="BO333" s="7">
        <v>1877849</v>
      </c>
      <c r="BP333" s="12">
        <f>BO333/BN333</f>
        <v>12959.620427881297</v>
      </c>
      <c r="BQ333" s="21">
        <f>BP333-BI333</f>
        <v>-1064.9280896389191</v>
      </c>
      <c r="BR333" s="22">
        <f>BQ333/BI333</f>
        <v>-7.5933145962492413E-2</v>
      </c>
      <c r="BS333" s="14">
        <v>2010</v>
      </c>
      <c r="BT333" s="10">
        <v>142</v>
      </c>
      <c r="BU333" s="5">
        <v>138.47999999999999</v>
      </c>
      <c r="BV333" s="7">
        <v>2271531</v>
      </c>
      <c r="BW333" s="12">
        <f>BV333/BU333</f>
        <v>16403.314558058926</v>
      </c>
      <c r="BX333" s="21">
        <f>BW333-BP333</f>
        <v>3443.6941301776296</v>
      </c>
      <c r="BY333" s="22">
        <f>BX333/BP333</f>
        <v>0.2657249222183139</v>
      </c>
      <c r="BZ333" s="14">
        <v>2011</v>
      </c>
      <c r="CA333" s="10">
        <v>144</v>
      </c>
      <c r="CB333" s="5">
        <v>140.8107</v>
      </c>
      <c r="CC333" s="7">
        <v>2270073</v>
      </c>
      <c r="CD333" s="12">
        <f>CC333/CB333</f>
        <v>16121.452418033574</v>
      </c>
      <c r="CE333" s="21">
        <f>CD333-BW333</f>
        <v>-281.86214002535235</v>
      </c>
      <c r="CF333" s="22">
        <f>CE333/BW333</f>
        <v>-1.7183242998097228E-2</v>
      </c>
      <c r="CG333" s="14">
        <v>2012</v>
      </c>
      <c r="CH333" s="10">
        <v>144</v>
      </c>
      <c r="CI333" s="5">
        <v>140.72</v>
      </c>
      <c r="CJ333" s="7">
        <v>2030827</v>
      </c>
      <c r="CK333" s="12">
        <f>CJ333/CI333</f>
        <v>14431.687038089824</v>
      </c>
      <c r="CL333" s="21">
        <f>CK333-CD333</f>
        <v>-1689.7653799437503</v>
      </c>
      <c r="CM333" s="22">
        <f>CL333/CD333</f>
        <v>-0.10481471123864537</v>
      </c>
      <c r="CN333" s="14">
        <v>2013</v>
      </c>
      <c r="CO333" s="10">
        <v>134</v>
      </c>
      <c r="CP333" s="5">
        <v>131.2003</v>
      </c>
      <c r="CQ333" s="7">
        <v>2029039</v>
      </c>
      <c r="CR333" s="12">
        <f>CQ333/CP333</f>
        <v>15465.200917985707</v>
      </c>
      <c r="CS333" s="21">
        <f>CR333-CK333</f>
        <v>1033.5138798958833</v>
      </c>
      <c r="CT333" s="22">
        <f>CS333/CK333</f>
        <v>7.1614210949011756E-2</v>
      </c>
      <c r="CU333" s="14">
        <v>2014</v>
      </c>
      <c r="CV333" s="10">
        <v>140</v>
      </c>
      <c r="CW333" s="5">
        <v>135.7603</v>
      </c>
      <c r="CX333" s="7">
        <v>2079554</v>
      </c>
      <c r="CY333" s="12">
        <f>CX333/CW333</f>
        <v>15317.835921105065</v>
      </c>
      <c r="CZ333" s="21">
        <f>CY333-CR333</f>
        <v>-147.36499688064214</v>
      </c>
      <c r="DA333" s="22">
        <f>CZ333/CR333</f>
        <v>-9.5288123097876931E-3</v>
      </c>
      <c r="DB333" s="14">
        <v>2015</v>
      </c>
      <c r="DC333" s="9">
        <v>141</v>
      </c>
      <c r="DD333" s="27">
        <v>136.2979</v>
      </c>
      <c r="DE333" s="12">
        <v>2131212.65</v>
      </c>
      <c r="DF333" s="12">
        <f>DE333/DD333</f>
        <v>15636.43056862945</v>
      </c>
      <c r="DG333" s="21">
        <f>DF333-CY333</f>
        <v>318.59464752438544</v>
      </c>
      <c r="DH333" s="22">
        <f>DG333/CY333</f>
        <v>2.0798933293535455E-2</v>
      </c>
      <c r="DI333" s="14">
        <v>2016</v>
      </c>
      <c r="DJ333" s="9">
        <v>129</v>
      </c>
      <c r="DK333" s="27">
        <v>126.6841</v>
      </c>
      <c r="DL333" s="12">
        <v>2114397.16</v>
      </c>
      <c r="DM333" s="12">
        <f>DL333/DK333</f>
        <v>16690.312043895014</v>
      </c>
      <c r="DN333" s="21">
        <f>DM333-DF333</f>
        <v>1053.8814752655635</v>
      </c>
      <c r="DO333" s="22">
        <f>DN333/DF333</f>
        <v>6.7399108168581037E-2</v>
      </c>
      <c r="DP333" s="14">
        <v>2017</v>
      </c>
      <c r="DQ333" s="9">
        <v>135</v>
      </c>
      <c r="DR333" s="27">
        <v>129.05459999999999</v>
      </c>
      <c r="DS333" s="30">
        <v>3126237.44</v>
      </c>
      <c r="DT333" s="12">
        <f>DS333/DR333</f>
        <v>24224.145749163534</v>
      </c>
      <c r="DU333" s="21">
        <f>DT333-DM333</f>
        <v>7533.8337052685201</v>
      </c>
      <c r="DV333" s="22">
        <f>DU333/DM333</f>
        <v>0.45138962563760138</v>
      </c>
      <c r="DW333" s="14">
        <v>2018</v>
      </c>
      <c r="DX333" s="24">
        <v>125</v>
      </c>
      <c r="DY333" s="32">
        <v>116.27500000000001</v>
      </c>
      <c r="DZ333" s="34">
        <v>2932225.7</v>
      </c>
      <c r="EA333" s="12">
        <f>DZ333/DY333</f>
        <v>25218.023650827778</v>
      </c>
      <c r="EB333" s="21">
        <f>EA333-DT333</f>
        <v>993.87790166424384</v>
      </c>
      <c r="EC333" s="22">
        <f>EB333/DT333</f>
        <v>4.1028398357393581E-2</v>
      </c>
      <c r="ED333" s="14">
        <v>2019</v>
      </c>
      <c r="EE333" s="24">
        <v>121</v>
      </c>
      <c r="EF333" s="32">
        <v>118.0166</v>
      </c>
      <c r="EG333" s="34">
        <v>2494446.48</v>
      </c>
      <c r="EH333" s="12">
        <f t="shared" si="40"/>
        <v>21136.403522894238</v>
      </c>
      <c r="EI333" s="21">
        <f>EH333-EA333</f>
        <v>-4081.6201279335401</v>
      </c>
      <c r="EJ333" s="22">
        <f>EI333/EA333</f>
        <v>-0.1618532912986447</v>
      </c>
      <c r="EK333">
        <v>2020</v>
      </c>
      <c r="EL333" s="25">
        <v>129</v>
      </c>
      <c r="EM333" s="32">
        <v>125.07940000000001</v>
      </c>
      <c r="EN333" s="34">
        <v>2299643.4900000002</v>
      </c>
      <c r="EO333" s="12">
        <f t="shared" si="41"/>
        <v>18385.469469792788</v>
      </c>
      <c r="EP333" s="21">
        <f>EO333-EH333</f>
        <v>-2750.9340531014495</v>
      </c>
      <c r="EQ333" s="22">
        <f>EP333/EH333</f>
        <v>-0.13015147303190586</v>
      </c>
      <c r="ES333" s="11">
        <f t="shared" si="42"/>
        <v>3.7287313669522273E-2</v>
      </c>
      <c r="EU333" s="12">
        <f t="shared" si="43"/>
        <v>23526.190974295183</v>
      </c>
      <c r="EV333">
        <f t="shared" si="44"/>
        <v>0.95383460055096414</v>
      </c>
      <c r="EY333" s="11">
        <f t="shared" si="45"/>
        <v>0.11018824423211675</v>
      </c>
      <c r="FC333" s="12">
        <f t="shared" si="46"/>
        <v>15139.309023101176</v>
      </c>
      <c r="FF333" s="45">
        <f t="shared" si="47"/>
        <v>143.85714285714286</v>
      </c>
    </row>
    <row r="334" spans="1:162" x14ac:dyDescent="0.2">
      <c r="A334" s="3">
        <v>74197</v>
      </c>
      <c r="B334" t="s">
        <v>334</v>
      </c>
      <c r="C334" s="14">
        <v>2000</v>
      </c>
      <c r="D334" s="10">
        <v>269</v>
      </c>
      <c r="E334" s="5">
        <v>257.89</v>
      </c>
      <c r="F334" s="7">
        <v>2407896</v>
      </c>
      <c r="G334" s="12">
        <f>F334/E334</f>
        <v>9336.9110861219906</v>
      </c>
      <c r="H334" s="14">
        <v>2001</v>
      </c>
      <c r="I334" s="10">
        <v>259</v>
      </c>
      <c r="J334" s="5">
        <v>250.51</v>
      </c>
      <c r="K334" s="7">
        <v>2568760</v>
      </c>
      <c r="L334" s="12">
        <f>K334/I334</f>
        <v>9917.9922779922781</v>
      </c>
      <c r="M334" s="21">
        <f>L334-G334</f>
        <v>581.08119187028751</v>
      </c>
      <c r="N334" s="18">
        <f>M334/G334</f>
        <v>6.22348426059217E-2</v>
      </c>
      <c r="O334" s="16">
        <v>2002</v>
      </c>
      <c r="P334" s="10">
        <v>264</v>
      </c>
      <c r="Q334" s="5">
        <v>260.27</v>
      </c>
      <c r="R334" s="7">
        <v>2519579</v>
      </c>
      <c r="S334" s="12">
        <f>R334/Q334</f>
        <v>9680.6354939101711</v>
      </c>
      <c r="T334" s="21">
        <f>S334-L334</f>
        <v>-237.35678408210697</v>
      </c>
      <c r="U334" s="18">
        <f>T334/L334</f>
        <v>-2.3931938786521785E-2</v>
      </c>
      <c r="V334" s="14">
        <v>2003</v>
      </c>
      <c r="W334" s="10">
        <v>264</v>
      </c>
      <c r="X334" s="5">
        <v>243.12000000000003</v>
      </c>
      <c r="Y334" s="7">
        <v>2727625.01</v>
      </c>
      <c r="Z334" s="12">
        <f>Y334/X334</f>
        <v>11219.253907535371</v>
      </c>
      <c r="AA334" s="21">
        <f>Z334-S334</f>
        <v>1538.6184136251995</v>
      </c>
      <c r="AB334" s="22">
        <f>AA334/S334</f>
        <v>0.15893774893116297</v>
      </c>
      <c r="AC334" s="14">
        <v>2004</v>
      </c>
      <c r="AD334" s="10">
        <v>256</v>
      </c>
      <c r="AE334" s="5">
        <v>245.9</v>
      </c>
      <c r="AF334" s="7">
        <v>2468851</v>
      </c>
      <c r="AG334" s="12">
        <f>AF334/AE334</f>
        <v>10040.061000406669</v>
      </c>
      <c r="AH334" s="21">
        <f>AG334-Z334</f>
        <v>-1179.1929071287013</v>
      </c>
      <c r="AI334" s="22">
        <f>AH334/Z334</f>
        <v>-0.10510439614319636</v>
      </c>
      <c r="AJ334" s="14">
        <v>2005</v>
      </c>
      <c r="AK334" s="10">
        <v>250</v>
      </c>
      <c r="AL334" s="5">
        <v>246.47</v>
      </c>
      <c r="AM334" s="7">
        <v>2586963</v>
      </c>
      <c r="AN334" s="12">
        <f>AM334/AL334</f>
        <v>10496.056315170203</v>
      </c>
      <c r="AO334" s="21">
        <f>AN334-AG334</f>
        <v>455.99531476353332</v>
      </c>
      <c r="AP334" s="22">
        <f>AO334/AG334</f>
        <v>4.5417584090879863E-2</v>
      </c>
      <c r="AQ334" s="14">
        <v>2006</v>
      </c>
      <c r="AR334" s="10">
        <v>237</v>
      </c>
      <c r="AS334" s="5">
        <v>239.5</v>
      </c>
      <c r="AT334" s="7">
        <v>3126849</v>
      </c>
      <c r="AU334" s="12">
        <f>AT334/AS334</f>
        <v>13055.736951983299</v>
      </c>
      <c r="AV334" s="21">
        <f>AU334-AN334</f>
        <v>2559.6806368130965</v>
      </c>
      <c r="AW334" s="22">
        <f>AV334/AN334</f>
        <v>0.24387070342920403</v>
      </c>
      <c r="AX334" s="14">
        <v>2007</v>
      </c>
      <c r="AY334" s="10">
        <v>253</v>
      </c>
      <c r="AZ334" s="5">
        <v>253.12</v>
      </c>
      <c r="BA334" s="7">
        <v>3002523</v>
      </c>
      <c r="BB334" s="12">
        <f>BA334/AZ334</f>
        <v>11862.053571428571</v>
      </c>
      <c r="BC334" s="21">
        <f>BB334-AU334</f>
        <v>-1193.6833805547285</v>
      </c>
      <c r="BD334" s="22">
        <f>BC334/AU334</f>
        <v>-9.1429797103364269E-2</v>
      </c>
      <c r="BE334" s="14">
        <v>2008</v>
      </c>
      <c r="BF334" s="10">
        <v>236</v>
      </c>
      <c r="BG334" s="5">
        <v>223.46</v>
      </c>
      <c r="BH334" s="7">
        <v>3058983</v>
      </c>
      <c r="BI334" s="12">
        <f>BH334/BG334</f>
        <v>13689.174796384139</v>
      </c>
      <c r="BJ334" s="21">
        <f>BI334-BB334</f>
        <v>1827.1212249555683</v>
      </c>
      <c r="BK334" s="22">
        <f>BJ334/BB334</f>
        <v>0.15403076827746315</v>
      </c>
      <c r="BL334" s="14">
        <v>2009</v>
      </c>
      <c r="BM334" s="10">
        <v>210</v>
      </c>
      <c r="BN334" s="5">
        <v>202.68</v>
      </c>
      <c r="BO334" s="7">
        <v>2914120</v>
      </c>
      <c r="BP334" s="12">
        <f>BO334/BN334</f>
        <v>14377.935662127491</v>
      </c>
      <c r="BQ334" s="21">
        <f>BP334-BI334</f>
        <v>688.76086574335204</v>
      </c>
      <c r="BR334" s="22">
        <f>BQ334/BI334</f>
        <v>5.0314272115604915E-2</v>
      </c>
      <c r="BS334" s="14">
        <v>2010</v>
      </c>
      <c r="BT334" s="10">
        <v>208</v>
      </c>
      <c r="BU334" s="5">
        <v>207.16</v>
      </c>
      <c r="BV334" s="7">
        <v>3505110</v>
      </c>
      <c r="BW334" s="12">
        <f>BV334/BU334</f>
        <v>16919.82042865418</v>
      </c>
      <c r="BX334" s="21">
        <f>BW334-BP334</f>
        <v>2541.8847665266894</v>
      </c>
      <c r="BY334" s="22">
        <f>BX334/BP334</f>
        <v>0.1767906621826244</v>
      </c>
      <c r="BZ334" s="14">
        <v>2011</v>
      </c>
      <c r="CA334" s="10">
        <v>220</v>
      </c>
      <c r="CB334" s="5">
        <v>213.83009999999999</v>
      </c>
      <c r="CC334" s="7">
        <v>2638619</v>
      </c>
      <c r="CD334" s="12">
        <f>CC334/CB334</f>
        <v>12339.792199507929</v>
      </c>
      <c r="CE334" s="21">
        <f>CD334-BW334</f>
        <v>-4580.0282291462518</v>
      </c>
      <c r="CF334" s="22">
        <f>CE334/BW334</f>
        <v>-0.27069012040989798</v>
      </c>
      <c r="CG334" s="14">
        <v>2012</v>
      </c>
      <c r="CH334" s="10">
        <v>239</v>
      </c>
      <c r="CI334" s="5">
        <v>229.94</v>
      </c>
      <c r="CJ334" s="7">
        <v>2936770</v>
      </c>
      <c r="CK334" s="12">
        <f>CJ334/CI334</f>
        <v>12771.897016613029</v>
      </c>
      <c r="CL334" s="21">
        <f>CK334-CD334</f>
        <v>432.10481710510066</v>
      </c>
      <c r="CM334" s="22">
        <f>CL334/CD334</f>
        <v>3.5017187495453253E-2</v>
      </c>
      <c r="CN334" s="14">
        <v>2013</v>
      </c>
      <c r="CO334" s="10">
        <v>232</v>
      </c>
      <c r="CP334" s="5">
        <v>223.93299999999999</v>
      </c>
      <c r="CQ334" s="7">
        <v>2714196</v>
      </c>
      <c r="CR334" s="12">
        <f>CQ334/CP334</f>
        <v>12120.571778165791</v>
      </c>
      <c r="CS334" s="21">
        <f>CR334-CK334</f>
        <v>-651.32523844723801</v>
      </c>
      <c r="CT334" s="22">
        <f>CS334/CK334</f>
        <v>-5.0996749942473503E-2</v>
      </c>
      <c r="CU334" s="14">
        <v>2014</v>
      </c>
      <c r="CV334" s="10">
        <v>239</v>
      </c>
      <c r="CW334" s="5">
        <v>222.49119999999999</v>
      </c>
      <c r="CX334" s="7">
        <v>2794996</v>
      </c>
      <c r="CY334" s="12">
        <f>CX334/CW334</f>
        <v>12562.276620378694</v>
      </c>
      <c r="CZ334" s="21">
        <f>CY334-CR334</f>
        <v>441.7048422129028</v>
      </c>
      <c r="DA334" s="22">
        <f>CZ334/CR334</f>
        <v>3.6442574681880731E-2</v>
      </c>
      <c r="DB334" s="14">
        <v>2015</v>
      </c>
      <c r="DC334" s="9">
        <v>231</v>
      </c>
      <c r="DD334" s="27">
        <v>217.30860000000001</v>
      </c>
      <c r="DE334" s="12">
        <v>2845830.29</v>
      </c>
      <c r="DF334" s="12">
        <f>DE334/DD334</f>
        <v>13095.801500722935</v>
      </c>
      <c r="DG334" s="21">
        <f>DF334-CY334</f>
        <v>533.52488034424096</v>
      </c>
      <c r="DH334" s="22">
        <f>DG334/CY334</f>
        <v>4.2470397402231193E-2</v>
      </c>
      <c r="DI334" s="14">
        <v>2016</v>
      </c>
      <c r="DJ334" s="9">
        <v>216</v>
      </c>
      <c r="DK334" s="27">
        <v>198.13229999999999</v>
      </c>
      <c r="DL334" s="12">
        <v>2914248.12</v>
      </c>
      <c r="DM334" s="12">
        <f>DL334/DK334</f>
        <v>14708.596831511068</v>
      </c>
      <c r="DN334" s="21">
        <f>DM334-DF334</f>
        <v>1612.7953307881326</v>
      </c>
      <c r="DO334" s="22">
        <f>DN334/DF334</f>
        <v>0.12315361764601429</v>
      </c>
      <c r="DP334" s="14">
        <v>2017</v>
      </c>
      <c r="DQ334" s="9">
        <v>203</v>
      </c>
      <c r="DR334" s="27">
        <v>189.91309999999999</v>
      </c>
      <c r="DS334" s="30">
        <v>3083426.65</v>
      </c>
      <c r="DT334" s="12">
        <f>DS334/DR334</f>
        <v>16235.987143593571</v>
      </c>
      <c r="DU334" s="21">
        <f>DT334-DM334</f>
        <v>1527.3903120825034</v>
      </c>
      <c r="DV334" s="22">
        <f>DU334/DM334</f>
        <v>0.10384337334002437</v>
      </c>
      <c r="DW334" s="14">
        <v>2018</v>
      </c>
      <c r="DX334" s="24">
        <v>205</v>
      </c>
      <c r="DY334" s="32">
        <v>187.63509999999999</v>
      </c>
      <c r="DZ334" s="34">
        <v>3196109.6799999997</v>
      </c>
      <c r="EA334" s="12">
        <f>DZ334/DY334</f>
        <v>17033.644984333954</v>
      </c>
      <c r="EB334" s="21">
        <f>EA334-DT334</f>
        <v>797.65784074038311</v>
      </c>
      <c r="EC334" s="22">
        <f>EB334/DT334</f>
        <v>4.9129001746907923E-2</v>
      </c>
      <c r="ED334" s="14">
        <v>2019</v>
      </c>
      <c r="EE334" s="24">
        <v>203</v>
      </c>
      <c r="EF334" s="32">
        <v>200.77420000000001</v>
      </c>
      <c r="EG334" s="34">
        <v>2995016.36</v>
      </c>
      <c r="EH334" s="12">
        <f t="shared" si="40"/>
        <v>14917.336789288662</v>
      </c>
      <c r="EI334" s="21">
        <f>EH334-EA334</f>
        <v>-2116.3081950452925</v>
      </c>
      <c r="EJ334" s="22">
        <f>EI334/EA334</f>
        <v>-0.12424282630004831</v>
      </c>
      <c r="EK334">
        <v>2020</v>
      </c>
      <c r="EL334" s="25">
        <v>210</v>
      </c>
      <c r="EM334" s="32">
        <v>197.3801</v>
      </c>
      <c r="EN334" s="34">
        <v>3154726.3000000003</v>
      </c>
      <c r="EO334" s="12">
        <f t="shared" si="41"/>
        <v>15983.000819231525</v>
      </c>
      <c r="EP334" s="21">
        <f>EO334-EH334</f>
        <v>1065.6640299428636</v>
      </c>
      <c r="EQ334" s="22">
        <f>EP334/EH334</f>
        <v>7.1437954709721363E-2</v>
      </c>
      <c r="ES334" s="11">
        <f t="shared" si="42"/>
        <v>3.4334742998479592E-2</v>
      </c>
      <c r="EU334" s="12">
        <f t="shared" si="43"/>
        <v>16062.322972405396</v>
      </c>
      <c r="EV334">
        <f t="shared" si="44"/>
        <v>0.94662038367575796</v>
      </c>
      <c r="EY334" s="11">
        <f t="shared" si="45"/>
        <v>9.5765162622946601E-3</v>
      </c>
      <c r="FC334" s="12">
        <f t="shared" si="46"/>
        <v>12960.747008712478</v>
      </c>
      <c r="FF334" s="45">
        <f t="shared" si="47"/>
        <v>233.52380952380952</v>
      </c>
    </row>
    <row r="335" spans="1:162" x14ac:dyDescent="0.2">
      <c r="A335" s="3">
        <v>74201</v>
      </c>
      <c r="B335" t="s">
        <v>335</v>
      </c>
      <c r="C335" s="14">
        <v>2000</v>
      </c>
      <c r="D335" s="10">
        <v>1387</v>
      </c>
      <c r="E335" s="5">
        <v>1332.98</v>
      </c>
      <c r="F335" s="7">
        <v>14333207</v>
      </c>
      <c r="G335" s="12">
        <f>F335/E335</f>
        <v>10752.754730003451</v>
      </c>
      <c r="H335" s="14">
        <v>2001</v>
      </c>
      <c r="I335" s="10">
        <v>1390</v>
      </c>
      <c r="J335" s="5">
        <v>1350.41</v>
      </c>
      <c r="K335" s="7">
        <v>11863955</v>
      </c>
      <c r="L335" s="12">
        <f>K335/I335</f>
        <v>8535.2194244604325</v>
      </c>
      <c r="M335" s="21">
        <f>L335-G335</f>
        <v>-2217.5353055430187</v>
      </c>
      <c r="N335" s="18">
        <f>M335/G335</f>
        <v>-0.20622950687747221</v>
      </c>
      <c r="O335" s="16">
        <v>2002</v>
      </c>
      <c r="P335" s="10">
        <v>1331</v>
      </c>
      <c r="Q335" s="5">
        <v>1281.17</v>
      </c>
      <c r="R335" s="7">
        <v>12813768</v>
      </c>
      <c r="S335" s="12">
        <f>R335/Q335</f>
        <v>10001.614149566411</v>
      </c>
      <c r="T335" s="21">
        <f>S335-L335</f>
        <v>1466.3947251059781</v>
      </c>
      <c r="U335" s="18">
        <f>T335/L335</f>
        <v>0.1718051583891973</v>
      </c>
      <c r="V335" s="14">
        <v>2003</v>
      </c>
      <c r="W335" s="10">
        <v>1331</v>
      </c>
      <c r="X335" s="5">
        <v>1278.5999999999999</v>
      </c>
      <c r="Y335" s="7">
        <v>13310445.93</v>
      </c>
      <c r="Z335" s="12">
        <f>Y335/X335</f>
        <v>10410.17200844674</v>
      </c>
      <c r="AA335" s="21">
        <f>Z335-S335</f>
        <v>408.55785888032915</v>
      </c>
      <c r="AB335" s="22">
        <f>AA335/S335</f>
        <v>4.0849192217442314E-2</v>
      </c>
      <c r="AC335" s="14">
        <v>2004</v>
      </c>
      <c r="AD335" s="10">
        <v>1284</v>
      </c>
      <c r="AE335" s="5">
        <v>1242.31</v>
      </c>
      <c r="AF335" s="7">
        <v>16075294</v>
      </c>
      <c r="AG335" s="12">
        <f>AF335/AE335</f>
        <v>12939.841102462349</v>
      </c>
      <c r="AH335" s="21">
        <f>AG335-Z335</f>
        <v>2529.6690940156095</v>
      </c>
      <c r="AI335" s="22">
        <f>AH335/Z335</f>
        <v>0.24299974025050247</v>
      </c>
      <c r="AJ335" s="14">
        <v>2005</v>
      </c>
      <c r="AK335" s="10">
        <v>1299</v>
      </c>
      <c r="AL335" s="5">
        <v>1275.3</v>
      </c>
      <c r="AM335" s="7">
        <v>18521795</v>
      </c>
      <c r="AN335" s="12">
        <f>AM335/AL335</f>
        <v>14523.480749627539</v>
      </c>
      <c r="AO335" s="21">
        <f>AN335-AG335</f>
        <v>1583.6396471651897</v>
      </c>
      <c r="AP335" s="22">
        <f>AO335/AG335</f>
        <v>0.12238478313801207</v>
      </c>
      <c r="AQ335" s="14">
        <v>2006</v>
      </c>
      <c r="AR335" s="10">
        <v>1337</v>
      </c>
      <c r="AS335" s="5">
        <v>1290.2</v>
      </c>
      <c r="AT335" s="7">
        <v>14955733</v>
      </c>
      <c r="AU335" s="12">
        <f>AT335/AS335</f>
        <v>11591.794295458069</v>
      </c>
      <c r="AV335" s="21">
        <f>AU335-AN335</f>
        <v>-2931.6864541694704</v>
      </c>
      <c r="AW335" s="22">
        <f>AV335/AN335</f>
        <v>-0.2018583908850263</v>
      </c>
      <c r="AX335" s="14">
        <v>2007</v>
      </c>
      <c r="AY335" s="10">
        <v>1371</v>
      </c>
      <c r="AZ335" s="5">
        <v>1297.99</v>
      </c>
      <c r="BA335" s="7">
        <v>22852649</v>
      </c>
      <c r="BB335" s="12">
        <f>BA335/AZ335</f>
        <v>17606.182636229863</v>
      </c>
      <c r="BC335" s="21">
        <f>BB335-AU335</f>
        <v>6014.3883407717949</v>
      </c>
      <c r="BD335" s="22">
        <f>BC335/AU335</f>
        <v>0.51884878108373356</v>
      </c>
      <c r="BE335" s="14">
        <v>2008</v>
      </c>
      <c r="BF335" s="10">
        <v>1341</v>
      </c>
      <c r="BG335" s="5">
        <v>1248.18</v>
      </c>
      <c r="BH335" s="7">
        <v>16080769</v>
      </c>
      <c r="BI335" s="12">
        <f>BH335/BG335</f>
        <v>12883.373391658253</v>
      </c>
      <c r="BJ335" s="21">
        <f>BI335-BB335</f>
        <v>-4722.8092445716102</v>
      </c>
      <c r="BK335" s="22">
        <f>BJ335/BB335</f>
        <v>-0.26824720282368597</v>
      </c>
      <c r="BL335" s="14">
        <v>2009</v>
      </c>
      <c r="BM335" s="10">
        <v>1429</v>
      </c>
      <c r="BN335" s="5">
        <v>1352.01</v>
      </c>
      <c r="BO335" s="7">
        <v>16550628</v>
      </c>
      <c r="BP335" s="12">
        <f>BO335/BN335</f>
        <v>12241.498213770608</v>
      </c>
      <c r="BQ335" s="21">
        <f>BP335-BI335</f>
        <v>-641.8751778876449</v>
      </c>
      <c r="BR335" s="22">
        <f>BQ335/BI335</f>
        <v>-4.982198049955202E-2</v>
      </c>
      <c r="BS335" s="14">
        <v>2010</v>
      </c>
      <c r="BT335" s="10">
        <v>1379</v>
      </c>
      <c r="BU335" s="5">
        <v>1341.7</v>
      </c>
      <c r="BV335" s="7">
        <v>17315644</v>
      </c>
      <c r="BW335" s="12">
        <f>BV335/BU335</f>
        <v>12905.7494223746</v>
      </c>
      <c r="BX335" s="21">
        <f>BW335-BP335</f>
        <v>664.25120860399147</v>
      </c>
      <c r="BY335" s="22">
        <f>BX335/BP335</f>
        <v>5.4262247725263509E-2</v>
      </c>
      <c r="BZ335" s="14">
        <v>2011</v>
      </c>
      <c r="CA335" s="10">
        <v>1379</v>
      </c>
      <c r="CB335" s="5">
        <v>1330.4476999999999</v>
      </c>
      <c r="CC335" s="7">
        <v>15830538</v>
      </c>
      <c r="CD335" s="12">
        <f>CC335/CB335</f>
        <v>11898.654866328079</v>
      </c>
      <c r="CE335" s="21">
        <f>CD335-BW335</f>
        <v>-1007.0945560465207</v>
      </c>
      <c r="CF335" s="22">
        <f>CE335/BW335</f>
        <v>-7.803456607490987E-2</v>
      </c>
      <c r="CG335" s="14">
        <v>2012</v>
      </c>
      <c r="CH335" s="10">
        <v>1356</v>
      </c>
      <c r="CI335" s="5">
        <v>1320.9</v>
      </c>
      <c r="CJ335" s="7">
        <v>28770702</v>
      </c>
      <c r="CK335" s="12">
        <f>CJ335/CI335</f>
        <v>21781.135589370882</v>
      </c>
      <c r="CL335" s="21">
        <f>CK335-CD335</f>
        <v>9882.4807230428032</v>
      </c>
      <c r="CM335" s="22">
        <f>CL335/CD335</f>
        <v>0.83055444788210198</v>
      </c>
      <c r="CN335" s="14">
        <v>2013</v>
      </c>
      <c r="CO335" s="10">
        <v>1382</v>
      </c>
      <c r="CP335" s="5">
        <v>1326.788</v>
      </c>
      <c r="CQ335" s="7">
        <v>17324046</v>
      </c>
      <c r="CR335" s="12">
        <f>CQ335/CP335</f>
        <v>13057.131960795545</v>
      </c>
      <c r="CS335" s="21">
        <f>CR335-CK335</f>
        <v>-8724.0036285753376</v>
      </c>
      <c r="CT335" s="22">
        <f>CS335/CK335</f>
        <v>-0.40053024750613192</v>
      </c>
      <c r="CU335" s="14">
        <v>2014</v>
      </c>
      <c r="CV335" s="10">
        <v>1405</v>
      </c>
      <c r="CW335" s="5">
        <v>1351.3644999999999</v>
      </c>
      <c r="CX335" s="7">
        <v>17276557</v>
      </c>
      <c r="CY335" s="12">
        <f>CX335/CW335</f>
        <v>12784.527786544637</v>
      </c>
      <c r="CZ335" s="21">
        <f>CY335-CR335</f>
        <v>-272.60417425090782</v>
      </c>
      <c r="DA335" s="22">
        <f>CZ335/CR335</f>
        <v>-2.0877798820553437E-2</v>
      </c>
      <c r="DB335" s="14">
        <v>2015</v>
      </c>
      <c r="DC335" s="9">
        <v>1402</v>
      </c>
      <c r="DD335" s="27">
        <v>1362.673</v>
      </c>
      <c r="DE335" s="12">
        <v>18950930.010000002</v>
      </c>
      <c r="DF335" s="12">
        <f>DE335/DD335</f>
        <v>13907.173628596151</v>
      </c>
      <c r="DG335" s="21">
        <f>DF335-CY335</f>
        <v>1122.6458420515137</v>
      </c>
      <c r="DH335" s="22">
        <f>DG335/CY335</f>
        <v>8.7812851659102145E-2</v>
      </c>
      <c r="DI335" s="14">
        <v>2016</v>
      </c>
      <c r="DJ335" s="9">
        <v>1425</v>
      </c>
      <c r="DK335" s="27">
        <v>1363.5845999999999</v>
      </c>
      <c r="DL335" s="12">
        <v>24016410.969999999</v>
      </c>
      <c r="DM335" s="12">
        <f>DL335/DK335</f>
        <v>17612.703289550205</v>
      </c>
      <c r="DN335" s="21">
        <f>DM335-DF335</f>
        <v>3705.5296609540546</v>
      </c>
      <c r="DO335" s="22">
        <f>DN335/DF335</f>
        <v>0.26644735730736013</v>
      </c>
      <c r="DP335" s="14">
        <v>2017</v>
      </c>
      <c r="DQ335" s="9">
        <v>1397</v>
      </c>
      <c r="DR335" s="27">
        <v>1349.6442999999999</v>
      </c>
      <c r="DS335" s="30">
        <v>32010690.329999998</v>
      </c>
      <c r="DT335" s="12">
        <f>DS335/DR335</f>
        <v>23717.871686636248</v>
      </c>
      <c r="DU335" s="21">
        <f>DT335-DM335</f>
        <v>6105.1683970860431</v>
      </c>
      <c r="DV335" s="22">
        <f>DU335/DM335</f>
        <v>0.34663437501432848</v>
      </c>
      <c r="DW335" s="14">
        <v>2018</v>
      </c>
      <c r="DX335" s="24">
        <v>1401</v>
      </c>
      <c r="DY335" s="32">
        <v>1375.0245</v>
      </c>
      <c r="DZ335" s="34">
        <v>19297081.080000002</v>
      </c>
      <c r="EA335" s="12">
        <f>DZ335/DY335</f>
        <v>14033.99072525617</v>
      </c>
      <c r="EB335" s="21">
        <f>EA335-DT335</f>
        <v>-9683.8809613800786</v>
      </c>
      <c r="EC335" s="22">
        <f>EB335/DT335</f>
        <v>-0.40829468551499193</v>
      </c>
      <c r="ED335" s="14">
        <v>2019</v>
      </c>
      <c r="EE335" s="24">
        <v>1404</v>
      </c>
      <c r="EF335" s="32">
        <v>1361.9947999999999</v>
      </c>
      <c r="EG335" s="34">
        <v>18961611.800000001</v>
      </c>
      <c r="EH335" s="12">
        <f t="shared" si="40"/>
        <v>13921.941405356321</v>
      </c>
      <c r="EI335" s="21">
        <f>EH335-EA335</f>
        <v>-112.04931989984834</v>
      </c>
      <c r="EJ335" s="22">
        <f>EI335/EA335</f>
        <v>-7.9841380896881736E-3</v>
      </c>
      <c r="EK335">
        <v>2020</v>
      </c>
      <c r="EL335" s="25">
        <v>1423</v>
      </c>
      <c r="EM335" s="32">
        <v>1386.5007000000001</v>
      </c>
      <c r="EN335" s="34">
        <v>29652369.449999996</v>
      </c>
      <c r="EO335" s="12">
        <f t="shared" si="41"/>
        <v>21386.479970763805</v>
      </c>
      <c r="EP335" s="21">
        <f>EO335-EH335</f>
        <v>7464.5385654074835</v>
      </c>
      <c r="EQ335" s="22">
        <f>EP335/EH335</f>
        <v>0.53617080750933055</v>
      </c>
      <c r="ES335" s="11">
        <f t="shared" si="42"/>
        <v>7.8844561254218126E-2</v>
      </c>
      <c r="EU335" s="12">
        <f t="shared" si="43"/>
        <v>17224.601272416247</v>
      </c>
      <c r="EV335">
        <f t="shared" si="44"/>
        <v>0.97254764742930722</v>
      </c>
      <c r="EY335" s="11">
        <f t="shared" si="45"/>
        <v>-2.3214816196783877E-2</v>
      </c>
      <c r="FC335" s="12">
        <f t="shared" si="46"/>
        <v>14557.928482846693</v>
      </c>
      <c r="FF335" s="45">
        <f t="shared" si="47"/>
        <v>1373.952380952381</v>
      </c>
    </row>
    <row r="336" spans="1:162" x14ac:dyDescent="0.2">
      <c r="A336" s="3">
        <v>74202</v>
      </c>
      <c r="B336" t="s">
        <v>336</v>
      </c>
      <c r="C336" s="14">
        <v>2000</v>
      </c>
      <c r="D336" s="10">
        <v>227</v>
      </c>
      <c r="E336" s="5">
        <v>216.57</v>
      </c>
      <c r="F336" s="7">
        <v>2107988</v>
      </c>
      <c r="G336" s="12">
        <f>F336/E336</f>
        <v>9733.5180311215772</v>
      </c>
      <c r="H336" s="14">
        <v>2001</v>
      </c>
      <c r="I336" s="10">
        <v>226</v>
      </c>
      <c r="J336" s="5">
        <v>219.09</v>
      </c>
      <c r="K336" s="7">
        <v>2028579</v>
      </c>
      <c r="L336" s="12">
        <f>K336/I336</f>
        <v>8976.0132743362828</v>
      </c>
      <c r="M336" s="21">
        <f>L336-G336</f>
        <v>-757.50475678529438</v>
      </c>
      <c r="N336" s="18">
        <f>M336/G336</f>
        <v>-7.7824354397174555E-2</v>
      </c>
      <c r="O336" s="16">
        <v>2002</v>
      </c>
      <c r="P336" s="10">
        <v>225</v>
      </c>
      <c r="Q336" s="5">
        <v>214.31</v>
      </c>
      <c r="R336" s="7">
        <v>2097448</v>
      </c>
      <c r="S336" s="12">
        <f>R336/Q336</f>
        <v>9786.9814754327836</v>
      </c>
      <c r="T336" s="21">
        <f>S336-L336</f>
        <v>810.96820109650071</v>
      </c>
      <c r="U336" s="18">
        <f>T336/L336</f>
        <v>9.0348373638793056E-2</v>
      </c>
      <c r="V336" s="14">
        <v>2003</v>
      </c>
      <c r="W336" s="10">
        <v>225</v>
      </c>
      <c r="X336" s="5">
        <v>204.77</v>
      </c>
      <c r="Y336" s="7">
        <v>1974093.39</v>
      </c>
      <c r="Z336" s="12">
        <f>Y336/X336</f>
        <v>9640.5400693460942</v>
      </c>
      <c r="AA336" s="21">
        <f>Z336-S336</f>
        <v>-146.44140608668931</v>
      </c>
      <c r="AB336" s="22">
        <f>AA336/S336</f>
        <v>-1.496287762005942E-2</v>
      </c>
      <c r="AC336" s="14">
        <v>2004</v>
      </c>
      <c r="AD336" s="10">
        <v>206</v>
      </c>
      <c r="AE336" s="5">
        <v>203.26</v>
      </c>
      <c r="AF336" s="7">
        <v>2443660</v>
      </c>
      <c r="AG336" s="12">
        <f>AF336/AE336</f>
        <v>12022.335924431763</v>
      </c>
      <c r="AH336" s="21">
        <f>AG336-Z336</f>
        <v>2381.7958550856692</v>
      </c>
      <c r="AI336" s="22">
        <f>AH336/Z336</f>
        <v>0.24706041756509431</v>
      </c>
      <c r="AJ336" s="14">
        <v>2005</v>
      </c>
      <c r="AK336" s="10">
        <v>197</v>
      </c>
      <c r="AL336" s="5">
        <v>191.55</v>
      </c>
      <c r="AM336" s="7">
        <v>2142446</v>
      </c>
      <c r="AN336" s="12">
        <f>AM336/AL336</f>
        <v>11184.787261811536</v>
      </c>
      <c r="AO336" s="21">
        <f>AN336-AG336</f>
        <v>-837.54866262022733</v>
      </c>
      <c r="AP336" s="22">
        <f>AO336/AG336</f>
        <v>-6.9666050581581471E-2</v>
      </c>
      <c r="AQ336" s="14">
        <v>2006</v>
      </c>
      <c r="AR336" s="10">
        <v>200</v>
      </c>
      <c r="AS336" s="5">
        <v>205.89</v>
      </c>
      <c r="AT336" s="7">
        <v>2410916</v>
      </c>
      <c r="AU336" s="12">
        <f>AT336/AS336</f>
        <v>11709.728495798729</v>
      </c>
      <c r="AV336" s="21">
        <f>AU336-AN336</f>
        <v>524.94123398719239</v>
      </c>
      <c r="AW336" s="22">
        <f>AV336/AN336</f>
        <v>4.6933501880675972E-2</v>
      </c>
      <c r="AX336" s="14">
        <v>2007</v>
      </c>
      <c r="AY336" s="10">
        <v>192</v>
      </c>
      <c r="AZ336" s="5">
        <v>199.74</v>
      </c>
      <c r="BA336" s="7">
        <v>2425228</v>
      </c>
      <c r="BB336" s="12">
        <f>BA336/AZ336</f>
        <v>12141.924501852407</v>
      </c>
      <c r="BC336" s="21">
        <f>BB336-AU336</f>
        <v>432.1960060536785</v>
      </c>
      <c r="BD336" s="22">
        <f>BC336/AU336</f>
        <v>3.6909139798479852E-2</v>
      </c>
      <c r="BE336" s="14">
        <v>2008</v>
      </c>
      <c r="BF336" s="10">
        <v>198</v>
      </c>
      <c r="BG336" s="5">
        <v>188.45</v>
      </c>
      <c r="BH336" s="7">
        <v>2553218</v>
      </c>
      <c r="BI336" s="12">
        <f>BH336/BG336</f>
        <v>13548.516847970284</v>
      </c>
      <c r="BJ336" s="21">
        <f>BI336-BB336</f>
        <v>1406.5923461178772</v>
      </c>
      <c r="BK336" s="22">
        <f>BJ336/BB336</f>
        <v>0.11584591436911698</v>
      </c>
      <c r="BL336" s="14">
        <v>2009</v>
      </c>
      <c r="BM336" s="10">
        <v>190</v>
      </c>
      <c r="BN336" s="5">
        <v>179.97</v>
      </c>
      <c r="BO336" s="7">
        <v>2624817</v>
      </c>
      <c r="BP336" s="12">
        <f>BO336/BN336</f>
        <v>14584.747457909652</v>
      </c>
      <c r="BQ336" s="21">
        <f>BP336-BI336</f>
        <v>1036.2306099393682</v>
      </c>
      <c r="BR336" s="22">
        <f>BQ336/BI336</f>
        <v>7.6482955408850292E-2</v>
      </c>
      <c r="BS336" s="14">
        <v>2010</v>
      </c>
      <c r="BT336" s="10">
        <v>180</v>
      </c>
      <c r="BU336" s="5">
        <v>170.78</v>
      </c>
      <c r="BV336" s="7">
        <v>2543093</v>
      </c>
      <c r="BW336" s="12">
        <f>BV336/BU336</f>
        <v>14891.046961002459</v>
      </c>
      <c r="BX336" s="21">
        <f>BW336-BP336</f>
        <v>306.29950309280684</v>
      </c>
      <c r="BY336" s="22">
        <f>BX336/BP336</f>
        <v>2.10013580267167E-2</v>
      </c>
      <c r="BZ336" s="14">
        <v>2011</v>
      </c>
      <c r="CA336" s="10">
        <v>186</v>
      </c>
      <c r="CB336" s="5">
        <v>172.76599999999999</v>
      </c>
      <c r="CC336" s="7">
        <v>2376181</v>
      </c>
      <c r="CD336" s="12">
        <f>CC336/CB336</f>
        <v>13753.753632080387</v>
      </c>
      <c r="CE336" s="21">
        <f>CD336-BW336</f>
        <v>-1137.2933289220728</v>
      </c>
      <c r="CF336" s="22">
        <f>CE336/BW336</f>
        <v>-7.6374302753895187E-2</v>
      </c>
      <c r="CG336" s="14">
        <v>2012</v>
      </c>
      <c r="CH336" s="10">
        <v>184</v>
      </c>
      <c r="CI336" s="5">
        <v>171.17</v>
      </c>
      <c r="CJ336" s="7">
        <v>2580964</v>
      </c>
      <c r="CK336" s="12">
        <f>CJ336/CI336</f>
        <v>15078.36653619209</v>
      </c>
      <c r="CL336" s="21">
        <f>CK336-CD336</f>
        <v>1324.6129041117038</v>
      </c>
      <c r="CM336" s="22">
        <f>CL336/CD336</f>
        <v>9.6309192351829512E-2</v>
      </c>
      <c r="CN336" s="14">
        <v>2013</v>
      </c>
      <c r="CO336" s="10">
        <v>171</v>
      </c>
      <c r="CP336" s="5">
        <v>161.8426</v>
      </c>
      <c r="CQ336" s="7">
        <v>3058822</v>
      </c>
      <c r="CR336" s="12">
        <f>CQ336/CP336</f>
        <v>18899.980598433292</v>
      </c>
      <c r="CS336" s="21">
        <f>CR336-CK336</f>
        <v>3821.6140622412022</v>
      </c>
      <c r="CT336" s="22">
        <f>CS336/CK336</f>
        <v>0.2534501368611986</v>
      </c>
      <c r="CU336" s="14">
        <v>2014</v>
      </c>
      <c r="CV336" s="10">
        <v>163</v>
      </c>
      <c r="CW336" s="5">
        <v>158.9624</v>
      </c>
      <c r="CX336" s="7">
        <v>3030075</v>
      </c>
      <c r="CY336" s="12">
        <f>CX336/CW336</f>
        <v>19061.58311651057</v>
      </c>
      <c r="CZ336" s="21">
        <f>CY336-CR336</f>
        <v>161.60251807727764</v>
      </c>
      <c r="DA336" s="22">
        <f>CZ336/CR336</f>
        <v>8.5504065591831147E-3</v>
      </c>
      <c r="DB336" s="14">
        <v>2015</v>
      </c>
      <c r="DC336" s="9">
        <v>160</v>
      </c>
      <c r="DD336" s="27">
        <v>152.16059999999999</v>
      </c>
      <c r="DE336" s="12">
        <v>2627602.35</v>
      </c>
      <c r="DF336" s="12">
        <f>DE336/DD336</f>
        <v>17268.611913990877</v>
      </c>
      <c r="DG336" s="21">
        <f>DF336-CY336</f>
        <v>-1792.9712025196932</v>
      </c>
      <c r="DH336" s="22">
        <f>DG336/CY336</f>
        <v>-9.4062029977283232E-2</v>
      </c>
      <c r="DI336" s="14">
        <v>2016</v>
      </c>
      <c r="DJ336" s="9">
        <v>162</v>
      </c>
      <c r="DK336" s="27">
        <v>152.00839999999999</v>
      </c>
      <c r="DL336" s="12">
        <v>2521662.5499999998</v>
      </c>
      <c r="DM336" s="12">
        <f>DL336/DK336</f>
        <v>16588.968438586289</v>
      </c>
      <c r="DN336" s="21">
        <f>DM336-DF336</f>
        <v>-679.64347540458766</v>
      </c>
      <c r="DO336" s="22">
        <f>DN336/DF336</f>
        <v>-3.9357157297277991E-2</v>
      </c>
      <c r="DP336" s="14">
        <v>2017</v>
      </c>
      <c r="DQ336" s="9">
        <v>172</v>
      </c>
      <c r="DR336" s="27">
        <v>155.98009999999999</v>
      </c>
      <c r="DS336" s="30">
        <v>2831436.42</v>
      </c>
      <c r="DT336" s="12">
        <f>DS336/DR336</f>
        <v>18152.549075170486</v>
      </c>
      <c r="DU336" s="21">
        <f>DT336-DM336</f>
        <v>1563.5806365841963</v>
      </c>
      <c r="DV336" s="22">
        <f>DU336/DM336</f>
        <v>9.4254241448026077E-2</v>
      </c>
      <c r="DW336" s="14">
        <v>2018</v>
      </c>
      <c r="DX336" s="24">
        <v>175</v>
      </c>
      <c r="DY336" s="32">
        <v>156.5222</v>
      </c>
      <c r="DZ336" s="34">
        <v>2847269.7300000004</v>
      </c>
      <c r="EA336" s="12">
        <f>DZ336/DY336</f>
        <v>18190.836379759552</v>
      </c>
      <c r="EB336" s="21">
        <f>EA336-DT336</f>
        <v>38.28730458906648</v>
      </c>
      <c r="EC336" s="22">
        <f>EB336/DT336</f>
        <v>2.1091971397800445E-3</v>
      </c>
      <c r="ED336" s="14">
        <v>2019</v>
      </c>
      <c r="EE336" s="24">
        <v>180</v>
      </c>
      <c r="EF336" s="32">
        <v>154.3306</v>
      </c>
      <c r="EG336" s="34">
        <v>2775203.49</v>
      </c>
      <c r="EH336" s="12">
        <f t="shared" si="40"/>
        <v>17982.19854001734</v>
      </c>
      <c r="EI336" s="21">
        <f>EH336-EA336</f>
        <v>-208.63783974221224</v>
      </c>
      <c r="EJ336" s="22">
        <f>EI336/EA336</f>
        <v>-1.1469392357041806E-2</v>
      </c>
      <c r="EK336">
        <v>2020</v>
      </c>
      <c r="EL336" s="25">
        <v>178</v>
      </c>
      <c r="EM336" s="32">
        <v>157.19839999999999</v>
      </c>
      <c r="EN336" s="34">
        <v>2753539.63</v>
      </c>
      <c r="EO336" s="12">
        <f t="shared" si="41"/>
        <v>17516.33369041924</v>
      </c>
      <c r="EP336" s="21">
        <f>EO336-EH336</f>
        <v>-465.86484959809968</v>
      </c>
      <c r="EQ336" s="22">
        <f>EP336/EH336</f>
        <v>-2.5907001780753915E-2</v>
      </c>
      <c r="ES336" s="11">
        <f t="shared" si="42"/>
        <v>3.3981583414133855E-2</v>
      </c>
      <c r="EU336" s="12">
        <f t="shared" si="43"/>
        <v>18108.527998315793</v>
      </c>
      <c r="EV336">
        <f t="shared" si="44"/>
        <v>0.88622194672080712</v>
      </c>
      <c r="EY336" s="11">
        <f t="shared" si="45"/>
        <v>2.829801541025477E-2</v>
      </c>
      <c r="FC336" s="12">
        <f t="shared" si="46"/>
        <v>14354.16767083481</v>
      </c>
      <c r="FF336" s="45">
        <f t="shared" si="47"/>
        <v>190.33333333333334</v>
      </c>
    </row>
    <row r="337" spans="1:162" x14ac:dyDescent="0.2">
      <c r="A337" s="3">
        <v>75084</v>
      </c>
      <c r="B337" t="s">
        <v>337</v>
      </c>
      <c r="C337" s="14">
        <v>2000</v>
      </c>
      <c r="D337" s="10">
        <v>290</v>
      </c>
      <c r="E337" s="5">
        <v>244.74</v>
      </c>
      <c r="F337" s="7">
        <v>1842566</v>
      </c>
      <c r="G337" s="12">
        <f>F337/E337</f>
        <v>7528.6671569829205</v>
      </c>
      <c r="H337" s="14">
        <v>2001</v>
      </c>
      <c r="I337" s="10">
        <v>275</v>
      </c>
      <c r="J337" s="5">
        <v>224.55</v>
      </c>
      <c r="K337" s="7">
        <v>1959889</v>
      </c>
      <c r="L337" s="12">
        <f>K337/I337</f>
        <v>7126.869090909091</v>
      </c>
      <c r="M337" s="21">
        <f>L337-G337</f>
        <v>-401.79806607382943</v>
      </c>
      <c r="N337" s="18">
        <f>M337/G337</f>
        <v>-5.3369083490582711E-2</v>
      </c>
      <c r="O337" s="16">
        <v>2002</v>
      </c>
      <c r="P337" s="10">
        <v>262</v>
      </c>
      <c r="Q337" s="5">
        <v>225.36</v>
      </c>
      <c r="R337" s="7">
        <v>1990742</v>
      </c>
      <c r="S337" s="12">
        <f>R337/Q337</f>
        <v>8833.6084487042954</v>
      </c>
      <c r="T337" s="21">
        <f>S337-L337</f>
        <v>1706.7393577952043</v>
      </c>
      <c r="U337" s="18">
        <f>T337/L337</f>
        <v>0.23947954368521951</v>
      </c>
      <c r="V337" s="14">
        <v>2003</v>
      </c>
      <c r="W337" s="10">
        <v>262</v>
      </c>
      <c r="X337" s="5">
        <v>228.85</v>
      </c>
      <c r="Y337" s="7">
        <v>2095964.71</v>
      </c>
      <c r="Z337" s="12">
        <f>Y337/X337</f>
        <v>9158.6834607821711</v>
      </c>
      <c r="AA337" s="21">
        <f>Z337-S337</f>
        <v>325.07501207787573</v>
      </c>
      <c r="AB337" s="22">
        <f>AA337/S337</f>
        <v>3.6799798628787697E-2</v>
      </c>
      <c r="AC337" s="14">
        <v>2004</v>
      </c>
      <c r="AD337" s="10">
        <v>270</v>
      </c>
      <c r="AE337" s="5">
        <v>217.93</v>
      </c>
      <c r="AF337" s="7">
        <v>2012469</v>
      </c>
      <c r="AG337" s="12">
        <f>AF337/AE337</f>
        <v>9234.474372504932</v>
      </c>
      <c r="AH337" s="21">
        <f>AG337-Z337</f>
        <v>75.790911722760939</v>
      </c>
      <c r="AI337" s="22">
        <f>AH337/Z337</f>
        <v>8.2753063851699303E-3</v>
      </c>
      <c r="AJ337" s="14">
        <v>2005</v>
      </c>
      <c r="AK337" s="10">
        <v>276</v>
      </c>
      <c r="AL337" s="5">
        <v>223.21</v>
      </c>
      <c r="AM337" s="7">
        <v>2221479</v>
      </c>
      <c r="AN337" s="12">
        <f>AM337/AL337</f>
        <v>9952.417006406522</v>
      </c>
      <c r="AO337" s="21">
        <f>AN337-AG337</f>
        <v>717.94263390158994</v>
      </c>
      <c r="AP337" s="22">
        <f>AO337/AG337</f>
        <v>7.774591221339236E-2</v>
      </c>
      <c r="AQ337" s="14">
        <v>2006</v>
      </c>
      <c r="AR337" s="10">
        <v>297</v>
      </c>
      <c r="AS337" s="5">
        <v>246.58</v>
      </c>
      <c r="AT337" s="7">
        <v>2364457</v>
      </c>
      <c r="AU337" s="12">
        <f>AT337/AS337</f>
        <v>9589.0055965609536</v>
      </c>
      <c r="AV337" s="21">
        <f>AU337-AN337</f>
        <v>-363.41140984556841</v>
      </c>
      <c r="AW337" s="22">
        <f>AV337/AN337</f>
        <v>-3.6514889761113806E-2</v>
      </c>
      <c r="AX337" s="14">
        <v>2007</v>
      </c>
      <c r="AY337" s="10">
        <v>269</v>
      </c>
      <c r="AZ337" s="5">
        <v>216.25</v>
      </c>
      <c r="BA337" s="7">
        <v>2562706</v>
      </c>
      <c r="BB337" s="12">
        <f>BA337/AZ337</f>
        <v>11850.663583815029</v>
      </c>
      <c r="BC337" s="21">
        <f>BB337-AU337</f>
        <v>2261.6579872540751</v>
      </c>
      <c r="BD337" s="22">
        <f>BC337/AU337</f>
        <v>0.23585949183982194</v>
      </c>
      <c r="BE337" s="14">
        <v>2008</v>
      </c>
      <c r="BF337" s="10">
        <v>260</v>
      </c>
      <c r="BG337" s="5">
        <v>205.78</v>
      </c>
      <c r="BH337" s="7">
        <v>2551045</v>
      </c>
      <c r="BI337" s="12">
        <f>BH337/BG337</f>
        <v>12396.953056662454</v>
      </c>
      <c r="BJ337" s="21">
        <f>BI337-BB337</f>
        <v>546.28947284742571</v>
      </c>
      <c r="BK337" s="22">
        <f>BJ337/BB337</f>
        <v>4.6097796041861927E-2</v>
      </c>
      <c r="BL337" s="14">
        <v>2009</v>
      </c>
      <c r="BM337" s="10">
        <v>221</v>
      </c>
      <c r="BN337" s="5">
        <v>183.86</v>
      </c>
      <c r="BO337" s="7">
        <v>2534480</v>
      </c>
      <c r="BP337" s="12">
        <f>BO337/BN337</f>
        <v>13784.836288480365</v>
      </c>
      <c r="BQ337" s="21">
        <f>BP337-BI337</f>
        <v>1387.8832318179102</v>
      </c>
      <c r="BR337" s="22">
        <f>BQ337/BI337</f>
        <v>0.11195357645337091</v>
      </c>
      <c r="BS337" s="14">
        <v>2010</v>
      </c>
      <c r="BT337" s="10">
        <v>227</v>
      </c>
      <c r="BU337" s="5">
        <v>174.26</v>
      </c>
      <c r="BV337" s="7">
        <v>2676751</v>
      </c>
      <c r="BW337" s="12">
        <f>BV337/BU337</f>
        <v>15360.673705956617</v>
      </c>
      <c r="BX337" s="21">
        <f>BW337-BP337</f>
        <v>1575.8374174762521</v>
      </c>
      <c r="BY337" s="22">
        <f>BX337/BP337</f>
        <v>0.11431673068131677</v>
      </c>
      <c r="BZ337" s="14">
        <v>2011</v>
      </c>
      <c r="CA337" s="10">
        <v>235</v>
      </c>
      <c r="CB337" s="5">
        <v>156.3219</v>
      </c>
      <c r="CC337" s="7">
        <v>2376088</v>
      </c>
      <c r="CD337" s="12">
        <f>CC337/CB337</f>
        <v>15199.968782365107</v>
      </c>
      <c r="CE337" s="21">
        <f>CD337-BW337</f>
        <v>-160.70492359150921</v>
      </c>
      <c r="CF337" s="22">
        <f>CE337/BW337</f>
        <v>-1.0462101250753766E-2</v>
      </c>
      <c r="CG337" s="14">
        <v>2012</v>
      </c>
      <c r="CH337" s="10">
        <v>229</v>
      </c>
      <c r="CI337" s="5">
        <v>155.41</v>
      </c>
      <c r="CJ337" s="7">
        <v>2266036</v>
      </c>
      <c r="CK337" s="12">
        <f>CJ337/CI337</f>
        <v>14581.017952512708</v>
      </c>
      <c r="CL337" s="21">
        <f>CK337-CD337</f>
        <v>-618.95082985239969</v>
      </c>
      <c r="CM337" s="22">
        <f>CL337/CD337</f>
        <v>-4.0720532963890159E-2</v>
      </c>
      <c r="CN337" s="14">
        <v>2013</v>
      </c>
      <c r="CO337" s="10">
        <v>216</v>
      </c>
      <c r="CP337" s="5">
        <v>142.18799999999999</v>
      </c>
      <c r="CQ337" s="7">
        <v>2219296</v>
      </c>
      <c r="CR337" s="12">
        <f>CQ337/CP337</f>
        <v>15608.180718485386</v>
      </c>
      <c r="CS337" s="21">
        <f>CR337-CK337</f>
        <v>1027.1627659726782</v>
      </c>
      <c r="CT337" s="22">
        <f>CS337/CK337</f>
        <v>7.0445202750447883E-2</v>
      </c>
      <c r="CU337" s="14">
        <v>2014</v>
      </c>
      <c r="CV337" s="10">
        <v>190</v>
      </c>
      <c r="CW337" s="5">
        <v>122.2859</v>
      </c>
      <c r="CX337" s="7">
        <v>2143227</v>
      </c>
      <c r="CY337" s="12">
        <f>CX337/CW337</f>
        <v>17526.362401552429</v>
      </c>
      <c r="CZ337" s="21">
        <f>CY337-CR337</f>
        <v>1918.1816830670432</v>
      </c>
      <c r="DA337" s="22">
        <f>CZ337/CR337</f>
        <v>0.12289591706195871</v>
      </c>
      <c r="DB337" s="14">
        <v>2015</v>
      </c>
      <c r="DC337" s="9">
        <v>195</v>
      </c>
      <c r="DD337" s="27">
        <v>120.504</v>
      </c>
      <c r="DE337" s="12">
        <v>2225004.21</v>
      </c>
      <c r="DF337" s="12">
        <f>DE337/DD337</f>
        <v>18464.152310296751</v>
      </c>
      <c r="DG337" s="21">
        <f>DF337-CY337</f>
        <v>937.78990874432202</v>
      </c>
      <c r="DH337" s="22">
        <f>DG337/CY337</f>
        <v>5.3507390025283035E-2</v>
      </c>
      <c r="DI337" s="14">
        <v>2016</v>
      </c>
      <c r="DJ337" s="9">
        <v>213</v>
      </c>
      <c r="DK337" s="27">
        <v>130.88999999999999</v>
      </c>
      <c r="DL337" s="12">
        <v>2288123.0699999998</v>
      </c>
      <c r="DM337" s="12">
        <f>DL337/DK337</f>
        <v>17481.2672473069</v>
      </c>
      <c r="DN337" s="21">
        <f>DM337-DF337</f>
        <v>-982.88506298985158</v>
      </c>
      <c r="DO337" s="22">
        <f>DN337/DF337</f>
        <v>-5.3232070797083614E-2</v>
      </c>
      <c r="DP337" s="14">
        <v>2017</v>
      </c>
      <c r="DQ337" s="9">
        <v>207</v>
      </c>
      <c r="DR337" s="27">
        <v>121.92440000000001</v>
      </c>
      <c r="DS337" s="30">
        <v>2332712.2999999998</v>
      </c>
      <c r="DT337" s="12">
        <f>DS337/DR337</f>
        <v>19132.448468067094</v>
      </c>
      <c r="DU337" s="21">
        <f>DT337-DM337</f>
        <v>1651.1812207601943</v>
      </c>
      <c r="DV337" s="22">
        <f>DU337/DM337</f>
        <v>9.4454320582197451E-2</v>
      </c>
      <c r="DW337" s="14">
        <v>2018</v>
      </c>
      <c r="DX337" s="24">
        <v>191</v>
      </c>
      <c r="DY337" s="32">
        <v>106.3653</v>
      </c>
      <c r="DZ337" s="34">
        <v>2426121.4</v>
      </c>
      <c r="EA337" s="12">
        <f>DZ337/DY337</f>
        <v>22809.331614727733</v>
      </c>
      <c r="EB337" s="21">
        <f>EA337-DT337</f>
        <v>3676.8831466606389</v>
      </c>
      <c r="EC337" s="22">
        <f>EB337/DT337</f>
        <v>0.19218048086200362</v>
      </c>
      <c r="ED337" s="14">
        <v>2019</v>
      </c>
      <c r="EE337" s="24">
        <v>200</v>
      </c>
      <c r="EF337" s="32">
        <v>125.93</v>
      </c>
      <c r="EG337" s="34">
        <v>2548139.52</v>
      </c>
      <c r="EH337" s="12">
        <f t="shared" si="40"/>
        <v>20234.570952116253</v>
      </c>
      <c r="EI337" s="21">
        <f>EH337-EA337</f>
        <v>-2574.7606626114793</v>
      </c>
      <c r="EJ337" s="22">
        <f>EI337/EA337</f>
        <v>-0.11288189878168042</v>
      </c>
      <c r="EK337">
        <v>2020</v>
      </c>
      <c r="EL337" s="25">
        <v>173</v>
      </c>
      <c r="EM337" s="32">
        <v>128.99940000000001</v>
      </c>
      <c r="EN337" s="34">
        <v>2316683.4699999997</v>
      </c>
      <c r="EO337" s="12">
        <f t="shared" si="41"/>
        <v>17958.870118775743</v>
      </c>
      <c r="EP337" s="21">
        <f>EO337-EH337</f>
        <v>-2275.7008333405101</v>
      </c>
      <c r="EQ337" s="22">
        <f>EP337/EH337</f>
        <v>-0.11246597907738209</v>
      </c>
      <c r="ES337" s="11">
        <f t="shared" si="42"/>
        <v>4.9218245554417263E-2</v>
      </c>
      <c r="EU337" s="12">
        <f t="shared" si="43"/>
        <v>20725.450344970359</v>
      </c>
      <c r="EV337">
        <f t="shared" si="44"/>
        <v>0.59184771690652638</v>
      </c>
      <c r="EY337" s="11">
        <f t="shared" si="45"/>
        <v>5.791763422084021E-2</v>
      </c>
      <c r="FC337" s="12">
        <f t="shared" si="46"/>
        <v>14017.910922112917</v>
      </c>
      <c r="FF337" s="45">
        <f t="shared" si="47"/>
        <v>236.0952380952381</v>
      </c>
    </row>
    <row r="338" spans="1:162" x14ac:dyDescent="0.2">
      <c r="A338" s="3">
        <v>75085</v>
      </c>
      <c r="B338" t="s">
        <v>338</v>
      </c>
      <c r="C338" s="14">
        <v>2000</v>
      </c>
      <c r="D338" s="10">
        <v>610</v>
      </c>
      <c r="E338" s="5">
        <v>596.77</v>
      </c>
      <c r="F338" s="7">
        <v>3678342</v>
      </c>
      <c r="G338" s="12">
        <f>F338/E338</f>
        <v>6163.7515290647989</v>
      </c>
      <c r="H338" s="14">
        <v>2001</v>
      </c>
      <c r="I338" s="10">
        <v>617</v>
      </c>
      <c r="J338" s="5">
        <v>609.41</v>
      </c>
      <c r="K338" s="7">
        <v>4160181</v>
      </c>
      <c r="L338" s="12">
        <f>K338/I338</f>
        <v>6742.5948136142624</v>
      </c>
      <c r="M338" s="21">
        <f>L338-G338</f>
        <v>578.84328454946353</v>
      </c>
      <c r="N338" s="18">
        <f>M338/G338</f>
        <v>9.3910872594387185E-2</v>
      </c>
      <c r="O338" s="16">
        <v>2002</v>
      </c>
      <c r="P338" s="10">
        <v>618</v>
      </c>
      <c r="Q338" s="5">
        <v>613.15</v>
      </c>
      <c r="R338" s="7">
        <v>4354583</v>
      </c>
      <c r="S338" s="12">
        <f>R338/Q338</f>
        <v>7101.9864633450215</v>
      </c>
      <c r="T338" s="21">
        <f>S338-L338</f>
        <v>359.39164973075913</v>
      </c>
      <c r="U338" s="18">
        <f>T338/L338</f>
        <v>5.3301682759446856E-2</v>
      </c>
      <c r="V338" s="14">
        <v>2003</v>
      </c>
      <c r="W338" s="10">
        <v>618</v>
      </c>
      <c r="X338" s="5">
        <v>634.44000000000005</v>
      </c>
      <c r="Y338" s="7">
        <v>4543724.78</v>
      </c>
      <c r="Z338" s="12">
        <f>Y338/X338</f>
        <v>7161.7880020175271</v>
      </c>
      <c r="AA338" s="21">
        <f>Z338-S338</f>
        <v>59.801538672505558</v>
      </c>
      <c r="AB338" s="22">
        <f>AA338/S338</f>
        <v>8.4203960372432416E-3</v>
      </c>
      <c r="AC338" s="14">
        <v>2004</v>
      </c>
      <c r="AD338" s="10">
        <v>640</v>
      </c>
      <c r="AE338" s="5">
        <v>630.22</v>
      </c>
      <c r="AF338" s="7">
        <v>7729066</v>
      </c>
      <c r="AG338" s="12">
        <f>AF338/AE338</f>
        <v>12264.076036939481</v>
      </c>
      <c r="AH338" s="21">
        <f>AG338-Z338</f>
        <v>5102.288034921954</v>
      </c>
      <c r="AI338" s="22">
        <f>AH338/Z338</f>
        <v>0.71243215150805961</v>
      </c>
      <c r="AJ338" s="14">
        <v>2005</v>
      </c>
      <c r="AK338" s="10">
        <v>662</v>
      </c>
      <c r="AL338" s="5">
        <v>637.99</v>
      </c>
      <c r="AM338" s="7">
        <v>5337910</v>
      </c>
      <c r="AN338" s="12">
        <f>AM338/AL338</f>
        <v>8366.761234502108</v>
      </c>
      <c r="AO338" s="21">
        <f>AN338-AG338</f>
        <v>-3897.3148024373731</v>
      </c>
      <c r="AP338" s="22">
        <f>AO338/AG338</f>
        <v>-0.31778299406320004</v>
      </c>
      <c r="AQ338" s="14">
        <v>2006</v>
      </c>
      <c r="AR338" s="10">
        <v>656</v>
      </c>
      <c r="AS338" s="5">
        <v>648.05999999999995</v>
      </c>
      <c r="AT338" s="7">
        <v>5290354</v>
      </c>
      <c r="AU338" s="12">
        <f>AT338/AS338</f>
        <v>8163.3706755547337</v>
      </c>
      <c r="AV338" s="21">
        <f>AU338-AN338</f>
        <v>-203.3905589473743</v>
      </c>
      <c r="AW338" s="22">
        <f>AV338/AN338</f>
        <v>-2.4309353792558386E-2</v>
      </c>
      <c r="AX338" s="14">
        <v>2007</v>
      </c>
      <c r="AY338" s="10">
        <v>667</v>
      </c>
      <c r="AZ338" s="5">
        <v>641.70000000000005</v>
      </c>
      <c r="BA338" s="7">
        <v>5528073</v>
      </c>
      <c r="BB338" s="12">
        <f>BA338/AZ338</f>
        <v>8614.7311827956983</v>
      </c>
      <c r="BC338" s="21">
        <f>BB338-AU338</f>
        <v>451.36050724096458</v>
      </c>
      <c r="BD338" s="22">
        <f>BC338/AU338</f>
        <v>5.5290948454976639E-2</v>
      </c>
      <c r="BE338" s="14">
        <v>2008</v>
      </c>
      <c r="BF338" s="10">
        <v>643</v>
      </c>
      <c r="BG338" s="5">
        <v>639.35</v>
      </c>
      <c r="BH338" s="7">
        <v>8409739</v>
      </c>
      <c r="BI338" s="12">
        <f>BH338/BG338</f>
        <v>13153.576288417924</v>
      </c>
      <c r="BJ338" s="21">
        <f>BI338-BB338</f>
        <v>4538.8451056222257</v>
      </c>
      <c r="BK338" s="22">
        <f>BJ338/BB338</f>
        <v>0.52687019586712813</v>
      </c>
      <c r="BL338" s="14">
        <v>2009</v>
      </c>
      <c r="BM338" s="10">
        <v>659</v>
      </c>
      <c r="BN338" s="5">
        <v>646.25</v>
      </c>
      <c r="BO338" s="7">
        <v>5672993</v>
      </c>
      <c r="BP338" s="12">
        <f>BO338/BN338</f>
        <v>8778.3257253384909</v>
      </c>
      <c r="BQ338" s="21">
        <f>BP338-BI338</f>
        <v>-4375.2505630794331</v>
      </c>
      <c r="BR338" s="22">
        <f>BQ338/BI338</f>
        <v>-0.3326282120651825</v>
      </c>
      <c r="BS338" s="14">
        <v>2010</v>
      </c>
      <c r="BT338" s="10">
        <v>679</v>
      </c>
      <c r="BU338" s="5">
        <v>661.45</v>
      </c>
      <c r="BV338" s="7">
        <v>5816131</v>
      </c>
      <c r="BW338" s="12">
        <f>BV338/BU338</f>
        <v>8793.0017386045802</v>
      </c>
      <c r="BX338" s="21">
        <f>BW338-BP338</f>
        <v>14.676013266089285</v>
      </c>
      <c r="BY338" s="22">
        <f>BX338/BP338</f>
        <v>1.6718465143902347E-3</v>
      </c>
      <c r="BZ338" s="14">
        <v>2011</v>
      </c>
      <c r="CA338" s="10">
        <v>682</v>
      </c>
      <c r="CB338" s="5">
        <v>654.01610000000005</v>
      </c>
      <c r="CC338" s="7">
        <v>5050376</v>
      </c>
      <c r="CD338" s="12">
        <f>CC338/CB338</f>
        <v>7722.0973612117496</v>
      </c>
      <c r="CE338" s="21">
        <f>CD338-BW338</f>
        <v>-1070.9043773928306</v>
      </c>
      <c r="CF338" s="22">
        <f>CE338/BW338</f>
        <v>-0.12179053402106793</v>
      </c>
      <c r="CG338" s="14">
        <v>2012</v>
      </c>
      <c r="CH338" s="10">
        <v>639</v>
      </c>
      <c r="CI338" s="5">
        <v>614.65</v>
      </c>
      <c r="CJ338" s="7">
        <v>5305555</v>
      </c>
      <c r="CK338" s="12">
        <f>CJ338/CI338</f>
        <v>8631.8311234035627</v>
      </c>
      <c r="CL338" s="21">
        <f>CK338-CD338</f>
        <v>909.73376219181318</v>
      </c>
      <c r="CM338" s="22">
        <f>CL338/CD338</f>
        <v>0.11780915464254882</v>
      </c>
      <c r="CN338" s="14">
        <v>2013</v>
      </c>
      <c r="CO338" s="10">
        <v>648</v>
      </c>
      <c r="CP338" s="5">
        <v>619.09929999999997</v>
      </c>
      <c r="CQ338" s="7">
        <v>7341342</v>
      </c>
      <c r="CR338" s="12">
        <f>CQ338/CP338</f>
        <v>11858.10095407958</v>
      </c>
      <c r="CS338" s="21">
        <f>CR338-CK338</f>
        <v>3226.2698306760176</v>
      </c>
      <c r="CT338" s="22">
        <f>CS338/CK338</f>
        <v>0.37376424359468791</v>
      </c>
      <c r="CU338" s="14">
        <v>2014</v>
      </c>
      <c r="CV338" s="10">
        <v>624</v>
      </c>
      <c r="CW338" s="5">
        <v>622.29190000000006</v>
      </c>
      <c r="CX338" s="7">
        <v>5796188</v>
      </c>
      <c r="CY338" s="12">
        <f>CX338/CW338</f>
        <v>9314.2591121626356</v>
      </c>
      <c r="CZ338" s="21">
        <f>CY338-CR338</f>
        <v>-2543.8418419169448</v>
      </c>
      <c r="DA338" s="22">
        <f>CZ338/CR338</f>
        <v>-0.21452354401163862</v>
      </c>
      <c r="DB338" s="14">
        <v>2015</v>
      </c>
      <c r="DC338" s="9">
        <v>661</v>
      </c>
      <c r="DD338" s="27">
        <v>651.49260000000004</v>
      </c>
      <c r="DE338" s="12">
        <v>6593111.5099999998</v>
      </c>
      <c r="DF338" s="12">
        <f>DE338/DD338</f>
        <v>10120.009820525973</v>
      </c>
      <c r="DG338" s="21">
        <f>DF338-CY338</f>
        <v>805.75070836333725</v>
      </c>
      <c r="DH338" s="22">
        <f>DG338/CY338</f>
        <v>8.6507224961261966E-2</v>
      </c>
      <c r="DI338" s="14">
        <v>2016</v>
      </c>
      <c r="DJ338" s="9">
        <v>683</v>
      </c>
      <c r="DK338" s="27">
        <v>643.72220000000004</v>
      </c>
      <c r="DL338" s="12">
        <v>6249974.0800000001</v>
      </c>
      <c r="DM338" s="12">
        <f>DL338/DK338</f>
        <v>9709.1168830281131</v>
      </c>
      <c r="DN338" s="21">
        <f>DM338-DF338</f>
        <v>-410.89293749785975</v>
      </c>
      <c r="DO338" s="22">
        <f>DN338/DF338</f>
        <v>-4.0602029522191135E-2</v>
      </c>
      <c r="DP338" s="14">
        <v>2017</v>
      </c>
      <c r="DQ338" s="9">
        <v>681</v>
      </c>
      <c r="DR338" s="27">
        <v>664.58510000000001</v>
      </c>
      <c r="DS338" s="30">
        <v>6767131.0499999998</v>
      </c>
      <c r="DT338" s="12">
        <f>DS338/DR338</f>
        <v>10182.489872252627</v>
      </c>
      <c r="DU338" s="21">
        <f>DT338-DM338</f>
        <v>473.37298922451373</v>
      </c>
      <c r="DV338" s="22">
        <f>DU338/DM338</f>
        <v>4.8755514525938688E-2</v>
      </c>
      <c r="DW338" s="14">
        <v>2018</v>
      </c>
      <c r="DX338" s="24">
        <v>700</v>
      </c>
      <c r="DY338" s="32">
        <v>686.17880000000002</v>
      </c>
      <c r="DZ338" s="34">
        <v>8498014.3499999996</v>
      </c>
      <c r="EA338" s="12">
        <f>DZ338/DY338</f>
        <v>12384.548094461676</v>
      </c>
      <c r="EB338" s="21">
        <f>EA338-DT338</f>
        <v>2202.0582222090488</v>
      </c>
      <c r="EC338" s="22">
        <f>EB338/DT338</f>
        <v>0.21625930885624317</v>
      </c>
      <c r="ED338" s="14">
        <v>2019</v>
      </c>
      <c r="EE338" s="24">
        <v>676</v>
      </c>
      <c r="EF338" s="32">
        <v>643.596</v>
      </c>
      <c r="EG338" s="34">
        <v>9856644.6099999994</v>
      </c>
      <c r="EH338" s="12">
        <f t="shared" si="40"/>
        <v>15314.956292456758</v>
      </c>
      <c r="EI338" s="21">
        <f>EH338-EA338</f>
        <v>2930.4081979950824</v>
      </c>
      <c r="EJ338" s="22">
        <f>EI338/EA338</f>
        <v>0.23661809665106392</v>
      </c>
      <c r="EK338">
        <v>2020</v>
      </c>
      <c r="EL338" s="25">
        <v>662</v>
      </c>
      <c r="EM338" s="32">
        <v>635.49090000000001</v>
      </c>
      <c r="EN338" s="34">
        <v>7975369.9199999999</v>
      </c>
      <c r="EO338" s="12">
        <f t="shared" si="41"/>
        <v>12549.935679645452</v>
      </c>
      <c r="EP338" s="21">
        <f>EO338-EH338</f>
        <v>-2765.0206128113059</v>
      </c>
      <c r="EQ338" s="22">
        <f>EP338/EH338</f>
        <v>-0.180543813512102</v>
      </c>
      <c r="ES338" s="11">
        <f t="shared" si="42"/>
        <v>6.4971557798971791E-2</v>
      </c>
      <c r="EU338" s="12">
        <f t="shared" si="43"/>
        <v>12627.331419723685</v>
      </c>
      <c r="EV338">
        <f t="shared" si="44"/>
        <v>0.96940546857607923</v>
      </c>
      <c r="EY338" s="11">
        <f t="shared" si="45"/>
        <v>0.16721097334441526</v>
      </c>
      <c r="FC338" s="12">
        <f t="shared" si="46"/>
        <v>9623.7790912193759</v>
      </c>
      <c r="FF338" s="45">
        <f t="shared" si="47"/>
        <v>653.57142857142856</v>
      </c>
    </row>
    <row r="339" spans="1:162" x14ac:dyDescent="0.2">
      <c r="A339" s="3">
        <v>75086</v>
      </c>
      <c r="B339" t="s">
        <v>339</v>
      </c>
      <c r="C339" s="14">
        <v>2000</v>
      </c>
      <c r="D339" s="10">
        <v>295</v>
      </c>
      <c r="E339" s="5">
        <v>275.86</v>
      </c>
      <c r="F339" s="7">
        <v>1978482</v>
      </c>
      <c r="G339" s="12">
        <f>F339/E339</f>
        <v>7172.051040382803</v>
      </c>
      <c r="H339" s="14">
        <v>2001</v>
      </c>
      <c r="I339" s="10">
        <v>284</v>
      </c>
      <c r="J339" s="5">
        <v>267.35000000000002</v>
      </c>
      <c r="K339" s="7">
        <v>2214998</v>
      </c>
      <c r="L339" s="12">
        <f>K339/I339</f>
        <v>7799.288732394366</v>
      </c>
      <c r="M339" s="21">
        <f>L339-G339</f>
        <v>627.23769201156301</v>
      </c>
      <c r="N339" s="18">
        <f>M339/G339</f>
        <v>8.7455832157335656E-2</v>
      </c>
      <c r="O339" s="16">
        <v>2002</v>
      </c>
      <c r="P339" s="10">
        <v>321</v>
      </c>
      <c r="Q339" s="5">
        <v>266.07</v>
      </c>
      <c r="R339" s="7">
        <v>2942328</v>
      </c>
      <c r="S339" s="12">
        <f>R339/Q339</f>
        <v>11058.473334085016</v>
      </c>
      <c r="T339" s="21">
        <f>S339-L339</f>
        <v>3259.1846016906502</v>
      </c>
      <c r="U339" s="18">
        <f>T339/L339</f>
        <v>0.41788228561838192</v>
      </c>
      <c r="V339" s="14">
        <v>2003</v>
      </c>
      <c r="W339" s="10">
        <v>321</v>
      </c>
      <c r="X339" s="5">
        <v>269.02</v>
      </c>
      <c r="Y339" s="7">
        <v>2912101.65</v>
      </c>
      <c r="Z339" s="12">
        <f>Y339/X339</f>
        <v>10824.851869749462</v>
      </c>
      <c r="AA339" s="21">
        <f>Z339-S339</f>
        <v>-233.62146433555426</v>
      </c>
      <c r="AB339" s="22">
        <f>AA339/S339</f>
        <v>-2.1126014168291542E-2</v>
      </c>
      <c r="AC339" s="14">
        <v>2004</v>
      </c>
      <c r="AD339" s="10">
        <v>329</v>
      </c>
      <c r="AE339" s="5">
        <v>268.70999999999998</v>
      </c>
      <c r="AF339" s="7">
        <v>2358889</v>
      </c>
      <c r="AG339" s="12">
        <f>AF339/AE339</f>
        <v>8778.5679729075964</v>
      </c>
      <c r="AH339" s="21">
        <f>AG339-Z339</f>
        <v>-2046.2838968418655</v>
      </c>
      <c r="AI339" s="22">
        <f>AH339/Z339</f>
        <v>-0.1890357412243486</v>
      </c>
      <c r="AJ339" s="14">
        <v>2005</v>
      </c>
      <c r="AK339" s="10">
        <v>329</v>
      </c>
      <c r="AL339" s="5">
        <v>275.45999999999998</v>
      </c>
      <c r="AM339" s="7">
        <v>2376021</v>
      </c>
      <c r="AN339" s="12">
        <f>AM339/AL339</f>
        <v>8625.6480069701593</v>
      </c>
      <c r="AO339" s="21">
        <f>AN339-AG339</f>
        <v>-152.91996593743715</v>
      </c>
      <c r="AP339" s="22">
        <f>AO339/AG339</f>
        <v>-1.7419693782559812E-2</v>
      </c>
      <c r="AQ339" s="14">
        <v>2006</v>
      </c>
      <c r="AR339" s="10">
        <v>330</v>
      </c>
      <c r="AS339" s="5">
        <v>264.14999999999998</v>
      </c>
      <c r="AT339" s="7">
        <v>2713351</v>
      </c>
      <c r="AU339" s="12">
        <f>AT339/AS339</f>
        <v>10272.008328601174</v>
      </c>
      <c r="AV339" s="21">
        <f>AU339-AN339</f>
        <v>1646.3603216310148</v>
      </c>
      <c r="AW339" s="22">
        <f>AV339/AN339</f>
        <v>0.19086801597985847</v>
      </c>
      <c r="AX339" s="14">
        <v>2007</v>
      </c>
      <c r="AY339" s="10">
        <v>300</v>
      </c>
      <c r="AZ339" s="5">
        <v>240.19</v>
      </c>
      <c r="BA339" s="7">
        <v>2649741</v>
      </c>
      <c r="BB339" s="12">
        <f>BA339/AZ339</f>
        <v>11031.853948957076</v>
      </c>
      <c r="BC339" s="21">
        <f>BB339-AU339</f>
        <v>759.8456203559017</v>
      </c>
      <c r="BD339" s="22">
        <f>BC339/AU339</f>
        <v>7.3972449792530134E-2</v>
      </c>
      <c r="BE339" s="14">
        <v>2008</v>
      </c>
      <c r="BF339" s="10">
        <v>294</v>
      </c>
      <c r="BG339" s="5">
        <v>235.14</v>
      </c>
      <c r="BH339" s="7">
        <v>2832926</v>
      </c>
      <c r="BI339" s="12">
        <f>BH339/BG339</f>
        <v>12047.826826571405</v>
      </c>
      <c r="BJ339" s="21">
        <f>BI339-BB339</f>
        <v>1015.9728776143293</v>
      </c>
      <c r="BK339" s="22">
        <f>BJ339/BB339</f>
        <v>9.2094482243428977E-2</v>
      </c>
      <c r="BL339" s="14">
        <v>2009</v>
      </c>
      <c r="BM339" s="10">
        <v>265</v>
      </c>
      <c r="BN339" s="5">
        <v>219.7</v>
      </c>
      <c r="BO339" s="7">
        <v>2608941</v>
      </c>
      <c r="BP339" s="12">
        <f>BO339/BN339</f>
        <v>11875.015930814749</v>
      </c>
      <c r="BQ339" s="21">
        <f>BP339-BI339</f>
        <v>-172.81089575665646</v>
      </c>
      <c r="BR339" s="22">
        <f>BQ339/BI339</f>
        <v>-1.4343740015877647E-2</v>
      </c>
      <c r="BS339" s="14">
        <v>2010</v>
      </c>
      <c r="BT339" s="10">
        <v>242</v>
      </c>
      <c r="BU339" s="5">
        <v>206.89</v>
      </c>
      <c r="BV339" s="7">
        <v>2419066</v>
      </c>
      <c r="BW339" s="12">
        <f>BV339/BU339</f>
        <v>11692.522596548892</v>
      </c>
      <c r="BX339" s="21">
        <f>BW339-BP339</f>
        <v>-182.4933342658569</v>
      </c>
      <c r="BY339" s="22">
        <f>BX339/BP339</f>
        <v>-1.5367839111044963E-2</v>
      </c>
      <c r="BZ339" s="14">
        <v>2011</v>
      </c>
      <c r="CA339" s="10">
        <v>241</v>
      </c>
      <c r="CB339" s="5">
        <v>195.63570000000001</v>
      </c>
      <c r="CC339" s="7">
        <v>2338301</v>
      </c>
      <c r="CD339" s="12">
        <f>CC339/CB339</f>
        <v>11952.322607785796</v>
      </c>
      <c r="CE339" s="21">
        <f>CD339-BW339</f>
        <v>259.80001123690454</v>
      </c>
      <c r="CF339" s="22">
        <f>CE339/BW339</f>
        <v>2.2219329412592782E-2</v>
      </c>
      <c r="CG339" s="14">
        <v>2012</v>
      </c>
      <c r="CH339" s="10">
        <v>232</v>
      </c>
      <c r="CI339" s="5">
        <v>185.38</v>
      </c>
      <c r="CJ339" s="7">
        <v>2425457</v>
      </c>
      <c r="CK339" s="12">
        <f>CJ339/CI339</f>
        <v>13083.703743661668</v>
      </c>
      <c r="CL339" s="21">
        <f>CK339-CD339</f>
        <v>1131.3811358758721</v>
      </c>
      <c r="CM339" s="22">
        <f>CL339/CD339</f>
        <v>9.4657847934834477E-2</v>
      </c>
      <c r="CN339" s="14">
        <v>2013</v>
      </c>
      <c r="CO339" s="10">
        <v>225</v>
      </c>
      <c r="CP339" s="5">
        <v>186.40790000000001</v>
      </c>
      <c r="CQ339" s="7">
        <v>3022797</v>
      </c>
      <c r="CR339" s="12">
        <f>CQ339/CP339</f>
        <v>16216.034835433476</v>
      </c>
      <c r="CS339" s="21">
        <f>CR339-CK339</f>
        <v>3132.3310917718081</v>
      </c>
      <c r="CT339" s="22">
        <f>CS339/CK339</f>
        <v>0.23940706340811557</v>
      </c>
      <c r="CU339" s="14">
        <v>2014</v>
      </c>
      <c r="CV339" s="10">
        <v>225</v>
      </c>
      <c r="CW339" s="5">
        <v>172.30670000000001</v>
      </c>
      <c r="CX339" s="7">
        <v>2687009</v>
      </c>
      <c r="CY339" s="12">
        <f>CX339/CW339</f>
        <v>15594.338467395637</v>
      </c>
      <c r="CZ339" s="21">
        <f>CY339-CR339</f>
        <v>-621.69636803783942</v>
      </c>
      <c r="DA339" s="22">
        <f>CZ339/CR339</f>
        <v>-3.8338371516036564E-2</v>
      </c>
      <c r="DB339" s="14">
        <v>2015</v>
      </c>
      <c r="DC339" s="9">
        <v>241</v>
      </c>
      <c r="DD339" s="27">
        <v>187.54150000000001</v>
      </c>
      <c r="DE339" s="12">
        <v>3702376.38</v>
      </c>
      <c r="DF339" s="12">
        <f>DE339/DD339</f>
        <v>19741.637877483114</v>
      </c>
      <c r="DG339" s="21">
        <f>DF339-CY339</f>
        <v>4147.2994100874766</v>
      </c>
      <c r="DH339" s="22">
        <f>DG339/CY339</f>
        <v>0.26594904418411691</v>
      </c>
      <c r="DI339" s="14">
        <v>2016</v>
      </c>
      <c r="DJ339" s="9">
        <v>243</v>
      </c>
      <c r="DK339" s="27">
        <v>201.73580000000001</v>
      </c>
      <c r="DL339" s="12">
        <v>3037018.84</v>
      </c>
      <c r="DM339" s="12">
        <f>DL339/DK339</f>
        <v>15054.436743503134</v>
      </c>
      <c r="DN339" s="21">
        <f>DM339-DF339</f>
        <v>-4687.2011339799792</v>
      </c>
      <c r="DO339" s="22">
        <f>DN339/DF339</f>
        <v>-0.23742716602689282</v>
      </c>
      <c r="DP339" s="14">
        <v>2017</v>
      </c>
      <c r="DQ339" s="9">
        <v>253</v>
      </c>
      <c r="DR339" s="27">
        <v>218.1961</v>
      </c>
      <c r="DS339" s="30">
        <v>2682870.67</v>
      </c>
      <c r="DT339" s="12">
        <f>DS339/DR339</f>
        <v>12295.68571573919</v>
      </c>
      <c r="DU339" s="21">
        <f>DT339-DM339</f>
        <v>-2758.7510277639449</v>
      </c>
      <c r="DV339" s="22">
        <f>DU339/DM339</f>
        <v>-0.1832516934885994</v>
      </c>
      <c r="DW339" s="14">
        <v>2018</v>
      </c>
      <c r="DX339" s="24">
        <v>251</v>
      </c>
      <c r="DY339" s="32">
        <v>217.9785</v>
      </c>
      <c r="DZ339" s="34">
        <v>3353595.84</v>
      </c>
      <c r="EA339" s="12">
        <f>DZ339/DY339</f>
        <v>15384.984482414549</v>
      </c>
      <c r="EB339" s="21">
        <f>EA339-DT339</f>
        <v>3089.2987666753597</v>
      </c>
      <c r="EC339" s="22">
        <f>EB339/DT339</f>
        <v>0.2512506287242588</v>
      </c>
      <c r="ED339" s="14">
        <v>2019</v>
      </c>
      <c r="EE339" s="24">
        <v>254</v>
      </c>
      <c r="EF339" s="32">
        <v>202.83949999999999</v>
      </c>
      <c r="EG339" s="34">
        <v>3928207.43</v>
      </c>
      <c r="EH339" s="12">
        <f t="shared" si="40"/>
        <v>19366.087128000217</v>
      </c>
      <c r="EI339" s="21">
        <f>EH339-EA339</f>
        <v>3981.1026455856681</v>
      </c>
      <c r="EJ339" s="22">
        <f>EI339/EA339</f>
        <v>0.2587654638284605</v>
      </c>
      <c r="EK339">
        <v>2020</v>
      </c>
      <c r="EL339" s="25">
        <v>238</v>
      </c>
      <c r="EM339" s="32">
        <v>196.30420000000001</v>
      </c>
      <c r="EN339" s="34">
        <v>2842984.39</v>
      </c>
      <c r="EO339" s="12">
        <f t="shared" si="41"/>
        <v>14482.544897154519</v>
      </c>
      <c r="EP339" s="21">
        <f>EO339-EH339</f>
        <v>-4883.5422308456982</v>
      </c>
      <c r="EQ339" s="22">
        <f>EP339/EH339</f>
        <v>-0.25216979550736862</v>
      </c>
      <c r="ES339" s="11">
        <f t="shared" si="42"/>
        <v>5.1302119422144708E-2</v>
      </c>
      <c r="EU339" s="12">
        <f t="shared" si="43"/>
        <v>15682.252442051316</v>
      </c>
      <c r="EV339">
        <f t="shared" si="44"/>
        <v>0.84315204185695158</v>
      </c>
      <c r="EY339" s="11">
        <f t="shared" si="45"/>
        <v>0.10892146635470663</v>
      </c>
      <c r="FC339" s="12">
        <f t="shared" si="46"/>
        <v>12610.617674100709</v>
      </c>
      <c r="FF339" s="45">
        <f t="shared" si="47"/>
        <v>272.04761904761904</v>
      </c>
    </row>
    <row r="340" spans="1:162" x14ac:dyDescent="0.2">
      <c r="A340" s="3">
        <v>75087</v>
      </c>
      <c r="B340" t="s">
        <v>340</v>
      </c>
      <c r="C340" s="14">
        <v>2000</v>
      </c>
      <c r="D340" s="10">
        <v>733</v>
      </c>
      <c r="E340" s="5">
        <v>689.68</v>
      </c>
      <c r="F340" s="7">
        <v>4665704</v>
      </c>
      <c r="G340" s="12">
        <f>F340/E340</f>
        <v>6765.027259018676</v>
      </c>
      <c r="H340" s="14">
        <v>2001</v>
      </c>
      <c r="I340" s="10">
        <v>721</v>
      </c>
      <c r="J340" s="5">
        <v>696.27</v>
      </c>
      <c r="K340" s="7">
        <v>4744957</v>
      </c>
      <c r="L340" s="12">
        <f>K340/I340</f>
        <v>6581.0776699029129</v>
      </c>
      <c r="M340" s="21">
        <f>L340-G340</f>
        <v>-183.94958911576305</v>
      </c>
      <c r="N340" s="18">
        <f>M340/G340</f>
        <v>-2.7191256157990187E-2</v>
      </c>
      <c r="O340" s="16">
        <v>2002</v>
      </c>
      <c r="P340" s="10">
        <v>727</v>
      </c>
      <c r="Q340" s="5">
        <v>684.05</v>
      </c>
      <c r="R340" s="7">
        <v>5285216</v>
      </c>
      <c r="S340" s="12">
        <f>R340/Q340</f>
        <v>7726.3591842701562</v>
      </c>
      <c r="T340" s="21">
        <f>S340-L340</f>
        <v>1145.2815143672433</v>
      </c>
      <c r="U340" s="18">
        <f>T340/L340</f>
        <v>0.17402643940899409</v>
      </c>
      <c r="V340" s="14">
        <v>2003</v>
      </c>
      <c r="W340" s="10">
        <v>727</v>
      </c>
      <c r="X340" s="5">
        <v>711.01</v>
      </c>
      <c r="Y340" s="7">
        <v>5480754.2999999998</v>
      </c>
      <c r="Z340" s="12">
        <f>Y340/X340</f>
        <v>7708.4067734631017</v>
      </c>
      <c r="AA340" s="21">
        <f>Z340-S340</f>
        <v>-17.952410807054548</v>
      </c>
      <c r="AB340" s="22">
        <f>AA340/S340</f>
        <v>-2.3235278581926759E-3</v>
      </c>
      <c r="AC340" s="14">
        <v>2004</v>
      </c>
      <c r="AD340" s="10">
        <v>761</v>
      </c>
      <c r="AE340" s="5">
        <v>708.97</v>
      </c>
      <c r="AF340" s="7">
        <v>5069436</v>
      </c>
      <c r="AG340" s="12">
        <f>AF340/AE340</f>
        <v>7150.423854323878</v>
      </c>
      <c r="AH340" s="21">
        <f>AG340-Z340</f>
        <v>-557.98291913922367</v>
      </c>
      <c r="AI340" s="22">
        <f>AH340/Z340</f>
        <v>-7.2386283642961236E-2</v>
      </c>
      <c r="AJ340" s="14">
        <v>2005</v>
      </c>
      <c r="AK340" s="10">
        <v>734</v>
      </c>
      <c r="AL340" s="5">
        <v>707.04</v>
      </c>
      <c r="AM340" s="7">
        <v>5238465</v>
      </c>
      <c r="AN340" s="12">
        <f>AM340/AL340</f>
        <v>7409.0079769178546</v>
      </c>
      <c r="AO340" s="21">
        <f>AN340-AG340</f>
        <v>258.58412259397664</v>
      </c>
      <c r="AP340" s="22">
        <f>AO340/AG340</f>
        <v>3.6163467769481976E-2</v>
      </c>
      <c r="AQ340" s="14">
        <v>2006</v>
      </c>
      <c r="AR340" s="10">
        <v>763</v>
      </c>
      <c r="AS340" s="5">
        <v>720.07</v>
      </c>
      <c r="AT340" s="7">
        <v>5780796</v>
      </c>
      <c r="AU340" s="12">
        <f>AT340/AS340</f>
        <v>8028.1028233366196</v>
      </c>
      <c r="AV340" s="21">
        <f>AU340-AN340</f>
        <v>619.09484641876497</v>
      </c>
      <c r="AW340" s="22">
        <f>AV340/AN340</f>
        <v>8.3559748936362768E-2</v>
      </c>
      <c r="AX340" s="14">
        <v>2007</v>
      </c>
      <c r="AY340" s="10">
        <v>774</v>
      </c>
      <c r="AZ340" s="5">
        <v>728.79</v>
      </c>
      <c r="BA340" s="7">
        <v>6027255</v>
      </c>
      <c r="BB340" s="12">
        <f>BA340/AZ340</f>
        <v>8270.2218746140861</v>
      </c>
      <c r="BC340" s="21">
        <f>BB340-AU340</f>
        <v>242.1190512774665</v>
      </c>
      <c r="BD340" s="22">
        <f>BC340/AU340</f>
        <v>3.0158937498117096E-2</v>
      </c>
      <c r="BE340" s="14">
        <v>2008</v>
      </c>
      <c r="BF340" s="10">
        <v>792</v>
      </c>
      <c r="BG340" s="5">
        <v>751.3</v>
      </c>
      <c r="BH340" s="7">
        <v>6294971</v>
      </c>
      <c r="BI340" s="12">
        <f>BH340/BG340</f>
        <v>8378.7714627978185</v>
      </c>
      <c r="BJ340" s="21">
        <f>BI340-BB340</f>
        <v>108.54958818373234</v>
      </c>
      <c r="BK340" s="22">
        <f>BJ340/BB340</f>
        <v>1.3125353809059397E-2</v>
      </c>
      <c r="BL340" s="14">
        <v>2009</v>
      </c>
      <c r="BM340" s="10">
        <v>782</v>
      </c>
      <c r="BN340" s="5">
        <v>729.61</v>
      </c>
      <c r="BO340" s="7">
        <v>8162557</v>
      </c>
      <c r="BP340" s="12">
        <f>BO340/BN340</f>
        <v>11187.561848110634</v>
      </c>
      <c r="BQ340" s="21">
        <f>BP340-BI340</f>
        <v>2808.7903853128155</v>
      </c>
      <c r="BR340" s="22">
        <f>BQ340/BI340</f>
        <v>0.33522699572174647</v>
      </c>
      <c r="BS340" s="14">
        <v>2010</v>
      </c>
      <c r="BT340" s="10">
        <v>754</v>
      </c>
      <c r="BU340" s="5">
        <v>712.19</v>
      </c>
      <c r="BV340" s="7">
        <v>6956558</v>
      </c>
      <c r="BW340" s="12">
        <f>BV340/BU340</f>
        <v>9767.8400426852386</v>
      </c>
      <c r="BX340" s="21">
        <f>BW340-BP340</f>
        <v>-1419.7218054253954</v>
      </c>
      <c r="BY340" s="22">
        <f>BX340/BP340</f>
        <v>-0.12690180619338068</v>
      </c>
      <c r="BZ340" s="14">
        <v>2011</v>
      </c>
      <c r="CA340" s="10">
        <v>737</v>
      </c>
      <c r="CB340" s="5">
        <v>683.03480000000002</v>
      </c>
      <c r="CC340" s="7">
        <v>6355402</v>
      </c>
      <c r="CD340" s="12">
        <f>CC340/CB340</f>
        <v>9304.6532914574782</v>
      </c>
      <c r="CE340" s="21">
        <f>CD340-BW340</f>
        <v>-463.1867512277604</v>
      </c>
      <c r="CF340" s="22">
        <f>CE340/BW340</f>
        <v>-4.7419567601808058E-2</v>
      </c>
      <c r="CG340" s="14">
        <v>2012</v>
      </c>
      <c r="CH340" s="10">
        <v>742</v>
      </c>
      <c r="CI340" s="5">
        <v>697.63</v>
      </c>
      <c r="CJ340" s="7">
        <v>6552741</v>
      </c>
      <c r="CK340" s="12">
        <f>CJ340/CI340</f>
        <v>9392.8601120938038</v>
      </c>
      <c r="CL340" s="21">
        <f>CK340-CD340</f>
        <v>88.206820636325574</v>
      </c>
      <c r="CM340" s="22">
        <f>CL340/CD340</f>
        <v>9.479861083841511E-3</v>
      </c>
      <c r="CN340" s="14">
        <v>2013</v>
      </c>
      <c r="CO340" s="10">
        <v>729</v>
      </c>
      <c r="CP340" s="5">
        <v>681.71780000000001</v>
      </c>
      <c r="CQ340" s="7">
        <v>6673686</v>
      </c>
      <c r="CR340" s="12">
        <f>CQ340/CP340</f>
        <v>9789.5140775259206</v>
      </c>
      <c r="CS340" s="21">
        <f>CR340-CK340</f>
        <v>396.65396543211682</v>
      </c>
      <c r="CT340" s="22">
        <f>CS340/CK340</f>
        <v>4.2229306164307062E-2</v>
      </c>
      <c r="CU340" s="14">
        <v>2014</v>
      </c>
      <c r="CV340" s="10">
        <v>710</v>
      </c>
      <c r="CW340" s="5">
        <v>674.71519999999998</v>
      </c>
      <c r="CX340" s="7">
        <v>6678143</v>
      </c>
      <c r="CY340" s="12">
        <f>CX340/CW340</f>
        <v>9897.7212904051958</v>
      </c>
      <c r="CZ340" s="21">
        <f>CY340-CR340</f>
        <v>108.20721287927518</v>
      </c>
      <c r="DA340" s="22">
        <f>CZ340/CR340</f>
        <v>1.1053379363097266E-2</v>
      </c>
      <c r="DB340" s="14">
        <v>2015</v>
      </c>
      <c r="DC340" s="9">
        <v>665</v>
      </c>
      <c r="DD340" s="27">
        <v>642.13879999999995</v>
      </c>
      <c r="DE340" s="12">
        <v>6797120.4900000002</v>
      </c>
      <c r="DF340" s="12">
        <f>DE340/DD340</f>
        <v>10585.126595683052</v>
      </c>
      <c r="DG340" s="21">
        <f>DF340-CY340</f>
        <v>687.40530527785631</v>
      </c>
      <c r="DH340" s="22">
        <f>DG340/CY340</f>
        <v>6.9450865013164567E-2</v>
      </c>
      <c r="DI340" s="14">
        <v>2016</v>
      </c>
      <c r="DJ340" s="9">
        <v>655</v>
      </c>
      <c r="DK340" s="27">
        <v>637.96910000000003</v>
      </c>
      <c r="DL340" s="12">
        <v>6926428.2000000002</v>
      </c>
      <c r="DM340" s="12">
        <f>DL340/DK340</f>
        <v>10856.996365497953</v>
      </c>
      <c r="DN340" s="21">
        <f>DM340-DF340</f>
        <v>271.86976981490079</v>
      </c>
      <c r="DO340" s="22">
        <f>DN340/DF340</f>
        <v>2.568413021397192E-2</v>
      </c>
      <c r="DP340" s="14">
        <v>2017</v>
      </c>
      <c r="DQ340" s="9">
        <v>652</v>
      </c>
      <c r="DR340" s="27">
        <v>611.43899999999996</v>
      </c>
      <c r="DS340" s="30">
        <v>6581422.3399999999</v>
      </c>
      <c r="DT340" s="12">
        <f>DS340/DR340</f>
        <v>10763.82491139754</v>
      </c>
      <c r="DU340" s="21">
        <f>DT340-DM340</f>
        <v>-93.17145410041303</v>
      </c>
      <c r="DV340" s="22">
        <f>DU340/DM340</f>
        <v>-8.5816970885703846E-3</v>
      </c>
      <c r="DW340" s="14">
        <v>2018</v>
      </c>
      <c r="DX340" s="24">
        <v>647</v>
      </c>
      <c r="DY340" s="32">
        <v>614.86429999999996</v>
      </c>
      <c r="DZ340" s="34">
        <v>6837863.4500000002</v>
      </c>
      <c r="EA340" s="12">
        <f>DZ340/DY340</f>
        <v>11120.930992415726</v>
      </c>
      <c r="EB340" s="21">
        <f>EA340-DT340</f>
        <v>357.10608101818616</v>
      </c>
      <c r="EC340" s="22">
        <f>EB340/DT340</f>
        <v>3.3176504073385252E-2</v>
      </c>
      <c r="ED340" s="14">
        <v>2019</v>
      </c>
      <c r="EE340" s="24">
        <v>684</v>
      </c>
      <c r="EF340" s="32">
        <v>649.08000000000004</v>
      </c>
      <c r="EG340" s="34">
        <v>7034386.6200000001</v>
      </c>
      <c r="EH340" s="12">
        <f t="shared" si="40"/>
        <v>10837.472453318544</v>
      </c>
      <c r="EI340" s="21">
        <f>EH340-EA340</f>
        <v>-283.45853909718244</v>
      </c>
      <c r="EJ340" s="22">
        <f>EI340/EA340</f>
        <v>-2.5488741840992993E-2</v>
      </c>
      <c r="EK340">
        <v>2020</v>
      </c>
      <c r="EL340" s="25">
        <v>681</v>
      </c>
      <c r="EM340" s="32">
        <v>625.83540000000005</v>
      </c>
      <c r="EN340" s="34">
        <v>7152475.6200000001</v>
      </c>
      <c r="EO340" s="12">
        <f t="shared" si="41"/>
        <v>11428.684954542359</v>
      </c>
      <c r="EP340" s="21">
        <f>EO340-EH340</f>
        <v>591.21250122381571</v>
      </c>
      <c r="EQ340" s="22">
        <f>EP340/EH340</f>
        <v>5.4552618589842915E-2</v>
      </c>
      <c r="ES340" s="11">
        <f t="shared" si="42"/>
        <v>3.0379736363073801E-2</v>
      </c>
      <c r="EU340" s="12">
        <f t="shared" si="43"/>
        <v>10907.409452377271</v>
      </c>
      <c r="EV340">
        <f t="shared" si="44"/>
        <v>0.94568948891391968</v>
      </c>
      <c r="EY340" s="11">
        <f t="shared" si="45"/>
        <v>-2.9797828539270856E-4</v>
      </c>
      <c r="FC340" s="12">
        <f t="shared" si="46"/>
        <v>9197.429360266924</v>
      </c>
      <c r="FF340" s="45">
        <f t="shared" si="47"/>
        <v>722.38095238095241</v>
      </c>
    </row>
    <row r="341" spans="1:162" x14ac:dyDescent="0.2">
      <c r="A341" s="3">
        <v>76081</v>
      </c>
      <c r="B341" t="s">
        <v>341</v>
      </c>
      <c r="C341" s="14">
        <v>2000</v>
      </c>
      <c r="D341" s="10">
        <v>250</v>
      </c>
      <c r="E341" s="5">
        <v>237.02</v>
      </c>
      <c r="F341" s="7">
        <v>2097249</v>
      </c>
      <c r="G341" s="12">
        <f>F341/E341</f>
        <v>8848.405197873597</v>
      </c>
      <c r="H341" s="14">
        <v>2001</v>
      </c>
      <c r="I341" s="10">
        <v>250</v>
      </c>
      <c r="J341" s="5">
        <v>238.89</v>
      </c>
      <c r="K341" s="7">
        <v>2113038</v>
      </c>
      <c r="L341" s="12">
        <f>K341/I341</f>
        <v>8452.152</v>
      </c>
      <c r="M341" s="21">
        <f>L341-G341</f>
        <v>-396.25319787359695</v>
      </c>
      <c r="N341" s="18">
        <f>M341/G341</f>
        <v>-4.4782442599805725E-2</v>
      </c>
      <c r="O341" s="16">
        <v>2002</v>
      </c>
      <c r="P341" s="10">
        <v>249</v>
      </c>
      <c r="Q341" s="5">
        <v>243.39</v>
      </c>
      <c r="R341" s="7">
        <v>2054783</v>
      </c>
      <c r="S341" s="12">
        <f>R341/Q341</f>
        <v>8442.3476724598386</v>
      </c>
      <c r="T341" s="21">
        <f>S341-L341</f>
        <v>-9.8043275401614665</v>
      </c>
      <c r="U341" s="18">
        <f>T341/L341</f>
        <v>-1.1599800311401719E-3</v>
      </c>
      <c r="V341" s="14">
        <v>2003</v>
      </c>
      <c r="W341" s="10">
        <v>249</v>
      </c>
      <c r="X341" s="5">
        <v>225.43</v>
      </c>
      <c r="Y341" s="7">
        <v>1877826.68</v>
      </c>
      <c r="Z341" s="12">
        <f>Y341/X341</f>
        <v>8329.976844253204</v>
      </c>
      <c r="AA341" s="21">
        <f>Z341-S341</f>
        <v>-112.37082820663454</v>
      </c>
      <c r="AB341" s="22">
        <f>AA341/S341</f>
        <v>-1.3310376753755886E-2</v>
      </c>
      <c r="AC341" s="14">
        <v>2004</v>
      </c>
      <c r="AD341" s="10">
        <v>230</v>
      </c>
      <c r="AE341" s="5">
        <v>224.07</v>
      </c>
      <c r="AF341" s="7">
        <v>2068582</v>
      </c>
      <c r="AG341" s="12">
        <f>AF341/AE341</f>
        <v>9231.8561163921986</v>
      </c>
      <c r="AH341" s="21">
        <f>AG341-Z341</f>
        <v>901.87927213899457</v>
      </c>
      <c r="AI341" s="22">
        <f>AH341/Z341</f>
        <v>0.10826912115142254</v>
      </c>
      <c r="AJ341" s="14">
        <v>2005</v>
      </c>
      <c r="AK341" s="10">
        <v>230</v>
      </c>
      <c r="AL341" s="5">
        <v>224.54</v>
      </c>
      <c r="AM341" s="7">
        <v>2038016</v>
      </c>
      <c r="AN341" s="12">
        <f>AM341/AL341</f>
        <v>9076.4050948606036</v>
      </c>
      <c r="AO341" s="21">
        <f>AN341-AG341</f>
        <v>-155.45102153159496</v>
      </c>
      <c r="AP341" s="22">
        <f>AO341/AG341</f>
        <v>-1.6838544662278066E-2</v>
      </c>
      <c r="AQ341" s="14">
        <v>2006</v>
      </c>
      <c r="AR341" s="10">
        <v>214</v>
      </c>
      <c r="AS341" s="5">
        <v>209.79</v>
      </c>
      <c r="AT341" s="7">
        <v>2217351</v>
      </c>
      <c r="AU341" s="12">
        <f>AT341/AS341</f>
        <v>10569.383669383669</v>
      </c>
      <c r="AV341" s="21">
        <f>AU341-AN341</f>
        <v>1492.9785745230656</v>
      </c>
      <c r="AW341" s="22">
        <f>AV341/AN341</f>
        <v>0.16449007717476663</v>
      </c>
      <c r="AX341" s="14">
        <v>2007</v>
      </c>
      <c r="AY341" s="10">
        <v>217</v>
      </c>
      <c r="AZ341" s="5">
        <v>210.05</v>
      </c>
      <c r="BA341" s="7">
        <v>2420060</v>
      </c>
      <c r="BB341" s="12">
        <f>BA341/AZ341</f>
        <v>11521.352059033563</v>
      </c>
      <c r="BC341" s="21">
        <f>BB341-AU341</f>
        <v>951.96838964989365</v>
      </c>
      <c r="BD341" s="22">
        <f>BC341/AU341</f>
        <v>9.0068486434782408E-2</v>
      </c>
      <c r="BE341" s="14">
        <v>2008</v>
      </c>
      <c r="BF341" s="10">
        <v>229</v>
      </c>
      <c r="BG341" s="5">
        <v>218.64</v>
      </c>
      <c r="BH341" s="7">
        <v>2446496</v>
      </c>
      <c r="BI341" s="12">
        <f>BH341/BG341</f>
        <v>11189.608488840104</v>
      </c>
      <c r="BJ341" s="21">
        <f>BI341-BB341</f>
        <v>-331.74357019345916</v>
      </c>
      <c r="BK341" s="22">
        <f>BJ341/BB341</f>
        <v>-2.8793805492068832E-2</v>
      </c>
      <c r="BL341" s="14">
        <v>2009</v>
      </c>
      <c r="BM341" s="10">
        <v>235</v>
      </c>
      <c r="BN341" s="5">
        <v>223.61</v>
      </c>
      <c r="BO341" s="7">
        <v>2595951</v>
      </c>
      <c r="BP341" s="12">
        <f>BO341/BN341</f>
        <v>11609.279549215151</v>
      </c>
      <c r="BQ341" s="21">
        <f>BP341-BI341</f>
        <v>419.67106037504709</v>
      </c>
      <c r="BR341" s="22">
        <f>BQ341/BI341</f>
        <v>3.7505428433318624E-2</v>
      </c>
      <c r="BS341" s="14">
        <v>2010</v>
      </c>
      <c r="BT341" s="10">
        <v>216</v>
      </c>
      <c r="BU341" s="5">
        <v>204.73</v>
      </c>
      <c r="BV341" s="7">
        <v>2623973</v>
      </c>
      <c r="BW341" s="12">
        <f>BV341/BU341</f>
        <v>12816.748888780345</v>
      </c>
      <c r="BX341" s="21">
        <f>BW341-BP341</f>
        <v>1207.4693395651939</v>
      </c>
      <c r="BY341" s="22">
        <f>BX341/BP341</f>
        <v>0.10400898130210201</v>
      </c>
      <c r="BZ341" s="14">
        <v>2011</v>
      </c>
      <c r="CA341" s="10">
        <v>207</v>
      </c>
      <c r="CB341" s="5">
        <v>200.42160000000001</v>
      </c>
      <c r="CC341" s="7">
        <v>2467771</v>
      </c>
      <c r="CD341" s="12">
        <f>CC341/CB341</f>
        <v>12312.899408047835</v>
      </c>
      <c r="CE341" s="21">
        <f>CD341-BW341</f>
        <v>-503.84948073250962</v>
      </c>
      <c r="CF341" s="22">
        <f>CE341/BW341</f>
        <v>-3.9311800918060781E-2</v>
      </c>
      <c r="CG341" s="14">
        <v>2012</v>
      </c>
      <c r="CH341" s="10">
        <v>194</v>
      </c>
      <c r="CI341" s="5">
        <v>190.17</v>
      </c>
      <c r="CJ341" s="7">
        <v>2569593</v>
      </c>
      <c r="CK341" s="12">
        <f>CJ341/CI341</f>
        <v>13512.083924909293</v>
      </c>
      <c r="CL341" s="21">
        <f>CK341-CD341</f>
        <v>1199.1845168614582</v>
      </c>
      <c r="CM341" s="22">
        <f>CL341/CD341</f>
        <v>9.7392537461782488E-2</v>
      </c>
      <c r="CN341" s="14">
        <v>2013</v>
      </c>
      <c r="CO341" s="10">
        <v>193</v>
      </c>
      <c r="CP341" s="5">
        <v>198.25720000000001</v>
      </c>
      <c r="CQ341" s="7">
        <v>2571752</v>
      </c>
      <c r="CR341" s="12">
        <f>CQ341/CP341</f>
        <v>12971.796232368861</v>
      </c>
      <c r="CS341" s="21">
        <f>CR341-CK341</f>
        <v>-540.28769254043254</v>
      </c>
      <c r="CT341" s="22">
        <f>CS341/CK341</f>
        <v>-3.9985519298353492E-2</v>
      </c>
      <c r="CU341" s="14">
        <v>2014</v>
      </c>
      <c r="CV341" s="10">
        <v>207</v>
      </c>
      <c r="CW341" s="5">
        <v>215.38239999999999</v>
      </c>
      <c r="CX341" s="7">
        <v>2311289</v>
      </c>
      <c r="CY341" s="12">
        <f>CX341/CW341</f>
        <v>10731.095019834491</v>
      </c>
      <c r="CZ341" s="21">
        <f>CY341-CR341</f>
        <v>-2240.7012125343699</v>
      </c>
      <c r="DA341" s="22">
        <f>CZ341/CR341</f>
        <v>-0.17273638688087697</v>
      </c>
      <c r="DB341" s="14">
        <v>2015</v>
      </c>
      <c r="DC341" s="9">
        <v>213</v>
      </c>
      <c r="DD341" s="27">
        <v>215.13409999999999</v>
      </c>
      <c r="DE341" s="12">
        <v>2473479.7599999998</v>
      </c>
      <c r="DF341" s="12">
        <f>DE341/DD341</f>
        <v>11497.385863050069</v>
      </c>
      <c r="DG341" s="21">
        <f>DF341-CY341</f>
        <v>766.29084321557821</v>
      </c>
      <c r="DH341" s="22">
        <f>DG341/CY341</f>
        <v>7.1408448233775582E-2</v>
      </c>
      <c r="DI341" s="14">
        <v>2016</v>
      </c>
      <c r="DJ341" s="9">
        <v>195</v>
      </c>
      <c r="DK341" s="27">
        <v>204.93600000000001</v>
      </c>
      <c r="DL341" s="12">
        <v>2607811.5</v>
      </c>
      <c r="DM341" s="12">
        <f>DL341/DK341</f>
        <v>12725.004391614943</v>
      </c>
      <c r="DN341" s="21">
        <f>DM341-DF341</f>
        <v>1227.6185285648735</v>
      </c>
      <c r="DO341" s="22">
        <f>DN341/DF341</f>
        <v>0.10677370866625906</v>
      </c>
      <c r="DP341" s="14">
        <v>2017</v>
      </c>
      <c r="DQ341" s="9">
        <v>183</v>
      </c>
      <c r="DR341" s="27">
        <v>187.77629999999999</v>
      </c>
      <c r="DS341" s="30">
        <v>2544181.69</v>
      </c>
      <c r="DT341" s="12">
        <f>DS341/DR341</f>
        <v>13549.00320221455</v>
      </c>
      <c r="DU341" s="21">
        <f>DT341-DM341</f>
        <v>823.99881059960717</v>
      </c>
      <c r="DV341" s="22">
        <f>DU341/DM341</f>
        <v>6.4754304614823996E-2</v>
      </c>
      <c r="DW341" s="14">
        <v>2018</v>
      </c>
      <c r="DX341" s="24">
        <v>173</v>
      </c>
      <c r="DY341" s="32">
        <v>172.78790000000001</v>
      </c>
      <c r="DZ341" s="34">
        <v>2597125.9400000004</v>
      </c>
      <c r="EA341" s="12">
        <f>DZ341/DY341</f>
        <v>15030.716502718074</v>
      </c>
      <c r="EB341" s="21">
        <f>EA341-DT341</f>
        <v>1481.7133005035248</v>
      </c>
      <c r="EC341" s="22">
        <f>EB341/DT341</f>
        <v>0.10935958006573816</v>
      </c>
      <c r="ED341" s="14">
        <v>2019</v>
      </c>
      <c r="EE341" s="24">
        <v>165</v>
      </c>
      <c r="EF341" s="32">
        <v>154.3468</v>
      </c>
      <c r="EG341" s="34">
        <v>2546306.87</v>
      </c>
      <c r="EH341" s="12">
        <f t="shared" si="40"/>
        <v>16497.309111688744</v>
      </c>
      <c r="EI341" s="21">
        <f>EH341-EA341</f>
        <v>1466.59260897067</v>
      </c>
      <c r="EJ341" s="22">
        <f>EI341/EA341</f>
        <v>9.7573033774235526E-2</v>
      </c>
      <c r="EK341">
        <v>2020</v>
      </c>
      <c r="EL341" s="25">
        <v>149</v>
      </c>
      <c r="EM341" s="32">
        <v>137.2457</v>
      </c>
      <c r="EN341" s="34">
        <v>2422235.19</v>
      </c>
      <c r="EO341" s="12">
        <f t="shared" si="41"/>
        <v>17648.89675960704</v>
      </c>
      <c r="EP341" s="21">
        <f>EO341-EH341</f>
        <v>1151.5876479182953</v>
      </c>
      <c r="EQ341" s="22">
        <f>EP341/EH341</f>
        <v>6.9804574801981947E-2</v>
      </c>
      <c r="ES341" s="11">
        <f t="shared" si="42"/>
        <v>3.8224471273932456E-2</v>
      </c>
      <c r="EU341" s="12">
        <f t="shared" si="43"/>
        <v>15025.676272207123</v>
      </c>
      <c r="EV341">
        <f t="shared" si="44"/>
        <v>0.98676971331815266</v>
      </c>
      <c r="EY341" s="11">
        <f t="shared" si="45"/>
        <v>9.0562306151599228E-2</v>
      </c>
      <c r="FC341" s="12">
        <f t="shared" si="46"/>
        <v>11821.626814638887</v>
      </c>
      <c r="FF341" s="45">
        <f t="shared" si="47"/>
        <v>211.8095238095238</v>
      </c>
    </row>
    <row r="342" spans="1:162" x14ac:dyDescent="0.2">
      <c r="A342" s="3">
        <v>76082</v>
      </c>
      <c r="B342" t="s">
        <v>342</v>
      </c>
      <c r="C342" s="14">
        <v>2000</v>
      </c>
      <c r="D342" s="10">
        <v>671</v>
      </c>
      <c r="E342" s="5">
        <v>671.35</v>
      </c>
      <c r="F342" s="7">
        <v>6804208</v>
      </c>
      <c r="G342" s="12">
        <f>F342/E342</f>
        <v>10135.112832352721</v>
      </c>
      <c r="H342" s="14">
        <v>2001</v>
      </c>
      <c r="I342" s="10">
        <v>674</v>
      </c>
      <c r="J342" s="5">
        <v>677.69</v>
      </c>
      <c r="K342" s="7">
        <v>7856239</v>
      </c>
      <c r="L342" s="12">
        <f>K342/I342</f>
        <v>11656.140949554896</v>
      </c>
      <c r="M342" s="21">
        <f>L342-G342</f>
        <v>1521.0281172021751</v>
      </c>
      <c r="N342" s="18">
        <f>M342/G342</f>
        <v>0.15007510447706482</v>
      </c>
      <c r="O342" s="16">
        <v>2002</v>
      </c>
      <c r="P342" s="10">
        <v>674</v>
      </c>
      <c r="Q342" s="5">
        <v>676.89</v>
      </c>
      <c r="R342" s="7">
        <v>5901522</v>
      </c>
      <c r="S342" s="12">
        <f>R342/Q342</f>
        <v>8718.5835216948108</v>
      </c>
      <c r="T342" s="21">
        <f>S342-L342</f>
        <v>-2937.5574278600852</v>
      </c>
      <c r="U342" s="18">
        <f>T342/L342</f>
        <v>-0.25201800841060173</v>
      </c>
      <c r="V342" s="14">
        <v>2003</v>
      </c>
      <c r="W342" s="10">
        <v>674</v>
      </c>
      <c r="X342" s="5">
        <v>672.93</v>
      </c>
      <c r="Y342" s="7">
        <v>5321365.5999999996</v>
      </c>
      <c r="Z342" s="12">
        <f>Y342/X342</f>
        <v>7907.7550413861773</v>
      </c>
      <c r="AA342" s="21">
        <f>Z342-S342</f>
        <v>-810.82848030863352</v>
      </c>
      <c r="AB342" s="22">
        <f>AA342/S342</f>
        <v>-9.300002440660407E-2</v>
      </c>
      <c r="AC342" s="14">
        <v>2004</v>
      </c>
      <c r="AD342" s="10">
        <v>708</v>
      </c>
      <c r="AE342" s="5">
        <v>666.12</v>
      </c>
      <c r="AF342" s="7">
        <v>5704896</v>
      </c>
      <c r="AG342" s="12">
        <f>AF342/AE342</f>
        <v>8564.3667807602233</v>
      </c>
      <c r="AH342" s="21">
        <f>AG342-Z342</f>
        <v>656.61173937404601</v>
      </c>
      <c r="AI342" s="22">
        <f>AH342/Z342</f>
        <v>8.3033899752532836E-2</v>
      </c>
      <c r="AJ342" s="14">
        <v>2005</v>
      </c>
      <c r="AK342" s="10">
        <v>705</v>
      </c>
      <c r="AL342" s="5">
        <v>680.28</v>
      </c>
      <c r="AM342" s="7">
        <v>5070298</v>
      </c>
      <c r="AN342" s="12">
        <f>AM342/AL342</f>
        <v>7453.2516022814134</v>
      </c>
      <c r="AO342" s="21">
        <f>AN342-AG342</f>
        <v>-1111.1151784788099</v>
      </c>
      <c r="AP342" s="22">
        <f>AO342/AG342</f>
        <v>-0.12973699129454855</v>
      </c>
      <c r="AQ342" s="14">
        <v>2006</v>
      </c>
      <c r="AR342" s="10">
        <v>688</v>
      </c>
      <c r="AS342" s="5">
        <v>668.89</v>
      </c>
      <c r="AT342" s="7">
        <v>5458193</v>
      </c>
      <c r="AU342" s="12">
        <f>AT342/AS342</f>
        <v>8160.0756477148707</v>
      </c>
      <c r="AV342" s="21">
        <f>AU342-AN342</f>
        <v>706.82404543345729</v>
      </c>
      <c r="AW342" s="22">
        <f>AV342/AN342</f>
        <v>9.4834319723904256E-2</v>
      </c>
      <c r="AX342" s="14">
        <v>2007</v>
      </c>
      <c r="AY342" s="10">
        <v>643</v>
      </c>
      <c r="AZ342" s="5">
        <v>627.53</v>
      </c>
      <c r="BA342" s="7">
        <v>5941504</v>
      </c>
      <c r="BB342" s="12">
        <f>BA342/AZ342</f>
        <v>9468.0796137236466</v>
      </c>
      <c r="BC342" s="21">
        <f>BB342-AU342</f>
        <v>1308.0039660087759</v>
      </c>
      <c r="BD342" s="22">
        <f>BC342/AU342</f>
        <v>0.16029311767165619</v>
      </c>
      <c r="BE342" s="14">
        <v>2008</v>
      </c>
      <c r="BF342" s="10">
        <v>637</v>
      </c>
      <c r="BG342" s="5">
        <v>617.9</v>
      </c>
      <c r="BH342" s="7">
        <v>7083857</v>
      </c>
      <c r="BI342" s="12">
        <f>BH342/BG342</f>
        <v>11464.406861951773</v>
      </c>
      <c r="BJ342" s="21">
        <f>BI342-BB342</f>
        <v>1996.3272482281263</v>
      </c>
      <c r="BK342" s="22">
        <f>BJ342/BB342</f>
        <v>0.21084816876006415</v>
      </c>
      <c r="BL342" s="14">
        <v>2009</v>
      </c>
      <c r="BM342" s="10">
        <v>628</v>
      </c>
      <c r="BN342" s="5">
        <v>615.1</v>
      </c>
      <c r="BO342" s="7">
        <v>8152607</v>
      </c>
      <c r="BP342" s="12">
        <f>BO342/BN342</f>
        <v>13254.116403836773</v>
      </c>
      <c r="BQ342" s="21">
        <f>BP342-BI342</f>
        <v>1789.7095418850004</v>
      </c>
      <c r="BR342" s="22">
        <f>BQ342/BI342</f>
        <v>0.15611008606338914</v>
      </c>
      <c r="BS342" s="14">
        <v>2010</v>
      </c>
      <c r="BT342" s="10">
        <v>621</v>
      </c>
      <c r="BU342" s="5">
        <v>615.79</v>
      </c>
      <c r="BV342" s="7">
        <v>7849580</v>
      </c>
      <c r="BW342" s="12">
        <f>BV342/BU342</f>
        <v>12747.170301563845</v>
      </c>
      <c r="BX342" s="21">
        <f>BW342-BP342</f>
        <v>-506.94610227292833</v>
      </c>
      <c r="BY342" s="22">
        <f>BX342/BP342</f>
        <v>-3.824820054592086E-2</v>
      </c>
      <c r="BZ342" s="14">
        <v>2011</v>
      </c>
      <c r="CA342" s="10">
        <v>635</v>
      </c>
      <c r="CB342" s="5">
        <v>600.03809999999999</v>
      </c>
      <c r="CC342" s="7">
        <v>4979274</v>
      </c>
      <c r="CD342" s="12">
        <f>CC342/CB342</f>
        <v>8298.2630602956706</v>
      </c>
      <c r="CE342" s="21">
        <f>CD342-BW342</f>
        <v>-4448.9072412681744</v>
      </c>
      <c r="CF342" s="22">
        <f>CE342/BW342</f>
        <v>-0.34901135985626353</v>
      </c>
      <c r="CG342" s="14">
        <v>2012</v>
      </c>
      <c r="CH342" s="10">
        <v>621</v>
      </c>
      <c r="CI342" s="5">
        <v>585.86</v>
      </c>
      <c r="CJ342" s="7">
        <v>7376414</v>
      </c>
      <c r="CK342" s="12">
        <f>CJ342/CI342</f>
        <v>12590.745229235654</v>
      </c>
      <c r="CL342" s="21">
        <f>CK342-CD342</f>
        <v>4292.4821689399832</v>
      </c>
      <c r="CM342" s="22">
        <f>CL342/CD342</f>
        <v>0.51727477639001729</v>
      </c>
      <c r="CN342" s="14">
        <v>2013</v>
      </c>
      <c r="CO342" s="10">
        <v>617</v>
      </c>
      <c r="CP342" s="5">
        <v>602.64520000000005</v>
      </c>
      <c r="CQ342" s="7">
        <v>5141625</v>
      </c>
      <c r="CR342" s="12">
        <f>CQ342/CP342</f>
        <v>8531.7613083120868</v>
      </c>
      <c r="CS342" s="21">
        <f>CR342-CK342</f>
        <v>-4058.983920923567</v>
      </c>
      <c r="CT342" s="22">
        <f>CS342/CK342</f>
        <v>-0.32237836974880762</v>
      </c>
      <c r="CU342" s="14">
        <v>2014</v>
      </c>
      <c r="CV342" s="10">
        <v>624</v>
      </c>
      <c r="CW342" s="5">
        <v>607.03729999999996</v>
      </c>
      <c r="CX342" s="7">
        <v>5771673</v>
      </c>
      <c r="CY342" s="12">
        <f>CX342/CW342</f>
        <v>9507.9379800878796</v>
      </c>
      <c r="CZ342" s="21">
        <f>CY342-CR342</f>
        <v>976.17667177579278</v>
      </c>
      <c r="DA342" s="22">
        <f>CZ342/CR342</f>
        <v>0.11441678177573376</v>
      </c>
      <c r="DB342" s="14">
        <v>2015</v>
      </c>
      <c r="DC342" s="9">
        <v>611</v>
      </c>
      <c r="DD342" s="27">
        <v>626.13689999999997</v>
      </c>
      <c r="DE342" s="12">
        <v>7442382.6500000004</v>
      </c>
      <c r="DF342" s="12">
        <f>DE342/DD342</f>
        <v>11886.190783517151</v>
      </c>
      <c r="DG342" s="21">
        <f>DF342-CY342</f>
        <v>2378.2528034292718</v>
      </c>
      <c r="DH342" s="22">
        <f>DG342/CY342</f>
        <v>0.25013339468662482</v>
      </c>
      <c r="DI342" s="14">
        <v>2016</v>
      </c>
      <c r="DJ342" s="9">
        <v>620</v>
      </c>
      <c r="DK342" s="27">
        <v>629.31590000000006</v>
      </c>
      <c r="DL342" s="12">
        <v>12846084.99</v>
      </c>
      <c r="DM342" s="12">
        <f>DL342/DK342</f>
        <v>20412.776778721145</v>
      </c>
      <c r="DN342" s="21">
        <f>DM342-DF342</f>
        <v>8526.5859952039937</v>
      </c>
      <c r="DO342" s="22">
        <f>DN342/DF342</f>
        <v>0.71735227462678819</v>
      </c>
      <c r="DP342" s="14">
        <v>2017</v>
      </c>
      <c r="DQ342" s="9">
        <v>607</v>
      </c>
      <c r="DR342" s="27">
        <v>619.80830000000003</v>
      </c>
      <c r="DS342" s="30">
        <v>7357714.8200000003</v>
      </c>
      <c r="DT342" s="12">
        <f>DS342/DR342</f>
        <v>11870.95238963402</v>
      </c>
      <c r="DU342" s="21">
        <f>DT342-DM342</f>
        <v>-8541.8243890871254</v>
      </c>
      <c r="DV342" s="22">
        <f>DU342/DM342</f>
        <v>-0.41845479827082438</v>
      </c>
      <c r="DW342" s="14">
        <v>2018</v>
      </c>
      <c r="DX342" s="24">
        <v>610</v>
      </c>
      <c r="DY342" s="32">
        <v>634.57180000000005</v>
      </c>
      <c r="DZ342" s="34">
        <v>6512291.3100000005</v>
      </c>
      <c r="EA342" s="12">
        <f>DZ342/DY342</f>
        <v>10262.497183139874</v>
      </c>
      <c r="EB342" s="21">
        <f>EA342-DT342</f>
        <v>-1608.4552064941454</v>
      </c>
      <c r="EC342" s="22">
        <f>EB342/DT342</f>
        <v>-0.13549504316929822</v>
      </c>
      <c r="ED342" s="14">
        <v>2019</v>
      </c>
      <c r="EE342" s="24">
        <v>603</v>
      </c>
      <c r="EF342" s="32">
        <v>618.9162</v>
      </c>
      <c r="EG342" s="34">
        <v>6533640.8200000003</v>
      </c>
      <c r="EH342" s="12">
        <f t="shared" si="40"/>
        <v>10556.58394464388</v>
      </c>
      <c r="EI342" s="21">
        <f>EH342-EA342</f>
        <v>294.08676150400606</v>
      </c>
      <c r="EJ342" s="22">
        <f>EI342/EA342</f>
        <v>2.8656452348377492E-2</v>
      </c>
      <c r="EK342">
        <v>2020</v>
      </c>
      <c r="EL342" s="25">
        <v>586</v>
      </c>
      <c r="EM342" s="32">
        <v>606.71799999999996</v>
      </c>
      <c r="EN342" s="34">
        <v>6253547.8700000001</v>
      </c>
      <c r="EO342" s="12">
        <f t="shared" si="41"/>
        <v>10307.173794085556</v>
      </c>
      <c r="EP342" s="21">
        <f>EO342-EH342</f>
        <v>-249.41015055832395</v>
      </c>
      <c r="EQ342" s="22">
        <f>EP342/EH342</f>
        <v>-2.3626028255557784E-2</v>
      </c>
      <c r="ES342" s="11">
        <f t="shared" si="42"/>
        <v>3.6052977615886314E-2</v>
      </c>
      <c r="EU342" s="12">
        <f t="shared" si="43"/>
        <v>10896.677839139258</v>
      </c>
      <c r="EV342">
        <f t="shared" si="44"/>
        <v>1.0292592175625865</v>
      </c>
      <c r="EY342" s="11">
        <f t="shared" si="45"/>
        <v>-0.17509779636391501</v>
      </c>
      <c r="FC342" s="12">
        <f t="shared" si="46"/>
        <v>10742.940328987715</v>
      </c>
      <c r="FF342" s="45">
        <f t="shared" si="47"/>
        <v>640.80952380952385</v>
      </c>
    </row>
    <row r="343" spans="1:162" x14ac:dyDescent="0.2">
      <c r="A343" s="3">
        <v>76083</v>
      </c>
      <c r="B343" t="s">
        <v>343</v>
      </c>
      <c r="C343" s="14">
        <v>2000</v>
      </c>
      <c r="D343" s="10">
        <v>786</v>
      </c>
      <c r="E343" s="5">
        <v>727.45</v>
      </c>
      <c r="F343" s="7">
        <v>5161839</v>
      </c>
      <c r="G343" s="12">
        <f>F343/E343</f>
        <v>7095.7990239879027</v>
      </c>
      <c r="H343" s="14">
        <v>2001</v>
      </c>
      <c r="I343" s="10">
        <v>804</v>
      </c>
      <c r="J343" s="5">
        <v>765.41</v>
      </c>
      <c r="K343" s="7">
        <v>5239474</v>
      </c>
      <c r="L343" s="12">
        <f>K343/I343</f>
        <v>6516.7587064676618</v>
      </c>
      <c r="M343" s="21">
        <f>L343-G343</f>
        <v>-579.04031752024093</v>
      </c>
      <c r="N343" s="18">
        <f>M343/G343</f>
        <v>-8.1603257866062706E-2</v>
      </c>
      <c r="O343" s="16">
        <v>2002</v>
      </c>
      <c r="P343" s="10">
        <v>806</v>
      </c>
      <c r="Q343" s="5">
        <v>762.74</v>
      </c>
      <c r="R343" s="7">
        <v>5714742</v>
      </c>
      <c r="S343" s="12">
        <f>R343/Q343</f>
        <v>7492.3853475627338</v>
      </c>
      <c r="T343" s="21">
        <f>S343-L343</f>
        <v>975.62664109507205</v>
      </c>
      <c r="U343" s="18">
        <f>T343/L343</f>
        <v>0.14971041357213299</v>
      </c>
      <c r="V343" s="14">
        <v>2003</v>
      </c>
      <c r="W343" s="10">
        <v>806</v>
      </c>
      <c r="X343" s="5">
        <v>786.47</v>
      </c>
      <c r="Y343" s="7">
        <v>7292668.8799999999</v>
      </c>
      <c r="Z343" s="12">
        <f>Y343/X343</f>
        <v>9272.6599616005697</v>
      </c>
      <c r="AA343" s="21">
        <f>Z343-S343</f>
        <v>1780.2746140378358</v>
      </c>
      <c r="AB343" s="22">
        <f>AA343/S343</f>
        <v>0.23761119209077489</v>
      </c>
      <c r="AC343" s="14">
        <v>2004</v>
      </c>
      <c r="AD343" s="10">
        <v>810</v>
      </c>
      <c r="AE343" s="5">
        <v>777.64</v>
      </c>
      <c r="AF343" s="7">
        <v>5638888</v>
      </c>
      <c r="AG343" s="12">
        <f>AF343/AE343</f>
        <v>7251.2833701970067</v>
      </c>
      <c r="AH343" s="21">
        <f>AG343-Z343</f>
        <v>-2021.376591403563</v>
      </c>
      <c r="AI343" s="22">
        <f>AH343/Z343</f>
        <v>-0.21799317561243234</v>
      </c>
      <c r="AJ343" s="14">
        <v>2005</v>
      </c>
      <c r="AK343" s="10">
        <v>784</v>
      </c>
      <c r="AL343" s="5">
        <v>769.23</v>
      </c>
      <c r="AM343" s="7">
        <v>5747238</v>
      </c>
      <c r="AN343" s="12">
        <f>AM343/AL343</f>
        <v>7471.4168714168709</v>
      </c>
      <c r="AO343" s="21">
        <f>AN343-AG343</f>
        <v>220.13350121986423</v>
      </c>
      <c r="AP343" s="22">
        <f>AO343/AG343</f>
        <v>3.0357867701684305E-2</v>
      </c>
      <c r="AQ343" s="14">
        <v>2006</v>
      </c>
      <c r="AR343" s="10">
        <v>770</v>
      </c>
      <c r="AS343" s="5">
        <v>771.48</v>
      </c>
      <c r="AT343" s="7">
        <v>6059634</v>
      </c>
      <c r="AU343" s="12">
        <f>AT343/AS343</f>
        <v>7854.5574739461808</v>
      </c>
      <c r="AV343" s="21">
        <f>AU343-AN343</f>
        <v>383.14060252930994</v>
      </c>
      <c r="AW343" s="22">
        <f>AV343/AN343</f>
        <v>5.128084928510375E-2</v>
      </c>
      <c r="AX343" s="14">
        <v>2007</v>
      </c>
      <c r="AY343" s="10">
        <v>776</v>
      </c>
      <c r="AZ343" s="5">
        <v>759.76</v>
      </c>
      <c r="BA343" s="7">
        <v>6620068</v>
      </c>
      <c r="BB343" s="12">
        <f>BA343/AZ343</f>
        <v>8713.3673791723704</v>
      </c>
      <c r="BC343" s="21">
        <f>BB343-AU343</f>
        <v>858.80990522618958</v>
      </c>
      <c r="BD343" s="22">
        <f>BC343/AU343</f>
        <v>0.10933905672915242</v>
      </c>
      <c r="BE343" s="14">
        <v>2008</v>
      </c>
      <c r="BF343" s="10">
        <v>732</v>
      </c>
      <c r="BG343" s="5">
        <v>717.04</v>
      </c>
      <c r="BH343" s="7">
        <v>6754499</v>
      </c>
      <c r="BI343" s="12">
        <f>BH343/BG343</f>
        <v>9419.9751757224149</v>
      </c>
      <c r="BJ343" s="21">
        <f>BI343-BB343</f>
        <v>706.60779655004444</v>
      </c>
      <c r="BK343" s="22">
        <f>BJ343/BB343</f>
        <v>8.1094686566189608E-2</v>
      </c>
      <c r="BL343" s="14">
        <v>2009</v>
      </c>
      <c r="BM343" s="10">
        <v>801</v>
      </c>
      <c r="BN343" s="5">
        <v>729.11</v>
      </c>
      <c r="BO343" s="7">
        <v>6638596</v>
      </c>
      <c r="BP343" s="12">
        <f>BO343/BN343</f>
        <v>9105.0678224136282</v>
      </c>
      <c r="BQ343" s="21">
        <f>BP343-BI343</f>
        <v>-314.9073533087867</v>
      </c>
      <c r="BR343" s="22">
        <f>BQ343/BI343</f>
        <v>-3.3429743437156836E-2</v>
      </c>
      <c r="BS343" s="14">
        <v>2010</v>
      </c>
      <c r="BT343" s="10">
        <v>792</v>
      </c>
      <c r="BU343" s="5">
        <v>745.03</v>
      </c>
      <c r="BV343" s="7">
        <v>6689106</v>
      </c>
      <c r="BW343" s="12">
        <f>BV343/BU343</f>
        <v>8978.3042293598919</v>
      </c>
      <c r="BX343" s="21">
        <f>BW343-BP343</f>
        <v>-126.76359305373626</v>
      </c>
      <c r="BY343" s="22">
        <f>BX343/BP343</f>
        <v>-1.3922311785716382E-2</v>
      </c>
      <c r="BZ343" s="14">
        <v>2011</v>
      </c>
      <c r="CA343" s="10">
        <v>779</v>
      </c>
      <c r="CB343" s="5">
        <v>699.03790000000004</v>
      </c>
      <c r="CC343" s="7">
        <v>6733085</v>
      </c>
      <c r="CD343" s="12">
        <f>CC343/CB343</f>
        <v>9631.9312586627984</v>
      </c>
      <c r="CE343" s="21">
        <f>CD343-BW343</f>
        <v>653.62702930290652</v>
      </c>
      <c r="CF343" s="22">
        <f>CE343/BW343</f>
        <v>7.2800721896400564E-2</v>
      </c>
      <c r="CG343" s="14">
        <v>2012</v>
      </c>
      <c r="CH343" s="10">
        <v>758</v>
      </c>
      <c r="CI343" s="5">
        <v>740.63</v>
      </c>
      <c r="CJ343" s="7">
        <v>6785896</v>
      </c>
      <c r="CK343" s="12">
        <f>CJ343/CI343</f>
        <v>9162.3293682405529</v>
      </c>
      <c r="CL343" s="21">
        <f>CK343-CD343</f>
        <v>-469.60189042224556</v>
      </c>
      <c r="CM343" s="22">
        <f>CL343/CD343</f>
        <v>-4.8754697039588346E-2</v>
      </c>
      <c r="CN343" s="14">
        <v>2013</v>
      </c>
      <c r="CO343" s="10">
        <v>780</v>
      </c>
      <c r="CP343" s="5">
        <v>758.99710000000005</v>
      </c>
      <c r="CQ343" s="7">
        <v>7025055</v>
      </c>
      <c r="CR343" s="12">
        <f>CQ343/CP343</f>
        <v>9255.7073011214397</v>
      </c>
      <c r="CS343" s="21">
        <f>CR343-CK343</f>
        <v>93.377932880886874</v>
      </c>
      <c r="CT343" s="22">
        <f>CS343/CK343</f>
        <v>1.019150579813944E-2</v>
      </c>
      <c r="CU343" s="14">
        <v>2014</v>
      </c>
      <c r="CV343" s="10">
        <v>764</v>
      </c>
      <c r="CW343" s="5">
        <v>756.74580000000003</v>
      </c>
      <c r="CX343" s="7">
        <v>7297586</v>
      </c>
      <c r="CY343" s="12">
        <f>CX343/CW343</f>
        <v>9643.3782651981674</v>
      </c>
      <c r="CZ343" s="21">
        <f>CY343-CR343</f>
        <v>387.67096407672761</v>
      </c>
      <c r="DA343" s="22">
        <f>CZ343/CR343</f>
        <v>4.1884531507360503E-2</v>
      </c>
      <c r="DB343" s="14">
        <v>2015</v>
      </c>
      <c r="DC343" s="9">
        <v>804</v>
      </c>
      <c r="DD343" s="27">
        <v>777.59680000000003</v>
      </c>
      <c r="DE343" s="12">
        <v>7757751.75</v>
      </c>
      <c r="DF343" s="12">
        <f>DE343/DD343</f>
        <v>9976.5736561673093</v>
      </c>
      <c r="DG343" s="21">
        <f>DF343-CY343</f>
        <v>333.19539096914195</v>
      </c>
      <c r="DH343" s="22">
        <f>DG343/CY343</f>
        <v>3.4551728845025755E-2</v>
      </c>
      <c r="DI343" s="14">
        <v>2016</v>
      </c>
      <c r="DJ343" s="9">
        <v>816</v>
      </c>
      <c r="DK343" s="27">
        <v>790.15430000000003</v>
      </c>
      <c r="DL343" s="12">
        <v>9197062.5</v>
      </c>
      <c r="DM343" s="12">
        <f>DL343/DK343</f>
        <v>11639.577864728446</v>
      </c>
      <c r="DN343" s="21">
        <f>DM343-DF343</f>
        <v>1663.0042085611367</v>
      </c>
      <c r="DO343" s="22">
        <f>DN343/DF343</f>
        <v>0.16669091672902173</v>
      </c>
      <c r="DP343" s="14">
        <v>2017</v>
      </c>
      <c r="DQ343" s="9">
        <v>805</v>
      </c>
      <c r="DR343" s="27">
        <v>781.81370000000004</v>
      </c>
      <c r="DS343" s="30">
        <v>8056318.6500000004</v>
      </c>
      <c r="DT343" s="12">
        <f>DS343/DR343</f>
        <v>10304.6526941137</v>
      </c>
      <c r="DU343" s="21">
        <f>DT343-DM343</f>
        <v>-1334.9251706147461</v>
      </c>
      <c r="DV343" s="22">
        <f>DU343/DM343</f>
        <v>-0.11468845229000839</v>
      </c>
      <c r="DW343" s="14">
        <v>2018</v>
      </c>
      <c r="DX343" s="24">
        <v>801</v>
      </c>
      <c r="DY343" s="32">
        <v>768.32849999999996</v>
      </c>
      <c r="DZ343" s="34">
        <v>8157729.4199999999</v>
      </c>
      <c r="EA343" s="12">
        <f>DZ343/DY343</f>
        <v>10617.502045023712</v>
      </c>
      <c r="EB343" s="21">
        <f>EA343-DT343</f>
        <v>312.84935091001171</v>
      </c>
      <c r="EC343" s="22">
        <f>EB343/DT343</f>
        <v>3.0360009230463423E-2</v>
      </c>
      <c r="ED343" s="14">
        <v>2019</v>
      </c>
      <c r="EE343" s="24">
        <v>805</v>
      </c>
      <c r="EF343" s="32">
        <v>781.61789999999996</v>
      </c>
      <c r="EG343" s="34">
        <v>9121059.4000000004</v>
      </c>
      <c r="EH343" s="12">
        <f t="shared" si="40"/>
        <v>11669.46074290264</v>
      </c>
      <c r="EI343" s="21">
        <f>EH343-EA343</f>
        <v>1051.9586978789284</v>
      </c>
      <c r="EJ343" s="22">
        <f>EI343/EA343</f>
        <v>9.9077795645160074E-2</v>
      </c>
      <c r="EK343">
        <v>2020</v>
      </c>
      <c r="EL343" s="25">
        <v>796</v>
      </c>
      <c r="EM343" s="32">
        <v>781.19560000000001</v>
      </c>
      <c r="EN343" s="34">
        <v>8436987.9699999988</v>
      </c>
      <c r="EO343" s="12">
        <f t="shared" si="41"/>
        <v>10800.096633928812</v>
      </c>
      <c r="EP343" s="21">
        <f>EO343-EH343</f>
        <v>-869.36410897382848</v>
      </c>
      <c r="EQ343" s="22">
        <f>EP343/EH343</f>
        <v>-7.4499081673724751E-2</v>
      </c>
      <c r="ES343" s="11">
        <f t="shared" si="42"/>
        <v>2.6503027794595985E-2</v>
      </c>
      <c r="EU343" s="12">
        <f t="shared" si="43"/>
        <v>10863.871827346682</v>
      </c>
      <c r="EV343">
        <f t="shared" si="44"/>
        <v>0.96712088879583735</v>
      </c>
      <c r="EY343" s="11">
        <f t="shared" si="45"/>
        <v>4.9164508618717061E-3</v>
      </c>
      <c r="FC343" s="12">
        <f t="shared" si="46"/>
        <v>9137.9597527352435</v>
      </c>
      <c r="FF343" s="45">
        <f t="shared" si="47"/>
        <v>789.28571428571433</v>
      </c>
    </row>
    <row r="344" spans="1:162" x14ac:dyDescent="0.2">
      <c r="A344" s="3">
        <v>77100</v>
      </c>
      <c r="B344" t="s">
        <v>344</v>
      </c>
      <c r="C344" s="14">
        <v>2000</v>
      </c>
      <c r="D344" s="10">
        <v>78</v>
      </c>
      <c r="E344" s="5">
        <v>110.19</v>
      </c>
      <c r="F344" s="7">
        <v>802498</v>
      </c>
      <c r="G344" s="12">
        <f>F344/E344</f>
        <v>7282.856883564752</v>
      </c>
      <c r="H344" s="14">
        <v>2001</v>
      </c>
      <c r="I344" s="10">
        <v>80</v>
      </c>
      <c r="J344" s="5">
        <v>116.45</v>
      </c>
      <c r="K344" s="7">
        <v>839218</v>
      </c>
      <c r="L344" s="12">
        <f>K344/I344</f>
        <v>10490.225</v>
      </c>
      <c r="M344" s="21">
        <f>L344-G344</f>
        <v>3207.3681164352483</v>
      </c>
      <c r="N344" s="18">
        <f>M344/G344</f>
        <v>0.44039971781861137</v>
      </c>
      <c r="O344" s="16">
        <v>2002</v>
      </c>
      <c r="P344" s="10">
        <v>78</v>
      </c>
      <c r="Q344" s="5">
        <v>109.53</v>
      </c>
      <c r="R344" s="7">
        <v>894847</v>
      </c>
      <c r="S344" s="12">
        <f>R344/Q344</f>
        <v>8169.880398064457</v>
      </c>
      <c r="T344" s="21">
        <f>S344-L344</f>
        <v>-2320.3446019355433</v>
      </c>
      <c r="U344" s="18">
        <f>T344/L344</f>
        <v>-0.22119111858282767</v>
      </c>
      <c r="V344" s="14">
        <v>2003</v>
      </c>
      <c r="W344" s="10">
        <v>78</v>
      </c>
      <c r="X344" s="5">
        <v>114.14</v>
      </c>
      <c r="Y344" s="7">
        <v>949465.23</v>
      </c>
      <c r="Z344" s="12">
        <f>Y344/X344</f>
        <v>8318.4267566146827</v>
      </c>
      <c r="AA344" s="21">
        <f>Z344-S344</f>
        <v>148.5463585502257</v>
      </c>
      <c r="AB344" s="22">
        <f>AA344/S344</f>
        <v>1.8182195003175094E-2</v>
      </c>
      <c r="AC344" s="14">
        <v>2004</v>
      </c>
      <c r="AD344" s="10">
        <v>87</v>
      </c>
      <c r="AE344" s="5">
        <v>104.34</v>
      </c>
      <c r="AF344" s="7">
        <v>837337</v>
      </c>
      <c r="AG344" s="12">
        <f>AF344/AE344</f>
        <v>8025.0814644431666</v>
      </c>
      <c r="AH344" s="21">
        <f>AG344-Z344</f>
        <v>-293.34529217151612</v>
      </c>
      <c r="AI344" s="22">
        <f>AH344/Z344</f>
        <v>-3.5264515845890278E-2</v>
      </c>
      <c r="AJ344" s="14">
        <v>2005</v>
      </c>
      <c r="AK344" s="10">
        <v>86</v>
      </c>
      <c r="AL344" s="5">
        <v>105.79</v>
      </c>
      <c r="AM344" s="7">
        <v>1032848</v>
      </c>
      <c r="AN344" s="12">
        <f>AM344/AL344</f>
        <v>9763.191227904339</v>
      </c>
      <c r="AO344" s="21">
        <f>AN344-AG344</f>
        <v>1738.1097634611724</v>
      </c>
      <c r="AP344" s="22">
        <f>AO344/AG344</f>
        <v>0.21658468778943094</v>
      </c>
      <c r="AQ344" s="14">
        <v>2006</v>
      </c>
      <c r="AR344" s="10">
        <v>76</v>
      </c>
      <c r="AS344" s="5">
        <v>108.6</v>
      </c>
      <c r="AT344" s="7">
        <v>823602</v>
      </c>
      <c r="AU344" s="12">
        <f>AT344/AS344</f>
        <v>7583.8121546961329</v>
      </c>
      <c r="AV344" s="21">
        <f>AU344-AN344</f>
        <v>-2179.3790732082061</v>
      </c>
      <c r="AW344" s="22">
        <f>AV344/AN344</f>
        <v>-0.2232240486060835</v>
      </c>
      <c r="AX344" s="14">
        <v>2007</v>
      </c>
      <c r="AY344" s="10">
        <v>74</v>
      </c>
      <c r="AZ344" s="5">
        <v>108.21</v>
      </c>
      <c r="BA344" s="7">
        <v>927926</v>
      </c>
      <c r="BB344" s="12">
        <f>BA344/AZ344</f>
        <v>8575.2333425746237</v>
      </c>
      <c r="BC344" s="21">
        <f>BB344-AU344</f>
        <v>991.42118787849085</v>
      </c>
      <c r="BD344" s="22">
        <f>BC344/AU344</f>
        <v>0.13072860556871413</v>
      </c>
      <c r="BE344" s="14">
        <v>2008</v>
      </c>
      <c r="BF344" s="10">
        <v>74</v>
      </c>
      <c r="BG344" s="5">
        <v>101.52</v>
      </c>
      <c r="BH344" s="7">
        <v>957458</v>
      </c>
      <c r="BI344" s="12">
        <f>BH344/BG344</f>
        <v>9431.2253743104811</v>
      </c>
      <c r="BJ344" s="21">
        <f>BI344-BB344</f>
        <v>855.99203173585738</v>
      </c>
      <c r="BK344" s="22">
        <f>BJ344/BB344</f>
        <v>9.9821427305773439E-2</v>
      </c>
      <c r="BL344" s="14">
        <v>2009</v>
      </c>
      <c r="BM344" s="10">
        <v>65</v>
      </c>
      <c r="BN344" s="5">
        <v>97.15</v>
      </c>
      <c r="BO344" s="7">
        <v>1010488</v>
      </c>
      <c r="BP344" s="12">
        <f>BO344/BN344</f>
        <v>10401.317550180132</v>
      </c>
      <c r="BQ344" s="21">
        <f>BP344-BI344</f>
        <v>970.09217586965133</v>
      </c>
      <c r="BR344" s="22">
        <f>BQ344/BI344</f>
        <v>0.1028596112772435</v>
      </c>
      <c r="BS344" s="14">
        <v>2010</v>
      </c>
      <c r="BT344" s="10">
        <v>71</v>
      </c>
      <c r="BU344" s="5">
        <v>98.96</v>
      </c>
      <c r="BV344" s="7">
        <v>949866</v>
      </c>
      <c r="BW344" s="12">
        <f>BV344/BU344</f>
        <v>9598.4842360549719</v>
      </c>
      <c r="BX344" s="21">
        <f>BW344-BP344</f>
        <v>-802.83331412516054</v>
      </c>
      <c r="BY344" s="22">
        <f>BX344/BP344</f>
        <v>-7.7185732504749541E-2</v>
      </c>
      <c r="BZ344" s="14">
        <v>2011</v>
      </c>
      <c r="CA344" s="10">
        <v>71</v>
      </c>
      <c r="CB344" s="5">
        <v>96.962100000000007</v>
      </c>
      <c r="CC344" s="7">
        <v>928569</v>
      </c>
      <c r="CD344" s="12">
        <f>CC344/CB344</f>
        <v>9576.6180806727571</v>
      </c>
      <c r="CE344" s="21">
        <f>CD344-BW344</f>
        <v>-21.866155382214856</v>
      </c>
      <c r="CF344" s="22">
        <f>CE344/BW344</f>
        <v>-2.2780842104296629E-3</v>
      </c>
      <c r="CG344" s="14">
        <v>2012</v>
      </c>
      <c r="CH344" s="10">
        <v>69</v>
      </c>
      <c r="CI344" s="5">
        <v>90.87</v>
      </c>
      <c r="CJ344" s="7">
        <v>906680</v>
      </c>
      <c r="CK344" s="12">
        <f>CJ344/CI344</f>
        <v>9977.7704412897547</v>
      </c>
      <c r="CL344" s="21">
        <f>CK344-CD344</f>
        <v>401.15236061699761</v>
      </c>
      <c r="CM344" s="22">
        <f>CL344/CD344</f>
        <v>4.1888729114779179E-2</v>
      </c>
      <c r="CN344" s="14">
        <v>2013</v>
      </c>
      <c r="CO344" s="10">
        <v>71</v>
      </c>
      <c r="CP344" s="5">
        <v>90.516800000000003</v>
      </c>
      <c r="CQ344" s="7">
        <v>952901</v>
      </c>
      <c r="CR344" s="12">
        <f>CQ344/CP344</f>
        <v>10527.338571403319</v>
      </c>
      <c r="CS344" s="21">
        <f>CR344-CK344</f>
        <v>549.56813011356462</v>
      </c>
      <c r="CT344" s="22">
        <f>CS344/CK344</f>
        <v>5.507925175742226E-2</v>
      </c>
      <c r="CU344" s="14">
        <v>2014</v>
      </c>
      <c r="CV344" s="10">
        <v>59</v>
      </c>
      <c r="CW344" s="5">
        <v>88.031499999999994</v>
      </c>
      <c r="CX344" s="7">
        <v>909740</v>
      </c>
      <c r="CY344" s="12">
        <f>CX344/CW344</f>
        <v>10334.255351777489</v>
      </c>
      <c r="CZ344" s="21">
        <f>CY344-CR344</f>
        <v>-193.08321962583068</v>
      </c>
      <c r="DA344" s="22">
        <f>CZ344/CR344</f>
        <v>-1.8341123762308353E-2</v>
      </c>
      <c r="DB344" s="14">
        <v>2015</v>
      </c>
      <c r="DC344" s="9">
        <v>57</v>
      </c>
      <c r="DD344" s="27">
        <v>88.718000000000004</v>
      </c>
      <c r="DE344" s="12">
        <v>872045.04</v>
      </c>
      <c r="DF344" s="12">
        <f>DE344/DD344</f>
        <v>9829.4037286683651</v>
      </c>
      <c r="DG344" s="21">
        <f>DF344-CY344</f>
        <v>-504.85162310912347</v>
      </c>
      <c r="DH344" s="22">
        <f>DG344/CY344</f>
        <v>-4.8852249719404231E-2</v>
      </c>
      <c r="DI344" s="14">
        <v>2016</v>
      </c>
      <c r="DJ344" s="9">
        <v>52</v>
      </c>
      <c r="DK344" s="27">
        <v>73.643799999999999</v>
      </c>
      <c r="DL344" s="12">
        <v>816332.06</v>
      </c>
      <c r="DM344" s="12">
        <f>DL344/DK344</f>
        <v>11084.871503100057</v>
      </c>
      <c r="DN344" s="21">
        <f>DM344-DF344</f>
        <v>1255.4677744316923</v>
      </c>
      <c r="DO344" s="22">
        <f>DN344/DF344</f>
        <v>0.12772573078568381</v>
      </c>
      <c r="DP344" s="14">
        <v>2017</v>
      </c>
      <c r="DQ344" s="9">
        <v>50</v>
      </c>
      <c r="DR344" s="27">
        <v>74.720100000000002</v>
      </c>
      <c r="DS344" s="30">
        <v>828566.78</v>
      </c>
      <c r="DT344" s="12">
        <f>DS344/DR344</f>
        <v>11088.940994457984</v>
      </c>
      <c r="DU344" s="21">
        <f>DT344-DM344</f>
        <v>4.0694913579263812</v>
      </c>
      <c r="DV344" s="22">
        <f>DU344/DM344</f>
        <v>3.671212026939856E-4</v>
      </c>
      <c r="DW344" s="14">
        <v>2018</v>
      </c>
      <c r="DX344" s="24">
        <v>53</v>
      </c>
      <c r="DY344" s="32">
        <v>73.105000000000004</v>
      </c>
      <c r="DZ344" s="34">
        <v>825620.82</v>
      </c>
      <c r="EA344" s="12">
        <f>DZ344/DY344</f>
        <v>11293.629984269201</v>
      </c>
      <c r="EB344" s="21">
        <f>EA344-DT344</f>
        <v>204.68898981121674</v>
      </c>
      <c r="EC344" s="22">
        <f>EB344/DT344</f>
        <v>1.8458840200657207E-2</v>
      </c>
      <c r="ED344" s="14">
        <v>2019</v>
      </c>
      <c r="EE344" s="24">
        <v>47</v>
      </c>
      <c r="EF344" s="32">
        <v>65.021799999999999</v>
      </c>
      <c r="EG344" s="34">
        <v>888100.19</v>
      </c>
      <c r="EH344" s="12">
        <f t="shared" si="40"/>
        <v>13658.498995721435</v>
      </c>
      <c r="EI344" s="21">
        <f>EH344-EA344</f>
        <v>2364.8690114522342</v>
      </c>
      <c r="EJ344" s="22">
        <f>EI344/EA344</f>
        <v>0.20939848522983662</v>
      </c>
      <c r="EK344">
        <v>2020</v>
      </c>
      <c r="EL344" s="25">
        <v>38</v>
      </c>
      <c r="EM344" s="32">
        <v>55.954599999999999</v>
      </c>
      <c r="EN344" s="34">
        <v>832682.15</v>
      </c>
      <c r="EO344" s="12">
        <f t="shared" si="41"/>
        <v>14881.38866152202</v>
      </c>
      <c r="EP344" s="21">
        <f>EO344-EH344</f>
        <v>1222.8896658005851</v>
      </c>
      <c r="EQ344" s="22">
        <f>EP344/EH344</f>
        <v>8.95332397933081E-2</v>
      </c>
      <c r="ES344" s="11">
        <f t="shared" si="42"/>
        <v>4.6234538480781816E-2</v>
      </c>
      <c r="EU344" s="12">
        <f t="shared" si="43"/>
        <v>12013.689991482874</v>
      </c>
      <c r="EV344">
        <f t="shared" si="44"/>
        <v>1.4190613919443329</v>
      </c>
      <c r="EY344" s="11">
        <f t="shared" si="45"/>
        <v>7.6074815544395949E-2</v>
      </c>
      <c r="FC344" s="12">
        <f t="shared" si="46"/>
        <v>9994.1009610263554</v>
      </c>
      <c r="FF344" s="45">
        <f t="shared" si="47"/>
        <v>67.333333333333329</v>
      </c>
    </row>
    <row r="345" spans="1:162" x14ac:dyDescent="0.2">
      <c r="A345" s="3">
        <v>77101</v>
      </c>
      <c r="B345" t="s">
        <v>345</v>
      </c>
      <c r="C345" s="14">
        <v>2000</v>
      </c>
      <c r="D345" s="10">
        <v>363</v>
      </c>
      <c r="E345" s="5">
        <v>329.18</v>
      </c>
      <c r="F345" s="7">
        <v>2255113</v>
      </c>
      <c r="G345" s="12">
        <f>F345/E345</f>
        <v>6850.6987058752047</v>
      </c>
      <c r="H345" s="14">
        <v>2001</v>
      </c>
      <c r="I345" s="10">
        <v>347</v>
      </c>
      <c r="J345" s="5">
        <v>320.68</v>
      </c>
      <c r="K345" s="7">
        <v>2629396</v>
      </c>
      <c r="L345" s="12">
        <f>K345/I345</f>
        <v>7577.5100864553315</v>
      </c>
      <c r="M345" s="21">
        <f>L345-G345</f>
        <v>726.81138058012675</v>
      </c>
      <c r="N345" s="18">
        <f>M345/G345</f>
        <v>0.10609302959956603</v>
      </c>
      <c r="O345" s="16">
        <v>2002</v>
      </c>
      <c r="P345" s="10">
        <v>353</v>
      </c>
      <c r="Q345" s="5">
        <v>334.29</v>
      </c>
      <c r="R345" s="7">
        <v>3326490</v>
      </c>
      <c r="S345" s="12">
        <f>R345/Q345</f>
        <v>9950.910885757874</v>
      </c>
      <c r="T345" s="21">
        <f>S345-L345</f>
        <v>2373.4007993025425</v>
      </c>
      <c r="U345" s="18">
        <f>T345/L345</f>
        <v>0.31321644870456267</v>
      </c>
      <c r="V345" s="14">
        <v>2003</v>
      </c>
      <c r="W345" s="10">
        <v>353</v>
      </c>
      <c r="X345" s="5">
        <v>353.69</v>
      </c>
      <c r="Y345" s="7">
        <v>3304752.09</v>
      </c>
      <c r="Z345" s="12">
        <f>Y345/X345</f>
        <v>9343.6401651163451</v>
      </c>
      <c r="AA345" s="21">
        <f>Z345-S345</f>
        <v>-607.2707206415289</v>
      </c>
      <c r="AB345" s="22">
        <f>AA345/S345</f>
        <v>-6.1026646466172063E-2</v>
      </c>
      <c r="AC345" s="14">
        <v>2004</v>
      </c>
      <c r="AD345" s="10">
        <v>372</v>
      </c>
      <c r="AE345" s="5">
        <v>349.62</v>
      </c>
      <c r="AF345" s="7">
        <v>2921189</v>
      </c>
      <c r="AG345" s="12">
        <f>AF345/AE345</f>
        <v>8355.3257822779015</v>
      </c>
      <c r="AH345" s="21">
        <f>AG345-Z345</f>
        <v>-988.31438283844363</v>
      </c>
      <c r="AI345" s="22">
        <f>AH345/Z345</f>
        <v>-0.10577402012207492</v>
      </c>
      <c r="AJ345" s="14">
        <v>2005</v>
      </c>
      <c r="AK345" s="10">
        <v>380</v>
      </c>
      <c r="AL345" s="5">
        <v>367.1</v>
      </c>
      <c r="AM345" s="7">
        <v>3254088</v>
      </c>
      <c r="AN345" s="12">
        <f>AM345/AL345</f>
        <v>8864.3094524652679</v>
      </c>
      <c r="AO345" s="21">
        <f>AN345-AG345</f>
        <v>508.98367018736644</v>
      </c>
      <c r="AP345" s="22">
        <f>AO345/AG345</f>
        <v>6.0917274017842415E-2</v>
      </c>
      <c r="AQ345" s="14">
        <v>2006</v>
      </c>
      <c r="AR345" s="10">
        <v>398</v>
      </c>
      <c r="AS345" s="5">
        <v>376.61</v>
      </c>
      <c r="AT345" s="7">
        <v>3462414</v>
      </c>
      <c r="AU345" s="12">
        <f>AT345/AS345</f>
        <v>9193.6326704017411</v>
      </c>
      <c r="AV345" s="21">
        <f>AU345-AN345</f>
        <v>329.32321793647316</v>
      </c>
      <c r="AW345" s="22">
        <f>AV345/AN345</f>
        <v>3.7151593105189319E-2</v>
      </c>
      <c r="AX345" s="14">
        <v>2007</v>
      </c>
      <c r="AY345" s="10">
        <v>378</v>
      </c>
      <c r="AZ345" s="5">
        <v>357.77</v>
      </c>
      <c r="BA345" s="7">
        <v>3933022</v>
      </c>
      <c r="BB345" s="12">
        <f>BA345/AZ345</f>
        <v>10993.157615227661</v>
      </c>
      <c r="BC345" s="21">
        <f>BB345-AU345</f>
        <v>1799.5249448259201</v>
      </c>
      <c r="BD345" s="22">
        <f>BC345/AU345</f>
        <v>0.19573600657543835</v>
      </c>
      <c r="BE345" s="14">
        <v>2008</v>
      </c>
      <c r="BF345" s="10">
        <v>376</v>
      </c>
      <c r="BG345" s="5">
        <v>347.72</v>
      </c>
      <c r="BH345" s="7">
        <v>3777859</v>
      </c>
      <c r="BI345" s="12">
        <f>BH345/BG345</f>
        <v>10864.658345795468</v>
      </c>
      <c r="BJ345" s="21">
        <f>BI345-BB345</f>
        <v>-128.49926943219361</v>
      </c>
      <c r="BK345" s="22">
        <f>BJ345/BB345</f>
        <v>-1.1689022747585929E-2</v>
      </c>
      <c r="BL345" s="14">
        <v>2009</v>
      </c>
      <c r="BM345" s="10">
        <v>353</v>
      </c>
      <c r="BN345" s="5">
        <v>332.02</v>
      </c>
      <c r="BO345" s="7">
        <v>4088033</v>
      </c>
      <c r="BP345" s="12">
        <f>BO345/BN345</f>
        <v>12312.610686103248</v>
      </c>
      <c r="BQ345" s="21">
        <f>BP345-BI345</f>
        <v>1447.9523403077801</v>
      </c>
      <c r="BR345" s="22">
        <f>BQ345/BI345</f>
        <v>0.13327177847871541</v>
      </c>
      <c r="BS345" s="14">
        <v>2010</v>
      </c>
      <c r="BT345" s="10">
        <v>358</v>
      </c>
      <c r="BU345" s="5">
        <v>343.4</v>
      </c>
      <c r="BV345" s="7">
        <v>4116127</v>
      </c>
      <c r="BW345" s="12">
        <f>BV345/BU345</f>
        <v>11986.391962725686</v>
      </c>
      <c r="BX345" s="21">
        <f>BW345-BP345</f>
        <v>-326.21872337756213</v>
      </c>
      <c r="BY345" s="22">
        <f>BX345/BP345</f>
        <v>-2.6494683515475088E-2</v>
      </c>
      <c r="BZ345" s="14">
        <v>2011</v>
      </c>
      <c r="CA345" s="10">
        <v>349</v>
      </c>
      <c r="CB345" s="5">
        <v>329.42500000000001</v>
      </c>
      <c r="CC345" s="7">
        <v>3895958</v>
      </c>
      <c r="CD345" s="12">
        <f>CC345/CB345</f>
        <v>11826.540183653335</v>
      </c>
      <c r="CE345" s="21">
        <f>CD345-BW345</f>
        <v>-159.85177907235084</v>
      </c>
      <c r="CF345" s="22">
        <f>CE345/BW345</f>
        <v>-1.3336104773600347E-2</v>
      </c>
      <c r="CG345" s="14">
        <v>2012</v>
      </c>
      <c r="CH345" s="10">
        <v>359</v>
      </c>
      <c r="CI345" s="5">
        <v>343.55</v>
      </c>
      <c r="CJ345" s="7">
        <v>3458334</v>
      </c>
      <c r="CK345" s="12">
        <f>CJ345/CI345</f>
        <v>10066.464852277688</v>
      </c>
      <c r="CL345" s="21">
        <f>CK345-CD345</f>
        <v>-1760.0753313756468</v>
      </c>
      <c r="CM345" s="22">
        <f>CL345/CD345</f>
        <v>-0.1488241957532454</v>
      </c>
      <c r="CN345" s="14">
        <v>2013</v>
      </c>
      <c r="CO345" s="10">
        <v>359</v>
      </c>
      <c r="CP345" s="5">
        <v>329.92630000000003</v>
      </c>
      <c r="CQ345" s="7">
        <v>3777826</v>
      </c>
      <c r="CR345" s="12">
        <f>CQ345/CP345</f>
        <v>11450.514857409064</v>
      </c>
      <c r="CS345" s="21">
        <f>CR345-CK345</f>
        <v>1384.0500051313757</v>
      </c>
      <c r="CT345" s="22">
        <f>CS345/CK345</f>
        <v>0.1374911674994041</v>
      </c>
      <c r="CU345" s="14">
        <v>2014</v>
      </c>
      <c r="CV345" s="10">
        <v>360</v>
      </c>
      <c r="CW345" s="5">
        <v>333.77609999999999</v>
      </c>
      <c r="CX345" s="7">
        <v>3747038</v>
      </c>
      <c r="CY345" s="12">
        <f>CX345/CW345</f>
        <v>11226.202235570492</v>
      </c>
      <c r="CZ345" s="21">
        <f>CY345-CR345</f>
        <v>-224.31262183857143</v>
      </c>
      <c r="DA345" s="22">
        <f>CZ345/CR345</f>
        <v>-1.9589741127965944E-2</v>
      </c>
      <c r="DB345" s="14">
        <v>2015</v>
      </c>
      <c r="DC345" s="9">
        <v>352</v>
      </c>
      <c r="DD345" s="27">
        <v>327.44470000000001</v>
      </c>
      <c r="DE345" s="12">
        <v>3804119.99</v>
      </c>
      <c r="DF345" s="12">
        <f>DE345/DD345</f>
        <v>11617.595245853727</v>
      </c>
      <c r="DG345" s="21">
        <f>DF345-CY345</f>
        <v>391.39301028323462</v>
      </c>
      <c r="DH345" s="22">
        <f>DG345/CY345</f>
        <v>3.4864240111682335E-2</v>
      </c>
      <c r="DI345" s="14">
        <v>2016</v>
      </c>
      <c r="DJ345" s="9">
        <v>343</v>
      </c>
      <c r="DK345" s="27">
        <v>331.61309999999997</v>
      </c>
      <c r="DL345" s="12">
        <v>5418744.9699999997</v>
      </c>
      <c r="DM345" s="12">
        <f>DL345/DK345</f>
        <v>16340.563656863978</v>
      </c>
      <c r="DN345" s="21">
        <f>DM345-DF345</f>
        <v>4722.9684110102517</v>
      </c>
      <c r="DO345" s="22">
        <f>DN345/DF345</f>
        <v>0.40653580289740771</v>
      </c>
      <c r="DP345" s="14">
        <v>2017</v>
      </c>
      <c r="DQ345" s="9">
        <v>343</v>
      </c>
      <c r="DR345" s="27">
        <v>317.03199999999998</v>
      </c>
      <c r="DS345" s="30">
        <v>5034250.58</v>
      </c>
      <c r="DT345" s="12">
        <f>DS345/DR345</f>
        <v>15879.313697040048</v>
      </c>
      <c r="DU345" s="21">
        <f>DT345-DM345</f>
        <v>-461.24995982393011</v>
      </c>
      <c r="DV345" s="22">
        <f>DU345/DM345</f>
        <v>-2.8227297999612062E-2</v>
      </c>
      <c r="DW345" s="14">
        <v>2018</v>
      </c>
      <c r="DX345" s="24">
        <v>330</v>
      </c>
      <c r="DY345" s="32">
        <v>315.8965</v>
      </c>
      <c r="DZ345" s="34">
        <v>3973476.61</v>
      </c>
      <c r="EA345" s="12">
        <f>DZ345/DY345</f>
        <v>12578.412897895354</v>
      </c>
      <c r="EB345" s="21">
        <f>EA345-DT345</f>
        <v>-3300.9007991446942</v>
      </c>
      <c r="EC345" s="22">
        <f>EB345/DT345</f>
        <v>-0.20787427354369806</v>
      </c>
      <c r="ED345" s="14">
        <v>2019</v>
      </c>
      <c r="EE345" s="24">
        <v>335</v>
      </c>
      <c r="EF345" s="32">
        <v>316.51240000000001</v>
      </c>
      <c r="EG345" s="34">
        <v>5196761.92</v>
      </c>
      <c r="EH345" s="12">
        <f t="shared" si="40"/>
        <v>16418.82567634001</v>
      </c>
      <c r="EI345" s="21">
        <f>EH345-EA345</f>
        <v>3840.4127784446555</v>
      </c>
      <c r="EJ345" s="22">
        <f>EI345/EA345</f>
        <v>0.30531775428418645</v>
      </c>
      <c r="EK345">
        <v>2020</v>
      </c>
      <c r="EL345" s="25">
        <v>356</v>
      </c>
      <c r="EM345" s="32">
        <v>324.69560000000001</v>
      </c>
      <c r="EN345" s="34">
        <v>4411220.75</v>
      </c>
      <c r="EO345" s="12">
        <f t="shared" si="41"/>
        <v>13585.711509487655</v>
      </c>
      <c r="EP345" s="21">
        <f>EO345-EH345</f>
        <v>-2833.1141668523542</v>
      </c>
      <c r="EQ345" s="22">
        <f>EP345/EH345</f>
        <v>-0.17255278926159448</v>
      </c>
      <c r="ES345" s="11">
        <f t="shared" si="42"/>
        <v>4.6760315998148519E-2</v>
      </c>
      <c r="EU345" s="12">
        <f t="shared" si="43"/>
        <v>14958.850757091806</v>
      </c>
      <c r="EV345">
        <f t="shared" si="44"/>
        <v>0.94212226690999457</v>
      </c>
      <c r="EY345" s="11">
        <f t="shared" si="45"/>
        <v>2.3072060913625445E-2</v>
      </c>
      <c r="FC345" s="12">
        <f t="shared" si="46"/>
        <v>11243.157091948671</v>
      </c>
      <c r="FF345" s="45">
        <f t="shared" si="47"/>
        <v>357.95238095238096</v>
      </c>
    </row>
    <row r="346" spans="1:162" x14ac:dyDescent="0.2">
      <c r="A346" s="3">
        <v>77102</v>
      </c>
      <c r="B346" t="s">
        <v>346</v>
      </c>
      <c r="C346" s="14">
        <v>2000</v>
      </c>
      <c r="D346" s="10">
        <v>749</v>
      </c>
      <c r="E346" s="5">
        <v>684.1</v>
      </c>
      <c r="F346" s="7">
        <v>4563991</v>
      </c>
      <c r="G346" s="12">
        <f>F346/E346</f>
        <v>6671.5260926765095</v>
      </c>
      <c r="H346" s="14">
        <v>2001</v>
      </c>
      <c r="I346" s="10">
        <v>733</v>
      </c>
      <c r="J346" s="5">
        <v>670.62</v>
      </c>
      <c r="K346" s="7">
        <v>4749858</v>
      </c>
      <c r="L346" s="12">
        <f>K346/I346</f>
        <v>6480.0245566166441</v>
      </c>
      <c r="M346" s="21">
        <f>L346-G346</f>
        <v>-191.50153605986543</v>
      </c>
      <c r="N346" s="18">
        <f>M346/G346</f>
        <v>-2.8704307440254359E-2</v>
      </c>
      <c r="O346" s="16">
        <v>2002</v>
      </c>
      <c r="P346" s="10">
        <v>683</v>
      </c>
      <c r="Q346" s="5">
        <v>630.77</v>
      </c>
      <c r="R346" s="7">
        <v>4865196</v>
      </c>
      <c r="S346" s="12">
        <f>R346/Q346</f>
        <v>7713.1062035290206</v>
      </c>
      <c r="T346" s="21">
        <f>S346-L346</f>
        <v>1233.0816469123765</v>
      </c>
      <c r="U346" s="18">
        <f>T346/L346</f>
        <v>0.19028965648799859</v>
      </c>
      <c r="V346" s="14">
        <v>2003</v>
      </c>
      <c r="W346" s="10">
        <v>683</v>
      </c>
      <c r="X346" s="5">
        <v>658.31</v>
      </c>
      <c r="Y346" s="7">
        <v>4736547.97</v>
      </c>
      <c r="Z346" s="12">
        <f>Y346/X346</f>
        <v>7195.0114231896832</v>
      </c>
      <c r="AA346" s="21">
        <f>Z346-S346</f>
        <v>-518.09478033933738</v>
      </c>
      <c r="AB346" s="22">
        <f>AA346/S346</f>
        <v>-6.717070485847719E-2</v>
      </c>
      <c r="AC346" s="14">
        <v>2004</v>
      </c>
      <c r="AD346" s="10">
        <v>694</v>
      </c>
      <c r="AE346" s="5">
        <v>634.91999999999996</v>
      </c>
      <c r="AF346" s="7">
        <v>4639547</v>
      </c>
      <c r="AG346" s="12">
        <f>AF346/AE346</f>
        <v>7307.2938322938326</v>
      </c>
      <c r="AH346" s="21">
        <f>AG346-Z346</f>
        <v>112.28240910414934</v>
      </c>
      <c r="AI346" s="22">
        <f>AH346/Z346</f>
        <v>1.5605591499446493E-2</v>
      </c>
      <c r="AJ346" s="14">
        <v>2005</v>
      </c>
      <c r="AK346" s="10">
        <v>655</v>
      </c>
      <c r="AL346" s="5">
        <v>600.55999999999995</v>
      </c>
      <c r="AM346" s="7">
        <v>4830195</v>
      </c>
      <c r="AN346" s="12">
        <f>AM346/AL346</f>
        <v>8042.8183695217804</v>
      </c>
      <c r="AO346" s="21">
        <f>AN346-AG346</f>
        <v>735.5245372279478</v>
      </c>
      <c r="AP346" s="22">
        <f>AO346/AG346</f>
        <v>0.10065621475044192</v>
      </c>
      <c r="AQ346" s="14">
        <v>2006</v>
      </c>
      <c r="AR346" s="10">
        <v>633</v>
      </c>
      <c r="AS346" s="5">
        <v>593.61</v>
      </c>
      <c r="AT346" s="7">
        <v>4925892</v>
      </c>
      <c r="AU346" s="12">
        <f>AT346/AS346</f>
        <v>8298.1957851114366</v>
      </c>
      <c r="AV346" s="21">
        <f>AU346-AN346</f>
        <v>255.37741558965627</v>
      </c>
      <c r="AW346" s="22">
        <f>AV346/AN346</f>
        <v>3.1752229611128321E-2</v>
      </c>
      <c r="AX346" s="14">
        <v>2007</v>
      </c>
      <c r="AY346" s="10">
        <v>604</v>
      </c>
      <c r="AZ346" s="5">
        <v>575.35</v>
      </c>
      <c r="BA346" s="7">
        <v>6033225</v>
      </c>
      <c r="BB346" s="12">
        <f>BA346/AZ346</f>
        <v>10486.182323802903</v>
      </c>
      <c r="BC346" s="21">
        <f>BB346-AU346</f>
        <v>2187.9865386914662</v>
      </c>
      <c r="BD346" s="22">
        <f>BC346/AU346</f>
        <v>0.2636701513619546</v>
      </c>
      <c r="BE346" s="14">
        <v>2008</v>
      </c>
      <c r="BF346" s="10">
        <v>623</v>
      </c>
      <c r="BG346" s="5">
        <v>587.59</v>
      </c>
      <c r="BH346" s="7">
        <v>5258764</v>
      </c>
      <c r="BI346" s="12">
        <f>BH346/BG346</f>
        <v>8949.71663915315</v>
      </c>
      <c r="BJ346" s="21">
        <f>BI346-BB346</f>
        <v>-1536.4656846497528</v>
      </c>
      <c r="BK346" s="22">
        <f>BJ346/BB346</f>
        <v>-0.14652288480261141</v>
      </c>
      <c r="BL346" s="14">
        <v>2009</v>
      </c>
      <c r="BM346" s="10">
        <v>612</v>
      </c>
      <c r="BN346" s="5">
        <v>594.38</v>
      </c>
      <c r="BO346" s="7">
        <v>5693371</v>
      </c>
      <c r="BP346" s="12">
        <f>BO346/BN346</f>
        <v>9578.671893401528</v>
      </c>
      <c r="BQ346" s="21">
        <f>BP346-BI346</f>
        <v>628.95525424837797</v>
      </c>
      <c r="BR346" s="22">
        <f>BQ346/BI346</f>
        <v>7.0276555069557115E-2</v>
      </c>
      <c r="BS346" s="14">
        <v>2010</v>
      </c>
      <c r="BT346" s="10">
        <v>609</v>
      </c>
      <c r="BU346" s="5">
        <v>584.87</v>
      </c>
      <c r="BV346" s="7">
        <v>6013429</v>
      </c>
      <c r="BW346" s="12">
        <f>BV346/BU346</f>
        <v>10281.650623215415</v>
      </c>
      <c r="BX346" s="21">
        <f>BW346-BP346</f>
        <v>702.97872981388718</v>
      </c>
      <c r="BY346" s="22">
        <f>BX346/BP346</f>
        <v>7.3389999953766979E-2</v>
      </c>
      <c r="BZ346" s="14">
        <v>2011</v>
      </c>
      <c r="CA346" s="10">
        <v>633</v>
      </c>
      <c r="CB346" s="5">
        <v>590.13639999999998</v>
      </c>
      <c r="CC346" s="7">
        <v>6669342</v>
      </c>
      <c r="CD346" s="12">
        <f>CC346/CB346</f>
        <v>11301.356771078687</v>
      </c>
      <c r="CE346" s="21">
        <f>CD346-BW346</f>
        <v>1019.7061478632713</v>
      </c>
      <c r="CF346" s="22">
        <f>CE346/BW346</f>
        <v>9.9177280500159143E-2</v>
      </c>
      <c r="CG346" s="14">
        <v>2012</v>
      </c>
      <c r="CH346" s="10">
        <v>609</v>
      </c>
      <c r="CI346" s="5">
        <v>583.47</v>
      </c>
      <c r="CJ346" s="7">
        <v>5870484</v>
      </c>
      <c r="CK346" s="12">
        <f>CJ346/CI346</f>
        <v>10061.329631343513</v>
      </c>
      <c r="CL346" s="21">
        <f>CK346-CD346</f>
        <v>-1240.0271397351735</v>
      </c>
      <c r="CM346" s="22">
        <f>CL346/CD346</f>
        <v>-0.10972374068470506</v>
      </c>
      <c r="CN346" s="14">
        <v>2013</v>
      </c>
      <c r="CO346" s="10">
        <v>628</v>
      </c>
      <c r="CP346" s="5">
        <v>582.19500000000005</v>
      </c>
      <c r="CQ346" s="7">
        <v>5733923</v>
      </c>
      <c r="CR346" s="12">
        <f>CQ346/CP346</f>
        <v>9848.8015183916032</v>
      </c>
      <c r="CS346" s="21">
        <f>CR346-CK346</f>
        <v>-212.52811295190986</v>
      </c>
      <c r="CT346" s="22">
        <f>CS346/CK346</f>
        <v>-2.1123263101313426E-2</v>
      </c>
      <c r="CU346" s="14">
        <v>2014</v>
      </c>
      <c r="CV346" s="10">
        <v>639</v>
      </c>
      <c r="CW346" s="5">
        <v>597.44050000000004</v>
      </c>
      <c r="CX346" s="7">
        <v>5888171</v>
      </c>
      <c r="CY346" s="12">
        <f>CX346/CW346</f>
        <v>9855.6609402944723</v>
      </c>
      <c r="CZ346" s="21">
        <f>CY346-CR346</f>
        <v>6.8594219028691441</v>
      </c>
      <c r="DA346" s="22">
        <f>CZ346/CR346</f>
        <v>6.9647275255368827E-4</v>
      </c>
      <c r="DB346" s="14">
        <v>2015</v>
      </c>
      <c r="DC346" s="9">
        <v>668</v>
      </c>
      <c r="DD346" s="27">
        <v>605.05489999999998</v>
      </c>
      <c r="DE346" s="12">
        <v>5855118.9900000002</v>
      </c>
      <c r="DF346" s="12">
        <f>DE346/DD346</f>
        <v>9677.0044999222391</v>
      </c>
      <c r="DG346" s="21">
        <f>DF346-CY346</f>
        <v>-178.65644037223319</v>
      </c>
      <c r="DH346" s="22">
        <f>DG346/CY346</f>
        <v>-1.8127291660552519E-2</v>
      </c>
      <c r="DI346" s="14">
        <v>2016</v>
      </c>
      <c r="DJ346" s="9">
        <v>618</v>
      </c>
      <c r="DK346" s="27">
        <v>583.56410000000005</v>
      </c>
      <c r="DL346" s="12">
        <v>5979722.3499999996</v>
      </c>
      <c r="DM346" s="12">
        <f>DL346/DK346</f>
        <v>10246.898926784563</v>
      </c>
      <c r="DN346" s="21">
        <f>DM346-DF346</f>
        <v>569.8944268623236</v>
      </c>
      <c r="DO346" s="22">
        <f>DN346/DF346</f>
        <v>5.8891615361644514E-2</v>
      </c>
      <c r="DP346" s="14">
        <v>2017</v>
      </c>
      <c r="DQ346" s="9">
        <v>615</v>
      </c>
      <c r="DR346" s="27">
        <v>580.28620000000001</v>
      </c>
      <c r="DS346" s="30">
        <v>6035309.4400000004</v>
      </c>
      <c r="DT346" s="12">
        <f>DS346/DR346</f>
        <v>10400.573785831888</v>
      </c>
      <c r="DU346" s="21">
        <f>DT346-DM346</f>
        <v>153.6748590473253</v>
      </c>
      <c r="DV346" s="22">
        <f>DU346/DM346</f>
        <v>1.4997206486113733E-2</v>
      </c>
      <c r="DW346" s="14">
        <v>2018</v>
      </c>
      <c r="DX346" s="24">
        <v>626</v>
      </c>
      <c r="DY346" s="32">
        <v>603.30359999999996</v>
      </c>
      <c r="DZ346" s="34">
        <v>6651167.3800000008</v>
      </c>
      <c r="EA346" s="12">
        <f>DZ346/DY346</f>
        <v>11024.577642168886</v>
      </c>
      <c r="EB346" s="21">
        <f>EA346-DT346</f>
        <v>624.00385633699807</v>
      </c>
      <c r="EC346" s="22">
        <f>EB346/DT346</f>
        <v>5.9997060660926527E-2</v>
      </c>
      <c r="ED346" s="14">
        <v>2019</v>
      </c>
      <c r="EE346" s="24">
        <v>642</v>
      </c>
      <c r="EF346" s="32">
        <v>632.74400000000003</v>
      </c>
      <c r="EG346" s="34">
        <v>7151928.8799999999</v>
      </c>
      <c r="EH346" s="12">
        <f t="shared" si="40"/>
        <v>11303.037057641004</v>
      </c>
      <c r="EI346" s="21">
        <f>EH346-EA346</f>
        <v>278.45941547211805</v>
      </c>
      <c r="EJ346" s="22">
        <f>EI346/EA346</f>
        <v>2.5258057452197887E-2</v>
      </c>
      <c r="EK346">
        <v>2020</v>
      </c>
      <c r="EL346" s="25">
        <v>635</v>
      </c>
      <c r="EM346" s="32">
        <v>642.00750000000005</v>
      </c>
      <c r="EN346" s="34">
        <v>7263299.0999999996</v>
      </c>
      <c r="EO346" s="12">
        <f t="shared" si="41"/>
        <v>11313.417833903808</v>
      </c>
      <c r="EP346" s="21">
        <f>EO346-EH346</f>
        <v>10.38077626280392</v>
      </c>
      <c r="EQ346" s="22">
        <f>EP346/EH346</f>
        <v>9.1840593018195724E-4</v>
      </c>
      <c r="ES346" s="11">
        <f t="shared" si="42"/>
        <v>3.0710215266507877E-2</v>
      </c>
      <c r="EU346" s="12">
        <f t="shared" si="43"/>
        <v>10909.396161880593</v>
      </c>
      <c r="EV346">
        <f t="shared" si="44"/>
        <v>0.96429370707771744</v>
      </c>
      <c r="EY346" s="11">
        <f t="shared" si="45"/>
        <v>3.3417441533079385E-2</v>
      </c>
      <c r="FC346" s="12">
        <f t="shared" si="46"/>
        <v>9368.0993627825483</v>
      </c>
      <c r="FF346" s="45">
        <f t="shared" si="47"/>
        <v>647.19047619047615</v>
      </c>
    </row>
    <row r="347" spans="1:162" x14ac:dyDescent="0.2">
      <c r="A347" s="3">
        <v>77103</v>
      </c>
      <c r="B347" t="s">
        <v>347</v>
      </c>
      <c r="C347" s="14">
        <v>2000</v>
      </c>
      <c r="D347" s="10">
        <v>326</v>
      </c>
      <c r="E347" s="5">
        <v>286.01</v>
      </c>
      <c r="F347" s="7">
        <v>2261585</v>
      </c>
      <c r="G347" s="12">
        <f>F347/E347</f>
        <v>7907.3633789028354</v>
      </c>
      <c r="H347" s="14">
        <v>2001</v>
      </c>
      <c r="I347" s="10">
        <v>302</v>
      </c>
      <c r="J347" s="5">
        <v>269.11</v>
      </c>
      <c r="K347" s="7">
        <v>2554992</v>
      </c>
      <c r="L347" s="12">
        <f>K347/I347</f>
        <v>8460.2384105960264</v>
      </c>
      <c r="M347" s="21">
        <f>L347-G347</f>
        <v>552.87503169319098</v>
      </c>
      <c r="N347" s="18">
        <f>M347/G347</f>
        <v>6.9919011584605284E-2</v>
      </c>
      <c r="O347" s="16">
        <v>2002</v>
      </c>
      <c r="P347" s="10">
        <v>307</v>
      </c>
      <c r="Q347" s="5">
        <v>261.55</v>
      </c>
      <c r="R347" s="7">
        <v>2463844</v>
      </c>
      <c r="S347" s="12">
        <f>R347/Q347</f>
        <v>9420.1644045115645</v>
      </c>
      <c r="T347" s="21">
        <f>S347-L347</f>
        <v>959.92599391553813</v>
      </c>
      <c r="U347" s="18">
        <f>T347/L347</f>
        <v>0.1134632320424066</v>
      </c>
      <c r="V347" s="14">
        <v>2003</v>
      </c>
      <c r="W347" s="10">
        <v>307</v>
      </c>
      <c r="X347" s="5">
        <v>276.57</v>
      </c>
      <c r="Y347" s="7">
        <v>2476919.77</v>
      </c>
      <c r="Z347" s="12">
        <f>Y347/X347</f>
        <v>8955.8512130744475</v>
      </c>
      <c r="AA347" s="21">
        <f>Z347-S347</f>
        <v>-464.31319143711698</v>
      </c>
      <c r="AB347" s="22">
        <f>AA347/S347</f>
        <v>-4.9289287479393158E-2</v>
      </c>
      <c r="AC347" s="14">
        <v>2004</v>
      </c>
      <c r="AD347" s="10">
        <v>312</v>
      </c>
      <c r="AE347" s="5">
        <v>250.11</v>
      </c>
      <c r="AF347" s="7">
        <v>2303242</v>
      </c>
      <c r="AG347" s="12">
        <f>AF347/AE347</f>
        <v>9208.9160769261525</v>
      </c>
      <c r="AH347" s="21">
        <f>AG347-Z347</f>
        <v>253.06486385170501</v>
      </c>
      <c r="AI347" s="22">
        <f>AH347/Z347</f>
        <v>2.8256930338710993E-2</v>
      </c>
      <c r="AJ347" s="14">
        <v>2005</v>
      </c>
      <c r="AK347" s="10">
        <v>306</v>
      </c>
      <c r="AL347" s="5">
        <v>246.2</v>
      </c>
      <c r="AM347" s="7">
        <v>2553181</v>
      </c>
      <c r="AN347" s="12">
        <f>AM347/AL347</f>
        <v>10370.353371242893</v>
      </c>
      <c r="AO347" s="21">
        <f>AN347-AG347</f>
        <v>1161.43729431674</v>
      </c>
      <c r="AP347" s="22">
        <f>AO347/AG347</f>
        <v>0.12612095545390362</v>
      </c>
      <c r="AQ347" s="14">
        <v>2006</v>
      </c>
      <c r="AR347" s="10">
        <v>314</v>
      </c>
      <c r="AS347" s="5">
        <v>264.79000000000002</v>
      </c>
      <c r="AT347" s="7">
        <v>2502875</v>
      </c>
      <c r="AU347" s="12">
        <f>AT347/AS347</f>
        <v>9452.3018240870115</v>
      </c>
      <c r="AV347" s="21">
        <f>AU347-AN347</f>
        <v>-918.05154715588105</v>
      </c>
      <c r="AW347" s="22">
        <f>AV347/AN347</f>
        <v>-8.8526544302882523E-2</v>
      </c>
      <c r="AX347" s="14">
        <v>2007</v>
      </c>
      <c r="AY347" s="10">
        <v>310</v>
      </c>
      <c r="AZ347" s="5">
        <v>265.89</v>
      </c>
      <c r="BA347" s="7">
        <v>2782975</v>
      </c>
      <c r="BB347" s="12">
        <f>BA347/AZ347</f>
        <v>10466.640339990223</v>
      </c>
      <c r="BC347" s="21">
        <f>BB347-AU347</f>
        <v>1014.3385159032114</v>
      </c>
      <c r="BD347" s="22">
        <f>BC347/AU347</f>
        <v>0.10731127028957153</v>
      </c>
      <c r="BE347" s="14">
        <v>2008</v>
      </c>
      <c r="BF347" s="10">
        <v>320</v>
      </c>
      <c r="BG347" s="5">
        <v>267.55</v>
      </c>
      <c r="BH347" s="7">
        <v>3052973</v>
      </c>
      <c r="BI347" s="12">
        <f>BH347/BG347</f>
        <v>11410.850308353578</v>
      </c>
      <c r="BJ347" s="21">
        <f>BI347-BB347</f>
        <v>944.20996836335507</v>
      </c>
      <c r="BK347" s="22">
        <f>BJ347/BB347</f>
        <v>9.0211370381743441E-2</v>
      </c>
      <c r="BL347" s="14">
        <v>2009</v>
      </c>
      <c r="BM347" s="10">
        <v>329</v>
      </c>
      <c r="BN347" s="5">
        <v>268.51</v>
      </c>
      <c r="BO347" s="7">
        <v>3048581</v>
      </c>
      <c r="BP347" s="12">
        <f>BO347/BN347</f>
        <v>11353.696324159249</v>
      </c>
      <c r="BQ347" s="21">
        <f>BP347-BI347</f>
        <v>-57.153984194328586</v>
      </c>
      <c r="BR347" s="22">
        <f>BQ347/BI347</f>
        <v>-5.0087401595731813E-3</v>
      </c>
      <c r="BS347" s="14">
        <v>2010</v>
      </c>
      <c r="BT347" s="10">
        <v>337</v>
      </c>
      <c r="BU347" s="5">
        <v>295.45999999999998</v>
      </c>
      <c r="BV347" s="7">
        <v>3465073</v>
      </c>
      <c r="BW347" s="12">
        <f>BV347/BU347</f>
        <v>11727.722872808503</v>
      </c>
      <c r="BX347" s="21">
        <f>BW347-BP347</f>
        <v>374.02654864925353</v>
      </c>
      <c r="BY347" s="22">
        <f>BX347/BP347</f>
        <v>3.2943152429871822E-2</v>
      </c>
      <c r="BZ347" s="14">
        <v>2011</v>
      </c>
      <c r="CA347" s="10">
        <v>345</v>
      </c>
      <c r="CB347" s="5">
        <v>280.21629999999999</v>
      </c>
      <c r="CC347" s="7">
        <v>3515828</v>
      </c>
      <c r="CD347" s="12">
        <f>CC347/CB347</f>
        <v>12546.836140510028</v>
      </c>
      <c r="CE347" s="21">
        <f>CD347-BW347</f>
        <v>819.11326770152482</v>
      </c>
      <c r="CF347" s="22">
        <f>CE347/BW347</f>
        <v>6.9844186854098753E-2</v>
      </c>
      <c r="CG347" s="14">
        <v>2012</v>
      </c>
      <c r="CH347" s="10">
        <v>336</v>
      </c>
      <c r="CI347" s="5">
        <v>280.62</v>
      </c>
      <c r="CJ347" s="7">
        <v>3407474</v>
      </c>
      <c r="CK347" s="12">
        <f>CJ347/CI347</f>
        <v>12142.66267550424</v>
      </c>
      <c r="CL347" s="21">
        <f>CK347-CD347</f>
        <v>-404.17346500578788</v>
      </c>
      <c r="CM347" s="22">
        <f>CL347/CD347</f>
        <v>-3.2213177926252751E-2</v>
      </c>
      <c r="CN347" s="14">
        <v>2013</v>
      </c>
      <c r="CO347" s="10">
        <v>321</v>
      </c>
      <c r="CP347" s="5">
        <v>276.75200000000001</v>
      </c>
      <c r="CQ347" s="7">
        <v>3501478</v>
      </c>
      <c r="CR347" s="12">
        <f>CQ347/CP347</f>
        <v>12652.042261663872</v>
      </c>
      <c r="CS347" s="21">
        <f>CR347-CK347</f>
        <v>509.3795861596318</v>
      </c>
      <c r="CT347" s="22">
        <f>CS347/CK347</f>
        <v>4.1949578916263448E-2</v>
      </c>
      <c r="CU347" s="14">
        <v>2014</v>
      </c>
      <c r="CV347" s="10">
        <v>325</v>
      </c>
      <c r="CW347" s="5">
        <v>284.3381</v>
      </c>
      <c r="CX347" s="7">
        <v>3386313</v>
      </c>
      <c r="CY347" s="12">
        <f>CX347/CW347</f>
        <v>11909.459196639495</v>
      </c>
      <c r="CZ347" s="21">
        <f>CY347-CR347</f>
        <v>-742.58306502437699</v>
      </c>
      <c r="DA347" s="22">
        <f>CZ347/CR347</f>
        <v>-5.8692743010701875E-2</v>
      </c>
      <c r="DB347" s="14">
        <v>2015</v>
      </c>
      <c r="DC347" s="9">
        <v>323</v>
      </c>
      <c r="DD347" s="27">
        <v>279.40390000000002</v>
      </c>
      <c r="DE347" s="12">
        <v>3761718.4</v>
      </c>
      <c r="DF347" s="12">
        <f>DE347/DD347</f>
        <v>13463.371126888349</v>
      </c>
      <c r="DG347" s="21">
        <f>DF347-CY347</f>
        <v>1553.9119302488543</v>
      </c>
      <c r="DH347" s="22">
        <f>DG347/CY347</f>
        <v>0.13047711945537571</v>
      </c>
      <c r="DI347" s="14">
        <v>2016</v>
      </c>
      <c r="DJ347" s="9">
        <v>328</v>
      </c>
      <c r="DK347" s="27">
        <v>278.62970000000001</v>
      </c>
      <c r="DL347" s="12">
        <v>3633499.84</v>
      </c>
      <c r="DM347" s="12">
        <f>DL347/DK347</f>
        <v>13040.604931922187</v>
      </c>
      <c r="DN347" s="21">
        <f>DM347-DF347</f>
        <v>-422.76619496616149</v>
      </c>
      <c r="DO347" s="22">
        <f>DN347/DF347</f>
        <v>-3.1401213780836414E-2</v>
      </c>
      <c r="DP347" s="14">
        <v>2017</v>
      </c>
      <c r="DQ347" s="9">
        <v>316</v>
      </c>
      <c r="DR347" s="27">
        <v>274.21929999999998</v>
      </c>
      <c r="DS347" s="30">
        <v>3528861.36</v>
      </c>
      <c r="DT347" s="12">
        <f>DS347/DR347</f>
        <v>12868.756356682408</v>
      </c>
      <c r="DU347" s="21">
        <f>DT347-DM347</f>
        <v>-171.84857523977917</v>
      </c>
      <c r="DV347" s="22">
        <f>DU347/DM347</f>
        <v>-1.3177960388870445E-2</v>
      </c>
      <c r="DW347" s="14">
        <v>2018</v>
      </c>
      <c r="DX347" s="24">
        <v>297</v>
      </c>
      <c r="DY347" s="32">
        <v>273.49950000000001</v>
      </c>
      <c r="DZ347" s="34">
        <v>4547450.0600000005</v>
      </c>
      <c r="EA347" s="12">
        <f>DZ347/DY347</f>
        <v>16626.904473317136</v>
      </c>
      <c r="EB347" s="21">
        <f>EA347-DT347</f>
        <v>3758.1481166347276</v>
      </c>
      <c r="EC347" s="22">
        <f>EB347/DT347</f>
        <v>0.29203662051486579</v>
      </c>
      <c r="ED347" s="14">
        <v>2019</v>
      </c>
      <c r="EE347" s="24">
        <v>290</v>
      </c>
      <c r="EF347" s="32">
        <v>274.65269999999998</v>
      </c>
      <c r="EG347" s="34">
        <v>3680462.55</v>
      </c>
      <c r="EH347" s="12">
        <f t="shared" si="40"/>
        <v>13400.423698729341</v>
      </c>
      <c r="EI347" s="21">
        <f>EH347-EA347</f>
        <v>-3226.4807745877952</v>
      </c>
      <c r="EJ347" s="22">
        <f>EI347/EA347</f>
        <v>-0.19405180199150437</v>
      </c>
      <c r="EK347">
        <v>2020</v>
      </c>
      <c r="EL347" s="25">
        <v>295</v>
      </c>
      <c r="EM347" s="32">
        <v>280.69450000000001</v>
      </c>
      <c r="EN347" s="34">
        <v>3652098.0500000003</v>
      </c>
      <c r="EO347" s="12">
        <f t="shared" si="41"/>
        <v>13010.935554490738</v>
      </c>
      <c r="EP347" s="21">
        <f>EO347-EH347</f>
        <v>-389.48814423860313</v>
      </c>
      <c r="EQ347" s="22">
        <f>EP347/EH347</f>
        <v>-2.9065360394204199E-2</v>
      </c>
      <c r="ES347" s="11">
        <f t="shared" si="42"/>
        <v>3.0055329941359909E-2</v>
      </c>
      <c r="EU347" s="12">
        <f t="shared" si="43"/>
        <v>14298.694842909628</v>
      </c>
      <c r="EV347">
        <f t="shared" si="44"/>
        <v>0.91191153605750508</v>
      </c>
      <c r="EY347" s="11">
        <f t="shared" si="45"/>
        <v>2.8268952711496986E-2</v>
      </c>
      <c r="FC347" s="12">
        <f t="shared" si="46"/>
        <v>11479.034437113844</v>
      </c>
      <c r="FF347" s="45">
        <f t="shared" si="47"/>
        <v>316.47619047619048</v>
      </c>
    </row>
    <row r="348" spans="1:162" x14ac:dyDescent="0.2">
      <c r="A348" s="3">
        <v>77104</v>
      </c>
      <c r="B348" t="s">
        <v>348</v>
      </c>
      <c r="C348" s="14">
        <v>2000</v>
      </c>
      <c r="D348" s="10">
        <v>265</v>
      </c>
      <c r="E348" s="5">
        <v>203.16</v>
      </c>
      <c r="F348" s="7">
        <v>1917297</v>
      </c>
      <c r="G348" s="12">
        <f>F348/E348</f>
        <v>9437.3744831659769</v>
      </c>
      <c r="H348" s="14">
        <v>2001</v>
      </c>
      <c r="I348" s="10">
        <v>236</v>
      </c>
      <c r="J348" s="5">
        <v>186.73</v>
      </c>
      <c r="K348" s="7">
        <v>1831643</v>
      </c>
      <c r="L348" s="12">
        <f>K348/I348</f>
        <v>7761.1991525423728</v>
      </c>
      <c r="M348" s="21">
        <f>L348-G348</f>
        <v>-1676.1753306236042</v>
      </c>
      <c r="N348" s="18">
        <f>M348/G348</f>
        <v>-0.17761034423435254</v>
      </c>
      <c r="O348" s="16">
        <v>2002</v>
      </c>
      <c r="P348" s="10">
        <v>232</v>
      </c>
      <c r="Q348" s="5">
        <v>197.72</v>
      </c>
      <c r="R348" s="7">
        <v>2020130</v>
      </c>
      <c r="S348" s="12">
        <f>R348/Q348</f>
        <v>10217.125227594579</v>
      </c>
      <c r="T348" s="21">
        <f>S348-L348</f>
        <v>2455.9260750522062</v>
      </c>
      <c r="U348" s="18">
        <f>T348/L348</f>
        <v>0.31643642004054323</v>
      </c>
      <c r="V348" s="14">
        <v>2003</v>
      </c>
      <c r="W348" s="10">
        <v>232</v>
      </c>
      <c r="X348" s="5">
        <v>191.6</v>
      </c>
      <c r="Y348" s="7">
        <v>1999091.81</v>
      </c>
      <c r="Z348" s="12">
        <f>Y348/X348</f>
        <v>10433.673329853862</v>
      </c>
      <c r="AA348" s="21">
        <f>Z348-S348</f>
        <v>216.54810225928304</v>
      </c>
      <c r="AB348" s="22">
        <f>AA348/S348</f>
        <v>2.1194621523716511E-2</v>
      </c>
      <c r="AC348" s="14">
        <v>2004</v>
      </c>
      <c r="AD348" s="10">
        <v>199</v>
      </c>
      <c r="AE348" s="5">
        <v>179.35</v>
      </c>
      <c r="AF348" s="7">
        <v>1744289</v>
      </c>
      <c r="AG348" s="12">
        <f>AF348/AE348</f>
        <v>9725.6147198215785</v>
      </c>
      <c r="AH348" s="21">
        <f>AG348-Z348</f>
        <v>-708.05861003228347</v>
      </c>
      <c r="AI348" s="22">
        <f>AH348/Z348</f>
        <v>-6.7862831013341757E-2</v>
      </c>
      <c r="AJ348" s="14">
        <v>2005</v>
      </c>
      <c r="AK348" s="10">
        <v>200</v>
      </c>
      <c r="AL348" s="5">
        <v>185.73</v>
      </c>
      <c r="AM348" s="7">
        <v>1794364</v>
      </c>
      <c r="AN348" s="12">
        <f>AM348/AL348</f>
        <v>9661.1425187099558</v>
      </c>
      <c r="AO348" s="21">
        <f>AN348-AG348</f>
        <v>-64.47220111162278</v>
      </c>
      <c r="AP348" s="22">
        <f>AO348/AG348</f>
        <v>-6.6291132199822076E-3</v>
      </c>
      <c r="AQ348" s="14">
        <v>2006</v>
      </c>
      <c r="AR348" s="10">
        <v>192</v>
      </c>
      <c r="AS348" s="5">
        <v>186.32</v>
      </c>
      <c r="AT348" s="7">
        <v>1923070</v>
      </c>
      <c r="AU348" s="12">
        <f>AT348/AS348</f>
        <v>10321.328896522113</v>
      </c>
      <c r="AV348" s="21">
        <f>AU348-AN348</f>
        <v>660.18637781215693</v>
      </c>
      <c r="AW348" s="22">
        <f>AV348/AN348</f>
        <v>6.8334193034998422E-2</v>
      </c>
      <c r="AX348" s="14">
        <v>2007</v>
      </c>
      <c r="AY348" s="10">
        <v>212</v>
      </c>
      <c r="AZ348" s="5">
        <v>187.7</v>
      </c>
      <c r="BA348" s="7">
        <v>2133236</v>
      </c>
      <c r="BB348" s="12">
        <f>BA348/AZ348</f>
        <v>11365.135855087907</v>
      </c>
      <c r="BC348" s="21">
        <f>BB348-AU348</f>
        <v>1043.806958565794</v>
      </c>
      <c r="BD348" s="22">
        <f>BC348/AU348</f>
        <v>0.10113106258221424</v>
      </c>
      <c r="BE348" s="14">
        <v>2008</v>
      </c>
      <c r="BF348" s="10">
        <v>201</v>
      </c>
      <c r="BG348" s="5">
        <v>187.31</v>
      </c>
      <c r="BH348" s="7">
        <v>2326253</v>
      </c>
      <c r="BI348" s="12">
        <f>BH348/BG348</f>
        <v>12419.267524424749</v>
      </c>
      <c r="BJ348" s="21">
        <f>BI348-BB348</f>
        <v>1054.1316693368426</v>
      </c>
      <c r="BK348" s="22">
        <f>BJ348/BB348</f>
        <v>9.2751347874555537E-2</v>
      </c>
      <c r="BL348" s="14">
        <v>2009</v>
      </c>
      <c r="BM348" s="10">
        <v>218</v>
      </c>
      <c r="BN348" s="5">
        <v>187.48</v>
      </c>
      <c r="BO348" s="7">
        <v>2299729</v>
      </c>
      <c r="BP348" s="12">
        <f>BO348/BN348</f>
        <v>12266.52976317474</v>
      </c>
      <c r="BQ348" s="21">
        <f>BP348-BI348</f>
        <v>-152.7377612500095</v>
      </c>
      <c r="BR348" s="22">
        <f>BQ348/BI348</f>
        <v>-1.2298451655834203E-2</v>
      </c>
      <c r="BS348" s="14">
        <v>2010</v>
      </c>
      <c r="BT348" s="10">
        <v>216</v>
      </c>
      <c r="BU348" s="5">
        <v>179.58</v>
      </c>
      <c r="BV348" s="7">
        <v>2655027</v>
      </c>
      <c r="BW348" s="12">
        <f>BV348/BU348</f>
        <v>14784.647510858669</v>
      </c>
      <c r="BX348" s="21">
        <f>BW348-BP348</f>
        <v>2518.1177476839293</v>
      </c>
      <c r="BY348" s="22">
        <f>BX348/BP348</f>
        <v>0.20528362921708732</v>
      </c>
      <c r="BZ348" s="14">
        <v>2011</v>
      </c>
      <c r="CA348" s="10">
        <v>214</v>
      </c>
      <c r="CB348" s="5">
        <v>173.41659999999999</v>
      </c>
      <c r="CC348" s="7">
        <v>2688513</v>
      </c>
      <c r="CD348" s="12">
        <f>CC348/CB348</f>
        <v>15503.204422183344</v>
      </c>
      <c r="CE348" s="21">
        <f>CD348-BW348</f>
        <v>718.55691132467473</v>
      </c>
      <c r="CF348" s="22">
        <f>CE348/BW348</f>
        <v>4.8601558528664719E-2</v>
      </c>
      <c r="CG348" s="14">
        <v>2012</v>
      </c>
      <c r="CH348" s="10">
        <v>200</v>
      </c>
      <c r="CI348" s="5">
        <v>161.22</v>
      </c>
      <c r="CJ348" s="7">
        <v>2529762</v>
      </c>
      <c r="CK348" s="12">
        <f>CJ348/CI348</f>
        <v>15691.365835504281</v>
      </c>
      <c r="CL348" s="21">
        <f>CK348-CD348</f>
        <v>188.16141332093684</v>
      </c>
      <c r="CM348" s="22">
        <f>CL348/CD348</f>
        <v>1.213693686781934E-2</v>
      </c>
      <c r="CN348" s="14">
        <v>2013</v>
      </c>
      <c r="CO348" s="10">
        <v>153</v>
      </c>
      <c r="CP348" s="5">
        <v>115.7032</v>
      </c>
      <c r="CQ348" s="7">
        <v>2024882</v>
      </c>
      <c r="CR348" s="12">
        <f>CQ348/CP348</f>
        <v>17500.656853051602</v>
      </c>
      <c r="CS348" s="21">
        <f>CR348-CK348</f>
        <v>1809.2910175473207</v>
      </c>
      <c r="CT348" s="22">
        <f>CS348/CK348</f>
        <v>0.11530487763235396</v>
      </c>
      <c r="CU348" s="14">
        <v>2014</v>
      </c>
      <c r="CV348" s="10">
        <v>140</v>
      </c>
      <c r="CW348" s="5">
        <v>114.5367</v>
      </c>
      <c r="CX348" s="7">
        <v>2068338</v>
      </c>
      <c r="CY348" s="12">
        <f>CX348/CW348</f>
        <v>18058.29921763068</v>
      </c>
      <c r="CZ348" s="21">
        <f>CY348-CR348</f>
        <v>557.64236457907828</v>
      </c>
      <c r="DA348" s="22">
        <f>CZ348/CR348</f>
        <v>3.1864081974834091E-2</v>
      </c>
      <c r="DB348" s="14">
        <v>2015</v>
      </c>
      <c r="DC348" s="9">
        <v>141</v>
      </c>
      <c r="DD348" s="27">
        <v>120.797</v>
      </c>
      <c r="DE348" s="12">
        <v>2170921.15</v>
      </c>
      <c r="DF348" s="12">
        <f>DE348/DD348</f>
        <v>17971.647888606505</v>
      </c>
      <c r="DG348" s="21">
        <f>DF348-CY348</f>
        <v>-86.651329024174629</v>
      </c>
      <c r="DH348" s="22">
        <f>DG348/CY348</f>
        <v>-4.7984213784416198E-3</v>
      </c>
      <c r="DI348" s="14">
        <v>2016</v>
      </c>
      <c r="DJ348" s="9">
        <v>141</v>
      </c>
      <c r="DK348" s="27">
        <v>114.8122</v>
      </c>
      <c r="DL348" s="12">
        <v>2174152.0699999998</v>
      </c>
      <c r="DM348" s="12">
        <f>DL348/DK348</f>
        <v>18936.594455989867</v>
      </c>
      <c r="DN348" s="21">
        <f>DM348-DF348</f>
        <v>964.94656738336198</v>
      </c>
      <c r="DO348" s="22">
        <f>DN348/DF348</f>
        <v>5.369271495660171E-2</v>
      </c>
      <c r="DP348" s="14">
        <v>2017</v>
      </c>
      <c r="DQ348" s="9">
        <v>137</v>
      </c>
      <c r="DR348" s="27">
        <v>113.76730000000001</v>
      </c>
      <c r="DS348" s="30">
        <v>2259813.29</v>
      </c>
      <c r="DT348" s="12">
        <f>DS348/DR348</f>
        <v>19863.46946794026</v>
      </c>
      <c r="DU348" s="21">
        <f>DT348-DM348</f>
        <v>926.87501195039295</v>
      </c>
      <c r="DV348" s="22">
        <f>DU348/DM348</f>
        <v>4.8946235507367666E-2</v>
      </c>
      <c r="DW348" s="14">
        <v>2018</v>
      </c>
      <c r="DX348" s="24">
        <v>138</v>
      </c>
      <c r="DY348" s="32">
        <v>117.6949</v>
      </c>
      <c r="DZ348" s="34">
        <v>2175010.9699999997</v>
      </c>
      <c r="EA348" s="12">
        <f>DZ348/DY348</f>
        <v>18480.078321150701</v>
      </c>
      <c r="EB348" s="21">
        <f>EA348-DT348</f>
        <v>-1383.3911467895596</v>
      </c>
      <c r="EC348" s="22">
        <f>EB348/DT348</f>
        <v>-6.9644990721402414E-2</v>
      </c>
      <c r="ED348" s="14">
        <v>2019</v>
      </c>
      <c r="EE348" s="24">
        <v>132</v>
      </c>
      <c r="EF348" s="32">
        <v>117.4115</v>
      </c>
      <c r="EG348" s="34">
        <v>1900787.46</v>
      </c>
      <c r="EH348" s="12">
        <f t="shared" si="40"/>
        <v>16189.108051596308</v>
      </c>
      <c r="EI348" s="21">
        <f>EH348-EA348</f>
        <v>-2290.9702695543929</v>
      </c>
      <c r="EJ348" s="22">
        <f>EI348/EA348</f>
        <v>-0.12396972727828466</v>
      </c>
      <c r="EK348">
        <v>2020</v>
      </c>
      <c r="EL348" s="25">
        <v>123</v>
      </c>
      <c r="EM348" s="32">
        <v>109.9165</v>
      </c>
      <c r="EN348" s="34">
        <v>2201517.5699999998</v>
      </c>
      <c r="EO348" s="12">
        <f t="shared" si="41"/>
        <v>20028.999922668569</v>
      </c>
      <c r="EP348" s="21">
        <f>EO348-EH348</f>
        <v>3839.891871072261</v>
      </c>
      <c r="EQ348" s="22">
        <f>EP348/EH348</f>
        <v>0.23718983521724243</v>
      </c>
      <c r="ES348" s="11">
        <f t="shared" si="42"/>
        <v>4.4502681772817992E-2</v>
      </c>
      <c r="EU348" s="12">
        <f t="shared" si="43"/>
        <v>18177.551946895754</v>
      </c>
      <c r="EV348">
        <f t="shared" si="44"/>
        <v>0.85758696766138043</v>
      </c>
      <c r="EY348" s="11">
        <f t="shared" si="45"/>
        <v>-4.8222827497439801E-2</v>
      </c>
      <c r="FC348" s="12">
        <f t="shared" si="46"/>
        <v>14195.810420617403</v>
      </c>
      <c r="FF348" s="45">
        <f t="shared" si="47"/>
        <v>186.76190476190476</v>
      </c>
    </row>
    <row r="349" spans="1:162" x14ac:dyDescent="0.2">
      <c r="A349" s="3">
        <v>78001</v>
      </c>
      <c r="B349" t="s">
        <v>349</v>
      </c>
      <c r="C349" s="14">
        <v>2000</v>
      </c>
      <c r="D349" s="10">
        <v>465</v>
      </c>
      <c r="E349" s="5">
        <v>455.32</v>
      </c>
      <c r="F349" s="7">
        <v>2840639</v>
      </c>
      <c r="G349" s="12">
        <f>F349/E349</f>
        <v>6238.7749275235001</v>
      </c>
      <c r="H349" s="14">
        <v>2001</v>
      </c>
      <c r="I349" s="10">
        <v>442</v>
      </c>
      <c r="J349" s="5">
        <v>416.83</v>
      </c>
      <c r="K349" s="7">
        <v>3592915</v>
      </c>
      <c r="L349" s="12">
        <f>K349/I349</f>
        <v>8128.7669683257918</v>
      </c>
      <c r="M349" s="21">
        <f>L349-G349</f>
        <v>1889.9920408022917</v>
      </c>
      <c r="N349" s="18">
        <f>M349/G349</f>
        <v>0.30294281533771078</v>
      </c>
      <c r="O349" s="16">
        <v>2002</v>
      </c>
      <c r="P349" s="10">
        <v>411</v>
      </c>
      <c r="Q349" s="5">
        <v>404.85</v>
      </c>
      <c r="R349" s="7">
        <v>3204299</v>
      </c>
      <c r="S349" s="12">
        <f>R349/Q349</f>
        <v>7914.780783006051</v>
      </c>
      <c r="T349" s="21">
        <f>S349-L349</f>
        <v>-213.9861853197408</v>
      </c>
      <c r="U349" s="18">
        <f>T349/L349</f>
        <v>-2.6324556498365653E-2</v>
      </c>
      <c r="V349" s="14">
        <v>2003</v>
      </c>
      <c r="W349" s="10">
        <v>411</v>
      </c>
      <c r="X349" s="5">
        <v>411.66</v>
      </c>
      <c r="Y349" s="7">
        <v>2927635.38</v>
      </c>
      <c r="Z349" s="12">
        <f>Y349/X349</f>
        <v>7111.7800612155652</v>
      </c>
      <c r="AA349" s="21">
        <f>Z349-S349</f>
        <v>-803.00072179048584</v>
      </c>
      <c r="AB349" s="22">
        <f>AA349/S349</f>
        <v>-0.10145583861458567</v>
      </c>
      <c r="AC349" s="14">
        <v>2004</v>
      </c>
      <c r="AD349" s="10">
        <v>415</v>
      </c>
      <c r="AE349" s="5">
        <v>393.31</v>
      </c>
      <c r="AF349" s="7">
        <v>2695759</v>
      </c>
      <c r="AG349" s="12">
        <f>AF349/AE349</f>
        <v>6854.0311713406727</v>
      </c>
      <c r="AH349" s="21">
        <f>AG349-Z349</f>
        <v>-257.74888987489248</v>
      </c>
      <c r="AI349" s="22">
        <f>AH349/Z349</f>
        <v>-3.6242528263850347E-2</v>
      </c>
      <c r="AJ349" s="14">
        <v>2005</v>
      </c>
      <c r="AK349" s="10">
        <v>351</v>
      </c>
      <c r="AL349" s="5">
        <v>337.02</v>
      </c>
      <c r="AM349" s="7">
        <v>2868621</v>
      </c>
      <c r="AN349" s="12">
        <f>AM349/AL349</f>
        <v>8511.723339861137</v>
      </c>
      <c r="AO349" s="21">
        <f>AN349-AG349</f>
        <v>1657.6921685204643</v>
      </c>
      <c r="AP349" s="22">
        <f>AO349/AG349</f>
        <v>0.241856526047315</v>
      </c>
      <c r="AQ349" s="14">
        <v>2006</v>
      </c>
      <c r="AR349" s="10">
        <v>352</v>
      </c>
      <c r="AS349" s="5">
        <v>327.5</v>
      </c>
      <c r="AT349" s="7">
        <v>3034957</v>
      </c>
      <c r="AU349" s="12">
        <f>AT349/AS349</f>
        <v>9267.0442748091609</v>
      </c>
      <c r="AV349" s="21">
        <f>AU349-AN349</f>
        <v>755.32093494802393</v>
      </c>
      <c r="AW349" s="22">
        <f>AV349/AN349</f>
        <v>8.8738896318538762E-2</v>
      </c>
      <c r="AX349" s="14">
        <v>2007</v>
      </c>
      <c r="AY349" s="10">
        <v>344</v>
      </c>
      <c r="AZ349" s="5">
        <v>334.13</v>
      </c>
      <c r="BA349" s="7">
        <v>3240246</v>
      </c>
      <c r="BB349" s="12">
        <f>BA349/AZ349</f>
        <v>9697.5608296172159</v>
      </c>
      <c r="BC349" s="21">
        <f>BB349-AU349</f>
        <v>430.51655480805493</v>
      </c>
      <c r="BD349" s="22">
        <f>BC349/AU349</f>
        <v>4.6456727953522237E-2</v>
      </c>
      <c r="BE349" s="14">
        <v>2008</v>
      </c>
      <c r="BF349" s="10">
        <v>313</v>
      </c>
      <c r="BG349" s="5">
        <v>306.73</v>
      </c>
      <c r="BH349" s="7">
        <v>3571203</v>
      </c>
      <c r="BI349" s="12">
        <f>BH349/BG349</f>
        <v>11642.822677925211</v>
      </c>
      <c r="BJ349" s="21">
        <f>BI349-BB349</f>
        <v>1945.261848307995</v>
      </c>
      <c r="BK349" s="22">
        <f>BJ349/BB349</f>
        <v>0.20059289985240328</v>
      </c>
      <c r="BL349" s="14">
        <v>2009</v>
      </c>
      <c r="BM349" s="10">
        <v>302</v>
      </c>
      <c r="BN349" s="5">
        <v>294.3</v>
      </c>
      <c r="BO349" s="7">
        <v>3450528</v>
      </c>
      <c r="BP349" s="12">
        <f>BO349/BN349</f>
        <v>11724.525993883792</v>
      </c>
      <c r="BQ349" s="21">
        <f>BP349-BI349</f>
        <v>81.703315958580788</v>
      </c>
      <c r="BR349" s="22">
        <f>BQ349/BI349</f>
        <v>7.0174834933705776E-3</v>
      </c>
      <c r="BS349" s="14">
        <v>2010</v>
      </c>
      <c r="BT349" s="10">
        <v>308</v>
      </c>
      <c r="BU349" s="5">
        <v>294.31</v>
      </c>
      <c r="BV349" s="7">
        <v>3788921</v>
      </c>
      <c r="BW349" s="12">
        <f>BV349/BU349</f>
        <v>12873.911861642486</v>
      </c>
      <c r="BX349" s="21">
        <f>BW349-BP349</f>
        <v>1149.3858677586941</v>
      </c>
      <c r="BY349" s="22">
        <f>BX349/BP349</f>
        <v>9.8032608598273563E-2</v>
      </c>
      <c r="BZ349" s="14">
        <v>2011</v>
      </c>
      <c r="CA349" s="10">
        <v>286</v>
      </c>
      <c r="CB349" s="5">
        <v>256.31200000000001</v>
      </c>
      <c r="CC349" s="7">
        <v>3255329</v>
      </c>
      <c r="CD349" s="12">
        <f>CC349/CB349</f>
        <v>12700.649989075813</v>
      </c>
      <c r="CE349" s="21">
        <f>CD349-BW349</f>
        <v>-173.26187256667254</v>
      </c>
      <c r="CF349" s="22">
        <f>CE349/BW349</f>
        <v>-1.3458370262958081E-2</v>
      </c>
      <c r="CG349" s="14">
        <v>2012</v>
      </c>
      <c r="CH349" s="10">
        <v>260</v>
      </c>
      <c r="CI349" s="5">
        <v>249.1</v>
      </c>
      <c r="CJ349" s="7">
        <v>2867695</v>
      </c>
      <c r="CK349" s="12">
        <f>CJ349/CI349</f>
        <v>11512.224006423123</v>
      </c>
      <c r="CL349" s="21">
        <f>CK349-CD349</f>
        <v>-1188.4259826526904</v>
      </c>
      <c r="CM349" s="22">
        <f>CL349/CD349</f>
        <v>-9.3572059987078543E-2</v>
      </c>
      <c r="CN349" s="14">
        <v>2013</v>
      </c>
      <c r="CO349" s="10">
        <v>253</v>
      </c>
      <c r="CP349" s="5">
        <v>237.0556</v>
      </c>
      <c r="CQ349" s="7">
        <v>3165321</v>
      </c>
      <c r="CR349" s="12">
        <f>CQ349/CP349</f>
        <v>13352.652289167605</v>
      </c>
      <c r="CS349" s="21">
        <f>CR349-CK349</f>
        <v>1840.4282827444822</v>
      </c>
      <c r="CT349" s="22">
        <f>CS349/CK349</f>
        <v>0.15986730988883077</v>
      </c>
      <c r="CU349" s="14">
        <v>2014</v>
      </c>
      <c r="CV349" s="10">
        <v>256</v>
      </c>
      <c r="CW349" s="5">
        <v>250.71430000000001</v>
      </c>
      <c r="CX349" s="7">
        <v>3258706</v>
      </c>
      <c r="CY349" s="12">
        <f>CX349/CW349</f>
        <v>12997.687008678802</v>
      </c>
      <c r="CZ349" s="21">
        <f>CY349-CR349</f>
        <v>-354.96528048880282</v>
      </c>
      <c r="DA349" s="22">
        <f>CZ349/CR349</f>
        <v>-2.6583878079171574E-2</v>
      </c>
      <c r="DB349" s="14">
        <v>2015</v>
      </c>
      <c r="DC349" s="9">
        <v>276</v>
      </c>
      <c r="DD349" s="27">
        <v>261.83109999999999</v>
      </c>
      <c r="DE349" s="12">
        <v>3333718.98</v>
      </c>
      <c r="DF349" s="12">
        <f>DE349/DD349</f>
        <v>12732.326220987499</v>
      </c>
      <c r="DG349" s="21">
        <f>DF349-CY349</f>
        <v>-265.3607876913029</v>
      </c>
      <c r="DH349" s="22">
        <f>DG349/CY349</f>
        <v>-2.0416000747988199E-2</v>
      </c>
      <c r="DI349" s="14">
        <v>2016</v>
      </c>
      <c r="DJ349" s="9">
        <v>260</v>
      </c>
      <c r="DK349" s="27">
        <v>248.22980000000001</v>
      </c>
      <c r="DL349" s="12">
        <v>3056411.78</v>
      </c>
      <c r="DM349" s="12">
        <f>DL349/DK349</f>
        <v>12312.831819547853</v>
      </c>
      <c r="DN349" s="21">
        <f>DM349-DF349</f>
        <v>-419.49440143964603</v>
      </c>
      <c r="DO349" s="22">
        <f>DN349/DF349</f>
        <v>-3.2947192379360092E-2</v>
      </c>
      <c r="DP349" s="14">
        <v>2017</v>
      </c>
      <c r="DQ349" s="9">
        <v>258</v>
      </c>
      <c r="DR349" s="27">
        <v>251.02719999999999</v>
      </c>
      <c r="DS349" s="30">
        <v>3153702.95</v>
      </c>
      <c r="DT349" s="12">
        <f>DS349/DR349</f>
        <v>12563.192156069144</v>
      </c>
      <c r="DU349" s="21">
        <f>DT349-DM349</f>
        <v>250.36033652129117</v>
      </c>
      <c r="DV349" s="22">
        <f>DU349/DM349</f>
        <v>2.0333286460050486E-2</v>
      </c>
      <c r="DW349" s="14">
        <v>2018</v>
      </c>
      <c r="DX349" s="24">
        <v>246</v>
      </c>
      <c r="DY349" s="32">
        <v>235.83879999999999</v>
      </c>
      <c r="DZ349" s="34">
        <v>3386986.02</v>
      </c>
      <c r="EA349" s="12">
        <f>DZ349/DY349</f>
        <v>14361.445275332135</v>
      </c>
      <c r="EB349" s="21">
        <f>EA349-DT349</f>
        <v>1798.2531192629904</v>
      </c>
      <c r="EC349" s="22">
        <f>EB349/DT349</f>
        <v>0.14313664050694899</v>
      </c>
      <c r="ED349" s="14">
        <v>2019</v>
      </c>
      <c r="EE349" s="24">
        <v>224</v>
      </c>
      <c r="EF349" s="32">
        <v>209.06309999999999</v>
      </c>
      <c r="EG349" s="34">
        <v>3364317.45</v>
      </c>
      <c r="EH349" s="12">
        <f t="shared" si="40"/>
        <v>16092.354174409546</v>
      </c>
      <c r="EI349" s="21">
        <f>EH349-EA349</f>
        <v>1730.9088990774108</v>
      </c>
      <c r="EJ349" s="22">
        <f>EI349/EA349</f>
        <v>0.1205247010933153</v>
      </c>
      <c r="EK349">
        <v>2020</v>
      </c>
      <c r="EL349" s="25">
        <v>215</v>
      </c>
      <c r="EM349" s="32">
        <v>205.846</v>
      </c>
      <c r="EN349" s="34">
        <v>3055516.46</v>
      </c>
      <c r="EO349" s="12">
        <f t="shared" si="41"/>
        <v>14843.700922048522</v>
      </c>
      <c r="EP349" s="21">
        <f>EO349-EH349</f>
        <v>-1248.653252361024</v>
      </c>
      <c r="EQ349" s="22">
        <f>EP349/EH349</f>
        <v>-7.7592951213232855E-2</v>
      </c>
      <c r="ES349" s="11">
        <f t="shared" si="42"/>
        <v>5.0045325975184442E-2</v>
      </c>
      <c r="EU349" s="12">
        <f t="shared" si="43"/>
        <v>14338.99720193694</v>
      </c>
      <c r="EV349">
        <f t="shared" si="44"/>
        <v>0.95499512102274264</v>
      </c>
      <c r="EY349" s="11">
        <f t="shared" si="45"/>
        <v>9.4664876020104927E-2</v>
      </c>
      <c r="FC349" s="12">
        <f t="shared" si="46"/>
        <v>11133.955034423352</v>
      </c>
      <c r="FF349" s="45">
        <f t="shared" si="47"/>
        <v>316.57142857142856</v>
      </c>
    </row>
    <row r="350" spans="1:162" x14ac:dyDescent="0.2">
      <c r="A350" s="3">
        <v>78002</v>
      </c>
      <c r="B350" t="s">
        <v>350</v>
      </c>
      <c r="C350" s="14">
        <v>2000</v>
      </c>
      <c r="D350" s="10">
        <v>976</v>
      </c>
      <c r="E350" s="5">
        <v>970.11</v>
      </c>
      <c r="F350" s="7">
        <v>6913222</v>
      </c>
      <c r="G350" s="12">
        <f>F350/E350</f>
        <v>7126.224861098226</v>
      </c>
      <c r="H350" s="14">
        <v>2001</v>
      </c>
      <c r="I350" s="10">
        <v>962</v>
      </c>
      <c r="J350" s="5">
        <v>957.77</v>
      </c>
      <c r="K350" s="7">
        <v>6702300</v>
      </c>
      <c r="L350" s="12">
        <f>K350/I350</f>
        <v>6967.0478170478173</v>
      </c>
      <c r="M350" s="21">
        <f>L350-G350</f>
        <v>-159.17704405040877</v>
      </c>
      <c r="N350" s="18">
        <f>M350/G350</f>
        <v>-2.2336797835183369E-2</v>
      </c>
      <c r="O350" s="16">
        <v>2002</v>
      </c>
      <c r="P350" s="10">
        <v>946</v>
      </c>
      <c r="Q350" s="5">
        <v>926.26</v>
      </c>
      <c r="R350" s="7">
        <v>7076867</v>
      </c>
      <c r="S350" s="12">
        <f>R350/Q350</f>
        <v>7640.2597542806552</v>
      </c>
      <c r="T350" s="21">
        <f>S350-L350</f>
        <v>673.21193723283795</v>
      </c>
      <c r="U350" s="18">
        <f>T350/L350</f>
        <v>9.6628005851422658E-2</v>
      </c>
      <c r="V350" s="14">
        <v>2003</v>
      </c>
      <c r="W350" s="10">
        <v>946</v>
      </c>
      <c r="X350" s="5">
        <v>912.75</v>
      </c>
      <c r="Y350" s="7">
        <v>7777720.3499999996</v>
      </c>
      <c r="Z350" s="12">
        <f>Y350/X350</f>
        <v>8521.1945768282658</v>
      </c>
      <c r="AA350" s="21">
        <f>Z350-S350</f>
        <v>880.93482254761057</v>
      </c>
      <c r="AB350" s="22">
        <f>AA350/S350</f>
        <v>0.11530168487452849</v>
      </c>
      <c r="AC350" s="14">
        <v>2004</v>
      </c>
      <c r="AD350" s="10">
        <v>913</v>
      </c>
      <c r="AE350" s="5">
        <v>873.06</v>
      </c>
      <c r="AF350" s="7">
        <v>10281893</v>
      </c>
      <c r="AG350" s="12">
        <f>AF350/AE350</f>
        <v>11776.845806702862</v>
      </c>
      <c r="AH350" s="21">
        <f>AG350-Z350</f>
        <v>3255.6512298745965</v>
      </c>
      <c r="AI350" s="22">
        <f>AH350/Z350</f>
        <v>0.38206512015670996</v>
      </c>
      <c r="AJ350" s="14">
        <v>2005</v>
      </c>
      <c r="AK350" s="10">
        <v>882</v>
      </c>
      <c r="AL350" s="5">
        <v>894.89</v>
      </c>
      <c r="AM350" s="7">
        <v>7752553</v>
      </c>
      <c r="AN350" s="12">
        <f>AM350/AL350</f>
        <v>8663.135133927075</v>
      </c>
      <c r="AO350" s="21">
        <f>AN350-AG350</f>
        <v>-3113.7106727757873</v>
      </c>
      <c r="AP350" s="22">
        <f>AO350/AG350</f>
        <v>-0.26439258218050204</v>
      </c>
      <c r="AQ350" s="14">
        <v>2006</v>
      </c>
      <c r="AR350" s="10">
        <v>868</v>
      </c>
      <c r="AS350" s="5">
        <v>846.33</v>
      </c>
      <c r="AT350" s="7">
        <v>7728019</v>
      </c>
      <c r="AU350" s="12">
        <f>AT350/AS350</f>
        <v>9131.2124112343881</v>
      </c>
      <c r="AV350" s="21">
        <f>AU350-AN350</f>
        <v>468.07727730731312</v>
      </c>
      <c r="AW350" s="22">
        <f>AV350/AN350</f>
        <v>5.4030933382789054E-2</v>
      </c>
      <c r="AX350" s="14">
        <v>2007</v>
      </c>
      <c r="AY350" s="10">
        <v>822</v>
      </c>
      <c r="AZ350" s="5">
        <v>816.55</v>
      </c>
      <c r="BA350" s="7">
        <v>8568156</v>
      </c>
      <c r="BB350" s="12">
        <f>BA350/AZ350</f>
        <v>10493.118608780847</v>
      </c>
      <c r="BC350" s="21">
        <f>BB350-AU350</f>
        <v>1361.9061975464592</v>
      </c>
      <c r="BD350" s="22">
        <f>BC350/AU350</f>
        <v>0.14914845216730122</v>
      </c>
      <c r="BE350" s="14">
        <v>2008</v>
      </c>
      <c r="BF350" s="10">
        <v>802</v>
      </c>
      <c r="BG350" s="5">
        <v>804.66</v>
      </c>
      <c r="BH350" s="7">
        <v>8389156</v>
      </c>
      <c r="BI350" s="12">
        <f>BH350/BG350</f>
        <v>10425.71520890811</v>
      </c>
      <c r="BJ350" s="21">
        <f>BI350-BB350</f>
        <v>-67.403399872737282</v>
      </c>
      <c r="BK350" s="22">
        <f>BJ350/BB350</f>
        <v>-6.4235812426948835E-3</v>
      </c>
      <c r="BL350" s="14">
        <v>2009</v>
      </c>
      <c r="BM350" s="10">
        <v>790</v>
      </c>
      <c r="BN350" s="5">
        <v>810.06</v>
      </c>
      <c r="BO350" s="7">
        <v>8526886</v>
      </c>
      <c r="BP350" s="12">
        <f>BO350/BN350</f>
        <v>10526.240031602598</v>
      </c>
      <c r="BQ350" s="21">
        <f>BP350-BI350</f>
        <v>100.52482269448774</v>
      </c>
      <c r="BR350" s="22">
        <f>BQ350/BI350</f>
        <v>9.6420073520323748E-3</v>
      </c>
      <c r="BS350" s="14">
        <v>2010</v>
      </c>
      <c r="BT350" s="10">
        <v>784</v>
      </c>
      <c r="BU350" s="5">
        <v>778.41</v>
      </c>
      <c r="BV350" s="7">
        <v>8696681</v>
      </c>
      <c r="BW350" s="12">
        <f>BV350/BU350</f>
        <v>11172.365462930848</v>
      </c>
      <c r="BX350" s="21">
        <f>BW350-BP350</f>
        <v>646.12543132824976</v>
      </c>
      <c r="BY350" s="22">
        <f>BX350/BP350</f>
        <v>6.1382357744874501E-2</v>
      </c>
      <c r="BZ350" s="14">
        <v>2011</v>
      </c>
      <c r="CA350" s="10">
        <v>826</v>
      </c>
      <c r="CB350" s="5">
        <v>805.73230000000001</v>
      </c>
      <c r="CC350" s="7">
        <v>9502301</v>
      </c>
      <c r="CD350" s="12">
        <f>CC350/CB350</f>
        <v>11793.372314849485</v>
      </c>
      <c r="CE350" s="21">
        <f>CD350-BW350</f>
        <v>621.00685191863704</v>
      </c>
      <c r="CF350" s="22">
        <f>CE350/BW350</f>
        <v>5.5584187071135091E-2</v>
      </c>
      <c r="CG350" s="14">
        <v>2012</v>
      </c>
      <c r="CH350" s="10">
        <v>786</v>
      </c>
      <c r="CI350" s="5">
        <v>771.15</v>
      </c>
      <c r="CJ350" s="7">
        <v>8921376</v>
      </c>
      <c r="CK350" s="12">
        <f>CJ350/CI350</f>
        <v>11568.924333787201</v>
      </c>
      <c r="CL350" s="21">
        <f>CK350-CD350</f>
        <v>-224.44798106228336</v>
      </c>
      <c r="CM350" s="22">
        <f>CL350/CD350</f>
        <v>-1.9031704848296221E-2</v>
      </c>
      <c r="CN350" s="14">
        <v>2013</v>
      </c>
      <c r="CO350" s="10">
        <v>800</v>
      </c>
      <c r="CP350" s="5">
        <v>756.34739999999999</v>
      </c>
      <c r="CQ350" s="7">
        <v>8263507</v>
      </c>
      <c r="CR350" s="12">
        <f>CQ350/CP350</f>
        <v>10925.54426709208</v>
      </c>
      <c r="CS350" s="21">
        <f>CR350-CK350</f>
        <v>-643.38006669512106</v>
      </c>
      <c r="CT350" s="22">
        <f>CS350/CK350</f>
        <v>-5.5612781978020276E-2</v>
      </c>
      <c r="CU350" s="14">
        <v>2014</v>
      </c>
      <c r="CV350" s="10">
        <v>773</v>
      </c>
      <c r="CW350" s="5">
        <v>701.58699999999999</v>
      </c>
      <c r="CX350" s="7">
        <v>7644315</v>
      </c>
      <c r="CY350" s="12">
        <f>CX350/CW350</f>
        <v>10895.747783239998</v>
      </c>
      <c r="CZ350" s="21">
        <f>CY350-CR350</f>
        <v>-29.796483852082019</v>
      </c>
      <c r="DA350" s="22">
        <f>CZ350/CR350</f>
        <v>-2.7272310764260522E-3</v>
      </c>
      <c r="DB350" s="14">
        <v>2015</v>
      </c>
      <c r="DC350" s="9">
        <v>725</v>
      </c>
      <c r="DD350" s="27">
        <v>686.48739999999998</v>
      </c>
      <c r="DE350" s="12">
        <v>7226294.1500000004</v>
      </c>
      <c r="DF350" s="12">
        <f>DE350/DD350</f>
        <v>10526.477470671713</v>
      </c>
      <c r="DG350" s="21">
        <f>DF350-CY350</f>
        <v>-369.27031256828559</v>
      </c>
      <c r="DH350" s="22">
        <f>DG350/CY350</f>
        <v>-3.3891231690981564E-2</v>
      </c>
      <c r="DI350" s="14">
        <v>2016</v>
      </c>
      <c r="DJ350" s="9">
        <v>692</v>
      </c>
      <c r="DK350" s="27">
        <v>649.88279999999997</v>
      </c>
      <c r="DL350" s="12">
        <v>7208657.5999999996</v>
      </c>
      <c r="DM350" s="12">
        <f>DL350/DK350</f>
        <v>11092.242478182219</v>
      </c>
      <c r="DN350" s="21">
        <f>DM350-DF350</f>
        <v>565.76500751050662</v>
      </c>
      <c r="DO350" s="22">
        <f>DN350/DF350</f>
        <v>5.3746850177261073E-2</v>
      </c>
      <c r="DP350" s="14">
        <v>2017</v>
      </c>
      <c r="DQ350" s="9">
        <v>663</v>
      </c>
      <c r="DR350" s="27">
        <v>637.58820000000003</v>
      </c>
      <c r="DS350" s="30">
        <v>7060970.7599999998</v>
      </c>
      <c r="DT350" s="12">
        <f>DS350/DR350</f>
        <v>11074.500375006939</v>
      </c>
      <c r="DU350" s="21">
        <f>DT350-DM350</f>
        <v>-17.742103175280135</v>
      </c>
      <c r="DV350" s="22">
        <f>DU350/DM350</f>
        <v>-1.5995055292180817E-3</v>
      </c>
      <c r="DW350" s="14">
        <v>2018</v>
      </c>
      <c r="DX350" s="24">
        <v>555</v>
      </c>
      <c r="DY350" s="32">
        <v>539.80330000000004</v>
      </c>
      <c r="DZ350" s="34">
        <v>6974211.1899999995</v>
      </c>
      <c r="EA350" s="12">
        <f>DZ350/DY350</f>
        <v>12919.912105020476</v>
      </c>
      <c r="EB350" s="21">
        <f>EA350-DT350</f>
        <v>1845.4117300135367</v>
      </c>
      <c r="EC350" s="22">
        <f>EB350/DT350</f>
        <v>0.16663611607962769</v>
      </c>
      <c r="ED350" s="14">
        <v>2019</v>
      </c>
      <c r="EE350" s="24">
        <v>627</v>
      </c>
      <c r="EF350" s="32">
        <v>584.66150000000005</v>
      </c>
      <c r="EG350" s="34">
        <v>6932076.0199999996</v>
      </c>
      <c r="EH350" s="12">
        <f t="shared" si="40"/>
        <v>11856.563190837775</v>
      </c>
      <c r="EI350" s="21">
        <f>EH350-EA350</f>
        <v>-1063.3489141827013</v>
      </c>
      <c r="EJ350" s="22">
        <f>EI350/EA350</f>
        <v>-8.2303107446799154E-2</v>
      </c>
      <c r="EK350">
        <v>2020</v>
      </c>
      <c r="EL350" s="25">
        <v>597</v>
      </c>
      <c r="EM350" s="32">
        <v>584.36800000000005</v>
      </c>
      <c r="EN350" s="34">
        <v>6993405.6299999999</v>
      </c>
      <c r="EO350" s="12">
        <f t="shared" si="41"/>
        <v>11967.468495879308</v>
      </c>
      <c r="EP350" s="21">
        <f>EO350-EH350</f>
        <v>110.90530504153321</v>
      </c>
      <c r="EQ350" s="22">
        <f>EP350/EH350</f>
        <v>9.3539167511236237E-3</v>
      </c>
      <c r="ES350" s="11">
        <f t="shared" si="42"/>
        <v>3.3260055389034204E-2</v>
      </c>
      <c r="EU350" s="12">
        <f t="shared" si="43"/>
        <v>11950.32522362173</v>
      </c>
      <c r="EV350">
        <f t="shared" si="44"/>
        <v>0.95558817780997352</v>
      </c>
      <c r="EY350" s="11">
        <f t="shared" si="45"/>
        <v>2.757783436787015E-2</v>
      </c>
      <c r="FC350" s="12">
        <f t="shared" si="46"/>
        <v>10392.410764622549</v>
      </c>
      <c r="FF350" s="45">
        <f t="shared" si="47"/>
        <v>796.90476190476193</v>
      </c>
    </row>
    <row r="351" spans="1:162" x14ac:dyDescent="0.2">
      <c r="A351" s="3">
        <v>78003</v>
      </c>
      <c r="B351" t="s">
        <v>351</v>
      </c>
      <c r="C351" s="14">
        <v>2000</v>
      </c>
      <c r="D351" s="10">
        <v>152</v>
      </c>
      <c r="E351" s="5">
        <v>190.73</v>
      </c>
      <c r="F351" s="7">
        <v>1236717</v>
      </c>
      <c r="G351" s="12">
        <f>F351/E351</f>
        <v>6484.1241545640441</v>
      </c>
      <c r="H351" s="14">
        <v>2001</v>
      </c>
      <c r="I351" s="10">
        <v>155</v>
      </c>
      <c r="J351" s="5">
        <v>186.72</v>
      </c>
      <c r="K351" s="7">
        <v>1230134</v>
      </c>
      <c r="L351" s="12">
        <f>K351/I351</f>
        <v>7936.3483870967739</v>
      </c>
      <c r="M351" s="21">
        <f>L351-G351</f>
        <v>1452.2242325327297</v>
      </c>
      <c r="N351" s="18">
        <f>M351/G351</f>
        <v>0.22396613604484092</v>
      </c>
      <c r="O351" s="16">
        <v>2002</v>
      </c>
      <c r="P351" s="10">
        <v>156</v>
      </c>
      <c r="Q351" s="5">
        <v>187.21</v>
      </c>
      <c r="R351" s="7">
        <v>1224034</v>
      </c>
      <c r="S351" s="12">
        <f>R351/Q351</f>
        <v>6538.293894556914</v>
      </c>
      <c r="T351" s="21">
        <f>S351-L351</f>
        <v>-1398.0544925398599</v>
      </c>
      <c r="U351" s="18">
        <f>T351/L351</f>
        <v>-0.17615840741226427</v>
      </c>
      <c r="V351" s="14">
        <v>2003</v>
      </c>
      <c r="W351" s="10">
        <v>156</v>
      </c>
      <c r="X351" s="5">
        <v>193.51</v>
      </c>
      <c r="Y351" s="7">
        <v>1342946.67</v>
      </c>
      <c r="Z351" s="12">
        <f>Y351/X351</f>
        <v>6939.9342152860318</v>
      </c>
      <c r="AA351" s="21">
        <f>Z351-S351</f>
        <v>401.64032072911778</v>
      </c>
      <c r="AB351" s="22">
        <f>AA351/S351</f>
        <v>6.1428918186666501E-2</v>
      </c>
      <c r="AC351" s="14">
        <v>2004</v>
      </c>
      <c r="AD351" s="10">
        <v>173</v>
      </c>
      <c r="AE351" s="5">
        <v>207.63</v>
      </c>
      <c r="AF351" s="7">
        <v>1499460</v>
      </c>
      <c r="AG351" s="12">
        <f>AF351/AE351</f>
        <v>7221.788758849877</v>
      </c>
      <c r="AH351" s="21">
        <f>AG351-Z351</f>
        <v>281.85454356384525</v>
      </c>
      <c r="AI351" s="22">
        <f>AH351/Z351</f>
        <v>4.0613431600407257E-2</v>
      </c>
      <c r="AJ351" s="14">
        <v>2005</v>
      </c>
      <c r="AK351" s="10">
        <v>163</v>
      </c>
      <c r="AL351" s="5">
        <v>196.92</v>
      </c>
      <c r="AM351" s="7">
        <v>1515034</v>
      </c>
      <c r="AN351" s="12">
        <f>AM351/AL351</f>
        <v>7693.6522445663222</v>
      </c>
      <c r="AO351" s="21">
        <f>AN351-AG351</f>
        <v>471.86348571644521</v>
      </c>
      <c r="AP351" s="22">
        <f>AO351/AG351</f>
        <v>6.5338865684516773E-2</v>
      </c>
      <c r="AQ351" s="14">
        <v>2006</v>
      </c>
      <c r="AR351" s="10">
        <v>169</v>
      </c>
      <c r="AS351" s="5">
        <v>184.41</v>
      </c>
      <c r="AT351" s="7">
        <v>1465483</v>
      </c>
      <c r="AU351" s="12">
        <f>AT351/AS351</f>
        <v>7946.8738137845021</v>
      </c>
      <c r="AV351" s="21">
        <f>AU351-AN351</f>
        <v>253.22156921817987</v>
      </c>
      <c r="AW351" s="22">
        <f>AV351/AN351</f>
        <v>3.291305106713379E-2</v>
      </c>
      <c r="AX351" s="14">
        <v>2007</v>
      </c>
      <c r="AY351" s="10">
        <v>142</v>
      </c>
      <c r="AZ351" s="5">
        <v>161.99</v>
      </c>
      <c r="BA351" s="7">
        <v>2391080</v>
      </c>
      <c r="BB351" s="12">
        <f>BA351/AZ351</f>
        <v>14760.664238533242</v>
      </c>
      <c r="BC351" s="21">
        <f>BB351-AU351</f>
        <v>6813.7904247487395</v>
      </c>
      <c r="BD351" s="22">
        <f>BC351/AU351</f>
        <v>0.85741771977424164</v>
      </c>
      <c r="BE351" s="14">
        <v>2008</v>
      </c>
      <c r="BF351" s="10">
        <v>132</v>
      </c>
      <c r="BG351" s="5">
        <v>152.80000000000001</v>
      </c>
      <c r="BH351" s="7">
        <v>2421943</v>
      </c>
      <c r="BI351" s="12">
        <f>BH351/BG351</f>
        <v>15850.41230366492</v>
      </c>
      <c r="BJ351" s="21">
        <f>BI351-BB351</f>
        <v>1089.7480651316782</v>
      </c>
      <c r="BK351" s="22">
        <f>BJ351/BB351</f>
        <v>7.3827847278502001E-2</v>
      </c>
      <c r="BL351" s="14">
        <v>2009</v>
      </c>
      <c r="BM351" s="10">
        <v>119</v>
      </c>
      <c r="BN351" s="5">
        <v>148.91999999999999</v>
      </c>
      <c r="BO351" s="7">
        <v>1988547</v>
      </c>
      <c r="BP351" s="12">
        <f>BO351/BN351</f>
        <v>13353.122481869461</v>
      </c>
      <c r="BQ351" s="21">
        <f>BP351-BI351</f>
        <v>-2497.2898217954589</v>
      </c>
      <c r="BR351" s="22">
        <f>BQ351/BI351</f>
        <v>-0.15755361904485207</v>
      </c>
      <c r="BS351" s="14">
        <v>2010</v>
      </c>
      <c r="BT351" s="10">
        <v>117</v>
      </c>
      <c r="BU351" s="5">
        <v>148.11000000000001</v>
      </c>
      <c r="BV351" s="7">
        <v>2081340</v>
      </c>
      <c r="BW351" s="12">
        <f>BV351/BU351</f>
        <v>14052.663560866922</v>
      </c>
      <c r="BX351" s="21">
        <f>BW351-BP351</f>
        <v>699.54107899746123</v>
      </c>
      <c r="BY351" s="22">
        <f>BX351/BP351</f>
        <v>5.23878276371149E-2</v>
      </c>
      <c r="BZ351" s="14">
        <v>2011</v>
      </c>
      <c r="CA351" s="10">
        <v>115</v>
      </c>
      <c r="CB351" s="5">
        <v>147.02250000000001</v>
      </c>
      <c r="CC351" s="7">
        <v>1932855</v>
      </c>
      <c r="CD351" s="12">
        <f>CC351/CB351</f>
        <v>13146.661225322654</v>
      </c>
      <c r="CE351" s="21">
        <f>CD351-BW351</f>
        <v>-906.00233554426813</v>
      </c>
      <c r="CF351" s="22">
        <f>CE351/BW351</f>
        <v>-6.4471929582606183E-2</v>
      </c>
      <c r="CG351" s="14">
        <v>2012</v>
      </c>
      <c r="CH351" s="10">
        <v>124</v>
      </c>
      <c r="CI351" s="5">
        <v>162.4</v>
      </c>
      <c r="CJ351" s="7">
        <v>2010135</v>
      </c>
      <c r="CK351" s="12">
        <f>CJ351/CI351</f>
        <v>12377.678571428571</v>
      </c>
      <c r="CL351" s="21">
        <f>CK351-CD351</f>
        <v>-768.98265389408334</v>
      </c>
      <c r="CM351" s="22">
        <f>CL351/CD351</f>
        <v>-5.8492619587161412E-2</v>
      </c>
      <c r="CN351" s="14">
        <v>2013</v>
      </c>
      <c r="CO351" s="10">
        <v>141</v>
      </c>
      <c r="CP351" s="5">
        <v>174.88120000000001</v>
      </c>
      <c r="CQ351" s="7">
        <v>1734006</v>
      </c>
      <c r="CR351" s="12">
        <f>CQ351/CP351</f>
        <v>9915.3368115040375</v>
      </c>
      <c r="CS351" s="21">
        <f>CR351-CK351</f>
        <v>-2462.3417599245331</v>
      </c>
      <c r="CT351" s="22">
        <f>CS351/CK351</f>
        <v>-0.19893405259435024</v>
      </c>
      <c r="CU351" s="14">
        <v>2014</v>
      </c>
      <c r="CV351" s="10">
        <v>136</v>
      </c>
      <c r="CW351" s="5">
        <v>176.2663</v>
      </c>
      <c r="CX351" s="7">
        <v>1778616</v>
      </c>
      <c r="CY351" s="12">
        <f>CX351/CW351</f>
        <v>10090.505105059787</v>
      </c>
      <c r="CZ351" s="21">
        <f>CY351-CR351</f>
        <v>175.16829355574919</v>
      </c>
      <c r="DA351" s="22">
        <f>CZ351/CR351</f>
        <v>1.7666398720063071E-2</v>
      </c>
      <c r="DB351" s="14">
        <v>2015</v>
      </c>
      <c r="DC351" s="9">
        <v>139</v>
      </c>
      <c r="DD351" s="27">
        <v>165.71199999999999</v>
      </c>
      <c r="DE351" s="12">
        <v>1945005.06</v>
      </c>
      <c r="DF351" s="12">
        <f>DE351/DD351</f>
        <v>11737.261393260598</v>
      </c>
      <c r="DG351" s="21">
        <f>DF351-CY351</f>
        <v>1646.7562882008115</v>
      </c>
      <c r="DH351" s="22">
        <f>DG351/CY351</f>
        <v>0.16319859819257823</v>
      </c>
      <c r="DI351" s="14">
        <v>2016</v>
      </c>
      <c r="DJ351" s="9">
        <v>132</v>
      </c>
      <c r="DK351" s="27">
        <v>153.0402</v>
      </c>
      <c r="DL351" s="12">
        <v>1990479.05</v>
      </c>
      <c r="DM351" s="12">
        <f>DL351/DK351</f>
        <v>13006.249665120667</v>
      </c>
      <c r="DN351" s="21">
        <f>DM351-DF351</f>
        <v>1268.9882718600693</v>
      </c>
      <c r="DO351" s="22">
        <f>DN351/DF351</f>
        <v>0.10811621462130067</v>
      </c>
      <c r="DP351" s="14">
        <v>2017</v>
      </c>
      <c r="DQ351" s="9">
        <v>111</v>
      </c>
      <c r="DR351" s="27">
        <v>138.2809</v>
      </c>
      <c r="DS351" s="30">
        <v>2000904.54</v>
      </c>
      <c r="DT351" s="12">
        <f>DS351/DR351</f>
        <v>14469.854766638053</v>
      </c>
      <c r="DU351" s="21">
        <f>DT351-DM351</f>
        <v>1463.6051015173853</v>
      </c>
      <c r="DV351" s="22">
        <f>DU351/DM351</f>
        <v>0.11253090930911377</v>
      </c>
      <c r="DW351" s="14">
        <v>2018</v>
      </c>
      <c r="DX351" s="24">
        <v>125</v>
      </c>
      <c r="DY351" s="32">
        <v>152.5428</v>
      </c>
      <c r="DZ351" s="34">
        <v>2199590.25</v>
      </c>
      <c r="EA351" s="12">
        <f>DZ351/DY351</f>
        <v>14419.495708745349</v>
      </c>
      <c r="EB351" s="21">
        <f>EA351-DT351</f>
        <v>-50.359057892703277</v>
      </c>
      <c r="EC351" s="22">
        <f>EB351/DT351</f>
        <v>-3.4802739008004415E-3</v>
      </c>
      <c r="ED351" s="14">
        <v>2019</v>
      </c>
      <c r="EE351" s="24">
        <v>125</v>
      </c>
      <c r="EF351" s="32">
        <v>150.74610000000001</v>
      </c>
      <c r="EG351" s="34">
        <v>2206875.34</v>
      </c>
      <c r="EH351" s="12">
        <f t="shared" si="40"/>
        <v>14639.68447608263</v>
      </c>
      <c r="EI351" s="21">
        <f>EH351-EA351</f>
        <v>220.1887673372803</v>
      </c>
      <c r="EJ351" s="22">
        <f>EI351/EA351</f>
        <v>1.5270212758115872E-2</v>
      </c>
      <c r="EK351">
        <v>2020</v>
      </c>
      <c r="EL351" s="25">
        <v>122</v>
      </c>
      <c r="EM351" s="32">
        <v>153.16730000000001</v>
      </c>
      <c r="EN351" s="34">
        <v>2133248.44</v>
      </c>
      <c r="EO351" s="12">
        <f t="shared" si="41"/>
        <v>13927.570963253904</v>
      </c>
      <c r="EP351" s="21">
        <f>EO351-EH351</f>
        <v>-712.11351282872602</v>
      </c>
      <c r="EQ351" s="22">
        <f>EP351/EH351</f>
        <v>-4.8642681745780181E-2</v>
      </c>
      <c r="ES351" s="11">
        <f t="shared" si="42"/>
        <v>5.5847127350339032E-2</v>
      </c>
      <c r="EU351" s="12">
        <f t="shared" si="43"/>
        <v>14509.678317155345</v>
      </c>
      <c r="EV351">
        <f t="shared" si="44"/>
        <v>1.2240283579579581</v>
      </c>
      <c r="EY351" s="11">
        <f t="shared" si="45"/>
        <v>4.1440282722143069E-2</v>
      </c>
      <c r="FC351" s="12">
        <f t="shared" si="46"/>
        <v>11312.993423249265</v>
      </c>
      <c r="FF351" s="45">
        <f t="shared" si="47"/>
        <v>138.28571428571428</v>
      </c>
    </row>
    <row r="352" spans="1:162" x14ac:dyDescent="0.2">
      <c r="A352" s="3">
        <v>78004</v>
      </c>
      <c r="B352" t="s">
        <v>352</v>
      </c>
      <c r="C352" s="14">
        <v>2000</v>
      </c>
      <c r="D352" s="10">
        <v>257</v>
      </c>
      <c r="E352" s="5">
        <v>220.16</v>
      </c>
      <c r="F352" s="7">
        <v>1570605</v>
      </c>
      <c r="G352" s="12">
        <f>F352/E352</f>
        <v>7133.9253270348836</v>
      </c>
      <c r="H352" s="14">
        <v>2001</v>
      </c>
      <c r="I352" s="10">
        <v>257</v>
      </c>
      <c r="J352" s="5">
        <v>206.84</v>
      </c>
      <c r="K352" s="7">
        <v>1589512</v>
      </c>
      <c r="L352" s="12">
        <f>K352/I352</f>
        <v>6184.8715953307392</v>
      </c>
      <c r="M352" s="21">
        <f>L352-G352</f>
        <v>-949.05373170414441</v>
      </c>
      <c r="N352" s="18">
        <f>M352/G352</f>
        <v>-0.13303387520858806</v>
      </c>
      <c r="O352" s="16">
        <v>2002</v>
      </c>
      <c r="P352" s="10">
        <v>254</v>
      </c>
      <c r="Q352" s="5">
        <v>212.35</v>
      </c>
      <c r="R352" s="7">
        <v>1634773</v>
      </c>
      <c r="S352" s="12">
        <f>R352/Q352</f>
        <v>7698.4836355074176</v>
      </c>
      <c r="T352" s="21">
        <f>S352-L352</f>
        <v>1513.6120401766784</v>
      </c>
      <c r="U352" s="18">
        <f>T352/L352</f>
        <v>0.24472812682471498</v>
      </c>
      <c r="V352" s="14">
        <v>2003</v>
      </c>
      <c r="W352" s="10">
        <v>254</v>
      </c>
      <c r="X352" s="5">
        <v>231.4</v>
      </c>
      <c r="Y352" s="7">
        <v>1668145.2</v>
      </c>
      <c r="Z352" s="12">
        <f>Y352/X352</f>
        <v>7208.9248055315466</v>
      </c>
      <c r="AA352" s="21">
        <f>Z352-S352</f>
        <v>-489.55882997587105</v>
      </c>
      <c r="AB352" s="22">
        <f>AA352/S352</f>
        <v>-6.3591591949081747E-2</v>
      </c>
      <c r="AC352" s="14">
        <v>2004</v>
      </c>
      <c r="AD352" s="10">
        <v>303</v>
      </c>
      <c r="AE352" s="5">
        <v>269.77999999999997</v>
      </c>
      <c r="AF352" s="7">
        <v>1858399</v>
      </c>
      <c r="AG352" s="12">
        <f>AF352/AE352</f>
        <v>6888.5721699162286</v>
      </c>
      <c r="AH352" s="21">
        <f>AG352-Z352</f>
        <v>-320.35263561531792</v>
      </c>
      <c r="AI352" s="22">
        <f>AH352/Z352</f>
        <v>-4.443833779060994E-2</v>
      </c>
      <c r="AJ352" s="14">
        <v>2005</v>
      </c>
      <c r="AK352" s="10">
        <v>325</v>
      </c>
      <c r="AL352" s="5">
        <v>283.61</v>
      </c>
      <c r="AM352" s="7">
        <v>1802221</v>
      </c>
      <c r="AN352" s="12">
        <f>AM352/AL352</f>
        <v>6354.5749444659914</v>
      </c>
      <c r="AO352" s="21">
        <f>AN352-AG352</f>
        <v>-533.99722545023724</v>
      </c>
      <c r="AP352" s="22">
        <f>AO352/AG352</f>
        <v>-7.7519290250352577E-2</v>
      </c>
      <c r="AQ352" s="14">
        <v>2006</v>
      </c>
      <c r="AR352" s="10">
        <v>331</v>
      </c>
      <c r="AS352" s="5">
        <v>291.32</v>
      </c>
      <c r="AT352" s="7">
        <v>1895606</v>
      </c>
      <c r="AU352" s="12">
        <f>AT352/AS352</f>
        <v>6506.9545516957296</v>
      </c>
      <c r="AV352" s="21">
        <f>AU352-AN352</f>
        <v>152.37960722973821</v>
      </c>
      <c r="AW352" s="22">
        <f>AV352/AN352</f>
        <v>2.397951217216205E-2</v>
      </c>
      <c r="AX352" s="14">
        <v>2007</v>
      </c>
      <c r="AY352" s="10">
        <v>337</v>
      </c>
      <c r="AZ352" s="5">
        <v>291.08</v>
      </c>
      <c r="BA352" s="7">
        <v>2231099</v>
      </c>
      <c r="BB352" s="12">
        <f>BA352/AZ352</f>
        <v>7664.8996839356878</v>
      </c>
      <c r="BC352" s="21">
        <f>BB352-AU352</f>
        <v>1157.9451322399582</v>
      </c>
      <c r="BD352" s="22">
        <f>BC352/AU352</f>
        <v>0.17795500537777609</v>
      </c>
      <c r="BE352" s="14">
        <v>2008</v>
      </c>
      <c r="BF352" s="10">
        <v>349</v>
      </c>
      <c r="BG352" s="5">
        <v>291.41000000000003</v>
      </c>
      <c r="BH352" s="7">
        <v>2277975</v>
      </c>
      <c r="BI352" s="12">
        <f>BH352/BG352</f>
        <v>7817.0790295460001</v>
      </c>
      <c r="BJ352" s="21">
        <f>BI352-BB352</f>
        <v>152.17934561031234</v>
      </c>
      <c r="BK352" s="22">
        <f>BJ352/BB352</f>
        <v>1.9854055745733252E-2</v>
      </c>
      <c r="BL352" s="14">
        <v>2009</v>
      </c>
      <c r="BM352" s="10">
        <v>322</v>
      </c>
      <c r="BN352" s="5">
        <v>235.87</v>
      </c>
      <c r="BO352" s="7">
        <v>2497821</v>
      </c>
      <c r="BP352" s="12">
        <f>BO352/BN352</f>
        <v>10589.820663925044</v>
      </c>
      <c r="BQ352" s="21">
        <f>BP352-BI352</f>
        <v>2772.7416343790437</v>
      </c>
      <c r="BR352" s="22">
        <f>BQ352/BI352</f>
        <v>0.35470303215548771</v>
      </c>
      <c r="BS352" s="14">
        <v>2010</v>
      </c>
      <c r="BT352" s="10">
        <v>325</v>
      </c>
      <c r="BU352" s="5">
        <v>222.79</v>
      </c>
      <c r="BV352" s="7">
        <v>2456596</v>
      </c>
      <c r="BW352" s="12">
        <f>BV352/BU352</f>
        <v>11026.50926881817</v>
      </c>
      <c r="BX352" s="21">
        <f>BW352-BP352</f>
        <v>436.68860489312647</v>
      </c>
      <c r="BY352" s="22">
        <f>BX352/BP352</f>
        <v>4.1236638348441199E-2</v>
      </c>
      <c r="BZ352" s="14">
        <v>2011</v>
      </c>
      <c r="CA352" s="10">
        <v>325</v>
      </c>
      <c r="CB352" s="5">
        <v>228.11410000000001</v>
      </c>
      <c r="CC352" s="7">
        <v>2463247</v>
      </c>
      <c r="CD352" s="12">
        <f>CC352/CB352</f>
        <v>10798.311020669042</v>
      </c>
      <c r="CE352" s="21">
        <f>CD352-BW352</f>
        <v>-228.19824814912863</v>
      </c>
      <c r="CF352" s="22">
        <f>CE352/BW352</f>
        <v>-2.0695420698048993E-2</v>
      </c>
      <c r="CG352" s="14">
        <v>2012</v>
      </c>
      <c r="CH352" s="10">
        <v>333</v>
      </c>
      <c r="CI352" s="5">
        <v>225.62</v>
      </c>
      <c r="CJ352" s="7">
        <v>2534168</v>
      </c>
      <c r="CK352" s="12">
        <f>CJ352/CI352</f>
        <v>11232.01843808173</v>
      </c>
      <c r="CL352" s="21">
        <f>CK352-CD352</f>
        <v>433.7074174126883</v>
      </c>
      <c r="CM352" s="22">
        <f>CL352/CD352</f>
        <v>4.0164375390052125E-2</v>
      </c>
      <c r="CN352" s="14">
        <v>2013</v>
      </c>
      <c r="CO352" s="10">
        <v>304</v>
      </c>
      <c r="CP352" s="5">
        <v>206.1369</v>
      </c>
      <c r="CQ352" s="7">
        <v>2501146</v>
      </c>
      <c r="CR352" s="12">
        <f>CQ352/CP352</f>
        <v>12133.422012264666</v>
      </c>
      <c r="CS352" s="21">
        <f>CR352-CK352</f>
        <v>901.4035741829357</v>
      </c>
      <c r="CT352" s="22">
        <f>CS352/CK352</f>
        <v>8.0253035476398546E-2</v>
      </c>
      <c r="CU352" s="14">
        <v>2014</v>
      </c>
      <c r="CV352" s="10">
        <v>309</v>
      </c>
      <c r="CW352" s="5">
        <v>210.1643</v>
      </c>
      <c r="CX352" s="7">
        <v>2623552</v>
      </c>
      <c r="CY352" s="12">
        <f>CX352/CW352</f>
        <v>12483.338036003261</v>
      </c>
      <c r="CZ352" s="21">
        <f>CY352-CR352</f>
        <v>349.91602373859496</v>
      </c>
      <c r="DA352" s="22">
        <f>CZ352/CR352</f>
        <v>2.8839021949858334E-2</v>
      </c>
      <c r="DB352" s="14">
        <v>2015</v>
      </c>
      <c r="DC352" s="9">
        <v>286</v>
      </c>
      <c r="DD352" s="27">
        <v>206.3663</v>
      </c>
      <c r="DE352" s="12">
        <v>2706043.63</v>
      </c>
      <c r="DF352" s="12">
        <f>DE352/DD352</f>
        <v>13112.8174997565</v>
      </c>
      <c r="DG352" s="21">
        <f>DF352-CY352</f>
        <v>629.47946375323954</v>
      </c>
      <c r="DH352" s="22">
        <f>DG352/CY352</f>
        <v>5.0425572225774429E-2</v>
      </c>
      <c r="DI352" s="14">
        <v>2016</v>
      </c>
      <c r="DJ352" s="9">
        <v>289</v>
      </c>
      <c r="DK352" s="27">
        <v>195.9983</v>
      </c>
      <c r="DL352" s="12">
        <v>2621317.04</v>
      </c>
      <c r="DM352" s="12">
        <f>DL352/DK352</f>
        <v>13374.182531175016</v>
      </c>
      <c r="DN352" s="21">
        <f>DM352-DF352</f>
        <v>261.36503141851608</v>
      </c>
      <c r="DO352" s="22">
        <f>DN352/DF352</f>
        <v>1.993202692124477E-2</v>
      </c>
      <c r="DP352" s="14">
        <v>2017</v>
      </c>
      <c r="DQ352" s="9">
        <v>275</v>
      </c>
      <c r="DR352" s="27">
        <v>186.00149999999999</v>
      </c>
      <c r="DS352" s="30">
        <v>2520338.12</v>
      </c>
      <c r="DT352" s="12">
        <f>DS352/DR352</f>
        <v>13550.095671271469</v>
      </c>
      <c r="DU352" s="21">
        <f>DT352-DM352</f>
        <v>175.91314009645248</v>
      </c>
      <c r="DV352" s="22">
        <f>DU352/DM352</f>
        <v>1.3153188218151025E-2</v>
      </c>
      <c r="DW352" s="14">
        <v>2018</v>
      </c>
      <c r="DX352" s="24">
        <v>249</v>
      </c>
      <c r="DY352" s="32">
        <v>178.3544</v>
      </c>
      <c r="DZ352" s="34">
        <v>2608843.54</v>
      </c>
      <c r="EA352" s="12">
        <f>DZ352/DY352</f>
        <v>14627.3012608604</v>
      </c>
      <c r="EB352" s="21">
        <f>EA352-DT352</f>
        <v>1077.2055895889316</v>
      </c>
      <c r="EC352" s="22">
        <f>EB352/DT352</f>
        <v>7.9498006192885606E-2</v>
      </c>
      <c r="ED352" s="14">
        <v>2019</v>
      </c>
      <c r="EE352" s="24">
        <v>234</v>
      </c>
      <c r="EF352" s="32">
        <v>160.82169999999999</v>
      </c>
      <c r="EG352" s="34">
        <v>2637844.4300000002</v>
      </c>
      <c r="EH352" s="12">
        <f t="shared" si="40"/>
        <v>16402.291668350728</v>
      </c>
      <c r="EI352" s="21">
        <f>EH352-EA352</f>
        <v>1774.9904074903279</v>
      </c>
      <c r="EJ352" s="22">
        <f>EI352/EA352</f>
        <v>0.12134777125564722</v>
      </c>
      <c r="EK352">
        <v>2020</v>
      </c>
      <c r="EL352" s="25">
        <v>214</v>
      </c>
      <c r="EM352" s="32">
        <v>148.77340000000001</v>
      </c>
      <c r="EN352" s="34">
        <v>2470698.2200000002</v>
      </c>
      <c r="EO352" s="12">
        <f t="shared" si="41"/>
        <v>16607.123450831936</v>
      </c>
      <c r="EP352" s="21">
        <f>EO352-EH352</f>
        <v>204.83178248120748</v>
      </c>
      <c r="EQ352" s="22">
        <f>EP352/EH352</f>
        <v>1.2487997812918027E-2</v>
      </c>
      <c r="ES352" s="11">
        <f t="shared" si="42"/>
        <v>4.8463942508528216E-2</v>
      </c>
      <c r="EU352" s="12">
        <f t="shared" si="43"/>
        <v>14859.896200160865</v>
      </c>
      <c r="EV352">
        <f t="shared" si="44"/>
        <v>0.69330801468500258</v>
      </c>
      <c r="EY352" s="11">
        <f t="shared" si="45"/>
        <v>7.1332988555561291E-2</v>
      </c>
      <c r="FC352" s="12">
        <f t="shared" si="46"/>
        <v>10483.069804684268</v>
      </c>
      <c r="FF352" s="45">
        <f t="shared" si="47"/>
        <v>292</v>
      </c>
    </row>
    <row r="353" spans="1:162" x14ac:dyDescent="0.2">
      <c r="A353" s="3">
        <v>78005</v>
      </c>
      <c r="B353" t="s">
        <v>353</v>
      </c>
      <c r="C353" s="14">
        <v>2000</v>
      </c>
      <c r="D353" s="10">
        <v>817</v>
      </c>
      <c r="E353" s="5">
        <v>758.55</v>
      </c>
      <c r="F353" s="7">
        <v>4325917</v>
      </c>
      <c r="G353" s="12">
        <f>F353/E353</f>
        <v>5702.8765407685723</v>
      </c>
      <c r="H353" s="14">
        <v>2001</v>
      </c>
      <c r="I353" s="10">
        <v>827</v>
      </c>
      <c r="J353" s="5">
        <v>787.14</v>
      </c>
      <c r="K353" s="7">
        <v>4427304</v>
      </c>
      <c r="L353" s="12">
        <f>K353/I353</f>
        <v>5353.4510278113667</v>
      </c>
      <c r="M353" s="21">
        <f>L353-G353</f>
        <v>-349.42551295720568</v>
      </c>
      <c r="N353" s="18">
        <f>M353/G353</f>
        <v>-6.1271800372889339E-2</v>
      </c>
      <c r="O353" s="16">
        <v>2002</v>
      </c>
      <c r="P353" s="10">
        <v>823</v>
      </c>
      <c r="Q353" s="5">
        <v>800.88</v>
      </c>
      <c r="R353" s="7">
        <v>4857514</v>
      </c>
      <c r="S353" s="12">
        <f>R353/Q353</f>
        <v>6065.2207571671161</v>
      </c>
      <c r="T353" s="21">
        <f>S353-L353</f>
        <v>711.7697293557494</v>
      </c>
      <c r="U353" s="18">
        <f>T353/L353</f>
        <v>0.13295530783004844</v>
      </c>
      <c r="V353" s="14">
        <v>2003</v>
      </c>
      <c r="W353" s="10">
        <v>823</v>
      </c>
      <c r="X353" s="5">
        <v>793.53</v>
      </c>
      <c r="Y353" s="7">
        <v>5152665.0599999996</v>
      </c>
      <c r="Z353" s="12">
        <f>Y353/X353</f>
        <v>6493.3462629012129</v>
      </c>
      <c r="AA353" s="21">
        <f>Z353-S353</f>
        <v>428.12550573409681</v>
      </c>
      <c r="AB353" s="22">
        <f>AA353/S353</f>
        <v>7.0586961773516962E-2</v>
      </c>
      <c r="AC353" s="14">
        <v>2004</v>
      </c>
      <c r="AD353" s="10">
        <v>787</v>
      </c>
      <c r="AE353" s="5">
        <v>741.23</v>
      </c>
      <c r="AF353" s="7">
        <v>5029643</v>
      </c>
      <c r="AG353" s="12">
        <f>AF353/AE353</f>
        <v>6785.536203337695</v>
      </c>
      <c r="AH353" s="21">
        <f>AG353-Z353</f>
        <v>292.18994043648217</v>
      </c>
      <c r="AI353" s="22">
        <f>AH353/Z353</f>
        <v>4.4998361184874248E-2</v>
      </c>
      <c r="AJ353" s="14">
        <v>2005</v>
      </c>
      <c r="AK353" s="10">
        <v>773</v>
      </c>
      <c r="AL353" s="5">
        <v>762.8</v>
      </c>
      <c r="AM353" s="7">
        <v>5040244</v>
      </c>
      <c r="AN353" s="12">
        <f>AM353/AL353</f>
        <v>6607.5563712637659</v>
      </c>
      <c r="AO353" s="21">
        <f>AN353-AG353</f>
        <v>-177.97983207392917</v>
      </c>
      <c r="AP353" s="22">
        <f>AO353/AG353</f>
        <v>-2.6229295186190854E-2</v>
      </c>
      <c r="AQ353" s="14">
        <v>2006</v>
      </c>
      <c r="AR353" s="10">
        <v>769</v>
      </c>
      <c r="AS353" s="5">
        <v>761.87</v>
      </c>
      <c r="AT353" s="7">
        <v>5593117</v>
      </c>
      <c r="AU353" s="12">
        <f>AT353/AS353</f>
        <v>7341.3010093585517</v>
      </c>
      <c r="AV353" s="21">
        <f>AU353-AN353</f>
        <v>733.74463809478584</v>
      </c>
      <c r="AW353" s="22">
        <f>AV353/AN353</f>
        <v>0.11104629258795855</v>
      </c>
      <c r="AX353" s="14">
        <v>2007</v>
      </c>
      <c r="AY353" s="10">
        <v>782</v>
      </c>
      <c r="AZ353" s="5">
        <v>747.21</v>
      </c>
      <c r="BA353" s="7">
        <v>6167623</v>
      </c>
      <c r="BB353" s="12">
        <f>BA353/AZ353</f>
        <v>8254.20296837569</v>
      </c>
      <c r="BC353" s="21">
        <f>BB353-AU353</f>
        <v>912.90195901713832</v>
      </c>
      <c r="BD353" s="22">
        <f>BC353/AU353</f>
        <v>0.12435152268697172</v>
      </c>
      <c r="BE353" s="14">
        <v>2008</v>
      </c>
      <c r="BF353" s="10">
        <v>760</v>
      </c>
      <c r="BG353" s="5">
        <v>721.24</v>
      </c>
      <c r="BH353" s="7">
        <v>6893211</v>
      </c>
      <c r="BI353" s="12">
        <f>BH353/BG353</f>
        <v>9557.4441240086508</v>
      </c>
      <c r="BJ353" s="21">
        <f>BI353-BB353</f>
        <v>1303.2411556329607</v>
      </c>
      <c r="BK353" s="22">
        <f>BJ353/BB353</f>
        <v>0.15788818867503812</v>
      </c>
      <c r="BL353" s="14">
        <v>2009</v>
      </c>
      <c r="BM353" s="10">
        <v>729</v>
      </c>
      <c r="BN353" s="5">
        <v>705.14</v>
      </c>
      <c r="BO353" s="7">
        <v>6986424</v>
      </c>
      <c r="BP353" s="12">
        <f>BO353/BN353</f>
        <v>9907.8537595371126</v>
      </c>
      <c r="BQ353" s="21">
        <f>BP353-BI353</f>
        <v>350.40963552846188</v>
      </c>
      <c r="BR353" s="22">
        <f>BQ353/BI353</f>
        <v>3.6663529598694698E-2</v>
      </c>
      <c r="BS353" s="14">
        <v>2010</v>
      </c>
      <c r="BT353" s="10">
        <v>705</v>
      </c>
      <c r="BU353" s="5">
        <v>678.3</v>
      </c>
      <c r="BV353" s="7">
        <v>6670202</v>
      </c>
      <c r="BW353" s="12">
        <f>BV353/BU353</f>
        <v>9833.7048503611986</v>
      </c>
      <c r="BX353" s="21">
        <f>BW353-BP353</f>
        <v>-74.148909175914014</v>
      </c>
      <c r="BY353" s="22">
        <f>BX353/BP353</f>
        <v>-7.4838517983311648E-3</v>
      </c>
      <c r="BZ353" s="14">
        <v>2011</v>
      </c>
      <c r="CA353" s="10">
        <v>693</v>
      </c>
      <c r="CB353" s="5">
        <v>648.92870000000005</v>
      </c>
      <c r="CC353" s="7">
        <v>6324260</v>
      </c>
      <c r="CD353" s="12">
        <f>CC353/CB353</f>
        <v>9745.6931709138462</v>
      </c>
      <c r="CE353" s="21">
        <f>CD353-BW353</f>
        <v>-88.011679447352435</v>
      </c>
      <c r="CF353" s="22">
        <f>CE353/BW353</f>
        <v>-8.9500021392364352E-3</v>
      </c>
      <c r="CG353" s="14">
        <v>2012</v>
      </c>
      <c r="CH353" s="10">
        <v>668</v>
      </c>
      <c r="CI353" s="5">
        <v>634.4</v>
      </c>
      <c r="CJ353" s="7">
        <v>6340111</v>
      </c>
      <c r="CK353" s="12">
        <f>CJ353/CI353</f>
        <v>9993.8697982345529</v>
      </c>
      <c r="CL353" s="21">
        <f>CK353-CD353</f>
        <v>248.17662732070676</v>
      </c>
      <c r="CM353" s="22">
        <f>CL353/CD353</f>
        <v>2.5465261728267137E-2</v>
      </c>
      <c r="CN353" s="14">
        <v>2013</v>
      </c>
      <c r="CO353" s="10">
        <v>658</v>
      </c>
      <c r="CP353" s="5">
        <v>624.54399999999998</v>
      </c>
      <c r="CQ353" s="7">
        <v>6264945</v>
      </c>
      <c r="CR353" s="12">
        <f>CQ353/CP353</f>
        <v>10031.230785981452</v>
      </c>
      <c r="CS353" s="21">
        <f>CR353-CK353</f>
        <v>37.3609877468989</v>
      </c>
      <c r="CT353" s="22">
        <f>CS353/CK353</f>
        <v>3.7383904834840686E-3</v>
      </c>
      <c r="CU353" s="14">
        <v>2014</v>
      </c>
      <c r="CV353" s="10">
        <v>667</v>
      </c>
      <c r="CW353" s="5">
        <v>638.07360000000006</v>
      </c>
      <c r="CX353" s="7">
        <v>6213772</v>
      </c>
      <c r="CY353" s="12">
        <f>CX353/CW353</f>
        <v>9738.3311266913406</v>
      </c>
      <c r="CZ353" s="21">
        <f>CY353-CR353</f>
        <v>-292.89965929011123</v>
      </c>
      <c r="DA353" s="22">
        <f>CZ353/CR353</f>
        <v>-2.9198775857039963E-2</v>
      </c>
      <c r="DB353" s="14">
        <v>2015</v>
      </c>
      <c r="DC353" s="9">
        <v>676</v>
      </c>
      <c r="DD353" s="27">
        <v>646.73820000000001</v>
      </c>
      <c r="DE353" s="12">
        <v>6174322.5199999996</v>
      </c>
      <c r="DF353" s="12">
        <f>DE353/DD353</f>
        <v>9546.8653622130241</v>
      </c>
      <c r="DG353" s="21">
        <f>DF353-CY353</f>
        <v>-191.46576447831649</v>
      </c>
      <c r="DH353" s="22">
        <f>DG353/CY353</f>
        <v>-1.9661044791703258E-2</v>
      </c>
      <c r="DI353" s="14">
        <v>2016</v>
      </c>
      <c r="DJ353" s="9">
        <v>643</v>
      </c>
      <c r="DK353" s="27">
        <v>641.41769999999997</v>
      </c>
      <c r="DL353" s="12">
        <v>6242283.5899999999</v>
      </c>
      <c r="DM353" s="12">
        <f>DL353/DK353</f>
        <v>9732.0101861860076</v>
      </c>
      <c r="DN353" s="21">
        <f>DM353-DF353</f>
        <v>185.14482397298343</v>
      </c>
      <c r="DO353" s="22">
        <f>DN353/DF353</f>
        <v>1.9393258095562551E-2</v>
      </c>
      <c r="DP353" s="14">
        <v>2017</v>
      </c>
      <c r="DQ353" s="9">
        <v>627</v>
      </c>
      <c r="DR353" s="27">
        <v>609.34159999999997</v>
      </c>
      <c r="DS353" s="30">
        <v>6403373.0099999998</v>
      </c>
      <c r="DT353" s="12">
        <f>DS353/DR353</f>
        <v>10508.675281648259</v>
      </c>
      <c r="DU353" s="21">
        <f>DT353-DM353</f>
        <v>776.66509546225097</v>
      </c>
      <c r="DV353" s="22">
        <f>DU353/DM353</f>
        <v>7.9805207824862279E-2</v>
      </c>
      <c r="DW353" s="14">
        <v>2018</v>
      </c>
      <c r="DX353" s="24">
        <v>605</v>
      </c>
      <c r="DY353" s="32">
        <v>580.98940000000005</v>
      </c>
      <c r="DZ353" s="34">
        <v>6425487.9199999999</v>
      </c>
      <c r="EA353" s="12">
        <f>DZ353/DY353</f>
        <v>11059.561362048946</v>
      </c>
      <c r="EB353" s="21">
        <f>EA353-DT353</f>
        <v>550.88608040068721</v>
      </c>
      <c r="EC353" s="22">
        <f>EB353/DT353</f>
        <v>5.2422029003286713E-2</v>
      </c>
      <c r="ED353" s="14">
        <v>2019</v>
      </c>
      <c r="EE353" s="24">
        <v>559</v>
      </c>
      <c r="EF353" s="32">
        <v>576.43330000000003</v>
      </c>
      <c r="EG353" s="34">
        <v>6622457.4199999999</v>
      </c>
      <c r="EH353" s="12">
        <f t="shared" si="40"/>
        <v>11488.679470807811</v>
      </c>
      <c r="EI353" s="21">
        <f>EH353-EA353</f>
        <v>429.11810875886476</v>
      </c>
      <c r="EJ353" s="22">
        <f>EI353/EA353</f>
        <v>3.8800644502176199E-2</v>
      </c>
      <c r="EK353">
        <v>2020</v>
      </c>
      <c r="EL353" s="25">
        <v>595</v>
      </c>
      <c r="EM353" s="32">
        <v>597.04600000000005</v>
      </c>
      <c r="EN353" s="34">
        <v>6395586.0499999998</v>
      </c>
      <c r="EO353" s="12">
        <f t="shared" si="41"/>
        <v>10712.049071595822</v>
      </c>
      <c r="EP353" s="21">
        <f>EO353-EH353</f>
        <v>-776.63039921198833</v>
      </c>
      <c r="EQ353" s="22">
        <f>EP353/EH353</f>
        <v>-6.7599622844850826E-2</v>
      </c>
      <c r="ES353" s="11">
        <f t="shared" si="42"/>
        <v>3.3886028149224992E-2</v>
      </c>
      <c r="EU353" s="12">
        <f t="shared" si="43"/>
        <v>11018.972038168338</v>
      </c>
      <c r="EV353">
        <f t="shared" si="44"/>
        <v>0.98777877455037577</v>
      </c>
      <c r="EY353" s="11">
        <f t="shared" si="45"/>
        <v>5.700929377677507E-2</v>
      </c>
      <c r="FC353" s="12">
        <f t="shared" si="46"/>
        <v>8838.7876949748406</v>
      </c>
      <c r="FF353" s="45">
        <f t="shared" si="47"/>
        <v>713.61904761904759</v>
      </c>
    </row>
    <row r="354" spans="1:162" x14ac:dyDescent="0.2">
      <c r="A354" s="3">
        <v>78009</v>
      </c>
      <c r="B354" t="s">
        <v>354</v>
      </c>
      <c r="C354" s="14">
        <v>2000</v>
      </c>
      <c r="D354" s="10">
        <v>274</v>
      </c>
      <c r="E354" s="5">
        <v>257.89</v>
      </c>
      <c r="F354" s="7">
        <v>1658260</v>
      </c>
      <c r="G354" s="12">
        <f>F354/E354</f>
        <v>6430.105859087208</v>
      </c>
      <c r="H354" s="14">
        <v>2001</v>
      </c>
      <c r="I354" s="10">
        <v>271</v>
      </c>
      <c r="J354" s="5">
        <v>256.88</v>
      </c>
      <c r="K354" s="7">
        <v>1680534</v>
      </c>
      <c r="L354" s="12">
        <f>K354/I354</f>
        <v>6201.2324723247229</v>
      </c>
      <c r="M354" s="21">
        <f>L354-G354</f>
        <v>-228.8733867624851</v>
      </c>
      <c r="N354" s="18">
        <f>M354/G354</f>
        <v>-3.559403091926313E-2</v>
      </c>
      <c r="O354" s="16">
        <v>2002</v>
      </c>
      <c r="P354" s="10">
        <v>276</v>
      </c>
      <c r="Q354" s="5">
        <v>275.42</v>
      </c>
      <c r="R354" s="7">
        <v>2388013</v>
      </c>
      <c r="S354" s="12">
        <f>R354/Q354</f>
        <v>8670.441507515794</v>
      </c>
      <c r="T354" s="21">
        <f>S354-L354</f>
        <v>2469.2090351910711</v>
      </c>
      <c r="U354" s="18">
        <f>T354/L354</f>
        <v>0.39818036917835659</v>
      </c>
      <c r="V354" s="14">
        <v>2003</v>
      </c>
      <c r="W354" s="10">
        <v>276</v>
      </c>
      <c r="X354" s="5">
        <v>279.5</v>
      </c>
      <c r="Y354" s="7">
        <v>2252844.77</v>
      </c>
      <c r="Z354" s="12">
        <f>Y354/X354</f>
        <v>8060.2675134168157</v>
      </c>
      <c r="AA354" s="21">
        <f>Z354-S354</f>
        <v>-610.17399409897826</v>
      </c>
      <c r="AB354" s="22">
        <f>AA354/S354</f>
        <v>-7.0374039611484779E-2</v>
      </c>
      <c r="AC354" s="14">
        <v>2004</v>
      </c>
      <c r="AD354" s="10">
        <v>277</v>
      </c>
      <c r="AE354" s="5">
        <v>264.85000000000002</v>
      </c>
      <c r="AF354" s="7">
        <v>2108665</v>
      </c>
      <c r="AG354" s="12">
        <f>AF354/AE354</f>
        <v>7961.7330564470449</v>
      </c>
      <c r="AH354" s="21">
        <f>AG354-Z354</f>
        <v>-98.534456969770872</v>
      </c>
      <c r="AI354" s="22">
        <f>AH354/Z354</f>
        <v>-1.2224712989457751E-2</v>
      </c>
      <c r="AJ354" s="14">
        <v>2005</v>
      </c>
      <c r="AK354" s="10">
        <v>265</v>
      </c>
      <c r="AL354" s="5">
        <v>249.78</v>
      </c>
      <c r="AM354" s="7">
        <v>1991374</v>
      </c>
      <c r="AN354" s="12">
        <f>AM354/AL354</f>
        <v>7972.5118103931463</v>
      </c>
      <c r="AO354" s="21">
        <f>AN354-AG354</f>
        <v>10.77875394610146</v>
      </c>
      <c r="AP354" s="22">
        <f>AO354/AG354</f>
        <v>1.3538200627529608E-3</v>
      </c>
      <c r="AQ354" s="14">
        <v>2006</v>
      </c>
      <c r="AR354" s="10">
        <v>246</v>
      </c>
      <c r="AS354" s="5">
        <v>223.95</v>
      </c>
      <c r="AT354" s="7">
        <v>1973834</v>
      </c>
      <c r="AU354" s="12">
        <f>AT354/AS354</f>
        <v>8813.7262781870959</v>
      </c>
      <c r="AV354" s="21">
        <f>AU354-AN354</f>
        <v>841.21446779394955</v>
      </c>
      <c r="AW354" s="22">
        <f>AV354/AN354</f>
        <v>0.10551435831017815</v>
      </c>
      <c r="AX354" s="14">
        <v>2007</v>
      </c>
      <c r="AY354" s="10">
        <v>216</v>
      </c>
      <c r="AZ354" s="5">
        <v>199.31</v>
      </c>
      <c r="BA354" s="7">
        <v>2263500</v>
      </c>
      <c r="BB354" s="12">
        <f>BA354/AZ354</f>
        <v>11356.680547890221</v>
      </c>
      <c r="BC354" s="21">
        <f>BB354-AU354</f>
        <v>2542.9542697031247</v>
      </c>
      <c r="BD354" s="22">
        <f>BC354/AU354</f>
        <v>0.28852203817545685</v>
      </c>
      <c r="BE354" s="14">
        <v>2008</v>
      </c>
      <c r="BF354" s="10">
        <v>248</v>
      </c>
      <c r="BG354" s="5">
        <v>229.03</v>
      </c>
      <c r="BH354" s="7">
        <v>2332864</v>
      </c>
      <c r="BI354" s="12">
        <f>BH354/BG354</f>
        <v>10185.844649172597</v>
      </c>
      <c r="BJ354" s="21">
        <f>BI354-BB354</f>
        <v>-1170.8358987176234</v>
      </c>
      <c r="BK354" s="22">
        <f>BJ354/BB354</f>
        <v>-0.10309666577133181</v>
      </c>
      <c r="BL354" s="14">
        <v>2009</v>
      </c>
      <c r="BM354" s="10">
        <v>258</v>
      </c>
      <c r="BN354" s="5">
        <v>232.36</v>
      </c>
      <c r="BO354" s="7">
        <v>2374111</v>
      </c>
      <c r="BP354" s="12">
        <f>BO354/BN354</f>
        <v>10217.382509898433</v>
      </c>
      <c r="BQ354" s="21">
        <f>BP354-BI354</f>
        <v>31.537860725835344</v>
      </c>
      <c r="BR354" s="22">
        <f>BQ354/BI354</f>
        <v>3.096244033959146E-3</v>
      </c>
      <c r="BS354" s="14">
        <v>2010</v>
      </c>
      <c r="BT354" s="10">
        <v>225</v>
      </c>
      <c r="BU354" s="5">
        <v>211.59</v>
      </c>
      <c r="BV354" s="7">
        <v>2365219</v>
      </c>
      <c r="BW354" s="12">
        <f>BV354/BU354</f>
        <v>11178.311829481545</v>
      </c>
      <c r="BX354" s="21">
        <f>BW354-BP354</f>
        <v>960.92931958311237</v>
      </c>
      <c r="BY354" s="22">
        <f>BX354/BP354</f>
        <v>9.4048482441778006E-2</v>
      </c>
      <c r="BZ354" s="14">
        <v>2011</v>
      </c>
      <c r="CA354" s="10">
        <v>224</v>
      </c>
      <c r="CB354" s="5">
        <v>202.7167</v>
      </c>
      <c r="CC354" s="7">
        <v>2243188</v>
      </c>
      <c r="CD354" s="12">
        <f>CC354/CB354</f>
        <v>11065.630014695385</v>
      </c>
      <c r="CE354" s="21">
        <f>CD354-BW354</f>
        <v>-112.68181478615952</v>
      </c>
      <c r="CF354" s="22">
        <f>CE354/BW354</f>
        <v>-1.0080396441345809E-2</v>
      </c>
      <c r="CG354" s="14">
        <v>2012</v>
      </c>
      <c r="CH354" s="10">
        <v>206</v>
      </c>
      <c r="CI354" s="5">
        <v>190.66</v>
      </c>
      <c r="CJ354" s="7">
        <v>2239097</v>
      </c>
      <c r="CK354" s="12">
        <f>CJ354/CI354</f>
        <v>11743.926361061576</v>
      </c>
      <c r="CL354" s="21">
        <f>CK354-CD354</f>
        <v>678.29634636619085</v>
      </c>
      <c r="CM354" s="22">
        <f>CL354/CD354</f>
        <v>6.1297580478056765E-2</v>
      </c>
      <c r="CN354" s="14">
        <v>2013</v>
      </c>
      <c r="CO354" s="10">
        <v>224</v>
      </c>
      <c r="CP354" s="5">
        <v>200.0993</v>
      </c>
      <c r="CQ354" s="7">
        <v>2199263</v>
      </c>
      <c r="CR354" s="12">
        <f>CQ354/CP354</f>
        <v>10990.858038983644</v>
      </c>
      <c r="CS354" s="21">
        <f>CR354-CK354</f>
        <v>-753.06832207793195</v>
      </c>
      <c r="CT354" s="22">
        <f>CS354/CK354</f>
        <v>-6.4124067107132254E-2</v>
      </c>
      <c r="CU354" s="14">
        <v>2014</v>
      </c>
      <c r="CV354" s="10">
        <v>237</v>
      </c>
      <c r="CW354" s="5">
        <v>208.9864</v>
      </c>
      <c r="CX354" s="7">
        <v>2242208</v>
      </c>
      <c r="CY354" s="12">
        <f>CX354/CW354</f>
        <v>10728.966095401423</v>
      </c>
      <c r="CZ354" s="21">
        <f>CY354-CR354</f>
        <v>-261.89194358222085</v>
      </c>
      <c r="DA354" s="22">
        <f>CZ354/CR354</f>
        <v>-2.3828161791673796E-2</v>
      </c>
      <c r="DB354" s="14">
        <v>2015</v>
      </c>
      <c r="DC354" s="9">
        <v>256</v>
      </c>
      <c r="DD354" s="27">
        <v>229.42779999999999</v>
      </c>
      <c r="DE354" s="12">
        <v>3660139.7</v>
      </c>
      <c r="DF354" s="12">
        <f>DE354/DD354</f>
        <v>15953.340005003754</v>
      </c>
      <c r="DG354" s="21">
        <f>DF354-CY354</f>
        <v>5224.373909602331</v>
      </c>
      <c r="DH354" s="22">
        <f>DG354/CY354</f>
        <v>0.4869410400916046</v>
      </c>
      <c r="DI354" s="14">
        <v>2016</v>
      </c>
      <c r="DJ354" s="9">
        <v>237</v>
      </c>
      <c r="DK354" s="27">
        <v>205.4538</v>
      </c>
      <c r="DL354" s="12">
        <v>2352681.0099999998</v>
      </c>
      <c r="DM354" s="12">
        <f>DL354/DK354</f>
        <v>11451.143809459838</v>
      </c>
      <c r="DN354" s="21">
        <f>DM354-DF354</f>
        <v>-4502.1961955439165</v>
      </c>
      <c r="DO354" s="22">
        <f>DN354/DF354</f>
        <v>-0.28221025779753994</v>
      </c>
      <c r="DP354" s="14">
        <v>2017</v>
      </c>
      <c r="DQ354" s="9">
        <v>233</v>
      </c>
      <c r="DR354" s="27">
        <v>199.2817</v>
      </c>
      <c r="DS354" s="30">
        <v>2274108.9300000002</v>
      </c>
      <c r="DT354" s="12">
        <f>DS354/DR354</f>
        <v>11411.529156967248</v>
      </c>
      <c r="DU354" s="21">
        <f>DT354-DM354</f>
        <v>-39.614652492589812</v>
      </c>
      <c r="DV354" s="22">
        <f>DU354/DM354</f>
        <v>-3.4594493922837631E-3</v>
      </c>
      <c r="DW354" s="14">
        <v>2018</v>
      </c>
      <c r="DX354" s="24">
        <v>214</v>
      </c>
      <c r="DY354" s="32">
        <v>185.8115</v>
      </c>
      <c r="DZ354" s="34">
        <v>2326084.87</v>
      </c>
      <c r="EA354" s="12">
        <f>DZ354/DY354</f>
        <v>12518.519413491631</v>
      </c>
      <c r="EB354" s="21">
        <f>EA354-DT354</f>
        <v>1106.9902565243829</v>
      </c>
      <c r="EC354" s="22">
        <f>EB354/DT354</f>
        <v>9.7006303125336701E-2</v>
      </c>
      <c r="ED354" s="14">
        <v>2019</v>
      </c>
      <c r="EE354" s="24">
        <v>192</v>
      </c>
      <c r="EF354" s="32">
        <v>172.37649999999999</v>
      </c>
      <c r="EG354" s="34">
        <v>2385062</v>
      </c>
      <c r="EH354" s="12">
        <f t="shared" si="40"/>
        <v>13836.352403024775</v>
      </c>
      <c r="EI354" s="21">
        <f>EH354-EA354</f>
        <v>1317.8329895331444</v>
      </c>
      <c r="EJ354" s="22">
        <f>EI354/EA354</f>
        <v>0.10527067506983864</v>
      </c>
      <c r="EK354">
        <v>2020</v>
      </c>
      <c r="EL354" s="25">
        <v>194</v>
      </c>
      <c r="EM354" s="32">
        <v>161.5865</v>
      </c>
      <c r="EN354" s="34">
        <v>2339848.4000000004</v>
      </c>
      <c r="EO354" s="12">
        <f t="shared" si="41"/>
        <v>14480.469593685119</v>
      </c>
      <c r="EP354" s="21">
        <f>EO354-EH354</f>
        <v>644.11719066034311</v>
      </c>
      <c r="EQ354" s="22">
        <f>EP354/EH354</f>
        <v>4.6552528578235122E-2</v>
      </c>
      <c r="ES354" s="11">
        <f t="shared" si="42"/>
        <v>5.4139582886202034E-2</v>
      </c>
      <c r="EU354" s="12">
        <f t="shared" si="43"/>
        <v>12588.800324494552</v>
      </c>
      <c r="EV354">
        <f t="shared" si="44"/>
        <v>0.87378619143697722</v>
      </c>
      <c r="EY354" s="11">
        <f t="shared" si="45"/>
        <v>6.6272509600963855E-2</v>
      </c>
      <c r="FC354" s="12">
        <f t="shared" si="46"/>
        <v>10589.677240302299</v>
      </c>
      <c r="FF354" s="45">
        <f t="shared" si="47"/>
        <v>240.42857142857142</v>
      </c>
    </row>
    <row r="355" spans="1:162" x14ac:dyDescent="0.2">
      <c r="A355" s="3">
        <v>78012</v>
      </c>
      <c r="B355" t="s">
        <v>355</v>
      </c>
      <c r="C355" s="14">
        <v>2000</v>
      </c>
      <c r="D355" s="10">
        <v>1553</v>
      </c>
      <c r="E355" s="5">
        <v>1464.42</v>
      </c>
      <c r="F355" s="7">
        <v>9241630</v>
      </c>
      <c r="G355" s="12">
        <f>F355/E355</f>
        <v>6310.7783286215699</v>
      </c>
      <c r="H355" s="14">
        <v>2001</v>
      </c>
      <c r="I355" s="10">
        <v>1528</v>
      </c>
      <c r="J355" s="5">
        <v>1484.03</v>
      </c>
      <c r="K355" s="7">
        <v>9580196</v>
      </c>
      <c r="L355" s="12">
        <f>K355/I355</f>
        <v>6269.7617801047118</v>
      </c>
      <c r="M355" s="21">
        <f>L355-G355</f>
        <v>-41.016548516858165</v>
      </c>
      <c r="N355" s="18">
        <f>M355/G355</f>
        <v>-6.4994437105854097E-3</v>
      </c>
      <c r="O355" s="16">
        <v>2002</v>
      </c>
      <c r="P355" s="10">
        <v>1605</v>
      </c>
      <c r="Q355" s="5">
        <v>1545.08</v>
      </c>
      <c r="R355" s="7">
        <v>11261414</v>
      </c>
      <c r="S355" s="12">
        <f>R355/Q355</f>
        <v>7288.5636989670438</v>
      </c>
      <c r="T355" s="21">
        <f>S355-L355</f>
        <v>1018.8019188623321</v>
      </c>
      <c r="U355" s="18">
        <f>T355/L355</f>
        <v>0.16249451806848664</v>
      </c>
      <c r="V355" s="14">
        <v>2003</v>
      </c>
      <c r="W355" s="10">
        <v>1605</v>
      </c>
      <c r="X355" s="5">
        <v>1544.77</v>
      </c>
      <c r="Y355" s="7">
        <v>11183411.09</v>
      </c>
      <c r="Z355" s="12">
        <f>Y355/X355</f>
        <v>7239.5315095451106</v>
      </c>
      <c r="AA355" s="21">
        <f>Z355-S355</f>
        <v>-49.032189421933253</v>
      </c>
      <c r="AB355" s="22">
        <f>AA355/S355</f>
        <v>-6.7272773411971741E-3</v>
      </c>
      <c r="AC355" s="14">
        <v>2004</v>
      </c>
      <c r="AD355" s="10">
        <v>1562</v>
      </c>
      <c r="AE355" s="5">
        <v>1492.81</v>
      </c>
      <c r="AF355" s="7">
        <v>12071587</v>
      </c>
      <c r="AG355" s="12">
        <f>AF355/AE355</f>
        <v>8086.4858890280748</v>
      </c>
      <c r="AH355" s="21">
        <f>AG355-Z355</f>
        <v>846.95437948296421</v>
      </c>
      <c r="AI355" s="22">
        <f>AH355/Z355</f>
        <v>0.11699021937625102</v>
      </c>
      <c r="AJ355" s="14">
        <v>2005</v>
      </c>
      <c r="AK355" s="10">
        <v>1515</v>
      </c>
      <c r="AL355" s="5">
        <v>1446.17</v>
      </c>
      <c r="AM355" s="7">
        <v>12141429</v>
      </c>
      <c r="AN355" s="12">
        <f>AM355/AL355</f>
        <v>8395.5752090003243</v>
      </c>
      <c r="AO355" s="21">
        <f>AN355-AG355</f>
        <v>309.08931997224954</v>
      </c>
      <c r="AP355" s="22">
        <f>AO355/AG355</f>
        <v>3.8222946804572902E-2</v>
      </c>
      <c r="AQ355" s="14">
        <v>2006</v>
      </c>
      <c r="AR355" s="10">
        <v>1505</v>
      </c>
      <c r="AS355" s="5">
        <v>1437.52</v>
      </c>
      <c r="AT355" s="7">
        <v>12679025</v>
      </c>
      <c r="AU355" s="12">
        <f>AT355/AS355</f>
        <v>8820.0685903500471</v>
      </c>
      <c r="AV355" s="21">
        <f>AU355-AN355</f>
        <v>424.49338134972277</v>
      </c>
      <c r="AW355" s="22">
        <f>AV355/AN355</f>
        <v>5.0561560200741498E-2</v>
      </c>
      <c r="AX355" s="14">
        <v>2007</v>
      </c>
      <c r="AY355" s="10">
        <v>1443</v>
      </c>
      <c r="AZ355" s="5">
        <v>1358.94</v>
      </c>
      <c r="BA355" s="7">
        <v>13708273</v>
      </c>
      <c r="BB355" s="12">
        <f>BA355/AZ355</f>
        <v>10087.474796532591</v>
      </c>
      <c r="BC355" s="21">
        <f>BB355-AU355</f>
        <v>1267.4062061825443</v>
      </c>
      <c r="BD355" s="22">
        <f>BC355/AU355</f>
        <v>0.1436957312972828</v>
      </c>
      <c r="BE355" s="14">
        <v>2008</v>
      </c>
      <c r="BF355" s="10">
        <v>1364</v>
      </c>
      <c r="BG355" s="5">
        <v>1278.45</v>
      </c>
      <c r="BH355" s="7">
        <v>13781337</v>
      </c>
      <c r="BI355" s="12">
        <f>BH355/BG355</f>
        <v>10779.723102194062</v>
      </c>
      <c r="BJ355" s="21">
        <f>BI355-BB355</f>
        <v>692.24830566147102</v>
      </c>
      <c r="BK355" s="22">
        <f>BJ355/BB355</f>
        <v>6.8624538809199345E-2</v>
      </c>
      <c r="BL355" s="14">
        <v>2009</v>
      </c>
      <c r="BM355" s="10">
        <v>1295</v>
      </c>
      <c r="BN355" s="5">
        <v>1226.82</v>
      </c>
      <c r="BO355" s="7">
        <v>12888932</v>
      </c>
      <c r="BP355" s="12">
        <f>BO355/BN355</f>
        <v>10505.968275704668</v>
      </c>
      <c r="BQ355" s="21">
        <f>BP355-BI355</f>
        <v>-273.75482648939396</v>
      </c>
      <c r="BR355" s="22">
        <f>BQ355/BI355</f>
        <v>-2.5395348646170234E-2</v>
      </c>
      <c r="BS355" s="14">
        <v>2010</v>
      </c>
      <c r="BT355" s="10">
        <v>1230</v>
      </c>
      <c r="BU355" s="5">
        <v>1190.3900000000001</v>
      </c>
      <c r="BV355" s="7">
        <v>19370022</v>
      </c>
      <c r="BW355" s="12">
        <f>BV355/BU355</f>
        <v>16271.996572551852</v>
      </c>
      <c r="BX355" s="21">
        <f>BW355-BP355</f>
        <v>5766.0282968471838</v>
      </c>
      <c r="BY355" s="22">
        <f>BX355/BP355</f>
        <v>0.54883359111042418</v>
      </c>
      <c r="BZ355" s="14">
        <v>2011</v>
      </c>
      <c r="CA355" s="10">
        <v>1235</v>
      </c>
      <c r="CB355" s="5">
        <v>1148.3761</v>
      </c>
      <c r="CC355" s="7">
        <v>20355866</v>
      </c>
      <c r="CD355" s="12">
        <f>CC355/CB355</f>
        <v>17725.783390998822</v>
      </c>
      <c r="CE355" s="21">
        <f>CD355-BW355</f>
        <v>1453.7868184469698</v>
      </c>
      <c r="CF355" s="22">
        <f>CE355/BW355</f>
        <v>8.9342866560042547E-2</v>
      </c>
      <c r="CG355" s="14">
        <v>2012</v>
      </c>
      <c r="CH355" s="10">
        <v>1198</v>
      </c>
      <c r="CI355" s="5">
        <v>1122.6400000000001</v>
      </c>
      <c r="CJ355" s="7">
        <v>12512201</v>
      </c>
      <c r="CK355" s="12">
        <f>CJ355/CI355</f>
        <v>11145.336884486567</v>
      </c>
      <c r="CL355" s="21">
        <f>CK355-CD355</f>
        <v>-6580.4465065122549</v>
      </c>
      <c r="CM355" s="22">
        <f>CL355/CD355</f>
        <v>-0.37123586367719097</v>
      </c>
      <c r="CN355" s="14">
        <v>2013</v>
      </c>
      <c r="CO355" s="10">
        <v>1154</v>
      </c>
      <c r="CP355" s="5">
        <v>1083.0117</v>
      </c>
      <c r="CQ355" s="7">
        <v>13097982</v>
      </c>
      <c r="CR355" s="12">
        <f>CQ355/CP355</f>
        <v>12094.035549200438</v>
      </c>
      <c r="CS355" s="21">
        <f>CR355-CK355</f>
        <v>948.69866471387104</v>
      </c>
      <c r="CT355" s="22">
        <f>CS355/CK355</f>
        <v>8.5120680922115957E-2</v>
      </c>
      <c r="CU355" s="14">
        <v>2014</v>
      </c>
      <c r="CV355" s="10">
        <v>1103</v>
      </c>
      <c r="CW355" s="5">
        <v>1046.4612999999999</v>
      </c>
      <c r="CX355" s="7">
        <v>12197878</v>
      </c>
      <c r="CY355" s="12">
        <f>CX355/CW355</f>
        <v>11656.310653819688</v>
      </c>
      <c r="CZ355" s="21">
        <f>CY355-CR355</f>
        <v>-437.72489538075024</v>
      </c>
      <c r="DA355" s="22">
        <f>CZ355/CR355</f>
        <v>-3.6193452020214144E-2</v>
      </c>
      <c r="DB355" s="14">
        <v>2015</v>
      </c>
      <c r="DC355" s="9">
        <v>1100</v>
      </c>
      <c r="DD355" s="27">
        <v>1040.0391</v>
      </c>
      <c r="DE355" s="12">
        <v>16114200.619999999</v>
      </c>
      <c r="DF355" s="12">
        <f>DE355/DD355</f>
        <v>15493.841164240845</v>
      </c>
      <c r="DG355" s="21">
        <f>DF355-CY355</f>
        <v>3837.5305104211566</v>
      </c>
      <c r="DH355" s="22">
        <f>DG355/CY355</f>
        <v>0.32922342449440689</v>
      </c>
      <c r="DI355" s="14">
        <v>2016</v>
      </c>
      <c r="DJ355" s="9">
        <v>1073</v>
      </c>
      <c r="DK355" s="27">
        <v>1022.0263</v>
      </c>
      <c r="DL355" s="12">
        <v>12747340.82</v>
      </c>
      <c r="DM355" s="12">
        <f>DL355/DK355</f>
        <v>12472.615254617225</v>
      </c>
      <c r="DN355" s="21">
        <f>DM355-DF355</f>
        <v>-3021.2259096236194</v>
      </c>
      <c r="DO355" s="22">
        <f>DN355/DF355</f>
        <v>-0.19499528087305334</v>
      </c>
      <c r="DP355" s="14">
        <v>2017</v>
      </c>
      <c r="DQ355" s="9">
        <v>1075</v>
      </c>
      <c r="DR355" s="27">
        <v>1012.6903</v>
      </c>
      <c r="DS355" s="30">
        <v>10721524.24</v>
      </c>
      <c r="DT355" s="12">
        <f>DS355/DR355</f>
        <v>10587.169878096</v>
      </c>
      <c r="DU355" s="21">
        <f>DT355-DM355</f>
        <v>-1885.4453765212256</v>
      </c>
      <c r="DV355" s="22">
        <f>DU355/DM355</f>
        <v>-0.15116680327513946</v>
      </c>
      <c r="DW355" s="14">
        <v>2018</v>
      </c>
      <c r="DX355" s="24">
        <v>1063</v>
      </c>
      <c r="DY355" s="32">
        <v>997.2817</v>
      </c>
      <c r="DZ355" s="34">
        <v>10660528.75</v>
      </c>
      <c r="EA355" s="12">
        <f>DZ355/DY355</f>
        <v>10689.586252309653</v>
      </c>
      <c r="EB355" s="21">
        <f>EA355-DT355</f>
        <v>102.4163742136534</v>
      </c>
      <c r="EC355" s="22">
        <f>EB355/DT355</f>
        <v>9.6736309507552739E-3</v>
      </c>
      <c r="ED355" s="14">
        <v>2019</v>
      </c>
      <c r="EE355" s="24">
        <v>1030</v>
      </c>
      <c r="EF355" s="32">
        <v>967.83720000000005</v>
      </c>
      <c r="EG355" s="34">
        <v>10867377.43</v>
      </c>
      <c r="EH355" s="12">
        <f t="shared" si="40"/>
        <v>11228.518009020525</v>
      </c>
      <c r="EI355" s="21">
        <f>EH355-EA355</f>
        <v>538.93175671087192</v>
      </c>
      <c r="EJ355" s="22">
        <f>EI355/EA355</f>
        <v>5.0416521649229148E-2</v>
      </c>
      <c r="EK355">
        <v>2020</v>
      </c>
      <c r="EL355" s="25">
        <v>983</v>
      </c>
      <c r="EM355" s="32">
        <v>947.66010000000006</v>
      </c>
      <c r="EN355" s="34">
        <v>10672889.35</v>
      </c>
      <c r="EO355" s="12">
        <f t="shared" si="41"/>
        <v>11262.360154236734</v>
      </c>
      <c r="EP355" s="21">
        <f>EO355-EH355</f>
        <v>33.842145216209246</v>
      </c>
      <c r="EQ355" s="22">
        <f>EP355/EH355</f>
        <v>3.0139458465508872E-3</v>
      </c>
      <c r="ES355" s="11">
        <f t="shared" si="42"/>
        <v>4.5200035327325416E-2</v>
      </c>
      <c r="EU355" s="12">
        <f t="shared" si="43"/>
        <v>10835.091379808726</v>
      </c>
      <c r="EV355">
        <f t="shared" si="44"/>
        <v>0.93995394369715102</v>
      </c>
      <c r="EY355" s="11">
        <f t="shared" si="45"/>
        <v>-3.0358883558385008E-2</v>
      </c>
      <c r="FC355" s="12">
        <f t="shared" si="46"/>
        <v>10707.12826491423</v>
      </c>
      <c r="FF355" s="45">
        <f t="shared" si="47"/>
        <v>1296.1428571428571</v>
      </c>
    </row>
    <row r="356" spans="1:162" x14ac:dyDescent="0.2">
      <c r="A356" s="3">
        <v>79077</v>
      </c>
      <c r="B356" t="s">
        <v>356</v>
      </c>
      <c r="C356" s="14">
        <v>2000</v>
      </c>
      <c r="D356" s="10">
        <v>2335</v>
      </c>
      <c r="E356" s="5">
        <v>2139.13</v>
      </c>
      <c r="F356" s="7">
        <v>15039180</v>
      </c>
      <c r="G356" s="12">
        <f>F356/E356</f>
        <v>7030.512404575692</v>
      </c>
      <c r="H356" s="14">
        <v>2001</v>
      </c>
      <c r="I356" s="10">
        <v>2296</v>
      </c>
      <c r="J356" s="5">
        <v>2104.0500000000002</v>
      </c>
      <c r="K356" s="7">
        <v>15927677</v>
      </c>
      <c r="L356" s="12">
        <f>K356/I356</f>
        <v>6937.1415505226478</v>
      </c>
      <c r="M356" s="21">
        <f>L356-G356</f>
        <v>-93.370854053044241</v>
      </c>
      <c r="N356" s="18">
        <f>M356/G356</f>
        <v>-1.3280803543177788E-2</v>
      </c>
      <c r="O356" s="16">
        <v>2002</v>
      </c>
      <c r="P356" s="10">
        <v>2289</v>
      </c>
      <c r="Q356" s="5">
        <v>2151.23</v>
      </c>
      <c r="R356" s="7">
        <v>15456714</v>
      </c>
      <c r="S356" s="12">
        <f>R356/Q356</f>
        <v>7185.058780325674</v>
      </c>
      <c r="T356" s="21">
        <f>S356-L356</f>
        <v>247.9172298030262</v>
      </c>
      <c r="U356" s="18">
        <f>T356/L356</f>
        <v>3.5737663416187317E-2</v>
      </c>
      <c r="V356" s="14">
        <v>2003</v>
      </c>
      <c r="W356" s="10">
        <v>2289</v>
      </c>
      <c r="X356" s="5">
        <v>2116.27</v>
      </c>
      <c r="Y356" s="7">
        <v>16273437.16</v>
      </c>
      <c r="Z356" s="12">
        <f>Y356/X356</f>
        <v>7689.6790863169635</v>
      </c>
      <c r="AA356" s="21">
        <f>Z356-S356</f>
        <v>504.62030599128957</v>
      </c>
      <c r="AB356" s="22">
        <f>AA356/S356</f>
        <v>7.0231896692766776E-2</v>
      </c>
      <c r="AC356" s="14">
        <v>2004</v>
      </c>
      <c r="AD356" s="10">
        <v>2232</v>
      </c>
      <c r="AE356" s="5">
        <v>2075.89</v>
      </c>
      <c r="AF356" s="7">
        <v>16824046</v>
      </c>
      <c r="AG356" s="12">
        <f>AF356/AE356</f>
        <v>8104.4978298464757</v>
      </c>
      <c r="AH356" s="21">
        <f>AG356-Z356</f>
        <v>414.81874352951218</v>
      </c>
      <c r="AI356" s="22">
        <f>AH356/Z356</f>
        <v>5.3944870634151924E-2</v>
      </c>
      <c r="AJ356" s="14">
        <v>2005</v>
      </c>
      <c r="AK356" s="10">
        <v>2195</v>
      </c>
      <c r="AL356" s="5">
        <v>2034.34</v>
      </c>
      <c r="AM356" s="7">
        <v>17553010</v>
      </c>
      <c r="AN356" s="12">
        <f>AM356/AL356</f>
        <v>8628.3561253281168</v>
      </c>
      <c r="AO356" s="21">
        <f>AN356-AG356</f>
        <v>523.85829548164111</v>
      </c>
      <c r="AP356" s="22">
        <f>AO356/AG356</f>
        <v>6.463797097365187E-2</v>
      </c>
      <c r="AQ356" s="14">
        <v>2006</v>
      </c>
      <c r="AR356" s="10">
        <v>2226</v>
      </c>
      <c r="AS356" s="5">
        <v>2071.3000000000002</v>
      </c>
      <c r="AT356" s="7">
        <v>18649610</v>
      </c>
      <c r="AU356" s="12">
        <f>AT356/AS356</f>
        <v>9003.8188577222027</v>
      </c>
      <c r="AV356" s="21">
        <f>AU356-AN356</f>
        <v>375.46273239408583</v>
      </c>
      <c r="AW356" s="22">
        <f>AV356/AN356</f>
        <v>4.351497862865597E-2</v>
      </c>
      <c r="AX356" s="14">
        <v>2007</v>
      </c>
      <c r="AY356" s="10">
        <v>2292</v>
      </c>
      <c r="AZ356" s="5">
        <v>2104.5500000000002</v>
      </c>
      <c r="BA356" s="7">
        <v>19070235</v>
      </c>
      <c r="BB356" s="12">
        <f>BA356/AZ356</f>
        <v>9061.431184813855</v>
      </c>
      <c r="BC356" s="21">
        <f>BB356-AU356</f>
        <v>57.612327091652332</v>
      </c>
      <c r="BD356" s="22">
        <f>BC356/AU356</f>
        <v>6.3986546155624423E-3</v>
      </c>
      <c r="BE356" s="14">
        <v>2008</v>
      </c>
      <c r="BF356" s="10">
        <v>2279</v>
      </c>
      <c r="BG356" s="5">
        <v>2116.91</v>
      </c>
      <c r="BH356" s="7">
        <v>20064323</v>
      </c>
      <c r="BI356" s="12">
        <f>BH356/BG356</f>
        <v>9478.1181061074876</v>
      </c>
      <c r="BJ356" s="21">
        <f>BI356-BB356</f>
        <v>416.68692129363262</v>
      </c>
      <c r="BK356" s="22">
        <f>BJ356/BB356</f>
        <v>4.5984669838023212E-2</v>
      </c>
      <c r="BL356" s="14">
        <v>2009</v>
      </c>
      <c r="BM356" s="10">
        <v>2301</v>
      </c>
      <c r="BN356" s="5">
        <v>2174.25</v>
      </c>
      <c r="BO356" s="7">
        <v>20537233</v>
      </c>
      <c r="BP356" s="12">
        <f>BO356/BN356</f>
        <v>9445.6631022191559</v>
      </c>
      <c r="BQ356" s="21">
        <f>BP356-BI356</f>
        <v>-32.455003888331703</v>
      </c>
      <c r="BR356" s="22">
        <f>BQ356/BI356</f>
        <v>-3.4242033624183712E-3</v>
      </c>
      <c r="BS356" s="14">
        <v>2010</v>
      </c>
      <c r="BT356" s="10">
        <v>2301</v>
      </c>
      <c r="BU356" s="5">
        <v>2146.59</v>
      </c>
      <c r="BV356" s="7">
        <v>21817404</v>
      </c>
      <c r="BW356" s="12">
        <f>BV356/BU356</f>
        <v>10163.749947591295</v>
      </c>
      <c r="BX356" s="21">
        <f>BW356-BP356</f>
        <v>718.08684537213958</v>
      </c>
      <c r="BY356" s="22">
        <f>BX356/BP356</f>
        <v>7.6022915236457336E-2</v>
      </c>
      <c r="BZ356" s="14">
        <v>2011</v>
      </c>
      <c r="CA356" s="10">
        <v>2314</v>
      </c>
      <c r="CB356" s="5">
        <v>2153.9439000000002</v>
      </c>
      <c r="CC356" s="7">
        <v>21671380</v>
      </c>
      <c r="CD356" s="12">
        <f>CC356/CB356</f>
        <v>10061.255541520834</v>
      </c>
      <c r="CE356" s="21">
        <f>CD356-BW356</f>
        <v>-102.49440607046199</v>
      </c>
      <c r="CF356" s="22">
        <f>CE356/BW356</f>
        <v>-1.0084310082299115E-2</v>
      </c>
      <c r="CG356" s="14">
        <v>2012</v>
      </c>
      <c r="CH356" s="10">
        <v>2306</v>
      </c>
      <c r="CI356" s="5">
        <v>2180.06</v>
      </c>
      <c r="CJ356" s="7">
        <v>21612361</v>
      </c>
      <c r="CK356" s="12">
        <f>CJ356/CI356</f>
        <v>9913.6542113519808</v>
      </c>
      <c r="CL356" s="21">
        <f>CK356-CD356</f>
        <v>-147.60133016885266</v>
      </c>
      <c r="CM356" s="22">
        <f>CL356/CD356</f>
        <v>-1.4670269486718714E-2</v>
      </c>
      <c r="CN356" s="14">
        <v>2013</v>
      </c>
      <c r="CO356" s="10">
        <v>2331</v>
      </c>
      <c r="CP356" s="5">
        <v>2176.3553999999999</v>
      </c>
      <c r="CQ356" s="7">
        <v>21494307</v>
      </c>
      <c r="CR356" s="12">
        <f>CQ356/CP356</f>
        <v>9876.285371405791</v>
      </c>
      <c r="CS356" s="21">
        <f>CR356-CK356</f>
        <v>-37.368839946189837</v>
      </c>
      <c r="CT356" s="22">
        <f>CS356/CK356</f>
        <v>-3.7694314477298716E-3</v>
      </c>
      <c r="CU356" s="14">
        <v>2014</v>
      </c>
      <c r="CV356" s="10">
        <v>2301</v>
      </c>
      <c r="CW356" s="5">
        <v>2197.0727999999999</v>
      </c>
      <c r="CX356" s="7">
        <v>22221207</v>
      </c>
      <c r="CY356" s="12">
        <f>CX356/CW356</f>
        <v>10114.005780782503</v>
      </c>
      <c r="CZ356" s="21">
        <f>CY356-CR356</f>
        <v>237.72040937671227</v>
      </c>
      <c r="DA356" s="22">
        <f>CZ356/CR356</f>
        <v>2.4069819819602392E-2</v>
      </c>
      <c r="DB356" s="14">
        <v>2015</v>
      </c>
      <c r="DC356" s="9">
        <v>2293</v>
      </c>
      <c r="DD356" s="27">
        <v>2170.3202000000001</v>
      </c>
      <c r="DE356" s="12">
        <v>21902653.449999999</v>
      </c>
      <c r="DF356" s="12">
        <f>DE356/DD356</f>
        <v>10091.899550121681</v>
      </c>
      <c r="DG356" s="21">
        <f>DF356-CY356</f>
        <v>-22.106230660821893</v>
      </c>
      <c r="DH356" s="22">
        <f>DG356/CY356</f>
        <v>-2.1857047682161371E-3</v>
      </c>
      <c r="DI356" s="14">
        <v>2016</v>
      </c>
      <c r="DJ356" s="9">
        <v>2289</v>
      </c>
      <c r="DK356" s="27">
        <v>2143.5531000000001</v>
      </c>
      <c r="DL356" s="12">
        <v>22726236.420000002</v>
      </c>
      <c r="DM356" s="12">
        <f>DL356/DK356</f>
        <v>10602.133635038013</v>
      </c>
      <c r="DN356" s="21">
        <f>DM356-DF356</f>
        <v>510.23408491633199</v>
      </c>
      <c r="DO356" s="22">
        <f>DN356/DF356</f>
        <v>5.0558775618231348E-2</v>
      </c>
      <c r="DP356" s="14">
        <v>2017</v>
      </c>
      <c r="DQ356" s="9">
        <v>2244</v>
      </c>
      <c r="DR356" s="27">
        <v>2109.4789000000001</v>
      </c>
      <c r="DS356" s="30">
        <v>22816295.420000002</v>
      </c>
      <c r="DT356" s="12">
        <f>DS356/DR356</f>
        <v>10816.081364928561</v>
      </c>
      <c r="DU356" s="21">
        <f>DT356-DM356</f>
        <v>213.94772989054763</v>
      </c>
      <c r="DV356" s="22">
        <f>DU356/DM356</f>
        <v>2.0179686208018688E-2</v>
      </c>
      <c r="DW356" s="14">
        <v>2018</v>
      </c>
      <c r="DX356" s="24">
        <v>2226</v>
      </c>
      <c r="DY356" s="32">
        <v>2079.2172999999998</v>
      </c>
      <c r="DZ356" s="34">
        <v>25108258.98</v>
      </c>
      <c r="EA356" s="12">
        <f>DZ356/DY356</f>
        <v>12075.822464539902</v>
      </c>
      <c r="EB356" s="21">
        <f>EA356-DT356</f>
        <v>1259.7410996113413</v>
      </c>
      <c r="EC356" s="22">
        <f>EB356/DT356</f>
        <v>0.11646926988697461</v>
      </c>
      <c r="ED356" s="14">
        <v>2019</v>
      </c>
      <c r="EE356" s="24">
        <v>2212</v>
      </c>
      <c r="EF356" s="32">
        <v>2062.4758999999999</v>
      </c>
      <c r="EG356" s="34">
        <v>26087653.59</v>
      </c>
      <c r="EH356" s="12">
        <f t="shared" si="40"/>
        <v>12648.707114589801</v>
      </c>
      <c r="EI356" s="21">
        <f>EH356-EA356</f>
        <v>572.88465004989848</v>
      </c>
      <c r="EJ356" s="22">
        <f>EI356/EA356</f>
        <v>4.7440632034144913E-2</v>
      </c>
      <c r="EK356">
        <v>2020</v>
      </c>
      <c r="EL356" s="25">
        <v>2170</v>
      </c>
      <c r="EM356" s="32">
        <v>2045.3073999999999</v>
      </c>
      <c r="EN356" s="34">
        <v>29772746.43</v>
      </c>
      <c r="EO356" s="12">
        <f t="shared" si="41"/>
        <v>14556.612091659181</v>
      </c>
      <c r="EP356" s="21">
        <f>EO356-EH356</f>
        <v>1907.90497706938</v>
      </c>
      <c r="EQ356" s="22">
        <f>EP356/EH356</f>
        <v>0.15083794413016999</v>
      </c>
      <c r="ES356" s="11">
        <f t="shared" si="42"/>
        <v>3.7930751252101935E-2</v>
      </c>
      <c r="EU356" s="12">
        <f t="shared" si="43"/>
        <v>11846.870314686088</v>
      </c>
      <c r="EV356">
        <f t="shared" si="44"/>
        <v>0.93550535956774372</v>
      </c>
      <c r="EY356" s="11">
        <f t="shared" si="45"/>
        <v>6.1363196043046069E-2</v>
      </c>
      <c r="FC356" s="12">
        <f t="shared" si="46"/>
        <v>9699.9153778481723</v>
      </c>
      <c r="FF356" s="45">
        <f t="shared" si="47"/>
        <v>2272.4285714285716</v>
      </c>
    </row>
    <row r="357" spans="1:162" x14ac:dyDescent="0.2">
      <c r="A357" s="3">
        <v>79078</v>
      </c>
      <c r="B357" t="s">
        <v>357</v>
      </c>
      <c r="C357" s="14">
        <v>2000</v>
      </c>
      <c r="D357" s="10">
        <v>150</v>
      </c>
      <c r="E357" s="5">
        <v>130.1</v>
      </c>
      <c r="F357" s="7">
        <v>854435</v>
      </c>
      <c r="G357" s="12">
        <f>F357/E357</f>
        <v>6567.5249807840128</v>
      </c>
      <c r="H357" s="14">
        <v>2001</v>
      </c>
      <c r="I357" s="10">
        <v>149</v>
      </c>
      <c r="J357" s="5">
        <v>137.57</v>
      </c>
      <c r="K357" s="7">
        <v>1022543</v>
      </c>
      <c r="L357" s="12">
        <f>K357/I357</f>
        <v>6862.7046979865772</v>
      </c>
      <c r="M357" s="21">
        <f>L357-G357</f>
        <v>295.17971720256446</v>
      </c>
      <c r="N357" s="18">
        <f>M357/G357</f>
        <v>4.4945351264933708E-2</v>
      </c>
      <c r="O357" s="16">
        <v>2002</v>
      </c>
      <c r="P357" s="10">
        <v>155</v>
      </c>
      <c r="Q357" s="5">
        <v>149.22999999999999</v>
      </c>
      <c r="R357" s="7">
        <v>1111178</v>
      </c>
      <c r="S357" s="12">
        <f>R357/Q357</f>
        <v>7446.0765261676615</v>
      </c>
      <c r="T357" s="21">
        <f>S357-L357</f>
        <v>583.37182818108431</v>
      </c>
      <c r="U357" s="18">
        <f>T357/L357</f>
        <v>8.5006109668719618E-2</v>
      </c>
      <c r="V357" s="14">
        <v>2003</v>
      </c>
      <c r="W357" s="10">
        <v>155</v>
      </c>
      <c r="X357" s="5">
        <v>139.49</v>
      </c>
      <c r="Y357" s="7">
        <v>1103972.45</v>
      </c>
      <c r="Z357" s="12">
        <f>Y357/X357</f>
        <v>7914.3483403828222</v>
      </c>
      <c r="AA357" s="21">
        <f>Z357-S357</f>
        <v>468.2718142151607</v>
      </c>
      <c r="AB357" s="22">
        <f>AA357/S357</f>
        <v>6.2888396670316024E-2</v>
      </c>
      <c r="AC357" s="14">
        <v>2004</v>
      </c>
      <c r="AD357" s="10">
        <v>157</v>
      </c>
      <c r="AE357" s="5">
        <v>125.15</v>
      </c>
      <c r="AF357" s="7">
        <v>947001</v>
      </c>
      <c r="AG357" s="12">
        <f>AF357/AE357</f>
        <v>7566.927686775869</v>
      </c>
      <c r="AH357" s="21">
        <f>AG357-Z357</f>
        <v>-347.42065360695324</v>
      </c>
      <c r="AI357" s="22">
        <f>AH357/Z357</f>
        <v>-4.3897569157304528E-2</v>
      </c>
      <c r="AJ357" s="14">
        <v>2005</v>
      </c>
      <c r="AK357" s="10">
        <v>158</v>
      </c>
      <c r="AL357" s="5">
        <v>122.92</v>
      </c>
      <c r="AM357" s="7">
        <v>1063501</v>
      </c>
      <c r="AN357" s="12">
        <f>AM357/AL357</f>
        <v>8651.9768955418149</v>
      </c>
      <c r="AO357" s="21">
        <f>AN357-AG357</f>
        <v>1085.0492087659459</v>
      </c>
      <c r="AP357" s="22">
        <f>AO357/AG357</f>
        <v>0.14339362733202829</v>
      </c>
      <c r="AQ357" s="14">
        <v>2006</v>
      </c>
      <c r="AR357" s="10">
        <v>157</v>
      </c>
      <c r="AS357" s="5">
        <v>140.03</v>
      </c>
      <c r="AT357" s="7">
        <v>1141659</v>
      </c>
      <c r="AU357" s="12">
        <f>AT357/AS357</f>
        <v>8152.9600799828604</v>
      </c>
      <c r="AV357" s="21">
        <f>AU357-AN357</f>
        <v>-499.01681555895448</v>
      </c>
      <c r="AW357" s="22">
        <f>AV357/AN357</f>
        <v>-5.7676623687713216E-2</v>
      </c>
      <c r="AX357" s="14">
        <v>2007</v>
      </c>
      <c r="AY357" s="10">
        <v>101</v>
      </c>
      <c r="AZ357" s="5">
        <v>141.25</v>
      </c>
      <c r="BA357" s="7">
        <v>1303058</v>
      </c>
      <c r="BB357" s="12">
        <f>BA357/AZ357</f>
        <v>9225.1893805309737</v>
      </c>
      <c r="BC357" s="21">
        <f>BB357-AU357</f>
        <v>1072.2293005481133</v>
      </c>
      <c r="BD357" s="22">
        <f>BC357/AU357</f>
        <v>0.1315141114428672</v>
      </c>
      <c r="BE357" s="14">
        <v>2008</v>
      </c>
      <c r="BF357" s="10">
        <v>96</v>
      </c>
      <c r="BG357" s="5">
        <v>134.06</v>
      </c>
      <c r="BH357" s="7">
        <v>1379463</v>
      </c>
      <c r="BI357" s="12">
        <f>BH357/BG357</f>
        <v>10289.892585409518</v>
      </c>
      <c r="BJ357" s="21">
        <f>BI357-BB357</f>
        <v>1064.7032048785441</v>
      </c>
      <c r="BK357" s="22">
        <f>BJ357/BB357</f>
        <v>0.11541261224680278</v>
      </c>
      <c r="BL357" s="14">
        <v>2009</v>
      </c>
      <c r="BM357" s="10">
        <v>161</v>
      </c>
      <c r="BN357" s="5">
        <v>143.65</v>
      </c>
      <c r="BO357" s="7">
        <v>1442856</v>
      </c>
      <c r="BP357" s="12">
        <f>BO357/BN357</f>
        <v>10044.24643230073</v>
      </c>
      <c r="BQ357" s="21">
        <f>BP357-BI357</f>
        <v>-245.64615310878798</v>
      </c>
      <c r="BR357" s="22">
        <f>BQ357/BI357</f>
        <v>-2.3872567285794632E-2</v>
      </c>
      <c r="BS357" s="14">
        <v>2010</v>
      </c>
      <c r="BT357" s="10">
        <v>162</v>
      </c>
      <c r="BU357" s="5">
        <v>137.53</v>
      </c>
      <c r="BV357" s="7">
        <v>1414191</v>
      </c>
      <c r="BW357" s="12">
        <f>BV357/BU357</f>
        <v>10282.781938486149</v>
      </c>
      <c r="BX357" s="21">
        <f>BW357-BP357</f>
        <v>238.53550618541885</v>
      </c>
      <c r="BY357" s="22">
        <f>BX357/BP357</f>
        <v>2.3748472102230175E-2</v>
      </c>
      <c r="BZ357" s="14">
        <v>2011</v>
      </c>
      <c r="CA357" s="10">
        <v>158</v>
      </c>
      <c r="CB357" s="5">
        <v>126.2217</v>
      </c>
      <c r="CC357" s="7">
        <v>1435008</v>
      </c>
      <c r="CD357" s="12">
        <f>CC357/CB357</f>
        <v>11368.948445473323</v>
      </c>
      <c r="CE357" s="21">
        <f>CD357-BW357</f>
        <v>1086.1665069871742</v>
      </c>
      <c r="CF357" s="22">
        <f>CE357/BW357</f>
        <v>0.10562963539291798</v>
      </c>
      <c r="CG357" s="14">
        <v>2012</v>
      </c>
      <c r="CH357" s="10">
        <v>166</v>
      </c>
      <c r="CI357" s="5">
        <v>115.76</v>
      </c>
      <c r="CJ357" s="7">
        <v>1478808</v>
      </c>
      <c r="CK357" s="12">
        <f>CJ357/CI357</f>
        <v>12774.775397373876</v>
      </c>
      <c r="CL357" s="21">
        <f>CK357-CD357</f>
        <v>1405.8269519005535</v>
      </c>
      <c r="CM357" s="22">
        <f>CL357/CD357</f>
        <v>0.12365496762018474</v>
      </c>
      <c r="CN357" s="14">
        <v>2013</v>
      </c>
      <c r="CO357" s="10">
        <v>103</v>
      </c>
      <c r="CP357" s="5">
        <v>119.789</v>
      </c>
      <c r="CQ357" s="7">
        <v>1444132</v>
      </c>
      <c r="CR357" s="12">
        <f>CQ357/CP357</f>
        <v>12055.631151441285</v>
      </c>
      <c r="CS357" s="21">
        <f>CR357-CK357</f>
        <v>-719.14424593259173</v>
      </c>
      <c r="CT357" s="22">
        <f>CS357/CK357</f>
        <v>-5.6294081387953554E-2</v>
      </c>
      <c r="CU357" s="14">
        <v>2014</v>
      </c>
      <c r="CV357" s="10">
        <v>100</v>
      </c>
      <c r="CW357" s="5">
        <v>114.55200000000001</v>
      </c>
      <c r="CX357" s="7">
        <v>1499191</v>
      </c>
      <c r="CY357" s="12">
        <f>CX357/CW357</f>
        <v>13087.427543822892</v>
      </c>
      <c r="CZ357" s="21">
        <f>CY357-CR357</f>
        <v>1031.7963923816078</v>
      </c>
      <c r="DA357" s="22">
        <f>CZ357/CR357</f>
        <v>8.5586260845269282E-2</v>
      </c>
      <c r="DB357" s="14">
        <v>2015</v>
      </c>
      <c r="DC357" s="9">
        <v>90</v>
      </c>
      <c r="DD357" s="27">
        <v>106.5635</v>
      </c>
      <c r="DE357" s="12">
        <v>1592263.87</v>
      </c>
      <c r="DF357" s="12">
        <f>DE357/DD357</f>
        <v>14941.925424746747</v>
      </c>
      <c r="DG357" s="21">
        <f>DF357-CY357</f>
        <v>1854.4978809238546</v>
      </c>
      <c r="DH357" s="22">
        <f>DG357/CY357</f>
        <v>0.1417007180910167</v>
      </c>
      <c r="DI357" s="14">
        <v>2016</v>
      </c>
      <c r="DJ357" s="9">
        <v>97</v>
      </c>
      <c r="DK357" s="27">
        <v>115.16679999999999</v>
      </c>
      <c r="DL357" s="12">
        <v>1812005.46</v>
      </c>
      <c r="DM357" s="12">
        <f>DL357/DK357</f>
        <v>15733.748441391095</v>
      </c>
      <c r="DN357" s="21">
        <f>DM357-DF357</f>
        <v>791.82301664434817</v>
      </c>
      <c r="DO357" s="22">
        <f>DN357/DF357</f>
        <v>5.2993372282057749E-2</v>
      </c>
      <c r="DP357" s="14">
        <v>2017</v>
      </c>
      <c r="DQ357" s="9">
        <v>100</v>
      </c>
      <c r="DR357" s="27">
        <v>96.974599999999995</v>
      </c>
      <c r="DS357" s="30">
        <v>1340935.58</v>
      </c>
      <c r="DT357" s="12">
        <f>DS357/DR357</f>
        <v>13827.699005719025</v>
      </c>
      <c r="DU357" s="21">
        <f>DT357-DM357</f>
        <v>-1906.0494356720701</v>
      </c>
      <c r="DV357" s="22">
        <f>DU357/DM357</f>
        <v>-0.12114401363236409</v>
      </c>
      <c r="DW357" s="14">
        <v>2018</v>
      </c>
      <c r="DX357" s="24">
        <v>93</v>
      </c>
      <c r="DY357" s="32">
        <v>95.167299999999997</v>
      </c>
      <c r="DZ357" s="34">
        <v>1365419.58</v>
      </c>
      <c r="EA357" s="12">
        <f>DZ357/DY357</f>
        <v>14347.570856796401</v>
      </c>
      <c r="EB357" s="21">
        <f>EA357-DT357</f>
        <v>519.87185107737605</v>
      </c>
      <c r="EC357" s="22">
        <f>EB357/DT357</f>
        <v>3.759641071608235E-2</v>
      </c>
      <c r="ED357" s="14">
        <v>2019</v>
      </c>
      <c r="EE357" s="24">
        <v>98</v>
      </c>
      <c r="EF357" s="32">
        <v>97.615099999999998</v>
      </c>
      <c r="EG357" s="34">
        <v>1442086.01</v>
      </c>
      <c r="EH357" s="12">
        <f t="shared" si="40"/>
        <v>14773.185808343176</v>
      </c>
      <c r="EI357" s="21">
        <f>EH357-EA357</f>
        <v>425.61495154677505</v>
      </c>
      <c r="EJ357" s="22">
        <f>EI357/EA357</f>
        <v>2.9664600077243218E-2</v>
      </c>
      <c r="EK357">
        <v>2020</v>
      </c>
      <c r="EL357" s="25">
        <v>98</v>
      </c>
      <c r="EM357" s="32">
        <v>96.298199999999994</v>
      </c>
      <c r="EN357" s="34">
        <v>1316746.73</v>
      </c>
      <c r="EO357" s="12">
        <f t="shared" si="41"/>
        <v>13673.638032694278</v>
      </c>
      <c r="EP357" s="21">
        <f>EO357-EH357</f>
        <v>-1099.5477756488981</v>
      </c>
      <c r="EQ357" s="22">
        <f>EP357/EH357</f>
        <v>-7.4428616136942308E-2</v>
      </c>
      <c r="ES357" s="11">
        <f t="shared" si="42"/>
        <v>4.0321058723229872E-2</v>
      </c>
      <c r="EU357" s="12">
        <f t="shared" si="43"/>
        <v>14316.151890286201</v>
      </c>
      <c r="EV357">
        <f t="shared" si="44"/>
        <v>0.99637425001828672</v>
      </c>
      <c r="EY357" s="11">
        <f t="shared" si="45"/>
        <v>-1.7961000946346173E-2</v>
      </c>
      <c r="FC357" s="12">
        <f t="shared" si="46"/>
        <v>11016.543411342042</v>
      </c>
      <c r="FF357" s="45">
        <f t="shared" si="47"/>
        <v>128.76190476190476</v>
      </c>
    </row>
    <row r="358" spans="1:162" x14ac:dyDescent="0.2">
      <c r="A358" s="3">
        <v>80116</v>
      </c>
      <c r="B358" t="s">
        <v>358</v>
      </c>
      <c r="C358" s="14">
        <v>2000</v>
      </c>
      <c r="D358" s="10">
        <v>421</v>
      </c>
      <c r="E358" s="5">
        <v>398.13</v>
      </c>
      <c r="F358" s="7">
        <v>3008149</v>
      </c>
      <c r="G358" s="12">
        <f>F358/E358</f>
        <v>7555.6953758822492</v>
      </c>
      <c r="H358" s="14">
        <v>2001</v>
      </c>
      <c r="I358" s="10">
        <v>445</v>
      </c>
      <c r="J358" s="5">
        <v>429.25</v>
      </c>
      <c r="K358" s="7">
        <v>3130315</v>
      </c>
      <c r="L358" s="12">
        <f>K358/I358</f>
        <v>7034.4157303370785</v>
      </c>
      <c r="M358" s="21">
        <f>L358-G358</f>
        <v>-521.27964554517075</v>
      </c>
      <c r="N358" s="18">
        <f>M358/G358</f>
        <v>-6.8991617529882615E-2</v>
      </c>
      <c r="O358" s="16">
        <v>2002</v>
      </c>
      <c r="P358" s="10">
        <v>448</v>
      </c>
      <c r="Q358" s="5">
        <v>426.66</v>
      </c>
      <c r="R358" s="7">
        <v>3382790</v>
      </c>
      <c r="S358" s="12">
        <f>R358/Q358</f>
        <v>7928.5379459054047</v>
      </c>
      <c r="T358" s="21">
        <f>S358-L358</f>
        <v>894.12221556832628</v>
      </c>
      <c r="U358" s="18">
        <f>T358/L358</f>
        <v>0.12710682021710443</v>
      </c>
      <c r="V358" s="14">
        <v>2003</v>
      </c>
      <c r="W358" s="10">
        <v>448</v>
      </c>
      <c r="X358" s="5">
        <v>419.8</v>
      </c>
      <c r="Y358" s="7">
        <v>4048587.58</v>
      </c>
      <c r="Z358" s="12">
        <f>Y358/X358</f>
        <v>9644.086660314435</v>
      </c>
      <c r="AA358" s="21">
        <f>Z358-S358</f>
        <v>1715.5487144090303</v>
      </c>
      <c r="AB358" s="22">
        <f>AA358/S358</f>
        <v>0.21637642729514894</v>
      </c>
      <c r="AC358" s="14">
        <v>2004</v>
      </c>
      <c r="AD358" s="10">
        <v>414</v>
      </c>
      <c r="AE358" s="5">
        <v>389.85</v>
      </c>
      <c r="AF358" s="7">
        <v>3246066</v>
      </c>
      <c r="AG358" s="12">
        <f>AF358/AE358</f>
        <v>8326.4486340900348</v>
      </c>
      <c r="AH358" s="21">
        <f>AG358-Z358</f>
        <v>-1317.6380262244002</v>
      </c>
      <c r="AI358" s="22">
        <f>AH358/Z358</f>
        <v>-0.13662652282527707</v>
      </c>
      <c r="AJ358" s="14">
        <v>2005</v>
      </c>
      <c r="AK358" s="10">
        <v>416</v>
      </c>
      <c r="AL358" s="5">
        <v>395.62</v>
      </c>
      <c r="AM358" s="7">
        <v>3142160</v>
      </c>
      <c r="AN358" s="12">
        <f>AM358/AL358</f>
        <v>7942.368939891815</v>
      </c>
      <c r="AO358" s="21">
        <f>AN358-AG358</f>
        <v>-384.07969419821984</v>
      </c>
      <c r="AP358" s="22">
        <f>AO358/AG358</f>
        <v>-4.6127672321873925E-2</v>
      </c>
      <c r="AQ358" s="14">
        <v>2006</v>
      </c>
      <c r="AR358" s="10">
        <v>399</v>
      </c>
      <c r="AS358" s="5">
        <v>376.41</v>
      </c>
      <c r="AT358" s="7">
        <v>3288825</v>
      </c>
      <c r="AU358" s="12">
        <f>AT358/AS358</f>
        <v>8737.3475731250492</v>
      </c>
      <c r="AV358" s="21">
        <f>AU358-AN358</f>
        <v>794.97863323323418</v>
      </c>
      <c r="AW358" s="22">
        <f>AV358/AN358</f>
        <v>0.10009339017737229</v>
      </c>
      <c r="AX358" s="14">
        <v>2007</v>
      </c>
      <c r="AY358" s="10">
        <v>414</v>
      </c>
      <c r="AZ358" s="5">
        <v>375.57</v>
      </c>
      <c r="BA358" s="7">
        <v>3374891</v>
      </c>
      <c r="BB358" s="12">
        <f>BA358/AZ358</f>
        <v>8986.0505365178269</v>
      </c>
      <c r="BC358" s="21">
        <f>BB358-AU358</f>
        <v>248.70296339277775</v>
      </c>
      <c r="BD358" s="22">
        <f>BC358/AU358</f>
        <v>2.8464355035818407E-2</v>
      </c>
      <c r="BE358" s="14">
        <v>2008</v>
      </c>
      <c r="BF358" s="10">
        <v>388</v>
      </c>
      <c r="BG358" s="5">
        <v>355.54</v>
      </c>
      <c r="BH358" s="7">
        <v>4273115</v>
      </c>
      <c r="BI358" s="12">
        <f>BH358/BG358</f>
        <v>12018.661753951736</v>
      </c>
      <c r="BJ358" s="21">
        <f>BI358-BB358</f>
        <v>3032.6112174339087</v>
      </c>
      <c r="BK358" s="22">
        <f>BJ358/BB358</f>
        <v>0.3374798756261026</v>
      </c>
      <c r="BL358" s="14">
        <v>2009</v>
      </c>
      <c r="BM358" s="10">
        <v>378</v>
      </c>
      <c r="BN358" s="5">
        <v>339.83</v>
      </c>
      <c r="BO358" s="7">
        <v>4451169</v>
      </c>
      <c r="BP358" s="12">
        <f>BO358/BN358</f>
        <v>13098.222640732132</v>
      </c>
      <c r="BQ358" s="21">
        <f>BP358-BI358</f>
        <v>1079.5608867803967</v>
      </c>
      <c r="BR358" s="22">
        <f>BQ358/BI358</f>
        <v>8.9823718220993873E-2</v>
      </c>
      <c r="BS358" s="14">
        <v>2010</v>
      </c>
      <c r="BT358" s="10">
        <v>359</v>
      </c>
      <c r="BU358" s="5">
        <v>334.21</v>
      </c>
      <c r="BV358" s="7">
        <v>3645379</v>
      </c>
      <c r="BW358" s="12">
        <f>BV358/BU358</f>
        <v>10907.45040543371</v>
      </c>
      <c r="BX358" s="21">
        <f>BW358-BP358</f>
        <v>-2190.7722352984219</v>
      </c>
      <c r="BY358" s="22">
        <f>BX358/BP358</f>
        <v>-0.16725721461518595</v>
      </c>
      <c r="BZ358" s="14">
        <v>2011</v>
      </c>
      <c r="CA358" s="10">
        <v>345</v>
      </c>
      <c r="CB358" s="5">
        <v>309.74560000000002</v>
      </c>
      <c r="CC358" s="7">
        <v>3347383</v>
      </c>
      <c r="CD358" s="12">
        <f>CC358/CB358</f>
        <v>10806.878289796528</v>
      </c>
      <c r="CE358" s="21">
        <f>CD358-BW358</f>
        <v>-100.57211563718192</v>
      </c>
      <c r="CF358" s="22">
        <f>CE358/BW358</f>
        <v>-9.2204971738473751E-3</v>
      </c>
      <c r="CG358" s="14">
        <v>2012</v>
      </c>
      <c r="CH358" s="10">
        <v>342</v>
      </c>
      <c r="CI358" s="5">
        <v>308.64999999999998</v>
      </c>
      <c r="CJ358" s="7">
        <v>4156110</v>
      </c>
      <c r="CK358" s="12">
        <f>CJ358/CI358</f>
        <v>13465.446298396242</v>
      </c>
      <c r="CL358" s="21">
        <f>CK358-CD358</f>
        <v>2658.5680085997137</v>
      </c>
      <c r="CM358" s="22">
        <f>CL358/CD358</f>
        <v>0.24600702786759793</v>
      </c>
      <c r="CN358" s="14">
        <v>2013</v>
      </c>
      <c r="CO358" s="10">
        <v>336</v>
      </c>
      <c r="CP358" s="5">
        <v>300.40879999999999</v>
      </c>
      <c r="CQ358" s="7">
        <v>3585555</v>
      </c>
      <c r="CR358" s="12">
        <f>CQ358/CP358</f>
        <v>11935.585775117108</v>
      </c>
      <c r="CS358" s="21">
        <f>CR358-CK358</f>
        <v>-1529.8605232791342</v>
      </c>
      <c r="CT358" s="22">
        <f>CS358/CK358</f>
        <v>-0.11361380004622225</v>
      </c>
      <c r="CU358" s="14">
        <v>2014</v>
      </c>
      <c r="CV358" s="10">
        <v>328</v>
      </c>
      <c r="CW358" s="5">
        <v>297.74579999999997</v>
      </c>
      <c r="CX358" s="7">
        <v>3555034</v>
      </c>
      <c r="CY358" s="12">
        <f>CX358/CW358</f>
        <v>11939.829210017406</v>
      </c>
      <c r="CZ358" s="21">
        <f>CY358-CR358</f>
        <v>4.2434349002978706</v>
      </c>
      <c r="DA358" s="22">
        <f>CZ358/CR358</f>
        <v>3.5552799671922556E-4</v>
      </c>
      <c r="DB358" s="14">
        <v>2015</v>
      </c>
      <c r="DC358" s="9">
        <v>323</v>
      </c>
      <c r="DD358" s="27">
        <v>297.4085</v>
      </c>
      <c r="DE358" s="12">
        <v>3444246.13</v>
      </c>
      <c r="DF358" s="12">
        <f>DE358/DD358</f>
        <v>11580.859760228775</v>
      </c>
      <c r="DG358" s="21">
        <f>DF358-CY358</f>
        <v>-358.9694497886303</v>
      </c>
      <c r="DH358" s="22">
        <f>DG358/CY358</f>
        <v>-3.0064873079378579E-2</v>
      </c>
      <c r="DI358" s="14">
        <v>2016</v>
      </c>
      <c r="DJ358" s="9">
        <v>334</v>
      </c>
      <c r="DK358" s="27">
        <v>316.25709999999998</v>
      </c>
      <c r="DL358" s="12">
        <v>3688218.3</v>
      </c>
      <c r="DM358" s="12">
        <f>DL358/DK358</f>
        <v>11662.088534929335</v>
      </c>
      <c r="DN358" s="21">
        <f>DM358-DF358</f>
        <v>81.22877470055937</v>
      </c>
      <c r="DO358" s="22">
        <f>DN358/DF358</f>
        <v>7.0140539115685421E-3</v>
      </c>
      <c r="DP358" s="14">
        <v>2017</v>
      </c>
      <c r="DQ358" s="9">
        <v>350</v>
      </c>
      <c r="DR358" s="27">
        <v>332.59120000000001</v>
      </c>
      <c r="DS358" s="30">
        <v>4965575.2699999996</v>
      </c>
      <c r="DT358" s="12">
        <f>DS358/DR358</f>
        <v>14929.965886048696</v>
      </c>
      <c r="DU358" s="21">
        <f>DT358-DM358</f>
        <v>3267.8773511193613</v>
      </c>
      <c r="DV358" s="22">
        <f>DU358/DM358</f>
        <v>0.28021373198562866</v>
      </c>
      <c r="DW358" s="14">
        <v>2018</v>
      </c>
      <c r="DX358" s="24">
        <v>330</v>
      </c>
      <c r="DY358" s="32">
        <v>311.18889999999999</v>
      </c>
      <c r="DZ358" s="34">
        <v>3822779.41</v>
      </c>
      <c r="EA358" s="12">
        <f>DZ358/DY358</f>
        <v>12284.433699273979</v>
      </c>
      <c r="EB358" s="21">
        <f>EA358-DT358</f>
        <v>-2645.532186774717</v>
      </c>
      <c r="EC358" s="22">
        <f>EB358/DT358</f>
        <v>-0.17719613071901485</v>
      </c>
      <c r="ED358" s="14">
        <v>2019</v>
      </c>
      <c r="EE358" s="24">
        <v>330</v>
      </c>
      <c r="EF358" s="32">
        <v>309.72820000000002</v>
      </c>
      <c r="EG358" s="34">
        <v>3961134.44</v>
      </c>
      <c r="EH358" s="12">
        <f t="shared" si="40"/>
        <v>12789.066155422721</v>
      </c>
      <c r="EI358" s="21">
        <f>EH358-EA358</f>
        <v>504.63245614874177</v>
      </c>
      <c r="EJ358" s="22">
        <f>EI358/EA358</f>
        <v>4.107901662398699E-2</v>
      </c>
      <c r="EK358">
        <v>2020</v>
      </c>
      <c r="EL358" s="25">
        <v>313</v>
      </c>
      <c r="EM358" s="32">
        <v>284.9436</v>
      </c>
      <c r="EN358" s="34">
        <v>4407627.24</v>
      </c>
      <c r="EO358" s="12">
        <f t="shared" si="41"/>
        <v>15468.419855718817</v>
      </c>
      <c r="EP358" s="21">
        <f>EO358-EH358</f>
        <v>2679.3537002960966</v>
      </c>
      <c r="EQ358" s="22">
        <f>EP358/EH358</f>
        <v>0.20950346708152867</v>
      </c>
      <c r="ES358" s="11">
        <f t="shared" si="42"/>
        <v>4.6720954186444411E-2</v>
      </c>
      <c r="EU358" s="12">
        <f t="shared" si="43"/>
        <v>13334.488580248464</v>
      </c>
      <c r="EV358">
        <f t="shared" si="44"/>
        <v>0.94394251370851379</v>
      </c>
      <c r="EY358" s="11">
        <f t="shared" si="45"/>
        <v>4.8032205963533602E-2</v>
      </c>
      <c r="FC358" s="12">
        <f t="shared" si="46"/>
        <v>11023.059361796699</v>
      </c>
      <c r="FF358" s="45">
        <f t="shared" si="47"/>
        <v>374.33333333333331</v>
      </c>
    </row>
    <row r="359" spans="1:162" x14ac:dyDescent="0.2">
      <c r="A359" s="3">
        <v>80118</v>
      </c>
      <c r="B359" t="s">
        <v>359</v>
      </c>
      <c r="C359" s="14">
        <v>2000</v>
      </c>
      <c r="D359" s="10">
        <v>360</v>
      </c>
      <c r="E359" s="5">
        <v>340.26</v>
      </c>
      <c r="F359" s="7">
        <v>3202787</v>
      </c>
      <c r="G359" s="12">
        <f>F359/E359</f>
        <v>9412.7637688826198</v>
      </c>
      <c r="H359" s="14">
        <v>2001</v>
      </c>
      <c r="I359" s="10">
        <v>357</v>
      </c>
      <c r="J359" s="5">
        <v>357.56</v>
      </c>
      <c r="K359" s="7">
        <v>2650296</v>
      </c>
      <c r="L359" s="12">
        <f>K359/I359</f>
        <v>7423.7983193277314</v>
      </c>
      <c r="M359" s="21">
        <f>L359-G359</f>
        <v>-1988.9654495548884</v>
      </c>
      <c r="N359" s="18">
        <f>M359/G359</f>
        <v>-0.21130514887988064</v>
      </c>
      <c r="O359" s="16">
        <v>2002</v>
      </c>
      <c r="P359" s="10">
        <v>363</v>
      </c>
      <c r="Q359" s="5">
        <v>345.45</v>
      </c>
      <c r="R359" s="7">
        <v>2562353</v>
      </c>
      <c r="S359" s="12">
        <f>R359/Q359</f>
        <v>7417.435229410914</v>
      </c>
      <c r="T359" s="21">
        <f>S359-L359</f>
        <v>-6.3630899168174437</v>
      </c>
      <c r="U359" s="18">
        <f>T359/L359</f>
        <v>-8.5712052552010319E-4</v>
      </c>
      <c r="V359" s="14">
        <v>2003</v>
      </c>
      <c r="W359" s="10">
        <v>363</v>
      </c>
      <c r="X359" s="5">
        <v>350.33</v>
      </c>
      <c r="Y359" s="7">
        <v>2605991.2799999998</v>
      </c>
      <c r="Z359" s="12">
        <f>Y359/X359</f>
        <v>7438.6757628521673</v>
      </c>
      <c r="AA359" s="21">
        <f>Z359-S359</f>
        <v>21.240533441253319</v>
      </c>
      <c r="AB359" s="22">
        <f>AA359/S359</f>
        <v>2.8635954051923988E-3</v>
      </c>
      <c r="AC359" s="14">
        <v>2004</v>
      </c>
      <c r="AD359" s="10">
        <v>371</v>
      </c>
      <c r="AE359" s="5">
        <v>352.16</v>
      </c>
      <c r="AF359" s="7">
        <v>2638983</v>
      </c>
      <c r="AG359" s="12">
        <f>AF359/AE359</f>
        <v>7493.7045661063148</v>
      </c>
      <c r="AH359" s="21">
        <f>AG359-Z359</f>
        <v>55.028803254147533</v>
      </c>
      <c r="AI359" s="22">
        <f>AH359/Z359</f>
        <v>7.3976612247242468E-3</v>
      </c>
      <c r="AJ359" s="14">
        <v>2005</v>
      </c>
      <c r="AK359" s="10">
        <v>362</v>
      </c>
      <c r="AL359" s="5">
        <v>351.85</v>
      </c>
      <c r="AM359" s="7">
        <v>2712413</v>
      </c>
      <c r="AN359" s="12">
        <f>AM359/AL359</f>
        <v>7709.0038368622991</v>
      </c>
      <c r="AO359" s="21">
        <f>AN359-AG359</f>
        <v>215.29927075598425</v>
      </c>
      <c r="AP359" s="22">
        <f>AO359/AG359</f>
        <v>2.873068571848603E-2</v>
      </c>
      <c r="AQ359" s="14">
        <v>2006</v>
      </c>
      <c r="AR359" s="10">
        <v>382</v>
      </c>
      <c r="AS359" s="5">
        <v>355.87</v>
      </c>
      <c r="AT359" s="7">
        <v>3000676</v>
      </c>
      <c r="AU359" s="12">
        <f>AT359/AS359</f>
        <v>8431.9442493045208</v>
      </c>
      <c r="AV359" s="21">
        <f>AU359-AN359</f>
        <v>722.94041244222171</v>
      </c>
      <c r="AW359" s="22">
        <f>AV359/AN359</f>
        <v>9.3778707047118451E-2</v>
      </c>
      <c r="AX359" s="14">
        <v>2007</v>
      </c>
      <c r="AY359" s="10">
        <v>363</v>
      </c>
      <c r="AZ359" s="5">
        <v>346.42</v>
      </c>
      <c r="BA359" s="7">
        <v>3305455</v>
      </c>
      <c r="BB359" s="12">
        <f>BA359/AZ359</f>
        <v>9541.755672305293</v>
      </c>
      <c r="BC359" s="21">
        <f>BB359-AU359</f>
        <v>1109.8114230007723</v>
      </c>
      <c r="BD359" s="22">
        <f>BC359/AU359</f>
        <v>0.13161987202326572</v>
      </c>
      <c r="BE359" s="14">
        <v>2008</v>
      </c>
      <c r="BF359" s="10">
        <v>343</v>
      </c>
      <c r="BG359" s="5">
        <v>322.44</v>
      </c>
      <c r="BH359" s="7">
        <v>3981236</v>
      </c>
      <c r="BI359" s="12">
        <f>BH359/BG359</f>
        <v>12347.214985733781</v>
      </c>
      <c r="BJ359" s="21">
        <f>BI359-BB359</f>
        <v>2805.4593134284878</v>
      </c>
      <c r="BK359" s="22">
        <f>BJ359/BB359</f>
        <v>0.29401919413753835</v>
      </c>
      <c r="BL359" s="14">
        <v>2009</v>
      </c>
      <c r="BM359" s="10">
        <v>329</v>
      </c>
      <c r="BN359" s="5">
        <v>317.70999999999998</v>
      </c>
      <c r="BO359" s="7">
        <v>4830434</v>
      </c>
      <c r="BP359" s="12">
        <f>BO359/BN359</f>
        <v>15203.909225394229</v>
      </c>
      <c r="BQ359" s="21">
        <f>BP359-BI359</f>
        <v>2856.6942396604481</v>
      </c>
      <c r="BR359" s="22">
        <f>BQ359/BI359</f>
        <v>0.23136344859639441</v>
      </c>
      <c r="BS359" s="14">
        <v>2010</v>
      </c>
      <c r="BT359" s="10">
        <v>338</v>
      </c>
      <c r="BU359" s="5">
        <v>329.7</v>
      </c>
      <c r="BV359" s="7">
        <v>4799509</v>
      </c>
      <c r="BW359" s="12">
        <f>BV359/BU359</f>
        <v>14557.200485289657</v>
      </c>
      <c r="BX359" s="21">
        <f>BW359-BP359</f>
        <v>-646.70874010457192</v>
      </c>
      <c r="BY359" s="22">
        <f>BX359/BP359</f>
        <v>-4.2535688060042542E-2</v>
      </c>
      <c r="BZ359" s="14">
        <v>2011</v>
      </c>
      <c r="CA359" s="10">
        <v>333</v>
      </c>
      <c r="CB359" s="5">
        <v>320.12389999999999</v>
      </c>
      <c r="CC359" s="7">
        <v>3686921</v>
      </c>
      <c r="CD359" s="12">
        <f>CC359/CB359</f>
        <v>11517.168821197043</v>
      </c>
      <c r="CE359" s="21">
        <f>CD359-BW359</f>
        <v>-3040.0316640926139</v>
      </c>
      <c r="CF359" s="22">
        <f>CE359/BW359</f>
        <v>-0.20883353685790251</v>
      </c>
      <c r="CG359" s="14">
        <v>2012</v>
      </c>
      <c r="CH359" s="10">
        <v>371</v>
      </c>
      <c r="CI359" s="5">
        <v>357.52</v>
      </c>
      <c r="CJ359" s="7">
        <v>3645995</v>
      </c>
      <c r="CK359" s="12">
        <f>CJ359/CI359</f>
        <v>10198.016894159768</v>
      </c>
      <c r="CL359" s="21">
        <f>CK359-CD359</f>
        <v>-1319.1519270372755</v>
      </c>
      <c r="CM359" s="22">
        <f>CL359/CD359</f>
        <v>-0.1145378649490152</v>
      </c>
      <c r="CN359" s="14">
        <v>2013</v>
      </c>
      <c r="CO359" s="10">
        <v>371</v>
      </c>
      <c r="CP359" s="5">
        <v>355.57170000000002</v>
      </c>
      <c r="CQ359" s="7">
        <v>3600042</v>
      </c>
      <c r="CR359" s="12">
        <f>CQ359/CP359</f>
        <v>10124.658402229423</v>
      </c>
      <c r="CS359" s="21">
        <f>CR359-CK359</f>
        <v>-73.358491930344826</v>
      </c>
      <c r="CT359" s="22">
        <f>CS359/CK359</f>
        <v>-7.1934075704812766E-3</v>
      </c>
      <c r="CU359" s="14">
        <v>2014</v>
      </c>
      <c r="CV359" s="10">
        <v>348</v>
      </c>
      <c r="CW359" s="5">
        <v>327.85939999999999</v>
      </c>
      <c r="CX359" s="7">
        <v>4436736</v>
      </c>
      <c r="CY359" s="12">
        <f>CX359/CW359</f>
        <v>13532.434940099323</v>
      </c>
      <c r="CZ359" s="21">
        <f>CY359-CR359</f>
        <v>3407.7765378699005</v>
      </c>
      <c r="DA359" s="22">
        <f>CZ359/CR359</f>
        <v>0.33658187787545674</v>
      </c>
      <c r="DB359" s="14">
        <v>2015</v>
      </c>
      <c r="DC359" s="9">
        <v>344</v>
      </c>
      <c r="DD359" s="27">
        <v>329.57960000000003</v>
      </c>
      <c r="DE359" s="12">
        <v>4171030.24</v>
      </c>
      <c r="DF359" s="12">
        <f>DE359/DD359</f>
        <v>12655.608053411072</v>
      </c>
      <c r="DG359" s="21">
        <f>DF359-CY359</f>
        <v>-876.82688668825176</v>
      </c>
      <c r="DH359" s="22">
        <f>DG359/CY359</f>
        <v>-6.4794465339717805E-2</v>
      </c>
      <c r="DI359" s="14">
        <v>2016</v>
      </c>
      <c r="DJ359" s="9">
        <v>322</v>
      </c>
      <c r="DK359" s="27">
        <v>304.91550000000001</v>
      </c>
      <c r="DL359" s="12">
        <v>4104544.4</v>
      </c>
      <c r="DM359" s="12">
        <f>DL359/DK359</f>
        <v>13461.252051797956</v>
      </c>
      <c r="DN359" s="21">
        <f>DM359-DF359</f>
        <v>805.64399838688405</v>
      </c>
      <c r="DO359" s="22">
        <f>DN359/DF359</f>
        <v>6.3659050990421476E-2</v>
      </c>
      <c r="DP359" s="14">
        <v>2017</v>
      </c>
      <c r="DQ359" s="9">
        <v>326</v>
      </c>
      <c r="DR359" s="27">
        <v>314.47129999999999</v>
      </c>
      <c r="DS359" s="30">
        <v>3957420.03</v>
      </c>
      <c r="DT359" s="12">
        <f>DS359/DR359</f>
        <v>12584.359940000884</v>
      </c>
      <c r="DU359" s="21">
        <f>DT359-DM359</f>
        <v>-876.89211179707127</v>
      </c>
      <c r="DV359" s="22">
        <f>DU359/DM359</f>
        <v>-6.5141942846241335E-2</v>
      </c>
      <c r="DW359" s="14">
        <v>2018</v>
      </c>
      <c r="DX359" s="24">
        <v>329</v>
      </c>
      <c r="DY359" s="32">
        <v>316.3929</v>
      </c>
      <c r="DZ359" s="34">
        <v>3818583.41</v>
      </c>
      <c r="EA359" s="12">
        <f>DZ359/DY359</f>
        <v>12069.118523203271</v>
      </c>
      <c r="EB359" s="21">
        <f>EA359-DT359</f>
        <v>-515.24141679761306</v>
      </c>
      <c r="EC359" s="22">
        <f>EB359/DT359</f>
        <v>-4.0942997439214764E-2</v>
      </c>
      <c r="ED359" s="14">
        <v>2019</v>
      </c>
      <c r="EE359" s="24">
        <v>341</v>
      </c>
      <c r="EF359" s="32">
        <v>312.68860000000001</v>
      </c>
      <c r="EG359" s="34">
        <v>4290947.91</v>
      </c>
      <c r="EH359" s="12">
        <f t="shared" si="40"/>
        <v>13722.751357100962</v>
      </c>
      <c r="EI359" s="21">
        <f>EH359-EA359</f>
        <v>1653.6328338976909</v>
      </c>
      <c r="EJ359" s="22">
        <f>EI359/EA359</f>
        <v>0.1370135549434309</v>
      </c>
      <c r="EK359">
        <v>2020</v>
      </c>
      <c r="EL359" s="25">
        <v>312</v>
      </c>
      <c r="EM359" s="32">
        <v>287.6549</v>
      </c>
      <c r="EN359" s="34">
        <v>4845835.6000000006</v>
      </c>
      <c r="EO359" s="12">
        <f t="shared" si="41"/>
        <v>16846.004013837417</v>
      </c>
      <c r="EP359" s="21">
        <f>EO359-EH359</f>
        <v>3123.2526567364548</v>
      </c>
      <c r="EQ359" s="22">
        <f>EP359/EH359</f>
        <v>0.22759668053887017</v>
      </c>
      <c r="ES359" s="11">
        <f t="shared" si="42"/>
        <v>3.9924107801644133E-2</v>
      </c>
      <c r="EU359" s="12">
        <f t="shared" si="43"/>
        <v>12792.076606768373</v>
      </c>
      <c r="EV359">
        <f t="shared" si="44"/>
        <v>0.94776393441730977</v>
      </c>
      <c r="EY359" s="11">
        <f t="shared" si="45"/>
        <v>1.0309538219324935E-2</v>
      </c>
      <c r="FC359" s="12">
        <f t="shared" si="46"/>
        <v>11085.763454212109</v>
      </c>
      <c r="FF359" s="45">
        <f t="shared" si="47"/>
        <v>348.95238095238096</v>
      </c>
    </row>
    <row r="360" spans="1:162" x14ac:dyDescent="0.2">
      <c r="A360" s="3">
        <v>80119</v>
      </c>
      <c r="B360" t="s">
        <v>360</v>
      </c>
      <c r="C360" s="14">
        <v>2000</v>
      </c>
      <c r="D360" s="10">
        <v>614</v>
      </c>
      <c r="E360" s="5">
        <v>598.79999999999995</v>
      </c>
      <c r="F360" s="7">
        <v>3467455</v>
      </c>
      <c r="G360" s="12">
        <f>F360/E360</f>
        <v>5790.6730126920511</v>
      </c>
      <c r="H360" s="14">
        <v>2001</v>
      </c>
      <c r="I360" s="10">
        <v>593</v>
      </c>
      <c r="J360" s="5">
        <v>573.72</v>
      </c>
      <c r="K360" s="7">
        <v>4832536</v>
      </c>
      <c r="L360" s="12">
        <f>K360/I360</f>
        <v>8149.3018549747048</v>
      </c>
      <c r="M360" s="21">
        <f>L360-G360</f>
        <v>2358.6288422826537</v>
      </c>
      <c r="N360" s="18">
        <f>M360/G360</f>
        <v>0.40731514922583073</v>
      </c>
      <c r="O360" s="16">
        <v>2002</v>
      </c>
      <c r="P360" s="10">
        <v>606</v>
      </c>
      <c r="Q360" s="5">
        <v>586.55999999999995</v>
      </c>
      <c r="R360" s="7">
        <v>4925498</v>
      </c>
      <c r="S360" s="12">
        <f>R360/Q360</f>
        <v>8397.2620021822149</v>
      </c>
      <c r="T360" s="21">
        <f>S360-L360</f>
        <v>247.96014720751009</v>
      </c>
      <c r="U360" s="18">
        <f>T360/L360</f>
        <v>3.042716439030221E-2</v>
      </c>
      <c r="V360" s="14">
        <v>2003</v>
      </c>
      <c r="W360" s="10">
        <v>606</v>
      </c>
      <c r="X360" s="5">
        <v>578.17999999999995</v>
      </c>
      <c r="Y360" s="7">
        <v>3963357.3</v>
      </c>
      <c r="Z360" s="12">
        <f>Y360/X360</f>
        <v>6854.8848109585251</v>
      </c>
      <c r="AA360" s="21">
        <f>Z360-S360</f>
        <v>-1542.3771912236898</v>
      </c>
      <c r="AB360" s="22">
        <f>AA360/S360</f>
        <v>-0.1836762019361631</v>
      </c>
      <c r="AC360" s="14">
        <v>2004</v>
      </c>
      <c r="AD360" s="10">
        <v>596</v>
      </c>
      <c r="AE360" s="5">
        <v>555.82000000000005</v>
      </c>
      <c r="AF360" s="7">
        <v>3659621</v>
      </c>
      <c r="AG360" s="12">
        <f>AF360/AE360</f>
        <v>6584.183728545212</v>
      </c>
      <c r="AH360" s="21">
        <f>AG360-Z360</f>
        <v>-270.70108241331309</v>
      </c>
      <c r="AI360" s="22">
        <f>AH360/Z360</f>
        <v>-3.9490245259928836E-2</v>
      </c>
      <c r="AJ360" s="14">
        <v>2005</v>
      </c>
      <c r="AK360" s="10">
        <v>585</v>
      </c>
      <c r="AL360" s="5">
        <v>578.09</v>
      </c>
      <c r="AM360" s="7">
        <v>4177227</v>
      </c>
      <c r="AN360" s="12">
        <f>AM360/AL360</f>
        <v>7225.911190299088</v>
      </c>
      <c r="AO360" s="21">
        <f>AN360-AG360</f>
        <v>641.72746175387601</v>
      </c>
      <c r="AP360" s="22">
        <f>AO360/AG360</f>
        <v>9.746499918763156E-2</v>
      </c>
      <c r="AQ360" s="14">
        <v>2006</v>
      </c>
      <c r="AR360" s="10">
        <v>592</v>
      </c>
      <c r="AS360" s="5">
        <v>594.28</v>
      </c>
      <c r="AT360" s="7">
        <v>5213909</v>
      </c>
      <c r="AU360" s="12">
        <f>AT360/AS360</f>
        <v>8773.4889277781513</v>
      </c>
      <c r="AV360" s="21">
        <f>AU360-AN360</f>
        <v>1547.5777374790632</v>
      </c>
      <c r="AW360" s="22">
        <f>AV360/AN360</f>
        <v>0.21417060031912838</v>
      </c>
      <c r="AX360" s="14">
        <v>2007</v>
      </c>
      <c r="AY360" s="10">
        <v>608</v>
      </c>
      <c r="AZ360" s="5">
        <v>594.04999999999995</v>
      </c>
      <c r="BA360" s="7">
        <v>4912232</v>
      </c>
      <c r="BB360" s="12">
        <f>BA360/AZ360</f>
        <v>8269.0547933675625</v>
      </c>
      <c r="BC360" s="21">
        <f>BB360-AU360</f>
        <v>-504.43413441058874</v>
      </c>
      <c r="BD360" s="22">
        <f>BC360/AU360</f>
        <v>-5.7495272241522566E-2</v>
      </c>
      <c r="BE360" s="14">
        <v>2008</v>
      </c>
      <c r="BF360" s="10">
        <v>582</v>
      </c>
      <c r="BG360" s="5">
        <v>568.49</v>
      </c>
      <c r="BH360" s="7">
        <v>5088815</v>
      </c>
      <c r="BI360" s="12">
        <f>BH360/BG360</f>
        <v>8951.4591285686638</v>
      </c>
      <c r="BJ360" s="21">
        <f>BI360-BB360</f>
        <v>682.40433520110128</v>
      </c>
      <c r="BK360" s="22">
        <f>BJ360/BB360</f>
        <v>8.2525071154256183E-2</v>
      </c>
      <c r="BL360" s="14">
        <v>2009</v>
      </c>
      <c r="BM360" s="10">
        <v>596</v>
      </c>
      <c r="BN360" s="5">
        <v>588.72</v>
      </c>
      <c r="BO360" s="7">
        <v>5048382</v>
      </c>
      <c r="BP360" s="12">
        <f>BO360/BN360</f>
        <v>8575.1834488381573</v>
      </c>
      <c r="BQ360" s="21">
        <f>BP360-BI360</f>
        <v>-376.27567973050645</v>
      </c>
      <c r="BR360" s="22">
        <f>BQ360/BI360</f>
        <v>-4.2035122355596664E-2</v>
      </c>
      <c r="BS360" s="14">
        <v>2010</v>
      </c>
      <c r="BT360" s="10">
        <v>613</v>
      </c>
      <c r="BU360" s="5">
        <v>598.22</v>
      </c>
      <c r="BV360" s="7">
        <v>5725246</v>
      </c>
      <c r="BW360" s="12">
        <f>BV360/BU360</f>
        <v>9570.4690582060102</v>
      </c>
      <c r="BX360" s="21">
        <f>BW360-BP360</f>
        <v>995.28560936785289</v>
      </c>
      <c r="BY360" s="22">
        <f>BX360/BP360</f>
        <v>0.11606580958949667</v>
      </c>
      <c r="BZ360" s="14">
        <v>2011</v>
      </c>
      <c r="CA360" s="10">
        <v>596</v>
      </c>
      <c r="CB360" s="5">
        <v>560.29470000000003</v>
      </c>
      <c r="CC360" s="7">
        <v>4845469</v>
      </c>
      <c r="CD360" s="12">
        <f>CC360/CB360</f>
        <v>8648.0721663081949</v>
      </c>
      <c r="CE360" s="21">
        <f>CD360-BW360</f>
        <v>-922.39689189781529</v>
      </c>
      <c r="CF360" s="22">
        <f>CE360/BW360</f>
        <v>-9.6379486343662987E-2</v>
      </c>
      <c r="CG360" s="14">
        <v>2012</v>
      </c>
      <c r="CH360" s="10">
        <v>580</v>
      </c>
      <c r="CI360" s="5">
        <v>569.12</v>
      </c>
      <c r="CJ360" s="7">
        <v>5141089</v>
      </c>
      <c r="CK360" s="12">
        <f>CJ360/CI360</f>
        <v>9033.4006887826818</v>
      </c>
      <c r="CL360" s="21">
        <f>CK360-CD360</f>
        <v>385.32852247448682</v>
      </c>
      <c r="CM360" s="22">
        <f>CL360/CD360</f>
        <v>4.455658036431269E-2</v>
      </c>
      <c r="CN360" s="14">
        <v>2013</v>
      </c>
      <c r="CO360" s="10">
        <v>599</v>
      </c>
      <c r="CP360" s="5">
        <v>570.45389999999998</v>
      </c>
      <c r="CQ360" s="7">
        <v>5260614</v>
      </c>
      <c r="CR360" s="12">
        <f>CQ360/CP360</f>
        <v>9221.8039003677604</v>
      </c>
      <c r="CS360" s="21">
        <f>CR360-CK360</f>
        <v>188.40321158507868</v>
      </c>
      <c r="CT360" s="22">
        <f>CS360/CK360</f>
        <v>2.0856288575688921E-2</v>
      </c>
      <c r="CU360" s="14">
        <v>2014</v>
      </c>
      <c r="CV360" s="10">
        <v>576</v>
      </c>
      <c r="CW360" s="5">
        <v>553.6404</v>
      </c>
      <c r="CX360" s="7">
        <v>5711936</v>
      </c>
      <c r="CY360" s="12">
        <f>CX360/CW360</f>
        <v>10317.050562061584</v>
      </c>
      <c r="CZ360" s="21">
        <f>CY360-CR360</f>
        <v>1095.2466616938236</v>
      </c>
      <c r="DA360" s="22">
        <f>CZ360/CR360</f>
        <v>0.11876707350610066</v>
      </c>
      <c r="DB360" s="14">
        <v>2015</v>
      </c>
      <c r="DC360" s="9">
        <v>569</v>
      </c>
      <c r="DD360" s="27">
        <v>543.24390000000005</v>
      </c>
      <c r="DE360" s="12">
        <v>5349556.2</v>
      </c>
      <c r="DF360" s="12">
        <f>DE360/DD360</f>
        <v>9847.4298560922634</v>
      </c>
      <c r="DG360" s="21">
        <f>DF360-CY360</f>
        <v>-469.62070596932062</v>
      </c>
      <c r="DH360" s="22">
        <f>DG360/CY360</f>
        <v>-4.5518891580917056E-2</v>
      </c>
      <c r="DI360" s="14">
        <v>2016</v>
      </c>
      <c r="DJ360" s="9">
        <v>554</v>
      </c>
      <c r="DK360" s="27">
        <v>524.41010000000006</v>
      </c>
      <c r="DL360" s="12">
        <v>5906125.1100000003</v>
      </c>
      <c r="DM360" s="12">
        <f>DL360/DK360</f>
        <v>11262.416780302286</v>
      </c>
      <c r="DN360" s="21">
        <f>DM360-DF360</f>
        <v>1414.9869242100231</v>
      </c>
      <c r="DO360" s="22">
        <f>DN360/DF360</f>
        <v>0.14369098789108101</v>
      </c>
      <c r="DP360" s="14">
        <v>2017</v>
      </c>
      <c r="DQ360" s="9">
        <v>561</v>
      </c>
      <c r="DR360" s="27">
        <v>517.38890000000004</v>
      </c>
      <c r="DS360" s="30">
        <v>5867750.9199999999</v>
      </c>
      <c r="DT360" s="12">
        <f>DS360/DR360</f>
        <v>11341.083892599938</v>
      </c>
      <c r="DU360" s="21">
        <f>DT360-DM360</f>
        <v>78.667112297651329</v>
      </c>
      <c r="DV360" s="22">
        <f>DU360/DM360</f>
        <v>6.9849228484634256E-3</v>
      </c>
      <c r="DW360" s="14">
        <v>2018</v>
      </c>
      <c r="DX360" s="24">
        <v>550</v>
      </c>
      <c r="DY360" s="32">
        <v>512.98320000000001</v>
      </c>
      <c r="DZ360" s="34">
        <v>5641653.4900000002</v>
      </c>
      <c r="EA360" s="12">
        <f>DZ360/DY360</f>
        <v>10997.735383926803</v>
      </c>
      <c r="EB360" s="21">
        <f>EA360-DT360</f>
        <v>-343.34850867313435</v>
      </c>
      <c r="EC360" s="22">
        <f>EB360/DT360</f>
        <v>-3.0274752565508257E-2</v>
      </c>
      <c r="ED360" s="14">
        <v>2019</v>
      </c>
      <c r="EE360" s="24">
        <v>537</v>
      </c>
      <c r="EF360" s="32">
        <v>503.26729999999998</v>
      </c>
      <c r="EG360" s="34">
        <v>5174252.6900000004</v>
      </c>
      <c r="EH360" s="12">
        <f t="shared" si="40"/>
        <v>10281.321059405213</v>
      </c>
      <c r="EI360" s="21">
        <f>EH360-EA360</f>
        <v>-716.41432452159097</v>
      </c>
      <c r="EJ360" s="22">
        <f>EI360/EA360</f>
        <v>-6.5141986010013558E-2</v>
      </c>
      <c r="EK360">
        <v>2020</v>
      </c>
      <c r="EL360" s="25">
        <v>532</v>
      </c>
      <c r="EM360" s="32">
        <v>495.82850000000002</v>
      </c>
      <c r="EN360" s="34">
        <v>5265095</v>
      </c>
      <c r="EO360" s="12">
        <f t="shared" si="41"/>
        <v>10618.782502417671</v>
      </c>
      <c r="EP360" s="21">
        <f>EO360-EH360</f>
        <v>337.4614430124584</v>
      </c>
      <c r="EQ360" s="22">
        <f>EP360/EH360</f>
        <v>3.282277064033063E-2</v>
      </c>
      <c r="ES360" s="11">
        <f t="shared" si="42"/>
        <v>3.7781772969965502E-2</v>
      </c>
      <c r="EU360" s="12">
        <f t="shared" si="43"/>
        <v>10873.380111977318</v>
      </c>
      <c r="EV360">
        <f t="shared" si="44"/>
        <v>0.93071387836963115</v>
      </c>
      <c r="EY360" s="11">
        <f t="shared" si="45"/>
        <v>-2.947727190901946E-2</v>
      </c>
      <c r="FC360" s="12">
        <f t="shared" si="46"/>
        <v>8988.3804289753371</v>
      </c>
      <c r="FF360" s="45">
        <f t="shared" si="47"/>
        <v>583.09523809523807</v>
      </c>
    </row>
    <row r="361" spans="1:162" x14ac:dyDescent="0.2">
      <c r="A361" s="3">
        <v>80121</v>
      </c>
      <c r="B361" t="s">
        <v>361</v>
      </c>
      <c r="C361" s="14">
        <v>2000</v>
      </c>
      <c r="D361" s="10">
        <v>378</v>
      </c>
      <c r="E361" s="5">
        <v>370.57</v>
      </c>
      <c r="F361" s="7">
        <v>3315488</v>
      </c>
      <c r="G361" s="12">
        <f>F361/E361</f>
        <v>8946.9951696035841</v>
      </c>
      <c r="H361" s="14">
        <v>2001</v>
      </c>
      <c r="I361" s="10">
        <v>375</v>
      </c>
      <c r="J361" s="5">
        <v>397.02</v>
      </c>
      <c r="K361" s="7">
        <v>2894110</v>
      </c>
      <c r="L361" s="12">
        <f>K361/I361</f>
        <v>7717.626666666667</v>
      </c>
      <c r="M361" s="21">
        <f>L361-G361</f>
        <v>-1229.3685029369171</v>
      </c>
      <c r="N361" s="18">
        <f>M361/G361</f>
        <v>-0.13740574121617491</v>
      </c>
      <c r="O361" s="16">
        <v>2002</v>
      </c>
      <c r="P361" s="10">
        <v>372</v>
      </c>
      <c r="Q361" s="5">
        <v>363.1</v>
      </c>
      <c r="R361" s="7">
        <v>2973050</v>
      </c>
      <c r="S361" s="12">
        <f>R361/Q361</f>
        <v>8187.9647480033045</v>
      </c>
      <c r="T361" s="21">
        <f>S361-L361</f>
        <v>470.33808133663752</v>
      </c>
      <c r="U361" s="18">
        <f>T361/L361</f>
        <v>6.0943357543852536E-2</v>
      </c>
      <c r="V361" s="14">
        <v>2003</v>
      </c>
      <c r="W361" s="10">
        <v>372</v>
      </c>
      <c r="X361" s="5">
        <v>369.67</v>
      </c>
      <c r="Y361" s="7">
        <v>2850446.24</v>
      </c>
      <c r="Z361" s="12">
        <f>Y361/X361</f>
        <v>7710.7859442205208</v>
      </c>
      <c r="AA361" s="21">
        <f>Z361-S361</f>
        <v>-477.17880378278369</v>
      </c>
      <c r="AB361" s="22">
        <f>AA361/S361</f>
        <v>-5.827807256976128E-2</v>
      </c>
      <c r="AC361" s="14">
        <v>2004</v>
      </c>
      <c r="AD361" s="10">
        <v>384</v>
      </c>
      <c r="AE361" s="5">
        <v>370.06</v>
      </c>
      <c r="AF361" s="7">
        <v>2759804</v>
      </c>
      <c r="AG361" s="12">
        <f>AF361/AE361</f>
        <v>7457.7203696697834</v>
      </c>
      <c r="AH361" s="21">
        <f>AG361-Z361</f>
        <v>-253.06557455073744</v>
      </c>
      <c r="AI361" s="22">
        <f>AH361/Z361</f>
        <v>-3.2819686135940281E-2</v>
      </c>
      <c r="AJ361" s="14">
        <v>2005</v>
      </c>
      <c r="AK361" s="10">
        <v>397</v>
      </c>
      <c r="AL361" s="5">
        <v>385.17</v>
      </c>
      <c r="AM361" s="7">
        <v>3013645</v>
      </c>
      <c r="AN361" s="12">
        <f>AM361/AL361</f>
        <v>7824.1945115143963</v>
      </c>
      <c r="AO361" s="21">
        <f>AN361-AG361</f>
        <v>366.47414184461286</v>
      </c>
      <c r="AP361" s="22">
        <f>AO361/AG361</f>
        <v>4.9140236383097287E-2</v>
      </c>
      <c r="AQ361" s="14">
        <v>2006</v>
      </c>
      <c r="AR361" s="10">
        <v>421</v>
      </c>
      <c r="AS361" s="5">
        <v>412.64</v>
      </c>
      <c r="AT361" s="7">
        <v>3365963</v>
      </c>
      <c r="AU361" s="12">
        <f>AT361/AS361</f>
        <v>8157.1418185343155</v>
      </c>
      <c r="AV361" s="21">
        <f>AU361-AN361</f>
        <v>332.94730701991921</v>
      </c>
      <c r="AW361" s="22">
        <f>AV361/AN361</f>
        <v>4.2553556986593404E-2</v>
      </c>
      <c r="AX361" s="14">
        <v>2007</v>
      </c>
      <c r="AY361" s="10">
        <v>436</v>
      </c>
      <c r="AZ361" s="5">
        <v>411.98</v>
      </c>
      <c r="BA361" s="7">
        <v>3634786</v>
      </c>
      <c r="BB361" s="12">
        <f>BA361/AZ361</f>
        <v>8822.7244040972855</v>
      </c>
      <c r="BC361" s="21">
        <f>BB361-AU361</f>
        <v>665.58258556297005</v>
      </c>
      <c r="BD361" s="22">
        <f>BC361/AU361</f>
        <v>8.1595073417831385E-2</v>
      </c>
      <c r="BE361" s="14">
        <v>2008</v>
      </c>
      <c r="BF361" s="10">
        <v>403</v>
      </c>
      <c r="BG361" s="5">
        <v>391.74</v>
      </c>
      <c r="BH361" s="7">
        <v>3736766</v>
      </c>
      <c r="BI361" s="12">
        <f>BH361/BG361</f>
        <v>9538.8931434114456</v>
      </c>
      <c r="BJ361" s="21">
        <f>BI361-BB361</f>
        <v>716.16873931416012</v>
      </c>
      <c r="BK361" s="22">
        <f>BJ361/BB361</f>
        <v>8.1173196227411384E-2</v>
      </c>
      <c r="BL361" s="14">
        <v>2009</v>
      </c>
      <c r="BM361" s="10">
        <v>393</v>
      </c>
      <c r="BN361" s="5">
        <v>382.52</v>
      </c>
      <c r="BO361" s="7">
        <v>3683199</v>
      </c>
      <c r="BP361" s="12">
        <f>BO361/BN361</f>
        <v>9628.7749660148493</v>
      </c>
      <c r="BQ361" s="21">
        <f>BP361-BI361</f>
        <v>89.881822603403634</v>
      </c>
      <c r="BR361" s="22">
        <f>BQ361/BI361</f>
        <v>9.4226679397793021E-3</v>
      </c>
      <c r="BS361" s="14">
        <v>2010</v>
      </c>
      <c r="BT361" s="10">
        <v>419</v>
      </c>
      <c r="BU361" s="5">
        <v>398.5</v>
      </c>
      <c r="BV361" s="7">
        <v>3890386</v>
      </c>
      <c r="BW361" s="12">
        <f>BV361/BU361</f>
        <v>9762.5746549560845</v>
      </c>
      <c r="BX361" s="21">
        <f>BW361-BP361</f>
        <v>133.79968894123522</v>
      </c>
      <c r="BY361" s="22">
        <f>BX361/BP361</f>
        <v>1.3895816385104712E-2</v>
      </c>
      <c r="BZ361" s="14">
        <v>2011</v>
      </c>
      <c r="CA361" s="10">
        <v>403</v>
      </c>
      <c r="CB361" s="5">
        <v>387.94450000000001</v>
      </c>
      <c r="CC361" s="7">
        <v>3754262</v>
      </c>
      <c r="CD361" s="12">
        <f>CC361/CB361</f>
        <v>9677.3172451214032</v>
      </c>
      <c r="CE361" s="21">
        <f>CD361-BW361</f>
        <v>-85.257409834681312</v>
      </c>
      <c r="CF361" s="22">
        <f>CE361/BW361</f>
        <v>-8.7330865932379216E-3</v>
      </c>
      <c r="CG361" s="14">
        <v>2012</v>
      </c>
      <c r="CH361" s="10">
        <v>417</v>
      </c>
      <c r="CI361" s="5">
        <v>372.51</v>
      </c>
      <c r="CJ361" s="7">
        <v>3513123</v>
      </c>
      <c r="CK361" s="12">
        <f>CJ361/CI361</f>
        <v>9430.9495047112832</v>
      </c>
      <c r="CL361" s="21">
        <f>CK361-CD361</f>
        <v>-246.36774041011995</v>
      </c>
      <c r="CM361" s="22">
        <f>CL361/CD361</f>
        <v>-2.5458268461160616E-2</v>
      </c>
      <c r="CN361" s="14">
        <v>2013</v>
      </c>
      <c r="CO361" s="10">
        <v>409</v>
      </c>
      <c r="CP361" s="5">
        <v>386.64769999999999</v>
      </c>
      <c r="CQ361" s="7">
        <v>3671199</v>
      </c>
      <c r="CR361" s="12">
        <f>CQ361/CP361</f>
        <v>9494.9459158815644</v>
      </c>
      <c r="CS361" s="21">
        <f>CR361-CK361</f>
        <v>63.996411170281135</v>
      </c>
      <c r="CT361" s="22">
        <f>CS361/CK361</f>
        <v>6.7857866419824822E-3</v>
      </c>
      <c r="CU361" s="14">
        <v>2014</v>
      </c>
      <c r="CV361" s="10">
        <v>372</v>
      </c>
      <c r="CW361" s="5">
        <v>348.61450000000002</v>
      </c>
      <c r="CX361" s="7">
        <v>3842424</v>
      </c>
      <c r="CY361" s="12">
        <f>CX361/CW361</f>
        <v>11021.985603008479</v>
      </c>
      <c r="CZ361" s="21">
        <f>CY361-CR361</f>
        <v>1527.0396871269149</v>
      </c>
      <c r="DA361" s="22">
        <f>CZ361/CR361</f>
        <v>0.16082658086263948</v>
      </c>
      <c r="DB361" s="14">
        <v>2015</v>
      </c>
      <c r="DC361" s="9">
        <v>363</v>
      </c>
      <c r="DD361" s="27">
        <v>350.6576</v>
      </c>
      <c r="DE361" s="12">
        <v>3948753.98</v>
      </c>
      <c r="DF361" s="12">
        <f>DE361/DD361</f>
        <v>11260.996425002624</v>
      </c>
      <c r="DG361" s="21">
        <f>DF361-CY361</f>
        <v>239.01082199414486</v>
      </c>
      <c r="DH361" s="22">
        <f>DG361/CY361</f>
        <v>2.1684915096324045E-2</v>
      </c>
      <c r="DI361" s="14">
        <v>2016</v>
      </c>
      <c r="DJ361" s="9">
        <v>363</v>
      </c>
      <c r="DK361" s="27">
        <v>342.68950000000001</v>
      </c>
      <c r="DL361" s="12">
        <v>3967066.18</v>
      </c>
      <c r="DM361" s="12">
        <f>DL361/DK361</f>
        <v>11576.270005354701</v>
      </c>
      <c r="DN361" s="21">
        <f>DM361-DF361</f>
        <v>315.27358035207726</v>
      </c>
      <c r="DO361" s="22">
        <f>DN361/DF361</f>
        <v>2.7996952352465007E-2</v>
      </c>
      <c r="DP361" s="14">
        <v>2017</v>
      </c>
      <c r="DQ361" s="9">
        <v>374</v>
      </c>
      <c r="DR361" s="27">
        <v>354.03399999999999</v>
      </c>
      <c r="DS361" s="30">
        <v>3579751.26</v>
      </c>
      <c r="DT361" s="12">
        <f>DS361/DR361</f>
        <v>10111.320551133507</v>
      </c>
      <c r="DU361" s="21">
        <f>DT361-DM361</f>
        <v>-1464.9494542211942</v>
      </c>
      <c r="DV361" s="22">
        <f>DU361/DM361</f>
        <v>-0.12654762315871773</v>
      </c>
      <c r="DW361" s="14">
        <v>2018</v>
      </c>
      <c r="DX361" s="24">
        <v>393</v>
      </c>
      <c r="DY361" s="32">
        <v>374.25689999999997</v>
      </c>
      <c r="DZ361" s="34">
        <v>4056603.7</v>
      </c>
      <c r="EA361" s="12">
        <f>DZ361/DY361</f>
        <v>10839.088604645634</v>
      </c>
      <c r="EB361" s="21">
        <f>EA361-DT361</f>
        <v>727.76805351212715</v>
      </c>
      <c r="EC361" s="22">
        <f>EB361/DT361</f>
        <v>7.1975569346433427E-2</v>
      </c>
      <c r="ED361" s="14">
        <v>2019</v>
      </c>
      <c r="EE361" s="24">
        <v>395</v>
      </c>
      <c r="EF361" s="32">
        <v>376.65899999999999</v>
      </c>
      <c r="EG361" s="34">
        <v>4528285.0599999996</v>
      </c>
      <c r="EH361" s="12">
        <f t="shared" si="40"/>
        <v>12022.240434982305</v>
      </c>
      <c r="EI361" s="21">
        <f>EH361-EA361</f>
        <v>1183.1518303366702</v>
      </c>
      <c r="EJ361" s="22">
        <f>EI361/EA361</f>
        <v>0.10915602533496876</v>
      </c>
      <c r="EK361">
        <v>2020</v>
      </c>
      <c r="EL361" s="25">
        <v>396</v>
      </c>
      <c r="EM361" s="32">
        <v>382.12150000000003</v>
      </c>
      <c r="EN361" s="34">
        <v>3955700.55</v>
      </c>
      <c r="EO361" s="12">
        <f t="shared" si="41"/>
        <v>10351.944473158404</v>
      </c>
      <c r="EP361" s="21">
        <f>EO361-EH361</f>
        <v>-1670.2959618239001</v>
      </c>
      <c r="EQ361" s="22">
        <f>EP361/EH361</f>
        <v>-0.13893383440940629</v>
      </c>
      <c r="ES361" s="11">
        <f t="shared" si="42"/>
        <v>1.0448671098704211E-2</v>
      </c>
      <c r="EU361" s="12">
        <f t="shared" si="43"/>
        <v>10990.883196920482</v>
      </c>
      <c r="EV361">
        <f t="shared" si="44"/>
        <v>0.95082989848580446</v>
      </c>
      <c r="EY361" s="11">
        <f t="shared" si="45"/>
        <v>1.8194657174228152E-2</v>
      </c>
      <c r="FC361" s="12">
        <f t="shared" si="46"/>
        <v>9498.7911211092469</v>
      </c>
      <c r="FF361" s="45">
        <f t="shared" si="47"/>
        <v>392.14285714285717</v>
      </c>
    </row>
    <row r="362" spans="1:162" x14ac:dyDescent="0.2">
      <c r="A362" s="3">
        <v>80122</v>
      </c>
      <c r="B362" t="s">
        <v>362</v>
      </c>
      <c r="C362" s="14">
        <v>2000</v>
      </c>
      <c r="D362" s="10">
        <v>122</v>
      </c>
      <c r="E362" s="5">
        <v>145.63999999999999</v>
      </c>
      <c r="F362" s="7">
        <v>1504855</v>
      </c>
      <c r="G362" s="12">
        <f>F362/E362</f>
        <v>10332.703927492448</v>
      </c>
      <c r="H362" s="14">
        <v>2001</v>
      </c>
      <c r="I362" s="10">
        <v>135</v>
      </c>
      <c r="J362" s="5">
        <v>167.8</v>
      </c>
      <c r="K362" s="7">
        <v>1528503</v>
      </c>
      <c r="L362" s="12">
        <f>K362/I362</f>
        <v>11322.244444444445</v>
      </c>
      <c r="M362" s="21">
        <f>L362-G362</f>
        <v>989.54051695199632</v>
      </c>
      <c r="N362" s="18">
        <f>M362/G362</f>
        <v>9.576781875256335E-2</v>
      </c>
      <c r="O362" s="16">
        <v>2002</v>
      </c>
      <c r="P362" s="10">
        <v>151</v>
      </c>
      <c r="Q362" s="5">
        <v>191.22</v>
      </c>
      <c r="R362" s="7">
        <v>1615029</v>
      </c>
      <c r="S362" s="12">
        <f>R362/Q362</f>
        <v>8445.920928773141</v>
      </c>
      <c r="T362" s="21">
        <f>S362-L362</f>
        <v>-2876.3235156713035</v>
      </c>
      <c r="U362" s="18">
        <f>T362/L362</f>
        <v>-0.25404181386338526</v>
      </c>
      <c r="V362" s="14">
        <v>2003</v>
      </c>
      <c r="W362" s="10">
        <v>151</v>
      </c>
      <c r="X362" s="5">
        <v>196.38</v>
      </c>
      <c r="Y362" s="7">
        <v>2449006.9700000002</v>
      </c>
      <c r="Z362" s="12">
        <f>Y362/X362</f>
        <v>12470.755525002547</v>
      </c>
      <c r="AA362" s="21">
        <f>Z362-S362</f>
        <v>4024.8345962294061</v>
      </c>
      <c r="AB362" s="22">
        <f>AA362/S362</f>
        <v>0.47654182772630521</v>
      </c>
      <c r="AC362" s="14">
        <v>2004</v>
      </c>
      <c r="AD362" s="10">
        <v>166</v>
      </c>
      <c r="AE362" s="5">
        <v>205.07</v>
      </c>
      <c r="AF362" s="7">
        <v>2960089</v>
      </c>
      <c r="AG362" s="12">
        <f>AF362/AE362</f>
        <v>14434.529672794655</v>
      </c>
      <c r="AH362" s="21">
        <f>AG362-Z362</f>
        <v>1963.7741477921081</v>
      </c>
      <c r="AI362" s="22">
        <f>AH362/Z362</f>
        <v>0.15747034282365238</v>
      </c>
      <c r="AJ362" s="14">
        <v>2005</v>
      </c>
      <c r="AK362" s="10">
        <v>177</v>
      </c>
      <c r="AL362" s="5">
        <v>206.71</v>
      </c>
      <c r="AM362" s="7">
        <v>2048916</v>
      </c>
      <c r="AN362" s="12">
        <f>AM362/AL362</f>
        <v>9912.0313482656857</v>
      </c>
      <c r="AO362" s="21">
        <f>AN362-AG362</f>
        <v>-4522.4983245289695</v>
      </c>
      <c r="AP362" s="22">
        <f>AO362/AG362</f>
        <v>-0.31331109686605901</v>
      </c>
      <c r="AQ362" s="14">
        <v>2006</v>
      </c>
      <c r="AR362" s="10">
        <v>173</v>
      </c>
      <c r="AS362" s="5">
        <v>208.8</v>
      </c>
      <c r="AT362" s="7">
        <v>2143413</v>
      </c>
      <c r="AU362" s="12">
        <f>AT362/AS362</f>
        <v>10265.387931034482</v>
      </c>
      <c r="AV362" s="21">
        <f>AU362-AN362</f>
        <v>353.35658276879622</v>
      </c>
      <c r="AW362" s="22">
        <f>AV362/AN362</f>
        <v>3.5649260010726581E-2</v>
      </c>
      <c r="AX362" s="14">
        <v>2007</v>
      </c>
      <c r="AY362" s="10">
        <v>155</v>
      </c>
      <c r="AZ362" s="5">
        <v>202.68</v>
      </c>
      <c r="BA362" s="7">
        <v>2327934</v>
      </c>
      <c r="BB362" s="12">
        <f>BA362/AZ362</f>
        <v>11485.760805210182</v>
      </c>
      <c r="BC362" s="21">
        <f>BB362-AU362</f>
        <v>1220.3728741757004</v>
      </c>
      <c r="BD362" s="22">
        <f>BC362/AU362</f>
        <v>0.11888229479241111</v>
      </c>
      <c r="BE362" s="14">
        <v>2008</v>
      </c>
      <c r="BF362" s="10">
        <v>156</v>
      </c>
      <c r="BG362" s="5">
        <v>193.32</v>
      </c>
      <c r="BH362" s="7">
        <v>2081317</v>
      </c>
      <c r="BI362" s="12">
        <f>BH362/BG362</f>
        <v>10766.175253465757</v>
      </c>
      <c r="BJ362" s="21">
        <f>BI362-BB362</f>
        <v>-719.58555174442517</v>
      </c>
      <c r="BK362" s="22">
        <f>BJ362/BB362</f>
        <v>-6.2650229614568162E-2</v>
      </c>
      <c r="BL362" s="14">
        <v>2009</v>
      </c>
      <c r="BM362" s="10">
        <v>137</v>
      </c>
      <c r="BN362" s="5">
        <v>181.45</v>
      </c>
      <c r="BO362" s="7">
        <v>2139541</v>
      </c>
      <c r="BP362" s="12">
        <f>BO362/BN362</f>
        <v>11791.352989804354</v>
      </c>
      <c r="BQ362" s="21">
        <f>BP362-BI362</f>
        <v>1025.1777363385972</v>
      </c>
      <c r="BR362" s="22">
        <f>BQ362/BI362</f>
        <v>9.5222092544757761E-2</v>
      </c>
      <c r="BS362" s="14">
        <v>2010</v>
      </c>
      <c r="BT362" s="10">
        <v>142</v>
      </c>
      <c r="BU362" s="5">
        <v>179.36</v>
      </c>
      <c r="BV362" s="7">
        <v>2673719</v>
      </c>
      <c r="BW362" s="12">
        <f>BV362/BU362</f>
        <v>14906.997100802853</v>
      </c>
      <c r="BX362" s="21">
        <f>BW362-BP362</f>
        <v>3115.6441109984989</v>
      </c>
      <c r="BY362" s="22">
        <f>BX362/BP362</f>
        <v>0.26423126452854961</v>
      </c>
      <c r="BZ362" s="14">
        <v>2011</v>
      </c>
      <c r="CA362" s="10">
        <v>122</v>
      </c>
      <c r="CB362" s="5">
        <v>161.13810000000001</v>
      </c>
      <c r="CC362" s="7">
        <v>3071997</v>
      </c>
      <c r="CD362" s="12">
        <f>CC362/CB362</f>
        <v>19064.373974870003</v>
      </c>
      <c r="CE362" s="21">
        <f>CD362-BW362</f>
        <v>4157.3768740671494</v>
      </c>
      <c r="CF362" s="22">
        <f>CE362/BW362</f>
        <v>0.27888761538990597</v>
      </c>
      <c r="CG362" s="14">
        <v>2012</v>
      </c>
      <c r="CH362" s="10">
        <v>133</v>
      </c>
      <c r="CI362" s="5">
        <v>162.96</v>
      </c>
      <c r="CJ362" s="7">
        <v>2434612</v>
      </c>
      <c r="CK362" s="12">
        <f>CJ362/CI362</f>
        <v>14939.936180657829</v>
      </c>
      <c r="CL362" s="21">
        <f>CK362-CD362</f>
        <v>-4124.4377942121737</v>
      </c>
      <c r="CM362" s="22">
        <f>CL362/CD362</f>
        <v>-0.21634268188658409</v>
      </c>
      <c r="CN362" s="14">
        <v>2013</v>
      </c>
      <c r="CO362" s="10">
        <v>112</v>
      </c>
      <c r="CP362" s="5">
        <v>154.8732</v>
      </c>
      <c r="CQ362" s="7">
        <v>2364939</v>
      </c>
      <c r="CR362" s="12">
        <f>CQ362/CP362</f>
        <v>15270.162946203733</v>
      </c>
      <c r="CS362" s="21">
        <f>CR362-CK362</f>
        <v>330.22676554590362</v>
      </c>
      <c r="CT362" s="22">
        <f>CS362/CK362</f>
        <v>2.2103626250655324E-2</v>
      </c>
      <c r="CU362" s="14">
        <v>2014</v>
      </c>
      <c r="CV362" s="10">
        <v>144</v>
      </c>
      <c r="CW362" s="5">
        <v>189.27029999999999</v>
      </c>
      <c r="CX362" s="7">
        <v>2467827</v>
      </c>
      <c r="CY362" s="12">
        <f>CX362/CW362</f>
        <v>13038.638391760356</v>
      </c>
      <c r="CZ362" s="21">
        <f>CY362-CR362</f>
        <v>-2231.5245544433765</v>
      </c>
      <c r="DA362" s="22">
        <f>CZ362/CR362</f>
        <v>-0.14613626339843014</v>
      </c>
      <c r="DB362" s="14">
        <v>2015</v>
      </c>
      <c r="DC362" s="9">
        <v>152</v>
      </c>
      <c r="DD362" s="27">
        <v>195.83199999999999</v>
      </c>
      <c r="DE362" s="12">
        <v>2749213.16</v>
      </c>
      <c r="DF362" s="12">
        <f>DE362/DD362</f>
        <v>14038.630867273991</v>
      </c>
      <c r="DG362" s="21">
        <f>DF362-CY362</f>
        <v>999.99247551363442</v>
      </c>
      <c r="DH362" s="22">
        <f>DG362/CY362</f>
        <v>7.6694547809959213E-2</v>
      </c>
      <c r="DI362" s="14">
        <v>2016</v>
      </c>
      <c r="DJ362" s="9">
        <v>130</v>
      </c>
      <c r="DK362" s="27">
        <v>177.80699999999999</v>
      </c>
      <c r="DL362" s="12">
        <v>2557254.0699999998</v>
      </c>
      <c r="DM362" s="12">
        <f>DL362/DK362</f>
        <v>14382.190071257037</v>
      </c>
      <c r="DN362" s="21">
        <f>DM362-DF362</f>
        <v>343.55920398304625</v>
      </c>
      <c r="DO362" s="22">
        <f>DN362/DF362</f>
        <v>2.4472415239860087E-2</v>
      </c>
      <c r="DP362" s="14">
        <v>2017</v>
      </c>
      <c r="DQ362" s="9">
        <v>122</v>
      </c>
      <c r="DR362" s="27">
        <v>162.33920000000001</v>
      </c>
      <c r="DS362" s="30">
        <v>2538317.27</v>
      </c>
      <c r="DT362" s="12">
        <f>DS362/DR362</f>
        <v>15635.886280085155</v>
      </c>
      <c r="DU362" s="21">
        <f>DT362-DM362</f>
        <v>1253.696208828118</v>
      </c>
      <c r="DV362" s="22">
        <f>DU362/DM362</f>
        <v>8.7170048693324079E-2</v>
      </c>
      <c r="DW362" s="14">
        <v>2018</v>
      </c>
      <c r="DX362" s="24">
        <v>116</v>
      </c>
      <c r="DY362" s="32">
        <v>154.64959999999999</v>
      </c>
      <c r="DZ362" s="34">
        <v>2671490.87</v>
      </c>
      <c r="EA362" s="12">
        <f>DZ362/DY362</f>
        <v>17274.47642929565</v>
      </c>
      <c r="EB362" s="21">
        <f>EA362-DT362</f>
        <v>1638.5901492104949</v>
      </c>
      <c r="EC362" s="22">
        <f>EB362/DT362</f>
        <v>0.10479675535230172</v>
      </c>
      <c r="ED362" s="14">
        <v>2019</v>
      </c>
      <c r="EE362" s="24">
        <v>131</v>
      </c>
      <c r="EF362" s="32">
        <v>171.45949999999999</v>
      </c>
      <c r="EG362" s="34">
        <v>2806879.24</v>
      </c>
      <c r="EH362" s="12">
        <f t="shared" si="40"/>
        <v>16370.508720718306</v>
      </c>
      <c r="EI362" s="21">
        <f>EH362-EA362</f>
        <v>-903.96770857734373</v>
      </c>
      <c r="EJ362" s="22">
        <f>EI362/EA362</f>
        <v>-5.2329673334950512E-2</v>
      </c>
      <c r="EK362">
        <v>2020</v>
      </c>
      <c r="EL362" s="25">
        <v>145</v>
      </c>
      <c r="EM362" s="32">
        <v>180.6985</v>
      </c>
      <c r="EN362" s="34">
        <v>2825249.6</v>
      </c>
      <c r="EO362" s="12">
        <f t="shared" si="41"/>
        <v>15635.15801182633</v>
      </c>
      <c r="EP362" s="21">
        <f>EO362-EH362</f>
        <v>-735.35070889197596</v>
      </c>
      <c r="EQ362" s="22">
        <f>EP362/EH362</f>
        <v>-4.4919233814727184E-2</v>
      </c>
      <c r="ES362" s="11">
        <f t="shared" si="42"/>
        <v>3.7407945856813403E-2</v>
      </c>
      <c r="EU362" s="12">
        <f t="shared" si="43"/>
        <v>16426.95714336637</v>
      </c>
      <c r="EV362">
        <f t="shared" si="44"/>
        <v>1.3242288440875296</v>
      </c>
      <c r="EY362" s="11">
        <f t="shared" si="45"/>
        <v>4.6545710236891767E-2</v>
      </c>
      <c r="FC362" s="12">
        <f t="shared" si="46"/>
        <v>13487.443544622576</v>
      </c>
      <c r="FF362" s="45">
        <f t="shared" si="47"/>
        <v>141.52380952380952</v>
      </c>
    </row>
    <row r="363" spans="1:162" x14ac:dyDescent="0.2">
      <c r="A363" s="3">
        <v>80125</v>
      </c>
      <c r="B363" t="s">
        <v>363</v>
      </c>
      <c r="C363" s="14">
        <v>2000</v>
      </c>
      <c r="D363" s="10">
        <v>4350</v>
      </c>
      <c r="E363" s="5">
        <v>3950.95</v>
      </c>
      <c r="F363" s="7">
        <v>24159030</v>
      </c>
      <c r="G363" s="12">
        <f>F363/E363</f>
        <v>6114.7394930333212</v>
      </c>
      <c r="H363" s="14">
        <v>2001</v>
      </c>
      <c r="I363" s="10">
        <v>4260</v>
      </c>
      <c r="J363" s="5">
        <v>3871.75</v>
      </c>
      <c r="K363" s="7">
        <v>24002404</v>
      </c>
      <c r="L363" s="12">
        <f>K363/I363</f>
        <v>5634.3671361502347</v>
      </c>
      <c r="M363" s="21">
        <f>L363-G363</f>
        <v>-480.37235688308647</v>
      </c>
      <c r="N363" s="18">
        <f>M363/G363</f>
        <v>-7.8559741985801193E-2</v>
      </c>
      <c r="O363" s="16">
        <v>2002</v>
      </c>
      <c r="P363" s="10">
        <v>4158</v>
      </c>
      <c r="Q363" s="5">
        <v>3858.62</v>
      </c>
      <c r="R363" s="7">
        <v>24021345</v>
      </c>
      <c r="S363" s="12">
        <f>R363/Q363</f>
        <v>6225.3720241951787</v>
      </c>
      <c r="T363" s="21">
        <f>S363-L363</f>
        <v>591.00488804494398</v>
      </c>
      <c r="U363" s="18">
        <f>T363/L363</f>
        <v>0.10489286085974811</v>
      </c>
      <c r="V363" s="14">
        <v>2003</v>
      </c>
      <c r="W363" s="10">
        <v>4158</v>
      </c>
      <c r="X363" s="5">
        <v>3911.97</v>
      </c>
      <c r="Y363" s="7">
        <v>24244883.73</v>
      </c>
      <c r="Z363" s="12">
        <f>Y363/X363</f>
        <v>6197.6149433661303</v>
      </c>
      <c r="AA363" s="21">
        <f>Z363-S363</f>
        <v>-27.757080829048391</v>
      </c>
      <c r="AB363" s="22">
        <f>AA363/S363</f>
        <v>-4.4587023427948231E-3</v>
      </c>
      <c r="AC363" s="14">
        <v>2004</v>
      </c>
      <c r="AD363" s="10">
        <v>4234</v>
      </c>
      <c r="AE363" s="5">
        <v>3990.54</v>
      </c>
      <c r="AF363" s="7">
        <v>25602382</v>
      </c>
      <c r="AG363" s="12">
        <f>AF363/AE363</f>
        <v>6415.7687931959081</v>
      </c>
      <c r="AH363" s="21">
        <f>AG363-Z363</f>
        <v>218.15384982977776</v>
      </c>
      <c r="AI363" s="22">
        <f>AH363/Z363</f>
        <v>3.5199645641633096E-2</v>
      </c>
      <c r="AJ363" s="14">
        <v>2005</v>
      </c>
      <c r="AK363" s="10">
        <v>4286</v>
      </c>
      <c r="AL363" s="5">
        <v>3934.96</v>
      </c>
      <c r="AM363" s="7">
        <v>29002060</v>
      </c>
      <c r="AN363" s="12">
        <f>AM363/AL363</f>
        <v>7370.3570048996689</v>
      </c>
      <c r="AO363" s="21">
        <f>AN363-AG363</f>
        <v>954.58821170376086</v>
      </c>
      <c r="AP363" s="22">
        <f>AO363/AG363</f>
        <v>0.1487878136625071</v>
      </c>
      <c r="AQ363" s="14">
        <v>2006</v>
      </c>
      <c r="AR363" s="10">
        <v>4335</v>
      </c>
      <c r="AS363" s="5">
        <v>4019.18</v>
      </c>
      <c r="AT363" s="7">
        <v>31689993</v>
      </c>
      <c r="AU363" s="12">
        <f>AT363/AS363</f>
        <v>7884.6911559074242</v>
      </c>
      <c r="AV363" s="21">
        <f>AU363-AN363</f>
        <v>514.33415100775528</v>
      </c>
      <c r="AW363" s="22">
        <f>AV363/AN363</f>
        <v>6.978415708572E-2</v>
      </c>
      <c r="AX363" s="14">
        <v>2007</v>
      </c>
      <c r="AY363" s="10">
        <v>4424</v>
      </c>
      <c r="AZ363" s="5">
        <v>4152.43</v>
      </c>
      <c r="BA363" s="7">
        <v>31817574</v>
      </c>
      <c r="BB363" s="12">
        <f>BA363/AZ363</f>
        <v>7662.3986436857449</v>
      </c>
      <c r="BC363" s="21">
        <f>BB363-AU363</f>
        <v>-222.29251222167932</v>
      </c>
      <c r="BD363" s="22">
        <f>BC363/AU363</f>
        <v>-2.8192925737507389E-2</v>
      </c>
      <c r="BE363" s="14">
        <v>2008</v>
      </c>
      <c r="BF363" s="10">
        <v>4441</v>
      </c>
      <c r="BG363" s="5">
        <v>4163.87</v>
      </c>
      <c r="BH363" s="7">
        <v>35579173</v>
      </c>
      <c r="BI363" s="12">
        <f>BH363/BG363</f>
        <v>8544.7367473047907</v>
      </c>
      <c r="BJ363" s="21">
        <f>BI363-BB363</f>
        <v>882.3381036190458</v>
      </c>
      <c r="BK363" s="22">
        <f>BJ363/BB363</f>
        <v>0.1151516835196434</v>
      </c>
      <c r="BL363" s="14">
        <v>2009</v>
      </c>
      <c r="BM363" s="10">
        <v>4486</v>
      </c>
      <c r="BN363" s="5">
        <v>4191.1499999999996</v>
      </c>
      <c r="BO363" s="7">
        <v>38904797</v>
      </c>
      <c r="BP363" s="12">
        <f>BO363/BN363</f>
        <v>9282.6066831299286</v>
      </c>
      <c r="BQ363" s="21">
        <f>BP363-BI363</f>
        <v>737.86993582513787</v>
      </c>
      <c r="BR363" s="22">
        <f>BQ363/BI363</f>
        <v>8.6353735363219858E-2</v>
      </c>
      <c r="BS363" s="14">
        <v>2010</v>
      </c>
      <c r="BT363" s="10">
        <v>4507</v>
      </c>
      <c r="BU363" s="5">
        <v>4213.84</v>
      </c>
      <c r="BV363" s="7">
        <v>51132188</v>
      </c>
      <c r="BW363" s="12">
        <f>BV363/BU363</f>
        <v>12134.344920547528</v>
      </c>
      <c r="BX363" s="21">
        <f>BW363-BP363</f>
        <v>2851.7382374175995</v>
      </c>
      <c r="BY363" s="22">
        <f>BX363/BP363</f>
        <v>0.30721308515638246</v>
      </c>
      <c r="BZ363" s="14">
        <v>2011</v>
      </c>
      <c r="CA363" s="10">
        <v>4577</v>
      </c>
      <c r="CB363" s="5">
        <v>4238.4854999999998</v>
      </c>
      <c r="CC363" s="7">
        <v>37874687</v>
      </c>
      <c r="CD363" s="12">
        <f>CC363/CB363</f>
        <v>8935.9010429550835</v>
      </c>
      <c r="CE363" s="21">
        <f>CD363-BW363</f>
        <v>-3198.4438775924446</v>
      </c>
      <c r="CF363" s="22">
        <f>CE363/BW363</f>
        <v>-0.26358603604356118</v>
      </c>
      <c r="CG363" s="14">
        <v>2012</v>
      </c>
      <c r="CH363" s="10">
        <v>4607</v>
      </c>
      <c r="CI363" s="5">
        <v>4315.33</v>
      </c>
      <c r="CJ363" s="7">
        <v>38560181</v>
      </c>
      <c r="CK363" s="12">
        <f>CJ363/CI363</f>
        <v>8935.6274027710515</v>
      </c>
      <c r="CL363" s="21">
        <f>CK363-CD363</f>
        <v>-0.27364018403204682</v>
      </c>
      <c r="CM363" s="22">
        <f>CL363/CD363</f>
        <v>-3.062256203561925E-5</v>
      </c>
      <c r="CN363" s="14">
        <v>2013</v>
      </c>
      <c r="CO363" s="10">
        <v>4715</v>
      </c>
      <c r="CP363" s="5">
        <v>4387.0519000000004</v>
      </c>
      <c r="CQ363" s="7">
        <v>40008997</v>
      </c>
      <c r="CR363" s="12">
        <f>CQ363/CP363</f>
        <v>9119.7911289811727</v>
      </c>
      <c r="CS363" s="21">
        <f>CR363-CK363</f>
        <v>184.16372621012124</v>
      </c>
      <c r="CT363" s="22">
        <f>CS363/CK363</f>
        <v>2.0610049849774367E-2</v>
      </c>
      <c r="CU363" s="14">
        <v>2014</v>
      </c>
      <c r="CV363" s="10">
        <v>4811</v>
      </c>
      <c r="CW363" s="5">
        <v>4438.2403000000004</v>
      </c>
      <c r="CX363" s="7">
        <v>41057332</v>
      </c>
      <c r="CY363" s="12">
        <f>CX363/CW363</f>
        <v>9250.8132108124009</v>
      </c>
      <c r="CZ363" s="21">
        <f>CY363-CR363</f>
        <v>131.02208183122821</v>
      </c>
      <c r="DA363" s="22">
        <f>CZ363/CR363</f>
        <v>1.4366785376790255E-2</v>
      </c>
      <c r="DB363" s="14">
        <v>2015</v>
      </c>
      <c r="DC363" s="9">
        <v>4795</v>
      </c>
      <c r="DD363" s="27">
        <v>4469.0676999999996</v>
      </c>
      <c r="DE363" s="12">
        <v>46403380.020000003</v>
      </c>
      <c r="DF363" s="12">
        <f>DE363/DD363</f>
        <v>10383.234968671431</v>
      </c>
      <c r="DG363" s="21">
        <f>DF363-CY363</f>
        <v>1132.4217578590305</v>
      </c>
      <c r="DH363" s="22">
        <f>DG363/CY363</f>
        <v>0.12241321190394913</v>
      </c>
      <c r="DI363" s="14">
        <v>2016</v>
      </c>
      <c r="DJ363" s="9">
        <v>4914</v>
      </c>
      <c r="DK363" s="27">
        <v>4568.2260999999999</v>
      </c>
      <c r="DL363" s="12">
        <v>58882082.909999996</v>
      </c>
      <c r="DM363" s="12">
        <f>DL363/DK363</f>
        <v>12889.485244611687</v>
      </c>
      <c r="DN363" s="21">
        <f>DM363-DF363</f>
        <v>2506.250275940256</v>
      </c>
      <c r="DO363" s="22">
        <f>DN363/DF363</f>
        <v>0.24137470484893966</v>
      </c>
      <c r="DP363" s="14">
        <v>2017</v>
      </c>
      <c r="DQ363" s="9">
        <v>4972</v>
      </c>
      <c r="DR363" s="27">
        <v>4646.4845999999998</v>
      </c>
      <c r="DS363" s="30">
        <v>64506717.140000001</v>
      </c>
      <c r="DT363" s="12">
        <f>DS363/DR363</f>
        <v>13882.907766443475</v>
      </c>
      <c r="DU363" s="21">
        <f>DT363-DM363</f>
        <v>993.42252183178789</v>
      </c>
      <c r="DV363" s="22">
        <f>DU363/DM363</f>
        <v>7.7072319257053157E-2</v>
      </c>
      <c r="DW363" s="14">
        <v>2018</v>
      </c>
      <c r="DX363" s="24">
        <v>4988</v>
      </c>
      <c r="DY363" s="32">
        <v>4603.7602999999999</v>
      </c>
      <c r="DZ363" s="34">
        <v>50833614.130000003</v>
      </c>
      <c r="EA363" s="12">
        <f>DZ363/DY363</f>
        <v>11041.759522101966</v>
      </c>
      <c r="EB363" s="21">
        <f>EA363-DT363</f>
        <v>-2841.1482443415098</v>
      </c>
      <c r="EC363" s="22">
        <f>EB363/DT363</f>
        <v>-0.20465080458208326</v>
      </c>
      <c r="ED363" s="14">
        <v>2019</v>
      </c>
      <c r="EE363" s="24">
        <v>4886</v>
      </c>
      <c r="EF363" s="32">
        <v>4570.8416999999999</v>
      </c>
      <c r="EG363" s="34">
        <v>54235042.780000001</v>
      </c>
      <c r="EH363" s="12">
        <f t="shared" si="40"/>
        <v>11865.438870919552</v>
      </c>
      <c r="EI363" s="21">
        <f>EH363-EA363</f>
        <v>823.67934881758629</v>
      </c>
      <c r="EJ363" s="22">
        <f>EI363/EA363</f>
        <v>7.4596747662259044E-2</v>
      </c>
      <c r="EK363">
        <v>2020</v>
      </c>
      <c r="EL363" s="25">
        <v>4970</v>
      </c>
      <c r="EM363" s="32">
        <v>4634.3554999999997</v>
      </c>
      <c r="EN363" s="34">
        <v>56833000.299999997</v>
      </c>
      <c r="EO363" s="12">
        <f t="shared" si="41"/>
        <v>12263.409723315357</v>
      </c>
      <c r="EP363" s="21">
        <f>EO363-EH363</f>
        <v>397.9708523958052</v>
      </c>
      <c r="EQ363" s="22">
        <f>EP363/EH363</f>
        <v>3.3540339866498604E-2</v>
      </c>
      <c r="ES363" s="11">
        <f t="shared" si="42"/>
        <v>4.3593915340016748E-2</v>
      </c>
      <c r="EU363" s="12">
        <f t="shared" si="43"/>
        <v>12263.368719821665</v>
      </c>
      <c r="EV363">
        <f t="shared" si="44"/>
        <v>0.93099838604219887</v>
      </c>
      <c r="EY363" s="11">
        <f t="shared" si="45"/>
        <v>-1.7660579220923688E-2</v>
      </c>
      <c r="FC363" s="12">
        <f t="shared" si="46"/>
        <v>9135.0451740804601</v>
      </c>
      <c r="FF363" s="45">
        <f t="shared" si="47"/>
        <v>4565.4285714285716</v>
      </c>
    </row>
    <row r="364" spans="1:162" x14ac:dyDescent="0.2">
      <c r="A364" s="3">
        <v>81094</v>
      </c>
      <c r="B364" t="s">
        <v>364</v>
      </c>
      <c r="C364" s="14">
        <v>2000</v>
      </c>
      <c r="D364" s="10">
        <v>1868</v>
      </c>
      <c r="E364" s="5">
        <v>1771.32</v>
      </c>
      <c r="F364" s="7">
        <v>12449355</v>
      </c>
      <c r="G364" s="12">
        <f>F364/E364</f>
        <v>7028.2924598604432</v>
      </c>
      <c r="H364" s="14">
        <v>2001</v>
      </c>
      <c r="I364" s="10">
        <v>1841</v>
      </c>
      <c r="J364" s="5">
        <v>1748.46</v>
      </c>
      <c r="K364" s="7">
        <v>12821144</v>
      </c>
      <c r="L364" s="12">
        <f>K364/I364</f>
        <v>6964.2281368821295</v>
      </c>
      <c r="M364" s="21">
        <f>L364-G364</f>
        <v>-64.064322978313612</v>
      </c>
      <c r="N364" s="18">
        <f>M364/G364</f>
        <v>-9.1152044887423053E-3</v>
      </c>
      <c r="O364" s="16">
        <v>2002</v>
      </c>
      <c r="P364" s="10">
        <v>1840</v>
      </c>
      <c r="Q364" s="5">
        <v>1848.87</v>
      </c>
      <c r="R364" s="7">
        <v>17556021</v>
      </c>
      <c r="S364" s="12">
        <f>R364/Q364</f>
        <v>9495.5410602151587</v>
      </c>
      <c r="T364" s="21">
        <f>S364-L364</f>
        <v>2531.3129233330292</v>
      </c>
      <c r="U364" s="18">
        <f>T364/L364</f>
        <v>0.36347357863355301</v>
      </c>
      <c r="V364" s="14">
        <v>2003</v>
      </c>
      <c r="W364" s="10">
        <v>1840</v>
      </c>
      <c r="X364" s="5">
        <v>1794.0299999999997</v>
      </c>
      <c r="Y364" s="7">
        <v>20624683.18</v>
      </c>
      <c r="Z364" s="12">
        <f>Y364/X364</f>
        <v>11496.286673021077</v>
      </c>
      <c r="AA364" s="21">
        <f>Z364-S364</f>
        <v>2000.7456128059184</v>
      </c>
      <c r="AB364" s="22">
        <f>AA364/S364</f>
        <v>0.21070369767434649</v>
      </c>
      <c r="AC364" s="14">
        <v>2004</v>
      </c>
      <c r="AD364" s="10">
        <v>1828</v>
      </c>
      <c r="AE364" s="5">
        <v>1729.26</v>
      </c>
      <c r="AF364" s="7">
        <v>14016405</v>
      </c>
      <c r="AG364" s="12">
        <f>AF364/AE364</f>
        <v>8105.4352728912945</v>
      </c>
      <c r="AH364" s="21">
        <f>AG364-Z364</f>
        <v>-3390.8514001297826</v>
      </c>
      <c r="AI364" s="22">
        <f>AH364/Z364</f>
        <v>-0.29495188286207813</v>
      </c>
      <c r="AJ364" s="14">
        <v>2005</v>
      </c>
      <c r="AK364" s="10">
        <v>1820</v>
      </c>
      <c r="AL364" s="5">
        <v>1814.03</v>
      </c>
      <c r="AM364" s="7">
        <v>14457659</v>
      </c>
      <c r="AN364" s="12">
        <f>AM364/AL364</f>
        <v>7969.9117434662048</v>
      </c>
      <c r="AO364" s="21">
        <f>AN364-AG364</f>
        <v>-135.52352942508969</v>
      </c>
      <c r="AP364" s="22">
        <f>AO364/AG364</f>
        <v>-1.6720080398192731E-2</v>
      </c>
      <c r="AQ364" s="14">
        <v>2006</v>
      </c>
      <c r="AR364" s="10">
        <v>1818</v>
      </c>
      <c r="AS364" s="5">
        <v>1791.5</v>
      </c>
      <c r="AT364" s="7">
        <v>18731176</v>
      </c>
      <c r="AU364" s="12">
        <f>AT364/AS364</f>
        <v>10455.582472788166</v>
      </c>
      <c r="AV364" s="21">
        <f>AU364-AN364</f>
        <v>2485.6707293219615</v>
      </c>
      <c r="AW364" s="22">
        <f>AV364/AN364</f>
        <v>0.31188183876185749</v>
      </c>
      <c r="AX364" s="14">
        <v>2007</v>
      </c>
      <c r="AY364" s="10">
        <v>1828</v>
      </c>
      <c r="AZ364" s="5">
        <v>1794.62</v>
      </c>
      <c r="BA364" s="7">
        <v>15523849</v>
      </c>
      <c r="BB364" s="12">
        <f>BA364/AZ364</f>
        <v>8650.2150873165356</v>
      </c>
      <c r="BC364" s="21">
        <f>BB364-AU364</f>
        <v>-1805.3673854716308</v>
      </c>
      <c r="BD364" s="22">
        <f>BC364/AU364</f>
        <v>-0.17267018744965221</v>
      </c>
      <c r="BE364" s="14">
        <v>2008</v>
      </c>
      <c r="BF364" s="10">
        <v>1748</v>
      </c>
      <c r="BG364" s="5">
        <v>1740.46</v>
      </c>
      <c r="BH364" s="7">
        <v>17453666</v>
      </c>
      <c r="BI364" s="12">
        <f>BH364/BG364</f>
        <v>10028.191397676475</v>
      </c>
      <c r="BJ364" s="21">
        <f>BI364-BB364</f>
        <v>1377.9763103599398</v>
      </c>
      <c r="BK364" s="22">
        <f>BJ364/BB364</f>
        <v>0.15929965861547321</v>
      </c>
      <c r="BL364" s="14">
        <v>2009</v>
      </c>
      <c r="BM364" s="10">
        <v>1731</v>
      </c>
      <c r="BN364" s="5">
        <v>1771.21</v>
      </c>
      <c r="BO364" s="7">
        <v>20363203</v>
      </c>
      <c r="BP364" s="12">
        <f>BO364/BN364</f>
        <v>11496.775085958187</v>
      </c>
      <c r="BQ364" s="21">
        <f>BP364-BI364</f>
        <v>1468.5836882817111</v>
      </c>
      <c r="BR364" s="22">
        <f>BQ364/BI364</f>
        <v>0.14644551844333376</v>
      </c>
      <c r="BS364" s="14">
        <v>2010</v>
      </c>
      <c r="BT364" s="10">
        <v>1727</v>
      </c>
      <c r="BU364" s="5">
        <v>1782.5</v>
      </c>
      <c r="BV364" s="7">
        <v>21310847</v>
      </c>
      <c r="BW364" s="12">
        <f>BV364/BU364</f>
        <v>11955.594389901824</v>
      </c>
      <c r="BX364" s="21">
        <f>BW364-BP364</f>
        <v>458.81930394363735</v>
      </c>
      <c r="BY364" s="22">
        <f>BX364/BP364</f>
        <v>3.9908522217158564E-2</v>
      </c>
      <c r="BZ364" s="14">
        <v>2011</v>
      </c>
      <c r="CA364" s="10">
        <v>1691</v>
      </c>
      <c r="CB364" s="5">
        <v>1668.4757999999999</v>
      </c>
      <c r="CC364" s="7">
        <v>19417013</v>
      </c>
      <c r="CD364" s="12">
        <f>CC364/CB364</f>
        <v>11637.575444606389</v>
      </c>
      <c r="CE364" s="21">
        <f>CD364-BW364</f>
        <v>-318.01894529543461</v>
      </c>
      <c r="CF364" s="22">
        <f>CE364/BW364</f>
        <v>-2.6600011251974739E-2</v>
      </c>
      <c r="CG364" s="14">
        <v>2012</v>
      </c>
      <c r="CH364" s="10">
        <v>1726</v>
      </c>
      <c r="CI364" s="5">
        <v>1722.54</v>
      </c>
      <c r="CJ364" s="7">
        <v>19067814</v>
      </c>
      <c r="CK364" s="12">
        <f>CJ364/CI364</f>
        <v>11069.591417325577</v>
      </c>
      <c r="CL364" s="21">
        <f>CK364-CD364</f>
        <v>-567.98402728081237</v>
      </c>
      <c r="CM364" s="22">
        <f>CL364/CD364</f>
        <v>-4.8806044694133709E-2</v>
      </c>
      <c r="CN364" s="14">
        <v>2013</v>
      </c>
      <c r="CO364" s="10">
        <v>1696</v>
      </c>
      <c r="CP364" s="5">
        <v>1711.2563</v>
      </c>
      <c r="CQ364" s="7">
        <v>17697712</v>
      </c>
      <c r="CR364" s="12">
        <f>CQ364/CP364</f>
        <v>10341.941180873959</v>
      </c>
      <c r="CS364" s="21">
        <f>CR364-CK364</f>
        <v>-727.65023645161818</v>
      </c>
      <c r="CT364" s="22">
        <f>CS364/CK364</f>
        <v>-6.5734154858935079E-2</v>
      </c>
      <c r="CU364" s="14">
        <v>2014</v>
      </c>
      <c r="CV364" s="10">
        <v>1746</v>
      </c>
      <c r="CW364" s="5">
        <v>1740.8665000000001</v>
      </c>
      <c r="CX364" s="7">
        <v>24499022</v>
      </c>
      <c r="CY364" s="12">
        <f>CX364/CW364</f>
        <v>14072.889563903951</v>
      </c>
      <c r="CZ364" s="21">
        <f>CY364-CR364</f>
        <v>3730.9483830299923</v>
      </c>
      <c r="DA364" s="22">
        <f>CZ364/CR364</f>
        <v>0.36075900237470737</v>
      </c>
      <c r="DB364" s="14">
        <v>2015</v>
      </c>
      <c r="DC364" s="9">
        <v>1738</v>
      </c>
      <c r="DD364" s="27">
        <v>1719.7978000000001</v>
      </c>
      <c r="DE364" s="12">
        <v>18834693.460000001</v>
      </c>
      <c r="DF364" s="12">
        <f>DE364/DD364</f>
        <v>10951.690634794393</v>
      </c>
      <c r="DG364" s="21">
        <f>DF364-CY364</f>
        <v>-3121.1989291095579</v>
      </c>
      <c r="DH364" s="22">
        <f>DG364/CY364</f>
        <v>-0.22178806384690394</v>
      </c>
      <c r="DI364" s="14">
        <v>2016</v>
      </c>
      <c r="DJ364" s="9">
        <v>1732</v>
      </c>
      <c r="DK364" s="27">
        <v>1747.1867</v>
      </c>
      <c r="DL364" s="12">
        <v>18916272.289999999</v>
      </c>
      <c r="DM364" s="12">
        <f>DL364/DK364</f>
        <v>10826.703459910723</v>
      </c>
      <c r="DN364" s="21">
        <f>DM364-DF364</f>
        <v>-124.98717488367038</v>
      </c>
      <c r="DO364" s="22">
        <f>DN364/DF364</f>
        <v>-1.1412591813594166E-2</v>
      </c>
      <c r="DP364" s="14">
        <v>2017</v>
      </c>
      <c r="DQ364" s="9">
        <v>1763</v>
      </c>
      <c r="DR364" s="27">
        <v>1749.8227999999999</v>
      </c>
      <c r="DS364" s="30">
        <v>19230629.629999999</v>
      </c>
      <c r="DT364" s="12">
        <f>DS364/DR364</f>
        <v>10990.04403760198</v>
      </c>
      <c r="DU364" s="21">
        <f>DT364-DM364</f>
        <v>163.34057769125684</v>
      </c>
      <c r="DV364" s="22">
        <f>DU364/DM364</f>
        <v>1.5086824747355161E-2</v>
      </c>
      <c r="DW364" s="14">
        <v>2018</v>
      </c>
      <c r="DX364" s="24">
        <v>1777</v>
      </c>
      <c r="DY364" s="32">
        <v>1763.7498000000001</v>
      </c>
      <c r="DZ364" s="34">
        <v>23367625.719999995</v>
      </c>
      <c r="EA364" s="12">
        <f>DZ364/DY364</f>
        <v>13248.832527153225</v>
      </c>
      <c r="EB364" s="21">
        <f>EA364-DT364</f>
        <v>2258.7884895512452</v>
      </c>
      <c r="EC364" s="22">
        <f>EB364/DT364</f>
        <v>0.2055304311632323</v>
      </c>
      <c r="ED364" s="14">
        <v>2019</v>
      </c>
      <c r="EE364" s="24">
        <v>1812</v>
      </c>
      <c r="EF364" s="32">
        <v>1787.2606000000001</v>
      </c>
      <c r="EG364" s="34">
        <v>21981684.09</v>
      </c>
      <c r="EH364" s="12">
        <f t="shared" si="40"/>
        <v>12299.092863122478</v>
      </c>
      <c r="EI364" s="21">
        <f>EH364-EA364</f>
        <v>-949.73966403074701</v>
      </c>
      <c r="EJ364" s="22">
        <f>EI364/EA364</f>
        <v>-7.1684781438988987E-2</v>
      </c>
      <c r="EK364">
        <v>2020</v>
      </c>
      <c r="EL364" s="25">
        <v>1780</v>
      </c>
      <c r="EM364" s="32">
        <v>1754.1569999999999</v>
      </c>
      <c r="EN364" s="34">
        <v>31313748.340000004</v>
      </c>
      <c r="EO364" s="12">
        <f t="shared" si="41"/>
        <v>17851.166309515058</v>
      </c>
      <c r="EP364" s="21">
        <f>EO364-EH364</f>
        <v>5552.0734463925801</v>
      </c>
      <c r="EQ364" s="22">
        <f>EP364/EH364</f>
        <v>0.45142137783509889</v>
      </c>
      <c r="ES364" s="11">
        <f t="shared" si="42"/>
        <v>6.6251372368146003E-2</v>
      </c>
      <c r="EU364" s="12">
        <f t="shared" si="43"/>
        <v>12179.323142625895</v>
      </c>
      <c r="EV364">
        <f t="shared" si="44"/>
        <v>0.9904720348706636</v>
      </c>
      <c r="EY364" s="11">
        <f t="shared" si="45"/>
        <v>4.964415815719949E-2</v>
      </c>
      <c r="FC364" s="12">
        <f t="shared" si="46"/>
        <v>10818.416938005037</v>
      </c>
      <c r="FF364" s="45">
        <f t="shared" si="47"/>
        <v>1778.5714285714287</v>
      </c>
    </row>
    <row r="365" spans="1:162" x14ac:dyDescent="0.2">
      <c r="A365" s="3">
        <v>81095</v>
      </c>
      <c r="B365" t="s">
        <v>365</v>
      </c>
      <c r="C365" s="14">
        <v>2000</v>
      </c>
      <c r="D365" s="10">
        <v>510</v>
      </c>
      <c r="E365" s="5">
        <v>495.9</v>
      </c>
      <c r="F365" s="7">
        <v>3293387</v>
      </c>
      <c r="G365" s="12">
        <f>F365/E365</f>
        <v>6641.2321032466225</v>
      </c>
      <c r="H365" s="14">
        <v>2001</v>
      </c>
      <c r="I365" s="10">
        <v>491</v>
      </c>
      <c r="J365" s="5">
        <v>469.29</v>
      </c>
      <c r="K365" s="7">
        <v>3501775</v>
      </c>
      <c r="L365" s="12">
        <f>K365/I365</f>
        <v>7131.9246435845216</v>
      </c>
      <c r="M365" s="21">
        <f>L365-G365</f>
        <v>490.69254033789912</v>
      </c>
      <c r="N365" s="18">
        <f>M365/G365</f>
        <v>7.38857688918928E-2</v>
      </c>
      <c r="O365" s="16">
        <v>2002</v>
      </c>
      <c r="P365" s="10">
        <v>509</v>
      </c>
      <c r="Q365" s="5">
        <v>496.23</v>
      </c>
      <c r="R365" s="7">
        <v>4525082</v>
      </c>
      <c r="S365" s="12">
        <f>R365/Q365</f>
        <v>9118.9206617898963</v>
      </c>
      <c r="T365" s="21">
        <f>S365-L365</f>
        <v>1986.9960182053746</v>
      </c>
      <c r="U365" s="18">
        <f>T365/L365</f>
        <v>0.27860586272357274</v>
      </c>
      <c r="V365" s="14">
        <v>2003</v>
      </c>
      <c r="W365" s="10">
        <v>509</v>
      </c>
      <c r="X365" s="5">
        <v>500.81</v>
      </c>
      <c r="Y365" s="7">
        <v>4055668.37</v>
      </c>
      <c r="Z365" s="12">
        <f>Y365/X365</f>
        <v>8098.2176274435415</v>
      </c>
      <c r="AA365" s="21">
        <f>Z365-S365</f>
        <v>-1020.7030343463548</v>
      </c>
      <c r="AB365" s="22">
        <f>AA365/S365</f>
        <v>-0.11193243939749414</v>
      </c>
      <c r="AC365" s="14">
        <v>2004</v>
      </c>
      <c r="AD365" s="10">
        <v>499</v>
      </c>
      <c r="AE365" s="5">
        <v>489.21</v>
      </c>
      <c r="AF365" s="7">
        <v>3933492</v>
      </c>
      <c r="AG365" s="12">
        <f>AF365/AE365</f>
        <v>8040.4979456675055</v>
      </c>
      <c r="AH365" s="21">
        <f>AG365-Z365</f>
        <v>-57.719681776035941</v>
      </c>
      <c r="AI365" s="22">
        <f>AH365/Z365</f>
        <v>-7.1274550069429267E-3</v>
      </c>
      <c r="AJ365" s="14">
        <v>2005</v>
      </c>
      <c r="AK365" s="10">
        <v>503</v>
      </c>
      <c r="AL365" s="5">
        <v>484.51</v>
      </c>
      <c r="AM365" s="7">
        <v>4369568</v>
      </c>
      <c r="AN365" s="12">
        <f>AM365/AL365</f>
        <v>9018.530061299045</v>
      </c>
      <c r="AO365" s="21">
        <f>AN365-AG365</f>
        <v>978.03211563153945</v>
      </c>
      <c r="AP365" s="22">
        <f>AO365/AG365</f>
        <v>0.12163825203867336</v>
      </c>
      <c r="AQ365" s="14">
        <v>2006</v>
      </c>
      <c r="AR365" s="10">
        <v>520</v>
      </c>
      <c r="AS365" s="5">
        <v>491.82</v>
      </c>
      <c r="AT365" s="7">
        <v>4246970</v>
      </c>
      <c r="AU365" s="12">
        <f>AT365/AS365</f>
        <v>8635.2120694563055</v>
      </c>
      <c r="AV365" s="21">
        <f>AU365-AN365</f>
        <v>-383.3179918427395</v>
      </c>
      <c r="AW365" s="22">
        <f>AV365/AN365</f>
        <v>-4.2503377960412952E-2</v>
      </c>
      <c r="AX365" s="14">
        <v>2007</v>
      </c>
      <c r="AY365" s="10">
        <v>483</v>
      </c>
      <c r="AZ365" s="5">
        <v>464.09</v>
      </c>
      <c r="BA365" s="7">
        <v>4101330</v>
      </c>
      <c r="BB365" s="12">
        <f>BA365/AZ365</f>
        <v>8837.3591329268038</v>
      </c>
      <c r="BC365" s="21">
        <f>BB365-AU365</f>
        <v>202.14706347049832</v>
      </c>
      <c r="BD365" s="22">
        <f>BC365/AU365</f>
        <v>2.340962350948099E-2</v>
      </c>
      <c r="BE365" s="14">
        <v>2008</v>
      </c>
      <c r="BF365" s="10">
        <v>497</v>
      </c>
      <c r="BG365" s="5">
        <v>464.42</v>
      </c>
      <c r="BH365" s="7">
        <v>4225333</v>
      </c>
      <c r="BI365" s="12">
        <f>BH365/BG365</f>
        <v>9098.085784419276</v>
      </c>
      <c r="BJ365" s="21">
        <f>BI365-BB365</f>
        <v>260.72665149247223</v>
      </c>
      <c r="BK365" s="22">
        <f>BJ365/BB365</f>
        <v>2.9502778779357287E-2</v>
      </c>
      <c r="BL365" s="14">
        <v>2009</v>
      </c>
      <c r="BM365" s="10">
        <v>452</v>
      </c>
      <c r="BN365" s="5">
        <v>440.55</v>
      </c>
      <c r="BO365" s="7">
        <v>4361680</v>
      </c>
      <c r="BP365" s="12">
        <f>BO365/BN365</f>
        <v>9900.5334241289293</v>
      </c>
      <c r="BQ365" s="21">
        <f>BP365-BI365</f>
        <v>802.44763970965323</v>
      </c>
      <c r="BR365" s="22">
        <f>BQ365/BI365</f>
        <v>8.819961239361658E-2</v>
      </c>
      <c r="BS365" s="14">
        <v>2010</v>
      </c>
      <c r="BT365" s="10">
        <v>453</v>
      </c>
      <c r="BU365" s="5">
        <v>436.03</v>
      </c>
      <c r="BV365" s="7">
        <v>4452115</v>
      </c>
      <c r="BW365" s="12">
        <f>BV365/BU365</f>
        <v>10210.570373598148</v>
      </c>
      <c r="BX365" s="21">
        <f>BW365-BP365</f>
        <v>310.0369494692186</v>
      </c>
      <c r="BY365" s="22">
        <f>BX365/BP365</f>
        <v>3.1315176282685632E-2</v>
      </c>
      <c r="BZ365" s="14">
        <v>2011</v>
      </c>
      <c r="CA365" s="10">
        <v>455</v>
      </c>
      <c r="CB365" s="5">
        <v>420.39150000000001</v>
      </c>
      <c r="CC365" s="7">
        <v>4287090</v>
      </c>
      <c r="CD365" s="12">
        <f>CC365/CB365</f>
        <v>10197.85128862025</v>
      </c>
      <c r="CE365" s="21">
        <f>CD365-BW365</f>
        <v>-12.719084977898092</v>
      </c>
      <c r="CF365" s="22">
        <f>CE365/BW365</f>
        <v>-1.2456782052828609E-3</v>
      </c>
      <c r="CG365" s="14">
        <v>2012</v>
      </c>
      <c r="CH365" s="10">
        <v>441</v>
      </c>
      <c r="CI365" s="5">
        <v>412.56</v>
      </c>
      <c r="CJ365" s="7">
        <v>4922392</v>
      </c>
      <c r="CK365" s="12">
        <f>CJ365/CI365</f>
        <v>11931.336048089976</v>
      </c>
      <c r="CL365" s="21">
        <f>CK365-CD365</f>
        <v>1733.4847594697258</v>
      </c>
      <c r="CM365" s="22">
        <f>CL365/CD365</f>
        <v>0.16998529498112175</v>
      </c>
      <c r="CN365" s="14">
        <v>2013</v>
      </c>
      <c r="CO365" s="10">
        <v>443</v>
      </c>
      <c r="CP365" s="5">
        <v>418.07639999999998</v>
      </c>
      <c r="CQ365" s="7">
        <v>4745351</v>
      </c>
      <c r="CR365" s="12">
        <f>CQ365/CP365</f>
        <v>11350.439776079205</v>
      </c>
      <c r="CS365" s="21">
        <f>CR365-CK365</f>
        <v>-580.89627201077019</v>
      </c>
      <c r="CT365" s="22">
        <f>CS365/CK365</f>
        <v>-4.868660723907469E-2</v>
      </c>
      <c r="CU365" s="14">
        <v>2014</v>
      </c>
      <c r="CV365" s="10">
        <v>426</v>
      </c>
      <c r="CW365" s="5">
        <v>406.13639999999998</v>
      </c>
      <c r="CX365" s="7">
        <v>5314729</v>
      </c>
      <c r="CY365" s="12">
        <f>CX365/CW365</f>
        <v>13086.069113726326</v>
      </c>
      <c r="CZ365" s="21">
        <f>CY365-CR365</f>
        <v>1735.6293376471203</v>
      </c>
      <c r="DA365" s="22">
        <f>CZ365/CR365</f>
        <v>0.1529129594876949</v>
      </c>
      <c r="DB365" s="14">
        <v>2015</v>
      </c>
      <c r="DC365" s="9">
        <v>422</v>
      </c>
      <c r="DD365" s="27">
        <v>425.4495</v>
      </c>
      <c r="DE365" s="12">
        <v>4269489.67</v>
      </c>
      <c r="DF365" s="12">
        <f>DE365/DD365</f>
        <v>10035.244300439888</v>
      </c>
      <c r="DG365" s="21">
        <f>DF365-CY365</f>
        <v>-3050.8248132864373</v>
      </c>
      <c r="DH365" s="22">
        <f>DG365/CY365</f>
        <v>-0.23313531258109788</v>
      </c>
      <c r="DI365" s="14">
        <v>2016</v>
      </c>
      <c r="DJ365" s="9">
        <v>414</v>
      </c>
      <c r="DK365" s="27">
        <v>412.52069999999998</v>
      </c>
      <c r="DL365" s="12">
        <v>4837847.7300000004</v>
      </c>
      <c r="DM365" s="12">
        <f>DL365/DK365</f>
        <v>11727.527200453216</v>
      </c>
      <c r="DN365" s="21">
        <f>DM365-DF365</f>
        <v>1692.2829000133279</v>
      </c>
      <c r="DO365" s="22">
        <f>DN365/DF365</f>
        <v>0.1686339514364536</v>
      </c>
      <c r="DP365" s="14">
        <v>2017</v>
      </c>
      <c r="DQ365" s="9">
        <v>400</v>
      </c>
      <c r="DR365" s="27">
        <v>386.51150000000001</v>
      </c>
      <c r="DS365" s="30">
        <v>4264415.67</v>
      </c>
      <c r="DT365" s="12">
        <f>DS365/DR365</f>
        <v>11033.088717929479</v>
      </c>
      <c r="DU365" s="21">
        <f>DT365-DM365</f>
        <v>-694.43848252373755</v>
      </c>
      <c r="DV365" s="22">
        <f>DU365/DM365</f>
        <v>-5.9214399647429562E-2</v>
      </c>
      <c r="DW365" s="14">
        <v>2018</v>
      </c>
      <c r="DX365" s="24">
        <v>377</v>
      </c>
      <c r="DY365" s="32">
        <v>376.41030000000001</v>
      </c>
      <c r="DZ365" s="34">
        <v>4357284.71</v>
      </c>
      <c r="EA365" s="12">
        <f>DZ365/DY365</f>
        <v>11575.891281402235</v>
      </c>
      <c r="EB365" s="21">
        <f>EA365-DT365</f>
        <v>542.80256347275645</v>
      </c>
      <c r="EC365" s="22">
        <f>EB365/DT365</f>
        <v>4.9197697702789915E-2</v>
      </c>
      <c r="ED365" s="14">
        <v>2019</v>
      </c>
      <c r="EE365" s="24">
        <v>407</v>
      </c>
      <c r="EF365" s="32">
        <v>397.34780000000001</v>
      </c>
      <c r="EG365" s="34">
        <v>4373711.28</v>
      </c>
      <c r="EH365" s="12">
        <f t="shared" si="40"/>
        <v>11007.2618496944</v>
      </c>
      <c r="EI365" s="21">
        <f>EH365-EA365</f>
        <v>-568.62943170783547</v>
      </c>
      <c r="EJ365" s="22">
        <f>EI365/EA365</f>
        <v>-4.9121870436135875E-2</v>
      </c>
      <c r="EK365">
        <v>2020</v>
      </c>
      <c r="EL365" s="25">
        <v>376</v>
      </c>
      <c r="EM365" s="32">
        <v>364.06490000000002</v>
      </c>
      <c r="EN365" s="34">
        <v>4842608.49</v>
      </c>
      <c r="EO365" s="12">
        <f t="shared" si="41"/>
        <v>13301.497864803776</v>
      </c>
      <c r="EP365" s="21">
        <f>EO365-EH365</f>
        <v>2294.2360151093762</v>
      </c>
      <c r="EQ365" s="22">
        <f>EP365/EH365</f>
        <v>0.20842931207029225</v>
      </c>
      <c r="ES365" s="11">
        <f t="shared" si="42"/>
        <v>4.2137457491188045E-2</v>
      </c>
      <c r="EU365" s="12">
        <f t="shared" si="43"/>
        <v>11205.413949675371</v>
      </c>
      <c r="EV365">
        <f t="shared" si="44"/>
        <v>0.98033302663436273</v>
      </c>
      <c r="EY365" s="11">
        <f t="shared" si="45"/>
        <v>-1.9712857460258509E-2</v>
      </c>
      <c r="FC365" s="12">
        <f t="shared" si="46"/>
        <v>10086.755787131331</v>
      </c>
      <c r="FF365" s="45">
        <f t="shared" si="47"/>
        <v>456.52380952380952</v>
      </c>
    </row>
    <row r="366" spans="1:162" x14ac:dyDescent="0.2">
      <c r="A366" s="3">
        <v>81096</v>
      </c>
      <c r="B366" t="s">
        <v>366</v>
      </c>
      <c r="C366" s="14">
        <v>2000</v>
      </c>
      <c r="D366" s="10">
        <v>4057</v>
      </c>
      <c r="E366" s="5">
        <v>3721.5</v>
      </c>
      <c r="F366" s="7">
        <v>29050976</v>
      </c>
      <c r="G366" s="12">
        <f>F366/E366</f>
        <v>7806.2544672846971</v>
      </c>
      <c r="H366" s="14">
        <v>2001</v>
      </c>
      <c r="I366" s="10">
        <v>4066</v>
      </c>
      <c r="J366" s="5">
        <v>3649.38</v>
      </c>
      <c r="K366" s="7">
        <v>29143974</v>
      </c>
      <c r="L366" s="12">
        <f>K366/I366</f>
        <v>7167.7260206591245</v>
      </c>
      <c r="M366" s="21">
        <f>L366-G366</f>
        <v>-638.52844662557254</v>
      </c>
      <c r="N366" s="18">
        <f>M366/G366</f>
        <v>-8.1797032021129618E-2</v>
      </c>
      <c r="O366" s="16">
        <v>2002</v>
      </c>
      <c r="P366" s="10">
        <v>4097</v>
      </c>
      <c r="Q366" s="5">
        <v>3678.95</v>
      </c>
      <c r="R366" s="7">
        <v>31900538</v>
      </c>
      <c r="S366" s="12">
        <f>R366/Q366</f>
        <v>8671.0985471398089</v>
      </c>
      <c r="T366" s="21">
        <f>S366-L366</f>
        <v>1503.3725264806844</v>
      </c>
      <c r="U366" s="18">
        <f>T366/L366</f>
        <v>0.20974190728657879</v>
      </c>
      <c r="V366" s="14">
        <v>2003</v>
      </c>
      <c r="W366" s="10">
        <v>4097</v>
      </c>
      <c r="X366" s="5">
        <v>3775.42</v>
      </c>
      <c r="Y366" s="7">
        <v>39093900.850000001</v>
      </c>
      <c r="Z366" s="12">
        <f>Y366/X366</f>
        <v>10354.848162588534</v>
      </c>
      <c r="AA366" s="21">
        <f>Z366-S366</f>
        <v>1683.7496154487253</v>
      </c>
      <c r="AB366" s="22">
        <f>AA366/S366</f>
        <v>0.19417950404958964</v>
      </c>
      <c r="AC366" s="14">
        <v>2004</v>
      </c>
      <c r="AD366" s="10">
        <v>4084</v>
      </c>
      <c r="AE366" s="5">
        <v>3765.74</v>
      </c>
      <c r="AF366" s="7">
        <v>40563508</v>
      </c>
      <c r="AG366" s="12">
        <f>AF366/AE366</f>
        <v>10771.72295485084</v>
      </c>
      <c r="AH366" s="21">
        <f>AG366-Z366</f>
        <v>416.87479226230607</v>
      </c>
      <c r="AI366" s="22">
        <f>AH366/Z366</f>
        <v>4.0258899572129941E-2</v>
      </c>
      <c r="AJ366" s="14">
        <v>2005</v>
      </c>
      <c r="AK366" s="10">
        <v>4069</v>
      </c>
      <c r="AL366" s="5">
        <v>3718.55</v>
      </c>
      <c r="AM366" s="7">
        <v>39929729</v>
      </c>
      <c r="AN366" s="12">
        <f>AM366/AL366</f>
        <v>10737.983622648613</v>
      </c>
      <c r="AO366" s="21">
        <f>AN366-AG366</f>
        <v>-33.73933220222716</v>
      </c>
      <c r="AP366" s="22">
        <f>AO366/AG366</f>
        <v>-3.1322131420984324E-3</v>
      </c>
      <c r="AQ366" s="14">
        <v>2006</v>
      </c>
      <c r="AR366" s="10">
        <v>4056</v>
      </c>
      <c r="AS366" s="5">
        <v>3721.77</v>
      </c>
      <c r="AT366" s="7">
        <v>41177940</v>
      </c>
      <c r="AU366" s="12">
        <f>AT366/AS366</f>
        <v>11064.074351719746</v>
      </c>
      <c r="AV366" s="21">
        <f>AU366-AN366</f>
        <v>326.09072907113296</v>
      </c>
      <c r="AW366" s="22">
        <f>AV366/AN366</f>
        <v>3.0367966699384848E-2</v>
      </c>
      <c r="AX366" s="14">
        <v>2007</v>
      </c>
      <c r="AY366" s="10">
        <v>4079</v>
      </c>
      <c r="AZ366" s="5">
        <v>3756.32</v>
      </c>
      <c r="BA366" s="7">
        <v>38409624</v>
      </c>
      <c r="BB366" s="12">
        <f>BA366/AZ366</f>
        <v>10225.333304936747</v>
      </c>
      <c r="BC366" s="21">
        <f>BB366-AU366</f>
        <v>-838.74104678299955</v>
      </c>
      <c r="BD366" s="22">
        <f>BC366/AU366</f>
        <v>-7.5807611203609612E-2</v>
      </c>
      <c r="BE366" s="14">
        <v>2008</v>
      </c>
      <c r="BF366" s="10">
        <v>3994</v>
      </c>
      <c r="BG366" s="5">
        <v>3722.77</v>
      </c>
      <c r="BH366" s="7">
        <v>39221818</v>
      </c>
      <c r="BI366" s="12">
        <f>BH366/BG366</f>
        <v>10535.654364894957</v>
      </c>
      <c r="BJ366" s="21">
        <f>BI366-BB366</f>
        <v>310.32105995821075</v>
      </c>
      <c r="BK366" s="22">
        <f>BJ366/BB366</f>
        <v>3.0348258653670399E-2</v>
      </c>
      <c r="BL366" s="14">
        <v>2009</v>
      </c>
      <c r="BM366" s="10">
        <v>4004</v>
      </c>
      <c r="BN366" s="5">
        <v>3714.39</v>
      </c>
      <c r="BO366" s="7">
        <v>39715307</v>
      </c>
      <c r="BP366" s="12">
        <f>BO366/BN366</f>
        <v>10692.282447454359</v>
      </c>
      <c r="BQ366" s="21">
        <f>BP366-BI366</f>
        <v>156.62808255940217</v>
      </c>
      <c r="BR366" s="22">
        <f>BQ366/BI366</f>
        <v>1.4866478828433338E-2</v>
      </c>
      <c r="BS366" s="14">
        <v>2010</v>
      </c>
      <c r="BT366" s="10">
        <v>3988</v>
      </c>
      <c r="BU366" s="5">
        <v>3669.04</v>
      </c>
      <c r="BV366" s="7">
        <v>39205957</v>
      </c>
      <c r="BW366" s="12">
        <f>BV366/BU366</f>
        <v>10685.617218673004</v>
      </c>
      <c r="BX366" s="21">
        <f>BW366-BP366</f>
        <v>-6.665228781355836</v>
      </c>
      <c r="BY366" s="22">
        <f>BX366/BP366</f>
        <v>-6.2336819234911885E-4</v>
      </c>
      <c r="BZ366" s="14">
        <v>2011</v>
      </c>
      <c r="CA366" s="10">
        <v>4020</v>
      </c>
      <c r="CB366" s="5">
        <v>3705.9389000000001</v>
      </c>
      <c r="CC366" s="7">
        <v>39816176</v>
      </c>
      <c r="CD366" s="12">
        <f>CC366/CB366</f>
        <v>10743.883554043483</v>
      </c>
      <c r="CE366" s="21">
        <f>CD366-BW366</f>
        <v>58.266335370479283</v>
      </c>
      <c r="CF366" s="22">
        <f>CE366/BW366</f>
        <v>5.4527814517498791E-3</v>
      </c>
      <c r="CG366" s="14">
        <v>2012</v>
      </c>
      <c r="CH366" s="10">
        <v>4006</v>
      </c>
      <c r="CI366" s="5">
        <v>3694.93</v>
      </c>
      <c r="CJ366" s="7">
        <v>46885526</v>
      </c>
      <c r="CK366" s="12">
        <f>CJ366/CI366</f>
        <v>12689.151350634518</v>
      </c>
      <c r="CL366" s="21">
        <f>CK366-CD366</f>
        <v>1945.2677965910352</v>
      </c>
      <c r="CM366" s="22">
        <f>CL366/CD366</f>
        <v>0.18105816084156362</v>
      </c>
      <c r="CN366" s="14">
        <v>2013</v>
      </c>
      <c r="CO366" s="10">
        <v>3988</v>
      </c>
      <c r="CP366" s="5">
        <v>3728.0246000000002</v>
      </c>
      <c r="CQ366" s="7">
        <v>47773405</v>
      </c>
      <c r="CR366" s="12">
        <f>CQ366/CP366</f>
        <v>12814.669999763413</v>
      </c>
      <c r="CS366" s="21">
        <f>CR366-CK366</f>
        <v>125.51864912889505</v>
      </c>
      <c r="CT366" s="22">
        <f>CS366/CK366</f>
        <v>9.8918080224977781E-3</v>
      </c>
      <c r="CU366" s="14">
        <v>2014</v>
      </c>
      <c r="CV366" s="10">
        <v>4055</v>
      </c>
      <c r="CW366" s="5">
        <v>3815.8692999999998</v>
      </c>
      <c r="CX366" s="7">
        <v>41371971</v>
      </c>
      <c r="CY366" s="12">
        <f>CX366/CW366</f>
        <v>10842.082825006612</v>
      </c>
      <c r="CZ366" s="21">
        <f>CY366-CR366</f>
        <v>-1972.5871747568017</v>
      </c>
      <c r="DA366" s="22">
        <f>CZ366/CR366</f>
        <v>-0.15393195258194084</v>
      </c>
      <c r="DB366" s="14">
        <v>2015</v>
      </c>
      <c r="DC366" s="9">
        <v>4089</v>
      </c>
      <c r="DD366" s="27">
        <v>3829.7323000000001</v>
      </c>
      <c r="DE366" s="12">
        <v>41999942.590000004</v>
      </c>
      <c r="DF366" s="12">
        <f>DE366/DD366</f>
        <v>10966.808982967295</v>
      </c>
      <c r="DG366" s="21">
        <f>DF366-CY366</f>
        <v>124.72615796068385</v>
      </c>
      <c r="DH366" s="22">
        <f>DG366/CY366</f>
        <v>1.1503892745867102E-2</v>
      </c>
      <c r="DI366" s="14">
        <v>2016</v>
      </c>
      <c r="DJ366" s="9">
        <v>4070</v>
      </c>
      <c r="DK366" s="27">
        <v>3821.6549</v>
      </c>
      <c r="DL366" s="12">
        <v>41653979.840000004</v>
      </c>
      <c r="DM366" s="12">
        <f>DL366/DK366</f>
        <v>10899.461340687774</v>
      </c>
      <c r="DN366" s="21">
        <f>DM366-DF366</f>
        <v>-67.347642279521096</v>
      </c>
      <c r="DO366" s="22">
        <f>DN366/DF366</f>
        <v>-6.1410427029521221E-3</v>
      </c>
      <c r="DP366" s="14">
        <v>2017</v>
      </c>
      <c r="DQ366" s="9">
        <v>4068</v>
      </c>
      <c r="DR366" s="27">
        <v>3794.9047</v>
      </c>
      <c r="DS366" s="30">
        <v>48350150.149999999</v>
      </c>
      <c r="DT366" s="12">
        <f>DS366/DR366</f>
        <v>12740.807470079551</v>
      </c>
      <c r="DU366" s="21">
        <f>DT366-DM366</f>
        <v>1841.3461293917771</v>
      </c>
      <c r="DV366" s="22">
        <f>DU366/DM366</f>
        <v>0.16893918624382084</v>
      </c>
      <c r="DW366" s="14">
        <v>2018</v>
      </c>
      <c r="DX366" s="24">
        <v>4092</v>
      </c>
      <c r="DY366" s="32">
        <v>3787.0509000000002</v>
      </c>
      <c r="DZ366" s="34">
        <v>44062434.300000004</v>
      </c>
      <c r="EA366" s="12">
        <f>DZ366/DY366</f>
        <v>11635.025634326701</v>
      </c>
      <c r="EB366" s="21">
        <f>EA366-DT366</f>
        <v>-1105.7818357528504</v>
      </c>
      <c r="EC366" s="22">
        <f>EB366/DT366</f>
        <v>-8.6790561614690662E-2</v>
      </c>
      <c r="ED366" s="14">
        <v>2019</v>
      </c>
      <c r="EE366" s="24">
        <v>4015</v>
      </c>
      <c r="EF366" s="32">
        <v>3737.0902000000001</v>
      </c>
      <c r="EG366" s="34">
        <v>46315013.859999999</v>
      </c>
      <c r="EH366" s="12">
        <f t="shared" si="40"/>
        <v>12393.33582582513</v>
      </c>
      <c r="EI366" s="21">
        <f>EH366-EA366</f>
        <v>758.31019149842905</v>
      </c>
      <c r="EJ366" s="22">
        <f>EI366/EA366</f>
        <v>6.5174776174209192E-2</v>
      </c>
      <c r="EK366">
        <v>2020</v>
      </c>
      <c r="EL366" s="25">
        <v>4014</v>
      </c>
      <c r="EM366" s="32">
        <v>3732.8308999999999</v>
      </c>
      <c r="EN366" s="34">
        <v>51074840.079999998</v>
      </c>
      <c r="EO366" s="12">
        <f t="shared" si="41"/>
        <v>13682.60214519763</v>
      </c>
      <c r="EP366" s="21">
        <f>EO366-EH366</f>
        <v>1289.2663193725002</v>
      </c>
      <c r="EQ366" s="22">
        <f>EP366/EH366</f>
        <v>0.10402899893069449</v>
      </c>
      <c r="ES366" s="11">
        <f t="shared" si="42"/>
        <v>3.2879441902070976E-2</v>
      </c>
      <c r="EU366" s="12">
        <f t="shared" si="43"/>
        <v>12256.389643410461</v>
      </c>
      <c r="EV366">
        <f t="shared" si="44"/>
        <v>0.92970876843457029</v>
      </c>
      <c r="EY366" s="11">
        <f t="shared" si="45"/>
        <v>4.9107800267779798E-2</v>
      </c>
      <c r="FC366" s="12">
        <f t="shared" si="46"/>
        <v>10945.88981554623</v>
      </c>
      <c r="FF366" s="45">
        <f t="shared" si="47"/>
        <v>4048</v>
      </c>
    </row>
    <row r="367" spans="1:162" x14ac:dyDescent="0.2">
      <c r="A367" s="3">
        <v>81097</v>
      </c>
      <c r="B367" t="s">
        <v>367</v>
      </c>
      <c r="C367" s="14">
        <v>2000</v>
      </c>
      <c r="D367" s="10">
        <v>188</v>
      </c>
      <c r="E367" s="5">
        <v>296.76</v>
      </c>
      <c r="F367" s="7">
        <v>2181240</v>
      </c>
      <c r="G367" s="12">
        <f>F367/E367</f>
        <v>7350.1819652244239</v>
      </c>
      <c r="H367" s="14">
        <v>2001</v>
      </c>
      <c r="I367" s="10">
        <v>196</v>
      </c>
      <c r="J367" s="5">
        <v>282.12</v>
      </c>
      <c r="K367" s="7">
        <v>1886502</v>
      </c>
      <c r="L367" s="12">
        <f>K367/I367</f>
        <v>9625.0102040816328</v>
      </c>
      <c r="M367" s="21">
        <f>L367-G367</f>
        <v>2274.8282388572088</v>
      </c>
      <c r="N367" s="18">
        <f>M367/G367</f>
        <v>0.30949277849446427</v>
      </c>
      <c r="O367" s="16">
        <v>2002</v>
      </c>
      <c r="P367" s="10">
        <v>202</v>
      </c>
      <c r="Q367" s="5">
        <v>279.37</v>
      </c>
      <c r="R367" s="7">
        <v>1860797</v>
      </c>
      <c r="S367" s="12">
        <f>R367/Q367</f>
        <v>6660.6901242080394</v>
      </c>
      <c r="T367" s="21">
        <f>S367-L367</f>
        <v>-2964.3200798735934</v>
      </c>
      <c r="U367" s="18">
        <f>T367/L367</f>
        <v>-0.30798098048940542</v>
      </c>
      <c r="V367" s="14">
        <v>2003</v>
      </c>
      <c r="W367" s="10">
        <v>202</v>
      </c>
      <c r="X367" s="5">
        <v>263.57</v>
      </c>
      <c r="Y367" s="7">
        <v>1892224.72</v>
      </c>
      <c r="Z367" s="12">
        <f>Y367/X367</f>
        <v>7179.2112911181093</v>
      </c>
      <c r="AA367" s="21">
        <f>Z367-S367</f>
        <v>518.52116691006995</v>
      </c>
      <c r="AB367" s="22">
        <f>AA367/S367</f>
        <v>7.7847964286091517E-2</v>
      </c>
      <c r="AC367" s="14">
        <v>2004</v>
      </c>
      <c r="AD367" s="10">
        <v>206</v>
      </c>
      <c r="AE367" s="5">
        <v>268.79000000000002</v>
      </c>
      <c r="AF367" s="7">
        <v>1864494</v>
      </c>
      <c r="AG367" s="12">
        <f>AF367/AE367</f>
        <v>6936.6196659101897</v>
      </c>
      <c r="AH367" s="21">
        <f>AG367-Z367</f>
        <v>-242.59162520791961</v>
      </c>
      <c r="AI367" s="22">
        <f>AH367/Z367</f>
        <v>-3.3790846288093819E-2</v>
      </c>
      <c r="AJ367" s="14">
        <v>2005</v>
      </c>
      <c r="AK367" s="10">
        <v>203</v>
      </c>
      <c r="AL367" s="5">
        <v>270.33999999999997</v>
      </c>
      <c r="AM367" s="7">
        <v>1882732</v>
      </c>
      <c r="AN367" s="12">
        <f>AM367/AL367</f>
        <v>6964.3116076052384</v>
      </c>
      <c r="AO367" s="21">
        <f>AN367-AG367</f>
        <v>27.691941695048627</v>
      </c>
      <c r="AP367" s="22">
        <f>AO367/AG367</f>
        <v>3.9921378176664126E-3</v>
      </c>
      <c r="AQ367" s="14">
        <v>2006</v>
      </c>
      <c r="AR367" s="10">
        <v>191</v>
      </c>
      <c r="AS367" s="5">
        <v>268.29000000000002</v>
      </c>
      <c r="AT367" s="7">
        <v>2032944</v>
      </c>
      <c r="AU367" s="12">
        <f>AT367/AS367</f>
        <v>7577.4125013977409</v>
      </c>
      <c r="AV367" s="21">
        <f>AU367-AN367</f>
        <v>613.10089379250257</v>
      </c>
      <c r="AW367" s="22">
        <f>AV367/AN367</f>
        <v>8.8034672820064205E-2</v>
      </c>
      <c r="AX367" s="14">
        <v>2007</v>
      </c>
      <c r="AY367" s="10">
        <v>194</v>
      </c>
      <c r="AZ367" s="5">
        <v>253.12</v>
      </c>
      <c r="BA367" s="7">
        <v>2104041</v>
      </c>
      <c r="BB367" s="12">
        <f>BA367/AZ367</f>
        <v>8312.4249367888751</v>
      </c>
      <c r="BC367" s="21">
        <f>BB367-AU367</f>
        <v>735.0124353911342</v>
      </c>
      <c r="BD367" s="22">
        <f>BC367/AU367</f>
        <v>9.7000451705057986E-2</v>
      </c>
      <c r="BE367" s="14">
        <v>2008</v>
      </c>
      <c r="BF367" s="10">
        <v>191</v>
      </c>
      <c r="BG367" s="5">
        <v>246.15</v>
      </c>
      <c r="BH367" s="7">
        <v>2301855</v>
      </c>
      <c r="BI367" s="12">
        <f>BH367/BG367</f>
        <v>9351.4320536258383</v>
      </c>
      <c r="BJ367" s="21">
        <f>BI367-BB367</f>
        <v>1039.0071168369632</v>
      </c>
      <c r="BK367" s="22">
        <f>BJ367/BB367</f>
        <v>0.12499446608396515</v>
      </c>
      <c r="BL367" s="14">
        <v>2009</v>
      </c>
      <c r="BM367" s="10">
        <v>189</v>
      </c>
      <c r="BN367" s="5">
        <v>250.57</v>
      </c>
      <c r="BO367" s="7">
        <v>2190971</v>
      </c>
      <c r="BP367" s="12">
        <f>BO367/BN367</f>
        <v>8743.9477990182386</v>
      </c>
      <c r="BQ367" s="21">
        <f>BP367-BI367</f>
        <v>-607.48425460759972</v>
      </c>
      <c r="BR367" s="22">
        <f>BQ367/BI367</f>
        <v>-6.4961628456901357E-2</v>
      </c>
      <c r="BS367" s="14">
        <v>2010</v>
      </c>
      <c r="BT367" s="10">
        <v>195</v>
      </c>
      <c r="BU367" s="5">
        <v>243.93</v>
      </c>
      <c r="BV367" s="7">
        <v>2315115</v>
      </c>
      <c r="BW367" s="12">
        <f>BV367/BU367</f>
        <v>9490.899028409789</v>
      </c>
      <c r="BX367" s="21">
        <f>BW367-BP367</f>
        <v>746.95122939155044</v>
      </c>
      <c r="BY367" s="22">
        <f>BX367/BP367</f>
        <v>8.5424941520741621E-2</v>
      </c>
      <c r="BZ367" s="14">
        <v>2011</v>
      </c>
      <c r="CA367" s="10">
        <v>188</v>
      </c>
      <c r="CB367" s="5">
        <v>251.77119999999999</v>
      </c>
      <c r="CC367" s="7">
        <v>2242533</v>
      </c>
      <c r="CD367" s="12">
        <f>CC367/CB367</f>
        <v>8907.0274916273193</v>
      </c>
      <c r="CE367" s="21">
        <f>CD367-BW367</f>
        <v>-583.87153678246978</v>
      </c>
      <c r="CF367" s="22">
        <f>CE367/BW367</f>
        <v>-6.1519096877411215E-2</v>
      </c>
      <c r="CG367" s="14">
        <v>2012</v>
      </c>
      <c r="CH367" s="10">
        <v>188</v>
      </c>
      <c r="CI367" s="5">
        <v>245.81</v>
      </c>
      <c r="CJ367" s="7">
        <v>2358842</v>
      </c>
      <c r="CK367" s="12">
        <f>CJ367/CI367</f>
        <v>9596.2003173182547</v>
      </c>
      <c r="CL367" s="21">
        <f>CK367-CD367</f>
        <v>689.1728256909355</v>
      </c>
      <c r="CM367" s="22">
        <f>CL367/CD367</f>
        <v>7.7374053952203897E-2</v>
      </c>
      <c r="CN367" s="14">
        <v>2013</v>
      </c>
      <c r="CO367" s="10">
        <v>186</v>
      </c>
      <c r="CP367" s="5">
        <v>262.84429999999998</v>
      </c>
      <c r="CQ367" s="7">
        <v>2501264</v>
      </c>
      <c r="CR367" s="12">
        <f>CQ367/CP367</f>
        <v>9516.1432072143107</v>
      </c>
      <c r="CS367" s="21">
        <f>CR367-CK367</f>
        <v>-80.057110103944069</v>
      </c>
      <c r="CT367" s="22">
        <f>CS367/CK367</f>
        <v>-8.3425842996904791E-3</v>
      </c>
      <c r="CU367" s="14">
        <v>2014</v>
      </c>
      <c r="CV367" s="10">
        <v>174</v>
      </c>
      <c r="CW367" s="5">
        <v>243.4616</v>
      </c>
      <c r="CX367" s="7">
        <v>2678327</v>
      </c>
      <c r="CY367" s="12">
        <f>CX367/CW367</f>
        <v>11001.02439152622</v>
      </c>
      <c r="CZ367" s="21">
        <f>CY367-CR367</f>
        <v>1484.8811843119092</v>
      </c>
      <c r="DA367" s="22">
        <f>CZ367/CR367</f>
        <v>0.15603812931127409</v>
      </c>
      <c r="DB367" s="14">
        <v>2015</v>
      </c>
      <c r="DC367" s="9">
        <v>193</v>
      </c>
      <c r="DD367" s="27">
        <v>236.11779999999999</v>
      </c>
      <c r="DE367" s="12">
        <v>3276703.91</v>
      </c>
      <c r="DF367" s="12">
        <f>DE367/DD367</f>
        <v>13877.411656385077</v>
      </c>
      <c r="DG367" s="21">
        <f>DF367-CY367</f>
        <v>2876.3872648588567</v>
      </c>
      <c r="DH367" s="22">
        <f>DG367/CY367</f>
        <v>0.2614654019924233</v>
      </c>
      <c r="DI367" s="14">
        <v>2016</v>
      </c>
      <c r="DJ367" s="9">
        <v>167</v>
      </c>
      <c r="DK367" s="27">
        <v>232.8382</v>
      </c>
      <c r="DL367" s="12">
        <v>2609008.69</v>
      </c>
      <c r="DM367" s="12">
        <f>DL367/DK367</f>
        <v>11205.243340654582</v>
      </c>
      <c r="DN367" s="21">
        <f>DM367-DF367</f>
        <v>-2672.1683157304942</v>
      </c>
      <c r="DO367" s="22">
        <f>DN367/DF367</f>
        <v>-0.1925552388222925</v>
      </c>
      <c r="DP367" s="14">
        <v>2017</v>
      </c>
      <c r="DQ367" s="9">
        <v>169</v>
      </c>
      <c r="DR367" s="27">
        <v>241.46870000000001</v>
      </c>
      <c r="DS367" s="30">
        <v>2696190.01</v>
      </c>
      <c r="DT367" s="12">
        <f>DS367/DR367</f>
        <v>11165.795028506798</v>
      </c>
      <c r="DU367" s="21">
        <f>DT367-DM367</f>
        <v>-39.448312147784236</v>
      </c>
      <c r="DV367" s="22">
        <f>DU367/DM367</f>
        <v>-3.5205225757711893E-3</v>
      </c>
      <c r="DW367" s="14">
        <v>2018</v>
      </c>
      <c r="DX367" s="24">
        <v>166</v>
      </c>
      <c r="DY367" s="32">
        <v>223.1156</v>
      </c>
      <c r="DZ367" s="34">
        <v>2711237.66</v>
      </c>
      <c r="EA367" s="12">
        <f>DZ367/DY367</f>
        <v>12151.717136766771</v>
      </c>
      <c r="EB367" s="21">
        <f>EA367-DT367</f>
        <v>985.92210825997245</v>
      </c>
      <c r="EC367" s="22">
        <f>EB367/DT367</f>
        <v>8.8298424406221598E-2</v>
      </c>
      <c r="ED367" s="14">
        <v>2019</v>
      </c>
      <c r="EE367" s="24">
        <v>161</v>
      </c>
      <c r="EF367" s="32">
        <v>223.38939999999999</v>
      </c>
      <c r="EG367" s="34">
        <v>2707008.61</v>
      </c>
      <c r="EH367" s="12">
        <f t="shared" si="40"/>
        <v>12117.891941157459</v>
      </c>
      <c r="EI367" s="21">
        <f>EH367-EA367</f>
        <v>-33.825195609311777</v>
      </c>
      <c r="EJ367" s="22">
        <f>EI367/EA367</f>
        <v>-2.7835733196067227E-3</v>
      </c>
      <c r="EK367">
        <v>2020</v>
      </c>
      <c r="EL367" s="25">
        <v>152</v>
      </c>
      <c r="EM367" s="32">
        <v>212.1242</v>
      </c>
      <c r="EN367" s="34">
        <v>2680766.56</v>
      </c>
      <c r="EO367" s="12">
        <f t="shared" si="41"/>
        <v>12637.721485808786</v>
      </c>
      <c r="EP367" s="21">
        <f>EO367-EH367</f>
        <v>519.82954465132752</v>
      </c>
      <c r="EQ367" s="22">
        <f>EP367/EH367</f>
        <v>4.2897687747632716E-2</v>
      </c>
      <c r="ES367" s="11">
        <f t="shared" si="42"/>
        <v>3.6870331950431698E-2</v>
      </c>
      <c r="EU367" s="12">
        <f t="shared" si="43"/>
        <v>11811.801368810344</v>
      </c>
      <c r="EV367">
        <f t="shared" si="44"/>
        <v>1.3867968521666512</v>
      </c>
      <c r="EY367" s="11">
        <f t="shared" si="45"/>
        <v>2.7331442836947894E-2</v>
      </c>
      <c r="FC367" s="12">
        <f t="shared" si="46"/>
        <v>9543.841704166909</v>
      </c>
      <c r="FF367" s="45">
        <f t="shared" si="47"/>
        <v>185.76190476190476</v>
      </c>
    </row>
    <row r="368" spans="1:162" x14ac:dyDescent="0.2">
      <c r="A368" s="3">
        <v>82100</v>
      </c>
      <c r="B368" t="s">
        <v>368</v>
      </c>
      <c r="C368" s="14">
        <v>2000</v>
      </c>
      <c r="D368" s="10">
        <v>1530</v>
      </c>
      <c r="E368" s="5">
        <v>1465.21</v>
      </c>
      <c r="F368" s="7">
        <v>9194510</v>
      </c>
      <c r="G368" s="12">
        <f>F368/E368</f>
        <v>6275.2165218637601</v>
      </c>
      <c r="H368" s="14">
        <v>2001</v>
      </c>
      <c r="I368" s="10">
        <v>1518</v>
      </c>
      <c r="J368" s="5">
        <v>1452.43</v>
      </c>
      <c r="K368" s="7">
        <v>9344045</v>
      </c>
      <c r="L368" s="12">
        <f>K368/I368</f>
        <v>6155.497364953887</v>
      </c>
      <c r="M368" s="21">
        <f>L368-G368</f>
        <v>-119.71915690987316</v>
      </c>
      <c r="N368" s="18">
        <f>M368/G368</f>
        <v>-1.9078091806514458E-2</v>
      </c>
      <c r="O368" s="16">
        <v>2002</v>
      </c>
      <c r="P368" s="10">
        <v>1492</v>
      </c>
      <c r="Q368" s="5">
        <v>1446.78</v>
      </c>
      <c r="R368" s="7">
        <v>9491624</v>
      </c>
      <c r="S368" s="12">
        <f>R368/Q368</f>
        <v>6560.5164572360691</v>
      </c>
      <c r="T368" s="21">
        <f>S368-L368</f>
        <v>405.0190922821821</v>
      </c>
      <c r="U368" s="18">
        <f>T368/L368</f>
        <v>6.5797947471823215E-2</v>
      </c>
      <c r="V368" s="14">
        <v>2003</v>
      </c>
      <c r="W368" s="10">
        <v>1492</v>
      </c>
      <c r="X368" s="5">
        <v>1443.64</v>
      </c>
      <c r="Y368" s="7">
        <v>9764149.0899999999</v>
      </c>
      <c r="Z368" s="12">
        <f>Y368/X368</f>
        <v>6763.5623077775617</v>
      </c>
      <c r="AA368" s="21">
        <f>Z368-S368</f>
        <v>203.04585054149265</v>
      </c>
      <c r="AB368" s="22">
        <f>AA368/S368</f>
        <v>3.0949674749697283E-2</v>
      </c>
      <c r="AC368" s="14">
        <v>2004</v>
      </c>
      <c r="AD368" s="10">
        <v>1498</v>
      </c>
      <c r="AE368" s="5">
        <v>1531.23</v>
      </c>
      <c r="AF368" s="7">
        <v>10449507</v>
      </c>
      <c r="AG368" s="12">
        <f>AF368/AE368</f>
        <v>6824.2569698869538</v>
      </c>
      <c r="AH368" s="21">
        <f>AG368-Z368</f>
        <v>60.694662109392084</v>
      </c>
      <c r="AI368" s="22">
        <f>AH368/Z368</f>
        <v>8.9737714162251483E-3</v>
      </c>
      <c r="AJ368" s="14">
        <v>2005</v>
      </c>
      <c r="AK368" s="10">
        <v>1466</v>
      </c>
      <c r="AL368" s="5">
        <v>1440.73</v>
      </c>
      <c r="AM368" s="7">
        <v>10052874</v>
      </c>
      <c r="AN368" s="12">
        <f>AM368/AL368</f>
        <v>6977.6252316533983</v>
      </c>
      <c r="AO368" s="21">
        <f>AN368-AG368</f>
        <v>153.36826176644445</v>
      </c>
      <c r="AP368" s="22">
        <f>AO368/AG368</f>
        <v>2.2473986903366133E-2</v>
      </c>
      <c r="AQ368" s="14">
        <v>2006</v>
      </c>
      <c r="AR368" s="10">
        <v>1447</v>
      </c>
      <c r="AS368" s="5">
        <v>1414.35</v>
      </c>
      <c r="AT368" s="7">
        <v>11035324</v>
      </c>
      <c r="AU368" s="12">
        <f>AT368/AS368</f>
        <v>7802.3996889030304</v>
      </c>
      <c r="AV368" s="21">
        <f>AU368-AN368</f>
        <v>824.77445724963218</v>
      </c>
      <c r="AW368" s="22">
        <f>AV368/AN368</f>
        <v>0.11820274518443806</v>
      </c>
      <c r="AX368" s="14">
        <v>2007</v>
      </c>
      <c r="AY368" s="10">
        <v>1392</v>
      </c>
      <c r="AZ368" s="5">
        <v>1374.61</v>
      </c>
      <c r="BA368" s="7">
        <v>11754123</v>
      </c>
      <c r="BB368" s="12">
        <f>BA368/AZ368</f>
        <v>8550.8784309731491</v>
      </c>
      <c r="BC368" s="21">
        <f>BB368-AU368</f>
        <v>748.47874207011864</v>
      </c>
      <c r="BD368" s="22">
        <f>BC368/AU368</f>
        <v>9.5929300204223467E-2</v>
      </c>
      <c r="BE368" s="14">
        <v>2008</v>
      </c>
      <c r="BF368" s="10">
        <v>1388</v>
      </c>
      <c r="BG368" s="5">
        <v>1357.93</v>
      </c>
      <c r="BH368" s="7">
        <v>13120147</v>
      </c>
      <c r="BI368" s="12">
        <f>BH368/BG368</f>
        <v>9661.872850588763</v>
      </c>
      <c r="BJ368" s="21">
        <f>BI368-BB368</f>
        <v>1110.9944196156139</v>
      </c>
      <c r="BK368" s="22">
        <f>BJ368/BB368</f>
        <v>0.12992751897762334</v>
      </c>
      <c r="BL368" s="14">
        <v>2009</v>
      </c>
      <c r="BM368" s="10">
        <v>1330</v>
      </c>
      <c r="BN368" s="5">
        <v>1307.52</v>
      </c>
      <c r="BO368" s="7">
        <v>12557262</v>
      </c>
      <c r="BP368" s="12">
        <f>BO368/BN368</f>
        <v>9603.8775697503679</v>
      </c>
      <c r="BQ368" s="21">
        <f>BP368-BI368</f>
        <v>-57.995280838395047</v>
      </c>
      <c r="BR368" s="22">
        <f>BQ368/BI368</f>
        <v>-6.0024885170022711E-3</v>
      </c>
      <c r="BS368" s="14">
        <v>2010</v>
      </c>
      <c r="BT368" s="10">
        <v>1349</v>
      </c>
      <c r="BU368" s="5">
        <v>1319.82</v>
      </c>
      <c r="BV368" s="7">
        <v>11699213</v>
      </c>
      <c r="BW368" s="12">
        <f>BV368/BU368</f>
        <v>8864.2489127305234</v>
      </c>
      <c r="BX368" s="21">
        <f>BW368-BP368</f>
        <v>-739.62865701984447</v>
      </c>
      <c r="BY368" s="22">
        <f>BX368/BP368</f>
        <v>-7.7013544961201497E-2</v>
      </c>
      <c r="BZ368" s="14">
        <v>2011</v>
      </c>
      <c r="CA368" s="10">
        <v>1320</v>
      </c>
      <c r="CB368" s="5">
        <v>1252.3022000000001</v>
      </c>
      <c r="CC368" s="7">
        <v>11237077</v>
      </c>
      <c r="CD368" s="12">
        <f>CC368/CB368</f>
        <v>8973.1352384432448</v>
      </c>
      <c r="CE368" s="21">
        <f>CD368-BW368</f>
        <v>108.88632571272137</v>
      </c>
      <c r="CF368" s="22">
        <f>CE368/BW368</f>
        <v>1.2283762198548221E-2</v>
      </c>
      <c r="CG368" s="14">
        <v>2012</v>
      </c>
      <c r="CH368" s="10">
        <v>1265</v>
      </c>
      <c r="CI368" s="5">
        <v>1238.4100000000001</v>
      </c>
      <c r="CJ368" s="7">
        <v>11526174</v>
      </c>
      <c r="CK368" s="12">
        <f>CJ368/CI368</f>
        <v>9307.2358911830488</v>
      </c>
      <c r="CL368" s="21">
        <f>CK368-CD368</f>
        <v>334.10065273980399</v>
      </c>
      <c r="CM368" s="22">
        <f>CL368/CD368</f>
        <v>3.7233435567585106E-2</v>
      </c>
      <c r="CN368" s="14">
        <v>2013</v>
      </c>
      <c r="CO368" s="10">
        <v>1316</v>
      </c>
      <c r="CP368" s="5">
        <v>1254.4965</v>
      </c>
      <c r="CQ368" s="7">
        <v>11754547</v>
      </c>
      <c r="CR368" s="12">
        <f>CQ368/CP368</f>
        <v>9369.9320803206701</v>
      </c>
      <c r="CS368" s="21">
        <f>CR368-CK368</f>
        <v>62.696189137621332</v>
      </c>
      <c r="CT368" s="22">
        <f>CS368/CK368</f>
        <v>6.7362845285800508E-3</v>
      </c>
      <c r="CU368" s="14">
        <v>2014</v>
      </c>
      <c r="CV368" s="10">
        <v>1278</v>
      </c>
      <c r="CW368" s="5">
        <v>1229.5260000000001</v>
      </c>
      <c r="CX368" s="7">
        <v>12059170</v>
      </c>
      <c r="CY368" s="12">
        <f>CX368/CW368</f>
        <v>9807.9829137407414</v>
      </c>
      <c r="CZ368" s="21">
        <f>CY368-CR368</f>
        <v>438.05083342007129</v>
      </c>
      <c r="DA368" s="22">
        <f>CZ368/CR368</f>
        <v>4.6750694633111975E-2</v>
      </c>
      <c r="DB368" s="14">
        <v>2015</v>
      </c>
      <c r="DC368" s="9">
        <v>1279</v>
      </c>
      <c r="DD368" s="27">
        <v>1232.3688</v>
      </c>
      <c r="DE368" s="12">
        <v>12371271.16</v>
      </c>
      <c r="DF368" s="12">
        <f>DE368/DD368</f>
        <v>10038.611136536401</v>
      </c>
      <c r="DG368" s="21">
        <f>DF368-CY368</f>
        <v>230.62822279565989</v>
      </c>
      <c r="DH368" s="22">
        <f>DG368/CY368</f>
        <v>2.3514337741408119E-2</v>
      </c>
      <c r="DI368" s="14">
        <v>2016</v>
      </c>
      <c r="DJ368" s="9">
        <v>1267</v>
      </c>
      <c r="DK368" s="27">
        <v>1222.702</v>
      </c>
      <c r="DL368" s="12">
        <v>12528394.359999999</v>
      </c>
      <c r="DM368" s="12">
        <f>DL368/DK368</f>
        <v>10246.482266324909</v>
      </c>
      <c r="DN368" s="21">
        <f>DM368-DF368</f>
        <v>207.87112978850746</v>
      </c>
      <c r="DO368" s="22">
        <f>DN368/DF368</f>
        <v>2.0707160279567195E-2</v>
      </c>
      <c r="DP368" s="14">
        <v>2017</v>
      </c>
      <c r="DQ368" s="9">
        <v>1264</v>
      </c>
      <c r="DR368" s="27">
        <v>1212.1736000000001</v>
      </c>
      <c r="DS368" s="30">
        <v>12808455.98</v>
      </c>
      <c r="DT368" s="12">
        <f>DS368/DR368</f>
        <v>10566.519498527274</v>
      </c>
      <c r="DU368" s="21">
        <f>DT368-DM368</f>
        <v>320.03723220236498</v>
      </c>
      <c r="DV368" s="22">
        <f>DU368/DM368</f>
        <v>3.1233863865081597E-2</v>
      </c>
      <c r="DW368" s="14">
        <v>2018</v>
      </c>
      <c r="DX368" s="24">
        <v>1300</v>
      </c>
      <c r="DY368" s="32">
        <v>1232.5264999999999</v>
      </c>
      <c r="DZ368" s="34">
        <v>13590778.859999999</v>
      </c>
      <c r="EA368" s="12">
        <f>DZ368/DY368</f>
        <v>11026.764016838582</v>
      </c>
      <c r="EB368" s="21">
        <f>EA368-DT368</f>
        <v>460.24451831130864</v>
      </c>
      <c r="EC368" s="22">
        <f>EB368/DT368</f>
        <v>4.3556870204560352E-2</v>
      </c>
      <c r="ED368" s="14">
        <v>2019</v>
      </c>
      <c r="EE368" s="24">
        <v>1272</v>
      </c>
      <c r="EF368" s="32">
        <v>1239.0848000000001</v>
      </c>
      <c r="EG368" s="34">
        <v>17078818.539999999</v>
      </c>
      <c r="EH368" s="12">
        <f t="shared" si="40"/>
        <v>13783.413806706367</v>
      </c>
      <c r="EI368" s="21">
        <f>EH368-EA368</f>
        <v>2756.6497898677844</v>
      </c>
      <c r="EJ368" s="22">
        <f>EI368/EA368</f>
        <v>0.24999626233573166</v>
      </c>
      <c r="EK368">
        <v>2020</v>
      </c>
      <c r="EL368" s="25">
        <v>1336</v>
      </c>
      <c r="EM368" s="32">
        <v>1292.8517999999999</v>
      </c>
      <c r="EN368" s="34">
        <v>17992965.369999997</v>
      </c>
      <c r="EO368" s="12">
        <f t="shared" si="41"/>
        <v>13917.268297882247</v>
      </c>
      <c r="EP368" s="21">
        <f>EO368-EH368</f>
        <v>133.85449117587996</v>
      </c>
      <c r="EQ368" s="22">
        <f>EP368/EH368</f>
        <v>9.7112727697947071E-3</v>
      </c>
      <c r="ES368" s="11">
        <f t="shared" si="42"/>
        <v>4.2594238187332364E-2</v>
      </c>
      <c r="EU368" s="12">
        <f t="shared" si="43"/>
        <v>11792.232440690741</v>
      </c>
      <c r="EV368">
        <f t="shared" si="44"/>
        <v>0.96040622646612739</v>
      </c>
      <c r="EY368" s="11">
        <f t="shared" si="45"/>
        <v>0.10826233213512454</v>
      </c>
      <c r="FC368" s="12">
        <f t="shared" si="46"/>
        <v>9108.3878792729083</v>
      </c>
      <c r="FF368" s="45">
        <f t="shared" si="47"/>
        <v>1371.3809523809523</v>
      </c>
    </row>
    <row r="369" spans="1:162" x14ac:dyDescent="0.2">
      <c r="A369" s="3">
        <v>82101</v>
      </c>
      <c r="B369" t="s">
        <v>369</v>
      </c>
      <c r="C369" s="14">
        <v>2000</v>
      </c>
      <c r="D369" s="10">
        <v>577</v>
      </c>
      <c r="E369" s="5">
        <v>541.70000000000005</v>
      </c>
      <c r="F369" s="7">
        <v>5468395</v>
      </c>
      <c r="G369" s="12">
        <f>F369/E369</f>
        <v>10094.877238323794</v>
      </c>
      <c r="H369" s="14">
        <v>2001</v>
      </c>
      <c r="I369" s="10">
        <v>575</v>
      </c>
      <c r="J369" s="5">
        <v>550.84</v>
      </c>
      <c r="K369" s="7">
        <v>5835192</v>
      </c>
      <c r="L369" s="12">
        <f>K369/I369</f>
        <v>10148.16</v>
      </c>
      <c r="M369" s="21">
        <f>L369-G369</f>
        <v>53.282761676206064</v>
      </c>
      <c r="N369" s="18">
        <f>M369/G369</f>
        <v>5.278198081887067E-3</v>
      </c>
      <c r="O369" s="16">
        <v>2002</v>
      </c>
      <c r="P369" s="10">
        <v>566</v>
      </c>
      <c r="Q369" s="5">
        <v>524.44000000000005</v>
      </c>
      <c r="R369" s="7">
        <v>5911042</v>
      </c>
      <c r="S369" s="12">
        <f>R369/Q369</f>
        <v>11271.150179238806</v>
      </c>
      <c r="T369" s="21">
        <f>S369-L369</f>
        <v>1122.9901792388064</v>
      </c>
      <c r="U369" s="18">
        <f>T369/L369</f>
        <v>0.11065948696500709</v>
      </c>
      <c r="V369" s="14">
        <v>2003</v>
      </c>
      <c r="W369" s="10">
        <v>566</v>
      </c>
      <c r="X369" s="5">
        <v>527.61</v>
      </c>
      <c r="Y369" s="7">
        <v>5737627.3899999997</v>
      </c>
      <c r="Z369" s="12">
        <f>Y369/X369</f>
        <v>10874.751028221603</v>
      </c>
      <c r="AA369" s="21">
        <f>Z369-S369</f>
        <v>-396.39915101720362</v>
      </c>
      <c r="AB369" s="22">
        <f>AA369/S369</f>
        <v>-3.5169361131161356E-2</v>
      </c>
      <c r="AC369" s="14">
        <v>2004</v>
      </c>
      <c r="AD369" s="10">
        <v>559</v>
      </c>
      <c r="AE369" s="5">
        <v>515.44000000000005</v>
      </c>
      <c r="AF369" s="7">
        <v>5688746</v>
      </c>
      <c r="AG369" s="12">
        <f>AF369/AE369</f>
        <v>11036.679341921465</v>
      </c>
      <c r="AH369" s="21">
        <f>AG369-Z369</f>
        <v>161.92831369986197</v>
      </c>
      <c r="AI369" s="22">
        <f>AH369/Z369</f>
        <v>1.4890300778347368E-2</v>
      </c>
      <c r="AJ369" s="14">
        <v>2005</v>
      </c>
      <c r="AK369" s="10">
        <v>575</v>
      </c>
      <c r="AL369" s="5">
        <v>543.36</v>
      </c>
      <c r="AM369" s="7">
        <v>7537308</v>
      </c>
      <c r="AN369" s="12">
        <f>AM369/AL369</f>
        <v>13871.665194346289</v>
      </c>
      <c r="AO369" s="21">
        <f>AN369-AG369</f>
        <v>2834.9858524248248</v>
      </c>
      <c r="AP369" s="22">
        <f>AO369/AG369</f>
        <v>0.25686945906423869</v>
      </c>
      <c r="AQ369" s="14">
        <v>2006</v>
      </c>
      <c r="AR369" s="10">
        <v>560</v>
      </c>
      <c r="AS369" s="5">
        <v>527.54999999999995</v>
      </c>
      <c r="AT369" s="7">
        <v>6605823</v>
      </c>
      <c r="AU369" s="12">
        <f>AT369/AS369</f>
        <v>12521.700312766563</v>
      </c>
      <c r="AV369" s="21">
        <f>AU369-AN369</f>
        <v>-1349.9648815797264</v>
      </c>
      <c r="AW369" s="22">
        <f>AV369/AN369</f>
        <v>-9.7318156303969547E-2</v>
      </c>
      <c r="AX369" s="14">
        <v>2007</v>
      </c>
      <c r="AY369" s="10">
        <v>569</v>
      </c>
      <c r="AZ369" s="5">
        <v>536.02</v>
      </c>
      <c r="BA369" s="7">
        <v>6999189</v>
      </c>
      <c r="BB369" s="12">
        <f>BA369/AZ369</f>
        <v>13057.701205178912</v>
      </c>
      <c r="BC369" s="21">
        <f>BB369-AU369</f>
        <v>536.00089241234855</v>
      </c>
      <c r="BD369" s="22">
        <f>BC369/AU369</f>
        <v>4.2805759523398441E-2</v>
      </c>
      <c r="BE369" s="14">
        <v>2008</v>
      </c>
      <c r="BF369" s="10">
        <v>544</v>
      </c>
      <c r="BG369" s="5">
        <v>514.35</v>
      </c>
      <c r="BH369" s="7">
        <v>6887918</v>
      </c>
      <c r="BI369" s="12">
        <f>BH369/BG369</f>
        <v>13391.499951394964</v>
      </c>
      <c r="BJ369" s="21">
        <f>BI369-BB369</f>
        <v>333.79874621605268</v>
      </c>
      <c r="BK369" s="22">
        <f>BJ369/BB369</f>
        <v>2.5563362261931854E-2</v>
      </c>
      <c r="BL369" s="14">
        <v>2009</v>
      </c>
      <c r="BM369" s="10">
        <v>517</v>
      </c>
      <c r="BN369" s="5">
        <v>507.29</v>
      </c>
      <c r="BO369" s="7">
        <v>9470674</v>
      </c>
      <c r="BP369" s="12">
        <f>BO369/BN369</f>
        <v>18669.151767233732</v>
      </c>
      <c r="BQ369" s="21">
        <f>BP369-BI369</f>
        <v>5277.651815838768</v>
      </c>
      <c r="BR369" s="22">
        <f>BQ369/BI369</f>
        <v>0.39410460627967264</v>
      </c>
      <c r="BS369" s="14">
        <v>2010</v>
      </c>
      <c r="BT369" s="10">
        <v>526</v>
      </c>
      <c r="BU369" s="5">
        <v>497.28</v>
      </c>
      <c r="BV369" s="7">
        <v>10314443</v>
      </c>
      <c r="BW369" s="12">
        <f>BV369/BU369</f>
        <v>20741.720962033462</v>
      </c>
      <c r="BX369" s="21">
        <f>BW369-BP369</f>
        <v>2072.5691947997293</v>
      </c>
      <c r="BY369" s="22">
        <f>BX369/BP369</f>
        <v>0.11101571301366246</v>
      </c>
      <c r="BZ369" s="14">
        <v>2011</v>
      </c>
      <c r="CA369" s="10">
        <v>513</v>
      </c>
      <c r="CB369" s="5">
        <v>464.66140000000001</v>
      </c>
      <c r="CC369" s="7">
        <v>6172360</v>
      </c>
      <c r="CD369" s="12">
        <f>CC369/CB369</f>
        <v>13283.565193924005</v>
      </c>
      <c r="CE369" s="21">
        <f>CD369-BW369</f>
        <v>-7458.1557681094564</v>
      </c>
      <c r="CF369" s="22">
        <f>CE369/BW369</f>
        <v>-0.35957265946066796</v>
      </c>
      <c r="CG369" s="14">
        <v>2012</v>
      </c>
      <c r="CH369" s="10">
        <v>475</v>
      </c>
      <c r="CI369" s="5">
        <v>432.67</v>
      </c>
      <c r="CJ369" s="7">
        <v>6367362</v>
      </c>
      <c r="CK369" s="12">
        <f>CJ369/CI369</f>
        <v>14716.439780895371</v>
      </c>
      <c r="CL369" s="21">
        <f>CK369-CD369</f>
        <v>1432.8745869713657</v>
      </c>
      <c r="CM369" s="22">
        <f>CL369/CD369</f>
        <v>0.10786822408390577</v>
      </c>
      <c r="CN369" s="14">
        <v>2013</v>
      </c>
      <c r="CO369" s="10">
        <v>476</v>
      </c>
      <c r="CP369" s="5">
        <v>436.58460000000002</v>
      </c>
      <c r="CQ369" s="7">
        <v>7392051</v>
      </c>
      <c r="CR369" s="12">
        <f>CQ369/CP369</f>
        <v>16931.543164829909</v>
      </c>
      <c r="CS369" s="21">
        <f>CR369-CK369</f>
        <v>2215.1033839345382</v>
      </c>
      <c r="CT369" s="22">
        <f>CS369/CK369</f>
        <v>0.15051897176993495</v>
      </c>
      <c r="CU369" s="14">
        <v>2014</v>
      </c>
      <c r="CV369" s="10">
        <v>451</v>
      </c>
      <c r="CW369" s="5">
        <v>417.74740000000003</v>
      </c>
      <c r="CX369" s="7">
        <v>6792942</v>
      </c>
      <c r="CY369" s="12">
        <f>CX369/CW369</f>
        <v>16260.883969595023</v>
      </c>
      <c r="CZ369" s="21">
        <f>CY369-CR369</f>
        <v>-670.65919523488628</v>
      </c>
      <c r="DA369" s="22">
        <f>CZ369/CR369</f>
        <v>-3.9610045505360382E-2</v>
      </c>
      <c r="DB369" s="14">
        <v>2015</v>
      </c>
      <c r="DC369" s="9">
        <v>449</v>
      </c>
      <c r="DD369" s="27">
        <v>423.27890000000002</v>
      </c>
      <c r="DE369" s="12">
        <v>11472308.199999999</v>
      </c>
      <c r="DF369" s="12">
        <f>DE369/DD369</f>
        <v>27103.425660953093</v>
      </c>
      <c r="DG369" s="21">
        <f>DF369-CY369</f>
        <v>10842.54169135807</v>
      </c>
      <c r="DH369" s="22">
        <f>DG369/CY369</f>
        <v>0.66678673260517118</v>
      </c>
      <c r="DI369" s="14">
        <v>2016</v>
      </c>
      <c r="DJ369" s="9">
        <v>456</v>
      </c>
      <c r="DK369" s="27">
        <v>422.37810000000002</v>
      </c>
      <c r="DL369" s="12">
        <v>7922950.5</v>
      </c>
      <c r="DM369" s="12">
        <f>DL369/DK369</f>
        <v>18757.957621382357</v>
      </c>
      <c r="DN369" s="21">
        <f>DM369-DF369</f>
        <v>-8345.4680395707364</v>
      </c>
      <c r="DO369" s="22">
        <f>DN369/DF369</f>
        <v>-0.30791192759053126</v>
      </c>
      <c r="DP369" s="14">
        <v>2017</v>
      </c>
      <c r="DQ369" s="9">
        <v>447</v>
      </c>
      <c r="DR369" s="27">
        <v>420.2457</v>
      </c>
      <c r="DS369" s="30">
        <v>8191080.8200000003</v>
      </c>
      <c r="DT369" s="12">
        <f>DS369/DR369</f>
        <v>19491.171045890536</v>
      </c>
      <c r="DU369" s="21">
        <f>DT369-DM369</f>
        <v>733.21342450817974</v>
      </c>
      <c r="DV369" s="22">
        <f>DU369/DM369</f>
        <v>3.9088126719743918E-2</v>
      </c>
      <c r="DW369" s="14">
        <v>2018</v>
      </c>
      <c r="DX369" s="24">
        <v>418</v>
      </c>
      <c r="DY369" s="32">
        <v>388.2457</v>
      </c>
      <c r="DZ369" s="34">
        <v>11618935.529999999</v>
      </c>
      <c r="EA369" s="12">
        <f>DZ369/DY369</f>
        <v>29926.759085805712</v>
      </c>
      <c r="EB369" s="21">
        <f>EA369-DT369</f>
        <v>10435.588039915176</v>
      </c>
      <c r="EC369" s="22">
        <f>EB369/DT369</f>
        <v>0.53540077275733444</v>
      </c>
      <c r="ED369" s="14">
        <v>2019</v>
      </c>
      <c r="EE369" s="24">
        <v>418</v>
      </c>
      <c r="EF369" s="32">
        <v>386.6377</v>
      </c>
      <c r="EG369" s="34">
        <v>6704100.9400000004</v>
      </c>
      <c r="EH369" s="12">
        <f t="shared" si="40"/>
        <v>17339.491053252179</v>
      </c>
      <c r="EI369" s="21">
        <f>EH369-EA369</f>
        <v>-12587.268032553533</v>
      </c>
      <c r="EJ369" s="22">
        <f>EI369/EA369</f>
        <v>-0.42060244467045166</v>
      </c>
      <c r="EK369">
        <v>2020</v>
      </c>
      <c r="EL369" s="25">
        <v>406</v>
      </c>
      <c r="EM369" s="32">
        <v>383.46469999999999</v>
      </c>
      <c r="EN369" s="34">
        <v>6664194.169999999</v>
      </c>
      <c r="EO369" s="12">
        <f t="shared" si="41"/>
        <v>17378.898683503328</v>
      </c>
      <c r="EP369" s="21">
        <f>EO369-EH369</f>
        <v>39.407630251149385</v>
      </c>
      <c r="EQ369" s="22">
        <f>EP369/EH369</f>
        <v>2.2727097427555766E-3</v>
      </c>
      <c r="ES369" s="11">
        <f t="shared" si="42"/>
        <v>6.0146891449242471E-2</v>
      </c>
      <c r="EU369" s="12">
        <f t="shared" si="43"/>
        <v>22252.473728316141</v>
      </c>
      <c r="EV369">
        <f t="shared" si="44"/>
        <v>0.93131167271442783</v>
      </c>
      <c r="EY369" s="11">
        <f t="shared" si="45"/>
        <v>5.1295484935542236E-2</v>
      </c>
      <c r="FC369" s="12">
        <f t="shared" si="46"/>
        <v>15981.165100981201</v>
      </c>
      <c r="FF369" s="45">
        <f t="shared" si="47"/>
        <v>506.8095238095238</v>
      </c>
    </row>
    <row r="370" spans="1:162" x14ac:dyDescent="0.2">
      <c r="A370" s="3">
        <v>82105</v>
      </c>
      <c r="B370" t="s">
        <v>370</v>
      </c>
      <c r="C370" s="14">
        <v>2000</v>
      </c>
      <c r="D370" s="10">
        <v>50</v>
      </c>
      <c r="E370" s="5">
        <v>67.33</v>
      </c>
      <c r="F370" s="7">
        <v>463182</v>
      </c>
      <c r="G370" s="12">
        <f>F370/E370</f>
        <v>6879.2811525323041</v>
      </c>
      <c r="H370" s="14">
        <v>2001</v>
      </c>
      <c r="I370" s="10">
        <v>47</v>
      </c>
      <c r="J370" s="5">
        <v>67.64</v>
      </c>
      <c r="K370" s="7">
        <v>517847</v>
      </c>
      <c r="L370" s="12">
        <f>K370/I370</f>
        <v>11018.021276595744</v>
      </c>
      <c r="M370" s="21">
        <f>L370-G370</f>
        <v>4138.7401240634399</v>
      </c>
      <c r="N370" s="18">
        <f>M370/G370</f>
        <v>0.60162392440377943</v>
      </c>
      <c r="O370" s="16">
        <v>2002</v>
      </c>
      <c r="P370" s="10">
        <v>52</v>
      </c>
      <c r="Q370" s="5">
        <v>69.78</v>
      </c>
      <c r="R370" s="7">
        <v>546455</v>
      </c>
      <c r="S370" s="12">
        <f>R370/Q370</f>
        <v>7831.1120664946975</v>
      </c>
      <c r="T370" s="21">
        <f>S370-L370</f>
        <v>-3186.9092101010465</v>
      </c>
      <c r="U370" s="18">
        <f>T370/L370</f>
        <v>-0.2892451493872692</v>
      </c>
      <c r="V370" s="14">
        <v>2003</v>
      </c>
      <c r="W370" s="10">
        <v>52</v>
      </c>
      <c r="X370" s="5">
        <v>69.010000000000005</v>
      </c>
      <c r="Y370" s="7">
        <v>585636.85</v>
      </c>
      <c r="Z370" s="12">
        <f>Y370/X370</f>
        <v>8486.2606868569765</v>
      </c>
      <c r="AA370" s="21">
        <f>Z370-S370</f>
        <v>655.14862036227896</v>
      </c>
      <c r="AB370" s="22">
        <f>AA370/S370</f>
        <v>8.3659717138428277E-2</v>
      </c>
      <c r="AC370" s="14">
        <v>2004</v>
      </c>
      <c r="AD370" s="10">
        <v>44</v>
      </c>
      <c r="AE370" s="5">
        <v>63.58</v>
      </c>
      <c r="AF370" s="7">
        <v>568876</v>
      </c>
      <c r="AG370" s="12">
        <f>AF370/AE370</f>
        <v>8947.4048442906569</v>
      </c>
      <c r="AH370" s="21">
        <f>AG370-Z370</f>
        <v>461.14415743368045</v>
      </c>
      <c r="AI370" s="22">
        <f>AH370/Z370</f>
        <v>5.4340088579634786E-2</v>
      </c>
      <c r="AJ370" s="14">
        <v>2005</v>
      </c>
      <c r="AK370" s="10">
        <v>36</v>
      </c>
      <c r="AL370" s="5">
        <v>55.35</v>
      </c>
      <c r="AM370" s="7">
        <v>572755</v>
      </c>
      <c r="AN370" s="12">
        <f>AM370/AL370</f>
        <v>10347.87714543812</v>
      </c>
      <c r="AO370" s="21">
        <f>AN370-AG370</f>
        <v>1400.4723011474634</v>
      </c>
      <c r="AP370" s="22">
        <f>AO370/AG370</f>
        <v>0.15652273765628313</v>
      </c>
      <c r="AQ370" s="14">
        <v>2006</v>
      </c>
      <c r="AR370" s="10">
        <v>43</v>
      </c>
      <c r="AS370" s="5">
        <v>56.24</v>
      </c>
      <c r="AT370" s="7">
        <v>585149</v>
      </c>
      <c r="AU370" s="12">
        <f>AT370/AS370</f>
        <v>10404.498577524893</v>
      </c>
      <c r="AV370" s="21">
        <f>AU370-AN370</f>
        <v>56.621432086772984</v>
      </c>
      <c r="AW370" s="22">
        <f>AV370/AN370</f>
        <v>5.4717920681668164E-3</v>
      </c>
      <c r="AX370" s="14">
        <v>2007</v>
      </c>
      <c r="AY370" s="10">
        <v>41</v>
      </c>
      <c r="AZ370" s="5">
        <v>48.23</v>
      </c>
      <c r="BA370" s="7">
        <v>631052</v>
      </c>
      <c r="BB370" s="12">
        <f>BA370/AZ370</f>
        <v>13084.221438938421</v>
      </c>
      <c r="BC370" s="21">
        <f>BB370-AU370</f>
        <v>2679.7228614135274</v>
      </c>
      <c r="BD370" s="22">
        <f>BC370/AU370</f>
        <v>0.25755425323446984</v>
      </c>
      <c r="BE370" s="14">
        <v>2008</v>
      </c>
      <c r="BF370" s="10">
        <v>41</v>
      </c>
      <c r="BG370" s="5">
        <v>44.81</v>
      </c>
      <c r="BH370" s="7">
        <v>598947</v>
      </c>
      <c r="BI370" s="12">
        <f>BH370/BG370</f>
        <v>13366.369114037045</v>
      </c>
      <c r="BJ370" s="21">
        <f>BI370-BB370</f>
        <v>282.14767509862395</v>
      </c>
      <c r="BK370" s="22">
        <f>BJ370/BB370</f>
        <v>2.1563963619490364E-2</v>
      </c>
      <c r="BL370" s="14">
        <v>2009</v>
      </c>
      <c r="BM370" s="10">
        <v>45</v>
      </c>
      <c r="BN370" s="5">
        <v>50.24</v>
      </c>
      <c r="BO370" s="7">
        <v>706587</v>
      </c>
      <c r="BP370" s="12">
        <f>BO370/BN370</f>
        <v>14064.231687898089</v>
      </c>
      <c r="BQ370" s="21">
        <f>BP370-BI370</f>
        <v>697.86257386104444</v>
      </c>
      <c r="BR370" s="22">
        <f>BQ370/BI370</f>
        <v>5.2210332357810293E-2</v>
      </c>
      <c r="BS370" s="14">
        <v>2010</v>
      </c>
      <c r="BT370" s="10">
        <v>43</v>
      </c>
      <c r="BU370" s="5">
        <v>51.94</v>
      </c>
      <c r="BV370" s="7">
        <v>769895</v>
      </c>
      <c r="BW370" s="12">
        <f>BV370/BU370</f>
        <v>14822.776280323451</v>
      </c>
      <c r="BX370" s="21">
        <f>BW370-BP370</f>
        <v>758.54459242536177</v>
      </c>
      <c r="BY370" s="22">
        <f>BX370/BP370</f>
        <v>5.3934307202722631E-2</v>
      </c>
      <c r="BZ370" s="14">
        <v>2011</v>
      </c>
      <c r="CA370" s="10">
        <v>36</v>
      </c>
      <c r="CB370" s="5">
        <v>49.366500000000002</v>
      </c>
      <c r="CC370" s="7">
        <v>697581</v>
      </c>
      <c r="CD370" s="12">
        <f>CC370/CB370</f>
        <v>14130.655403968278</v>
      </c>
      <c r="CE370" s="21">
        <f>CD370-BW370</f>
        <v>-692.1208763551731</v>
      </c>
      <c r="CF370" s="22">
        <f>CE370/BW370</f>
        <v>-4.6693066350460374E-2</v>
      </c>
      <c r="CG370" s="14">
        <v>2012</v>
      </c>
      <c r="CH370" s="10">
        <v>41</v>
      </c>
      <c r="CI370" s="5">
        <v>49.81</v>
      </c>
      <c r="CJ370" s="7">
        <v>707152</v>
      </c>
      <c r="CK370" s="12">
        <f>CJ370/CI370</f>
        <v>14196.988556514756</v>
      </c>
      <c r="CL370" s="21">
        <f>CK370-CD370</f>
        <v>66.333152546478232</v>
      </c>
      <c r="CM370" s="22">
        <f>CL370/CD370</f>
        <v>4.6942728875725079E-3</v>
      </c>
      <c r="CN370" s="14">
        <v>2013</v>
      </c>
      <c r="CO370" s="10">
        <v>41</v>
      </c>
      <c r="CP370" s="5">
        <v>52.180300000000003</v>
      </c>
      <c r="CQ370" s="7">
        <v>861366</v>
      </c>
      <c r="CR370" s="12">
        <f>CQ370/CP370</f>
        <v>16507.494207584088</v>
      </c>
      <c r="CS370" s="21">
        <f>CR370-CK370</f>
        <v>2310.5056510693321</v>
      </c>
      <c r="CT370" s="22">
        <f>CS370/CK370</f>
        <v>0.16274617971774588</v>
      </c>
      <c r="CU370" s="14">
        <v>2014</v>
      </c>
      <c r="CV370" s="10">
        <v>40</v>
      </c>
      <c r="CW370" s="5">
        <v>46.497999999999998</v>
      </c>
      <c r="CX370" s="7">
        <v>867331</v>
      </c>
      <c r="CY370" s="12">
        <f>CX370/CW370</f>
        <v>18653.081852982927</v>
      </c>
      <c r="CZ370" s="21">
        <f>CY370-CR370</f>
        <v>2145.5876453988385</v>
      </c>
      <c r="DA370" s="22">
        <f>CZ370/CR370</f>
        <v>0.12997658023790701</v>
      </c>
      <c r="DB370" s="14">
        <v>2015</v>
      </c>
      <c r="DC370" s="9">
        <v>50</v>
      </c>
      <c r="DD370" s="27">
        <v>46.700600000000001</v>
      </c>
      <c r="DE370" s="12">
        <v>945698.27</v>
      </c>
      <c r="DF370" s="12">
        <f>DE370/DD370</f>
        <v>20250.238112572428</v>
      </c>
      <c r="DG370" s="21">
        <f>DF370-CY370</f>
        <v>1597.1562595895011</v>
      </c>
      <c r="DH370" s="22">
        <f>DG370/CY370</f>
        <v>8.5624256204831384E-2</v>
      </c>
      <c r="DI370" s="14">
        <v>2016</v>
      </c>
      <c r="DJ370" s="9">
        <v>46</v>
      </c>
      <c r="DK370" s="27">
        <v>51.854900000000001</v>
      </c>
      <c r="DL370" s="12">
        <v>927231.79</v>
      </c>
      <c r="DM370" s="12">
        <f>DL370/DK370</f>
        <v>17881.276214976791</v>
      </c>
      <c r="DN370" s="21">
        <f>DM370-DF370</f>
        <v>-2368.9618975956364</v>
      </c>
      <c r="DO370" s="22">
        <f>DN370/DF370</f>
        <v>-0.11698439714271106</v>
      </c>
      <c r="DP370" s="14">
        <v>2017</v>
      </c>
      <c r="DQ370" s="9">
        <v>46</v>
      </c>
      <c r="DR370" s="27">
        <v>51.616500000000002</v>
      </c>
      <c r="DS370" s="30">
        <v>933050.01</v>
      </c>
      <c r="DT370" s="12">
        <f>DS370/DR370</f>
        <v>18076.584231786346</v>
      </c>
      <c r="DU370" s="21">
        <f>DT370-DM370</f>
        <v>195.30801680955483</v>
      </c>
      <c r="DV370" s="22">
        <f>DU370/DM370</f>
        <v>1.0922487548510157E-2</v>
      </c>
      <c r="DW370" s="14">
        <v>2018</v>
      </c>
      <c r="DX370" s="24">
        <v>54</v>
      </c>
      <c r="DY370" s="32">
        <v>54.871400000000001</v>
      </c>
      <c r="DZ370" s="34">
        <v>968907.66</v>
      </c>
      <c r="EA370" s="12">
        <f>DZ370/DY370</f>
        <v>17657.790032694629</v>
      </c>
      <c r="EB370" s="21">
        <f>EA370-DT370</f>
        <v>-418.79419909171702</v>
      </c>
      <c r="EC370" s="22">
        <f>EB370/DT370</f>
        <v>-2.3167772944365127E-2</v>
      </c>
      <c r="ED370" s="14">
        <v>2019</v>
      </c>
      <c r="EE370" s="24">
        <v>59</v>
      </c>
      <c r="EF370" s="32">
        <v>52.320900000000002</v>
      </c>
      <c r="EG370" s="34">
        <v>983849.22</v>
      </c>
      <c r="EH370" s="12">
        <f t="shared" si="40"/>
        <v>18804.134103197764</v>
      </c>
      <c r="EI370" s="21">
        <f>EH370-EA370</f>
        <v>1146.3440705031353</v>
      </c>
      <c r="EJ370" s="22">
        <f>EI370/EA370</f>
        <v>6.4920019344470586E-2</v>
      </c>
      <c r="EK370">
        <v>2020</v>
      </c>
      <c r="EL370" s="25">
        <v>62</v>
      </c>
      <c r="EM370" s="32">
        <v>56.8459</v>
      </c>
      <c r="EN370" s="34">
        <v>949981.09999999986</v>
      </c>
      <c r="EO370" s="12">
        <f t="shared" si="41"/>
        <v>16711.514814612838</v>
      </c>
      <c r="EP370" s="21">
        <f>EO370-EH370</f>
        <v>-2092.6192885849268</v>
      </c>
      <c r="EQ370" s="22">
        <f>EP370/EH370</f>
        <v>-0.11128506514049288</v>
      </c>
      <c r="ES370" s="11">
        <f t="shared" si="42"/>
        <v>5.7919473061826224E-2</v>
      </c>
      <c r="EU370" s="12">
        <f t="shared" si="43"/>
        <v>18179.502789226244</v>
      </c>
      <c r="EV370">
        <f t="shared" si="44"/>
        <v>1.0083432594594104</v>
      </c>
      <c r="EY370" s="11">
        <f t="shared" si="45"/>
        <v>1.7558244649538538E-2</v>
      </c>
      <c r="FC370" s="12">
        <f t="shared" si="46"/>
        <v>13923.581834469818</v>
      </c>
      <c r="FF370" s="45">
        <f t="shared" si="47"/>
        <v>46.142857142857146</v>
      </c>
    </row>
    <row r="371" spans="1:162" x14ac:dyDescent="0.2">
      <c r="A371" s="3">
        <v>82108</v>
      </c>
      <c r="B371" t="s">
        <v>371</v>
      </c>
      <c r="C371" s="14">
        <v>2000</v>
      </c>
      <c r="D371" s="10">
        <v>823</v>
      </c>
      <c r="E371" s="5">
        <v>762.01</v>
      </c>
      <c r="F371" s="7">
        <v>4819143</v>
      </c>
      <c r="G371" s="12">
        <f>F371/E371</f>
        <v>6324.2516502408107</v>
      </c>
      <c r="H371" s="14">
        <v>2001</v>
      </c>
      <c r="I371" s="10">
        <v>788</v>
      </c>
      <c r="J371" s="5">
        <v>745.34</v>
      </c>
      <c r="K371" s="7">
        <v>5262351</v>
      </c>
      <c r="L371" s="12">
        <f>K371/I371</f>
        <v>6678.1104060913704</v>
      </c>
      <c r="M371" s="21">
        <f>L371-G371</f>
        <v>353.85875585055965</v>
      </c>
      <c r="N371" s="18">
        <f>M371/G371</f>
        <v>5.595266846111123E-2</v>
      </c>
      <c r="O371" s="16">
        <v>2002</v>
      </c>
      <c r="P371" s="10">
        <v>777</v>
      </c>
      <c r="Q371" s="5">
        <v>752.75</v>
      </c>
      <c r="R371" s="7">
        <v>8308604</v>
      </c>
      <c r="S371" s="12">
        <f>R371/Q371</f>
        <v>11037.667220192627</v>
      </c>
      <c r="T371" s="21">
        <f>S371-L371</f>
        <v>4359.5568141012564</v>
      </c>
      <c r="U371" s="18">
        <f>T371/L371</f>
        <v>0.65281292895737852</v>
      </c>
      <c r="V371" s="14">
        <v>2003</v>
      </c>
      <c r="W371" s="10">
        <v>777</v>
      </c>
      <c r="X371" s="5">
        <v>831.34000000000015</v>
      </c>
      <c r="Y371" s="7">
        <v>6137266.1500000004</v>
      </c>
      <c r="Z371" s="12">
        <f>Y371/X371</f>
        <v>7382.3780282435573</v>
      </c>
      <c r="AA371" s="21">
        <f>Z371-S371</f>
        <v>-3655.2891919490694</v>
      </c>
      <c r="AB371" s="22">
        <f>AA371/S371</f>
        <v>-0.33116501150369687</v>
      </c>
      <c r="AC371" s="14">
        <v>2004</v>
      </c>
      <c r="AD371" s="10">
        <v>798</v>
      </c>
      <c r="AE371" s="5">
        <v>791.5</v>
      </c>
      <c r="AF371" s="7">
        <v>5863636</v>
      </c>
      <c r="AG371" s="12">
        <f>AF371/AE371</f>
        <v>7408.2577384712567</v>
      </c>
      <c r="AH371" s="21">
        <f>AG371-Z371</f>
        <v>25.879710227699434</v>
      </c>
      <c r="AI371" s="22">
        <f>AH371/Z371</f>
        <v>3.5056062055734134E-3</v>
      </c>
      <c r="AJ371" s="14">
        <v>2005</v>
      </c>
      <c r="AK371" s="10">
        <v>807</v>
      </c>
      <c r="AL371" s="5">
        <v>791.18</v>
      </c>
      <c r="AM371" s="7">
        <v>5874555</v>
      </c>
      <c r="AN371" s="12">
        <f>AM371/AL371</f>
        <v>7425.0549811673709</v>
      </c>
      <c r="AO371" s="21">
        <f>AN371-AG371</f>
        <v>16.797242696114154</v>
      </c>
      <c r="AP371" s="22">
        <f>AO371/AG371</f>
        <v>2.2673674822199659E-3</v>
      </c>
      <c r="AQ371" s="14">
        <v>2006</v>
      </c>
      <c r="AR371" s="10">
        <v>792</v>
      </c>
      <c r="AS371" s="5">
        <v>771.2</v>
      </c>
      <c r="AT371" s="7">
        <v>6190178</v>
      </c>
      <c r="AU371" s="12">
        <f>AT371/AS371</f>
        <v>8026.683091286307</v>
      </c>
      <c r="AV371" s="21">
        <f>AU371-AN371</f>
        <v>601.62811011893609</v>
      </c>
      <c r="AW371" s="22">
        <f>AV371/AN371</f>
        <v>8.1026754905503456E-2</v>
      </c>
      <c r="AX371" s="14">
        <v>2007</v>
      </c>
      <c r="AY371" s="10">
        <v>744</v>
      </c>
      <c r="AZ371" s="5">
        <v>710.16</v>
      </c>
      <c r="BA371" s="7">
        <v>6680567</v>
      </c>
      <c r="BB371" s="12">
        <f>BA371/AZ371</f>
        <v>9407.1293792948072</v>
      </c>
      <c r="BC371" s="21">
        <f>BB371-AU371</f>
        <v>1380.4462880085002</v>
      </c>
      <c r="BD371" s="22">
        <f>BC371/AU371</f>
        <v>0.17198215904488617</v>
      </c>
      <c r="BE371" s="14">
        <v>2008</v>
      </c>
      <c r="BF371" s="10">
        <v>733</v>
      </c>
      <c r="BG371" s="5">
        <v>704.91</v>
      </c>
      <c r="BH371" s="7">
        <v>7247074</v>
      </c>
      <c r="BI371" s="12">
        <f>BH371/BG371</f>
        <v>10280.850037593453</v>
      </c>
      <c r="BJ371" s="21">
        <f>BI371-BB371</f>
        <v>873.7206582986455</v>
      </c>
      <c r="BK371" s="22">
        <f>BJ371/BB371</f>
        <v>9.2878562956911603E-2</v>
      </c>
      <c r="BL371" s="14">
        <v>2009</v>
      </c>
      <c r="BM371" s="10">
        <v>762</v>
      </c>
      <c r="BN371" s="5">
        <v>706</v>
      </c>
      <c r="BO371" s="7">
        <v>7385650</v>
      </c>
      <c r="BP371" s="12">
        <f>BO371/BN371</f>
        <v>10461.260623229462</v>
      </c>
      <c r="BQ371" s="21">
        <f>BP371-BI371</f>
        <v>180.41058563600927</v>
      </c>
      <c r="BR371" s="22">
        <f>BQ371/BI371</f>
        <v>1.7548216828016282E-2</v>
      </c>
      <c r="BS371" s="14">
        <v>2010</v>
      </c>
      <c r="BT371" s="10">
        <v>695</v>
      </c>
      <c r="BU371" s="5">
        <v>676.88</v>
      </c>
      <c r="BV371" s="7">
        <v>7925174</v>
      </c>
      <c r="BW371" s="12">
        <f>BV371/BU371</f>
        <v>11708.388488358351</v>
      </c>
      <c r="BX371" s="21">
        <f>BW371-BP371</f>
        <v>1247.1278651288885</v>
      </c>
      <c r="BY371" s="22">
        <f>BX371/BP371</f>
        <v>0.11921391790580319</v>
      </c>
      <c r="BZ371" s="14">
        <v>2011</v>
      </c>
      <c r="CA371" s="10">
        <v>708</v>
      </c>
      <c r="CB371" s="5">
        <v>662.8442</v>
      </c>
      <c r="CC371" s="7">
        <v>9043171</v>
      </c>
      <c r="CD371" s="12">
        <f>CC371/CB371</f>
        <v>13642.981261659979</v>
      </c>
      <c r="CE371" s="21">
        <f>CD371-BW371</f>
        <v>1934.5927733016288</v>
      </c>
      <c r="CF371" s="22">
        <f>CE371/BW371</f>
        <v>0.16523134462314726</v>
      </c>
      <c r="CG371" s="14">
        <v>2012</v>
      </c>
      <c r="CH371" s="10">
        <v>681</v>
      </c>
      <c r="CI371" s="5">
        <v>662.68</v>
      </c>
      <c r="CJ371" s="7">
        <v>7017473</v>
      </c>
      <c r="CK371" s="12">
        <f>CJ371/CI371</f>
        <v>10589.534918814512</v>
      </c>
      <c r="CL371" s="21">
        <f>CK371-CD371</f>
        <v>-3053.4463428454674</v>
      </c>
      <c r="CM371" s="22">
        <f>CL371/CD371</f>
        <v>-0.22381078477519994</v>
      </c>
      <c r="CN371" s="14">
        <v>2013</v>
      </c>
      <c r="CO371" s="10">
        <v>724</v>
      </c>
      <c r="CP371" s="5">
        <v>664.36260000000004</v>
      </c>
      <c r="CQ371" s="7">
        <v>6814418</v>
      </c>
      <c r="CR371" s="12">
        <f>CQ371/CP371</f>
        <v>10257.076482029541</v>
      </c>
      <c r="CS371" s="21">
        <f>CR371-CK371</f>
        <v>-332.45843678497113</v>
      </c>
      <c r="CT371" s="22">
        <f>CS371/CK371</f>
        <v>-3.1394998867635776E-2</v>
      </c>
      <c r="CU371" s="14">
        <v>2014</v>
      </c>
      <c r="CV371" s="10">
        <v>687</v>
      </c>
      <c r="CW371" s="5">
        <v>652.54240000000004</v>
      </c>
      <c r="CX371" s="7">
        <v>7213589</v>
      </c>
      <c r="CY371" s="12">
        <f>CX371/CW371</f>
        <v>11054.590475653382</v>
      </c>
      <c r="CZ371" s="21">
        <f>CY371-CR371</f>
        <v>797.51399362384109</v>
      </c>
      <c r="DA371" s="22">
        <f>CZ371/CR371</f>
        <v>7.7752563805202235E-2</v>
      </c>
      <c r="DB371" s="14">
        <v>2015</v>
      </c>
      <c r="DC371" s="9">
        <v>699</v>
      </c>
      <c r="DD371" s="27">
        <v>672.89700000000005</v>
      </c>
      <c r="DE371" s="12">
        <v>7310301.9199999999</v>
      </c>
      <c r="DF371" s="12">
        <f>DE371/DD371</f>
        <v>10863.924077533411</v>
      </c>
      <c r="DG371" s="21">
        <f>DF371-CY371</f>
        <v>-190.66639811997084</v>
      </c>
      <c r="DH371" s="22">
        <f>DG371/CY371</f>
        <v>-1.7247712481063347E-2</v>
      </c>
      <c r="DI371" s="14">
        <v>2016</v>
      </c>
      <c r="DJ371" s="9">
        <v>720</v>
      </c>
      <c r="DK371" s="27">
        <v>665.495</v>
      </c>
      <c r="DL371" s="12">
        <v>9089434.3900000006</v>
      </c>
      <c r="DM371" s="12">
        <f>DL371/DK371</f>
        <v>13658.155793807618</v>
      </c>
      <c r="DN371" s="21">
        <f>DM371-DF371</f>
        <v>2794.2317162742074</v>
      </c>
      <c r="DO371" s="22">
        <f>DN371/DF371</f>
        <v>0.25720280225933068</v>
      </c>
      <c r="DP371" s="14">
        <v>2017</v>
      </c>
      <c r="DQ371" s="9">
        <v>721</v>
      </c>
      <c r="DR371" s="27">
        <v>676.78790000000004</v>
      </c>
      <c r="DS371" s="30">
        <v>7764862.96</v>
      </c>
      <c r="DT371" s="12">
        <f>DS371/DR371</f>
        <v>11473.111383935793</v>
      </c>
      <c r="DU371" s="21">
        <f>DT371-DM371</f>
        <v>-2185.0444098718253</v>
      </c>
      <c r="DV371" s="22">
        <f>DU371/DM371</f>
        <v>-0.15998092589209506</v>
      </c>
      <c r="DW371" s="14">
        <v>2018</v>
      </c>
      <c r="DX371" s="24">
        <v>694</v>
      </c>
      <c r="DY371" s="32">
        <v>663.29939999999999</v>
      </c>
      <c r="DZ371" s="34">
        <v>8853289.1899999995</v>
      </c>
      <c r="EA371" s="12">
        <f>DZ371/DY371</f>
        <v>13347.349914684077</v>
      </c>
      <c r="EB371" s="21">
        <f>EA371-DT371</f>
        <v>1874.2385307482837</v>
      </c>
      <c r="EC371" s="22">
        <f>EB371/DT371</f>
        <v>0.16335922035695741</v>
      </c>
      <c r="ED371" s="14">
        <v>2019</v>
      </c>
      <c r="EE371" s="24">
        <v>681</v>
      </c>
      <c r="EF371" s="32">
        <v>646.38430000000005</v>
      </c>
      <c r="EG371" s="34">
        <v>10046885.65</v>
      </c>
      <c r="EH371" s="12">
        <f t="shared" si="40"/>
        <v>15543.20804202701</v>
      </c>
      <c r="EI371" s="21">
        <f>EH371-EA371</f>
        <v>2195.8581273429336</v>
      </c>
      <c r="EJ371" s="22">
        <f>EI371/EA371</f>
        <v>0.16451641272453357</v>
      </c>
      <c r="EK371">
        <v>2020</v>
      </c>
      <c r="EL371" s="25">
        <v>687</v>
      </c>
      <c r="EM371" s="32">
        <v>650.86929999999995</v>
      </c>
      <c r="EN371" s="34">
        <v>8590562.6999999993</v>
      </c>
      <c r="EO371" s="12">
        <f t="shared" si="41"/>
        <v>13198.59870483982</v>
      </c>
      <c r="EP371" s="21">
        <f>EO371-EH371</f>
        <v>-2344.6093371871902</v>
      </c>
      <c r="EQ371" s="22">
        <f>EP371/EH371</f>
        <v>-0.15084462170535462</v>
      </c>
      <c r="ES371" s="11">
        <f t="shared" si="42"/>
        <v>5.5540323564576465E-2</v>
      </c>
      <c r="EU371" s="12">
        <f t="shared" si="43"/>
        <v>13454.556446882294</v>
      </c>
      <c r="EV371">
        <f t="shared" si="44"/>
        <v>0.94787053566673196</v>
      </c>
      <c r="EY371" s="11">
        <f t="shared" si="45"/>
        <v>5.5964902396465309E-2</v>
      </c>
      <c r="FC371" s="12">
        <f t="shared" si="46"/>
        <v>10470.822618998593</v>
      </c>
      <c r="FF371" s="45">
        <f t="shared" si="47"/>
        <v>738</v>
      </c>
    </row>
    <row r="372" spans="1:162" x14ac:dyDescent="0.2">
      <c r="A372" s="3">
        <v>83001</v>
      </c>
      <c r="B372" t="s">
        <v>372</v>
      </c>
      <c r="C372" s="14">
        <v>2000</v>
      </c>
      <c r="D372" s="10">
        <v>726</v>
      </c>
      <c r="E372" s="5">
        <v>683.33</v>
      </c>
      <c r="F372" s="7">
        <v>4952066</v>
      </c>
      <c r="G372" s="12">
        <f>F372/E372</f>
        <v>7246.9612046888033</v>
      </c>
      <c r="H372" s="14">
        <v>2001</v>
      </c>
      <c r="I372" s="10">
        <v>696</v>
      </c>
      <c r="J372" s="5">
        <v>663.88</v>
      </c>
      <c r="K372" s="7">
        <v>5788949</v>
      </c>
      <c r="L372" s="12">
        <f>K372/I372</f>
        <v>8317.4554597701153</v>
      </c>
      <c r="M372" s="21">
        <f>L372-G372</f>
        <v>1070.4942550813121</v>
      </c>
      <c r="N372" s="18">
        <f>M372/G372</f>
        <v>0.14771629443644591</v>
      </c>
      <c r="O372" s="16">
        <v>2002</v>
      </c>
      <c r="P372" s="10">
        <v>715</v>
      </c>
      <c r="Q372" s="5">
        <v>687.73</v>
      </c>
      <c r="R372" s="7">
        <v>6604202</v>
      </c>
      <c r="S372" s="12">
        <f>R372/Q372</f>
        <v>9602.8993936573952</v>
      </c>
      <c r="T372" s="21">
        <f>S372-L372</f>
        <v>1285.4439338872799</v>
      </c>
      <c r="U372" s="18">
        <f>T372/L372</f>
        <v>0.15454773880121361</v>
      </c>
      <c r="V372" s="14">
        <v>2003</v>
      </c>
      <c r="W372" s="10">
        <v>715</v>
      </c>
      <c r="X372" s="5">
        <v>684.87</v>
      </c>
      <c r="Y372" s="7">
        <v>7196052.2300000004</v>
      </c>
      <c r="Z372" s="12">
        <f>Y372/X372</f>
        <v>10507.17980054609</v>
      </c>
      <c r="AA372" s="21">
        <f>Z372-S372</f>
        <v>904.28040688869442</v>
      </c>
      <c r="AB372" s="22">
        <f>AA372/S372</f>
        <v>9.4167435252519804E-2</v>
      </c>
      <c r="AC372" s="14">
        <v>2004</v>
      </c>
      <c r="AD372" s="10">
        <v>703</v>
      </c>
      <c r="AE372" s="5">
        <v>673.67</v>
      </c>
      <c r="AF372" s="7">
        <v>6656355</v>
      </c>
      <c r="AG372" s="12">
        <f>AF372/AE372</f>
        <v>9880.7353748868154</v>
      </c>
      <c r="AH372" s="21">
        <f>AG372-Z372</f>
        <v>-626.4444256592742</v>
      </c>
      <c r="AI372" s="22">
        <f>AH372/Z372</f>
        <v>-5.962060586673467E-2</v>
      </c>
      <c r="AJ372" s="14">
        <v>2005</v>
      </c>
      <c r="AK372" s="10">
        <v>705</v>
      </c>
      <c r="AL372" s="5">
        <v>677.77</v>
      </c>
      <c r="AM372" s="7">
        <v>6533948</v>
      </c>
      <c r="AN372" s="12">
        <f>AM372/AL372</f>
        <v>9640.3617746433156</v>
      </c>
      <c r="AO372" s="21">
        <f>AN372-AG372</f>
        <v>-240.37360024349982</v>
      </c>
      <c r="AP372" s="22">
        <f>AO372/AG372</f>
        <v>-2.4327501053660525E-2</v>
      </c>
      <c r="AQ372" s="14">
        <v>2006</v>
      </c>
      <c r="AR372" s="10">
        <v>715</v>
      </c>
      <c r="AS372" s="5">
        <v>693.05</v>
      </c>
      <c r="AT372" s="7">
        <v>7025578</v>
      </c>
      <c r="AU372" s="12">
        <f>AT372/AS372</f>
        <v>10137.187793088522</v>
      </c>
      <c r="AV372" s="21">
        <f>AU372-AN372</f>
        <v>496.8260184452065</v>
      </c>
      <c r="AW372" s="22">
        <f>AV372/AN372</f>
        <v>5.1536034648822983E-2</v>
      </c>
      <c r="AX372" s="14">
        <v>2007</v>
      </c>
      <c r="AY372" s="10">
        <v>708</v>
      </c>
      <c r="AZ372" s="5">
        <v>691.33</v>
      </c>
      <c r="BA372" s="7">
        <v>7395966</v>
      </c>
      <c r="BB372" s="12">
        <f>BA372/AZ372</f>
        <v>10698.170193684637</v>
      </c>
      <c r="BC372" s="21">
        <f>BB372-AU372</f>
        <v>560.98240059611453</v>
      </c>
      <c r="BD372" s="22">
        <f>BC372/AU372</f>
        <v>5.5339055766392052E-2</v>
      </c>
      <c r="BE372" s="14">
        <v>2008</v>
      </c>
      <c r="BF372" s="10">
        <v>680</v>
      </c>
      <c r="BG372" s="5">
        <v>656.99</v>
      </c>
      <c r="BH372" s="7">
        <v>7454108</v>
      </c>
      <c r="BI372" s="12">
        <f>BH372/BG372</f>
        <v>11345.846968751426</v>
      </c>
      <c r="BJ372" s="21">
        <f>BI372-BB372</f>
        <v>647.67677506678956</v>
      </c>
      <c r="BK372" s="22">
        <f>BJ372/BB372</f>
        <v>6.0540892820075652E-2</v>
      </c>
      <c r="BL372" s="14">
        <v>2009</v>
      </c>
      <c r="BM372" s="10">
        <v>647</v>
      </c>
      <c r="BN372" s="5">
        <v>626.78</v>
      </c>
      <c r="BO372" s="7">
        <v>7733828</v>
      </c>
      <c r="BP372" s="12">
        <f>BO372/BN372</f>
        <v>12338.983375347012</v>
      </c>
      <c r="BQ372" s="21">
        <f>BP372-BI372</f>
        <v>993.13640659558587</v>
      </c>
      <c r="BR372" s="22">
        <f>BQ372/BI372</f>
        <v>8.7533033834394938E-2</v>
      </c>
      <c r="BS372" s="14">
        <v>2010</v>
      </c>
      <c r="BT372" s="10">
        <v>642</v>
      </c>
      <c r="BU372" s="5">
        <v>626.41999999999996</v>
      </c>
      <c r="BV372" s="7">
        <v>8081389</v>
      </c>
      <c r="BW372" s="12">
        <f>BV372/BU372</f>
        <v>12900.911529006098</v>
      </c>
      <c r="BX372" s="21">
        <f>BW372-BP372</f>
        <v>561.92815365908609</v>
      </c>
      <c r="BY372" s="22">
        <f>BX372/BP372</f>
        <v>4.5540879387341165E-2</v>
      </c>
      <c r="BZ372" s="14">
        <v>2011</v>
      </c>
      <c r="CA372" s="10">
        <v>630</v>
      </c>
      <c r="CB372" s="5">
        <v>608.697</v>
      </c>
      <c r="CC372" s="7">
        <v>12587519</v>
      </c>
      <c r="CD372" s="12">
        <f>CC372/CB372</f>
        <v>20679.449709789929</v>
      </c>
      <c r="CE372" s="21">
        <f>CD372-BW372</f>
        <v>7778.5381807838312</v>
      </c>
      <c r="CF372" s="22">
        <f>CE372/BW372</f>
        <v>0.60294485109015383</v>
      </c>
      <c r="CG372" s="14">
        <v>2012</v>
      </c>
      <c r="CH372" s="10">
        <v>607</v>
      </c>
      <c r="CI372" s="5">
        <v>597.09</v>
      </c>
      <c r="CJ372" s="7">
        <v>8549987</v>
      </c>
      <c r="CK372" s="12">
        <f>CJ372/CI372</f>
        <v>14319.427556984709</v>
      </c>
      <c r="CL372" s="21">
        <f>CK372-CD372</f>
        <v>-6360.0221528052207</v>
      </c>
      <c r="CM372" s="22">
        <f>CL372/CD372</f>
        <v>-0.30755277543939191</v>
      </c>
      <c r="CN372" s="14">
        <v>2013</v>
      </c>
      <c r="CO372" s="10">
        <v>598</v>
      </c>
      <c r="CP372" s="5">
        <v>585.72479999999996</v>
      </c>
      <c r="CQ372" s="7">
        <v>7378134</v>
      </c>
      <c r="CR372" s="12">
        <f>CQ372/CP372</f>
        <v>12596.588022224772</v>
      </c>
      <c r="CS372" s="21">
        <f>CR372-CK372</f>
        <v>-1722.8395347599362</v>
      </c>
      <c r="CT372" s="22">
        <f>CS372/CK372</f>
        <v>-0.12031483297106889</v>
      </c>
      <c r="CU372" s="14">
        <v>2014</v>
      </c>
      <c r="CV372" s="10">
        <v>616</v>
      </c>
      <c r="CW372" s="5">
        <v>601.27949999999998</v>
      </c>
      <c r="CX372" s="7">
        <v>7821499</v>
      </c>
      <c r="CY372" s="12">
        <f>CX372/CW372</f>
        <v>13008.09191066717</v>
      </c>
      <c r="CZ372" s="21">
        <f>CY372-CR372</f>
        <v>411.50388844239751</v>
      </c>
      <c r="DA372" s="22">
        <f>CZ372/CR372</f>
        <v>3.2667884963480685E-2</v>
      </c>
      <c r="DB372" s="14">
        <v>2015</v>
      </c>
      <c r="DC372" s="9">
        <v>602</v>
      </c>
      <c r="DD372" s="27">
        <v>587.37570000000005</v>
      </c>
      <c r="DE372" s="12">
        <v>7340131.6699999999</v>
      </c>
      <c r="DF372" s="12">
        <f>DE372/DD372</f>
        <v>12496.485077608759</v>
      </c>
      <c r="DG372" s="21">
        <f>DF372-CY372</f>
        <v>-511.60683305841121</v>
      </c>
      <c r="DH372" s="22">
        <f>DG372/CY372</f>
        <v>-3.9329890699716888E-2</v>
      </c>
      <c r="DI372" s="14">
        <v>2016</v>
      </c>
      <c r="DJ372" s="9">
        <v>615</v>
      </c>
      <c r="DK372" s="27">
        <v>607.99210000000005</v>
      </c>
      <c r="DL372" s="12">
        <v>7101556.3200000003</v>
      </c>
      <c r="DM372" s="12">
        <f>DL372/DK372</f>
        <v>11680.343083405194</v>
      </c>
      <c r="DN372" s="21">
        <f>DM372-DF372</f>
        <v>-816.14199420356454</v>
      </c>
      <c r="DO372" s="22">
        <f>DN372/DF372</f>
        <v>-6.5309724225248778E-2</v>
      </c>
      <c r="DP372" s="14">
        <v>2017</v>
      </c>
      <c r="DQ372" s="9">
        <v>615</v>
      </c>
      <c r="DR372" s="27">
        <v>613.61760000000004</v>
      </c>
      <c r="DS372" s="30">
        <v>7173365.4299999997</v>
      </c>
      <c r="DT372" s="12">
        <f>DS372/DR372</f>
        <v>11690.28631186589</v>
      </c>
      <c r="DU372" s="21">
        <f>DT372-DM372</f>
        <v>9.9432284606955363</v>
      </c>
      <c r="DV372" s="22">
        <f>DU372/DM372</f>
        <v>8.512788014610926E-4</v>
      </c>
      <c r="DW372" s="14">
        <v>2018</v>
      </c>
      <c r="DX372" s="24">
        <v>602</v>
      </c>
      <c r="DY372" s="32">
        <v>601.39840000000004</v>
      </c>
      <c r="DZ372" s="34">
        <v>11962215.650000002</v>
      </c>
      <c r="EA372" s="12">
        <f>DZ372/DY372</f>
        <v>19890.667567456119</v>
      </c>
      <c r="EB372" s="21">
        <f>EA372-DT372</f>
        <v>8200.3812555902296</v>
      </c>
      <c r="EC372" s="22">
        <f>EB372/DT372</f>
        <v>0.70146966779305209</v>
      </c>
      <c r="ED372" s="14">
        <v>2019</v>
      </c>
      <c r="EE372" s="24">
        <v>605</v>
      </c>
      <c r="EF372" s="32">
        <v>593.15470000000005</v>
      </c>
      <c r="EG372" s="34">
        <v>9571580.4900000002</v>
      </c>
      <c r="EH372" s="12">
        <f t="shared" si="40"/>
        <v>16136.735475585036</v>
      </c>
      <c r="EI372" s="21">
        <f>EH372-EA372</f>
        <v>-3753.9320918710837</v>
      </c>
      <c r="EJ372" s="22">
        <f>EI372/EA372</f>
        <v>-0.18872831085936176</v>
      </c>
      <c r="EK372">
        <v>2020</v>
      </c>
      <c r="EL372" s="25">
        <v>589</v>
      </c>
      <c r="EM372" s="32">
        <v>577.90160000000003</v>
      </c>
      <c r="EN372" s="34">
        <v>7669695.6600000011</v>
      </c>
      <c r="EO372" s="12">
        <f t="shared" si="41"/>
        <v>13271.629045498405</v>
      </c>
      <c r="EP372" s="21">
        <f>EO372-EH372</f>
        <v>-2865.106430086631</v>
      </c>
      <c r="EQ372" s="22">
        <f>EP372/EH372</f>
        <v>-0.17755180001689636</v>
      </c>
      <c r="ES372" s="11">
        <f t="shared" si="42"/>
        <v>5.2605980323163701E-2</v>
      </c>
      <c r="EU372" s="12">
        <f t="shared" si="43"/>
        <v>15905.896451635679</v>
      </c>
      <c r="EV372">
        <f t="shared" si="44"/>
        <v>0.99239128376977204</v>
      </c>
      <c r="EY372" s="11">
        <f t="shared" si="45"/>
        <v>0.17119754524505046</v>
      </c>
      <c r="FC372" s="12">
        <f t="shared" si="46"/>
        <v>12395.719281188225</v>
      </c>
      <c r="FF372" s="45">
        <f t="shared" si="47"/>
        <v>653.85714285714289</v>
      </c>
    </row>
    <row r="373" spans="1:162" x14ac:dyDescent="0.2">
      <c r="A373" s="3">
        <v>83002</v>
      </c>
      <c r="B373" t="s">
        <v>373</v>
      </c>
      <c r="C373" s="14">
        <v>2000</v>
      </c>
      <c r="D373" s="10">
        <v>723</v>
      </c>
      <c r="E373" s="5">
        <v>690.32</v>
      </c>
      <c r="F373" s="7">
        <v>5174374</v>
      </c>
      <c r="G373" s="12">
        <f>F373/E373</f>
        <v>7495.6165256692539</v>
      </c>
      <c r="H373" s="14">
        <v>2001</v>
      </c>
      <c r="I373" s="10">
        <v>703</v>
      </c>
      <c r="J373" s="5">
        <v>658.32</v>
      </c>
      <c r="K373" s="7">
        <v>5191203</v>
      </c>
      <c r="L373" s="12">
        <f>K373/I373</f>
        <v>7384.3570412517784</v>
      </c>
      <c r="M373" s="21">
        <f>L373-G373</f>
        <v>-111.25948441747551</v>
      </c>
      <c r="N373" s="18">
        <f>M373/G373</f>
        <v>-1.4843273269978495E-2</v>
      </c>
      <c r="O373" s="16">
        <v>2002</v>
      </c>
      <c r="P373" s="10">
        <v>689</v>
      </c>
      <c r="Q373" s="5">
        <v>643.89</v>
      </c>
      <c r="R373" s="7">
        <v>6400037</v>
      </c>
      <c r="S373" s="12">
        <f>R373/Q373</f>
        <v>9939.6434173538964</v>
      </c>
      <c r="T373" s="21">
        <f>S373-L373</f>
        <v>2555.2863761021181</v>
      </c>
      <c r="U373" s="18">
        <f>T373/L373</f>
        <v>0.346040469309289</v>
      </c>
      <c r="V373" s="14">
        <v>2003</v>
      </c>
      <c r="W373" s="10">
        <v>689</v>
      </c>
      <c r="X373" s="5">
        <v>679.47</v>
      </c>
      <c r="Y373" s="7">
        <v>8215517.8200000003</v>
      </c>
      <c r="Z373" s="12">
        <f>Y373/X373</f>
        <v>12091.067773411629</v>
      </c>
      <c r="AA373" s="21">
        <f>Z373-S373</f>
        <v>2151.4243560577324</v>
      </c>
      <c r="AB373" s="22">
        <f>AA373/S373</f>
        <v>0.21644884687729357</v>
      </c>
      <c r="AC373" s="14">
        <v>2004</v>
      </c>
      <c r="AD373" s="10">
        <v>690</v>
      </c>
      <c r="AE373" s="5">
        <v>667.89</v>
      </c>
      <c r="AF373" s="7">
        <v>5864371</v>
      </c>
      <c r="AG373" s="12">
        <f>AF373/AE373</f>
        <v>8780.4443845543428</v>
      </c>
      <c r="AH373" s="21">
        <f>AG373-Z373</f>
        <v>-3310.623388857286</v>
      </c>
      <c r="AI373" s="22">
        <f>AH373/Z373</f>
        <v>-0.27380736349335316</v>
      </c>
      <c r="AJ373" s="14">
        <v>2005</v>
      </c>
      <c r="AK373" s="10">
        <v>656</v>
      </c>
      <c r="AL373" s="5">
        <v>637.29999999999995</v>
      </c>
      <c r="AM373" s="7">
        <v>10800499</v>
      </c>
      <c r="AN373" s="12">
        <f>AM373/AL373</f>
        <v>16947.276008159424</v>
      </c>
      <c r="AO373" s="21">
        <f>AN373-AG373</f>
        <v>8166.8316236050814</v>
      </c>
      <c r="AP373" s="22">
        <f>AO373/AG373</f>
        <v>0.93011597886450192</v>
      </c>
      <c r="AQ373" s="14">
        <v>2006</v>
      </c>
      <c r="AR373" s="10">
        <v>644</v>
      </c>
      <c r="AS373" s="5">
        <v>639.79</v>
      </c>
      <c r="AT373" s="7">
        <v>7800598</v>
      </c>
      <c r="AU373" s="12">
        <f>AT373/AS373</f>
        <v>12192.435017740198</v>
      </c>
      <c r="AV373" s="21">
        <f>AU373-AN373</f>
        <v>-4754.8409904192267</v>
      </c>
      <c r="AW373" s="22">
        <f>AV373/AN373</f>
        <v>-0.28056668152037911</v>
      </c>
      <c r="AX373" s="14">
        <v>2007</v>
      </c>
      <c r="AY373" s="10">
        <v>655</v>
      </c>
      <c r="AZ373" s="5">
        <v>642.52</v>
      </c>
      <c r="BA373" s="7">
        <v>7715952</v>
      </c>
      <c r="BB373" s="12">
        <f>BA373/AZ373</f>
        <v>12008.889995642159</v>
      </c>
      <c r="BC373" s="21">
        <f>BB373-AU373</f>
        <v>-183.54502209803832</v>
      </c>
      <c r="BD373" s="22">
        <f>BC373/AU373</f>
        <v>-1.5054008639863755E-2</v>
      </c>
      <c r="BE373" s="14">
        <v>2008</v>
      </c>
      <c r="BF373" s="10">
        <v>673</v>
      </c>
      <c r="BG373" s="5">
        <v>660.45</v>
      </c>
      <c r="BH373" s="7">
        <v>7374053</v>
      </c>
      <c r="BI373" s="12">
        <f>BH373/BG373</f>
        <v>11165.194942842001</v>
      </c>
      <c r="BJ373" s="21">
        <f>BI373-BB373</f>
        <v>-843.69505280015801</v>
      </c>
      <c r="BK373" s="22">
        <f>BJ373/BB373</f>
        <v>-7.0255873199464886E-2</v>
      </c>
      <c r="BL373" s="14">
        <v>2009</v>
      </c>
      <c r="BM373" s="10">
        <v>646</v>
      </c>
      <c r="BN373" s="5">
        <v>626.97</v>
      </c>
      <c r="BO373" s="7">
        <v>8278165</v>
      </c>
      <c r="BP373" s="12">
        <f>BO373/BN373</f>
        <v>13203.446735888479</v>
      </c>
      <c r="BQ373" s="21">
        <f>BP373-BI373</f>
        <v>2038.2517930464783</v>
      </c>
      <c r="BR373" s="22">
        <f>BQ373/BI373</f>
        <v>0.18255407124379858</v>
      </c>
      <c r="BS373" s="14">
        <v>2010</v>
      </c>
      <c r="BT373" s="10">
        <v>594</v>
      </c>
      <c r="BU373" s="5">
        <v>589.07000000000005</v>
      </c>
      <c r="BV373" s="7">
        <v>11923825</v>
      </c>
      <c r="BW373" s="12">
        <f>BV373/BU373</f>
        <v>20241.7794150101</v>
      </c>
      <c r="BX373" s="21">
        <f>BW373-BP373</f>
        <v>7038.3326791216205</v>
      </c>
      <c r="BY373" s="22">
        <f>BX373/BP373</f>
        <v>0.53306782841715317</v>
      </c>
      <c r="BZ373" s="14">
        <v>2011</v>
      </c>
      <c r="CA373" s="10">
        <v>597</v>
      </c>
      <c r="CB373" s="5">
        <v>573.15210000000002</v>
      </c>
      <c r="CC373" s="7">
        <v>12757019</v>
      </c>
      <c r="CD373" s="12">
        <f>CC373/CB373</f>
        <v>22257.650281661707</v>
      </c>
      <c r="CE373" s="21">
        <f>CD373-BW373</f>
        <v>2015.8708666516068</v>
      </c>
      <c r="CF373" s="22">
        <f>CE373/BW373</f>
        <v>9.9589607480691983E-2</v>
      </c>
      <c r="CG373" s="14">
        <v>2012</v>
      </c>
      <c r="CH373" s="10">
        <v>570</v>
      </c>
      <c r="CI373" s="5">
        <v>557.29999999999995</v>
      </c>
      <c r="CJ373" s="7">
        <v>13708354</v>
      </c>
      <c r="CK373" s="12">
        <f>CJ373/CI373</f>
        <v>24597.800107661944</v>
      </c>
      <c r="CL373" s="21">
        <f>CK373-CD373</f>
        <v>2340.1498260002372</v>
      </c>
      <c r="CM373" s="22">
        <f>CL373/CD373</f>
        <v>0.10513912279088639</v>
      </c>
      <c r="CN373" s="14">
        <v>2013</v>
      </c>
      <c r="CO373" s="10">
        <v>585</v>
      </c>
      <c r="CP373" s="5">
        <v>580.48009999999999</v>
      </c>
      <c r="CQ373" s="7">
        <v>8864998</v>
      </c>
      <c r="CR373" s="12">
        <f>CQ373/CP373</f>
        <v>15271.837914857029</v>
      </c>
      <c r="CS373" s="21">
        <f>CR373-CK373</f>
        <v>-9325.9621928049146</v>
      </c>
      <c r="CT373" s="22">
        <f>CS373/CK373</f>
        <v>-0.37913805917546178</v>
      </c>
      <c r="CU373" s="14">
        <v>2014</v>
      </c>
      <c r="CV373" s="10">
        <v>589</v>
      </c>
      <c r="CW373" s="5">
        <v>565.3777</v>
      </c>
      <c r="CX373" s="7">
        <v>8947201</v>
      </c>
      <c r="CY373" s="12">
        <f>CX373/CW373</f>
        <v>15825.174922887833</v>
      </c>
      <c r="CZ373" s="21">
        <f>CY373-CR373</f>
        <v>553.33700803080319</v>
      </c>
      <c r="DA373" s="22">
        <f>CZ373/CR373</f>
        <v>3.623250921832373E-2</v>
      </c>
      <c r="DB373" s="14">
        <v>2015</v>
      </c>
      <c r="DC373" s="9">
        <v>556</v>
      </c>
      <c r="DD373" s="27">
        <v>533.45450000000005</v>
      </c>
      <c r="DE373" s="12">
        <v>9846538.6099999994</v>
      </c>
      <c r="DF373" s="12">
        <f>DE373/DD373</f>
        <v>18458.066451777984</v>
      </c>
      <c r="DG373" s="21">
        <f>DF373-CY373</f>
        <v>2632.8915288901517</v>
      </c>
      <c r="DH373" s="22">
        <f>DG373/CY373</f>
        <v>0.16637361303869194</v>
      </c>
      <c r="DI373" s="14">
        <v>2016</v>
      </c>
      <c r="DJ373" s="9">
        <v>545</v>
      </c>
      <c r="DK373" s="27">
        <v>540.0231</v>
      </c>
      <c r="DL373" s="12">
        <v>17529586.82</v>
      </c>
      <c r="DM373" s="12">
        <f>DL373/DK373</f>
        <v>32460.809213531793</v>
      </c>
      <c r="DN373" s="21">
        <f>DM373-DF373</f>
        <v>14002.742761753809</v>
      </c>
      <c r="DO373" s="22">
        <f>DN373/DF373</f>
        <v>0.75862457199058286</v>
      </c>
      <c r="DP373" s="14">
        <v>2017</v>
      </c>
      <c r="DQ373" s="9">
        <v>587</v>
      </c>
      <c r="DR373" s="27">
        <v>569.71090000000004</v>
      </c>
      <c r="DS373" s="30">
        <v>14727117.550000001</v>
      </c>
      <c r="DT373" s="12">
        <f>DS373/DR373</f>
        <v>25850.159352752424</v>
      </c>
      <c r="DU373" s="21">
        <f>DT373-DM373</f>
        <v>-6610.6498607793692</v>
      </c>
      <c r="DV373" s="22">
        <f>DU373/DM373</f>
        <v>-0.20365018682355021</v>
      </c>
      <c r="DW373" s="14">
        <v>2018</v>
      </c>
      <c r="DX373" s="24">
        <v>604</v>
      </c>
      <c r="DY373" s="32">
        <v>584.928</v>
      </c>
      <c r="DZ373" s="34">
        <v>14184026.51</v>
      </c>
      <c r="EA373" s="12">
        <f>DZ373/DY373</f>
        <v>24249.183677307294</v>
      </c>
      <c r="EB373" s="21">
        <f>EA373-DT373</f>
        <v>-1600.97567544513</v>
      </c>
      <c r="EC373" s="22">
        <f>EB373/DT373</f>
        <v>-6.1932913201738715E-2</v>
      </c>
      <c r="ED373" s="14">
        <v>2019</v>
      </c>
      <c r="EE373" s="24">
        <v>650</v>
      </c>
      <c r="EF373" s="32">
        <v>631.81700000000001</v>
      </c>
      <c r="EG373" s="34">
        <v>14286280.83</v>
      </c>
      <c r="EH373" s="12">
        <f t="shared" si="40"/>
        <v>22611.422025681488</v>
      </c>
      <c r="EI373" s="21">
        <f>EH373-EA373</f>
        <v>-1637.7616516258058</v>
      </c>
      <c r="EJ373" s="22">
        <f>EI373/EA373</f>
        <v>-6.7538836499409449E-2</v>
      </c>
      <c r="EK373">
        <v>2020</v>
      </c>
      <c r="EL373" s="25">
        <v>663</v>
      </c>
      <c r="EM373" s="32">
        <v>637.55129999999997</v>
      </c>
      <c r="EN373" s="34">
        <v>11658196.899999999</v>
      </c>
      <c r="EO373" s="12">
        <f t="shared" si="41"/>
        <v>18285.896209450126</v>
      </c>
      <c r="EP373" s="21">
        <f>EO373-EH373</f>
        <v>-4325.5258162313621</v>
      </c>
      <c r="EQ373" s="22">
        <f>EP373/EH373</f>
        <v>-0.19129826559862259</v>
      </c>
      <c r="ES373" s="11">
        <f t="shared" si="42"/>
        <v>9.0805057890469554E-2</v>
      </c>
      <c r="EU373" s="12">
        <f t="shared" si="43"/>
        <v>24236.921685247071</v>
      </c>
      <c r="EV373">
        <f t="shared" si="44"/>
        <v>0.97033222430986887</v>
      </c>
      <c r="EY373" s="11">
        <f t="shared" si="45"/>
        <v>-0.11104064550823278</v>
      </c>
      <c r="FC373" s="12">
        <f t="shared" si="46"/>
        <v>17087.088705579768</v>
      </c>
      <c r="FF373" s="45">
        <f t="shared" si="47"/>
        <v>633.71428571428567</v>
      </c>
    </row>
    <row r="374" spans="1:162" x14ac:dyDescent="0.2">
      <c r="A374" s="3">
        <v>83003</v>
      </c>
      <c r="B374" t="s">
        <v>374</v>
      </c>
      <c r="C374" s="14">
        <v>2000</v>
      </c>
      <c r="D374" s="10">
        <v>1957</v>
      </c>
      <c r="E374" s="5">
        <v>1882.51</v>
      </c>
      <c r="F374" s="7">
        <v>21107326</v>
      </c>
      <c r="G374" s="12">
        <f>F374/E374</f>
        <v>11212.331408598095</v>
      </c>
      <c r="H374" s="14">
        <v>2001</v>
      </c>
      <c r="I374" s="10">
        <v>2066</v>
      </c>
      <c r="J374" s="5">
        <v>2002.84</v>
      </c>
      <c r="K374" s="7">
        <v>22057623</v>
      </c>
      <c r="L374" s="12">
        <f>K374/I374</f>
        <v>10676.487415295256</v>
      </c>
      <c r="M374" s="21">
        <f>L374-G374</f>
        <v>-535.8439933028385</v>
      </c>
      <c r="N374" s="18">
        <f>M374/G374</f>
        <v>-4.7790595352178979E-2</v>
      </c>
      <c r="O374" s="16">
        <v>2002</v>
      </c>
      <c r="P374" s="10">
        <v>2148</v>
      </c>
      <c r="Q374" s="5">
        <v>2075.34</v>
      </c>
      <c r="R374" s="7">
        <v>22689148</v>
      </c>
      <c r="S374" s="12">
        <f>R374/Q374</f>
        <v>10932.737768269295</v>
      </c>
      <c r="T374" s="21">
        <f>S374-L374</f>
        <v>256.25035297403883</v>
      </c>
      <c r="U374" s="18">
        <f>T374/L374</f>
        <v>2.4001372643115908E-2</v>
      </c>
      <c r="V374" s="14">
        <v>2003</v>
      </c>
      <c r="W374" s="10">
        <v>2148</v>
      </c>
      <c r="X374" s="5">
        <v>2224.92</v>
      </c>
      <c r="Y374" s="7">
        <v>24759105.02</v>
      </c>
      <c r="Z374" s="12">
        <f>Y374/X374</f>
        <v>11128.087760458802</v>
      </c>
      <c r="AA374" s="21">
        <f>Z374-S374</f>
        <v>195.34999218950725</v>
      </c>
      <c r="AB374" s="22">
        <f>AA374/S374</f>
        <v>1.7868350666608194E-2</v>
      </c>
      <c r="AC374" s="14">
        <v>2004</v>
      </c>
      <c r="AD374" s="10">
        <v>2406</v>
      </c>
      <c r="AE374" s="5">
        <v>2316.7199999999998</v>
      </c>
      <c r="AF374" s="7">
        <v>20883237</v>
      </c>
      <c r="AG374" s="12">
        <f>AF374/AE374</f>
        <v>9014.1393867191546</v>
      </c>
      <c r="AH374" s="21">
        <f>AG374-Z374</f>
        <v>-2113.9483737396476</v>
      </c>
      <c r="AI374" s="22">
        <f>AH374/Z374</f>
        <v>-0.18996510624683385</v>
      </c>
      <c r="AJ374" s="14">
        <v>2005</v>
      </c>
      <c r="AK374" s="10">
        <v>2541</v>
      </c>
      <c r="AL374" s="5">
        <v>2448.4899999999998</v>
      </c>
      <c r="AM374" s="7">
        <v>41186794</v>
      </c>
      <c r="AN374" s="12">
        <f>AM374/AL374</f>
        <v>16821.303742306485</v>
      </c>
      <c r="AO374" s="21">
        <f>AN374-AG374</f>
        <v>7807.1643555873306</v>
      </c>
      <c r="AP374" s="22">
        <f>AO374/AG374</f>
        <v>0.86610202268337422</v>
      </c>
      <c r="AQ374" s="14">
        <v>2006</v>
      </c>
      <c r="AR374" s="10">
        <v>2721</v>
      </c>
      <c r="AS374" s="5">
        <v>2589.39</v>
      </c>
      <c r="AT374" s="7">
        <v>43616323</v>
      </c>
      <c r="AU374" s="12">
        <f>AT374/AS374</f>
        <v>16844.246328285812</v>
      </c>
      <c r="AV374" s="21">
        <f>AU374-AN374</f>
        <v>22.942585979326395</v>
      </c>
      <c r="AW374" s="22">
        <f>AV374/AN374</f>
        <v>1.3639005829033666E-3</v>
      </c>
      <c r="AX374" s="14">
        <v>2007</v>
      </c>
      <c r="AY374" s="10">
        <v>2841</v>
      </c>
      <c r="AZ374" s="5">
        <v>2695.69</v>
      </c>
      <c r="BA374" s="7">
        <v>30134546</v>
      </c>
      <c r="BB374" s="12">
        <f>BA374/AZ374</f>
        <v>11178.787620238232</v>
      </c>
      <c r="BC374" s="21">
        <f>BB374-AU374</f>
        <v>-5665.4587080475794</v>
      </c>
      <c r="BD374" s="22">
        <f>BC374/AU374</f>
        <v>-0.33634385282847712</v>
      </c>
      <c r="BE374" s="14">
        <v>2008</v>
      </c>
      <c r="BF374" s="10">
        <v>2971</v>
      </c>
      <c r="BG374" s="5">
        <v>2834.66</v>
      </c>
      <c r="BH374" s="7">
        <v>44704986</v>
      </c>
      <c r="BI374" s="12">
        <f>BH374/BG374</f>
        <v>15770.845886279132</v>
      </c>
      <c r="BJ374" s="21">
        <f>BI374-BB374</f>
        <v>4592.0582660409</v>
      </c>
      <c r="BK374" s="22">
        <f>BJ374/BB374</f>
        <v>0.4107832103123038</v>
      </c>
      <c r="BL374" s="14">
        <v>2009</v>
      </c>
      <c r="BM374" s="10">
        <v>3148</v>
      </c>
      <c r="BN374" s="5">
        <v>3015.04</v>
      </c>
      <c r="BO374" s="7">
        <v>55697189</v>
      </c>
      <c r="BP374" s="12">
        <f>BO374/BN374</f>
        <v>18473.11776958183</v>
      </c>
      <c r="BQ374" s="21">
        <f>BP374-BI374</f>
        <v>2702.2718833026975</v>
      </c>
      <c r="BR374" s="22">
        <f>BQ374/BI374</f>
        <v>0.17134603323045047</v>
      </c>
      <c r="BS374" s="14">
        <v>2010</v>
      </c>
      <c r="BT374" s="10">
        <v>3318</v>
      </c>
      <c r="BU374" s="5">
        <v>3192.27</v>
      </c>
      <c r="BV374" s="7">
        <v>43390215</v>
      </c>
      <c r="BW374" s="12">
        <f>BV374/BU374</f>
        <v>13592.276029283237</v>
      </c>
      <c r="BX374" s="21">
        <f>BW374-BP374</f>
        <v>-4880.8417402985924</v>
      </c>
      <c r="BY374" s="22">
        <f>BX374/BP374</f>
        <v>-0.26421320976665208</v>
      </c>
      <c r="BZ374" s="14">
        <v>2011</v>
      </c>
      <c r="CA374" s="10">
        <v>3547</v>
      </c>
      <c r="CB374" s="5">
        <v>3391.1133</v>
      </c>
      <c r="CC374" s="7">
        <v>34766931</v>
      </c>
      <c r="CD374" s="12">
        <f>CC374/CB374</f>
        <v>10252.364909187789</v>
      </c>
      <c r="CE374" s="21">
        <f>CD374-BW374</f>
        <v>-3339.9111200954485</v>
      </c>
      <c r="CF374" s="22">
        <f>CE374/BW374</f>
        <v>-0.24572125469641248</v>
      </c>
      <c r="CG374" s="14">
        <v>2012</v>
      </c>
      <c r="CH374" s="10">
        <v>3666</v>
      </c>
      <c r="CI374" s="5">
        <v>3498.01</v>
      </c>
      <c r="CJ374" s="7">
        <v>41765340</v>
      </c>
      <c r="CK374" s="12">
        <f>CJ374/CI374</f>
        <v>11939.742882381695</v>
      </c>
      <c r="CL374" s="21">
        <f>CK374-CD374</f>
        <v>1687.3779731939067</v>
      </c>
      <c r="CM374" s="22">
        <f>CL374/CD374</f>
        <v>0.16458426793624378</v>
      </c>
      <c r="CN374" s="14">
        <v>2013</v>
      </c>
      <c r="CO374" s="10">
        <v>3715</v>
      </c>
      <c r="CP374" s="5">
        <v>3536.1853999999998</v>
      </c>
      <c r="CQ374" s="7">
        <v>43134813</v>
      </c>
      <c r="CR374" s="12">
        <f>CQ374/CP374</f>
        <v>12198.119759218507</v>
      </c>
      <c r="CS374" s="21">
        <f>CR374-CK374</f>
        <v>258.37687683681179</v>
      </c>
      <c r="CT374" s="22">
        <f>CS374/CK374</f>
        <v>2.1640070425475673E-2</v>
      </c>
      <c r="CU374" s="14">
        <v>2014</v>
      </c>
      <c r="CV374" s="10">
        <v>3788</v>
      </c>
      <c r="CW374" s="5">
        <v>3647.9542999999999</v>
      </c>
      <c r="CX374" s="7">
        <v>68559252</v>
      </c>
      <c r="CY374" s="12">
        <f>CX374/CW374</f>
        <v>18793.890044072097</v>
      </c>
      <c r="CZ374" s="21">
        <f>CY374-CR374</f>
        <v>6595.7702848535901</v>
      </c>
      <c r="DA374" s="22">
        <f>CZ374/CR374</f>
        <v>0.54072024336938951</v>
      </c>
      <c r="DB374" s="14">
        <v>2015</v>
      </c>
      <c r="DC374" s="9">
        <v>3893</v>
      </c>
      <c r="DD374" s="27">
        <v>3701.3533000000002</v>
      </c>
      <c r="DE374" s="12">
        <v>47584800.100000001</v>
      </c>
      <c r="DF374" s="12">
        <f>DE374/DD374</f>
        <v>12856.054594950447</v>
      </c>
      <c r="DG374" s="21">
        <f>DF374-CY374</f>
        <v>-5937.8354491216505</v>
      </c>
      <c r="DH374" s="22">
        <f>DG374/CY374</f>
        <v>-0.31594499250539892</v>
      </c>
      <c r="DI374" s="14">
        <v>2016</v>
      </c>
      <c r="DJ374" s="9">
        <v>3960</v>
      </c>
      <c r="DK374" s="27">
        <v>3784.4025000000001</v>
      </c>
      <c r="DL374" s="12">
        <v>61598872.920000002</v>
      </c>
      <c r="DM374" s="12">
        <f>DL374/DK374</f>
        <v>16277.040542067076</v>
      </c>
      <c r="DN374" s="21">
        <f>DM374-DF374</f>
        <v>3420.9859471166292</v>
      </c>
      <c r="DO374" s="22">
        <f>DN374/DF374</f>
        <v>0.26609920810855231</v>
      </c>
      <c r="DP374" s="14">
        <v>2017</v>
      </c>
      <c r="DQ374" s="9">
        <v>4004</v>
      </c>
      <c r="DR374" s="27">
        <v>3812.7975999999999</v>
      </c>
      <c r="DS374" s="30">
        <v>66686126.399999999</v>
      </c>
      <c r="DT374" s="12">
        <f>DS374/DR374</f>
        <v>17490.077731899539</v>
      </c>
      <c r="DU374" s="21">
        <f>DT374-DM374</f>
        <v>1213.0371898324629</v>
      </c>
      <c r="DV374" s="22">
        <f>DU374/DM374</f>
        <v>7.4524431311542044E-2</v>
      </c>
      <c r="DW374" s="14">
        <v>2018</v>
      </c>
      <c r="DX374" s="24">
        <v>4083</v>
      </c>
      <c r="DY374" s="32">
        <v>3894.8461000000002</v>
      </c>
      <c r="DZ374" s="34">
        <v>62301850.280000001</v>
      </c>
      <c r="EA374" s="12">
        <f>DZ374/DY374</f>
        <v>15995.972287582814</v>
      </c>
      <c r="EB374" s="21">
        <f>EA374-DT374</f>
        <v>-1494.105444316725</v>
      </c>
      <c r="EC374" s="22">
        <f>EB374/DT374</f>
        <v>-8.5425889308180639E-2</v>
      </c>
      <c r="ED374" s="14">
        <v>2019</v>
      </c>
      <c r="EE374" s="24">
        <v>4178</v>
      </c>
      <c r="EF374" s="32">
        <v>3922.4971</v>
      </c>
      <c r="EG374" s="34">
        <v>53409743.060000002</v>
      </c>
      <c r="EH374" s="12">
        <f t="shared" si="40"/>
        <v>13616.260687611471</v>
      </c>
      <c r="EI374" s="21">
        <f>EH374-EA374</f>
        <v>-2379.7115999713424</v>
      </c>
      <c r="EJ374" s="22">
        <f>EI374/EA374</f>
        <v>-0.14876942502698884</v>
      </c>
      <c r="EK374">
        <v>2020</v>
      </c>
      <c r="EL374" s="25">
        <v>4256</v>
      </c>
      <c r="EM374" s="32">
        <v>4052.8669</v>
      </c>
      <c r="EN374" s="34">
        <v>54497689.990000002</v>
      </c>
      <c r="EO374" s="12">
        <f t="shared" si="41"/>
        <v>13446.701146292271</v>
      </c>
      <c r="EP374" s="21">
        <f>EO374-EH374</f>
        <v>-169.55954131920043</v>
      </c>
      <c r="EQ374" s="22">
        <f>EP374/EH374</f>
        <v>-1.245272437193211E-2</v>
      </c>
      <c r="ES374" s="11">
        <f t="shared" si="42"/>
        <v>4.5620303058345212E-2</v>
      </c>
      <c r="EU374" s="12">
        <f t="shared" si="43"/>
        <v>15700.770235697943</v>
      </c>
      <c r="EV374">
        <f t="shared" si="44"/>
        <v>0.94833684291854803</v>
      </c>
      <c r="EY374" s="11">
        <f t="shared" si="45"/>
        <v>-5.322362767454248E-2</v>
      </c>
      <c r="FC374" s="12">
        <f t="shared" si="46"/>
        <v>13656.833117407305</v>
      </c>
      <c r="FF374" s="45">
        <f t="shared" si="47"/>
        <v>3207.3809523809523</v>
      </c>
    </row>
    <row r="375" spans="1:162" x14ac:dyDescent="0.2">
      <c r="A375" s="3">
        <v>83005</v>
      </c>
      <c r="B375" t="s">
        <v>375</v>
      </c>
      <c r="C375" s="14">
        <v>2000</v>
      </c>
      <c r="D375" s="10">
        <v>8845</v>
      </c>
      <c r="E375" s="5">
        <v>8148.37</v>
      </c>
      <c r="F375" s="7">
        <v>71281603</v>
      </c>
      <c r="G375" s="12">
        <f>F375/E375</f>
        <v>8747.9585487649674</v>
      </c>
      <c r="H375" s="14">
        <v>2001</v>
      </c>
      <c r="I375" s="10">
        <v>9004</v>
      </c>
      <c r="J375" s="5">
        <v>8274.0499999999993</v>
      </c>
      <c r="K375" s="7">
        <v>82786639</v>
      </c>
      <c r="L375" s="12">
        <f>K375/I375</f>
        <v>9194.4290315415365</v>
      </c>
      <c r="M375" s="21">
        <f>L375-G375</f>
        <v>446.47048277656904</v>
      </c>
      <c r="N375" s="18">
        <f>M375/G375</f>
        <v>5.103710543297002E-2</v>
      </c>
      <c r="O375" s="16">
        <v>2002</v>
      </c>
      <c r="P375" s="10">
        <v>9171</v>
      </c>
      <c r="Q375" s="5">
        <v>8595.1299999999992</v>
      </c>
      <c r="R375" s="7">
        <v>84182606</v>
      </c>
      <c r="S375" s="12">
        <f>R375/Q375</f>
        <v>9794.2213788505833</v>
      </c>
      <c r="T375" s="21">
        <f>S375-L375</f>
        <v>599.79234730904682</v>
      </c>
      <c r="U375" s="18">
        <f>T375/L375</f>
        <v>6.5234322354488367E-2</v>
      </c>
      <c r="V375" s="14">
        <v>2003</v>
      </c>
      <c r="W375" s="10">
        <v>9171</v>
      </c>
      <c r="X375" s="5">
        <v>8830.9500000000007</v>
      </c>
      <c r="Y375" s="7">
        <v>90181323.150000006</v>
      </c>
      <c r="Z375" s="12">
        <f>Y375/X375</f>
        <v>10211.961697212644</v>
      </c>
      <c r="AA375" s="21">
        <f>Z375-S375</f>
        <v>417.74031836206086</v>
      </c>
      <c r="AB375" s="22">
        <f>AA375/S375</f>
        <v>4.2651712903296196E-2</v>
      </c>
      <c r="AC375" s="14">
        <v>2004</v>
      </c>
      <c r="AD375" s="10">
        <v>9460</v>
      </c>
      <c r="AE375" s="5">
        <v>8895.76</v>
      </c>
      <c r="AF375" s="7">
        <v>90232236</v>
      </c>
      <c r="AG375" s="12">
        <f>AF375/AE375</f>
        <v>10143.285790084265</v>
      </c>
      <c r="AH375" s="21">
        <f>AG375-Z375</f>
        <v>-68.675907128379549</v>
      </c>
      <c r="AI375" s="22">
        <f>AH375/Z375</f>
        <v>-6.7250455068906733E-3</v>
      </c>
      <c r="AJ375" s="14">
        <v>2005</v>
      </c>
      <c r="AK375" s="10">
        <v>9498</v>
      </c>
      <c r="AL375" s="5">
        <v>8987.3700000000008</v>
      </c>
      <c r="AM375" s="7">
        <v>101779053</v>
      </c>
      <c r="AN375" s="12">
        <f>AM375/AL375</f>
        <v>11324.675961933246</v>
      </c>
      <c r="AO375" s="21">
        <f>AN375-AG375</f>
        <v>1181.3901718489815</v>
      </c>
      <c r="AP375" s="22">
        <f>AO375/AG375</f>
        <v>0.11647016522041298</v>
      </c>
      <c r="AQ375" s="14">
        <v>2006</v>
      </c>
      <c r="AR375" s="10">
        <v>9648</v>
      </c>
      <c r="AS375" s="5">
        <v>9128.83</v>
      </c>
      <c r="AT375" s="7">
        <v>101268381</v>
      </c>
      <c r="AU375" s="12">
        <f>AT375/AS375</f>
        <v>11093.248641939876</v>
      </c>
      <c r="AV375" s="21">
        <f>AU375-AN375</f>
        <v>-231.42731999337047</v>
      </c>
      <c r="AW375" s="22">
        <f>AV375/AN375</f>
        <v>-2.0435668161392875E-2</v>
      </c>
      <c r="AX375" s="14">
        <v>2007</v>
      </c>
      <c r="AY375" s="10">
        <v>9765</v>
      </c>
      <c r="AZ375" s="5">
        <v>9212.0400000000009</v>
      </c>
      <c r="BA375" s="7">
        <v>134811485</v>
      </c>
      <c r="BB375" s="12">
        <f>BA375/AZ375</f>
        <v>14634.270476463409</v>
      </c>
      <c r="BC375" s="21">
        <f>BB375-AU375</f>
        <v>3541.0218345235335</v>
      </c>
      <c r="BD375" s="22">
        <f>BC375/AU375</f>
        <v>0.31920512636272391</v>
      </c>
      <c r="BE375" s="14">
        <v>2008</v>
      </c>
      <c r="BF375" s="10">
        <v>9873</v>
      </c>
      <c r="BG375" s="5">
        <v>9282.81</v>
      </c>
      <c r="BH375" s="7">
        <v>133927301</v>
      </c>
      <c r="BI375" s="12">
        <f>BH375/BG375</f>
        <v>14427.45257093488</v>
      </c>
      <c r="BJ375" s="21">
        <f>BI375-BB375</f>
        <v>-206.81790552852908</v>
      </c>
      <c r="BK375" s="22">
        <f>BJ375/BB375</f>
        <v>-1.4132436998561593E-2</v>
      </c>
      <c r="BL375" s="14">
        <v>2009</v>
      </c>
      <c r="BM375" s="10">
        <v>10147</v>
      </c>
      <c r="BN375" s="5">
        <v>9606.27</v>
      </c>
      <c r="BO375" s="7">
        <v>147043437</v>
      </c>
      <c r="BP375" s="12">
        <f>BO375/BN375</f>
        <v>15307.027285304284</v>
      </c>
      <c r="BQ375" s="21">
        <f>BP375-BI375</f>
        <v>879.57471436940432</v>
      </c>
      <c r="BR375" s="22">
        <f>BQ375/BI375</f>
        <v>6.0965351301266416E-2</v>
      </c>
      <c r="BS375" s="14">
        <v>2010</v>
      </c>
      <c r="BT375" s="10">
        <v>10159</v>
      </c>
      <c r="BU375" s="5">
        <v>9576.3700000000008</v>
      </c>
      <c r="BV375" s="7">
        <v>129535767</v>
      </c>
      <c r="BW375" s="12">
        <f>BV375/BU375</f>
        <v>13526.604235216475</v>
      </c>
      <c r="BX375" s="21">
        <f>BW375-BP375</f>
        <v>-1780.4230500878093</v>
      </c>
      <c r="BY375" s="22">
        <f>BX375/BP375</f>
        <v>-0.11631409658471885</v>
      </c>
      <c r="BZ375" s="14">
        <v>2011</v>
      </c>
      <c r="CA375" s="10">
        <v>10198</v>
      </c>
      <c r="CB375" s="5">
        <v>9692.4385000000002</v>
      </c>
      <c r="CC375" s="7">
        <v>116004128</v>
      </c>
      <c r="CD375" s="12">
        <f>CC375/CB375</f>
        <v>11968.518345512328</v>
      </c>
      <c r="CE375" s="21">
        <f>CD375-BW375</f>
        <v>-1558.0858897041471</v>
      </c>
      <c r="CF375" s="22">
        <f>CE375/BW375</f>
        <v>-0.11518677286703451</v>
      </c>
      <c r="CG375" s="14">
        <v>2012</v>
      </c>
      <c r="CH375" s="10">
        <v>10294</v>
      </c>
      <c r="CI375" s="5">
        <v>9869.7199999999993</v>
      </c>
      <c r="CJ375" s="7">
        <v>140542322</v>
      </c>
      <c r="CK375" s="12">
        <f>CJ375/CI375</f>
        <v>14239.747632151673</v>
      </c>
      <c r="CL375" s="21">
        <f>CK375-CD375</f>
        <v>2271.2292866393454</v>
      </c>
      <c r="CM375" s="22">
        <f>CL375/CD375</f>
        <v>0.18976695536343957</v>
      </c>
      <c r="CN375" s="14">
        <v>2013</v>
      </c>
      <c r="CO375" s="10">
        <v>10446</v>
      </c>
      <c r="CP375" s="5">
        <v>9899.8153000000002</v>
      </c>
      <c r="CQ375" s="7">
        <v>161290980</v>
      </c>
      <c r="CR375" s="12">
        <f>CQ375/CP375</f>
        <v>16292.322140595896</v>
      </c>
      <c r="CS375" s="21">
        <f>CR375-CK375</f>
        <v>2052.5745084442224</v>
      </c>
      <c r="CT375" s="22">
        <f>CS375/CK375</f>
        <v>0.14414402287648348</v>
      </c>
      <c r="CU375" s="14">
        <v>2014</v>
      </c>
      <c r="CV375" s="10">
        <v>10501</v>
      </c>
      <c r="CW375" s="5">
        <v>10033.827300000001</v>
      </c>
      <c r="CX375" s="7">
        <v>147056998</v>
      </c>
      <c r="CY375" s="12">
        <f>CX375/CW375</f>
        <v>14656.122096101852</v>
      </c>
      <c r="CZ375" s="21">
        <f>CY375-CR375</f>
        <v>-1636.2000444940441</v>
      </c>
      <c r="DA375" s="22">
        <f>CZ375/CR375</f>
        <v>-0.10042767570971928</v>
      </c>
      <c r="DB375" s="14">
        <v>2015</v>
      </c>
      <c r="DC375" s="9">
        <v>10713</v>
      </c>
      <c r="DD375" s="27">
        <v>10668.034299999999</v>
      </c>
      <c r="DE375" s="12">
        <v>154172420.5</v>
      </c>
      <c r="DF375" s="12">
        <f>DE375/DD375</f>
        <v>14451.811473834501</v>
      </c>
      <c r="DG375" s="21">
        <f>DF375-CY375</f>
        <v>-204.31062226735048</v>
      </c>
      <c r="DH375" s="22">
        <f>DG375/CY375</f>
        <v>-1.394029204503501E-2</v>
      </c>
      <c r="DI375" s="14">
        <v>2016</v>
      </c>
      <c r="DJ375" s="9">
        <v>11111</v>
      </c>
      <c r="DK375" s="27">
        <v>10899.368200000001</v>
      </c>
      <c r="DL375" s="12">
        <v>172145906.15000001</v>
      </c>
      <c r="DM375" s="12">
        <f>DL375/DK375</f>
        <v>15794.117878318855</v>
      </c>
      <c r="DN375" s="21">
        <f>DM375-DF375</f>
        <v>1342.3064044843541</v>
      </c>
      <c r="DO375" s="22">
        <f>DN375/DF375</f>
        <v>9.288153301159828E-2</v>
      </c>
      <c r="DP375" s="14">
        <v>2017</v>
      </c>
      <c r="DQ375" s="9">
        <v>11282</v>
      </c>
      <c r="DR375" s="27">
        <v>11018.0913</v>
      </c>
      <c r="DS375" s="30">
        <v>165524665.90000001</v>
      </c>
      <c r="DT375" s="12">
        <f>DS375/DR375</f>
        <v>15022.989136058439</v>
      </c>
      <c r="DU375" s="21">
        <f>DT375-DM375</f>
        <v>-771.1287422604164</v>
      </c>
      <c r="DV375" s="22">
        <f>DU375/DM375</f>
        <v>-4.8823793022272688E-2</v>
      </c>
      <c r="DW375" s="14">
        <v>2018</v>
      </c>
      <c r="DX375" s="24">
        <v>11458</v>
      </c>
      <c r="DY375" s="32">
        <v>11050.483099999999</v>
      </c>
      <c r="DZ375" s="34">
        <v>177669733.93000004</v>
      </c>
      <c r="EA375" s="12">
        <f>DZ375/DY375</f>
        <v>16078.006031247633</v>
      </c>
      <c r="EB375" s="21">
        <f>EA375-DT375</f>
        <v>1055.0168951891937</v>
      </c>
      <c r="EC375" s="22">
        <f>EB375/DT375</f>
        <v>7.0226829403538873E-2</v>
      </c>
      <c r="ED375" s="14">
        <v>2019</v>
      </c>
      <c r="EE375" s="24">
        <v>11611</v>
      </c>
      <c r="EF375" s="32">
        <v>11158.2958</v>
      </c>
      <c r="EG375" s="34">
        <v>228940819.52000001</v>
      </c>
      <c r="EH375" s="12">
        <f t="shared" si="40"/>
        <v>20517.543505165009</v>
      </c>
      <c r="EI375" s="21">
        <f>EH375-EA375</f>
        <v>4439.5374739173767</v>
      </c>
      <c r="EJ375" s="22">
        <f>EI375/EA375</f>
        <v>0.27612487924740964</v>
      </c>
      <c r="EK375">
        <v>2020</v>
      </c>
      <c r="EL375" s="25">
        <v>11707</v>
      </c>
      <c r="EM375" s="32">
        <v>11347.0267</v>
      </c>
      <c r="EN375" s="34">
        <v>226670142.53999999</v>
      </c>
      <c r="EO375" s="12">
        <f t="shared" si="41"/>
        <v>19976.170721445469</v>
      </c>
      <c r="EP375" s="21">
        <f>EO375-EH375</f>
        <v>-541.37278371954017</v>
      </c>
      <c r="EQ375" s="22">
        <f>EP375/EH375</f>
        <v>-2.6385847973625937E-2</v>
      </c>
      <c r="ES375" s="11">
        <f t="shared" si="42"/>
        <v>4.8316818730418813E-2</v>
      </c>
      <c r="EU375" s="12">
        <f t="shared" si="43"/>
        <v>17206.179557490359</v>
      </c>
      <c r="EV375">
        <f t="shared" si="44"/>
        <v>0.96735086289221128</v>
      </c>
      <c r="EY375" s="11">
        <f t="shared" si="45"/>
        <v>9.9175971876225275E-2</v>
      </c>
      <c r="FC375" s="12">
        <f t="shared" si="46"/>
        <v>13711.010555037705</v>
      </c>
      <c r="FF375" s="45">
        <f t="shared" si="47"/>
        <v>10193.428571428571</v>
      </c>
    </row>
    <row r="376" spans="1:162" x14ac:dyDescent="0.2">
      <c r="A376" s="3">
        <v>84001</v>
      </c>
      <c r="B376" t="s">
        <v>376</v>
      </c>
      <c r="C376" s="14">
        <v>2000</v>
      </c>
      <c r="D376" s="10">
        <v>2245</v>
      </c>
      <c r="E376" s="5">
        <v>2143.25</v>
      </c>
      <c r="F376" s="7">
        <v>14916176</v>
      </c>
      <c r="G376" s="12">
        <f>F376/E376</f>
        <v>6959.6062055289867</v>
      </c>
      <c r="H376" s="14">
        <v>2001</v>
      </c>
      <c r="I376" s="10">
        <v>2310</v>
      </c>
      <c r="J376" s="5">
        <v>2220.4499999999998</v>
      </c>
      <c r="K376" s="7">
        <v>17508023</v>
      </c>
      <c r="L376" s="12">
        <f>K376/I376</f>
        <v>7579.230735930736</v>
      </c>
      <c r="M376" s="21">
        <f>L376-G376</f>
        <v>619.62453040174933</v>
      </c>
      <c r="N376" s="18">
        <f>M376/G376</f>
        <v>8.9031550364084541E-2</v>
      </c>
      <c r="O376" s="16">
        <v>2002</v>
      </c>
      <c r="P376" s="10">
        <v>2351</v>
      </c>
      <c r="Q376" s="5">
        <v>2210.4699999999998</v>
      </c>
      <c r="R376" s="7">
        <v>21482043</v>
      </c>
      <c r="S376" s="12">
        <f>R376/Q376</f>
        <v>9718.3146570638837</v>
      </c>
      <c r="T376" s="21">
        <f>S376-L376</f>
        <v>2139.0839211331477</v>
      </c>
      <c r="U376" s="18">
        <f>T376/L376</f>
        <v>0.28222968737347276</v>
      </c>
      <c r="V376" s="14">
        <v>2003</v>
      </c>
      <c r="W376" s="10">
        <v>2351</v>
      </c>
      <c r="X376" s="5">
        <v>2193.7600000000002</v>
      </c>
      <c r="Y376" s="7">
        <v>18690498.219999999</v>
      </c>
      <c r="Z376" s="12">
        <f>Y376/X376</f>
        <v>8519.8463915833981</v>
      </c>
      <c r="AA376" s="21">
        <f>Z376-S376</f>
        <v>-1198.4682654804856</v>
      </c>
      <c r="AB376" s="22">
        <f>AA376/S376</f>
        <v>-0.12332058672430032</v>
      </c>
      <c r="AC376" s="14">
        <v>2004</v>
      </c>
      <c r="AD376" s="10">
        <v>2375</v>
      </c>
      <c r="AE376" s="5">
        <v>2222.62</v>
      </c>
      <c r="AF376" s="7">
        <v>21227091</v>
      </c>
      <c r="AG376" s="12">
        <f>AF376/AE376</f>
        <v>9550.4814138269248</v>
      </c>
      <c r="AH376" s="21">
        <f>AG376-Z376</f>
        <v>1030.6350222435267</v>
      </c>
      <c r="AI376" s="22">
        <f>AH376/Z376</f>
        <v>0.1209687328707795</v>
      </c>
      <c r="AJ376" s="14">
        <v>2005</v>
      </c>
      <c r="AK376" s="10">
        <v>2375</v>
      </c>
      <c r="AL376" s="5">
        <v>2274.66</v>
      </c>
      <c r="AM376" s="7">
        <v>19938889</v>
      </c>
      <c r="AN376" s="12">
        <f>AM376/AL376</f>
        <v>8765.6568454186563</v>
      </c>
      <c r="AO376" s="21">
        <f>AN376-AG376</f>
        <v>-784.82456840826853</v>
      </c>
      <c r="AP376" s="22">
        <f>AO376/AG376</f>
        <v>-8.2176440579426815E-2</v>
      </c>
      <c r="AQ376" s="14">
        <v>2006</v>
      </c>
      <c r="AR376" s="10">
        <v>2451</v>
      </c>
      <c r="AS376" s="5">
        <v>2371.12</v>
      </c>
      <c r="AT376" s="7">
        <v>22945314</v>
      </c>
      <c r="AU376" s="12">
        <f>AT376/AS376</f>
        <v>9676.9939943992722</v>
      </c>
      <c r="AV376" s="21">
        <f>AU376-AN376</f>
        <v>911.33714898061589</v>
      </c>
      <c r="AW376" s="22">
        <f>AV376/AN376</f>
        <v>0.10396678367085788</v>
      </c>
      <c r="AX376" s="14">
        <v>2007</v>
      </c>
      <c r="AY376" s="10">
        <v>2503</v>
      </c>
      <c r="AZ376" s="5">
        <v>2433.7399999999998</v>
      </c>
      <c r="BA376" s="7">
        <v>24456881</v>
      </c>
      <c r="BB376" s="12">
        <f>BA376/AZ376</f>
        <v>10049.09357614207</v>
      </c>
      <c r="BC376" s="21">
        <f>BB376-AU376</f>
        <v>372.09958174279745</v>
      </c>
      <c r="BD376" s="22">
        <f>BC376/AU376</f>
        <v>3.8451980228380478E-2</v>
      </c>
      <c r="BE376" s="14">
        <v>2008</v>
      </c>
      <c r="BF376" s="10">
        <v>2582</v>
      </c>
      <c r="BG376" s="5">
        <v>2458.5500000000002</v>
      </c>
      <c r="BH376" s="7">
        <v>27492023</v>
      </c>
      <c r="BI376" s="12">
        <f>BH376/BG376</f>
        <v>11182.210245876633</v>
      </c>
      <c r="BJ376" s="21">
        <f>BI376-BB376</f>
        <v>1133.1166697345634</v>
      </c>
      <c r="BK376" s="22">
        <f>BJ376/BB376</f>
        <v>0.11275809715064633</v>
      </c>
      <c r="BL376" s="14">
        <v>2009</v>
      </c>
      <c r="BM376" s="10">
        <v>2554</v>
      </c>
      <c r="BN376" s="5">
        <v>2495.16</v>
      </c>
      <c r="BO376" s="7">
        <v>27020050</v>
      </c>
      <c r="BP376" s="12">
        <f>BO376/BN376</f>
        <v>10828.984914795044</v>
      </c>
      <c r="BQ376" s="21">
        <f>BP376-BI376</f>
        <v>-353.22533108158859</v>
      </c>
      <c r="BR376" s="22">
        <f>BQ376/BI376</f>
        <v>-3.1588149687298013E-2</v>
      </c>
      <c r="BS376" s="14">
        <v>2010</v>
      </c>
      <c r="BT376" s="10">
        <v>2556</v>
      </c>
      <c r="BU376" s="5">
        <v>2435.21</v>
      </c>
      <c r="BV376" s="7">
        <v>29267471</v>
      </c>
      <c r="BW376" s="12">
        <f>BV376/BU376</f>
        <v>12018.458777682417</v>
      </c>
      <c r="BX376" s="21">
        <f>BW376-BP376</f>
        <v>1189.4738628873729</v>
      </c>
      <c r="BY376" s="22">
        <f>BX376/BP376</f>
        <v>0.10984167696662504</v>
      </c>
      <c r="BZ376" s="14">
        <v>2011</v>
      </c>
      <c r="CA376" s="10">
        <v>2666</v>
      </c>
      <c r="CB376" s="5">
        <v>2546.5427</v>
      </c>
      <c r="CC376" s="7">
        <v>24857020</v>
      </c>
      <c r="CD376" s="12">
        <f>CC376/CB376</f>
        <v>9761.0850978465824</v>
      </c>
      <c r="CE376" s="21">
        <f>CD376-BW376</f>
        <v>-2257.373679835835</v>
      </c>
      <c r="CF376" s="22">
        <f>CE376/BW376</f>
        <v>-0.18782555414073951</v>
      </c>
      <c r="CG376" s="14">
        <v>2012</v>
      </c>
      <c r="CH376" s="10">
        <v>2631</v>
      </c>
      <c r="CI376" s="5">
        <v>2533.92</v>
      </c>
      <c r="CJ376" s="7">
        <v>26520092</v>
      </c>
      <c r="CK376" s="12">
        <f>CJ376/CI376</f>
        <v>10466.033655364021</v>
      </c>
      <c r="CL376" s="21">
        <f>CK376-CD376</f>
        <v>704.94855751743853</v>
      </c>
      <c r="CM376" s="22">
        <f>CL376/CD376</f>
        <v>7.2220306497784659E-2</v>
      </c>
      <c r="CN376" s="14">
        <v>2013</v>
      </c>
      <c r="CO376" s="10">
        <v>2618</v>
      </c>
      <c r="CP376" s="5">
        <v>2490.9650000000001</v>
      </c>
      <c r="CQ376" s="7">
        <v>24506377</v>
      </c>
      <c r="CR376" s="12">
        <f>CQ376/CP376</f>
        <v>9838.1057140505782</v>
      </c>
      <c r="CS376" s="21">
        <f>CR376-CK376</f>
        <v>-627.92794131344272</v>
      </c>
      <c r="CT376" s="22">
        <f>CS376/CK376</f>
        <v>-5.9996743942402564E-2</v>
      </c>
      <c r="CU376" s="14">
        <v>2014</v>
      </c>
      <c r="CV376" s="10">
        <v>2646</v>
      </c>
      <c r="CW376" s="5">
        <v>2570.5752000000002</v>
      </c>
      <c r="CX376" s="7">
        <v>28475823</v>
      </c>
      <c r="CY376" s="12">
        <f>CX376/CW376</f>
        <v>11077.607455327507</v>
      </c>
      <c r="CZ376" s="21">
        <f>CY376-CR376</f>
        <v>1239.5017412769284</v>
      </c>
      <c r="DA376" s="22">
        <f>CZ376/CR376</f>
        <v>0.12598987826555857</v>
      </c>
      <c r="DB376" s="14">
        <v>2015</v>
      </c>
      <c r="DC376" s="9">
        <v>2697</v>
      </c>
      <c r="DD376" s="27">
        <v>2674.4294</v>
      </c>
      <c r="DE376" s="12">
        <v>30152194.010000002</v>
      </c>
      <c r="DF376" s="12">
        <f>DE376/DD376</f>
        <v>11274.253121058273</v>
      </c>
      <c r="DG376" s="21">
        <f>DF376-CY376</f>
        <v>196.64566573076627</v>
      </c>
      <c r="DH376" s="22">
        <f>DG376/CY376</f>
        <v>1.7751636941801392E-2</v>
      </c>
      <c r="DI376" s="14">
        <v>2016</v>
      </c>
      <c r="DJ376" s="9">
        <v>2724</v>
      </c>
      <c r="DK376" s="27">
        <v>2683.4589999999998</v>
      </c>
      <c r="DL376" s="12">
        <v>31208534.66</v>
      </c>
      <c r="DM376" s="12">
        <f>DL376/DK376</f>
        <v>11629.965153184752</v>
      </c>
      <c r="DN376" s="21">
        <f>DM376-DF376</f>
        <v>355.71203212647924</v>
      </c>
      <c r="DO376" s="22">
        <f>DN376/DF376</f>
        <v>3.1550828982371638E-2</v>
      </c>
      <c r="DP376" s="14">
        <v>2017</v>
      </c>
      <c r="DQ376" s="9">
        <v>2700</v>
      </c>
      <c r="DR376" s="27">
        <v>2665.4578999999999</v>
      </c>
      <c r="DS376" s="30">
        <v>32825084.949999999</v>
      </c>
      <c r="DT376" s="12">
        <f>DS376/DR376</f>
        <v>12314.989086865713</v>
      </c>
      <c r="DU376" s="21">
        <f>DT376-DM376</f>
        <v>685.02393368096091</v>
      </c>
      <c r="DV376" s="22">
        <f>DU376/DM376</f>
        <v>5.8901632520659254E-2</v>
      </c>
      <c r="DW376" s="14">
        <v>2018</v>
      </c>
      <c r="DX376" s="24">
        <v>2659</v>
      </c>
      <c r="DY376" s="32">
        <v>2587.3726999999999</v>
      </c>
      <c r="DZ376" s="34">
        <v>26930868.449999999</v>
      </c>
      <c r="EA376" s="12">
        <f>DZ376/DY376</f>
        <v>10408.577183333502</v>
      </c>
      <c r="EB376" s="21">
        <f>EA376-DT376</f>
        <v>-1906.411903532211</v>
      </c>
      <c r="EC376" s="22">
        <f>EB376/DT376</f>
        <v>-0.15480418943817448</v>
      </c>
      <c r="ED376" s="14">
        <v>2019</v>
      </c>
      <c r="EE376" s="24">
        <v>2604</v>
      </c>
      <c r="EF376" s="32">
        <v>2593.6061</v>
      </c>
      <c r="EG376" s="34">
        <v>27396867.09</v>
      </c>
      <c r="EH376" s="12">
        <f t="shared" si="40"/>
        <v>10563.233595880269</v>
      </c>
      <c r="EI376" s="21">
        <f>EH376-EA376</f>
        <v>154.65641254676666</v>
      </c>
      <c r="EJ376" s="22">
        <f>EI376/EA376</f>
        <v>1.4858554615361523E-2</v>
      </c>
      <c r="EK376">
        <v>2020</v>
      </c>
      <c r="EL376" s="25">
        <v>2710</v>
      </c>
      <c r="EM376" s="32">
        <v>2716.6797999999999</v>
      </c>
      <c r="EN376" s="34">
        <v>33273983.350000001</v>
      </c>
      <c r="EO376" s="12">
        <f t="shared" si="41"/>
        <v>12248.032819326003</v>
      </c>
      <c r="EP376" s="21">
        <f>EO376-EH376</f>
        <v>1684.7992234457342</v>
      </c>
      <c r="EQ376" s="22">
        <f>EP376/EH376</f>
        <v>0.15949654129610624</v>
      </c>
      <c r="ES376" s="11">
        <f t="shared" si="42"/>
        <v>3.4915311161607405E-2</v>
      </c>
      <c r="EU376" s="12">
        <f t="shared" si="43"/>
        <v>11095.599955359829</v>
      </c>
      <c r="EV376">
        <f t="shared" si="44"/>
        <v>0.98542581107773086</v>
      </c>
      <c r="EY376" s="11">
        <f t="shared" si="45"/>
        <v>-2.7014667434051232E-2</v>
      </c>
      <c r="FC376" s="12">
        <f t="shared" si="46"/>
        <v>10222.581558902237</v>
      </c>
      <c r="FF376" s="45">
        <f t="shared" si="47"/>
        <v>2538.4761904761904</v>
      </c>
    </row>
    <row r="377" spans="1:162" x14ac:dyDescent="0.2">
      <c r="A377" s="3">
        <v>84002</v>
      </c>
      <c r="B377" t="s">
        <v>377</v>
      </c>
      <c r="C377" s="14">
        <v>2000</v>
      </c>
      <c r="D377" s="10">
        <v>383</v>
      </c>
      <c r="E377" s="5">
        <v>367.98</v>
      </c>
      <c r="F377" s="7">
        <v>3118125</v>
      </c>
      <c r="G377" s="12">
        <f>F377/E377</f>
        <v>8473.6262840371746</v>
      </c>
      <c r="H377" s="14">
        <v>2001</v>
      </c>
      <c r="I377" s="10">
        <v>385</v>
      </c>
      <c r="J377" s="5">
        <v>366.33</v>
      </c>
      <c r="K377" s="7">
        <v>2439422</v>
      </c>
      <c r="L377" s="12">
        <f>K377/I377</f>
        <v>6336.1610389610387</v>
      </c>
      <c r="M377" s="21">
        <f>L377-G377</f>
        <v>-2137.4652450761359</v>
      </c>
      <c r="N377" s="18">
        <f>M377/G377</f>
        <v>-0.25224917566906929</v>
      </c>
      <c r="O377" s="16">
        <v>2002</v>
      </c>
      <c r="P377" s="10">
        <v>383</v>
      </c>
      <c r="Q377" s="5">
        <v>367.26</v>
      </c>
      <c r="R377" s="7">
        <v>2581631</v>
      </c>
      <c r="S377" s="12">
        <f>R377/Q377</f>
        <v>7029.4369111800906</v>
      </c>
      <c r="T377" s="21">
        <f>S377-L377</f>
        <v>693.27587221905196</v>
      </c>
      <c r="U377" s="18">
        <f>T377/L377</f>
        <v>0.10941575947266813</v>
      </c>
      <c r="V377" s="14">
        <v>2003</v>
      </c>
      <c r="W377" s="10">
        <v>383</v>
      </c>
      <c r="X377" s="5">
        <v>364.82</v>
      </c>
      <c r="Y377" s="7">
        <v>3845277.91</v>
      </c>
      <c r="Z377" s="12">
        <f>Y377/X377</f>
        <v>10540.205882352942</v>
      </c>
      <c r="AA377" s="21">
        <f>Z377-S377</f>
        <v>3510.7689711728517</v>
      </c>
      <c r="AB377" s="22">
        <f>AA377/S377</f>
        <v>0.4994381506702319</v>
      </c>
      <c r="AC377" s="14">
        <v>2004</v>
      </c>
      <c r="AD377" s="10">
        <v>372</v>
      </c>
      <c r="AE377" s="5">
        <v>369.09</v>
      </c>
      <c r="AF377" s="7">
        <v>3979127</v>
      </c>
      <c r="AG377" s="12">
        <f>AF377/AE377</f>
        <v>10780.912514562844</v>
      </c>
      <c r="AH377" s="21">
        <f>AG377-Z377</f>
        <v>240.70663220990173</v>
      </c>
      <c r="AI377" s="22">
        <f>AH377/Z377</f>
        <v>2.2836995301287948E-2</v>
      </c>
      <c r="AJ377" s="14">
        <v>2005</v>
      </c>
      <c r="AK377" s="10">
        <v>381</v>
      </c>
      <c r="AL377" s="5">
        <v>370.83</v>
      </c>
      <c r="AM377" s="7">
        <v>2979057</v>
      </c>
      <c r="AN377" s="12">
        <f>AM377/AL377</f>
        <v>8033.4843459267049</v>
      </c>
      <c r="AO377" s="21">
        <f>AN377-AG377</f>
        <v>-2747.4281686361392</v>
      </c>
      <c r="AP377" s="22">
        <f>AO377/AG377</f>
        <v>-0.25484189440596206</v>
      </c>
      <c r="AQ377" s="14">
        <v>2006</v>
      </c>
      <c r="AR377" s="10">
        <v>364</v>
      </c>
      <c r="AS377" s="5">
        <v>368.49</v>
      </c>
      <c r="AT377" s="7">
        <v>3422335</v>
      </c>
      <c r="AU377" s="12">
        <f>AT377/AS377</f>
        <v>9287.4569187766283</v>
      </c>
      <c r="AV377" s="21">
        <f>AU377-AN377</f>
        <v>1253.9725728499234</v>
      </c>
      <c r="AW377" s="22">
        <f>AV377/AN377</f>
        <v>0.15609323661478686</v>
      </c>
      <c r="AX377" s="14">
        <v>2007</v>
      </c>
      <c r="AY377" s="10">
        <v>377</v>
      </c>
      <c r="AZ377" s="5">
        <v>377.59</v>
      </c>
      <c r="BA377" s="7">
        <v>4223166</v>
      </c>
      <c r="BB377" s="12">
        <f>BA377/AZ377</f>
        <v>11184.528191954238</v>
      </c>
      <c r="BC377" s="21">
        <f>BB377-AU377</f>
        <v>1897.0712731776093</v>
      </c>
      <c r="BD377" s="22">
        <f>BC377/AU377</f>
        <v>0.20426164985403747</v>
      </c>
      <c r="BE377" s="14">
        <v>2008</v>
      </c>
      <c r="BF377" s="10">
        <v>370</v>
      </c>
      <c r="BG377" s="5">
        <v>375.19</v>
      </c>
      <c r="BH377" s="7">
        <v>3543517</v>
      </c>
      <c r="BI377" s="12">
        <f>BH377/BG377</f>
        <v>9444.5934060076233</v>
      </c>
      <c r="BJ377" s="21">
        <f>BI377-BB377</f>
        <v>-1739.9347859466143</v>
      </c>
      <c r="BK377" s="22">
        <f>BJ377/BB377</f>
        <v>-0.15556622113020943</v>
      </c>
      <c r="BL377" s="14">
        <v>2009</v>
      </c>
      <c r="BM377" s="10">
        <v>386</v>
      </c>
      <c r="BN377" s="5">
        <v>391.91</v>
      </c>
      <c r="BO377" s="7">
        <v>3748817</v>
      </c>
      <c r="BP377" s="12">
        <f>BO377/BN377</f>
        <v>9565.5048352938175</v>
      </c>
      <c r="BQ377" s="21">
        <f>BP377-BI377</f>
        <v>120.91142928619411</v>
      </c>
      <c r="BR377" s="22">
        <f>BQ377/BI377</f>
        <v>1.2802184709114466E-2</v>
      </c>
      <c r="BS377" s="14">
        <v>2010</v>
      </c>
      <c r="BT377" s="10">
        <v>383</v>
      </c>
      <c r="BU377" s="5">
        <v>394.47</v>
      </c>
      <c r="BV377" s="7">
        <v>3822385</v>
      </c>
      <c r="BW377" s="12">
        <f>BV377/BU377</f>
        <v>9689.9257231221636</v>
      </c>
      <c r="BX377" s="21">
        <f>BW377-BP377</f>
        <v>124.42088782834617</v>
      </c>
      <c r="BY377" s="22">
        <f>BX377/BP377</f>
        <v>1.3007247392659377E-2</v>
      </c>
      <c r="BZ377" s="14">
        <v>2011</v>
      </c>
      <c r="CA377" s="10">
        <v>386</v>
      </c>
      <c r="CB377" s="5">
        <v>378.99439999999998</v>
      </c>
      <c r="CC377" s="7">
        <v>3658115</v>
      </c>
      <c r="CD377" s="12">
        <f>CC377/CB377</f>
        <v>9652.1610873406044</v>
      </c>
      <c r="CE377" s="21">
        <f>CD377-BW377</f>
        <v>-37.764635781559264</v>
      </c>
      <c r="CF377" s="22">
        <f>CE377/BW377</f>
        <v>-3.8973091085151503E-3</v>
      </c>
      <c r="CG377" s="14">
        <v>2012</v>
      </c>
      <c r="CH377" s="10">
        <v>376</v>
      </c>
      <c r="CI377" s="5">
        <v>380.46</v>
      </c>
      <c r="CJ377" s="7">
        <v>4936173</v>
      </c>
      <c r="CK377" s="12">
        <f>CJ377/CI377</f>
        <v>12974.2233086264</v>
      </c>
      <c r="CL377" s="21">
        <f>CK377-CD377</f>
        <v>3322.0622212857961</v>
      </c>
      <c r="CM377" s="22">
        <f>CL377/CD377</f>
        <v>0.34417807486065299</v>
      </c>
      <c r="CN377" s="14">
        <v>2013</v>
      </c>
      <c r="CO377" s="10">
        <v>377</v>
      </c>
      <c r="CP377" s="5">
        <v>366.35950000000003</v>
      </c>
      <c r="CQ377" s="7">
        <v>6750649</v>
      </c>
      <c r="CR377" s="12">
        <f>CQ377/CP377</f>
        <v>18426.297120724314</v>
      </c>
      <c r="CS377" s="21">
        <f>CR377-CK377</f>
        <v>5452.0738120979131</v>
      </c>
      <c r="CT377" s="22">
        <f>CS377/CK377</f>
        <v>0.42022352185605566</v>
      </c>
      <c r="CU377" s="14">
        <v>2014</v>
      </c>
      <c r="CV377" s="10">
        <v>366</v>
      </c>
      <c r="CW377" s="5">
        <v>376.35770000000002</v>
      </c>
      <c r="CX377" s="7">
        <v>7232881</v>
      </c>
      <c r="CY377" s="12">
        <f>CX377/CW377</f>
        <v>19218.102884569653</v>
      </c>
      <c r="CZ377" s="21">
        <f>CY377-CR377</f>
        <v>791.80576384533924</v>
      </c>
      <c r="DA377" s="22">
        <f>CZ377/CR377</f>
        <v>4.2971507441654365E-2</v>
      </c>
      <c r="DB377" s="14">
        <v>2015</v>
      </c>
      <c r="DC377" s="9">
        <v>345</v>
      </c>
      <c r="DD377" s="27">
        <v>372.15230000000003</v>
      </c>
      <c r="DE377" s="12">
        <v>6959949.8300000001</v>
      </c>
      <c r="DF377" s="12">
        <f>DE377/DD377</f>
        <v>18701.885840823768</v>
      </c>
      <c r="DG377" s="21">
        <f>DF377-CY377</f>
        <v>-516.21704374588444</v>
      </c>
      <c r="DH377" s="22">
        <f>DG377/CY377</f>
        <v>-2.6860978258179617E-2</v>
      </c>
      <c r="DI377" s="14">
        <v>2016</v>
      </c>
      <c r="DJ377" s="9">
        <v>343</v>
      </c>
      <c r="DK377" s="27">
        <v>359.63339999999999</v>
      </c>
      <c r="DL377" s="12">
        <v>7155967.0099999998</v>
      </c>
      <c r="DM377" s="12">
        <f>DL377/DK377</f>
        <v>19897.948883501922</v>
      </c>
      <c r="DN377" s="21">
        <f>DM377-DF377</f>
        <v>1196.0630426781536</v>
      </c>
      <c r="DO377" s="22">
        <f>DN377/DF377</f>
        <v>6.395414092771888E-2</v>
      </c>
      <c r="DP377" s="14">
        <v>2017</v>
      </c>
      <c r="DQ377" s="9">
        <v>390</v>
      </c>
      <c r="DR377" s="27">
        <v>349.49400000000003</v>
      </c>
      <c r="DS377" s="30">
        <v>7094229.8099999996</v>
      </c>
      <c r="DT377" s="12">
        <f>DS377/DR377</f>
        <v>20298.573966935051</v>
      </c>
      <c r="DU377" s="21">
        <f>DT377-DM377</f>
        <v>400.62508343312948</v>
      </c>
      <c r="DV377" s="22">
        <f>DU377/DM377</f>
        <v>2.0133988974376228E-2</v>
      </c>
      <c r="DW377" s="14">
        <v>2018</v>
      </c>
      <c r="DX377" s="24">
        <v>334</v>
      </c>
      <c r="DY377" s="32">
        <v>337.33780000000002</v>
      </c>
      <c r="DZ377" s="34">
        <v>7298954.1000000006</v>
      </c>
      <c r="EA377" s="12">
        <f>DZ377/DY377</f>
        <v>21636.92921457364</v>
      </c>
      <c r="EB377" s="21">
        <f>EA377-DT377</f>
        <v>1338.3552476385885</v>
      </c>
      <c r="EC377" s="22">
        <f>EB377/DT377</f>
        <v>6.593346162241126E-2</v>
      </c>
      <c r="ED377" s="14">
        <v>2019</v>
      </c>
      <c r="EE377" s="24">
        <v>342</v>
      </c>
      <c r="EF377" s="32">
        <v>341.5942</v>
      </c>
      <c r="EG377" s="34">
        <v>8358227.8700000001</v>
      </c>
      <c r="EH377" s="12">
        <f t="shared" si="40"/>
        <v>24468.295626799285</v>
      </c>
      <c r="EI377" s="21">
        <f>EH377-EA377</f>
        <v>2831.366412225645</v>
      </c>
      <c r="EJ377" s="22">
        <f>EI377/EA377</f>
        <v>0.13085805218231092</v>
      </c>
      <c r="EK377">
        <v>2020</v>
      </c>
      <c r="EL377" s="25">
        <v>344</v>
      </c>
      <c r="EM377" s="32">
        <v>329.09070000000003</v>
      </c>
      <c r="EN377" s="34">
        <v>4515332.18</v>
      </c>
      <c r="EO377" s="12">
        <f t="shared" si="41"/>
        <v>13720.631363937053</v>
      </c>
      <c r="EP377" s="21">
        <f>EO377-EH377</f>
        <v>-10747.664262862232</v>
      </c>
      <c r="EQ377" s="22">
        <f>EP377/EH377</f>
        <v>-0.43924858628447683</v>
      </c>
      <c r="ES377" s="11">
        <f t="shared" si="42"/>
        <v>4.8672190351177702E-2</v>
      </c>
      <c r="EU377" s="12">
        <f t="shared" si="43"/>
        <v>22134.599602769322</v>
      </c>
      <c r="EV377">
        <f t="shared" si="44"/>
        <v>0.96831510833483747</v>
      </c>
      <c r="EY377" s="11">
        <f t="shared" si="45"/>
        <v>7.2308500926366134E-2</v>
      </c>
      <c r="FC377" s="12">
        <f t="shared" si="46"/>
        <v>13287.959484483332</v>
      </c>
      <c r="FF377" s="45">
        <f t="shared" si="47"/>
        <v>370</v>
      </c>
    </row>
    <row r="378" spans="1:162" x14ac:dyDescent="0.2">
      <c r="A378" s="3">
        <v>84003</v>
      </c>
      <c r="B378" t="s">
        <v>378</v>
      </c>
      <c r="C378" s="14">
        <v>2000</v>
      </c>
      <c r="D378" s="10">
        <v>327</v>
      </c>
      <c r="E378" s="5">
        <v>307.12</v>
      </c>
      <c r="F378" s="7">
        <v>1927430</v>
      </c>
      <c r="G378" s="12">
        <f>F378/E378</f>
        <v>6275.8205261786925</v>
      </c>
      <c r="H378" s="14">
        <v>2001</v>
      </c>
      <c r="I378" s="10">
        <v>299</v>
      </c>
      <c r="J378" s="5">
        <v>278.86</v>
      </c>
      <c r="K378" s="7">
        <v>2054353</v>
      </c>
      <c r="L378" s="12">
        <f>K378/I378</f>
        <v>6870.7458193979937</v>
      </c>
      <c r="M378" s="21">
        <f>L378-G378</f>
        <v>594.92529321930124</v>
      </c>
      <c r="N378" s="18">
        <f>M378/G378</f>
        <v>9.479641598061242E-2</v>
      </c>
      <c r="O378" s="16">
        <v>2002</v>
      </c>
      <c r="P378" s="10">
        <v>275</v>
      </c>
      <c r="Q378" s="5">
        <v>270.62</v>
      </c>
      <c r="R378" s="7">
        <v>2093137</v>
      </c>
      <c r="S378" s="12">
        <f>R378/Q378</f>
        <v>7734.5983297612884</v>
      </c>
      <c r="T378" s="21">
        <f>S378-L378</f>
        <v>863.85251036329464</v>
      </c>
      <c r="U378" s="18">
        <f>T378/L378</f>
        <v>0.12572907411658321</v>
      </c>
      <c r="V378" s="14">
        <v>2003</v>
      </c>
      <c r="W378" s="10">
        <v>275</v>
      </c>
      <c r="X378" s="5">
        <v>270.42</v>
      </c>
      <c r="Y378" s="7">
        <v>2167406.41</v>
      </c>
      <c r="Z378" s="12">
        <f>Y378/X378</f>
        <v>8014.9634272612975</v>
      </c>
      <c r="AA378" s="21">
        <f>Z378-S378</f>
        <v>280.36509750000914</v>
      </c>
      <c r="AB378" s="22">
        <f>AA378/S378</f>
        <v>3.6248178062617251E-2</v>
      </c>
      <c r="AC378" s="14">
        <v>2004</v>
      </c>
      <c r="AD378" s="10">
        <v>284</v>
      </c>
      <c r="AE378" s="5">
        <v>274.64999999999998</v>
      </c>
      <c r="AF378" s="7">
        <v>2194506</v>
      </c>
      <c r="AG378" s="12">
        <f>AF378/AE378</f>
        <v>7990.1911523757517</v>
      </c>
      <c r="AH378" s="21">
        <f>AG378-Z378</f>
        <v>-24.772274885545812</v>
      </c>
      <c r="AI378" s="22">
        <f>AH378/Z378</f>
        <v>-3.0907533278677064E-3</v>
      </c>
      <c r="AJ378" s="14">
        <v>2005</v>
      </c>
      <c r="AK378" s="10">
        <v>280</v>
      </c>
      <c r="AL378" s="5">
        <v>277.23</v>
      </c>
      <c r="AM378" s="7">
        <v>2317483</v>
      </c>
      <c r="AN378" s="12">
        <f>AM378/AL378</f>
        <v>8359.4235833062794</v>
      </c>
      <c r="AO378" s="21">
        <f>AN378-AG378</f>
        <v>369.2324309305277</v>
      </c>
      <c r="AP378" s="22">
        <f>AO378/AG378</f>
        <v>4.6210713096737681E-2</v>
      </c>
      <c r="AQ378" s="14">
        <v>2006</v>
      </c>
      <c r="AR378" s="10">
        <v>295</v>
      </c>
      <c r="AS378" s="5">
        <v>284.45999999999998</v>
      </c>
      <c r="AT378" s="7">
        <v>2392951</v>
      </c>
      <c r="AU378" s="12">
        <f>AT378/AS378</f>
        <v>8412.2583139984545</v>
      </c>
      <c r="AV378" s="21">
        <f>AU378-AN378</f>
        <v>52.834730692175071</v>
      </c>
      <c r="AW378" s="22">
        <f>AV378/AN378</f>
        <v>6.3203796488654701E-3</v>
      </c>
      <c r="AX378" s="14">
        <v>2007</v>
      </c>
      <c r="AY378" s="10">
        <v>305</v>
      </c>
      <c r="AZ378" s="5">
        <v>300.44</v>
      </c>
      <c r="BA378" s="7">
        <v>2683301</v>
      </c>
      <c r="BB378" s="12">
        <f>BA378/AZ378</f>
        <v>8931.2375183064833</v>
      </c>
      <c r="BC378" s="21">
        <f>BB378-AU378</f>
        <v>518.97920430802878</v>
      </c>
      <c r="BD378" s="22">
        <f>BC378/AU378</f>
        <v>6.1693208284441199E-2</v>
      </c>
      <c r="BE378" s="14">
        <v>2008</v>
      </c>
      <c r="BF378" s="10">
        <v>303</v>
      </c>
      <c r="BG378" s="5">
        <v>288.76</v>
      </c>
      <c r="BH378" s="7">
        <v>2866425</v>
      </c>
      <c r="BI378" s="12">
        <f>BH378/BG378</f>
        <v>9926.6692062612547</v>
      </c>
      <c r="BJ378" s="21">
        <f>BI378-BB378</f>
        <v>995.43168795477141</v>
      </c>
      <c r="BK378" s="22">
        <f>BJ378/BB378</f>
        <v>0.11145506833900913</v>
      </c>
      <c r="BL378" s="14">
        <v>2009</v>
      </c>
      <c r="BM378" s="10">
        <v>298</v>
      </c>
      <c r="BN378" s="5">
        <v>283.44</v>
      </c>
      <c r="BO378" s="7">
        <v>4275271</v>
      </c>
      <c r="BP378" s="12">
        <f>BO378/BN378</f>
        <v>15083.513265594129</v>
      </c>
      <c r="BQ378" s="21">
        <f>BP378-BI378</f>
        <v>5156.8440593328742</v>
      </c>
      <c r="BR378" s="22">
        <f>BQ378/BI378</f>
        <v>0.51949389590621098</v>
      </c>
      <c r="BS378" s="14">
        <v>2010</v>
      </c>
      <c r="BT378" s="10">
        <v>292</v>
      </c>
      <c r="BU378" s="5">
        <v>287.83999999999997</v>
      </c>
      <c r="BV378" s="7">
        <v>3325323</v>
      </c>
      <c r="BW378" s="12">
        <f>BV378/BU378</f>
        <v>11552.678571428572</v>
      </c>
      <c r="BX378" s="21">
        <f>BW378-BP378</f>
        <v>-3530.8346941655564</v>
      </c>
      <c r="BY378" s="22">
        <f>BX378/BP378</f>
        <v>-0.23408569555340125</v>
      </c>
      <c r="BZ378" s="14">
        <v>2011</v>
      </c>
      <c r="CA378" s="10">
        <v>291</v>
      </c>
      <c r="CB378" s="5">
        <v>277.315</v>
      </c>
      <c r="CC378" s="7">
        <v>2874694</v>
      </c>
      <c r="CD378" s="12">
        <f>CC378/CB378</f>
        <v>10366.168436615402</v>
      </c>
      <c r="CE378" s="21">
        <f>CD378-BW378</f>
        <v>-1186.5101348131702</v>
      </c>
      <c r="CF378" s="22">
        <f>CE378/BW378</f>
        <v>-0.10270433194147542</v>
      </c>
      <c r="CG378" s="14">
        <v>2012</v>
      </c>
      <c r="CH378" s="10">
        <v>259</v>
      </c>
      <c r="CI378" s="5">
        <v>258.83999999999997</v>
      </c>
      <c r="CJ378" s="7">
        <v>3021161</v>
      </c>
      <c r="CK378" s="12">
        <f>CJ378/CI378</f>
        <v>11671.924741152838</v>
      </c>
      <c r="CL378" s="21">
        <f>CK378-CD378</f>
        <v>1305.7563045374354</v>
      </c>
      <c r="CM378" s="22">
        <f>CL378/CD378</f>
        <v>0.12596325368640937</v>
      </c>
      <c r="CN378" s="14">
        <v>2013</v>
      </c>
      <c r="CO378" s="10">
        <v>263</v>
      </c>
      <c r="CP378" s="5">
        <v>258.4776</v>
      </c>
      <c r="CQ378" s="7">
        <v>4294479</v>
      </c>
      <c r="CR378" s="12">
        <f>CQ378/CP378</f>
        <v>16614.511276799229</v>
      </c>
      <c r="CS378" s="21">
        <f>CR378-CK378</f>
        <v>4942.586535646391</v>
      </c>
      <c r="CT378" s="22">
        <f>CS378/CK378</f>
        <v>0.42345942466711028</v>
      </c>
      <c r="CU378" s="14">
        <v>2014</v>
      </c>
      <c r="CV378" s="10">
        <v>253</v>
      </c>
      <c r="CW378" s="5">
        <v>249.58920000000001</v>
      </c>
      <c r="CX378" s="7">
        <v>2885247</v>
      </c>
      <c r="CY378" s="12">
        <f>CX378/CW378</f>
        <v>11559.983364664817</v>
      </c>
      <c r="CZ378" s="21">
        <f>CY378-CR378</f>
        <v>-5054.527912134412</v>
      </c>
      <c r="DA378" s="22">
        <f>CZ378/CR378</f>
        <v>-0.30422368903457525</v>
      </c>
      <c r="DB378" s="14">
        <v>2015</v>
      </c>
      <c r="DC378" s="9">
        <v>263</v>
      </c>
      <c r="DD378" s="27">
        <v>262.96870000000001</v>
      </c>
      <c r="DE378" s="12">
        <v>2806088.3</v>
      </c>
      <c r="DF378" s="12">
        <f>DE378/DD378</f>
        <v>10670.807210135654</v>
      </c>
      <c r="DG378" s="21">
        <f>DF378-CY378</f>
        <v>-889.17615452916289</v>
      </c>
      <c r="DH378" s="22">
        <f>DG378/CY378</f>
        <v>-7.6918463156884026E-2</v>
      </c>
      <c r="DI378" s="14">
        <v>2016</v>
      </c>
      <c r="DJ378" s="9">
        <v>257</v>
      </c>
      <c r="DK378" s="27">
        <v>254.66640000000001</v>
      </c>
      <c r="DL378" s="12">
        <v>2799773.01</v>
      </c>
      <c r="DM378" s="12">
        <f>DL378/DK378</f>
        <v>10993.884587837263</v>
      </c>
      <c r="DN378" s="21">
        <f>DM378-DF378</f>
        <v>323.07737770160929</v>
      </c>
      <c r="DO378" s="22">
        <f>DN378/DF378</f>
        <v>3.0276751452761194E-2</v>
      </c>
      <c r="DP378" s="14">
        <v>2017</v>
      </c>
      <c r="DQ378" s="9">
        <v>266</v>
      </c>
      <c r="DR378" s="27">
        <v>261.49689999999998</v>
      </c>
      <c r="DS378" s="30">
        <v>3019657.18</v>
      </c>
      <c r="DT378" s="12">
        <f>DS378/DR378</f>
        <v>11547.583087983072</v>
      </c>
      <c r="DU378" s="21">
        <f>DT378-DM378</f>
        <v>553.69850014580879</v>
      </c>
      <c r="DV378" s="22">
        <f>DU378/DM378</f>
        <v>5.0364227104801124E-2</v>
      </c>
      <c r="DW378" s="14">
        <v>2018</v>
      </c>
      <c r="DX378" s="24">
        <v>257</v>
      </c>
      <c r="DY378" s="32">
        <v>253.33279999999999</v>
      </c>
      <c r="DZ378" s="34">
        <v>3066890.85</v>
      </c>
      <c r="EA378" s="12">
        <f>DZ378/DY378</f>
        <v>12106.173578786482</v>
      </c>
      <c r="EB378" s="21">
        <f>EA378-DT378</f>
        <v>558.59049080340992</v>
      </c>
      <c r="EC378" s="22">
        <f>EB378/DT378</f>
        <v>4.837293540539267E-2</v>
      </c>
      <c r="ED378" s="14">
        <v>2019</v>
      </c>
      <c r="EE378" s="24">
        <v>239</v>
      </c>
      <c r="EF378" s="32">
        <v>240.4494</v>
      </c>
      <c r="EG378" s="34">
        <v>3088478.77</v>
      </c>
      <c r="EH378" s="12">
        <f t="shared" si="40"/>
        <v>12844.610009424021</v>
      </c>
      <c r="EI378" s="21">
        <f>EH378-EA378</f>
        <v>738.43643063753916</v>
      </c>
      <c r="EJ378" s="22">
        <f>EI378/EA378</f>
        <v>6.0996682876866513E-2</v>
      </c>
      <c r="EK378">
        <v>2020</v>
      </c>
      <c r="EL378" s="25">
        <v>250</v>
      </c>
      <c r="EM378" s="32">
        <v>247.32419999999999</v>
      </c>
      <c r="EN378" s="34">
        <v>2999949.69</v>
      </c>
      <c r="EO378" s="12">
        <f t="shared" si="41"/>
        <v>12129.624557564524</v>
      </c>
      <c r="EP378" s="21">
        <f>EO378-EH378</f>
        <v>-714.98545185949661</v>
      </c>
      <c r="EQ378" s="22">
        <f>EP378/EH378</f>
        <v>-5.5664239812257099E-2</v>
      </c>
      <c r="ES378" s="11">
        <f t="shared" si="42"/>
        <v>4.8234651790097886E-2</v>
      </c>
      <c r="EU378" s="12">
        <f t="shared" si="43"/>
        <v>12166.122225397858</v>
      </c>
      <c r="EV378">
        <f t="shared" si="44"/>
        <v>0.99162207569254435</v>
      </c>
      <c r="EY378" s="11">
        <f t="shared" si="45"/>
        <v>5.3244615129020102E-2</v>
      </c>
      <c r="FC378" s="12">
        <f t="shared" si="46"/>
        <v>10514.967968453926</v>
      </c>
      <c r="FF378" s="45">
        <f t="shared" si="47"/>
        <v>277.66666666666669</v>
      </c>
    </row>
    <row r="379" spans="1:162" x14ac:dyDescent="0.2">
      <c r="A379" s="3">
        <v>84004</v>
      </c>
      <c r="B379" t="s">
        <v>379</v>
      </c>
      <c r="C379" s="14">
        <v>2000</v>
      </c>
      <c r="D379" s="10">
        <v>449</v>
      </c>
      <c r="E379" s="5">
        <v>436.65</v>
      </c>
      <c r="F379" s="7">
        <v>2777908</v>
      </c>
      <c r="G379" s="12">
        <f>F379/E379</f>
        <v>6361.8641932898208</v>
      </c>
      <c r="H379" s="14">
        <v>2001</v>
      </c>
      <c r="I379" s="10">
        <v>432</v>
      </c>
      <c r="J379" s="5">
        <v>422.72</v>
      </c>
      <c r="K379" s="7">
        <v>2992965</v>
      </c>
      <c r="L379" s="12">
        <f>K379/I379</f>
        <v>6928.1597222222226</v>
      </c>
      <c r="M379" s="21">
        <f>L379-G379</f>
        <v>566.29552893240179</v>
      </c>
      <c r="N379" s="18">
        <f>M379/G379</f>
        <v>8.9014086394629779E-2</v>
      </c>
      <c r="O379" s="16">
        <v>2002</v>
      </c>
      <c r="P379" s="10">
        <v>417</v>
      </c>
      <c r="Q379" s="5">
        <v>427.95</v>
      </c>
      <c r="R379" s="7">
        <v>3633969</v>
      </c>
      <c r="S379" s="12">
        <f>R379/Q379</f>
        <v>8491.573781983876</v>
      </c>
      <c r="T379" s="21">
        <f>S379-L379</f>
        <v>1563.4140597616533</v>
      </c>
      <c r="U379" s="18">
        <f>T379/L379</f>
        <v>0.2256607991797546</v>
      </c>
      <c r="V379" s="14">
        <v>2003</v>
      </c>
      <c r="W379" s="10">
        <v>417</v>
      </c>
      <c r="X379" s="5">
        <v>412.52</v>
      </c>
      <c r="Y379" s="7">
        <v>3360332.45</v>
      </c>
      <c r="Z379" s="12">
        <f>Y379/X379</f>
        <v>8145.8655337923019</v>
      </c>
      <c r="AA379" s="21">
        <f>Z379-S379</f>
        <v>-345.70824819157406</v>
      </c>
      <c r="AB379" s="22">
        <f>AA379/S379</f>
        <v>-4.0711917138969572E-2</v>
      </c>
      <c r="AC379" s="14">
        <v>2004</v>
      </c>
      <c r="AD379" s="10">
        <v>414</v>
      </c>
      <c r="AE379" s="5">
        <v>400.76</v>
      </c>
      <c r="AF379" s="7">
        <v>3201975</v>
      </c>
      <c r="AG379" s="12">
        <f>AF379/AE379</f>
        <v>7989.7569617726322</v>
      </c>
      <c r="AH379" s="21">
        <f>AG379-Z379</f>
        <v>-156.10857201966974</v>
      </c>
      <c r="AI379" s="22">
        <f>AH379/Z379</f>
        <v>-1.9164147919219766E-2</v>
      </c>
      <c r="AJ379" s="14">
        <v>2005</v>
      </c>
      <c r="AK379" s="10">
        <v>431</v>
      </c>
      <c r="AL379" s="5">
        <v>414.09</v>
      </c>
      <c r="AM379" s="7">
        <v>3038638</v>
      </c>
      <c r="AN379" s="12">
        <f>AM379/AL379</f>
        <v>7338.110072689512</v>
      </c>
      <c r="AO379" s="21">
        <f>AN379-AG379</f>
        <v>-651.64688908312019</v>
      </c>
      <c r="AP379" s="22">
        <f>AO379/AG379</f>
        <v>-8.1560289280506945E-2</v>
      </c>
      <c r="AQ379" s="14">
        <v>2006</v>
      </c>
      <c r="AR379" s="10">
        <v>400</v>
      </c>
      <c r="AS379" s="5">
        <v>381.68</v>
      </c>
      <c r="AT379" s="7">
        <v>3272792</v>
      </c>
      <c r="AU379" s="12">
        <f>AT379/AS379</f>
        <v>8574.7013204778868</v>
      </c>
      <c r="AV379" s="21">
        <f>AU379-AN379</f>
        <v>1236.5912477883749</v>
      </c>
      <c r="AW379" s="22">
        <f>AV379/AN379</f>
        <v>0.16851631217561558</v>
      </c>
      <c r="AX379" s="14">
        <v>2007</v>
      </c>
      <c r="AY379" s="10">
        <v>382</v>
      </c>
      <c r="AZ379" s="5">
        <v>376.88</v>
      </c>
      <c r="BA379" s="7">
        <v>3337564</v>
      </c>
      <c r="BB379" s="12">
        <f>BA379/AZ379</f>
        <v>8855.7737210783271</v>
      </c>
      <c r="BC379" s="21">
        <f>BB379-AU379</f>
        <v>281.07240060044023</v>
      </c>
      <c r="BD379" s="22">
        <f>BC379/AU379</f>
        <v>3.277926426768827E-2</v>
      </c>
      <c r="BE379" s="14">
        <v>2008</v>
      </c>
      <c r="BF379" s="10">
        <v>390</v>
      </c>
      <c r="BG379" s="5">
        <v>371.54</v>
      </c>
      <c r="BH379" s="7">
        <v>3708828</v>
      </c>
      <c r="BI379" s="12">
        <f>BH379/BG379</f>
        <v>9982.3114604080311</v>
      </c>
      <c r="BJ379" s="21">
        <f>BI379-BB379</f>
        <v>1126.537739329704</v>
      </c>
      <c r="BK379" s="22">
        <f>BJ379/BB379</f>
        <v>0.12720940877795267</v>
      </c>
      <c r="BL379" s="14">
        <v>2009</v>
      </c>
      <c r="BM379" s="10">
        <v>370</v>
      </c>
      <c r="BN379" s="5">
        <v>357.42</v>
      </c>
      <c r="BO379" s="7">
        <v>4145689</v>
      </c>
      <c r="BP379" s="12">
        <f>BO379/BN379</f>
        <v>11598.928431537126</v>
      </c>
      <c r="BQ379" s="21">
        <f>BP379-BI379</f>
        <v>1616.616971129095</v>
      </c>
      <c r="BR379" s="22">
        <f>BQ379/BI379</f>
        <v>0.16194815975647939</v>
      </c>
      <c r="BS379" s="14">
        <v>2010</v>
      </c>
      <c r="BT379" s="10">
        <v>356</v>
      </c>
      <c r="BU379" s="5">
        <v>349.54</v>
      </c>
      <c r="BV379" s="7">
        <v>4807953</v>
      </c>
      <c r="BW379" s="12">
        <f>BV379/BU379</f>
        <v>13755.086685357897</v>
      </c>
      <c r="BX379" s="21">
        <f>BW379-BP379</f>
        <v>2156.1582538207713</v>
      </c>
      <c r="BY379" s="22">
        <f>BX379/BP379</f>
        <v>0.18589288368727613</v>
      </c>
      <c r="BZ379" s="14">
        <v>2011</v>
      </c>
      <c r="CA379" s="10">
        <v>354</v>
      </c>
      <c r="CB379" s="5">
        <v>340.91660000000002</v>
      </c>
      <c r="CC379" s="7">
        <v>3575856</v>
      </c>
      <c r="CD379" s="12">
        <f>CC379/CB379</f>
        <v>10488.946563470361</v>
      </c>
      <c r="CE379" s="21">
        <f>CD379-BW379</f>
        <v>-3266.1401218875362</v>
      </c>
      <c r="CF379" s="22">
        <f>CE379/BW379</f>
        <v>-0.23744962111829496</v>
      </c>
      <c r="CG379" s="14">
        <v>2012</v>
      </c>
      <c r="CH379" s="10">
        <v>374</v>
      </c>
      <c r="CI379" s="5">
        <v>349.48</v>
      </c>
      <c r="CJ379" s="7">
        <v>3879183</v>
      </c>
      <c r="CK379" s="12">
        <f>CJ379/CI379</f>
        <v>11099.871237266796</v>
      </c>
      <c r="CL379" s="21">
        <f>CK379-CD379</f>
        <v>610.92467379643494</v>
      </c>
      <c r="CM379" s="22">
        <f>CL379/CD379</f>
        <v>5.8244616854478959E-2</v>
      </c>
      <c r="CN379" s="14">
        <v>2013</v>
      </c>
      <c r="CO379" s="10">
        <v>346</v>
      </c>
      <c r="CP379" s="5">
        <v>334.1601</v>
      </c>
      <c r="CQ379" s="7">
        <v>3678787</v>
      </c>
      <c r="CR379" s="12">
        <f>CQ379/CP379</f>
        <v>11009.055240287515</v>
      </c>
      <c r="CS379" s="21">
        <f>CR379-CK379</f>
        <v>-90.815996979281408</v>
      </c>
      <c r="CT379" s="22">
        <f>CS379/CK379</f>
        <v>-8.1817162594080423E-3</v>
      </c>
      <c r="CU379" s="14">
        <v>2014</v>
      </c>
      <c r="CV379" s="10">
        <v>345</v>
      </c>
      <c r="CW379" s="5">
        <v>340.46379999999999</v>
      </c>
      <c r="CX379" s="7">
        <v>3584530</v>
      </c>
      <c r="CY379" s="12">
        <f>CX379/CW379</f>
        <v>10528.373354230318</v>
      </c>
      <c r="CZ379" s="21">
        <f>CY379-CR379</f>
        <v>-480.68188605719661</v>
      </c>
      <c r="DA379" s="22">
        <f>CZ379/CR379</f>
        <v>-4.3662410221918649E-2</v>
      </c>
      <c r="DB379" s="14">
        <v>2015</v>
      </c>
      <c r="DC379" s="9">
        <v>366</v>
      </c>
      <c r="DD379" s="27">
        <v>338.71249999999998</v>
      </c>
      <c r="DE379" s="12">
        <v>4832791.3899999997</v>
      </c>
      <c r="DF379" s="12">
        <f>DE379/DD379</f>
        <v>14268.12234564712</v>
      </c>
      <c r="DG379" s="21">
        <f>DF379-CY379</f>
        <v>3739.7489914168018</v>
      </c>
      <c r="DH379" s="22">
        <f>DG379/CY379</f>
        <v>0.35520672240542878</v>
      </c>
      <c r="DI379" s="14">
        <v>2016</v>
      </c>
      <c r="DJ379" s="9">
        <v>382</v>
      </c>
      <c r="DK379" s="27">
        <v>374.20100000000002</v>
      </c>
      <c r="DL379" s="12">
        <v>3881026.82</v>
      </c>
      <c r="DM379" s="12">
        <f>DL379/DK379</f>
        <v>10371.503069206121</v>
      </c>
      <c r="DN379" s="21">
        <f>DM379-DF379</f>
        <v>-3896.6192764409989</v>
      </c>
      <c r="DO379" s="22">
        <f>DN379/DF379</f>
        <v>-0.27309965404311021</v>
      </c>
      <c r="DP379" s="14">
        <v>2017</v>
      </c>
      <c r="DQ379" s="9">
        <v>371</v>
      </c>
      <c r="DR379" s="27">
        <v>358.68490000000003</v>
      </c>
      <c r="DS379" s="30">
        <v>3967960.97</v>
      </c>
      <c r="DT379" s="12">
        <f>DS379/DR379</f>
        <v>11062.525826986304</v>
      </c>
      <c r="DU379" s="21">
        <f>DT379-DM379</f>
        <v>691.02275778018338</v>
      </c>
      <c r="DV379" s="22">
        <f>DU379/DM379</f>
        <v>6.6627060048016468E-2</v>
      </c>
      <c r="DW379" s="14">
        <v>2018</v>
      </c>
      <c r="DX379" s="24">
        <v>356</v>
      </c>
      <c r="DY379" s="32">
        <v>347.5711</v>
      </c>
      <c r="DZ379" s="34">
        <v>4051740.4299999997</v>
      </c>
      <c r="EA379" s="12">
        <f>DZ379/DY379</f>
        <v>11657.299556838872</v>
      </c>
      <c r="EB379" s="21">
        <f>EA379-DT379</f>
        <v>594.77372985256807</v>
      </c>
      <c r="EC379" s="22">
        <f>EB379/DT379</f>
        <v>5.3764731414380672E-2</v>
      </c>
      <c r="ED379" s="14">
        <v>2019</v>
      </c>
      <c r="EE379" s="24">
        <v>346</v>
      </c>
      <c r="EF379" s="32">
        <v>333.5215</v>
      </c>
      <c r="EG379" s="34">
        <v>4151202.13</v>
      </c>
      <c r="EH379" s="12">
        <f t="shared" si="40"/>
        <v>12446.580295423233</v>
      </c>
      <c r="EI379" s="21">
        <f>EH379-EA379</f>
        <v>789.28073858436073</v>
      </c>
      <c r="EJ379" s="22">
        <f>EI379/EA379</f>
        <v>6.7706996353312482E-2</v>
      </c>
      <c r="EK379">
        <v>2020</v>
      </c>
      <c r="EL379" s="25">
        <v>352</v>
      </c>
      <c r="EM379" s="32">
        <v>342.50420000000003</v>
      </c>
      <c r="EN379" s="34">
        <v>4146912.38</v>
      </c>
      <c r="EO379" s="12">
        <f t="shared" si="41"/>
        <v>12107.624899198316</v>
      </c>
      <c r="EP379" s="21">
        <f>EO379-EH379</f>
        <v>-338.95539622491742</v>
      </c>
      <c r="EQ379" s="22">
        <f>EP379/EH379</f>
        <v>-2.723281320488935E-2</v>
      </c>
      <c r="ES379" s="11">
        <f t="shared" si="42"/>
        <v>4.3075423606434814E-2</v>
      </c>
      <c r="EU379" s="12">
        <f t="shared" si="43"/>
        <v>11722.135226416138</v>
      </c>
      <c r="EV379">
        <f t="shared" si="44"/>
        <v>0.96902131536078873</v>
      </c>
      <c r="EY379" s="11">
        <f t="shared" si="45"/>
        <v>6.2699595938569871E-2</v>
      </c>
      <c r="FC379" s="12">
        <f t="shared" si="46"/>
        <v>10189.177523201426</v>
      </c>
      <c r="FF379" s="45">
        <f t="shared" si="47"/>
        <v>383.33333333333331</v>
      </c>
    </row>
    <row r="380" spans="1:162" x14ac:dyDescent="0.2">
      <c r="A380" s="3">
        <v>84005</v>
      </c>
      <c r="B380" t="s">
        <v>380</v>
      </c>
      <c r="C380" s="14">
        <v>2000</v>
      </c>
      <c r="D380" s="10">
        <v>626</v>
      </c>
      <c r="E380" s="5">
        <v>573.19000000000005</v>
      </c>
      <c r="F380" s="7">
        <v>4934615</v>
      </c>
      <c r="G380" s="12">
        <f>F380/E380</f>
        <v>8609.0388876288835</v>
      </c>
      <c r="H380" s="14">
        <v>2001</v>
      </c>
      <c r="I380" s="10">
        <v>629</v>
      </c>
      <c r="J380" s="5">
        <v>578.29999999999995</v>
      </c>
      <c r="K380" s="7">
        <v>4009288</v>
      </c>
      <c r="L380" s="12">
        <f>K380/I380</f>
        <v>6374.0667726550082</v>
      </c>
      <c r="M380" s="21">
        <f>L380-G380</f>
        <v>-2234.9721149738753</v>
      </c>
      <c r="N380" s="18">
        <f>M380/G380</f>
        <v>-0.25960762219177702</v>
      </c>
      <c r="O380" s="16">
        <v>2002</v>
      </c>
      <c r="P380" s="10">
        <v>652</v>
      </c>
      <c r="Q380" s="5">
        <v>629.01</v>
      </c>
      <c r="R380" s="7">
        <v>4248085</v>
      </c>
      <c r="S380" s="12">
        <f>R380/Q380</f>
        <v>6753.6048711467229</v>
      </c>
      <c r="T380" s="21">
        <f>S380-L380</f>
        <v>379.53809849171466</v>
      </c>
      <c r="U380" s="18">
        <f>T380/L380</f>
        <v>5.9544104576994349E-2</v>
      </c>
      <c r="V380" s="14">
        <v>2003</v>
      </c>
      <c r="W380" s="10">
        <v>652</v>
      </c>
      <c r="X380" s="5">
        <v>638.27</v>
      </c>
      <c r="Y380" s="7">
        <v>4380996.25</v>
      </c>
      <c r="Z380" s="12">
        <f>Y380/X380</f>
        <v>6863.8605135757598</v>
      </c>
      <c r="AA380" s="21">
        <f>Z380-S380</f>
        <v>110.25564242903693</v>
      </c>
      <c r="AB380" s="22">
        <f>AA380/S380</f>
        <v>1.6325450560496911E-2</v>
      </c>
      <c r="AC380" s="14">
        <v>2004</v>
      </c>
      <c r="AD380" s="10">
        <v>667</v>
      </c>
      <c r="AE380" s="5">
        <v>638.51</v>
      </c>
      <c r="AF380" s="7">
        <v>4083979</v>
      </c>
      <c r="AG380" s="12">
        <f>AF380/AE380</f>
        <v>6396.108126732549</v>
      </c>
      <c r="AH380" s="21">
        <f>AG380-Z380</f>
        <v>-467.75238684321084</v>
      </c>
      <c r="AI380" s="22">
        <f>AH380/Z380</f>
        <v>-6.8147128852350913E-2</v>
      </c>
      <c r="AJ380" s="14">
        <v>2005</v>
      </c>
      <c r="AK380" s="10">
        <v>686</v>
      </c>
      <c r="AL380" s="5">
        <v>649.24</v>
      </c>
      <c r="AM380" s="7">
        <v>4168118</v>
      </c>
      <c r="AN380" s="12">
        <f>AM380/AL380</f>
        <v>6419.9956872651101</v>
      </c>
      <c r="AO380" s="21">
        <f>AN380-AG380</f>
        <v>23.88756053256111</v>
      </c>
      <c r="AP380" s="22">
        <f>AO380/AG380</f>
        <v>3.7347024251705493E-3</v>
      </c>
      <c r="AQ380" s="14">
        <v>2006</v>
      </c>
      <c r="AR380" s="10">
        <v>736</v>
      </c>
      <c r="AS380" s="5">
        <v>699.44</v>
      </c>
      <c r="AT380" s="7">
        <v>4839954</v>
      </c>
      <c r="AU380" s="12">
        <f>AT380/AS380</f>
        <v>6919.7558046437143</v>
      </c>
      <c r="AV380" s="21">
        <f>AU380-AN380</f>
        <v>499.76011737860426</v>
      </c>
      <c r="AW380" s="22">
        <f>AV380/AN380</f>
        <v>7.7844307336520951E-2</v>
      </c>
      <c r="AX380" s="14">
        <v>2007</v>
      </c>
      <c r="AY380" s="10">
        <v>774</v>
      </c>
      <c r="AZ380" s="5">
        <v>739.3</v>
      </c>
      <c r="BA380" s="7">
        <v>5374856</v>
      </c>
      <c r="BB380" s="12">
        <f>BA380/AZ380</f>
        <v>7270.1961314757209</v>
      </c>
      <c r="BC380" s="21">
        <f>BB380-AU380</f>
        <v>350.44032683200658</v>
      </c>
      <c r="BD380" s="22">
        <f>BC380/AU380</f>
        <v>5.0643452850869804E-2</v>
      </c>
      <c r="BE380" s="14">
        <v>2008</v>
      </c>
      <c r="BF380" s="10">
        <v>700</v>
      </c>
      <c r="BG380" s="5">
        <v>676.58</v>
      </c>
      <c r="BH380" s="7">
        <v>5861963</v>
      </c>
      <c r="BI380" s="12">
        <f>BH380/BG380</f>
        <v>8664.1091962517366</v>
      </c>
      <c r="BJ380" s="21">
        <f>BI380-BB380</f>
        <v>1393.9130647760157</v>
      </c>
      <c r="BK380" s="22">
        <f>BJ380/BB380</f>
        <v>0.19172977448863901</v>
      </c>
      <c r="BL380" s="14">
        <v>2009</v>
      </c>
      <c r="BM380" s="10">
        <v>657</v>
      </c>
      <c r="BN380" s="5">
        <v>649.83000000000004</v>
      </c>
      <c r="BO380" s="7">
        <v>7599281</v>
      </c>
      <c r="BP380" s="12">
        <f>BO380/BN380</f>
        <v>11694.260037240509</v>
      </c>
      <c r="BQ380" s="21">
        <f>BP380-BI380</f>
        <v>3030.150840988772</v>
      </c>
      <c r="BR380" s="22">
        <f>BQ380/BI380</f>
        <v>0.3497359938976386</v>
      </c>
      <c r="BS380" s="14">
        <v>2010</v>
      </c>
      <c r="BT380" s="10">
        <v>688</v>
      </c>
      <c r="BU380" s="5">
        <v>642.35</v>
      </c>
      <c r="BV380" s="7">
        <v>6338187</v>
      </c>
      <c r="BW380" s="12">
        <f>BV380/BU380</f>
        <v>9867.1861134895298</v>
      </c>
      <c r="BX380" s="21">
        <f>BW380-BP380</f>
        <v>-1827.0739237509788</v>
      </c>
      <c r="BY380" s="22">
        <f>BX380/BP380</f>
        <v>-0.15623681343946863</v>
      </c>
      <c r="BZ380" s="14">
        <v>2011</v>
      </c>
      <c r="CA380" s="10">
        <v>624</v>
      </c>
      <c r="CB380" s="5">
        <v>584.07439999999997</v>
      </c>
      <c r="CC380" s="7">
        <v>5914055</v>
      </c>
      <c r="CD380" s="12">
        <f>CC380/CB380</f>
        <v>10125.516543782778</v>
      </c>
      <c r="CE380" s="21">
        <f>CD380-BW380</f>
        <v>258.33043029324836</v>
      </c>
      <c r="CF380" s="22">
        <f>CE380/BW380</f>
        <v>2.6180759876423352E-2</v>
      </c>
      <c r="CG380" s="14">
        <v>2012</v>
      </c>
      <c r="CH380" s="10">
        <v>601</v>
      </c>
      <c r="CI380" s="5">
        <v>573.71</v>
      </c>
      <c r="CJ380" s="7">
        <v>6518990</v>
      </c>
      <c r="CK380" s="12">
        <f>CJ380/CI380</f>
        <v>11362.866256471039</v>
      </c>
      <c r="CL380" s="21">
        <f>CK380-CD380</f>
        <v>1237.3497126882612</v>
      </c>
      <c r="CM380" s="22">
        <f>CL380/CD380</f>
        <v>0.12220114473547651</v>
      </c>
      <c r="CN380" s="14">
        <v>2013</v>
      </c>
      <c r="CO380" s="10">
        <v>604</v>
      </c>
      <c r="CP380" s="5">
        <v>562.17589999999996</v>
      </c>
      <c r="CQ380" s="7">
        <v>6273305</v>
      </c>
      <c r="CR380" s="12">
        <f>CQ380/CP380</f>
        <v>11158.971773781126</v>
      </c>
      <c r="CS380" s="21">
        <f>CR380-CK380</f>
        <v>-203.89448268991327</v>
      </c>
      <c r="CT380" s="22">
        <f>CS380/CK380</f>
        <v>-1.7943930526665961E-2</v>
      </c>
      <c r="CU380" s="14">
        <v>2014</v>
      </c>
      <c r="CV380" s="10">
        <v>550</v>
      </c>
      <c r="CW380" s="5">
        <v>520.66499999999996</v>
      </c>
      <c r="CX380" s="7">
        <v>6703971</v>
      </c>
      <c r="CY380" s="12">
        <f>CX380/CW380</f>
        <v>12875.785773962145</v>
      </c>
      <c r="CZ380" s="21">
        <f>CY380-CR380</f>
        <v>1716.8140001810189</v>
      </c>
      <c r="DA380" s="22">
        <f>CZ380/CR380</f>
        <v>0.15385055496016284</v>
      </c>
      <c r="DB380" s="14">
        <v>2015</v>
      </c>
      <c r="DC380" s="9">
        <v>530</v>
      </c>
      <c r="DD380" s="27">
        <v>507.488</v>
      </c>
      <c r="DE380" s="12">
        <v>6320793.5300000003</v>
      </c>
      <c r="DF380" s="12">
        <f>DE380/DD380</f>
        <v>12455.060080238351</v>
      </c>
      <c r="DG380" s="21">
        <f>DF380-CY380</f>
        <v>-420.72569372379439</v>
      </c>
      <c r="DH380" s="22">
        <f>DG380/CY380</f>
        <v>-3.2675729552335386E-2</v>
      </c>
      <c r="DI380" s="14">
        <v>2016</v>
      </c>
      <c r="DJ380" s="9">
        <v>547</v>
      </c>
      <c r="DK380" s="27">
        <v>520.67399999999998</v>
      </c>
      <c r="DL380" s="12">
        <v>5649191.25</v>
      </c>
      <c r="DM380" s="12">
        <f>DL380/DK380</f>
        <v>10849.766360525013</v>
      </c>
      <c r="DN380" s="21">
        <f>DM380-DF380</f>
        <v>-1605.2937197133379</v>
      </c>
      <c r="DO380" s="22">
        <f>DN380/DF380</f>
        <v>-0.12888687082773331</v>
      </c>
      <c r="DP380" s="14">
        <v>2017</v>
      </c>
      <c r="DQ380" s="9">
        <v>578</v>
      </c>
      <c r="DR380" s="27">
        <v>542.7758</v>
      </c>
      <c r="DS380" s="30">
        <v>6219435.5199999996</v>
      </c>
      <c r="DT380" s="12">
        <f>DS380/DR380</f>
        <v>11458.571881797236</v>
      </c>
      <c r="DU380" s="21">
        <f>DT380-DM380</f>
        <v>608.8055212722229</v>
      </c>
      <c r="DV380" s="22">
        <f>DU380/DM380</f>
        <v>5.6112316251090519E-2</v>
      </c>
      <c r="DW380" s="14">
        <v>2018</v>
      </c>
      <c r="DX380" s="24">
        <v>554</v>
      </c>
      <c r="DY380" s="32">
        <v>528.16880000000003</v>
      </c>
      <c r="DZ380" s="34">
        <v>5525883.3799999999</v>
      </c>
      <c r="EA380" s="12">
        <f>DZ380/DY380</f>
        <v>10462.343440203207</v>
      </c>
      <c r="EB380" s="21">
        <f>EA380-DT380</f>
        <v>-996.22844159402848</v>
      </c>
      <c r="EC380" s="22">
        <f>EB380/DT380</f>
        <v>-8.6941763063563701E-2</v>
      </c>
      <c r="ED380" s="14">
        <v>2019</v>
      </c>
      <c r="EE380" s="24">
        <v>548</v>
      </c>
      <c r="EF380" s="32">
        <v>506.47140000000002</v>
      </c>
      <c r="EG380" s="34">
        <v>5282713</v>
      </c>
      <c r="EH380" s="12">
        <f t="shared" si="40"/>
        <v>10430.427068537334</v>
      </c>
      <c r="EI380" s="21">
        <f>EH380-EA380</f>
        <v>-31.916371665873157</v>
      </c>
      <c r="EJ380" s="22">
        <f>EI380/EA380</f>
        <v>-3.0505949119610676E-3</v>
      </c>
      <c r="EK380">
        <v>2020</v>
      </c>
      <c r="EL380" s="25">
        <v>530</v>
      </c>
      <c r="EM380" s="32">
        <v>499.90660000000003</v>
      </c>
      <c r="EN380" s="34">
        <v>5410341.7199999997</v>
      </c>
      <c r="EO380" s="12">
        <f t="shared" si="41"/>
        <v>10822.705121316661</v>
      </c>
      <c r="EP380" s="21">
        <f>EO380-EH380</f>
        <v>392.27805277932748</v>
      </c>
      <c r="EQ380" s="22">
        <f>EP380/EH380</f>
        <v>3.7609011615891287E-2</v>
      </c>
      <c r="ES380" s="11">
        <f t="shared" si="42"/>
        <v>1.9601056010475942E-2</v>
      </c>
      <c r="EU380" s="12">
        <f t="shared" si="43"/>
        <v>10783.780796845926</v>
      </c>
      <c r="EV380">
        <f t="shared" si="44"/>
        <v>0.93888321530629515</v>
      </c>
      <c r="EY380" s="11">
        <f t="shared" si="45"/>
        <v>-1.1293347241478083E-2</v>
      </c>
      <c r="FC380" s="12">
        <f t="shared" si="46"/>
        <v>9508.9573954177813</v>
      </c>
      <c r="FF380" s="45">
        <f t="shared" si="47"/>
        <v>625.38095238095241</v>
      </c>
    </row>
    <row r="381" spans="1:162" x14ac:dyDescent="0.2">
      <c r="A381" s="3">
        <v>84006</v>
      </c>
      <c r="B381" t="s">
        <v>381</v>
      </c>
      <c r="C381" s="14">
        <v>2000</v>
      </c>
      <c r="D381" s="10">
        <v>911</v>
      </c>
      <c r="E381" s="5">
        <v>865.56</v>
      </c>
      <c r="F381" s="7">
        <v>5501454</v>
      </c>
      <c r="G381" s="12">
        <f>F381/E381</f>
        <v>6355.947594620824</v>
      </c>
      <c r="H381" s="14">
        <v>2001</v>
      </c>
      <c r="I381" s="10">
        <v>916</v>
      </c>
      <c r="J381" s="5">
        <v>866</v>
      </c>
      <c r="K381" s="7">
        <v>6037131</v>
      </c>
      <c r="L381" s="12">
        <f>K381/I381</f>
        <v>6590.7543668122271</v>
      </c>
      <c r="M381" s="21">
        <f>L381-G381</f>
        <v>234.80677219140307</v>
      </c>
      <c r="N381" s="18">
        <f>M381/G381</f>
        <v>3.6942842699037533E-2</v>
      </c>
      <c r="O381" s="16">
        <v>2002</v>
      </c>
      <c r="P381" s="10">
        <v>923</v>
      </c>
      <c r="Q381" s="5">
        <v>904.16</v>
      </c>
      <c r="R381" s="7">
        <v>6068424</v>
      </c>
      <c r="S381" s="12">
        <f>R381/Q381</f>
        <v>6711.6705007963192</v>
      </c>
      <c r="T381" s="21">
        <f>S381-L381</f>
        <v>120.91613398409208</v>
      </c>
      <c r="U381" s="18">
        <f>T381/L381</f>
        <v>1.8346326877688814E-2</v>
      </c>
      <c r="V381" s="14">
        <v>2003</v>
      </c>
      <c r="W381" s="10">
        <v>923</v>
      </c>
      <c r="X381" s="5">
        <v>933.9</v>
      </c>
      <c r="Y381" s="7">
        <v>6753646.1100000003</v>
      </c>
      <c r="Z381" s="12">
        <f>Y381/X381</f>
        <v>7231.6587536138777</v>
      </c>
      <c r="AA381" s="21">
        <f>Z381-S381</f>
        <v>519.98825281755853</v>
      </c>
      <c r="AB381" s="22">
        <f>AA381/S381</f>
        <v>7.7475235525323163E-2</v>
      </c>
      <c r="AC381" s="14">
        <v>2004</v>
      </c>
      <c r="AD381" s="10">
        <v>945</v>
      </c>
      <c r="AE381" s="5">
        <v>930.16</v>
      </c>
      <c r="AF381" s="7">
        <v>7296130</v>
      </c>
      <c r="AG381" s="12">
        <f>AF381/AE381</f>
        <v>7843.9515782231019</v>
      </c>
      <c r="AH381" s="21">
        <f>AG381-Z381</f>
        <v>612.29282460922423</v>
      </c>
      <c r="AI381" s="22">
        <f>AH381/Z381</f>
        <v>8.4668379063550681E-2</v>
      </c>
      <c r="AJ381" s="14">
        <v>2005</v>
      </c>
      <c r="AK381" s="10">
        <v>939</v>
      </c>
      <c r="AL381" s="5">
        <v>912.5</v>
      </c>
      <c r="AM381" s="7">
        <v>6663159</v>
      </c>
      <c r="AN381" s="12">
        <f>AM381/AL381</f>
        <v>7302.0920547945207</v>
      </c>
      <c r="AO381" s="21">
        <f>AN381-AG381</f>
        <v>-541.85952342858127</v>
      </c>
      <c r="AP381" s="22">
        <f>AO381/AG381</f>
        <v>-6.907991693025331E-2</v>
      </c>
      <c r="AQ381" s="14">
        <v>2006</v>
      </c>
      <c r="AR381" s="10">
        <v>914</v>
      </c>
      <c r="AS381" s="5">
        <v>902.1</v>
      </c>
      <c r="AT381" s="7">
        <v>7052148</v>
      </c>
      <c r="AU381" s="12">
        <f>AT381/AS381</f>
        <v>7817.4792151646161</v>
      </c>
      <c r="AV381" s="21">
        <f>AU381-AN381</f>
        <v>515.38716037009544</v>
      </c>
      <c r="AW381" s="22">
        <f>AV381/AN381</f>
        <v>7.0580753639184063E-2</v>
      </c>
      <c r="AX381" s="14">
        <v>2007</v>
      </c>
      <c r="AY381" s="10">
        <v>917</v>
      </c>
      <c r="AZ381" s="5">
        <v>901.05</v>
      </c>
      <c r="BA381" s="7">
        <v>8969130</v>
      </c>
      <c r="BB381" s="12">
        <f>BA381/AZ381</f>
        <v>9954.0868986182795</v>
      </c>
      <c r="BC381" s="21">
        <f>BB381-AU381</f>
        <v>2136.6076834536634</v>
      </c>
      <c r="BD381" s="22">
        <f>BC381/AU381</f>
        <v>0.27331159119796544</v>
      </c>
      <c r="BE381" s="14">
        <v>2008</v>
      </c>
      <c r="BF381" s="10">
        <v>932</v>
      </c>
      <c r="BG381" s="5">
        <v>904.17</v>
      </c>
      <c r="BH381" s="7">
        <v>7956278</v>
      </c>
      <c r="BI381" s="12">
        <f>BH381/BG381</f>
        <v>8799.5376975568761</v>
      </c>
      <c r="BJ381" s="21">
        <f>BI381-BB381</f>
        <v>-1154.5492010614034</v>
      </c>
      <c r="BK381" s="22">
        <f>BJ381/BB381</f>
        <v>-0.11598745448180342</v>
      </c>
      <c r="BL381" s="14">
        <v>2009</v>
      </c>
      <c r="BM381" s="10">
        <v>946</v>
      </c>
      <c r="BN381" s="5">
        <v>929.81</v>
      </c>
      <c r="BO381" s="7">
        <v>7841417</v>
      </c>
      <c r="BP381" s="12">
        <f>BO381/BN381</f>
        <v>8433.3541261117862</v>
      </c>
      <c r="BQ381" s="21">
        <f>BP381-BI381</f>
        <v>-366.18357144508991</v>
      </c>
      <c r="BR381" s="22">
        <f>BQ381/BI381</f>
        <v>-4.1613955645278727E-2</v>
      </c>
      <c r="BS381" s="14">
        <v>2010</v>
      </c>
      <c r="BT381" s="10">
        <v>885</v>
      </c>
      <c r="BU381" s="5">
        <v>876.13</v>
      </c>
      <c r="BV381" s="7">
        <v>8349742</v>
      </c>
      <c r="BW381" s="12">
        <f>BV381/BU381</f>
        <v>9530.2546425758737</v>
      </c>
      <c r="BX381" s="21">
        <f>BW381-BP381</f>
        <v>1096.9005164640876</v>
      </c>
      <c r="BY381" s="22">
        <f>BX381/BP381</f>
        <v>0.13006693423056997</v>
      </c>
      <c r="BZ381" s="14">
        <v>2011</v>
      </c>
      <c r="CA381" s="10">
        <v>881</v>
      </c>
      <c r="CB381" s="5">
        <v>860.8451</v>
      </c>
      <c r="CC381" s="7">
        <v>7822165</v>
      </c>
      <c r="CD381" s="12">
        <f>CC381/CB381</f>
        <v>9086.6115169848799</v>
      </c>
      <c r="CE381" s="21">
        <f>CD381-BW381</f>
        <v>-443.6431255909938</v>
      </c>
      <c r="CF381" s="22">
        <f>CE381/BW381</f>
        <v>-4.6551025363901946E-2</v>
      </c>
      <c r="CG381" s="14">
        <v>2012</v>
      </c>
      <c r="CH381" s="10">
        <v>885</v>
      </c>
      <c r="CI381" s="5">
        <v>799.61</v>
      </c>
      <c r="CJ381" s="7">
        <v>8281508</v>
      </c>
      <c r="CK381" s="12">
        <f>CJ381/CI381</f>
        <v>10356.934005327597</v>
      </c>
      <c r="CL381" s="21">
        <f>CK381-CD381</f>
        <v>1270.3224883427174</v>
      </c>
      <c r="CM381" s="22">
        <f>CL381/CD381</f>
        <v>0.13980156254817372</v>
      </c>
      <c r="CN381" s="14">
        <v>2013</v>
      </c>
      <c r="CO381" s="10">
        <v>893</v>
      </c>
      <c r="CP381" s="5">
        <v>849.40449999999998</v>
      </c>
      <c r="CQ381" s="7">
        <v>9517013</v>
      </c>
      <c r="CR381" s="12">
        <f>CQ381/CP381</f>
        <v>11204.33550799413</v>
      </c>
      <c r="CS381" s="21">
        <f>CR381-CK381</f>
        <v>847.40150266653291</v>
      </c>
      <c r="CT381" s="22">
        <f>CS381/CK381</f>
        <v>8.1819726014535799E-2</v>
      </c>
      <c r="CU381" s="14">
        <v>2014</v>
      </c>
      <c r="CV381" s="10">
        <v>874</v>
      </c>
      <c r="CW381" s="5">
        <v>846.48009999999999</v>
      </c>
      <c r="CX381" s="7">
        <v>8184530</v>
      </c>
      <c r="CY381" s="12">
        <f>CX381/CW381</f>
        <v>9668.8983001490524</v>
      </c>
      <c r="CZ381" s="21">
        <f>CY381-CR381</f>
        <v>-1535.4372078450779</v>
      </c>
      <c r="DA381" s="22">
        <f>CZ381/CR381</f>
        <v>-0.13703955997654352</v>
      </c>
      <c r="DB381" s="14">
        <v>2015</v>
      </c>
      <c r="DC381" s="9">
        <v>831</v>
      </c>
      <c r="DD381" s="27">
        <v>805.69069999999999</v>
      </c>
      <c r="DE381" s="12">
        <v>8086746.54</v>
      </c>
      <c r="DF381" s="12">
        <f>DE381/DD381</f>
        <v>10037.035974226834</v>
      </c>
      <c r="DG381" s="21">
        <f>DF381-CY381</f>
        <v>368.13767407778141</v>
      </c>
      <c r="DH381" s="22">
        <f>DG381/CY381</f>
        <v>3.8074417855042113E-2</v>
      </c>
      <c r="DI381" s="14">
        <v>2016</v>
      </c>
      <c r="DJ381" s="9">
        <v>805</v>
      </c>
      <c r="DK381" s="27">
        <v>774.84780000000001</v>
      </c>
      <c r="DL381" s="12">
        <v>8338527.0499999998</v>
      </c>
      <c r="DM381" s="12">
        <f>DL381/DK381</f>
        <v>10761.503162298453</v>
      </c>
      <c r="DN381" s="21">
        <f>DM381-DF381</f>
        <v>724.4671880716196</v>
      </c>
      <c r="DO381" s="22">
        <f>DN381/DF381</f>
        <v>7.2179395384445288E-2</v>
      </c>
      <c r="DP381" s="14">
        <v>2017</v>
      </c>
      <c r="DQ381" s="9">
        <v>769</v>
      </c>
      <c r="DR381" s="27">
        <v>759.86530000000005</v>
      </c>
      <c r="DS381" s="30">
        <v>8538659.5500000007</v>
      </c>
      <c r="DT381" s="12">
        <f>DS381/DR381</f>
        <v>11237.069978060585</v>
      </c>
      <c r="DU381" s="21">
        <f>DT381-DM381</f>
        <v>475.56681576213123</v>
      </c>
      <c r="DV381" s="22">
        <f>DU381/DM381</f>
        <v>4.4191485946704787E-2</v>
      </c>
      <c r="DW381" s="14">
        <v>2018</v>
      </c>
      <c r="DX381" s="24">
        <v>766</v>
      </c>
      <c r="DY381" s="32">
        <v>732.58969999999999</v>
      </c>
      <c r="DZ381" s="34">
        <v>8301025.6500000004</v>
      </c>
      <c r="EA381" s="12">
        <f>DZ381/DY381</f>
        <v>11331.070652508492</v>
      </c>
      <c r="EB381" s="21">
        <f>EA381-DT381</f>
        <v>94.000674447906931</v>
      </c>
      <c r="EC381" s="22">
        <f>EB381/DT381</f>
        <v>8.3652299604287574E-3</v>
      </c>
      <c r="ED381" s="14">
        <v>2019</v>
      </c>
      <c r="EE381" s="24">
        <v>780</v>
      </c>
      <c r="EF381" s="32">
        <v>752.05370000000005</v>
      </c>
      <c r="EG381" s="34">
        <v>9962790.5199999996</v>
      </c>
      <c r="EH381" s="12">
        <f t="shared" si="40"/>
        <v>13247.445654479194</v>
      </c>
      <c r="EI381" s="21">
        <f>EH381-EA381</f>
        <v>1916.3750019707022</v>
      </c>
      <c r="EJ381" s="22">
        <f>EI381/EA381</f>
        <v>0.16912567759397493</v>
      </c>
      <c r="EK381">
        <v>2020</v>
      </c>
      <c r="EL381" s="25">
        <v>759</v>
      </c>
      <c r="EM381" s="32">
        <v>751.14930000000004</v>
      </c>
      <c r="EN381" s="34">
        <v>8823691.5499999989</v>
      </c>
      <c r="EO381" s="12">
        <f t="shared" si="41"/>
        <v>11746.921084796322</v>
      </c>
      <c r="EP381" s="21">
        <f>EO381-EH381</f>
        <v>-1500.5245696828715</v>
      </c>
      <c r="EQ381" s="22">
        <f>EP381/EH381</f>
        <v>-0.11326897341718989</v>
      </c>
      <c r="ES381" s="11">
        <f t="shared" si="42"/>
        <v>3.6070433636082713E-2</v>
      </c>
      <c r="EU381" s="12">
        <f t="shared" si="43"/>
        <v>11938.528761682757</v>
      </c>
      <c r="EV381">
        <f t="shared" si="44"/>
        <v>0.96955871900662161</v>
      </c>
      <c r="EY381" s="11">
        <f t="shared" si="45"/>
        <v>7.3894131167036151E-2</v>
      </c>
      <c r="FC381" s="12">
        <f t="shared" si="46"/>
        <v>9345.7066941382454</v>
      </c>
      <c r="FF381" s="45">
        <f t="shared" si="47"/>
        <v>875.90476190476193</v>
      </c>
    </row>
    <row r="382" spans="1:162" x14ac:dyDescent="0.2">
      <c r="A382" s="3">
        <v>85043</v>
      </c>
      <c r="B382" t="s">
        <v>382</v>
      </c>
      <c r="C382" s="14">
        <v>2000</v>
      </c>
      <c r="D382" s="10">
        <v>66</v>
      </c>
      <c r="E382" s="5">
        <v>96.37</v>
      </c>
      <c r="F382" s="7">
        <v>873213</v>
      </c>
      <c r="G382" s="12">
        <f>F382/E382</f>
        <v>9061.0459686624472</v>
      </c>
      <c r="H382" s="14">
        <v>2001</v>
      </c>
      <c r="I382" s="10">
        <v>75</v>
      </c>
      <c r="J382" s="5">
        <v>93.78</v>
      </c>
      <c r="K382" s="7">
        <v>966122</v>
      </c>
      <c r="L382" s="12">
        <f>K382/I382</f>
        <v>12881.626666666667</v>
      </c>
      <c r="M382" s="21">
        <f>L382-G382</f>
        <v>3820.5806980042198</v>
      </c>
      <c r="N382" s="18">
        <f>M382/G382</f>
        <v>0.4216489698008008</v>
      </c>
      <c r="O382" s="16">
        <v>2002</v>
      </c>
      <c r="P382" s="10">
        <v>61</v>
      </c>
      <c r="Q382" s="5">
        <v>103.53</v>
      </c>
      <c r="R382" s="7">
        <v>706122</v>
      </c>
      <c r="S382" s="12">
        <f>R382/Q382</f>
        <v>6820.4578383077369</v>
      </c>
      <c r="T382" s="21">
        <f>S382-L382</f>
        <v>-6061.1688283589301</v>
      </c>
      <c r="U382" s="18">
        <f>T382/L382</f>
        <v>-0.47052821706463549</v>
      </c>
      <c r="V382" s="14">
        <v>2003</v>
      </c>
      <c r="W382" s="10">
        <v>61</v>
      </c>
      <c r="X382" s="5">
        <v>83.74</v>
      </c>
      <c r="Y382" s="7">
        <v>666622.52</v>
      </c>
      <c r="Z382" s="12">
        <f>Y382/X382</f>
        <v>7960.6224026749469</v>
      </c>
      <c r="AA382" s="21">
        <f>Z382-S382</f>
        <v>1140.16456436721</v>
      </c>
      <c r="AB382" s="22">
        <f>AA382/S382</f>
        <v>0.16716833259541164</v>
      </c>
      <c r="AC382" s="14">
        <v>2004</v>
      </c>
      <c r="AD382" s="10">
        <v>59</v>
      </c>
      <c r="AE382" s="5">
        <v>85.84</v>
      </c>
      <c r="AF382" s="7">
        <v>598099</v>
      </c>
      <c r="AG382" s="12">
        <f>AF382/AE382</f>
        <v>6967.6025163094127</v>
      </c>
      <c r="AH382" s="21">
        <f>AG382-Z382</f>
        <v>-993.01988636553415</v>
      </c>
      <c r="AI382" s="22">
        <f>AH382/Z382</f>
        <v>-0.12474148830773048</v>
      </c>
      <c r="AJ382" s="14">
        <v>2005</v>
      </c>
      <c r="AK382" s="10">
        <v>56</v>
      </c>
      <c r="AL382" s="5">
        <v>81.36</v>
      </c>
      <c r="AM382" s="7">
        <v>586936</v>
      </c>
      <c r="AN382" s="12">
        <f>AM382/AL382</f>
        <v>7214.0609636184854</v>
      </c>
      <c r="AO382" s="21">
        <f>AN382-AG382</f>
        <v>246.45844730907265</v>
      </c>
      <c r="AP382" s="22">
        <f>AO382/AG382</f>
        <v>3.5372059001955856E-2</v>
      </c>
      <c r="AQ382" s="14">
        <v>2006</v>
      </c>
      <c r="AR382" s="10">
        <v>45</v>
      </c>
      <c r="AS382" s="5">
        <v>75.790000000000006</v>
      </c>
      <c r="AT382" s="7">
        <v>679014</v>
      </c>
      <c r="AU382" s="12">
        <f>AT382/AS382</f>
        <v>8959.1502836785839</v>
      </c>
      <c r="AV382" s="21">
        <f>AU382-AN382</f>
        <v>1745.0893200600985</v>
      </c>
      <c r="AW382" s="22">
        <f>AV382/AN382</f>
        <v>0.24190110519731217</v>
      </c>
      <c r="AX382" s="14">
        <v>2007</v>
      </c>
      <c r="AY382" s="10">
        <v>47</v>
      </c>
      <c r="AZ382" s="5">
        <v>72.11</v>
      </c>
      <c r="BA382" s="7">
        <v>682776</v>
      </c>
      <c r="BB382" s="12">
        <f>BA382/AZ382</f>
        <v>9468.5341838857294</v>
      </c>
      <c r="BC382" s="21">
        <f>BB382-AU382</f>
        <v>509.38390020714542</v>
      </c>
      <c r="BD382" s="22">
        <f>BC382/AU382</f>
        <v>5.6856273650763546E-2</v>
      </c>
      <c r="BE382" s="14">
        <v>2008</v>
      </c>
      <c r="BF382" s="10">
        <v>51</v>
      </c>
      <c r="BG382" s="5">
        <v>70.17</v>
      </c>
      <c r="BH382" s="7">
        <v>752091</v>
      </c>
      <c r="BI382" s="12">
        <f>BH382/BG382</f>
        <v>10718.127404873878</v>
      </c>
      <c r="BJ382" s="21">
        <f>BI382-BB382</f>
        <v>1249.5932209881485</v>
      </c>
      <c r="BK382" s="22">
        <f>BJ382/BB382</f>
        <v>0.13197324915558747</v>
      </c>
      <c r="BL382" s="14">
        <v>2009</v>
      </c>
      <c r="BM382" s="10">
        <v>56</v>
      </c>
      <c r="BN382" s="5">
        <v>71.739999999999995</v>
      </c>
      <c r="BO382" s="7">
        <v>690210</v>
      </c>
      <c r="BP382" s="12">
        <f>BO382/BN382</f>
        <v>9620.9924728185124</v>
      </c>
      <c r="BQ382" s="21">
        <f>BP382-BI382</f>
        <v>-1097.1349320553654</v>
      </c>
      <c r="BR382" s="22">
        <f>BQ382/BI382</f>
        <v>-0.10236255743297686</v>
      </c>
      <c r="BS382" s="14">
        <v>2010</v>
      </c>
      <c r="BT382" s="10">
        <v>53</v>
      </c>
      <c r="BU382" s="5">
        <v>67.64</v>
      </c>
      <c r="BV382" s="7">
        <v>746630</v>
      </c>
      <c r="BW382" s="12">
        <f>BV382/BU382</f>
        <v>11038.290952099349</v>
      </c>
      <c r="BX382" s="21">
        <f>BW382-BP382</f>
        <v>1417.2984792808365</v>
      </c>
      <c r="BY382" s="22">
        <f>BX382/BP382</f>
        <v>0.147313126300122</v>
      </c>
      <c r="BZ382" s="14">
        <v>2011</v>
      </c>
      <c r="CA382" s="10">
        <v>55</v>
      </c>
      <c r="CB382" s="5">
        <v>73.7821</v>
      </c>
      <c r="CC382" s="7">
        <v>755325</v>
      </c>
      <c r="CD382" s="12">
        <f>CC382/CB382</f>
        <v>10237.239113551932</v>
      </c>
      <c r="CE382" s="21">
        <f>CD382-BW382</f>
        <v>-801.05183854741699</v>
      </c>
      <c r="CF382" s="22">
        <f>CE382/BW382</f>
        <v>-7.2570277593114782E-2</v>
      </c>
      <c r="CG382" s="14">
        <v>2012</v>
      </c>
      <c r="CH382" s="10">
        <v>50</v>
      </c>
      <c r="CI382" s="5">
        <v>69.84</v>
      </c>
      <c r="CJ382" s="7">
        <v>725939</v>
      </c>
      <c r="CK382" s="12">
        <f>CJ382/CI382</f>
        <v>10394.315578465063</v>
      </c>
      <c r="CL382" s="21">
        <f>CK382-CD382</f>
        <v>157.07646491313062</v>
      </c>
      <c r="CM382" s="22">
        <f>CL382/CD382</f>
        <v>1.5343635444169192E-2</v>
      </c>
      <c r="CN382" s="14">
        <v>2013</v>
      </c>
      <c r="CO382" s="10">
        <v>48</v>
      </c>
      <c r="CP382" s="5">
        <v>70.677099999999996</v>
      </c>
      <c r="CQ382" s="7">
        <v>724033</v>
      </c>
      <c r="CR382" s="12">
        <f>CQ382/CP382</f>
        <v>10244.237525308765</v>
      </c>
      <c r="CS382" s="21">
        <f>CR382-CK382</f>
        <v>-150.07805315629776</v>
      </c>
      <c r="CT382" s="22">
        <f>CS382/CK382</f>
        <v>-1.4438473800740608E-2</v>
      </c>
      <c r="CU382" s="14">
        <v>2014</v>
      </c>
      <c r="CV382" s="10">
        <v>49</v>
      </c>
      <c r="CW382" s="5">
        <v>78.552400000000006</v>
      </c>
      <c r="CX382" s="7">
        <v>770755</v>
      </c>
      <c r="CY382" s="12">
        <f>CX382/CW382</f>
        <v>9811.9853753672705</v>
      </c>
      <c r="CZ382" s="21">
        <f>CY382-CR382</f>
        <v>-432.25214994149428</v>
      </c>
      <c r="DA382" s="22">
        <f>CZ382/CR382</f>
        <v>-4.2194662987225691E-2</v>
      </c>
      <c r="DB382" s="14">
        <v>2015</v>
      </c>
      <c r="DC382" s="9">
        <v>62</v>
      </c>
      <c r="DD382" s="27">
        <v>88.926199999999994</v>
      </c>
      <c r="DE382" s="12">
        <v>784541.87</v>
      </c>
      <c r="DF382" s="12">
        <f>DE382/DD382</f>
        <v>8822.3928381062051</v>
      </c>
      <c r="DG382" s="21">
        <f>DF382-CY382</f>
        <v>-989.59253726106544</v>
      </c>
      <c r="DH382" s="22">
        <f>DG382/CY382</f>
        <v>-0.10085548432893218</v>
      </c>
      <c r="DI382" s="14">
        <v>2016</v>
      </c>
      <c r="DJ382" s="9">
        <v>57</v>
      </c>
      <c r="DK382" s="27">
        <v>84.454400000000007</v>
      </c>
      <c r="DL382" s="12">
        <v>762463.12</v>
      </c>
      <c r="DM382" s="12">
        <f>DL382/DK382</f>
        <v>9028.1041603516205</v>
      </c>
      <c r="DN382" s="21">
        <f>DM382-DF382</f>
        <v>205.71132224541543</v>
      </c>
      <c r="DO382" s="22">
        <f>DN382/DF382</f>
        <v>2.3316953350444203E-2</v>
      </c>
      <c r="DP382" s="14">
        <v>2017</v>
      </c>
      <c r="DQ382" s="9">
        <v>66</v>
      </c>
      <c r="DR382" s="27">
        <v>81.787300000000002</v>
      </c>
      <c r="DS382" s="30">
        <v>843863.23</v>
      </c>
      <c r="DT382" s="12">
        <f>DS382/DR382</f>
        <v>10317.778310324464</v>
      </c>
      <c r="DU382" s="21">
        <f>DT382-DM382</f>
        <v>1289.6741499728432</v>
      </c>
      <c r="DV382" s="22">
        <f>DU382/DM382</f>
        <v>0.14285104902053034</v>
      </c>
      <c r="DW382" s="14">
        <v>2018</v>
      </c>
      <c r="DX382" s="24">
        <v>61</v>
      </c>
      <c r="DY382" s="32">
        <v>71.7119</v>
      </c>
      <c r="DZ382" s="34">
        <v>841235.16999999993</v>
      </c>
      <c r="EA382" s="12">
        <f>DZ382/DY382</f>
        <v>11730.761142850768</v>
      </c>
      <c r="EB382" s="21">
        <f>EA382-DT382</f>
        <v>1412.9828325263043</v>
      </c>
      <c r="EC382" s="22">
        <f>EB382/DT382</f>
        <v>0.13694642296320769</v>
      </c>
      <c r="ED382" s="14">
        <v>2019</v>
      </c>
      <c r="EE382" s="24">
        <v>46</v>
      </c>
      <c r="EF382" s="32">
        <v>65.778599999999997</v>
      </c>
      <c r="EG382" s="34">
        <v>1023522.89</v>
      </c>
      <c r="EH382" s="12">
        <f t="shared" si="40"/>
        <v>15560.119704584775</v>
      </c>
      <c r="EI382" s="21">
        <f>EH382-EA382</f>
        <v>3829.3585617340068</v>
      </c>
      <c r="EJ382" s="22">
        <f>EI382/EA382</f>
        <v>0.32643734836147298</v>
      </c>
      <c r="EK382">
        <v>2020</v>
      </c>
      <c r="EL382" s="25">
        <v>42</v>
      </c>
      <c r="EM382" s="32">
        <v>60.621299999999998</v>
      </c>
      <c r="EN382" s="34">
        <v>978117.79999999993</v>
      </c>
      <c r="EO382" s="12">
        <f t="shared" si="41"/>
        <v>16134.886582768762</v>
      </c>
      <c r="EP382" s="21">
        <f>EO382-EH382</f>
        <v>574.7668781839875</v>
      </c>
      <c r="EQ382" s="22">
        <f>EP382/EH382</f>
        <v>3.6938461213420676E-2</v>
      </c>
      <c r="ES382" s="11">
        <f t="shared" si="42"/>
        <v>4.7818791226992133E-2</v>
      </c>
      <c r="EU382" s="12">
        <f t="shared" si="43"/>
        <v>12536.219719253335</v>
      </c>
      <c r="EV382">
        <f t="shared" si="44"/>
        <v>1.2815919994672311</v>
      </c>
      <c r="EY382" s="11">
        <f t="shared" si="45"/>
        <v>0.20207827344840368</v>
      </c>
      <c r="FC382" s="12">
        <f t="shared" si="46"/>
        <v>10153.938525624566</v>
      </c>
      <c r="FF382" s="45">
        <f t="shared" si="47"/>
        <v>55.523809523809526</v>
      </c>
    </row>
    <row r="383" spans="1:162" x14ac:dyDescent="0.2">
      <c r="A383" s="3">
        <v>85044</v>
      </c>
      <c r="B383" t="s">
        <v>383</v>
      </c>
      <c r="C383" s="14">
        <v>2000</v>
      </c>
      <c r="D383" s="10">
        <v>624</v>
      </c>
      <c r="E383" s="5">
        <v>589.30999999999995</v>
      </c>
      <c r="F383" s="7">
        <v>3577303</v>
      </c>
      <c r="G383" s="12">
        <f>F383/E383</f>
        <v>6070.3246169248787</v>
      </c>
      <c r="H383" s="14">
        <v>2001</v>
      </c>
      <c r="I383" s="10">
        <v>622</v>
      </c>
      <c r="J383" s="5">
        <v>599.04</v>
      </c>
      <c r="K383" s="7">
        <v>3874365</v>
      </c>
      <c r="L383" s="12">
        <f>K383/I383</f>
        <v>6228.8826366559488</v>
      </c>
      <c r="M383" s="21">
        <f>L383-G383</f>
        <v>158.55801973107009</v>
      </c>
      <c r="N383" s="18">
        <f>M383/G383</f>
        <v>2.612018792026197E-2</v>
      </c>
      <c r="O383" s="16">
        <v>2002</v>
      </c>
      <c r="P383" s="10">
        <v>635</v>
      </c>
      <c r="Q383" s="5">
        <v>607.03</v>
      </c>
      <c r="R383" s="7">
        <v>4069699</v>
      </c>
      <c r="S383" s="12">
        <f>R383/Q383</f>
        <v>6704.2798543729305</v>
      </c>
      <c r="T383" s="21">
        <f>S383-L383</f>
        <v>475.39721771698169</v>
      </c>
      <c r="U383" s="18">
        <f>T383/L383</f>
        <v>7.6321428006902448E-2</v>
      </c>
      <c r="V383" s="14">
        <v>2003</v>
      </c>
      <c r="W383" s="10">
        <v>635</v>
      </c>
      <c r="X383" s="5">
        <v>618</v>
      </c>
      <c r="Y383" s="7">
        <v>4538141.12</v>
      </c>
      <c r="Z383" s="12">
        <f>Y383/X383</f>
        <v>7343.2704207119741</v>
      </c>
      <c r="AA383" s="21">
        <f>Z383-S383</f>
        <v>638.99056633904365</v>
      </c>
      <c r="AB383" s="22">
        <f>AA383/S383</f>
        <v>9.53108432551866E-2</v>
      </c>
      <c r="AC383" s="14">
        <v>2004</v>
      </c>
      <c r="AD383" s="10">
        <v>659</v>
      </c>
      <c r="AE383" s="5">
        <v>606.53</v>
      </c>
      <c r="AF383" s="7">
        <v>4609115</v>
      </c>
      <c r="AG383" s="12">
        <f>AF383/AE383</f>
        <v>7599.1542050681746</v>
      </c>
      <c r="AH383" s="21">
        <f>AG383-Z383</f>
        <v>255.88378435620052</v>
      </c>
      <c r="AI383" s="22">
        <f>AH383/Z383</f>
        <v>3.4846024958371483E-2</v>
      </c>
      <c r="AJ383" s="14">
        <v>2005</v>
      </c>
      <c r="AK383" s="10">
        <v>655</v>
      </c>
      <c r="AL383" s="5">
        <v>623.53</v>
      </c>
      <c r="AM383" s="7">
        <v>5240811</v>
      </c>
      <c r="AN383" s="12">
        <f>AM383/AL383</f>
        <v>8405.0663159751748</v>
      </c>
      <c r="AO383" s="21">
        <f>AN383-AG383</f>
        <v>805.91211090700017</v>
      </c>
      <c r="AP383" s="22">
        <f>AO383/AG383</f>
        <v>0.10605286972193638</v>
      </c>
      <c r="AQ383" s="14">
        <v>2006</v>
      </c>
      <c r="AR383" s="10">
        <v>634</v>
      </c>
      <c r="AS383" s="5">
        <v>616.66</v>
      </c>
      <c r="AT383" s="7">
        <v>5190407</v>
      </c>
      <c r="AU383" s="12">
        <f>AT383/AS383</f>
        <v>8416.9672104563306</v>
      </c>
      <c r="AV383" s="21">
        <f>AU383-AN383</f>
        <v>11.900894481155774</v>
      </c>
      <c r="AW383" s="22">
        <f>AV383/AN383</f>
        <v>1.4159191651511682E-3</v>
      </c>
      <c r="AX383" s="14">
        <v>2007</v>
      </c>
      <c r="AY383" s="10">
        <v>657</v>
      </c>
      <c r="AZ383" s="5">
        <v>624.82000000000005</v>
      </c>
      <c r="BA383" s="7">
        <v>5228590</v>
      </c>
      <c r="BB383" s="12">
        <f>BA383/AZ383</f>
        <v>8368.1540283601662</v>
      </c>
      <c r="BC383" s="21">
        <f>BB383-AU383</f>
        <v>-48.813182096164383</v>
      </c>
      <c r="BD383" s="22">
        <f>BC383/AU383</f>
        <v>-5.7993789063980382E-3</v>
      </c>
      <c r="BE383" s="14">
        <v>2008</v>
      </c>
      <c r="BF383" s="10">
        <v>675</v>
      </c>
      <c r="BG383" s="5">
        <v>611.03</v>
      </c>
      <c r="BH383" s="7">
        <v>5372976</v>
      </c>
      <c r="BI383" s="12">
        <f>BH383/BG383</f>
        <v>8793.3096574636274</v>
      </c>
      <c r="BJ383" s="21">
        <f>BI383-BB383</f>
        <v>425.15562910346125</v>
      </c>
      <c r="BK383" s="22">
        <f>BJ383/BB383</f>
        <v>5.0806381868998086E-2</v>
      </c>
      <c r="BL383" s="14">
        <v>2009</v>
      </c>
      <c r="BM383" s="10">
        <v>603</v>
      </c>
      <c r="BN383" s="5">
        <v>590.11</v>
      </c>
      <c r="BO383" s="7">
        <v>5441210</v>
      </c>
      <c r="BP383" s="12">
        <f>BO383/BN383</f>
        <v>9220.6707224076872</v>
      </c>
      <c r="BQ383" s="21">
        <f>BP383-BI383</f>
        <v>427.36106494405976</v>
      </c>
      <c r="BR383" s="22">
        <f>BQ383/BI383</f>
        <v>4.8600706854593959E-2</v>
      </c>
      <c r="BS383" s="14">
        <v>2010</v>
      </c>
      <c r="BT383" s="10">
        <v>633</v>
      </c>
      <c r="BU383" s="5">
        <v>608.04</v>
      </c>
      <c r="BV383" s="7">
        <v>5370972</v>
      </c>
      <c r="BW383" s="12">
        <f>BV383/BU383</f>
        <v>8833.2543911584762</v>
      </c>
      <c r="BX383" s="21">
        <f>BW383-BP383</f>
        <v>-387.416331249211</v>
      </c>
      <c r="BY383" s="22">
        <f>BX383/BP383</f>
        <v>-4.2016068343892606E-2</v>
      </c>
      <c r="BZ383" s="14">
        <v>2011</v>
      </c>
      <c r="CA383" s="10">
        <v>599</v>
      </c>
      <c r="CB383" s="5">
        <v>575.678</v>
      </c>
      <c r="CC383" s="7">
        <v>5284651</v>
      </c>
      <c r="CD383" s="12">
        <f>CC383/CB383</f>
        <v>9179.8731235169653</v>
      </c>
      <c r="CE383" s="21">
        <f>CD383-BW383</f>
        <v>346.61873235848907</v>
      </c>
      <c r="CF383" s="22">
        <f>CE383/BW383</f>
        <v>3.9240207177258735E-2</v>
      </c>
      <c r="CG383" s="14">
        <v>2012</v>
      </c>
      <c r="CH383" s="10">
        <v>591</v>
      </c>
      <c r="CI383" s="5">
        <v>565.19000000000005</v>
      </c>
      <c r="CJ383" s="7">
        <v>5577580</v>
      </c>
      <c r="CK383" s="12">
        <f>CJ383/CI383</f>
        <v>9868.5043967515339</v>
      </c>
      <c r="CL383" s="21">
        <f>CK383-CD383</f>
        <v>688.63127323456865</v>
      </c>
      <c r="CM383" s="22">
        <f>CL383/CD383</f>
        <v>7.5015336701161547E-2</v>
      </c>
      <c r="CN383" s="14">
        <v>2013</v>
      </c>
      <c r="CO383" s="10">
        <v>599</v>
      </c>
      <c r="CP383" s="5">
        <v>559.7663</v>
      </c>
      <c r="CQ383" s="7">
        <v>5566608</v>
      </c>
      <c r="CR383" s="12">
        <f>CQ383/CP383</f>
        <v>9944.5214904862969</v>
      </c>
      <c r="CS383" s="21">
        <f>CR383-CK383</f>
        <v>76.017093734762966</v>
      </c>
      <c r="CT383" s="22">
        <f>CS383/CK383</f>
        <v>7.7030004424769672E-3</v>
      </c>
      <c r="CU383" s="14">
        <v>2014</v>
      </c>
      <c r="CV383" s="10">
        <v>573</v>
      </c>
      <c r="CW383" s="5">
        <v>549.40480000000002</v>
      </c>
      <c r="CX383" s="7">
        <v>5562755</v>
      </c>
      <c r="CY383" s="12">
        <f>CX383/CW383</f>
        <v>10125.057152758767</v>
      </c>
      <c r="CZ383" s="21">
        <f>CY383-CR383</f>
        <v>180.53566227247029</v>
      </c>
      <c r="DA383" s="22">
        <f>CZ383/CR383</f>
        <v>1.8154283486157153E-2</v>
      </c>
      <c r="DB383" s="14">
        <v>2015</v>
      </c>
      <c r="DC383" s="9">
        <v>583</v>
      </c>
      <c r="DD383" s="27">
        <v>541.17510000000004</v>
      </c>
      <c r="DE383" s="12">
        <v>5500412.54</v>
      </c>
      <c r="DF383" s="12">
        <f>DE383/DD383</f>
        <v>10163.831521442875</v>
      </c>
      <c r="DG383" s="21">
        <f>DF383-CY383</f>
        <v>38.774368684107685</v>
      </c>
      <c r="DH383" s="22">
        <f>DG383/CY383</f>
        <v>3.8295456607415654E-3</v>
      </c>
      <c r="DI383" s="14">
        <v>2016</v>
      </c>
      <c r="DJ383" s="9">
        <v>582</v>
      </c>
      <c r="DK383" s="27">
        <v>542.48749999999995</v>
      </c>
      <c r="DL383" s="12">
        <v>5478725.4000000004</v>
      </c>
      <c r="DM383" s="12">
        <f>DL383/DK383</f>
        <v>10099.2656973663</v>
      </c>
      <c r="DN383" s="21">
        <f>DM383-DF383</f>
        <v>-64.565824076575154</v>
      </c>
      <c r="DO383" s="22">
        <f>DN383/DF383</f>
        <v>-6.3525082977181502E-3</v>
      </c>
      <c r="DP383" s="14">
        <v>2017</v>
      </c>
      <c r="DQ383" s="9">
        <v>569</v>
      </c>
      <c r="DR383" s="27">
        <v>524.38599999999997</v>
      </c>
      <c r="DS383" s="30">
        <v>5667374.3499999996</v>
      </c>
      <c r="DT383" s="12">
        <f>DS383/DR383</f>
        <v>10807.638552516657</v>
      </c>
      <c r="DU383" s="21">
        <f>DT383-DM383</f>
        <v>708.37285515035728</v>
      </c>
      <c r="DV383" s="22">
        <f>DU383/DM383</f>
        <v>7.0141025731711146E-2</v>
      </c>
      <c r="DW383" s="14">
        <v>2018</v>
      </c>
      <c r="DX383" s="24">
        <v>536</v>
      </c>
      <c r="DY383" s="32">
        <v>502.55439999999999</v>
      </c>
      <c r="DZ383" s="34">
        <v>5536560.6000000006</v>
      </c>
      <c r="EA383" s="12">
        <f>DZ383/DY383</f>
        <v>11016.83837610416</v>
      </c>
      <c r="EB383" s="21">
        <f>EA383-DT383</f>
        <v>209.19982358750349</v>
      </c>
      <c r="EC383" s="22">
        <f>EB383/DT383</f>
        <v>1.9356663582979411E-2</v>
      </c>
      <c r="ED383" s="14">
        <v>2019</v>
      </c>
      <c r="EE383" s="24">
        <v>527</v>
      </c>
      <c r="EF383" s="32">
        <v>490.7912</v>
      </c>
      <c r="EG383" s="34">
        <v>5865282.6399999997</v>
      </c>
      <c r="EH383" s="12">
        <f t="shared" si="40"/>
        <v>11950.667901135961</v>
      </c>
      <c r="EI383" s="21">
        <f>EH383-EA383</f>
        <v>933.82952503180059</v>
      </c>
      <c r="EJ383" s="22">
        <f>EI383/EA383</f>
        <v>8.4763839964948906E-2</v>
      </c>
      <c r="EK383">
        <v>2020</v>
      </c>
      <c r="EL383" s="25">
        <v>505</v>
      </c>
      <c r="EM383" s="32">
        <v>471.31670000000003</v>
      </c>
      <c r="EN383" s="34">
        <v>5695882.6499999994</v>
      </c>
      <c r="EO383" s="12">
        <f t="shared" si="41"/>
        <v>12085.043135539223</v>
      </c>
      <c r="EP383" s="21">
        <f>EO383-EH383</f>
        <v>134.37523440326186</v>
      </c>
      <c r="EQ383" s="22">
        <f>EP383/EH383</f>
        <v>1.1244161038939835E-2</v>
      </c>
      <c r="ES383" s="11">
        <f t="shared" si="42"/>
        <v>3.5737723499488429E-2</v>
      </c>
      <c r="EU383" s="12">
        <f t="shared" si="43"/>
        <v>11258.381609918926</v>
      </c>
      <c r="EV383">
        <f t="shared" si="44"/>
        <v>0.93016211976437724</v>
      </c>
      <c r="EY383" s="11">
        <f t="shared" si="45"/>
        <v>5.8087176426546483E-2</v>
      </c>
      <c r="FC383" s="12">
        <f t="shared" si="46"/>
        <v>9140.5945365420757</v>
      </c>
      <c r="FF383" s="45">
        <f t="shared" si="47"/>
        <v>604.57142857142856</v>
      </c>
    </row>
    <row r="384" spans="1:162" x14ac:dyDescent="0.2">
      <c r="A384" s="3">
        <v>85045</v>
      </c>
      <c r="B384" t="s">
        <v>384</v>
      </c>
      <c r="C384" s="14">
        <v>2000</v>
      </c>
      <c r="D384" s="10">
        <v>629</v>
      </c>
      <c r="E384" s="5">
        <v>624.67999999999995</v>
      </c>
      <c r="F384" s="7">
        <v>3893270</v>
      </c>
      <c r="G384" s="12">
        <f>F384/E384</f>
        <v>6232.4230005762956</v>
      </c>
      <c r="H384" s="14">
        <v>2001</v>
      </c>
      <c r="I384" s="10">
        <v>627</v>
      </c>
      <c r="J384" s="5">
        <v>626.46</v>
      </c>
      <c r="K384" s="7">
        <v>4357497</v>
      </c>
      <c r="L384" s="12">
        <f>K384/I384</f>
        <v>6949.7559808612441</v>
      </c>
      <c r="M384" s="21">
        <f>L384-G384</f>
        <v>717.33298028494846</v>
      </c>
      <c r="N384" s="18">
        <f>M384/G384</f>
        <v>0.11509696633534318</v>
      </c>
      <c r="O384" s="16">
        <v>2002</v>
      </c>
      <c r="P384" s="10">
        <v>642</v>
      </c>
      <c r="Q384" s="5">
        <v>640.53</v>
      </c>
      <c r="R384" s="7">
        <v>4585298</v>
      </c>
      <c r="S384" s="12">
        <f>R384/Q384</f>
        <v>7158.5999094499866</v>
      </c>
      <c r="T384" s="21">
        <f>S384-L384</f>
        <v>208.84392858874253</v>
      </c>
      <c r="U384" s="18">
        <f>T384/L384</f>
        <v>3.0050541222436083E-2</v>
      </c>
      <c r="V384" s="14">
        <v>2003</v>
      </c>
      <c r="W384" s="10">
        <v>642</v>
      </c>
      <c r="X384" s="5">
        <v>619.29</v>
      </c>
      <c r="Y384" s="7">
        <v>4926429.41</v>
      </c>
      <c r="Z384" s="12">
        <f>Y384/X384</f>
        <v>7954.9636034814066</v>
      </c>
      <c r="AA384" s="21">
        <f>Z384-S384</f>
        <v>796.36369403141998</v>
      </c>
      <c r="AB384" s="22">
        <f>AA384/S384</f>
        <v>0.11124573297917506</v>
      </c>
      <c r="AC384" s="14">
        <v>2004</v>
      </c>
      <c r="AD384" s="10">
        <v>678</v>
      </c>
      <c r="AE384" s="5">
        <v>667.61</v>
      </c>
      <c r="AF384" s="7">
        <v>4419277</v>
      </c>
      <c r="AG384" s="12">
        <f>AF384/AE384</f>
        <v>6619.5488383936727</v>
      </c>
      <c r="AH384" s="21">
        <f>AG384-Z384</f>
        <v>-1335.4147650877339</v>
      </c>
      <c r="AI384" s="22">
        <f>AH384/Z384</f>
        <v>-0.16787188875424944</v>
      </c>
      <c r="AJ384" s="14">
        <v>2005</v>
      </c>
      <c r="AK384" s="10">
        <v>722</v>
      </c>
      <c r="AL384" s="5">
        <v>656.96</v>
      </c>
      <c r="AM384" s="7">
        <v>4748854</v>
      </c>
      <c r="AN384" s="12">
        <f>AM384/AL384</f>
        <v>7228.5283731125182</v>
      </c>
      <c r="AO384" s="21">
        <f>AN384-AG384</f>
        <v>608.97953471884557</v>
      </c>
      <c r="AP384" s="22">
        <f>AO384/AG384</f>
        <v>9.1997135996147908E-2</v>
      </c>
      <c r="AQ384" s="14">
        <v>2006</v>
      </c>
      <c r="AR384" s="10">
        <v>725</v>
      </c>
      <c r="AS384" s="5">
        <v>717.73</v>
      </c>
      <c r="AT384" s="7">
        <v>5550765</v>
      </c>
      <c r="AU384" s="12">
        <f>AT384/AS384</f>
        <v>7733.7787190169001</v>
      </c>
      <c r="AV384" s="21">
        <f>AU384-AN384</f>
        <v>505.2503459043819</v>
      </c>
      <c r="AW384" s="22">
        <f>AV384/AN384</f>
        <v>6.9896709236658514E-2</v>
      </c>
      <c r="AX384" s="14">
        <v>2007</v>
      </c>
      <c r="AY384" s="10">
        <v>749</v>
      </c>
      <c r="AZ384" s="5">
        <v>721.99</v>
      </c>
      <c r="BA384" s="7">
        <v>6040058</v>
      </c>
      <c r="BB384" s="12">
        <f>BA384/AZ384</f>
        <v>8365.8471723985094</v>
      </c>
      <c r="BC384" s="21">
        <f>BB384-AU384</f>
        <v>632.06845338160929</v>
      </c>
      <c r="BD384" s="22">
        <f>BC384/AU384</f>
        <v>8.1728282686365297E-2</v>
      </c>
      <c r="BE384" s="14">
        <v>2008</v>
      </c>
      <c r="BF384" s="10">
        <v>736</v>
      </c>
      <c r="BG384" s="5">
        <v>670.12</v>
      </c>
      <c r="BH384" s="7">
        <v>6256414</v>
      </c>
      <c r="BI384" s="12">
        <f>BH384/BG384</f>
        <v>9336.2591774607536</v>
      </c>
      <c r="BJ384" s="21">
        <f>BI384-BB384</f>
        <v>970.41200506224413</v>
      </c>
      <c r="BK384" s="22">
        <f>BJ384/BB384</f>
        <v>0.11599686021804587</v>
      </c>
      <c r="BL384" s="14">
        <v>2009</v>
      </c>
      <c r="BM384" s="10">
        <v>720</v>
      </c>
      <c r="BN384" s="5">
        <v>705.5</v>
      </c>
      <c r="BO384" s="7">
        <v>6665193</v>
      </c>
      <c r="BP384" s="12">
        <f>BO384/BN384</f>
        <v>9447.4741318214037</v>
      </c>
      <c r="BQ384" s="21">
        <f>BP384-BI384</f>
        <v>111.21495436065015</v>
      </c>
      <c r="BR384" s="22">
        <f>BQ384/BI384</f>
        <v>1.1912153705966209E-2</v>
      </c>
      <c r="BS384" s="14">
        <v>2010</v>
      </c>
      <c r="BT384" s="10">
        <v>703</v>
      </c>
      <c r="BU384" s="5">
        <v>653.85</v>
      </c>
      <c r="BV384" s="7">
        <v>6389650</v>
      </c>
      <c r="BW384" s="12">
        <f>BV384/BU384</f>
        <v>9772.3483979506</v>
      </c>
      <c r="BX384" s="21">
        <f>BW384-BP384</f>
        <v>324.87426612919626</v>
      </c>
      <c r="BY384" s="22">
        <f>BX384/BP384</f>
        <v>3.4387420552435308E-2</v>
      </c>
      <c r="BZ384" s="14">
        <v>2011</v>
      </c>
      <c r="CA384" s="10">
        <v>661</v>
      </c>
      <c r="CB384" s="5">
        <v>597.63909999999998</v>
      </c>
      <c r="CC384" s="7">
        <v>6025754</v>
      </c>
      <c r="CD384" s="12">
        <f>CC384/CB384</f>
        <v>10082.596670800154</v>
      </c>
      <c r="CE384" s="21">
        <f>CD384-BW384</f>
        <v>310.24827284955427</v>
      </c>
      <c r="CF384" s="22">
        <f>CE384/BW384</f>
        <v>3.174756570433139E-2</v>
      </c>
      <c r="CG384" s="14">
        <v>2012</v>
      </c>
      <c r="CH384" s="10">
        <v>681</v>
      </c>
      <c r="CI384" s="5">
        <v>632.16999999999996</v>
      </c>
      <c r="CJ384" s="7">
        <v>5654984</v>
      </c>
      <c r="CK384" s="12">
        <f>CJ384/CI384</f>
        <v>8945.3533068636607</v>
      </c>
      <c r="CL384" s="21">
        <f>CK384-CD384</f>
        <v>-1137.2433639364936</v>
      </c>
      <c r="CM384" s="22">
        <f>CL384/CD384</f>
        <v>-0.11279270619145396</v>
      </c>
      <c r="CN384" s="14">
        <v>2013</v>
      </c>
      <c r="CO384" s="10">
        <v>688</v>
      </c>
      <c r="CP384" s="5">
        <v>629.04809999999998</v>
      </c>
      <c r="CQ384" s="7">
        <v>6457719</v>
      </c>
      <c r="CR384" s="12">
        <f>CQ384/CP384</f>
        <v>10265.858842908834</v>
      </c>
      <c r="CS384" s="21">
        <f>CR384-CK384</f>
        <v>1320.5055360451734</v>
      </c>
      <c r="CT384" s="22">
        <f>CS384/CK384</f>
        <v>0.14761915943912082</v>
      </c>
      <c r="CU384" s="14">
        <v>2014</v>
      </c>
      <c r="CV384" s="10">
        <v>665</v>
      </c>
      <c r="CW384" s="5">
        <v>629.18370000000004</v>
      </c>
      <c r="CX384" s="7">
        <v>6717880</v>
      </c>
      <c r="CY384" s="12">
        <f>CX384/CW384</f>
        <v>10677.136105083458</v>
      </c>
      <c r="CZ384" s="21">
        <f>CY384-CR384</f>
        <v>411.27726217462441</v>
      </c>
      <c r="DA384" s="22">
        <f>CZ384/CR384</f>
        <v>4.0062625881390833E-2</v>
      </c>
      <c r="DB384" s="14">
        <v>2015</v>
      </c>
      <c r="DC384" s="9">
        <v>699</v>
      </c>
      <c r="DD384" s="27">
        <v>658.78300000000002</v>
      </c>
      <c r="DE384" s="12">
        <v>7033258.0199999996</v>
      </c>
      <c r="DF384" s="12">
        <f>DE384/DD384</f>
        <v>10676.137696327925</v>
      </c>
      <c r="DG384" s="21">
        <f>DF384-CY384</f>
        <v>-0.99840875553309161</v>
      </c>
      <c r="DH384" s="22">
        <f>DG384/CY384</f>
        <v>-9.350904078648415E-5</v>
      </c>
      <c r="DI384" s="14">
        <v>2016</v>
      </c>
      <c r="DJ384" s="9">
        <v>650</v>
      </c>
      <c r="DK384" s="27">
        <v>617.30070000000001</v>
      </c>
      <c r="DL384" s="12">
        <v>7354094.3300000001</v>
      </c>
      <c r="DM384" s="12">
        <f>DL384/DK384</f>
        <v>11913.309558858429</v>
      </c>
      <c r="DN384" s="21">
        <f>DM384-DF384</f>
        <v>1237.1718625305039</v>
      </c>
      <c r="DO384" s="22">
        <f>DN384/DF384</f>
        <v>0.11588196946504643</v>
      </c>
      <c r="DP384" s="14">
        <v>2017</v>
      </c>
      <c r="DQ384" s="9">
        <v>637</v>
      </c>
      <c r="DR384" s="27">
        <v>588.19920000000002</v>
      </c>
      <c r="DS384" s="30">
        <v>7581183.3099999996</v>
      </c>
      <c r="DT384" s="12">
        <f>DS384/DR384</f>
        <v>12888.802483920412</v>
      </c>
      <c r="DU384" s="21">
        <f>DT384-DM384</f>
        <v>975.49292506198253</v>
      </c>
      <c r="DV384" s="22">
        <f>DU384/DM384</f>
        <v>8.1882613747464597E-2</v>
      </c>
      <c r="DW384" s="14">
        <v>2018</v>
      </c>
      <c r="DX384" s="24">
        <v>622</v>
      </c>
      <c r="DY384" s="32">
        <v>590.26199999999994</v>
      </c>
      <c r="DZ384" s="34">
        <v>7082265.9199999999</v>
      </c>
      <c r="EA384" s="12">
        <f>DZ384/DY384</f>
        <v>11998.512389413516</v>
      </c>
      <c r="EB384" s="21">
        <f>EA384-DT384</f>
        <v>-890.29009450689591</v>
      </c>
      <c r="EC384" s="22">
        <f>EB384/DT384</f>
        <v>-6.9074694535631878E-2</v>
      </c>
      <c r="ED384" s="14">
        <v>2019</v>
      </c>
      <c r="EE384" s="24">
        <v>629</v>
      </c>
      <c r="EF384" s="32">
        <v>593.96010000000001</v>
      </c>
      <c r="EG384" s="34">
        <v>6894999.29</v>
      </c>
      <c r="EH384" s="12">
        <f t="shared" si="40"/>
        <v>11608.522676859944</v>
      </c>
      <c r="EI384" s="21">
        <f>EH384-EA384</f>
        <v>-389.98971255357174</v>
      </c>
      <c r="EJ384" s="22">
        <f>EI384/EA384</f>
        <v>-3.250317205136747E-2</v>
      </c>
      <c r="EK384">
        <v>2020</v>
      </c>
      <c r="EL384" s="25">
        <v>604</v>
      </c>
      <c r="EM384" s="32">
        <v>574.24699999999996</v>
      </c>
      <c r="EN384" s="34">
        <v>7263968.8700000001</v>
      </c>
      <c r="EO384" s="12">
        <f t="shared" si="41"/>
        <v>12649.554756054451</v>
      </c>
      <c r="EP384" s="21">
        <f>EO384-EH384</f>
        <v>1041.0320791945069</v>
      </c>
      <c r="EQ384" s="22">
        <f>EP384/EH384</f>
        <v>8.9678256930114525E-2</v>
      </c>
      <c r="ES384" s="11">
        <f t="shared" si="42"/>
        <v>3.9342401176327646E-2</v>
      </c>
      <c r="EU384" s="12">
        <f t="shared" si="43"/>
        <v>12165.279183397957</v>
      </c>
      <c r="EV384">
        <f t="shared" si="44"/>
        <v>0.93888553408809294</v>
      </c>
      <c r="EY384" s="11">
        <f t="shared" si="45"/>
        <v>-6.5650842798449195E-3</v>
      </c>
      <c r="FC384" s="12">
        <f t="shared" si="46"/>
        <v>9429.5756862944418</v>
      </c>
      <c r="FF384" s="45">
        <f t="shared" si="47"/>
        <v>671.85714285714289</v>
      </c>
    </row>
    <row r="385" spans="1:162" x14ac:dyDescent="0.2">
      <c r="A385" s="3">
        <v>85046</v>
      </c>
      <c r="B385" t="s">
        <v>385</v>
      </c>
      <c r="C385" s="14">
        <v>2000</v>
      </c>
      <c r="D385" s="10">
        <v>5120</v>
      </c>
      <c r="E385" s="5">
        <v>4938.58</v>
      </c>
      <c r="F385" s="7">
        <v>36411630</v>
      </c>
      <c r="G385" s="12">
        <f>F385/E385</f>
        <v>7372.8946377298735</v>
      </c>
      <c r="H385" s="14">
        <v>2001</v>
      </c>
      <c r="I385" s="10">
        <v>5065</v>
      </c>
      <c r="J385" s="5">
        <v>4846.72</v>
      </c>
      <c r="K385" s="7">
        <v>37837699</v>
      </c>
      <c r="L385" s="12">
        <f>K385/I385</f>
        <v>7470.4242843040474</v>
      </c>
      <c r="M385" s="21">
        <f>L385-G385</f>
        <v>97.529646574173967</v>
      </c>
      <c r="N385" s="18">
        <f>M385/G385</f>
        <v>1.3228135130953602E-2</v>
      </c>
      <c r="O385" s="16">
        <v>2002</v>
      </c>
      <c r="P385" s="10">
        <v>5076</v>
      </c>
      <c r="Q385" s="5">
        <v>4839.8900000000003</v>
      </c>
      <c r="R385" s="7">
        <v>41631813</v>
      </c>
      <c r="S385" s="12">
        <f>R385/Q385</f>
        <v>8601.8097518745253</v>
      </c>
      <c r="T385" s="21">
        <f>S385-L385</f>
        <v>1131.3854675704779</v>
      </c>
      <c r="U385" s="18">
        <f>T385/L385</f>
        <v>0.1514486225297281</v>
      </c>
      <c r="V385" s="14">
        <v>2003</v>
      </c>
      <c r="W385" s="10">
        <v>5076</v>
      </c>
      <c r="X385" s="5">
        <v>2912.72</v>
      </c>
      <c r="Y385" s="7">
        <v>48406430.969999999</v>
      </c>
      <c r="Z385" s="12">
        <f>Y385/X385</f>
        <v>16618.978470295806</v>
      </c>
      <c r="AA385" s="21">
        <f>Z385-S385</f>
        <v>8017.1687184212806</v>
      </c>
      <c r="AB385" s="22">
        <f>AA385/S385</f>
        <v>0.93203278724853933</v>
      </c>
      <c r="AC385" s="14">
        <v>2004</v>
      </c>
      <c r="AD385" s="10">
        <v>5169</v>
      </c>
      <c r="AE385" s="5">
        <v>5007.72</v>
      </c>
      <c r="AF385" s="7">
        <v>52206503</v>
      </c>
      <c r="AG385" s="12">
        <f>AF385/AE385</f>
        <v>10425.204084892925</v>
      </c>
      <c r="AH385" s="21">
        <f>AG385-Z385</f>
        <v>-6193.7743854028813</v>
      </c>
      <c r="AI385" s="22">
        <f>AH385/Z385</f>
        <v>-0.37269284610202857</v>
      </c>
      <c r="AJ385" s="14">
        <v>2005</v>
      </c>
      <c r="AK385" s="10">
        <v>5157</v>
      </c>
      <c r="AL385" s="5">
        <v>5008.17</v>
      </c>
      <c r="AM385" s="7">
        <v>48106990</v>
      </c>
      <c r="AN385" s="12">
        <f>AM385/AL385</f>
        <v>9605.7022824704436</v>
      </c>
      <c r="AO385" s="21">
        <f>AN385-AG385</f>
        <v>-819.50180242248098</v>
      </c>
      <c r="AP385" s="22">
        <f>AO385/AG385</f>
        <v>-7.8607746740422479E-2</v>
      </c>
      <c r="AQ385" s="14">
        <v>2006</v>
      </c>
      <c r="AR385" s="10">
        <v>5237</v>
      </c>
      <c r="AS385" s="5">
        <v>5085.2</v>
      </c>
      <c r="AT385" s="7">
        <v>48490359</v>
      </c>
      <c r="AU385" s="12">
        <f>AT385/AS385</f>
        <v>9535.5854243687572</v>
      </c>
      <c r="AV385" s="21">
        <f>AU385-AN385</f>
        <v>-70.116858101686375</v>
      </c>
      <c r="AW385" s="22">
        <f>AV385/AN385</f>
        <v>-7.2995035698372032E-3</v>
      </c>
      <c r="AX385" s="14">
        <v>2007</v>
      </c>
      <c r="AY385" s="10">
        <v>5271</v>
      </c>
      <c r="AZ385" s="5">
        <v>5143.74</v>
      </c>
      <c r="BA385" s="7">
        <v>52097743</v>
      </c>
      <c r="BB385" s="12">
        <f>BA385/AZ385</f>
        <v>10128.377989556238</v>
      </c>
      <c r="BC385" s="21">
        <f>BB385-AU385</f>
        <v>592.79256518748116</v>
      </c>
      <c r="BD385" s="22">
        <f>BC385/AU385</f>
        <v>6.2166352542190481E-2</v>
      </c>
      <c r="BE385" s="14">
        <v>2008</v>
      </c>
      <c r="BF385" s="10">
        <v>5358</v>
      </c>
      <c r="BG385" s="5">
        <v>5181.7299999999996</v>
      </c>
      <c r="BH385" s="7">
        <v>59664570</v>
      </c>
      <c r="BI385" s="12">
        <f>BH385/BG385</f>
        <v>11514.411210155682</v>
      </c>
      <c r="BJ385" s="21">
        <f>BI385-BB385</f>
        <v>1386.0332205994437</v>
      </c>
      <c r="BK385" s="22">
        <f>BJ385/BB385</f>
        <v>0.13684651402511203</v>
      </c>
      <c r="BL385" s="14">
        <v>2009</v>
      </c>
      <c r="BM385" s="10">
        <v>5452</v>
      </c>
      <c r="BN385" s="5">
        <v>4034.16</v>
      </c>
      <c r="BO385" s="7">
        <v>71561755</v>
      </c>
      <c r="BP385" s="12">
        <f>BO385/BN385</f>
        <v>17738.948132944653</v>
      </c>
      <c r="BQ385" s="21">
        <f>BP385-BI385</f>
        <v>6224.5369227889714</v>
      </c>
      <c r="BR385" s="22">
        <f>BQ385/BI385</f>
        <v>0.54058664478639995</v>
      </c>
      <c r="BS385" s="14">
        <v>2010</v>
      </c>
      <c r="BT385" s="10">
        <v>5815</v>
      </c>
      <c r="BU385" s="5">
        <v>4203.6099999999997</v>
      </c>
      <c r="BV385" s="7">
        <v>63015895</v>
      </c>
      <c r="BW385" s="12">
        <f>BV385/BU385</f>
        <v>14990.899488772746</v>
      </c>
      <c r="BX385" s="21">
        <f>BW385-BP385</f>
        <v>-2748.0486441719077</v>
      </c>
      <c r="BY385" s="22">
        <f>BX385/BP385</f>
        <v>-0.15491609894660271</v>
      </c>
      <c r="BZ385" s="14">
        <v>2011</v>
      </c>
      <c r="CA385" s="10">
        <v>5884</v>
      </c>
      <c r="CB385" s="5">
        <v>5590.1226999999999</v>
      </c>
      <c r="CC385" s="7">
        <v>61549403</v>
      </c>
      <c r="CD385" s="12">
        <f>CC385/CB385</f>
        <v>11010.384977775175</v>
      </c>
      <c r="CE385" s="21">
        <f>CD385-BW385</f>
        <v>-3980.5145109975711</v>
      </c>
      <c r="CF385" s="22">
        <f>CE385/BW385</f>
        <v>-0.26552873054607096</v>
      </c>
      <c r="CG385" s="14">
        <v>2012</v>
      </c>
      <c r="CH385" s="10">
        <v>5957</v>
      </c>
      <c r="CI385" s="5">
        <v>5578.54</v>
      </c>
      <c r="CJ385" s="7">
        <v>73923263</v>
      </c>
      <c r="CK385" s="12">
        <f>CJ385/CI385</f>
        <v>13251.363797696171</v>
      </c>
      <c r="CL385" s="21">
        <f>CK385-CD385</f>
        <v>2240.9788199209961</v>
      </c>
      <c r="CM385" s="22">
        <f>CL385/CD385</f>
        <v>0.20353319383877</v>
      </c>
      <c r="CN385" s="14">
        <v>2013</v>
      </c>
      <c r="CO385" s="10">
        <v>6075</v>
      </c>
      <c r="CP385" s="5">
        <v>5757.3994000000002</v>
      </c>
      <c r="CQ385" s="7">
        <v>68780942</v>
      </c>
      <c r="CR385" s="12">
        <f>CQ385/CP385</f>
        <v>11946.529539013742</v>
      </c>
      <c r="CS385" s="21">
        <f>CR385-CK385</f>
        <v>-1304.8342586824292</v>
      </c>
      <c r="CT385" s="22">
        <f>CS385/CK385</f>
        <v>-9.8467922140156053E-2</v>
      </c>
      <c r="CU385" s="14">
        <v>2014</v>
      </c>
      <c r="CV385" s="10">
        <v>5976</v>
      </c>
      <c r="CW385" s="5">
        <v>5787.1419999999998</v>
      </c>
      <c r="CX385" s="7">
        <v>74804523</v>
      </c>
      <c r="CY385" s="12">
        <f>CX385/CW385</f>
        <v>12925.987128015868</v>
      </c>
      <c r="CZ385" s="21">
        <f>CY385-CR385</f>
        <v>979.45758900212604</v>
      </c>
      <c r="DA385" s="22">
        <f>CZ385/CR385</f>
        <v>8.198678836422868E-2</v>
      </c>
      <c r="DB385" s="14">
        <v>2015</v>
      </c>
      <c r="DC385" s="9">
        <v>5807</v>
      </c>
      <c r="DD385" s="27">
        <v>5697.4215000000004</v>
      </c>
      <c r="DE385" s="12">
        <v>70611185.810000002</v>
      </c>
      <c r="DF385" s="12">
        <f>DE385/DD385</f>
        <v>12393.533778394314</v>
      </c>
      <c r="DG385" s="21">
        <f>DF385-CY385</f>
        <v>-532.45334962155357</v>
      </c>
      <c r="DH385" s="22">
        <f>DG385/CY385</f>
        <v>-4.1192470977130309E-2</v>
      </c>
      <c r="DI385" s="14">
        <v>2016</v>
      </c>
      <c r="DJ385" s="9">
        <v>5795</v>
      </c>
      <c r="DK385" s="27">
        <v>5666.2362999999996</v>
      </c>
      <c r="DL385" s="12">
        <v>70942170.719999999</v>
      </c>
      <c r="DM385" s="12">
        <f>DL385/DK385</f>
        <v>12520.15746678267</v>
      </c>
      <c r="DN385" s="21">
        <f>DM385-DF385</f>
        <v>126.62368838835573</v>
      </c>
      <c r="DO385" s="22">
        <f>DN385/DF385</f>
        <v>1.0216915582954976E-2</v>
      </c>
      <c r="DP385" s="14">
        <v>2017</v>
      </c>
      <c r="DQ385" s="9">
        <v>5789</v>
      </c>
      <c r="DR385" s="27">
        <v>5570.5302000000001</v>
      </c>
      <c r="DS385" s="30">
        <v>70969524.609999999</v>
      </c>
      <c r="DT385" s="12">
        <f>DS385/DR385</f>
        <v>12740.174105868773</v>
      </c>
      <c r="DU385" s="21">
        <f>DT385-DM385</f>
        <v>220.01663908610317</v>
      </c>
      <c r="DV385" s="22">
        <f>DU385/DM385</f>
        <v>1.7572992965130915E-2</v>
      </c>
      <c r="DW385" s="14">
        <v>2018</v>
      </c>
      <c r="DX385" s="24">
        <v>5806</v>
      </c>
      <c r="DY385" s="32">
        <v>5629.8961999999992</v>
      </c>
      <c r="DZ385" s="34">
        <v>85193863.24000001</v>
      </c>
      <c r="EA385" s="12">
        <f>DZ385/DY385</f>
        <v>15132.403904711426</v>
      </c>
      <c r="EB385" s="21">
        <f>EA385-DT385</f>
        <v>2392.2297988426526</v>
      </c>
      <c r="EC385" s="22">
        <f>EB385/DT385</f>
        <v>0.18777057353876112</v>
      </c>
      <c r="ED385" s="14">
        <v>2019</v>
      </c>
      <c r="EE385" s="24">
        <v>6392</v>
      </c>
      <c r="EF385" s="32">
        <v>4248.8155999999999</v>
      </c>
      <c r="EG385" s="34">
        <v>77554052.239999995</v>
      </c>
      <c r="EH385" s="12">
        <f t="shared" si="40"/>
        <v>18253.099108372695</v>
      </c>
      <c r="EI385" s="21">
        <f>EH385-EA385</f>
        <v>3120.6952036612693</v>
      </c>
      <c r="EJ385" s="22">
        <f>EI385/EA385</f>
        <v>0.20622600502288013</v>
      </c>
      <c r="EK385">
        <v>2020</v>
      </c>
      <c r="EL385" s="25">
        <v>5898</v>
      </c>
      <c r="EM385" s="32">
        <v>4157.7047000000002</v>
      </c>
      <c r="EN385" s="34">
        <v>85701230.469999999</v>
      </c>
      <c r="EO385" s="12">
        <f t="shared" si="41"/>
        <v>20612.630442465044</v>
      </c>
      <c r="EP385" s="21">
        <f>EO385-EH385</f>
        <v>2359.5313340923494</v>
      </c>
      <c r="EQ385" s="22">
        <f>EP385/EH385</f>
        <v>0.12926743672859545</v>
      </c>
      <c r="ES385" s="11">
        <f t="shared" si="42"/>
        <v>8.2708882164099815E-2</v>
      </c>
      <c r="EU385" s="12">
        <f t="shared" si="43"/>
        <v>15375.225706317631</v>
      </c>
      <c r="EV385">
        <f t="shared" si="44"/>
        <v>0.8655460651918071</v>
      </c>
      <c r="EY385" s="11">
        <f t="shared" si="45"/>
        <v>0.13718985717559073</v>
      </c>
      <c r="FC385" s="12">
        <f t="shared" si="46"/>
        <v>12638.221082007169</v>
      </c>
      <c r="FF385" s="45">
        <f t="shared" si="47"/>
        <v>5579.7619047619046</v>
      </c>
    </row>
    <row r="386" spans="1:162" x14ac:dyDescent="0.2">
      <c r="A386" s="3">
        <v>85048</v>
      </c>
      <c r="B386" t="s">
        <v>386</v>
      </c>
      <c r="C386" s="14">
        <v>2000</v>
      </c>
      <c r="D386" s="10">
        <v>1148</v>
      </c>
      <c r="E386" s="5">
        <v>1068.58</v>
      </c>
      <c r="F386" s="7">
        <v>7229835</v>
      </c>
      <c r="G386" s="12">
        <f>F386/E386</f>
        <v>6765.8340975874526</v>
      </c>
      <c r="H386" s="14">
        <v>2001</v>
      </c>
      <c r="I386" s="10">
        <v>1117</v>
      </c>
      <c r="J386" s="5">
        <v>1035.51</v>
      </c>
      <c r="K386" s="7">
        <v>6871253</v>
      </c>
      <c r="L386" s="12">
        <f>K386/I386</f>
        <v>6151.5246195165619</v>
      </c>
      <c r="M386" s="21">
        <f>L386-G386</f>
        <v>-614.30947807089069</v>
      </c>
      <c r="N386" s="18">
        <f>M386/G386</f>
        <v>-9.0795823428472755E-2</v>
      </c>
      <c r="O386" s="16">
        <v>2002</v>
      </c>
      <c r="P386" s="10">
        <v>1132</v>
      </c>
      <c r="Q386" s="5">
        <v>1066.3599999999999</v>
      </c>
      <c r="R386" s="7">
        <v>6614893</v>
      </c>
      <c r="S386" s="12">
        <f>R386/Q386</f>
        <v>6203.2456206159277</v>
      </c>
      <c r="T386" s="21">
        <f>S386-L386</f>
        <v>51.721001099365822</v>
      </c>
      <c r="U386" s="18">
        <f>T386/L386</f>
        <v>8.407834528577485E-3</v>
      </c>
      <c r="V386" s="14">
        <v>2003</v>
      </c>
      <c r="W386" s="10">
        <v>1132</v>
      </c>
      <c r="X386" s="5">
        <v>1031.0899999999999</v>
      </c>
      <c r="Y386" s="7">
        <v>6859825.96</v>
      </c>
      <c r="Z386" s="12">
        <f>Y386/X386</f>
        <v>6652.9846667119264</v>
      </c>
      <c r="AA386" s="21">
        <f>Z386-S386</f>
        <v>449.73904609599867</v>
      </c>
      <c r="AB386" s="22">
        <f>AA386/S386</f>
        <v>7.2500602684719029E-2</v>
      </c>
      <c r="AC386" s="14">
        <v>2004</v>
      </c>
      <c r="AD386" s="10">
        <v>1096</v>
      </c>
      <c r="AE386" s="5">
        <v>1025.69</v>
      </c>
      <c r="AF386" s="7">
        <v>6384488</v>
      </c>
      <c r="AG386" s="12">
        <f>AF386/AE386</f>
        <v>6224.5785763729782</v>
      </c>
      <c r="AH386" s="21">
        <f>AG386-Z386</f>
        <v>-428.40609033894816</v>
      </c>
      <c r="AI386" s="22">
        <f>AH386/Z386</f>
        <v>-6.439306744271775E-2</v>
      </c>
      <c r="AJ386" s="14">
        <v>2005</v>
      </c>
      <c r="AK386" s="10">
        <v>1065</v>
      </c>
      <c r="AL386" s="5">
        <v>1010.76</v>
      </c>
      <c r="AM386" s="7">
        <v>6828161</v>
      </c>
      <c r="AN386" s="12">
        <f>AM386/AL386</f>
        <v>6755.4721199889191</v>
      </c>
      <c r="AO386" s="21">
        <f>AN386-AG386</f>
        <v>530.89354361594087</v>
      </c>
      <c r="AP386" s="22">
        <f>AO386/AG386</f>
        <v>8.5289877395248362E-2</v>
      </c>
      <c r="AQ386" s="14">
        <v>2006</v>
      </c>
      <c r="AR386" s="10">
        <v>1066</v>
      </c>
      <c r="AS386" s="5">
        <v>997.39</v>
      </c>
      <c r="AT386" s="7">
        <v>9546811</v>
      </c>
      <c r="AU386" s="12">
        <f>AT386/AS386</f>
        <v>9571.7933807236896</v>
      </c>
      <c r="AV386" s="21">
        <f>AU386-AN386</f>
        <v>2816.3212607347705</v>
      </c>
      <c r="AW386" s="22">
        <f>AV386/AN386</f>
        <v>0.41689480923198452</v>
      </c>
      <c r="AX386" s="14">
        <v>2007</v>
      </c>
      <c r="AY386" s="10">
        <v>1082</v>
      </c>
      <c r="AZ386" s="5">
        <v>1027.73</v>
      </c>
      <c r="BA386" s="7">
        <v>8259733</v>
      </c>
      <c r="BB386" s="12">
        <f>BA386/AZ386</f>
        <v>8036.8705788485304</v>
      </c>
      <c r="BC386" s="21">
        <f>BB386-AU386</f>
        <v>-1534.9228018751592</v>
      </c>
      <c r="BD386" s="22">
        <f>BC386/AU386</f>
        <v>-0.16035895686656673</v>
      </c>
      <c r="BE386" s="14">
        <v>2008</v>
      </c>
      <c r="BF386" s="10">
        <v>1078</v>
      </c>
      <c r="BG386" s="5">
        <v>1029.43</v>
      </c>
      <c r="BH386" s="7">
        <v>8013894</v>
      </c>
      <c r="BI386" s="12">
        <f>BH386/BG386</f>
        <v>7784.7876980464916</v>
      </c>
      <c r="BJ386" s="21">
        <f>BI386-BB386</f>
        <v>-252.08288080203874</v>
      </c>
      <c r="BK386" s="22">
        <f>BJ386/BB386</f>
        <v>-3.1365800696787571E-2</v>
      </c>
      <c r="BL386" s="14">
        <v>2009</v>
      </c>
      <c r="BM386" s="10">
        <v>1046</v>
      </c>
      <c r="BN386" s="5">
        <v>1004.98</v>
      </c>
      <c r="BO386" s="7">
        <v>8222372</v>
      </c>
      <c r="BP386" s="12">
        <f>BO386/BN386</f>
        <v>8181.6274950745283</v>
      </c>
      <c r="BQ386" s="21">
        <f>BP386-BI386</f>
        <v>396.83979702803663</v>
      </c>
      <c r="BR386" s="22">
        <f>BQ386/BI386</f>
        <v>5.097631591515582E-2</v>
      </c>
      <c r="BS386" s="14">
        <v>2010</v>
      </c>
      <c r="BT386" s="10">
        <v>1030</v>
      </c>
      <c r="BU386" s="5">
        <v>987.53</v>
      </c>
      <c r="BV386" s="7">
        <v>8409077</v>
      </c>
      <c r="BW386" s="12">
        <f>BV386/BU386</f>
        <v>8515.2623211446735</v>
      </c>
      <c r="BX386" s="21">
        <f>BW386-BP386</f>
        <v>333.63482607014521</v>
      </c>
      <c r="BY386" s="22">
        <f>BX386/BP386</f>
        <v>4.0778540244101651E-2</v>
      </c>
      <c r="BZ386" s="14">
        <v>2011</v>
      </c>
      <c r="CA386" s="10">
        <v>1028</v>
      </c>
      <c r="CB386" s="5">
        <v>906.66459999999995</v>
      </c>
      <c r="CC386" s="7">
        <v>7426130</v>
      </c>
      <c r="CD386" s="12">
        <f>CC386/CB386</f>
        <v>8190.6032285808888</v>
      </c>
      <c r="CE386" s="21">
        <f>CD386-BW386</f>
        <v>-324.65909256378472</v>
      </c>
      <c r="CF386" s="22">
        <f>CE386/BW386</f>
        <v>-3.8126728257990065E-2</v>
      </c>
      <c r="CG386" s="14">
        <v>2012</v>
      </c>
      <c r="CH386" s="10">
        <v>1006</v>
      </c>
      <c r="CI386" s="5">
        <v>956.81</v>
      </c>
      <c r="CJ386" s="7">
        <v>8183569</v>
      </c>
      <c r="CK386" s="12">
        <f>CJ386/CI386</f>
        <v>8552.9718543911549</v>
      </c>
      <c r="CL386" s="21">
        <f>CK386-CD386</f>
        <v>362.36862581026617</v>
      </c>
      <c r="CM386" s="22">
        <f>CL386/CD386</f>
        <v>4.4241994844261362E-2</v>
      </c>
      <c r="CN386" s="14">
        <v>2013</v>
      </c>
      <c r="CO386" s="10">
        <v>1029</v>
      </c>
      <c r="CP386" s="5">
        <v>942.70770000000005</v>
      </c>
      <c r="CQ386" s="7">
        <v>8637486</v>
      </c>
      <c r="CR386" s="12">
        <f>CQ386/CP386</f>
        <v>9162.422243925661</v>
      </c>
      <c r="CS386" s="21">
        <f>CR386-CK386</f>
        <v>609.45038953450603</v>
      </c>
      <c r="CT386" s="22">
        <f>CS386/CK386</f>
        <v>7.1255979782233234E-2</v>
      </c>
      <c r="CU386" s="14">
        <v>2014</v>
      </c>
      <c r="CV386" s="10">
        <v>1026</v>
      </c>
      <c r="CW386" s="5">
        <v>957.71559999999999</v>
      </c>
      <c r="CX386" s="7">
        <v>9354601</v>
      </c>
      <c r="CY386" s="12">
        <f>CX386/CW386</f>
        <v>9767.6189048189262</v>
      </c>
      <c r="CZ386" s="21">
        <f>CY386-CR386</f>
        <v>605.19666089326529</v>
      </c>
      <c r="DA386" s="22">
        <f>CZ386/CR386</f>
        <v>6.6052037854344436E-2</v>
      </c>
      <c r="DB386" s="14">
        <v>2015</v>
      </c>
      <c r="DC386" s="9">
        <v>987</v>
      </c>
      <c r="DD386" s="27">
        <v>935.8519</v>
      </c>
      <c r="DE386" s="12">
        <v>10319265.49</v>
      </c>
      <c r="DF386" s="12">
        <f>DE386/DD386</f>
        <v>11026.600993169966</v>
      </c>
      <c r="DG386" s="21">
        <f>DF386-CY386</f>
        <v>1258.9820883510401</v>
      </c>
      <c r="DH386" s="22">
        <f>DG386/CY386</f>
        <v>0.12889344891720869</v>
      </c>
      <c r="DI386" s="14">
        <v>2016</v>
      </c>
      <c r="DJ386" s="9">
        <v>972</v>
      </c>
      <c r="DK386" s="27">
        <v>919.55020000000002</v>
      </c>
      <c r="DL386" s="12">
        <v>9126328.5700000003</v>
      </c>
      <c r="DM386" s="12">
        <f>DL386/DK386</f>
        <v>9924.7747105052022</v>
      </c>
      <c r="DN386" s="21">
        <f>DM386-DF386</f>
        <v>-1101.8262826647642</v>
      </c>
      <c r="DO386" s="22">
        <f>DN386/DF386</f>
        <v>-9.9924381352626351E-2</v>
      </c>
      <c r="DP386" s="14">
        <v>2017</v>
      </c>
      <c r="DQ386" s="9">
        <v>924</v>
      </c>
      <c r="DR386" s="27">
        <v>897.36590000000001</v>
      </c>
      <c r="DS386" s="30">
        <v>9672139.0299999993</v>
      </c>
      <c r="DT386" s="12">
        <f>DS386/DR386</f>
        <v>10778.367029547255</v>
      </c>
      <c r="DU386" s="21">
        <f>DT386-DM386</f>
        <v>853.59231904205262</v>
      </c>
      <c r="DV386" s="22">
        <f>DU386/DM386</f>
        <v>8.600621615506697E-2</v>
      </c>
      <c r="DW386" s="14">
        <v>2018</v>
      </c>
      <c r="DX386" s="24">
        <v>913</v>
      </c>
      <c r="DY386" s="32">
        <v>874.0299</v>
      </c>
      <c r="DZ386" s="34">
        <v>9588991.9299999997</v>
      </c>
      <c r="EA386" s="12">
        <f>DZ386/DY386</f>
        <v>10971.011323525659</v>
      </c>
      <c r="EB386" s="21">
        <f>EA386-DT386</f>
        <v>192.64429397840468</v>
      </c>
      <c r="EC386" s="22">
        <f>EB386/DT386</f>
        <v>1.7873235662721414E-2</v>
      </c>
      <c r="ED386" s="14">
        <v>2019</v>
      </c>
      <c r="EE386" s="24">
        <v>905</v>
      </c>
      <c r="EF386" s="32">
        <v>878.42560000000003</v>
      </c>
      <c r="EG386" s="34">
        <v>10595730.08</v>
      </c>
      <c r="EH386" s="12">
        <f t="shared" ref="EH386:EH447" si="48">EG386/EF386</f>
        <v>12062.182705057776</v>
      </c>
      <c r="EI386" s="21">
        <f>EH386-EA386</f>
        <v>1091.1713815321164</v>
      </c>
      <c r="EJ386" s="22">
        <f>EI386/EA386</f>
        <v>9.9459507364855773E-2</v>
      </c>
      <c r="EK386">
        <v>2020</v>
      </c>
      <c r="EL386" s="25">
        <v>855</v>
      </c>
      <c r="EM386" s="32">
        <v>835.07709999999997</v>
      </c>
      <c r="EN386" s="34">
        <v>11230441.549999999</v>
      </c>
      <c r="EO386" s="12">
        <f t="shared" ref="EO386:EO447" si="49">EN386/EM386</f>
        <v>13448.388837389984</v>
      </c>
      <c r="EP386" s="21">
        <f>EO386-EH386</f>
        <v>1386.2061323322087</v>
      </c>
      <c r="EQ386" s="22">
        <f>EP386/EH386</f>
        <v>0.1149216660224323</v>
      </c>
      <c r="ES386" s="11">
        <f t="shared" ref="ES386:ES447" si="50">AVERAGE(EQ386, EJ386, EC386, DV386, DO386, DH386, DA386, CT386, CM386, CF386, BY386, BR386, BK386, BD386, AW386, AP386, AI386, AB386, U386, N386)</f>
        <v>4.0929365427887485E-2</v>
      </c>
      <c r="EU386" s="12">
        <f t="shared" si="43"/>
        <v>11270.520352710229</v>
      </c>
      <c r="EV386">
        <f t="shared" si="44"/>
        <v>0.96637588930114759</v>
      </c>
      <c r="EY386" s="11">
        <f t="shared" si="45"/>
        <v>6.7779653060881392E-2</v>
      </c>
      <c r="FC386" s="12">
        <f t="shared" si="46"/>
        <v>8785.5406754516025</v>
      </c>
      <c r="FF386" s="45">
        <f t="shared" si="47"/>
        <v>1030.3333333333333</v>
      </c>
    </row>
    <row r="387" spans="1:162" x14ac:dyDescent="0.2">
      <c r="A387" s="3">
        <v>85049</v>
      </c>
      <c r="B387" t="s">
        <v>387</v>
      </c>
      <c r="C387" s="14">
        <v>2000</v>
      </c>
      <c r="D387" s="10">
        <v>548</v>
      </c>
      <c r="E387" s="5">
        <v>531.29</v>
      </c>
      <c r="F387" s="7">
        <v>3297636</v>
      </c>
      <c r="G387" s="12">
        <f>F387/E387</f>
        <v>6206.847484424703</v>
      </c>
      <c r="H387" s="14">
        <v>2001</v>
      </c>
      <c r="I387" s="10">
        <v>531</v>
      </c>
      <c r="J387" s="5">
        <v>503.1</v>
      </c>
      <c r="K387" s="7">
        <v>3317812</v>
      </c>
      <c r="L387" s="12">
        <f>K387/I387</f>
        <v>6248.2335216572501</v>
      </c>
      <c r="M387" s="21">
        <f>L387-G387</f>
        <v>41.386037232547096</v>
      </c>
      <c r="N387" s="18">
        <f>M387/G387</f>
        <v>6.6678031539199427E-3</v>
      </c>
      <c r="O387" s="16">
        <v>2002</v>
      </c>
      <c r="P387" s="10">
        <v>519</v>
      </c>
      <c r="Q387" s="5">
        <v>501.52</v>
      </c>
      <c r="R387" s="7">
        <v>5091360</v>
      </c>
      <c r="S387" s="12">
        <f>R387/Q387</f>
        <v>10151.858350614133</v>
      </c>
      <c r="T387" s="21">
        <f>S387-L387</f>
        <v>3903.624828956883</v>
      </c>
      <c r="U387" s="18">
        <f>T387/L387</f>
        <v>0.62475655165998101</v>
      </c>
      <c r="V387" s="14">
        <v>2003</v>
      </c>
      <c r="W387" s="10">
        <v>519</v>
      </c>
      <c r="X387" s="5">
        <v>497.14</v>
      </c>
      <c r="Y387" s="7">
        <v>4763523.16</v>
      </c>
      <c r="Z387" s="12">
        <f>Y387/X387</f>
        <v>9581.8545278995862</v>
      </c>
      <c r="AA387" s="21">
        <f>Z387-S387</f>
        <v>-570.00382271454691</v>
      </c>
      <c r="AB387" s="22">
        <f>AA387/S387</f>
        <v>-5.614773207311987E-2</v>
      </c>
      <c r="AC387" s="14">
        <v>2004</v>
      </c>
      <c r="AD387" s="10">
        <v>529</v>
      </c>
      <c r="AE387" s="5">
        <v>510.02</v>
      </c>
      <c r="AF387" s="7">
        <v>3355560</v>
      </c>
      <c r="AG387" s="12">
        <f>AF387/AE387</f>
        <v>6579.2714011215248</v>
      </c>
      <c r="AH387" s="21">
        <f>AG387-Z387</f>
        <v>-3002.5831267780613</v>
      </c>
      <c r="AI387" s="22">
        <f>AH387/Z387</f>
        <v>-0.31336137676014686</v>
      </c>
      <c r="AJ387" s="14">
        <v>2005</v>
      </c>
      <c r="AK387" s="10">
        <v>523</v>
      </c>
      <c r="AL387" s="5">
        <v>504.71</v>
      </c>
      <c r="AM387" s="7">
        <v>3536708</v>
      </c>
      <c r="AN387" s="12">
        <f>AM387/AL387</f>
        <v>7007.4062332824797</v>
      </c>
      <c r="AO387" s="21">
        <f>AN387-AG387</f>
        <v>428.13483216095483</v>
      </c>
      <c r="AP387" s="22">
        <f>AO387/AG387</f>
        <v>6.5073289435662054E-2</v>
      </c>
      <c r="AQ387" s="14">
        <v>2006</v>
      </c>
      <c r="AR387" s="10">
        <v>536</v>
      </c>
      <c r="AS387" s="5">
        <v>519.26</v>
      </c>
      <c r="AT387" s="7">
        <v>3755101</v>
      </c>
      <c r="AU387" s="12">
        <f>AT387/AS387</f>
        <v>7231.6392558641146</v>
      </c>
      <c r="AV387" s="21">
        <f>AU387-AN387</f>
        <v>224.23302258163494</v>
      </c>
      <c r="AW387" s="22">
        <f>AV387/AN387</f>
        <v>3.1999432474260514E-2</v>
      </c>
      <c r="AX387" s="14">
        <v>2007</v>
      </c>
      <c r="AY387" s="10">
        <v>537</v>
      </c>
      <c r="AZ387" s="5">
        <v>512.59</v>
      </c>
      <c r="BA387" s="7">
        <v>3995118</v>
      </c>
      <c r="BB387" s="12">
        <f>BA387/AZ387</f>
        <v>7793.983495581263</v>
      </c>
      <c r="BC387" s="21">
        <f>BB387-AU387</f>
        <v>562.34423971714841</v>
      </c>
      <c r="BD387" s="22">
        <f>BC387/AU387</f>
        <v>7.7761655389702297E-2</v>
      </c>
      <c r="BE387" s="14">
        <v>2008</v>
      </c>
      <c r="BF387" s="10">
        <v>548</v>
      </c>
      <c r="BG387" s="5">
        <v>515.36</v>
      </c>
      <c r="BH387" s="7">
        <v>4368109</v>
      </c>
      <c r="BI387" s="12">
        <f>BH387/BG387</f>
        <v>8475.8401893821792</v>
      </c>
      <c r="BJ387" s="21">
        <f>BI387-BB387</f>
        <v>681.85669380091622</v>
      </c>
      <c r="BK387" s="22">
        <f>BJ387/BB387</f>
        <v>8.7485006118820943E-2</v>
      </c>
      <c r="BL387" s="14">
        <v>2009</v>
      </c>
      <c r="BM387" s="10">
        <v>520</v>
      </c>
      <c r="BN387" s="5">
        <v>508.8</v>
      </c>
      <c r="BO387" s="7">
        <v>4313801</v>
      </c>
      <c r="BP387" s="12">
        <f>BO387/BN387</f>
        <v>8478.3824685534582</v>
      </c>
      <c r="BQ387" s="21">
        <f>BP387-BI387</f>
        <v>2.5422791712790058</v>
      </c>
      <c r="BR387" s="22">
        <f>BQ387/BI387</f>
        <v>2.9994420782776906E-4</v>
      </c>
      <c r="BS387" s="14">
        <v>2010</v>
      </c>
      <c r="BT387" s="10">
        <v>536</v>
      </c>
      <c r="BU387" s="5">
        <v>511.89</v>
      </c>
      <c r="BV387" s="7">
        <v>5652711</v>
      </c>
      <c r="BW387" s="12">
        <f>BV387/BU387</f>
        <v>11042.823653519312</v>
      </c>
      <c r="BX387" s="21">
        <f>BW387-BP387</f>
        <v>2564.4411849658536</v>
      </c>
      <c r="BY387" s="22">
        <f>BX387/BP387</f>
        <v>0.30246821188799078</v>
      </c>
      <c r="BZ387" s="14">
        <v>2011</v>
      </c>
      <c r="CA387" s="10">
        <v>526</v>
      </c>
      <c r="CB387" s="5">
        <v>516.94320000000005</v>
      </c>
      <c r="CC387" s="7">
        <v>4463785</v>
      </c>
      <c r="CD387" s="12">
        <f>CC387/CB387</f>
        <v>8634.9622163518143</v>
      </c>
      <c r="CE387" s="21">
        <f>CD387-BW387</f>
        <v>-2407.8614371674976</v>
      </c>
      <c r="CF387" s="22">
        <f>CE387/BW387</f>
        <v>-0.21804762194134286</v>
      </c>
      <c r="CG387" s="14">
        <v>2012</v>
      </c>
      <c r="CH387" s="10">
        <v>523</v>
      </c>
      <c r="CI387" s="5">
        <v>501.73</v>
      </c>
      <c r="CJ387" s="7">
        <v>5393422</v>
      </c>
      <c r="CK387" s="12">
        <f>CJ387/CI387</f>
        <v>10749.650210272457</v>
      </c>
      <c r="CL387" s="21">
        <f>CK387-CD387</f>
        <v>2114.6879939206428</v>
      </c>
      <c r="CM387" s="22">
        <f>CL387/CD387</f>
        <v>0.24489834940054636</v>
      </c>
      <c r="CN387" s="14">
        <v>2013</v>
      </c>
      <c r="CO387" s="10">
        <v>516</v>
      </c>
      <c r="CP387" s="5">
        <v>512.3374</v>
      </c>
      <c r="CQ387" s="7">
        <v>4891803</v>
      </c>
      <c r="CR387" s="12">
        <f>CQ387/CP387</f>
        <v>9548.0107444820533</v>
      </c>
      <c r="CS387" s="21">
        <f>CR387-CK387</f>
        <v>-1201.6394657904038</v>
      </c>
      <c r="CT387" s="22">
        <f>CS387/CK387</f>
        <v>-0.11178405271662765</v>
      </c>
      <c r="CU387" s="14">
        <v>2014</v>
      </c>
      <c r="CV387" s="10">
        <v>552</v>
      </c>
      <c r="CW387" s="5">
        <v>540.7604</v>
      </c>
      <c r="CX387" s="7">
        <v>6228830</v>
      </c>
      <c r="CY387" s="12">
        <f>CX387/CW387</f>
        <v>11518.650404134622</v>
      </c>
      <c r="CZ387" s="21">
        <f>CY387-CR387</f>
        <v>1970.6396596525683</v>
      </c>
      <c r="DA387" s="22">
        <f>CZ387/CR387</f>
        <v>0.20639269397465143</v>
      </c>
      <c r="DB387" s="14">
        <v>2015</v>
      </c>
      <c r="DC387" s="9">
        <v>562</v>
      </c>
      <c r="DD387" s="27">
        <v>551.77009999999996</v>
      </c>
      <c r="DE387" s="12">
        <v>5753701.1600000001</v>
      </c>
      <c r="DF387" s="12">
        <f>DE387/DD387</f>
        <v>10427.714658695715</v>
      </c>
      <c r="DG387" s="21">
        <f>DF387-CY387</f>
        <v>-1090.9357454389065</v>
      </c>
      <c r="DH387" s="22">
        <f>DG387/CY387</f>
        <v>-9.4710379008231288E-2</v>
      </c>
      <c r="DI387" s="14">
        <v>2016</v>
      </c>
      <c r="DJ387" s="9">
        <v>557</v>
      </c>
      <c r="DK387" s="27">
        <v>550.89819999999997</v>
      </c>
      <c r="DL387" s="12">
        <v>5600505</v>
      </c>
      <c r="DM387" s="12">
        <f>DL387/DK387</f>
        <v>10166.134142387831</v>
      </c>
      <c r="DN387" s="21">
        <f>DM387-DF387</f>
        <v>-261.58051630788395</v>
      </c>
      <c r="DO387" s="22">
        <f>DN387/DF387</f>
        <v>-2.508512410144929E-2</v>
      </c>
      <c r="DP387" s="14">
        <v>2017</v>
      </c>
      <c r="DQ387" s="9">
        <v>511</v>
      </c>
      <c r="DR387" s="27">
        <v>516.45680000000004</v>
      </c>
      <c r="DS387" s="30">
        <v>7721882.9800000004</v>
      </c>
      <c r="DT387" s="12">
        <f>DS387/DR387</f>
        <v>14951.653226368595</v>
      </c>
      <c r="DU387" s="21">
        <f>DT387-DM387</f>
        <v>4785.5190839807638</v>
      </c>
      <c r="DV387" s="22">
        <f>DU387/DM387</f>
        <v>0.47073145179419562</v>
      </c>
      <c r="DW387" s="14">
        <v>2018</v>
      </c>
      <c r="DX387" s="24">
        <v>542</v>
      </c>
      <c r="DY387" s="32">
        <v>540.17520000000002</v>
      </c>
      <c r="DZ387" s="34">
        <v>6516372.4199999999</v>
      </c>
      <c r="EA387" s="12">
        <f>DZ387/DY387</f>
        <v>12063.442416460437</v>
      </c>
      <c r="EB387" s="21">
        <f>EA387-DT387</f>
        <v>-2888.2108099081579</v>
      </c>
      <c r="EC387" s="22">
        <f>EB387/DT387</f>
        <v>-0.19316999706858748</v>
      </c>
      <c r="ED387" s="14">
        <v>2019</v>
      </c>
      <c r="EE387" s="24">
        <v>547</v>
      </c>
      <c r="EF387" s="32">
        <v>533.34910000000002</v>
      </c>
      <c r="EG387" s="34">
        <v>5993872.4699999997</v>
      </c>
      <c r="EH387" s="12">
        <f t="shared" si="48"/>
        <v>11238.178652593582</v>
      </c>
      <c r="EI387" s="21">
        <f>EH387-EA387</f>
        <v>-825.26376386685479</v>
      </c>
      <c r="EJ387" s="22">
        <f>EI387/EA387</f>
        <v>-6.8410304072143727E-2</v>
      </c>
      <c r="EK387">
        <v>2020</v>
      </c>
      <c r="EL387" s="25">
        <v>538</v>
      </c>
      <c r="EM387" s="32">
        <v>529.47979999999995</v>
      </c>
      <c r="EN387" s="34">
        <v>5885054.75</v>
      </c>
      <c r="EO387" s="12">
        <f t="shared" si="49"/>
        <v>11114.786154259333</v>
      </c>
      <c r="EP387" s="21">
        <f>EO387-EH387</f>
        <v>-123.39249833424947</v>
      </c>
      <c r="EQ387" s="22">
        <f>EP387/EH387</f>
        <v>-1.0979759456464287E-2</v>
      </c>
      <c r="ES387" s="11">
        <f t="shared" si="50"/>
        <v>5.134190211497227E-2</v>
      </c>
      <c r="EU387" s="12">
        <f t="shared" ref="EU387:EU449" si="51">AVERAGE(EH387, EA387, DT387)</f>
        <v>12751.091431807537</v>
      </c>
      <c r="EV387">
        <f t="shared" ref="EV387:EV450" si="52">AVERAGE((EF387/EE387), (DY387/DX387), (DR387/DQ387))</f>
        <v>0.99411864603631572</v>
      </c>
      <c r="EY387" s="11">
        <f t="shared" ref="EY387:EY450" si="53">AVERAGE(EJ387, EC387, DV387)</f>
        <v>6.9717050217821472E-2</v>
      </c>
      <c r="FC387" s="12">
        <f t="shared" ref="FC387:FC450" si="54">AVERAGE(EO387, EH387, EA387, DT387, DM387, DF387, CY387, CR387, CK387, CK387, CD387, BW387, BP387, BI387, BB387, AU387, AN387, AG387, Z387, S387, L387, G387)</f>
        <v>9543.6806190081297</v>
      </c>
      <c r="FF387" s="45">
        <f t="shared" ref="FF387:FF450" si="55">AVERAGE(EL387, EE387, DX387, DQ387, DJ387, DC387, CV387, CO387, CH387, CA387, BT387, BM387, BF387, AY387, AR387, AK387, AD387, W387, P387, I387, D387)</f>
        <v>534.28571428571433</v>
      </c>
    </row>
    <row r="388" spans="1:162" x14ac:dyDescent="0.2">
      <c r="A388" s="3">
        <v>86100</v>
      </c>
      <c r="B388" t="s">
        <v>388</v>
      </c>
      <c r="C388" s="14">
        <v>2000</v>
      </c>
      <c r="D388" s="10">
        <v>837</v>
      </c>
      <c r="E388" s="5">
        <v>793.19</v>
      </c>
      <c r="F388" s="7">
        <v>5468073</v>
      </c>
      <c r="G388" s="12">
        <f>F388/E388</f>
        <v>6893.7745054778798</v>
      </c>
      <c r="H388" s="14">
        <v>2001</v>
      </c>
      <c r="I388" s="10">
        <v>800</v>
      </c>
      <c r="J388" s="5">
        <v>767.04</v>
      </c>
      <c r="K388" s="7">
        <v>6988240</v>
      </c>
      <c r="L388" s="12">
        <f>K388/I388</f>
        <v>8735.2999999999993</v>
      </c>
      <c r="M388" s="21">
        <f>L388-G388</f>
        <v>1841.5254945221195</v>
      </c>
      <c r="N388" s="18">
        <f>M388/G388</f>
        <v>0.26712876858081452</v>
      </c>
      <c r="O388" s="16">
        <v>2002</v>
      </c>
      <c r="P388" s="10">
        <v>808</v>
      </c>
      <c r="Q388" s="5">
        <v>781.07</v>
      </c>
      <c r="R388" s="7">
        <v>6178455</v>
      </c>
      <c r="S388" s="12">
        <f>R388/Q388</f>
        <v>7910.2449204296663</v>
      </c>
      <c r="T388" s="21">
        <f>S388-L388</f>
        <v>-825.05507957033296</v>
      </c>
      <c r="U388" s="18">
        <f>T388/L388</f>
        <v>-9.4450686246646709E-2</v>
      </c>
      <c r="V388" s="14">
        <v>2003</v>
      </c>
      <c r="W388" s="10">
        <v>808</v>
      </c>
      <c r="X388" s="5">
        <v>765.98</v>
      </c>
      <c r="Y388" s="7">
        <v>6206876.54</v>
      </c>
      <c r="Z388" s="12">
        <f>Y388/X388</f>
        <v>8103.1835557064151</v>
      </c>
      <c r="AA388" s="21">
        <f>Z388-S388</f>
        <v>192.93863527674876</v>
      </c>
      <c r="AB388" s="22">
        <f>AA388/S388</f>
        <v>2.4390981217085852E-2</v>
      </c>
      <c r="AC388" s="14">
        <v>2004</v>
      </c>
      <c r="AD388" s="10">
        <v>801</v>
      </c>
      <c r="AE388" s="5">
        <v>799.45</v>
      </c>
      <c r="AF388" s="7">
        <v>6455936</v>
      </c>
      <c r="AG388" s="12">
        <f>AF388/AE388</f>
        <v>8075.4718869222588</v>
      </c>
      <c r="AH388" s="21">
        <f>AG388-Z388</f>
        <v>-27.711668784156245</v>
      </c>
      <c r="AI388" s="22">
        <f>AH388/Z388</f>
        <v>-3.4198495682158359E-3</v>
      </c>
      <c r="AJ388" s="14">
        <v>2005</v>
      </c>
      <c r="AK388" s="10">
        <v>783</v>
      </c>
      <c r="AL388" s="5">
        <v>769.95</v>
      </c>
      <c r="AM388" s="7">
        <v>7501085</v>
      </c>
      <c r="AN388" s="12">
        <f>AM388/AL388</f>
        <v>9742.3014481459832</v>
      </c>
      <c r="AO388" s="21">
        <f>AN388-AG388</f>
        <v>1666.8295612237243</v>
      </c>
      <c r="AP388" s="22">
        <f>AO388/AG388</f>
        <v>0.20640645953124481</v>
      </c>
      <c r="AQ388" s="14">
        <v>2006</v>
      </c>
      <c r="AR388" s="10">
        <v>775</v>
      </c>
      <c r="AS388" s="5">
        <v>764.14</v>
      </c>
      <c r="AT388" s="7">
        <v>7095421</v>
      </c>
      <c r="AU388" s="12">
        <f>AT388/AS388</f>
        <v>9285.4987305991053</v>
      </c>
      <c r="AV388" s="21">
        <f>AU388-AN388</f>
        <v>-456.80271754687783</v>
      </c>
      <c r="AW388" s="22">
        <f>AV388/AN388</f>
        <v>-4.6888583768244008E-2</v>
      </c>
      <c r="AX388" s="14">
        <v>2007</v>
      </c>
      <c r="AY388" s="10">
        <v>778</v>
      </c>
      <c r="AZ388" s="5">
        <v>777.99</v>
      </c>
      <c r="BA388" s="7">
        <v>7270122</v>
      </c>
      <c r="BB388" s="12">
        <f>BA388/AZ388</f>
        <v>9344.7499325184126</v>
      </c>
      <c r="BC388" s="21">
        <f>BB388-AU388</f>
        <v>59.251201919307277</v>
      </c>
      <c r="BD388" s="22">
        <f>BC388/AU388</f>
        <v>6.3810467954783035E-3</v>
      </c>
      <c r="BE388" s="14">
        <v>2008</v>
      </c>
      <c r="BF388" s="10">
        <v>771</v>
      </c>
      <c r="BG388" s="5">
        <v>774.92</v>
      </c>
      <c r="BH388" s="7">
        <v>7597255</v>
      </c>
      <c r="BI388" s="12">
        <f>BH388/BG388</f>
        <v>9803.9216951427243</v>
      </c>
      <c r="BJ388" s="21">
        <f>BI388-BB388</f>
        <v>459.17176262431167</v>
      </c>
      <c r="BK388" s="22">
        <f>BJ388/BB388</f>
        <v>4.9136870000818178E-2</v>
      </c>
      <c r="BL388" s="14">
        <v>2009</v>
      </c>
      <c r="BM388" s="10">
        <v>773</v>
      </c>
      <c r="BN388" s="5">
        <v>767.04</v>
      </c>
      <c r="BO388" s="7">
        <v>8750506</v>
      </c>
      <c r="BP388" s="12">
        <f>BO388/BN388</f>
        <v>11408.148206090947</v>
      </c>
      <c r="BQ388" s="21">
        <f>BP388-BI388</f>
        <v>1604.2265109482232</v>
      </c>
      <c r="BR388" s="22">
        <f>BQ388/BI388</f>
        <v>0.16363110200513173</v>
      </c>
      <c r="BS388" s="14">
        <v>2010</v>
      </c>
      <c r="BT388" s="10">
        <v>740</v>
      </c>
      <c r="BU388" s="5">
        <v>734.26</v>
      </c>
      <c r="BV388" s="7">
        <v>9734947</v>
      </c>
      <c r="BW388" s="12">
        <f>BV388/BU388</f>
        <v>13258.174216217689</v>
      </c>
      <c r="BX388" s="21">
        <f>BW388-BP388</f>
        <v>1850.0260101267413</v>
      </c>
      <c r="BY388" s="22">
        <f>BX388/BP388</f>
        <v>0.16216707363066954</v>
      </c>
      <c r="BZ388" s="14">
        <v>2011</v>
      </c>
      <c r="CA388" s="10">
        <v>748</v>
      </c>
      <c r="CB388" s="5">
        <v>730.26769999999999</v>
      </c>
      <c r="CC388" s="7">
        <v>6566138</v>
      </c>
      <c r="CD388" s="12">
        <f>CC388/CB388</f>
        <v>8991.4123272876514</v>
      </c>
      <c r="CE388" s="21">
        <f>CD388-BW388</f>
        <v>-4266.7618889300375</v>
      </c>
      <c r="CF388" s="22">
        <f>CE388/BW388</f>
        <v>-0.32182122661435847</v>
      </c>
      <c r="CG388" s="14">
        <v>2012</v>
      </c>
      <c r="CH388" s="10">
        <v>715</v>
      </c>
      <c r="CI388" s="5">
        <v>713.34</v>
      </c>
      <c r="CJ388" s="7">
        <v>7629513</v>
      </c>
      <c r="CK388" s="12">
        <f>CJ388/CI388</f>
        <v>10695.479014214819</v>
      </c>
      <c r="CL388" s="21">
        <f>CK388-CD388</f>
        <v>1704.0666869271681</v>
      </c>
      <c r="CM388" s="22">
        <f>CL388/CD388</f>
        <v>0.18952158180484832</v>
      </c>
      <c r="CN388" s="14">
        <v>2013</v>
      </c>
      <c r="CO388" s="10">
        <v>712</v>
      </c>
      <c r="CP388" s="5">
        <v>713.18889999999999</v>
      </c>
      <c r="CQ388" s="7">
        <v>7686673</v>
      </c>
      <c r="CR388" s="12">
        <f>CQ388/CP388</f>
        <v>10777.892084411296</v>
      </c>
      <c r="CS388" s="21">
        <f>CR388-CK388</f>
        <v>82.413070196476838</v>
      </c>
      <c r="CT388" s="22">
        <f>CS388/CK388</f>
        <v>7.7054117994103674E-3</v>
      </c>
      <c r="CU388" s="14">
        <v>2014</v>
      </c>
      <c r="CV388" s="10">
        <v>704</v>
      </c>
      <c r="CW388" s="5">
        <v>715.20569999999998</v>
      </c>
      <c r="CX388" s="7">
        <v>7564663</v>
      </c>
      <c r="CY388" s="12">
        <f>CX388/CW388</f>
        <v>10576.905357437729</v>
      </c>
      <c r="CZ388" s="21">
        <f>CY388-CR388</f>
        <v>-200.98672697356778</v>
      </c>
      <c r="DA388" s="22">
        <f>CZ388/CR388</f>
        <v>-1.8648055241179004E-2</v>
      </c>
      <c r="DB388" s="14">
        <v>2015</v>
      </c>
      <c r="DC388" s="9">
        <v>679</v>
      </c>
      <c r="DD388" s="27">
        <v>689.4751</v>
      </c>
      <c r="DE388" s="12">
        <v>7470888.6399999997</v>
      </c>
      <c r="DF388" s="12">
        <f>DE388/DD388</f>
        <v>10835.61776197574</v>
      </c>
      <c r="DG388" s="21">
        <f>DF388-CY388</f>
        <v>258.71240453801147</v>
      </c>
      <c r="DH388" s="22">
        <f>DG388/CY388</f>
        <v>2.4460122861559287E-2</v>
      </c>
      <c r="DI388" s="14">
        <v>2016</v>
      </c>
      <c r="DJ388" s="9">
        <v>677</v>
      </c>
      <c r="DK388" s="27">
        <v>679.84220000000005</v>
      </c>
      <c r="DL388" s="12">
        <v>7736940.7300000004</v>
      </c>
      <c r="DM388" s="12">
        <f>DL388/DK388</f>
        <v>11380.494958977244</v>
      </c>
      <c r="DN388" s="21">
        <f>DM388-DF388</f>
        <v>544.8771970015041</v>
      </c>
      <c r="DO388" s="22">
        <f>DN388/DF388</f>
        <v>5.0285752872677239E-2</v>
      </c>
      <c r="DP388" s="14">
        <v>2017</v>
      </c>
      <c r="DQ388" s="9">
        <v>681</v>
      </c>
      <c r="DR388" s="27">
        <v>669.88679999999999</v>
      </c>
      <c r="DS388" s="30">
        <v>9956813.5299999993</v>
      </c>
      <c r="DT388" s="12">
        <f>DS388/DR388</f>
        <v>14863.426970049268</v>
      </c>
      <c r="DU388" s="21">
        <f>DT388-DM388</f>
        <v>3482.9320110720237</v>
      </c>
      <c r="DV388" s="22">
        <f>DU388/DM388</f>
        <v>0.30604398346704526</v>
      </c>
      <c r="DW388" s="14">
        <v>2018</v>
      </c>
      <c r="DX388" s="24">
        <v>669</v>
      </c>
      <c r="DY388" s="32">
        <v>650.11519999999996</v>
      </c>
      <c r="DZ388" s="34">
        <v>7859388.75</v>
      </c>
      <c r="EA388" s="12">
        <f>DZ388/DY388</f>
        <v>12089.224725094877</v>
      </c>
      <c r="EB388" s="21">
        <f>EA388-DT388</f>
        <v>-2774.2022449543911</v>
      </c>
      <c r="EC388" s="22">
        <f>EB388/DT388</f>
        <v>-0.18664620551805325</v>
      </c>
      <c r="ED388" s="14">
        <v>2019</v>
      </c>
      <c r="EE388" s="24">
        <v>642</v>
      </c>
      <c r="EF388" s="32">
        <v>638.56399999999996</v>
      </c>
      <c r="EG388" s="34">
        <v>7769904.8600000003</v>
      </c>
      <c r="EH388" s="12">
        <f t="shared" si="48"/>
        <v>12167.777795177932</v>
      </c>
      <c r="EI388" s="21">
        <f>EH388-EA388</f>
        <v>78.55307008305499</v>
      </c>
      <c r="EJ388" s="22">
        <f>EI388/EA388</f>
        <v>6.4977756530569001E-3</v>
      </c>
      <c r="EK388">
        <v>2020</v>
      </c>
      <c r="EL388" s="25">
        <v>654</v>
      </c>
      <c r="EM388" s="32">
        <v>637.15629999999999</v>
      </c>
      <c r="EN388" s="34">
        <v>7465691.2400000012</v>
      </c>
      <c r="EO388" s="12">
        <f t="shared" si="49"/>
        <v>11717.205401563166</v>
      </c>
      <c r="EP388" s="21">
        <f>EO388-EH388</f>
        <v>-450.57239361476604</v>
      </c>
      <c r="EQ388" s="22">
        <f>EP388/EH388</f>
        <v>-3.7029965635411839E-2</v>
      </c>
      <c r="ES388" s="11">
        <f t="shared" si="50"/>
        <v>3.774261788138656E-2</v>
      </c>
      <c r="EU388" s="12">
        <f t="shared" si="51"/>
        <v>13040.143163440691</v>
      </c>
      <c r="EV388">
        <f t="shared" si="52"/>
        <v>0.98336687724956562</v>
      </c>
      <c r="EY388" s="11">
        <f t="shared" si="53"/>
        <v>4.1965184534016299E-2</v>
      </c>
      <c r="FC388" s="12">
        <f t="shared" si="54"/>
        <v>10334.167477620709</v>
      </c>
      <c r="FF388" s="45">
        <f t="shared" si="55"/>
        <v>740.71428571428567</v>
      </c>
    </row>
    <row r="389" spans="1:162" x14ac:dyDescent="0.2">
      <c r="A389" s="3">
        <v>87083</v>
      </c>
      <c r="B389" t="s">
        <v>389</v>
      </c>
      <c r="C389" s="14">
        <v>2000</v>
      </c>
      <c r="D389" s="10">
        <v>940</v>
      </c>
      <c r="E389" s="5">
        <v>891.86</v>
      </c>
      <c r="F389" s="7">
        <v>5232374</v>
      </c>
      <c r="G389" s="12">
        <f>F389/E389</f>
        <v>5866.8109344515951</v>
      </c>
      <c r="H389" s="14">
        <v>2001</v>
      </c>
      <c r="I389" s="10">
        <v>908</v>
      </c>
      <c r="J389" s="5">
        <v>880.74</v>
      </c>
      <c r="K389" s="7">
        <v>5492942</v>
      </c>
      <c r="L389" s="12">
        <f>K389/I389</f>
        <v>6049.4955947136568</v>
      </c>
      <c r="M389" s="21">
        <f>L389-G389</f>
        <v>182.6846602620617</v>
      </c>
      <c r="N389" s="18">
        <f>M389/G389</f>
        <v>3.113866499247232E-2</v>
      </c>
      <c r="O389" s="16">
        <v>2002</v>
      </c>
      <c r="P389" s="10">
        <v>912</v>
      </c>
      <c r="Q389" s="5">
        <v>880.98</v>
      </c>
      <c r="R389" s="7">
        <v>6523013</v>
      </c>
      <c r="S389" s="12">
        <f>R389/Q389</f>
        <v>7404.2691094008942</v>
      </c>
      <c r="T389" s="21">
        <f>S389-L389</f>
        <v>1354.7735146872374</v>
      </c>
      <c r="U389" s="18">
        <f>T389/L389</f>
        <v>0.22394817774081929</v>
      </c>
      <c r="V389" s="14">
        <v>2003</v>
      </c>
      <c r="W389" s="10">
        <v>912</v>
      </c>
      <c r="X389" s="5">
        <v>854.64</v>
      </c>
      <c r="Y389" s="7">
        <v>7909111.21</v>
      </c>
      <c r="Z389" s="12">
        <f>Y389/X389</f>
        <v>9254.3190232144534</v>
      </c>
      <c r="AA389" s="21">
        <f>Z389-S389</f>
        <v>1850.0499138135592</v>
      </c>
      <c r="AB389" s="22">
        <f>AA389/S389</f>
        <v>0.24986259770929009</v>
      </c>
      <c r="AC389" s="14">
        <v>2004</v>
      </c>
      <c r="AD389" s="10">
        <v>863</v>
      </c>
      <c r="AE389" s="5">
        <v>850.24</v>
      </c>
      <c r="AF389" s="7">
        <v>8760019</v>
      </c>
      <c r="AG389" s="12">
        <f>AF389/AE389</f>
        <v>10302.995624764771</v>
      </c>
      <c r="AH389" s="21">
        <f>AG389-Z389</f>
        <v>1048.6766015503181</v>
      </c>
      <c r="AI389" s="22">
        <f>AH389/Z389</f>
        <v>0.11331753302644025</v>
      </c>
      <c r="AJ389" s="14">
        <v>2005</v>
      </c>
      <c r="AK389" s="10">
        <v>814</v>
      </c>
      <c r="AL389" s="5">
        <v>790.08</v>
      </c>
      <c r="AM389" s="7">
        <v>6227237</v>
      </c>
      <c r="AN389" s="12">
        <f>AM389/AL389</f>
        <v>7881.7803260429318</v>
      </c>
      <c r="AO389" s="21">
        <f>AN389-AG389</f>
        <v>-2421.2152987218396</v>
      </c>
      <c r="AP389" s="22">
        <f>AO389/AG389</f>
        <v>-0.23500109937949418</v>
      </c>
      <c r="AQ389" s="14">
        <v>2006</v>
      </c>
      <c r="AR389" s="10">
        <v>860</v>
      </c>
      <c r="AS389" s="5">
        <v>813.93</v>
      </c>
      <c r="AT389" s="7">
        <v>6285157</v>
      </c>
      <c r="AU389" s="12">
        <f>AT389/AS389</f>
        <v>7721.9871487720075</v>
      </c>
      <c r="AV389" s="21">
        <f>AU389-AN389</f>
        <v>-159.79317727092439</v>
      </c>
      <c r="AW389" s="22">
        <f>AV389/AN389</f>
        <v>-2.0273741548332263E-2</v>
      </c>
      <c r="AX389" s="14">
        <v>2007</v>
      </c>
      <c r="AY389" s="10">
        <v>795</v>
      </c>
      <c r="AZ389" s="5">
        <v>773.57</v>
      </c>
      <c r="BA389" s="7">
        <v>6497159</v>
      </c>
      <c r="BB389" s="12">
        <f>BA389/AZ389</f>
        <v>8398.9283452047002</v>
      </c>
      <c r="BC389" s="21">
        <f>BB389-AU389</f>
        <v>676.94119643269278</v>
      </c>
      <c r="BD389" s="22">
        <f>BC389/AU389</f>
        <v>8.7664118495760987E-2</v>
      </c>
      <c r="BE389" s="14">
        <v>2008</v>
      </c>
      <c r="BF389" s="10">
        <v>784</v>
      </c>
      <c r="BG389" s="5">
        <v>761.52</v>
      </c>
      <c r="BH389" s="7">
        <v>6954866</v>
      </c>
      <c r="BI389" s="12">
        <f>BH389/BG389</f>
        <v>9132.8737262317482</v>
      </c>
      <c r="BJ389" s="21">
        <f>BI389-BB389</f>
        <v>733.94538102704792</v>
      </c>
      <c r="BK389" s="22">
        <f>BJ389/BB389</f>
        <v>8.738559859795543E-2</v>
      </c>
      <c r="BL389" s="14">
        <v>2009</v>
      </c>
      <c r="BM389" s="10">
        <v>759</v>
      </c>
      <c r="BN389" s="5">
        <v>738.07</v>
      </c>
      <c r="BO389" s="7">
        <v>6468451</v>
      </c>
      <c r="BP389" s="12">
        <f>BO389/BN389</f>
        <v>8764.00747896541</v>
      </c>
      <c r="BQ389" s="21">
        <f>BP389-BI389</f>
        <v>-368.86624726633818</v>
      </c>
      <c r="BR389" s="22">
        <f>BQ389/BI389</f>
        <v>-4.0388847839521541E-2</v>
      </c>
      <c r="BS389" s="14">
        <v>2010</v>
      </c>
      <c r="BT389" s="10">
        <v>752</v>
      </c>
      <c r="BU389" s="5">
        <v>723.54</v>
      </c>
      <c r="BV389" s="7">
        <v>6458147</v>
      </c>
      <c r="BW389" s="12">
        <f>BV389/BU389</f>
        <v>8925.7636067114472</v>
      </c>
      <c r="BX389" s="21">
        <f>BW389-BP389</f>
        <v>161.75612774603724</v>
      </c>
      <c r="BY389" s="22">
        <f>BX389/BP389</f>
        <v>1.8456867835207797E-2</v>
      </c>
      <c r="BZ389" s="14">
        <v>2011</v>
      </c>
      <c r="CA389" s="10">
        <v>721</v>
      </c>
      <c r="CB389" s="5">
        <v>702.67550000000006</v>
      </c>
      <c r="CC389" s="7">
        <v>7090705</v>
      </c>
      <c r="CD389" s="12">
        <f>CC389/CB389</f>
        <v>10091.00929234049</v>
      </c>
      <c r="CE389" s="21">
        <f>CD389-BW389</f>
        <v>1165.2456856290428</v>
      </c>
      <c r="CF389" s="22">
        <f>CE389/BW389</f>
        <v>0.13054857118923394</v>
      </c>
      <c r="CG389" s="14">
        <v>2012</v>
      </c>
      <c r="CH389" s="10">
        <v>717</v>
      </c>
      <c r="CI389" s="5">
        <v>692.75</v>
      </c>
      <c r="CJ389" s="7">
        <v>9529281</v>
      </c>
      <c r="CK389" s="12">
        <f>CJ389/CI389</f>
        <v>13755.728617827499</v>
      </c>
      <c r="CL389" s="21">
        <f>CK389-CD389</f>
        <v>3664.719325487009</v>
      </c>
      <c r="CM389" s="22">
        <f>CL389/CD389</f>
        <v>0.36316677740735892</v>
      </c>
      <c r="CN389" s="14">
        <v>2013</v>
      </c>
      <c r="CO389" s="10">
        <v>717</v>
      </c>
      <c r="CP389" s="5">
        <v>686.72199999999998</v>
      </c>
      <c r="CQ389" s="7">
        <v>6590840</v>
      </c>
      <c r="CR389" s="12">
        <f>CQ389/CP389</f>
        <v>9597.5372858303654</v>
      </c>
      <c r="CS389" s="21">
        <f>CR389-CK389</f>
        <v>-4158.1913319971336</v>
      </c>
      <c r="CT389" s="22">
        <f>CS389/CK389</f>
        <v>-0.30228797379791972</v>
      </c>
      <c r="CU389" s="14">
        <v>2014</v>
      </c>
      <c r="CV389" s="10">
        <v>738</v>
      </c>
      <c r="CW389" s="5">
        <v>709.73009999999999</v>
      </c>
      <c r="CX389" s="7">
        <v>6520795</v>
      </c>
      <c r="CY389" s="12">
        <f>CX389/CW389</f>
        <v>9187.71093405789</v>
      </c>
      <c r="CZ389" s="21">
        <f>CY389-CR389</f>
        <v>-409.82635177247539</v>
      </c>
      <c r="DA389" s="22">
        <f>CZ389/CR389</f>
        <v>-4.2701199231341962E-2</v>
      </c>
      <c r="DB389" s="14">
        <v>2015</v>
      </c>
      <c r="DC389" s="9">
        <v>740</v>
      </c>
      <c r="DD389" s="27">
        <v>715.10530000000006</v>
      </c>
      <c r="DE389" s="12">
        <v>7538224.79</v>
      </c>
      <c r="DF389" s="12">
        <f>DE389/DD389</f>
        <v>10541.419270700411</v>
      </c>
      <c r="DG389" s="21">
        <f>DF389-CY389</f>
        <v>1353.7083366425213</v>
      </c>
      <c r="DH389" s="22">
        <f>DG389/CY389</f>
        <v>0.14733902125985104</v>
      </c>
      <c r="DI389" s="14">
        <v>2016</v>
      </c>
      <c r="DJ389" s="9">
        <v>745</v>
      </c>
      <c r="DK389" s="27">
        <v>715.82039999999995</v>
      </c>
      <c r="DL389" s="12">
        <v>13449472.6</v>
      </c>
      <c r="DM389" s="12">
        <f>DL389/DK389</f>
        <v>18788.892576964838</v>
      </c>
      <c r="DN389" s="21">
        <f>DM389-DF389</f>
        <v>8247.4733062644264</v>
      </c>
      <c r="DO389" s="22">
        <f>DN389/DF389</f>
        <v>0.78238737066346031</v>
      </c>
      <c r="DP389" s="14">
        <v>2017</v>
      </c>
      <c r="DQ389" s="9">
        <v>744</v>
      </c>
      <c r="DR389" s="27">
        <v>711.85410000000002</v>
      </c>
      <c r="DS389" s="30">
        <v>8538371.6899999995</v>
      </c>
      <c r="DT389" s="12">
        <f>DS389/DR389</f>
        <v>11994.55294280106</v>
      </c>
      <c r="DU389" s="21">
        <f>DT389-DM389</f>
        <v>-6794.3396341637781</v>
      </c>
      <c r="DV389" s="22">
        <f>DU389/DM389</f>
        <v>-0.36161469369906513</v>
      </c>
      <c r="DW389" s="14">
        <v>2018</v>
      </c>
      <c r="DX389" s="24">
        <v>757</v>
      </c>
      <c r="DY389" s="32">
        <v>725.62120000000004</v>
      </c>
      <c r="DZ389" s="34">
        <v>7478432.5800000001</v>
      </c>
      <c r="EA389" s="12">
        <f>DZ389/DY389</f>
        <v>10306.248742456808</v>
      </c>
      <c r="EB389" s="21">
        <f>EA389-DT389</f>
        <v>-1688.3042003442515</v>
      </c>
      <c r="EC389" s="22">
        <f>EB389/DT389</f>
        <v>-0.14075590881922323</v>
      </c>
      <c r="ED389" s="14">
        <v>2019</v>
      </c>
      <c r="EE389" s="24">
        <v>721</v>
      </c>
      <c r="EF389" s="32">
        <v>699.25080000000003</v>
      </c>
      <c r="EG389" s="34">
        <v>7799200.6600000001</v>
      </c>
      <c r="EH389" s="12">
        <f t="shared" si="48"/>
        <v>11153.652823850898</v>
      </c>
      <c r="EI389" s="21">
        <f>EH389-EA389</f>
        <v>847.4040813940901</v>
      </c>
      <c r="EJ389" s="22">
        <f>EI389/EA389</f>
        <v>8.2222358742729665E-2</v>
      </c>
      <c r="EK389">
        <v>2020</v>
      </c>
      <c r="EL389" s="25">
        <v>731</v>
      </c>
      <c r="EM389" s="32">
        <v>712.76710000000003</v>
      </c>
      <c r="EN389" s="34">
        <v>8697283.629999999</v>
      </c>
      <c r="EO389" s="12">
        <f t="shared" si="49"/>
        <v>12202.139562838967</v>
      </c>
      <c r="EP389" s="21">
        <f>EO389-EH389</f>
        <v>1048.4867389880692</v>
      </c>
      <c r="EQ389" s="22">
        <f>EP389/EH389</f>
        <v>9.4003888730155916E-2</v>
      </c>
      <c r="ES389" s="11">
        <f t="shared" si="50"/>
        <v>6.3420904103791892E-2</v>
      </c>
      <c r="EU389" s="12">
        <f t="shared" si="51"/>
        <v>11151.484836369587</v>
      </c>
      <c r="EV389">
        <f t="shared" si="52"/>
        <v>0.96172543335684446</v>
      </c>
      <c r="EY389" s="11">
        <f t="shared" si="53"/>
        <v>-0.14004941459185291</v>
      </c>
      <c r="FC389" s="12">
        <f t="shared" si="54"/>
        <v>10048.993253907742</v>
      </c>
      <c r="FF389" s="45">
        <f t="shared" si="55"/>
        <v>791.90476190476193</v>
      </c>
    </row>
    <row r="390" spans="1:162" x14ac:dyDescent="0.2">
      <c r="A390" s="3">
        <v>88072</v>
      </c>
      <c r="B390" t="s">
        <v>390</v>
      </c>
      <c r="C390" s="14">
        <v>2000</v>
      </c>
      <c r="D390" s="10">
        <v>392</v>
      </c>
      <c r="E390" s="5">
        <v>380.06</v>
      </c>
      <c r="F390" s="7">
        <v>2446704</v>
      </c>
      <c r="G390" s="12">
        <f>F390/E390</f>
        <v>6437.6782613271589</v>
      </c>
      <c r="H390" s="14">
        <v>2001</v>
      </c>
      <c r="I390" s="10">
        <v>403</v>
      </c>
      <c r="J390" s="5">
        <v>387.47</v>
      </c>
      <c r="K390" s="7">
        <v>2487483</v>
      </c>
      <c r="L390" s="12">
        <f>K390/I390</f>
        <v>6172.4143920595534</v>
      </c>
      <c r="M390" s="21">
        <f>L390-G390</f>
        <v>-265.26386926760551</v>
      </c>
      <c r="N390" s="18">
        <f>M390/G390</f>
        <v>-4.1204896936387139E-2</v>
      </c>
      <c r="O390" s="16">
        <v>2002</v>
      </c>
      <c r="P390" s="10">
        <v>413</v>
      </c>
      <c r="Q390" s="5">
        <v>405.12</v>
      </c>
      <c r="R390" s="7">
        <v>2899440</v>
      </c>
      <c r="S390" s="12">
        <f>R390/Q390</f>
        <v>7156.990521327014</v>
      </c>
      <c r="T390" s="21">
        <f>S390-L390</f>
        <v>984.5761292674606</v>
      </c>
      <c r="U390" s="18">
        <f>T390/L390</f>
        <v>0.15951231831324542</v>
      </c>
      <c r="V390" s="14">
        <v>2003</v>
      </c>
      <c r="W390" s="10">
        <v>413</v>
      </c>
      <c r="X390" s="5">
        <v>403.64</v>
      </c>
      <c r="Y390" s="7">
        <v>3882939.99</v>
      </c>
      <c r="Z390" s="12">
        <f>Y390/X390</f>
        <v>9619.8097066693099</v>
      </c>
      <c r="AA390" s="21">
        <f>Z390-S390</f>
        <v>2462.8191853422959</v>
      </c>
      <c r="AB390" s="22">
        <f>AA390/S390</f>
        <v>0.34411379727322206</v>
      </c>
      <c r="AC390" s="14">
        <v>2004</v>
      </c>
      <c r="AD390" s="10">
        <v>434</v>
      </c>
      <c r="AE390" s="5">
        <v>418.29</v>
      </c>
      <c r="AF390" s="7">
        <v>4009886</v>
      </c>
      <c r="AG390" s="12">
        <f>AF390/AE390</f>
        <v>9586.3778718114227</v>
      </c>
      <c r="AH390" s="21">
        <f>AG390-Z390</f>
        <v>-33.431834857887225</v>
      </c>
      <c r="AI390" s="22">
        <f>AH390/Z390</f>
        <v>-3.475311453895943E-3</v>
      </c>
      <c r="AJ390" s="14">
        <v>2005</v>
      </c>
      <c r="AK390" s="10">
        <v>414</v>
      </c>
      <c r="AL390" s="5">
        <v>395.15</v>
      </c>
      <c r="AM390" s="7">
        <v>3154306</v>
      </c>
      <c r="AN390" s="12">
        <f>AM390/AL390</f>
        <v>7982.5534607111231</v>
      </c>
      <c r="AO390" s="21">
        <f>AN390-AG390</f>
        <v>-1603.8244111002996</v>
      </c>
      <c r="AP390" s="22">
        <f>AO390/AG390</f>
        <v>-0.16730244024871138</v>
      </c>
      <c r="AQ390" s="14">
        <v>2006</v>
      </c>
      <c r="AR390" s="10">
        <v>422</v>
      </c>
      <c r="AS390" s="5">
        <v>405.18</v>
      </c>
      <c r="AT390" s="7">
        <v>3537866</v>
      </c>
      <c r="AU390" s="12">
        <f>AT390/AS390</f>
        <v>8731.5908978725511</v>
      </c>
      <c r="AV390" s="21">
        <f>AU390-AN390</f>
        <v>749.03743716142799</v>
      </c>
      <c r="AW390" s="22">
        <f>AV390/AN390</f>
        <v>9.3834315153424636E-2</v>
      </c>
      <c r="AX390" s="14">
        <v>2007</v>
      </c>
      <c r="AY390" s="10">
        <v>440</v>
      </c>
      <c r="AZ390" s="5">
        <v>416.1</v>
      </c>
      <c r="BA390" s="7">
        <v>5504100</v>
      </c>
      <c r="BB390" s="12">
        <f>BA390/AZ390</f>
        <v>13227.829848594087</v>
      </c>
      <c r="BC390" s="21">
        <f>BB390-AU390</f>
        <v>4496.2389507215357</v>
      </c>
      <c r="BD390" s="22">
        <f>BC390/AU390</f>
        <v>0.51493925944435193</v>
      </c>
      <c r="BE390" s="14">
        <v>2008</v>
      </c>
      <c r="BF390" s="10">
        <v>439</v>
      </c>
      <c r="BG390" s="5">
        <v>425.56</v>
      </c>
      <c r="BH390" s="7">
        <v>3790627</v>
      </c>
      <c r="BI390" s="12">
        <f>BH390/BG390</f>
        <v>8907.3855625528722</v>
      </c>
      <c r="BJ390" s="21">
        <f>BI390-BB390</f>
        <v>-4320.4442860412146</v>
      </c>
      <c r="BK390" s="22">
        <f>BJ390/BB390</f>
        <v>-0.32661776992092251</v>
      </c>
      <c r="BL390" s="14">
        <v>2009</v>
      </c>
      <c r="BM390" s="10">
        <v>449</v>
      </c>
      <c r="BN390" s="5">
        <v>428.72</v>
      </c>
      <c r="BO390" s="7">
        <v>3866274</v>
      </c>
      <c r="BP390" s="12">
        <f>BO390/BN390</f>
        <v>9018.1796977047943</v>
      </c>
      <c r="BQ390" s="21">
        <f>BP390-BI390</f>
        <v>110.79413515192209</v>
      </c>
      <c r="BR390" s="22">
        <f>BQ390/BI390</f>
        <v>1.2438457319924108E-2</v>
      </c>
      <c r="BS390" s="14">
        <v>2010</v>
      </c>
      <c r="BT390" s="10">
        <v>420</v>
      </c>
      <c r="BU390" s="5">
        <v>397.4</v>
      </c>
      <c r="BV390" s="7">
        <v>3949055</v>
      </c>
      <c r="BW390" s="12">
        <f>BV390/BU390</f>
        <v>9937.2294916960254</v>
      </c>
      <c r="BX390" s="21">
        <f>BW390-BP390</f>
        <v>919.04979399123113</v>
      </c>
      <c r="BY390" s="22">
        <f>BX390/BP390</f>
        <v>0.10191078740925259</v>
      </c>
      <c r="BZ390" s="14">
        <v>2011</v>
      </c>
      <c r="CA390" s="10">
        <v>418</v>
      </c>
      <c r="CB390" s="5">
        <v>392.12639999999999</v>
      </c>
      <c r="CC390" s="7">
        <v>3720770</v>
      </c>
      <c r="CD390" s="12">
        <f>CC390/CB390</f>
        <v>9488.70058226123</v>
      </c>
      <c r="CE390" s="21">
        <f>CD390-BW390</f>
        <v>-448.52890943479542</v>
      </c>
      <c r="CF390" s="22">
        <f>CE390/BW390</f>
        <v>-4.5136213248330975E-2</v>
      </c>
      <c r="CG390" s="14">
        <v>2012</v>
      </c>
      <c r="CH390" s="10">
        <v>407</v>
      </c>
      <c r="CI390" s="5">
        <v>385.75</v>
      </c>
      <c r="CJ390" s="7">
        <v>3771272</v>
      </c>
      <c r="CK390" s="12">
        <f>CJ390/CI390</f>
        <v>9776.4666234607903</v>
      </c>
      <c r="CL390" s="21">
        <f>CK390-CD390</f>
        <v>287.76604119956028</v>
      </c>
      <c r="CM390" s="22">
        <f>CL390/CD390</f>
        <v>3.0327233819299568E-2</v>
      </c>
      <c r="CN390" s="14">
        <v>2013</v>
      </c>
      <c r="CO390" s="10">
        <v>403</v>
      </c>
      <c r="CP390" s="5">
        <v>378.51799999999997</v>
      </c>
      <c r="CQ390" s="7">
        <v>3865088</v>
      </c>
      <c r="CR390" s="12">
        <f>CQ390/CP390</f>
        <v>10211.107529892899</v>
      </c>
      <c r="CS390" s="21">
        <f>CR390-CK390</f>
        <v>434.64090643210875</v>
      </c>
      <c r="CT390" s="22">
        <f>CS390/CK390</f>
        <v>4.445787247808855E-2</v>
      </c>
      <c r="CU390" s="14">
        <v>2014</v>
      </c>
      <c r="CV390" s="10">
        <v>417</v>
      </c>
      <c r="CW390" s="5">
        <v>392.48790000000002</v>
      </c>
      <c r="CX390" s="7">
        <v>4055852</v>
      </c>
      <c r="CY390" s="12">
        <f>CX390/CW390</f>
        <v>10333.699459269954</v>
      </c>
      <c r="CZ390" s="21">
        <f>CY390-CR390</f>
        <v>122.59192937705484</v>
      </c>
      <c r="DA390" s="22">
        <f>CZ390/CR390</f>
        <v>1.2005742669751384E-2</v>
      </c>
      <c r="DB390" s="14">
        <v>2015</v>
      </c>
      <c r="DC390" s="9">
        <v>411</v>
      </c>
      <c r="DD390" s="27">
        <v>383.91210000000001</v>
      </c>
      <c r="DE390" s="12">
        <v>7418764.9800000004</v>
      </c>
      <c r="DF390" s="12">
        <f>DE390/DD390</f>
        <v>19324.123881482246</v>
      </c>
      <c r="DG390" s="21">
        <f>DF390-CY390</f>
        <v>8990.4244222122925</v>
      </c>
      <c r="DH390" s="22">
        <f>DG390/CY390</f>
        <v>0.87001024731247989</v>
      </c>
      <c r="DI390" s="14">
        <v>2016</v>
      </c>
      <c r="DJ390" s="9">
        <v>404</v>
      </c>
      <c r="DK390" s="27">
        <v>387.34010000000001</v>
      </c>
      <c r="DL390" s="12">
        <v>4111090.27</v>
      </c>
      <c r="DM390" s="12">
        <f>DL390/DK390</f>
        <v>10613.644882107481</v>
      </c>
      <c r="DN390" s="21">
        <f>DM390-DF390</f>
        <v>-8710.4789993747654</v>
      </c>
      <c r="DO390" s="22">
        <f>DN390/DF390</f>
        <v>-0.45075673561178975</v>
      </c>
      <c r="DP390" s="14">
        <v>2017</v>
      </c>
      <c r="DQ390" s="9">
        <v>380</v>
      </c>
      <c r="DR390" s="27">
        <v>370.66079999999999</v>
      </c>
      <c r="DS390" s="30">
        <v>4250131.66</v>
      </c>
      <c r="DT390" s="12">
        <f>DS390/DR390</f>
        <v>11466.364017991653</v>
      </c>
      <c r="DU390" s="21">
        <f>DT390-DM390</f>
        <v>852.71913588417192</v>
      </c>
      <c r="DV390" s="22">
        <f>DU390/DM390</f>
        <v>8.0341781297176132E-2</v>
      </c>
      <c r="DW390" s="14">
        <v>2018</v>
      </c>
      <c r="DX390" s="24">
        <v>384</v>
      </c>
      <c r="DY390" s="32">
        <v>373.86840000000001</v>
      </c>
      <c r="DZ390" s="34">
        <v>4602052.2299999995</v>
      </c>
      <c r="EA390" s="12">
        <f>DZ390/DY390</f>
        <v>12309.283774718589</v>
      </c>
      <c r="EB390" s="21">
        <f>EA390-DT390</f>
        <v>842.91975672693661</v>
      </c>
      <c r="EC390" s="22">
        <f>EB390/DT390</f>
        <v>7.3512384170285133E-2</v>
      </c>
      <c r="ED390" s="14">
        <v>2019</v>
      </c>
      <c r="EE390" s="24">
        <v>378</v>
      </c>
      <c r="EF390" s="32">
        <v>363.8775</v>
      </c>
      <c r="EG390" s="34">
        <v>8524566.9900000002</v>
      </c>
      <c r="EH390" s="12">
        <f t="shared" si="48"/>
        <v>23427.024177092568</v>
      </c>
      <c r="EI390" s="21">
        <f>EH390-EA390</f>
        <v>11117.740402373978</v>
      </c>
      <c r="EJ390" s="22">
        <f>EI390/EA390</f>
        <v>0.90319961793456571</v>
      </c>
      <c r="EK390">
        <v>2020</v>
      </c>
      <c r="EL390" s="25">
        <v>366</v>
      </c>
      <c r="EM390" s="32">
        <v>347.38029999999998</v>
      </c>
      <c r="EN390" s="34">
        <v>4461981.99</v>
      </c>
      <c r="EO390" s="12">
        <f t="shared" si="49"/>
        <v>12844.660419718679</v>
      </c>
      <c r="EP390" s="21">
        <f>EO390-EH390</f>
        <v>-10582.363757373889</v>
      </c>
      <c r="EQ390" s="22">
        <f>EP390/EH390</f>
        <v>-0.45171608981910494</v>
      </c>
      <c r="ES390" s="11">
        <f t="shared" si="50"/>
        <v>8.7719717867796226E-2</v>
      </c>
      <c r="EU390" s="12">
        <f t="shared" si="51"/>
        <v>15734.223989934269</v>
      </c>
      <c r="EV390">
        <f t="shared" si="52"/>
        <v>0.97055922392787519</v>
      </c>
      <c r="EY390" s="11">
        <f t="shared" si="53"/>
        <v>0.352351261134009</v>
      </c>
      <c r="FC390" s="12">
        <f t="shared" si="54"/>
        <v>10743.162803808307</v>
      </c>
      <c r="FF390" s="45">
        <f t="shared" si="55"/>
        <v>409.85714285714283</v>
      </c>
    </row>
    <row r="391" spans="1:162" x14ac:dyDescent="0.2">
      <c r="A391" s="3">
        <v>88073</v>
      </c>
      <c r="B391" t="s">
        <v>391</v>
      </c>
      <c r="C391" s="14">
        <v>2000</v>
      </c>
      <c r="D391" s="10">
        <v>166</v>
      </c>
      <c r="E391" s="5">
        <v>217.12</v>
      </c>
      <c r="F391" s="7">
        <v>1749023</v>
      </c>
      <c r="G391" s="12">
        <f>F391/E391</f>
        <v>8055.559137803979</v>
      </c>
      <c r="H391" s="14">
        <v>2001</v>
      </c>
      <c r="I391" s="10">
        <v>141</v>
      </c>
      <c r="J391" s="5">
        <v>196.41</v>
      </c>
      <c r="K391" s="7">
        <v>1704243</v>
      </c>
      <c r="L391" s="12">
        <f>K391/I391</f>
        <v>12086.829787234043</v>
      </c>
      <c r="M391" s="21">
        <f>L391-G391</f>
        <v>4031.2706494300637</v>
      </c>
      <c r="N391" s="18">
        <f>M391/G391</f>
        <v>0.50043337532111098</v>
      </c>
      <c r="O391" s="16">
        <v>2002</v>
      </c>
      <c r="P391" s="10">
        <v>132</v>
      </c>
      <c r="Q391" s="5">
        <v>191.72</v>
      </c>
      <c r="R391" s="7">
        <v>1692568</v>
      </c>
      <c r="S391" s="12">
        <f>R391/Q391</f>
        <v>8828.3329856040054</v>
      </c>
      <c r="T391" s="21">
        <f>S391-L391</f>
        <v>-3258.4968016300372</v>
      </c>
      <c r="U391" s="18">
        <f>T391/L391</f>
        <v>-0.26959069160315474</v>
      </c>
      <c r="V391" s="14">
        <v>2003</v>
      </c>
      <c r="W391" s="10">
        <v>132</v>
      </c>
      <c r="X391" s="5">
        <v>181.94</v>
      </c>
      <c r="Y391" s="7">
        <v>1670825.65</v>
      </c>
      <c r="Z391" s="12">
        <f>Y391/X391</f>
        <v>9183.3882049027143</v>
      </c>
      <c r="AA391" s="21">
        <f>Z391-S391</f>
        <v>355.05521929870883</v>
      </c>
      <c r="AB391" s="22">
        <f>AA391/S391</f>
        <v>4.0217696803879349E-2</v>
      </c>
      <c r="AC391" s="14">
        <v>2004</v>
      </c>
      <c r="AD391" s="10">
        <v>148</v>
      </c>
      <c r="AE391" s="5">
        <v>199.7</v>
      </c>
      <c r="AF391" s="7">
        <v>1660838</v>
      </c>
      <c r="AG391" s="12">
        <f>AF391/AE391</f>
        <v>8316.6649974962456</v>
      </c>
      <c r="AH391" s="21">
        <f>AG391-Z391</f>
        <v>-866.72320740646865</v>
      </c>
      <c r="AI391" s="22">
        <f>AH391/Z391</f>
        <v>-9.4379458655984197E-2</v>
      </c>
      <c r="AJ391" s="14">
        <v>2005</v>
      </c>
      <c r="AK391" s="10">
        <v>161</v>
      </c>
      <c r="AL391" s="5">
        <v>208.92</v>
      </c>
      <c r="AM391" s="7">
        <v>1713020</v>
      </c>
      <c r="AN391" s="12">
        <f>AM391/AL391</f>
        <v>8199.4064713766038</v>
      </c>
      <c r="AO391" s="21">
        <f>AN391-AG391</f>
        <v>-117.25852611964183</v>
      </c>
      <c r="AP391" s="22">
        <f>AO391/AG391</f>
        <v>-1.4099224407252526E-2</v>
      </c>
      <c r="AQ391" s="14">
        <v>2006</v>
      </c>
      <c r="AR391" s="10">
        <v>158</v>
      </c>
      <c r="AS391" s="5">
        <v>211.47</v>
      </c>
      <c r="AT391" s="7">
        <v>1938602</v>
      </c>
      <c r="AU391" s="12">
        <f>AT391/AS391</f>
        <v>9167.2672246654365</v>
      </c>
      <c r="AV391" s="21">
        <f>AU391-AN391</f>
        <v>967.86075328883271</v>
      </c>
      <c r="AW391" s="22">
        <f>AV391/AN391</f>
        <v>0.11804034312331609</v>
      </c>
      <c r="AX391" s="14">
        <v>2007</v>
      </c>
      <c r="AY391" s="10">
        <v>152</v>
      </c>
      <c r="AZ391" s="5">
        <v>212.41</v>
      </c>
      <c r="BA391" s="7">
        <v>2363878</v>
      </c>
      <c r="BB391" s="12">
        <f>BA391/AZ391</f>
        <v>11128.845157949248</v>
      </c>
      <c r="BC391" s="21">
        <f>BB391-AU391</f>
        <v>1961.5779332838119</v>
      </c>
      <c r="BD391" s="22">
        <f>BC391/AU391</f>
        <v>0.21397630124776915</v>
      </c>
      <c r="BE391" s="14">
        <v>2008</v>
      </c>
      <c r="BF391" s="10">
        <v>144</v>
      </c>
      <c r="BG391" s="5">
        <v>208.4</v>
      </c>
      <c r="BH391" s="7">
        <v>2389299</v>
      </c>
      <c r="BI391" s="12">
        <f>BH391/BG391</f>
        <v>11464.966410748561</v>
      </c>
      <c r="BJ391" s="21">
        <f>BI391-BB391</f>
        <v>336.12125279931206</v>
      </c>
      <c r="BK391" s="22">
        <f>BJ391/BB391</f>
        <v>3.0202707291620751E-2</v>
      </c>
      <c r="BL391" s="14">
        <v>2009</v>
      </c>
      <c r="BM391" s="10">
        <v>132</v>
      </c>
      <c r="BN391" s="5">
        <v>201.57</v>
      </c>
      <c r="BO391" s="7">
        <v>2329855</v>
      </c>
      <c r="BP391" s="12">
        <f>BO391/BN391</f>
        <v>11558.540457409337</v>
      </c>
      <c r="BQ391" s="21">
        <f>BP391-BI391</f>
        <v>93.57404666077673</v>
      </c>
      <c r="BR391" s="22">
        <f>BQ391/BI391</f>
        <v>8.161737532266105E-3</v>
      </c>
      <c r="BS391" s="14">
        <v>2010</v>
      </c>
      <c r="BT391" s="10">
        <v>124</v>
      </c>
      <c r="BU391" s="5">
        <v>177.68</v>
      </c>
      <c r="BV391" s="7">
        <v>2318553</v>
      </c>
      <c r="BW391" s="12">
        <f>BV391/BU391</f>
        <v>13049.037595677622</v>
      </c>
      <c r="BX391" s="21">
        <f>BW391-BP391</f>
        <v>1490.4971382682852</v>
      </c>
      <c r="BY391" s="22">
        <f>BX391/BP391</f>
        <v>0.12895201982987706</v>
      </c>
      <c r="BZ391" s="14">
        <v>2011</v>
      </c>
      <c r="CA391" s="10">
        <v>111</v>
      </c>
      <c r="CB391" s="5">
        <v>159.50890000000001</v>
      </c>
      <c r="CC391" s="7">
        <v>2070204</v>
      </c>
      <c r="CD391" s="12">
        <f>CC391/CB391</f>
        <v>12978.611224828206</v>
      </c>
      <c r="CE391" s="21">
        <f>CD391-BW391</f>
        <v>-70.426370849416344</v>
      </c>
      <c r="CF391" s="22">
        <f>CE391/BW391</f>
        <v>-5.3970547891397337E-3</v>
      </c>
      <c r="CG391" s="14">
        <v>2012</v>
      </c>
      <c r="CH391" s="10">
        <v>110</v>
      </c>
      <c r="CI391" s="5">
        <v>150.13999999999999</v>
      </c>
      <c r="CJ391" s="7">
        <v>2058442</v>
      </c>
      <c r="CK391" s="12">
        <f>CJ391/CI391</f>
        <v>13710.15052617557</v>
      </c>
      <c r="CL391" s="21">
        <f>CK391-CD391</f>
        <v>731.53930134736402</v>
      </c>
      <c r="CM391" s="22">
        <f>CL391/CD391</f>
        <v>5.6364990727815499E-2</v>
      </c>
      <c r="CN391" s="14">
        <v>2013</v>
      </c>
      <c r="CO391" s="10">
        <v>116</v>
      </c>
      <c r="CP391" s="5">
        <v>159.99279999999999</v>
      </c>
      <c r="CQ391" s="7">
        <v>2151541</v>
      </c>
      <c r="CR391" s="12">
        <f>CQ391/CP391</f>
        <v>13447.736398137917</v>
      </c>
      <c r="CS391" s="21">
        <f>CR391-CK391</f>
        <v>-262.41412803765343</v>
      </c>
      <c r="CT391" s="22">
        <f>CS391/CK391</f>
        <v>-1.9140134715271689E-2</v>
      </c>
      <c r="CU391" s="14">
        <v>2014</v>
      </c>
      <c r="CV391" s="10">
        <v>115</v>
      </c>
      <c r="CW391" s="5">
        <v>158.84299999999999</v>
      </c>
      <c r="CX391" s="7">
        <v>2227258</v>
      </c>
      <c r="CY391" s="12">
        <f>CX391/CW391</f>
        <v>14021.757332712175</v>
      </c>
      <c r="CZ391" s="21">
        <f>CY391-CR391</f>
        <v>574.02093457425872</v>
      </c>
      <c r="DA391" s="22">
        <f>CZ391/CR391</f>
        <v>4.2685320233801012E-2</v>
      </c>
      <c r="DB391" s="14">
        <v>2015</v>
      </c>
      <c r="DC391" s="9">
        <v>119</v>
      </c>
      <c r="DD391" s="27">
        <v>162.06020000000001</v>
      </c>
      <c r="DE391" s="12">
        <v>2535273.59</v>
      </c>
      <c r="DF391" s="12">
        <f>DE391/DD391</f>
        <v>15644.023578892286</v>
      </c>
      <c r="DG391" s="21">
        <f>DF391-CY391</f>
        <v>1622.2662461801101</v>
      </c>
      <c r="DH391" s="22">
        <f>DG391/CY391</f>
        <v>0.11569635728864246</v>
      </c>
      <c r="DI391" s="14">
        <v>2016</v>
      </c>
      <c r="DJ391" s="9">
        <v>100</v>
      </c>
      <c r="DK391" s="27">
        <v>147.8492</v>
      </c>
      <c r="DL391" s="12">
        <v>2291042.2400000002</v>
      </c>
      <c r="DM391" s="12">
        <f>DL391/DK391</f>
        <v>15495.804103099646</v>
      </c>
      <c r="DN391" s="21">
        <f>DM391-DF391</f>
        <v>-148.21947579263906</v>
      </c>
      <c r="DO391" s="22">
        <f>DN391/DF391</f>
        <v>-9.4745111476707521E-3</v>
      </c>
      <c r="DP391" s="14">
        <v>2017</v>
      </c>
      <c r="DQ391" s="9">
        <v>93</v>
      </c>
      <c r="DR391" s="27">
        <v>132.79740000000001</v>
      </c>
      <c r="DS391" s="30">
        <v>2235631.64</v>
      </c>
      <c r="DT391" s="12">
        <f>DS391/DR391</f>
        <v>16834.905201457255</v>
      </c>
      <c r="DU391" s="21">
        <f>DT391-DM391</f>
        <v>1339.1010983576089</v>
      </c>
      <c r="DV391" s="22">
        <f>DU391/DM391</f>
        <v>8.6417012595670764E-2</v>
      </c>
      <c r="DW391" s="14">
        <v>2018</v>
      </c>
      <c r="DX391" s="24">
        <v>83</v>
      </c>
      <c r="DY391" s="32">
        <v>116.4267</v>
      </c>
      <c r="DZ391" s="34">
        <v>2182423.2399999998</v>
      </c>
      <c r="EA391" s="12">
        <f>DZ391/DY391</f>
        <v>18745.040785318142</v>
      </c>
      <c r="EB391" s="21">
        <f>EA391-DT391</f>
        <v>1910.135583860887</v>
      </c>
      <c r="EC391" s="22">
        <f>EB391/DT391</f>
        <v>0.11346280605699774</v>
      </c>
      <c r="ED391" s="14">
        <v>2019</v>
      </c>
      <c r="EE391" s="24">
        <v>89</v>
      </c>
      <c r="EF391" s="32">
        <v>128.69370000000001</v>
      </c>
      <c r="EG391" s="34">
        <v>2310837.2799999998</v>
      </c>
      <c r="EH391" s="12">
        <f t="shared" si="48"/>
        <v>17956.102590880513</v>
      </c>
      <c r="EI391" s="21">
        <f>EH391-EA391</f>
        <v>-788.93819443762914</v>
      </c>
      <c r="EJ391" s="22">
        <f>EI391/EA391</f>
        <v>-4.2087835575986408E-2</v>
      </c>
      <c r="EK391">
        <v>2020</v>
      </c>
      <c r="EL391" s="25">
        <v>91</v>
      </c>
      <c r="EM391" s="32">
        <v>122.07599999999999</v>
      </c>
      <c r="EN391" s="34">
        <v>2180823.91</v>
      </c>
      <c r="EO391" s="12">
        <f t="shared" si="49"/>
        <v>17864.477129001607</v>
      </c>
      <c r="EP391" s="21">
        <f>EO391-EH391</f>
        <v>-91.625461878906208</v>
      </c>
      <c r="EQ391" s="22">
        <f>EP391/EH391</f>
        <v>-5.1027477379997068E-3</v>
      </c>
      <c r="ES391" s="11">
        <f t="shared" si="50"/>
        <v>4.9766950471015356E-2</v>
      </c>
      <c r="EU391" s="12">
        <f t="shared" si="51"/>
        <v>17845.349525885304</v>
      </c>
      <c r="EV391">
        <f t="shared" si="52"/>
        <v>1.4255523289242509</v>
      </c>
      <c r="EY391" s="11">
        <f t="shared" si="53"/>
        <v>5.2597327692227358E-2</v>
      </c>
      <c r="FC391" s="12">
        <f t="shared" si="54"/>
        <v>12793.072628524847</v>
      </c>
      <c r="FF391" s="45">
        <f t="shared" si="55"/>
        <v>124.61904761904762</v>
      </c>
    </row>
    <row r="392" spans="1:162" x14ac:dyDescent="0.2">
      <c r="A392" s="3">
        <v>88075</v>
      </c>
      <c r="B392" t="s">
        <v>392</v>
      </c>
      <c r="C392" s="14">
        <v>2000</v>
      </c>
      <c r="D392" s="10">
        <v>219</v>
      </c>
      <c r="E392" s="5">
        <v>207.66</v>
      </c>
      <c r="F392" s="7">
        <v>2072242</v>
      </c>
      <c r="G392" s="12">
        <f>F392/E392</f>
        <v>9979.0137725127606</v>
      </c>
      <c r="H392" s="14">
        <v>2001</v>
      </c>
      <c r="I392" s="10">
        <v>216</v>
      </c>
      <c r="J392" s="5">
        <v>200.36</v>
      </c>
      <c r="K392" s="7">
        <v>1874449</v>
      </c>
      <c r="L392" s="12">
        <f>K392/I392</f>
        <v>8678.0046296296296</v>
      </c>
      <c r="M392" s="21">
        <f>L392-G392</f>
        <v>-1301.0091428831311</v>
      </c>
      <c r="N392" s="18">
        <f>M392/G392</f>
        <v>-0.13037452122440865</v>
      </c>
      <c r="O392" s="16">
        <v>2002</v>
      </c>
      <c r="P392" s="10">
        <v>215</v>
      </c>
      <c r="Q392" s="5">
        <v>202.55</v>
      </c>
      <c r="R392" s="7">
        <v>1637082</v>
      </c>
      <c r="S392" s="12">
        <f>R392/Q392</f>
        <v>8082.3599111330532</v>
      </c>
      <c r="T392" s="21">
        <f>S392-L392</f>
        <v>-595.64471849657639</v>
      </c>
      <c r="U392" s="18">
        <f>T392/L392</f>
        <v>-6.8638442120996887E-2</v>
      </c>
      <c r="V392" s="14">
        <v>2003</v>
      </c>
      <c r="W392" s="10">
        <v>215</v>
      </c>
      <c r="X392" s="5">
        <v>205.78</v>
      </c>
      <c r="Y392" s="7">
        <v>1642189.57</v>
      </c>
      <c r="Z392" s="12">
        <f>Y392/X392</f>
        <v>7980.3166974438727</v>
      </c>
      <c r="AA392" s="21">
        <f>Z392-S392</f>
        <v>-102.04321368918045</v>
      </c>
      <c r="AB392" s="22">
        <f>AA392/S392</f>
        <v>-1.2625423120371185E-2</v>
      </c>
      <c r="AC392" s="14">
        <v>2004</v>
      </c>
      <c r="AD392" s="10">
        <v>209</v>
      </c>
      <c r="AE392" s="5">
        <v>201.3</v>
      </c>
      <c r="AF392" s="7">
        <v>1696350</v>
      </c>
      <c r="AG392" s="12">
        <f>AF392/AE392</f>
        <v>8426.9746646795829</v>
      </c>
      <c r="AH392" s="21">
        <f>AG392-Z392</f>
        <v>446.6579672357102</v>
      </c>
      <c r="AI392" s="22">
        <f>AH392/Z392</f>
        <v>5.5969955099498314E-2</v>
      </c>
      <c r="AJ392" s="14">
        <v>2005</v>
      </c>
      <c r="AK392" s="10">
        <v>240</v>
      </c>
      <c r="AL392" s="5">
        <v>217.55</v>
      </c>
      <c r="AM392" s="7">
        <v>1710855</v>
      </c>
      <c r="AN392" s="12">
        <f>AM392/AL392</f>
        <v>7864.1921397379911</v>
      </c>
      <c r="AO392" s="21">
        <f>AN392-AG392</f>
        <v>-562.78252494159187</v>
      </c>
      <c r="AP392" s="22">
        <f>AO392/AG392</f>
        <v>-6.6783459940898071E-2</v>
      </c>
      <c r="AQ392" s="14">
        <v>2006</v>
      </c>
      <c r="AR392" s="10">
        <v>245</v>
      </c>
      <c r="AS392" s="5">
        <v>239.16</v>
      </c>
      <c r="AT392" s="7">
        <v>1857030</v>
      </c>
      <c r="AU392" s="12">
        <f>AT392/AS392</f>
        <v>7764.801806322128</v>
      </c>
      <c r="AV392" s="21">
        <f>AU392-AN392</f>
        <v>-99.390333415863097</v>
      </c>
      <c r="AW392" s="22">
        <f>AV392/AN392</f>
        <v>-1.2638339914616386E-2</v>
      </c>
      <c r="AX392" s="14">
        <v>2007</v>
      </c>
      <c r="AY392" s="10">
        <v>241</v>
      </c>
      <c r="AZ392" s="5">
        <v>230.56</v>
      </c>
      <c r="BA392" s="7">
        <v>2190730</v>
      </c>
      <c r="BB392" s="12">
        <f>BA392/AZ392</f>
        <v>9501.7782789729354</v>
      </c>
      <c r="BC392" s="21">
        <f>BB392-AU392</f>
        <v>1736.9764726508074</v>
      </c>
      <c r="BD392" s="22">
        <f>BC392/AU392</f>
        <v>0.2236987518775502</v>
      </c>
      <c r="BE392" s="14">
        <v>2008</v>
      </c>
      <c r="BF392" s="10">
        <v>243</v>
      </c>
      <c r="BG392" s="5">
        <v>236.14</v>
      </c>
      <c r="BH392" s="7">
        <v>2256272</v>
      </c>
      <c r="BI392" s="12">
        <f>BH392/BG392</f>
        <v>9554.806470737698</v>
      </c>
      <c r="BJ392" s="21">
        <f>BI392-BB392</f>
        <v>53.028191764762596</v>
      </c>
      <c r="BK392" s="22">
        <f>BJ392/BB392</f>
        <v>5.5808702547934545E-3</v>
      </c>
      <c r="BL392" s="14">
        <v>2009</v>
      </c>
      <c r="BM392" s="10">
        <v>245</v>
      </c>
      <c r="BN392" s="5">
        <v>237.56</v>
      </c>
      <c r="BO392" s="7">
        <v>3193445</v>
      </c>
      <c r="BP392" s="12">
        <f>BO392/BN392</f>
        <v>13442.688162990402</v>
      </c>
      <c r="BQ392" s="21">
        <f>BP392-BI392</f>
        <v>3887.8816922527039</v>
      </c>
      <c r="BR392" s="22">
        <f>BQ392/BI392</f>
        <v>0.40690323808856094</v>
      </c>
      <c r="BS392" s="14">
        <v>2010</v>
      </c>
      <c r="BT392" s="10">
        <v>229</v>
      </c>
      <c r="BU392" s="5">
        <v>227.12</v>
      </c>
      <c r="BV392" s="7">
        <v>3630924</v>
      </c>
      <c r="BW392" s="12">
        <f>BV392/BU392</f>
        <v>15986.808735470237</v>
      </c>
      <c r="BX392" s="21">
        <f>BW392-BP392</f>
        <v>2544.1205724798347</v>
      </c>
      <c r="BY392" s="22">
        <f>BX392/BP392</f>
        <v>0.18925683179084329</v>
      </c>
      <c r="BZ392" s="14">
        <v>2011</v>
      </c>
      <c r="CA392" s="10">
        <v>231</v>
      </c>
      <c r="CB392" s="5">
        <v>211.73220000000001</v>
      </c>
      <c r="CC392" s="7">
        <v>2383819</v>
      </c>
      <c r="CD392" s="12">
        <f>CC392/CB392</f>
        <v>11258.651258523738</v>
      </c>
      <c r="CE392" s="21">
        <f>CD392-BW392</f>
        <v>-4728.1574769464987</v>
      </c>
      <c r="CF392" s="22">
        <f>CE392/BW392</f>
        <v>-0.29575367762147836</v>
      </c>
      <c r="CG392" s="14">
        <v>2012</v>
      </c>
      <c r="CH392" s="10">
        <v>241</v>
      </c>
      <c r="CI392" s="5">
        <v>212.6</v>
      </c>
      <c r="CJ392" s="7">
        <v>2386009</v>
      </c>
      <c r="CK392" s="12">
        <f>CJ392/CI392</f>
        <v>11222.996237064912</v>
      </c>
      <c r="CL392" s="21">
        <f>CK392-CD392</f>
        <v>-35.655021458826013</v>
      </c>
      <c r="CM392" s="22">
        <f>CL392/CD392</f>
        <v>-3.1668998923678527E-3</v>
      </c>
      <c r="CN392" s="14">
        <v>2013</v>
      </c>
      <c r="CO392" s="10">
        <v>227</v>
      </c>
      <c r="CP392" s="5">
        <v>208.1138</v>
      </c>
      <c r="CQ392" s="7">
        <v>3887898</v>
      </c>
      <c r="CR392" s="12">
        <f>CQ392/CP392</f>
        <v>18681.596318937045</v>
      </c>
      <c r="CS392" s="21">
        <f>CR392-CK392</f>
        <v>7458.6000818721332</v>
      </c>
      <c r="CT392" s="22">
        <f>CS392/CK392</f>
        <v>0.66458189277828184</v>
      </c>
      <c r="CU392" s="14">
        <v>2014</v>
      </c>
      <c r="CV392" s="10">
        <v>225</v>
      </c>
      <c r="CW392" s="5">
        <v>209.2062</v>
      </c>
      <c r="CX392" s="7">
        <v>2430096</v>
      </c>
      <c r="CY392" s="12">
        <f>CX392/CW392</f>
        <v>11615.793413388323</v>
      </c>
      <c r="CZ392" s="21">
        <f>CY392-CR392</f>
        <v>-7065.8029055487223</v>
      </c>
      <c r="DA392" s="22">
        <f>CZ392/CR392</f>
        <v>-0.37822265211813311</v>
      </c>
      <c r="DB392" s="14">
        <v>2015</v>
      </c>
      <c r="DC392" s="9">
        <v>224</v>
      </c>
      <c r="DD392" s="27">
        <v>203.65880000000001</v>
      </c>
      <c r="DE392" s="12">
        <v>2404078.2200000002</v>
      </c>
      <c r="DF392" s="12">
        <f>DE392/DD392</f>
        <v>11804.440662519863</v>
      </c>
      <c r="DG392" s="21">
        <f>DF392-CY392</f>
        <v>188.64724913153987</v>
      </c>
      <c r="DH392" s="22">
        <f>DG392/CY392</f>
        <v>1.6240582319078239E-2</v>
      </c>
      <c r="DI392" s="14">
        <v>2016</v>
      </c>
      <c r="DJ392" s="9">
        <v>207</v>
      </c>
      <c r="DK392" s="27">
        <v>191.92349999999999</v>
      </c>
      <c r="DL392" s="12">
        <v>2460778.1800000002</v>
      </c>
      <c r="DM392" s="12">
        <f>DL392/DK392</f>
        <v>12821.661651647662</v>
      </c>
      <c r="DN392" s="21">
        <f>DM392-DF392</f>
        <v>1017.2209891277998</v>
      </c>
      <c r="DO392" s="22">
        <f>DN392/DF392</f>
        <v>8.6172739413021573E-2</v>
      </c>
      <c r="DP392" s="14">
        <v>2017</v>
      </c>
      <c r="DQ392" s="9">
        <v>194</v>
      </c>
      <c r="DR392" s="27">
        <v>183.54990000000001</v>
      </c>
      <c r="DS392" s="30">
        <v>2542065.08</v>
      </c>
      <c r="DT392" s="12">
        <f>DS392/DR392</f>
        <v>13849.449550231298</v>
      </c>
      <c r="DU392" s="21">
        <f>DT392-DM392</f>
        <v>1027.787898583636</v>
      </c>
      <c r="DV392" s="22">
        <f>DU392/DM392</f>
        <v>8.0160273021364511E-2</v>
      </c>
      <c r="DW392" s="14">
        <v>2018</v>
      </c>
      <c r="DX392" s="24">
        <v>204</v>
      </c>
      <c r="DY392" s="32">
        <v>193.4941</v>
      </c>
      <c r="DZ392" s="34">
        <v>2542380.5699999998</v>
      </c>
      <c r="EA392" s="12">
        <f>DZ392/DY392</f>
        <v>13139.318304795856</v>
      </c>
      <c r="EB392" s="21">
        <f>EA392-DT392</f>
        <v>-710.13124543544291</v>
      </c>
      <c r="EC392" s="22">
        <f>EB392/DT392</f>
        <v>-5.1275051969381924E-2</v>
      </c>
      <c r="ED392" s="14">
        <v>2019</v>
      </c>
      <c r="EE392" s="24">
        <v>204</v>
      </c>
      <c r="EF392" s="32">
        <v>187.81370000000001</v>
      </c>
      <c r="EG392" s="34">
        <v>2643461.7599999998</v>
      </c>
      <c r="EH392" s="12">
        <f t="shared" si="48"/>
        <v>14074.914449797856</v>
      </c>
      <c r="EI392" s="21">
        <f>EH392-EA392</f>
        <v>935.59614500200041</v>
      </c>
      <c r="EJ392" s="22">
        <f>EI392/EA392</f>
        <v>7.1205836048625709E-2</v>
      </c>
      <c r="EK392">
        <v>2020</v>
      </c>
      <c r="EL392" s="25">
        <v>197</v>
      </c>
      <c r="EM392" s="32">
        <v>191.4211</v>
      </c>
      <c r="EN392" s="34">
        <v>3999680.8499999996</v>
      </c>
      <c r="EO392" s="12">
        <f t="shared" si="49"/>
        <v>20894.67070244607</v>
      </c>
      <c r="EP392" s="21">
        <f>EO392-EH392</f>
        <v>6819.7562526482143</v>
      </c>
      <c r="EQ392" s="22">
        <f>EP392/EH392</f>
        <v>0.48453269659100201</v>
      </c>
      <c r="ES392" s="11">
        <f t="shared" si="50"/>
        <v>6.324125996799837E-2</v>
      </c>
      <c r="EU392" s="12">
        <f t="shared" si="51"/>
        <v>13687.894101608335</v>
      </c>
      <c r="EV392">
        <f t="shared" si="52"/>
        <v>0.93842979583586006</v>
      </c>
      <c r="EY392" s="11">
        <f t="shared" si="53"/>
        <v>3.3363685700202768E-2</v>
      </c>
      <c r="FC392" s="12">
        <f t="shared" si="54"/>
        <v>11720.3742752749</v>
      </c>
      <c r="FF392" s="45">
        <f t="shared" si="55"/>
        <v>222.42857142857142</v>
      </c>
    </row>
    <row r="393" spans="1:162" x14ac:dyDescent="0.2">
      <c r="A393" s="3">
        <v>88080</v>
      </c>
      <c r="B393" t="s">
        <v>393</v>
      </c>
      <c r="C393" s="14">
        <v>2000</v>
      </c>
      <c r="D393" s="10">
        <v>724</v>
      </c>
      <c r="E393" s="5">
        <v>671.18</v>
      </c>
      <c r="F393" s="7">
        <v>4808371</v>
      </c>
      <c r="G393" s="12">
        <f>F393/E393</f>
        <v>7164.0558419499994</v>
      </c>
      <c r="H393" s="14">
        <v>2001</v>
      </c>
      <c r="I393" s="10">
        <v>695</v>
      </c>
      <c r="J393" s="5">
        <v>654.12</v>
      </c>
      <c r="K393" s="7">
        <v>5371524</v>
      </c>
      <c r="L393" s="12">
        <f>K393/I393</f>
        <v>7728.8115107913673</v>
      </c>
      <c r="M393" s="21">
        <f>L393-G393</f>
        <v>564.75566884136788</v>
      </c>
      <c r="N393" s="18">
        <f>M393/G393</f>
        <v>7.883183510859483E-2</v>
      </c>
      <c r="O393" s="16">
        <v>2002</v>
      </c>
      <c r="P393" s="10">
        <v>733</v>
      </c>
      <c r="Q393" s="5">
        <v>683.67</v>
      </c>
      <c r="R393" s="7">
        <v>5825250</v>
      </c>
      <c r="S393" s="12">
        <f>R393/Q393</f>
        <v>8520.5581640265045</v>
      </c>
      <c r="T393" s="21">
        <f>S393-L393</f>
        <v>791.74665323513727</v>
      </c>
      <c r="U393" s="18">
        <f>T393/L393</f>
        <v>0.10244093184698055</v>
      </c>
      <c r="V393" s="14">
        <v>2003</v>
      </c>
      <c r="W393" s="10">
        <v>733</v>
      </c>
      <c r="X393" s="5">
        <v>659.31</v>
      </c>
      <c r="Y393" s="7">
        <v>5909387.7400000002</v>
      </c>
      <c r="Z393" s="12">
        <f>Y393/X393</f>
        <v>8962.988184617252</v>
      </c>
      <c r="AA393" s="21">
        <f>Z393-S393</f>
        <v>442.43002059074752</v>
      </c>
      <c r="AB393" s="22">
        <f>AA393/S393</f>
        <v>5.192500445084354E-2</v>
      </c>
      <c r="AC393" s="14">
        <v>2004</v>
      </c>
      <c r="AD393" s="10">
        <v>721</v>
      </c>
      <c r="AE393" s="5">
        <v>666.25</v>
      </c>
      <c r="AF393" s="7">
        <v>5938322</v>
      </c>
      <c r="AG393" s="12">
        <f>AF393/AE393</f>
        <v>8913.0536585365862</v>
      </c>
      <c r="AH393" s="21">
        <f>AG393-Z393</f>
        <v>-49.934526080665819</v>
      </c>
      <c r="AI393" s="22">
        <f>AH393/Z393</f>
        <v>-5.5711917780239921E-3</v>
      </c>
      <c r="AJ393" s="14">
        <v>2005</v>
      </c>
      <c r="AK393" s="10">
        <v>690</v>
      </c>
      <c r="AL393" s="5">
        <v>626.20000000000005</v>
      </c>
      <c r="AM393" s="7">
        <v>6220517</v>
      </c>
      <c r="AN393" s="12">
        <f>AM393/AL393</f>
        <v>9933.754391568189</v>
      </c>
      <c r="AO393" s="21">
        <f>AN393-AG393</f>
        <v>1020.7007330316028</v>
      </c>
      <c r="AP393" s="22">
        <f>AO393/AG393</f>
        <v>0.11451751241887949</v>
      </c>
      <c r="AQ393" s="14">
        <v>2006</v>
      </c>
      <c r="AR393" s="10">
        <v>662</v>
      </c>
      <c r="AS393" s="5">
        <v>607.22</v>
      </c>
      <c r="AT393" s="7">
        <v>6238366</v>
      </c>
      <c r="AU393" s="12">
        <f>AT393/AS393</f>
        <v>10273.650406771845</v>
      </c>
      <c r="AV393" s="21">
        <f>AU393-AN393</f>
        <v>339.89601520365613</v>
      </c>
      <c r="AW393" s="22">
        <f>AV393/AN393</f>
        <v>3.4216269278024555E-2</v>
      </c>
      <c r="AX393" s="14">
        <v>2007</v>
      </c>
      <c r="AY393" s="10">
        <v>640</v>
      </c>
      <c r="AZ393" s="5">
        <v>589.71</v>
      </c>
      <c r="BA393" s="7">
        <v>6371142</v>
      </c>
      <c r="BB393" s="12">
        <f>BA393/AZ393</f>
        <v>10803.856132675382</v>
      </c>
      <c r="BC393" s="21">
        <f>BB393-AU393</f>
        <v>530.20572590353731</v>
      </c>
      <c r="BD393" s="22">
        <f>BC393/AU393</f>
        <v>5.1608309112217199E-2</v>
      </c>
      <c r="BE393" s="14">
        <v>2008</v>
      </c>
      <c r="BF393" s="10">
        <v>636</v>
      </c>
      <c r="BG393" s="5">
        <v>577.96</v>
      </c>
      <c r="BH393" s="7">
        <v>6609551</v>
      </c>
      <c r="BI393" s="12">
        <f>BH393/BG393</f>
        <v>11436.000761298359</v>
      </c>
      <c r="BJ393" s="21">
        <f>BI393-BB393</f>
        <v>632.1446286229766</v>
      </c>
      <c r="BK393" s="22">
        <f>BJ393/BB393</f>
        <v>5.8511018738125052E-2</v>
      </c>
      <c r="BL393" s="14">
        <v>2009</v>
      </c>
      <c r="BM393" s="10">
        <v>635</v>
      </c>
      <c r="BN393" s="5">
        <v>586.82000000000005</v>
      </c>
      <c r="BO393" s="7">
        <v>7575705</v>
      </c>
      <c r="BP393" s="12">
        <f>BO393/BN393</f>
        <v>12909.759381070855</v>
      </c>
      <c r="BQ393" s="21">
        <f>BP393-BI393</f>
        <v>1473.7586197724959</v>
      </c>
      <c r="BR393" s="22">
        <f>BQ393/BI393</f>
        <v>0.12887010507729069</v>
      </c>
      <c r="BS393" s="14">
        <v>2010</v>
      </c>
      <c r="BT393" s="10">
        <v>608</v>
      </c>
      <c r="BU393" s="5">
        <v>573.4</v>
      </c>
      <c r="BV393" s="7">
        <v>7775503</v>
      </c>
      <c r="BW393" s="12">
        <f>BV393/BU393</f>
        <v>13560.347052668294</v>
      </c>
      <c r="BX393" s="21">
        <f>BW393-BP393</f>
        <v>650.58767159743911</v>
      </c>
      <c r="BY393" s="22">
        <f>BX393/BP393</f>
        <v>5.039502692446568E-2</v>
      </c>
      <c r="BZ393" s="14">
        <v>2011</v>
      </c>
      <c r="CA393" s="10">
        <v>643</v>
      </c>
      <c r="CB393" s="5">
        <v>594.70219999999995</v>
      </c>
      <c r="CC393" s="7">
        <v>8099120</v>
      </c>
      <c r="CD393" s="12">
        <f>CC393/CB393</f>
        <v>13618.782644489966</v>
      </c>
      <c r="CE393" s="21">
        <f>CD393-BW393</f>
        <v>58.435591821671551</v>
      </c>
      <c r="CF393" s="22">
        <f>CE393/BW393</f>
        <v>4.3092991348014998E-3</v>
      </c>
      <c r="CG393" s="14">
        <v>2012</v>
      </c>
      <c r="CH393" s="10">
        <v>641</v>
      </c>
      <c r="CI393" s="5">
        <v>607.75</v>
      </c>
      <c r="CJ393" s="7">
        <v>8273969</v>
      </c>
      <c r="CK393" s="12">
        <f>CJ393/CI393</f>
        <v>13614.099547511312</v>
      </c>
      <c r="CL393" s="21">
        <f>CK393-CD393</f>
        <v>-4.6830969786533387</v>
      </c>
      <c r="CM393" s="22">
        <f>CL393/CD393</f>
        <v>-3.4387045457018707E-4</v>
      </c>
      <c r="CN393" s="14">
        <v>2013</v>
      </c>
      <c r="CO393" s="10">
        <v>649</v>
      </c>
      <c r="CP393" s="5">
        <v>606.06830000000002</v>
      </c>
      <c r="CQ393" s="7">
        <v>8308658</v>
      </c>
      <c r="CR393" s="12">
        <f>CQ393/CP393</f>
        <v>13709.111662827439</v>
      </c>
      <c r="CS393" s="21">
        <f>CR393-CK393</f>
        <v>95.012115316127165</v>
      </c>
      <c r="CT393" s="22">
        <f>CS393/CK393</f>
        <v>6.9789496532288537E-3</v>
      </c>
      <c r="CU393" s="14">
        <v>2014</v>
      </c>
      <c r="CV393" s="10">
        <v>652</v>
      </c>
      <c r="CW393" s="5">
        <v>615.95169999999996</v>
      </c>
      <c r="CX393" s="7">
        <v>8585832</v>
      </c>
      <c r="CY393" s="12">
        <f>CX393/CW393</f>
        <v>13939.131915700535</v>
      </c>
      <c r="CZ393" s="21">
        <f>CY393-CR393</f>
        <v>230.02025287309516</v>
      </c>
      <c r="DA393" s="22">
        <f>CZ393/CR393</f>
        <v>1.677864025987914E-2</v>
      </c>
      <c r="DB393" s="14">
        <v>2015</v>
      </c>
      <c r="DC393" s="9">
        <v>633</v>
      </c>
      <c r="DD393" s="27">
        <v>598.64679999999998</v>
      </c>
      <c r="DE393" s="12">
        <v>8726408.7799999993</v>
      </c>
      <c r="DF393" s="12">
        <f>DE393/DD393</f>
        <v>14576.890380103927</v>
      </c>
      <c r="DG393" s="21">
        <f>DF393-CY393</f>
        <v>637.75846440339228</v>
      </c>
      <c r="DH393" s="22">
        <f>DG393/CY393</f>
        <v>4.5753097700800452E-2</v>
      </c>
      <c r="DI393" s="14">
        <v>2016</v>
      </c>
      <c r="DJ393" s="9">
        <v>634</v>
      </c>
      <c r="DK393" s="27">
        <v>594.27139999999997</v>
      </c>
      <c r="DL393" s="12">
        <v>8721364.0800000001</v>
      </c>
      <c r="DM393" s="12">
        <f>DL393/DK393</f>
        <v>14675.725737432427</v>
      </c>
      <c r="DN393" s="21">
        <f>DM393-DF393</f>
        <v>98.835357328500322</v>
      </c>
      <c r="DO393" s="22">
        <f>DN393/DF393</f>
        <v>6.7802771888441455E-3</v>
      </c>
      <c r="DP393" s="14">
        <v>2017</v>
      </c>
      <c r="DQ393" s="9">
        <v>602</v>
      </c>
      <c r="DR393" s="27">
        <v>567.70399999999995</v>
      </c>
      <c r="DS393" s="30">
        <v>8921261.9199999999</v>
      </c>
      <c r="DT393" s="12">
        <f>DS393/DR393</f>
        <v>15714.636359793132</v>
      </c>
      <c r="DU393" s="21">
        <f>DT393-DM393</f>
        <v>1038.910622360705</v>
      </c>
      <c r="DV393" s="22">
        <f>DU393/DM393</f>
        <v>7.0791090059064185E-2</v>
      </c>
      <c r="DW393" s="14">
        <v>2018</v>
      </c>
      <c r="DX393" s="24">
        <v>583</v>
      </c>
      <c r="DY393" s="32">
        <v>546.65639999999996</v>
      </c>
      <c r="DZ393" s="34">
        <v>9061442.8900000006</v>
      </c>
      <c r="EA393" s="12">
        <f>DZ393/DY393</f>
        <v>16576.121472281309</v>
      </c>
      <c r="EB393" s="21">
        <f>EA393-DT393</f>
        <v>861.48511248817704</v>
      </c>
      <c r="EC393" s="22">
        <f>EB393/DT393</f>
        <v>5.4820556630399662E-2</v>
      </c>
      <c r="ED393" s="14">
        <v>2019</v>
      </c>
      <c r="EE393" s="24">
        <v>554</v>
      </c>
      <c r="EF393" s="32">
        <v>521.97289999999998</v>
      </c>
      <c r="EG393" s="34">
        <v>8976603.0800000001</v>
      </c>
      <c r="EH393" s="12">
        <f t="shared" si="48"/>
        <v>17197.450442350553</v>
      </c>
      <c r="EI393" s="21">
        <f>EH393-EA393</f>
        <v>621.32897006924395</v>
      </c>
      <c r="EJ393" s="22">
        <f>EI393/EA393</f>
        <v>3.7483374570356158E-2</v>
      </c>
      <c r="EK393">
        <v>2020</v>
      </c>
      <c r="EL393" s="25">
        <v>570</v>
      </c>
      <c r="EM393" s="32">
        <v>537.67899999999997</v>
      </c>
      <c r="EN393" s="34">
        <v>8922186.6899999995</v>
      </c>
      <c r="EO393" s="12">
        <f t="shared" si="49"/>
        <v>16593.890946084932</v>
      </c>
      <c r="EP393" s="21">
        <f>EO393-EH393</f>
        <v>-603.55949626562142</v>
      </c>
      <c r="EQ393" s="22">
        <f>EP393/EH393</f>
        <v>-3.509587065180847E-2</v>
      </c>
      <c r="ES393" s="11">
        <f t="shared" si="50"/>
        <v>4.3700018263419647E-2</v>
      </c>
      <c r="EU393" s="12">
        <f t="shared" si="51"/>
        <v>16496.069424808331</v>
      </c>
      <c r="EV393">
        <f t="shared" si="52"/>
        <v>0.94096010465918933</v>
      </c>
      <c r="EY393" s="11">
        <f t="shared" si="53"/>
        <v>5.4365007086606666E-2</v>
      </c>
      <c r="FC393" s="12">
        <f t="shared" si="54"/>
        <v>12456.217097366427</v>
      </c>
      <c r="FF393" s="45">
        <f t="shared" si="55"/>
        <v>649.42857142857144</v>
      </c>
    </row>
    <row r="394" spans="1:162" x14ac:dyDescent="0.2">
      <c r="A394" s="3">
        <v>88081</v>
      </c>
      <c r="B394" t="s">
        <v>394</v>
      </c>
      <c r="C394" s="14">
        <v>2000</v>
      </c>
      <c r="D394" s="10">
        <v>2235</v>
      </c>
      <c r="E394" s="5">
        <v>2084.14</v>
      </c>
      <c r="F394" s="7">
        <v>21861438</v>
      </c>
      <c r="G394" s="12">
        <f>F394/E394</f>
        <v>10489.428733194507</v>
      </c>
      <c r="H394" s="14">
        <v>2001</v>
      </c>
      <c r="I394" s="10">
        <v>2234</v>
      </c>
      <c r="J394" s="5">
        <v>2114.42</v>
      </c>
      <c r="K394" s="7">
        <v>16827318</v>
      </c>
      <c r="L394" s="12">
        <f>K394/I394</f>
        <v>7532.3715308863029</v>
      </c>
      <c r="M394" s="21">
        <f>L394-G394</f>
        <v>-2957.0572023082041</v>
      </c>
      <c r="N394" s="18">
        <f>M394/G394</f>
        <v>-0.28190831717559572</v>
      </c>
      <c r="O394" s="16">
        <v>2002</v>
      </c>
      <c r="P394" s="10">
        <v>2180</v>
      </c>
      <c r="Q394" s="5">
        <v>2004.65</v>
      </c>
      <c r="R394" s="7">
        <v>16979630</v>
      </c>
      <c r="S394" s="12">
        <f>R394/Q394</f>
        <v>8470.1219664280543</v>
      </c>
      <c r="T394" s="21">
        <f>S394-L394</f>
        <v>937.75043554175136</v>
      </c>
      <c r="U394" s="18">
        <f>T394/L394</f>
        <v>0.12449604108035947</v>
      </c>
      <c r="V394" s="14">
        <v>2003</v>
      </c>
      <c r="W394" s="10">
        <v>2180</v>
      </c>
      <c r="X394" s="5">
        <v>2126.11</v>
      </c>
      <c r="Y394" s="7">
        <v>23255310.98</v>
      </c>
      <c r="Z394" s="12">
        <f>Y394/X394</f>
        <v>10937.962278527451</v>
      </c>
      <c r="AA394" s="21">
        <f>Z394-S394</f>
        <v>2467.8403120993971</v>
      </c>
      <c r="AB394" s="22">
        <f>AA394/S394</f>
        <v>0.29135829706831401</v>
      </c>
      <c r="AC394" s="14">
        <v>2004</v>
      </c>
      <c r="AD394" s="10">
        <v>2247</v>
      </c>
      <c r="AE394" s="5">
        <v>2070.19</v>
      </c>
      <c r="AF394" s="7">
        <v>16842803</v>
      </c>
      <c r="AG394" s="12">
        <f>AF394/AE394</f>
        <v>8135.8730358083076</v>
      </c>
      <c r="AH394" s="21">
        <f>AG394-Z394</f>
        <v>-2802.0892427191438</v>
      </c>
      <c r="AI394" s="22">
        <f>AH394/Z394</f>
        <v>-0.25618018890227712</v>
      </c>
      <c r="AJ394" s="14">
        <v>2005</v>
      </c>
      <c r="AK394" s="10">
        <v>2250</v>
      </c>
      <c r="AL394" s="5">
        <v>2037.11</v>
      </c>
      <c r="AM394" s="7">
        <v>21776982</v>
      </c>
      <c r="AN394" s="12">
        <f>AM394/AL394</f>
        <v>10690.135535145379</v>
      </c>
      <c r="AO394" s="21">
        <f>AN394-AG394</f>
        <v>2554.2624993370709</v>
      </c>
      <c r="AP394" s="22">
        <f>AO394/AG394</f>
        <v>0.31395063419685021</v>
      </c>
      <c r="AQ394" s="14">
        <v>2006</v>
      </c>
      <c r="AR394" s="10">
        <v>2309</v>
      </c>
      <c r="AS394" s="5">
        <v>2215.66</v>
      </c>
      <c r="AT394" s="7">
        <v>23918124</v>
      </c>
      <c r="AU394" s="12">
        <f>AT394/AS394</f>
        <v>10795.033534025979</v>
      </c>
      <c r="AV394" s="21">
        <f>AU394-AN394</f>
        <v>104.89799888060043</v>
      </c>
      <c r="AW394" s="22">
        <f>AV394/AN394</f>
        <v>9.8125976547007252E-3</v>
      </c>
      <c r="AX394" s="14">
        <v>2007</v>
      </c>
      <c r="AY394" s="10">
        <v>2388</v>
      </c>
      <c r="AZ394" s="5">
        <v>2263.7399999999998</v>
      </c>
      <c r="BA394" s="7">
        <v>24146760</v>
      </c>
      <c r="BB394" s="12">
        <f>BA394/AZ394</f>
        <v>10666.755016035411</v>
      </c>
      <c r="BC394" s="21">
        <f>BB394-AU394</f>
        <v>-128.27851799056771</v>
      </c>
      <c r="BD394" s="22">
        <f>BC394/AU394</f>
        <v>-1.1883105095156344E-2</v>
      </c>
      <c r="BE394" s="14">
        <v>2008</v>
      </c>
      <c r="BF394" s="10">
        <v>2373</v>
      </c>
      <c r="BG394" s="5">
        <v>2221.85</v>
      </c>
      <c r="BH394" s="7">
        <v>22629715</v>
      </c>
      <c r="BI394" s="12">
        <f>BH394/BG394</f>
        <v>10185.077750523213</v>
      </c>
      <c r="BJ394" s="21">
        <f>BI394-BB394</f>
        <v>-481.67726551219857</v>
      </c>
      <c r="BK394" s="22">
        <f>BJ394/BB394</f>
        <v>-4.5156869618556875E-2</v>
      </c>
      <c r="BL394" s="14">
        <v>2009</v>
      </c>
      <c r="BM394" s="10">
        <v>2331</v>
      </c>
      <c r="BN394" s="5">
        <v>2237.69</v>
      </c>
      <c r="BO394" s="7">
        <v>22973748</v>
      </c>
      <c r="BP394" s="12">
        <f>BO394/BN394</f>
        <v>10266.72506021835</v>
      </c>
      <c r="BQ394" s="21">
        <f>BP394-BI394</f>
        <v>81.647309695137665</v>
      </c>
      <c r="BR394" s="22">
        <f>BQ394/BI394</f>
        <v>8.0163658731955585E-3</v>
      </c>
      <c r="BS394" s="14">
        <v>2010</v>
      </c>
      <c r="BT394" s="10">
        <v>2405</v>
      </c>
      <c r="BU394" s="5">
        <v>2317.5300000000002</v>
      </c>
      <c r="BV394" s="7">
        <v>23889718</v>
      </c>
      <c r="BW394" s="12">
        <f>BV394/BU394</f>
        <v>10308.26699115006</v>
      </c>
      <c r="BX394" s="21">
        <f>BW394-BP394</f>
        <v>41.54193093170943</v>
      </c>
      <c r="BY394" s="22">
        <f>BX394/BP394</f>
        <v>4.0462689599701741E-3</v>
      </c>
      <c r="BZ394" s="14">
        <v>2011</v>
      </c>
      <c r="CA394" s="10">
        <v>2446</v>
      </c>
      <c r="CB394" s="5">
        <v>2199.5001999999999</v>
      </c>
      <c r="CC394" s="7">
        <v>22293096</v>
      </c>
      <c r="CD394" s="12">
        <f>CC394/CB394</f>
        <v>10135.528062238867</v>
      </c>
      <c r="CE394" s="21">
        <f>CD394-BW394</f>
        <v>-172.73892891119249</v>
      </c>
      <c r="CF394" s="22">
        <f>CE394/BW394</f>
        <v>-1.6757320028623023E-2</v>
      </c>
      <c r="CG394" s="14">
        <v>2012</v>
      </c>
      <c r="CH394" s="10">
        <v>2326</v>
      </c>
      <c r="CI394" s="5">
        <v>2146.79</v>
      </c>
      <c r="CJ394" s="7">
        <v>25296991</v>
      </c>
      <c r="CK394" s="12">
        <f>CJ394/CI394</f>
        <v>11783.635567521742</v>
      </c>
      <c r="CL394" s="21">
        <f>CK394-CD394</f>
        <v>1648.1075052828746</v>
      </c>
      <c r="CM394" s="22">
        <f>CL394/CD394</f>
        <v>0.16260696977625647</v>
      </c>
      <c r="CN394" s="14">
        <v>2013</v>
      </c>
      <c r="CO394" s="10">
        <v>2333</v>
      </c>
      <c r="CP394" s="5">
        <v>2125.8607999999999</v>
      </c>
      <c r="CQ394" s="7">
        <v>33234644</v>
      </c>
      <c r="CR394" s="12">
        <f>CQ394/CP394</f>
        <v>15633.49961577917</v>
      </c>
      <c r="CS394" s="21">
        <f>CR394-CK394</f>
        <v>3849.8640482574283</v>
      </c>
      <c r="CT394" s="22">
        <f>CS394/CK394</f>
        <v>0.32671275568539215</v>
      </c>
      <c r="CU394" s="14">
        <v>2014</v>
      </c>
      <c r="CV394" s="10">
        <v>2317</v>
      </c>
      <c r="CW394" s="5">
        <v>2153.9328999999998</v>
      </c>
      <c r="CX394" s="7">
        <v>28606873</v>
      </c>
      <c r="CY394" s="12">
        <f>CX394/CW394</f>
        <v>13281.227562845623</v>
      </c>
      <c r="CZ394" s="21">
        <f>CY394-CR394</f>
        <v>-2352.2720529335475</v>
      </c>
      <c r="DA394" s="22">
        <f>CZ394/CR394</f>
        <v>-0.15046356290944335</v>
      </c>
      <c r="DB394" s="14">
        <v>2015</v>
      </c>
      <c r="DC394" s="9">
        <v>2224</v>
      </c>
      <c r="DD394" s="27">
        <v>2108.1131</v>
      </c>
      <c r="DE394" s="12">
        <v>29970969.920000002</v>
      </c>
      <c r="DF394" s="12">
        <f>DE394/DD394</f>
        <v>14216.964886751095</v>
      </c>
      <c r="DG394" s="21">
        <f>DF394-CY394</f>
        <v>935.73732390547229</v>
      </c>
      <c r="DH394" s="22">
        <f>DG394/CY394</f>
        <v>7.0455635179628093E-2</v>
      </c>
      <c r="DI394" s="14">
        <v>2016</v>
      </c>
      <c r="DJ394" s="9">
        <v>2281</v>
      </c>
      <c r="DK394" s="27">
        <v>2165.0450999999998</v>
      </c>
      <c r="DL394" s="12">
        <v>43244060.789999999</v>
      </c>
      <c r="DM394" s="12">
        <f>DL394/DK394</f>
        <v>19973.74594644703</v>
      </c>
      <c r="DN394" s="21">
        <f>DM394-DF394</f>
        <v>5756.7810596959353</v>
      </c>
      <c r="DO394" s="22">
        <f>DN394/DF394</f>
        <v>0.40492335076811831</v>
      </c>
      <c r="DP394" s="14">
        <v>2017</v>
      </c>
      <c r="DQ394" s="9">
        <v>2265</v>
      </c>
      <c r="DR394" s="27">
        <v>2123.4322000000002</v>
      </c>
      <c r="DS394" s="30">
        <v>30139944.91</v>
      </c>
      <c r="DT394" s="12">
        <f>DS394/DR394</f>
        <v>14193.975635294593</v>
      </c>
      <c r="DU394" s="21">
        <f>DT394-DM394</f>
        <v>-5779.770311152437</v>
      </c>
      <c r="DV394" s="22">
        <f>DU394/DM394</f>
        <v>-0.28936837019199968</v>
      </c>
      <c r="DW394" s="14">
        <v>2018</v>
      </c>
      <c r="DX394" s="24">
        <v>2257</v>
      </c>
      <c r="DY394" s="32">
        <v>2075.9634000000001</v>
      </c>
      <c r="DZ394" s="34">
        <v>33118509.770000003</v>
      </c>
      <c r="EA394" s="12">
        <f>DZ394/DY394</f>
        <v>15953.32064621178</v>
      </c>
      <c r="EB394" s="21">
        <f>EA394-DT394</f>
        <v>1759.3450109171863</v>
      </c>
      <c r="EC394" s="22">
        <f>EB394/DT394</f>
        <v>0.12395012194768161</v>
      </c>
      <c r="ED394" s="14">
        <v>2019</v>
      </c>
      <c r="EE394" s="24">
        <v>2293</v>
      </c>
      <c r="EF394" s="32">
        <v>2100.7246</v>
      </c>
      <c r="EG394" s="34">
        <v>28652815.879999999</v>
      </c>
      <c r="EH394" s="12">
        <f t="shared" si="48"/>
        <v>13639.491763937071</v>
      </c>
      <c r="EI394" s="21">
        <f>EH394-EA394</f>
        <v>-2313.828882274709</v>
      </c>
      <c r="EJ394" s="22">
        <f>EI394/EA394</f>
        <v>-0.14503744603316443</v>
      </c>
      <c r="EK394">
        <v>2020</v>
      </c>
      <c r="EL394" s="25">
        <v>2196</v>
      </c>
      <c r="EM394" s="32">
        <v>2029.9275</v>
      </c>
      <c r="EN394" s="34">
        <v>37780483.989999995</v>
      </c>
      <c r="EO394" s="12">
        <f t="shared" si="49"/>
        <v>18611.740562162933</v>
      </c>
      <c r="EP394" s="21">
        <f>EO394-EH394</f>
        <v>4972.2487982258626</v>
      </c>
      <c r="EQ394" s="22">
        <f>EP394/EH394</f>
        <v>0.36454795268636986</v>
      </c>
      <c r="ES394" s="11">
        <f t="shared" si="50"/>
        <v>5.0406090546101012E-2</v>
      </c>
      <c r="EU394" s="12">
        <f t="shared" si="51"/>
        <v>14595.596015147814</v>
      </c>
      <c r="EV394">
        <f t="shared" si="52"/>
        <v>0.92447776312425434</v>
      </c>
      <c r="EY394" s="11">
        <f t="shared" si="53"/>
        <v>-0.1034852314258275</v>
      </c>
      <c r="FC394" s="12">
        <f t="shared" si="54"/>
        <v>12167.478056757031</v>
      </c>
      <c r="FF394" s="45">
        <f t="shared" si="55"/>
        <v>2289.0476190476193</v>
      </c>
    </row>
    <row r="395" spans="1:162" x14ac:dyDescent="0.2">
      <c r="A395" s="3">
        <v>89080</v>
      </c>
      <c r="B395" t="s">
        <v>395</v>
      </c>
      <c r="C395" s="14">
        <v>2000</v>
      </c>
      <c r="D395" s="10">
        <v>1269</v>
      </c>
      <c r="E395" s="5">
        <v>1251.5999999999999</v>
      </c>
      <c r="F395" s="7">
        <v>8095400</v>
      </c>
      <c r="G395" s="12">
        <f>F395/E395</f>
        <v>6468.0409076382239</v>
      </c>
      <c r="H395" s="14">
        <v>2001</v>
      </c>
      <c r="I395" s="10">
        <v>1262</v>
      </c>
      <c r="J395" s="5">
        <v>1256.05</v>
      </c>
      <c r="K395" s="7">
        <v>10064844</v>
      </c>
      <c r="L395" s="12">
        <f>K395/I395</f>
        <v>7975.312202852615</v>
      </c>
      <c r="M395" s="21">
        <f>L395-G395</f>
        <v>1507.2712952143911</v>
      </c>
      <c r="N395" s="18">
        <f>M395/G395</f>
        <v>0.23303366764957034</v>
      </c>
      <c r="O395" s="16">
        <v>2002</v>
      </c>
      <c r="P395" s="10">
        <v>1273</v>
      </c>
      <c r="Q395" s="5">
        <v>1273.99</v>
      </c>
      <c r="R395" s="7">
        <v>12005260</v>
      </c>
      <c r="S395" s="12">
        <f>R395/Q395</f>
        <v>9423.3549713891007</v>
      </c>
      <c r="T395" s="21">
        <f>S395-L395</f>
        <v>1448.0427685364857</v>
      </c>
      <c r="U395" s="18">
        <f>T395/L395</f>
        <v>0.1815656530685468</v>
      </c>
      <c r="V395" s="14">
        <v>2003</v>
      </c>
      <c r="W395" s="10">
        <v>1273</v>
      </c>
      <c r="X395" s="5">
        <v>1301.78</v>
      </c>
      <c r="Y395" s="7">
        <v>9181634.6999999993</v>
      </c>
      <c r="Z395" s="12">
        <f>Y395/X395</f>
        <v>7053.1385487563175</v>
      </c>
      <c r="AA395" s="21">
        <f>Z395-S395</f>
        <v>-2370.2164226327832</v>
      </c>
      <c r="AB395" s="22">
        <f>AA395/S395</f>
        <v>-0.25152574956893392</v>
      </c>
      <c r="AC395" s="14">
        <v>2004</v>
      </c>
      <c r="AD395" s="10">
        <v>1344</v>
      </c>
      <c r="AE395" s="5">
        <v>1328.58</v>
      </c>
      <c r="AF395" s="7">
        <v>10621078</v>
      </c>
      <c r="AG395" s="12">
        <f>AF395/AE395</f>
        <v>7994.3082087642451</v>
      </c>
      <c r="AH395" s="21">
        <f>AG395-Z395</f>
        <v>941.16966000792763</v>
      </c>
      <c r="AI395" s="22">
        <f>AH395/Z395</f>
        <v>0.13343983724435476</v>
      </c>
      <c r="AJ395" s="14">
        <v>2005</v>
      </c>
      <c r="AK395" s="10">
        <v>1315</v>
      </c>
      <c r="AL395" s="5">
        <v>1322.37</v>
      </c>
      <c r="AM395" s="7">
        <v>9501177</v>
      </c>
      <c r="AN395" s="12">
        <f>AM395/AL395</f>
        <v>7184.9610925837706</v>
      </c>
      <c r="AO395" s="21">
        <f>AN395-AG395</f>
        <v>-809.34711618047459</v>
      </c>
      <c r="AP395" s="22">
        <f>AO395/AG395</f>
        <v>-0.10124041943906775</v>
      </c>
      <c r="AQ395" s="14">
        <v>2006</v>
      </c>
      <c r="AR395" s="10">
        <v>1351</v>
      </c>
      <c r="AS395" s="5">
        <v>1337.28</v>
      </c>
      <c r="AT395" s="7">
        <v>10832700</v>
      </c>
      <c r="AU395" s="12">
        <f>AT395/AS395</f>
        <v>8100.5473797559225</v>
      </c>
      <c r="AV395" s="21">
        <f>AU395-AN395</f>
        <v>915.58628717215197</v>
      </c>
      <c r="AW395" s="22">
        <f>AV395/AN395</f>
        <v>0.12743093182748186</v>
      </c>
      <c r="AX395" s="14">
        <v>2007</v>
      </c>
      <c r="AY395" s="10">
        <v>1338</v>
      </c>
      <c r="AZ395" s="5">
        <v>1332.62</v>
      </c>
      <c r="BA395" s="7">
        <v>11056341</v>
      </c>
      <c r="BB395" s="12">
        <f>BA395/AZ395</f>
        <v>8296.694481547629</v>
      </c>
      <c r="BC395" s="21">
        <f>BB395-AU395</f>
        <v>196.14710179170652</v>
      </c>
      <c r="BD395" s="22">
        <f>BC395/AU395</f>
        <v>2.4214055247908029E-2</v>
      </c>
      <c r="BE395" s="14">
        <v>2008</v>
      </c>
      <c r="BF395" s="10">
        <v>1341</v>
      </c>
      <c r="BG395" s="5">
        <v>1337.73</v>
      </c>
      <c r="BH395" s="7">
        <v>13570595</v>
      </c>
      <c r="BI395" s="12">
        <f>BH395/BG395</f>
        <v>10144.494778468001</v>
      </c>
      <c r="BJ395" s="21">
        <f>BI395-BB395</f>
        <v>1847.8002969203717</v>
      </c>
      <c r="BK395" s="22">
        <f>BJ395/BB395</f>
        <v>0.22271523930765391</v>
      </c>
      <c r="BL395" s="14">
        <v>2009</v>
      </c>
      <c r="BM395" s="10">
        <v>1311</v>
      </c>
      <c r="BN395" s="5">
        <v>1286.8699999999999</v>
      </c>
      <c r="BO395" s="7">
        <v>12340824</v>
      </c>
      <c r="BP395" s="12">
        <f>BO395/BN395</f>
        <v>9589.7985033453278</v>
      </c>
      <c r="BQ395" s="21">
        <f>BP395-BI395</f>
        <v>-554.69627512267289</v>
      </c>
      <c r="BR395" s="22">
        <f>BQ395/BI395</f>
        <v>-5.4679536757220537E-2</v>
      </c>
      <c r="BS395" s="14">
        <v>2010</v>
      </c>
      <c r="BT395" s="10">
        <v>1287</v>
      </c>
      <c r="BU395" s="5">
        <v>1258.3599999999999</v>
      </c>
      <c r="BV395" s="7">
        <v>15008453</v>
      </c>
      <c r="BW395" s="12">
        <f>BV395/BU395</f>
        <v>11926.994659715821</v>
      </c>
      <c r="BX395" s="21">
        <f>BW395-BP395</f>
        <v>2337.1961563704936</v>
      </c>
      <c r="BY395" s="22">
        <f>BX395/BP395</f>
        <v>0.24371692017879004</v>
      </c>
      <c r="BZ395" s="14">
        <v>2011</v>
      </c>
      <c r="CA395" s="10">
        <v>1244</v>
      </c>
      <c r="CB395" s="5">
        <v>1225.3000999999999</v>
      </c>
      <c r="CC395" s="7">
        <v>10850745</v>
      </c>
      <c r="CD395" s="12">
        <f>CC395/CB395</f>
        <v>8855.5815836463244</v>
      </c>
      <c r="CE395" s="21">
        <f>CD395-BW395</f>
        <v>-3071.413076069497</v>
      </c>
      <c r="CF395" s="22">
        <f>CE395/BW395</f>
        <v>-0.25751777071246529</v>
      </c>
      <c r="CG395" s="14">
        <v>2012</v>
      </c>
      <c r="CH395" s="10">
        <v>1200</v>
      </c>
      <c r="CI395" s="5">
        <v>1178.98</v>
      </c>
      <c r="CJ395" s="7">
        <v>14212118</v>
      </c>
      <c r="CK395" s="12">
        <f>CJ395/CI395</f>
        <v>12054.587864085905</v>
      </c>
      <c r="CL395" s="21">
        <f>CK395-CD395</f>
        <v>3199.0062804395802</v>
      </c>
      <c r="CM395" s="22">
        <f>CL395/CD395</f>
        <v>0.36124180554636992</v>
      </c>
      <c r="CN395" s="14">
        <v>2013</v>
      </c>
      <c r="CO395" s="10">
        <v>1217</v>
      </c>
      <c r="CP395" s="5">
        <v>1193.4056</v>
      </c>
      <c r="CQ395" s="7">
        <v>12422176</v>
      </c>
      <c r="CR395" s="12">
        <f>CQ395/CP395</f>
        <v>10409.014336785414</v>
      </c>
      <c r="CS395" s="21">
        <f>CR395-CK395</f>
        <v>-1645.5735273004902</v>
      </c>
      <c r="CT395" s="22">
        <f>CS395/CK395</f>
        <v>-0.13651014417532503</v>
      </c>
      <c r="CU395" s="14">
        <v>2014</v>
      </c>
      <c r="CV395" s="10">
        <v>1172</v>
      </c>
      <c r="CW395" s="5">
        <v>1174.742</v>
      </c>
      <c r="CX395" s="7">
        <v>11453235</v>
      </c>
      <c r="CY395" s="12">
        <f>CX395/CW395</f>
        <v>9749.5748002540131</v>
      </c>
      <c r="CZ395" s="21">
        <f>CY395-CR395</f>
        <v>-659.43953653140125</v>
      </c>
      <c r="DA395" s="22">
        <f>CZ395/CR395</f>
        <v>-6.3352735926296561E-2</v>
      </c>
      <c r="DB395" s="14">
        <v>2015</v>
      </c>
      <c r="DC395" s="9">
        <v>1148</v>
      </c>
      <c r="DD395" s="27">
        <v>1124.2772</v>
      </c>
      <c r="DE395" s="12">
        <v>15016582.83</v>
      </c>
      <c r="DF395" s="12">
        <f>DE395/DD395</f>
        <v>13356.655129179886</v>
      </c>
      <c r="DG395" s="21">
        <f>DF395-CY395</f>
        <v>3607.0803289258729</v>
      </c>
      <c r="DH395" s="22">
        <f>DG395/CY395</f>
        <v>0.36997309142465318</v>
      </c>
      <c r="DI395" s="14">
        <v>2016</v>
      </c>
      <c r="DJ395" s="9">
        <v>1127</v>
      </c>
      <c r="DK395" s="27">
        <v>1117.7583999999999</v>
      </c>
      <c r="DL395" s="12">
        <v>11970910.199999999</v>
      </c>
      <c r="DM395" s="12">
        <f>DL395/DK395</f>
        <v>10709.747473156989</v>
      </c>
      <c r="DN395" s="21">
        <f>DM395-DF395</f>
        <v>-2646.9076560228968</v>
      </c>
      <c r="DO395" s="22">
        <f>DN395/DF395</f>
        <v>-0.1981714456518591</v>
      </c>
      <c r="DP395" s="14">
        <v>2017</v>
      </c>
      <c r="DQ395" s="9">
        <v>1128</v>
      </c>
      <c r="DR395" s="27">
        <v>1124.8368</v>
      </c>
      <c r="DS395" s="30">
        <v>11602017.470000001</v>
      </c>
      <c r="DT395" s="12">
        <f>DS395/DR395</f>
        <v>10314.400693505049</v>
      </c>
      <c r="DU395" s="21">
        <f>DT395-DM395</f>
        <v>-395.34677965193987</v>
      </c>
      <c r="DV395" s="22">
        <f>DU395/DM395</f>
        <v>-3.6914668683163697E-2</v>
      </c>
      <c r="DW395" s="14">
        <v>2018</v>
      </c>
      <c r="DX395" s="24">
        <v>1145</v>
      </c>
      <c r="DY395" s="32">
        <v>1120.0358000000001</v>
      </c>
      <c r="DZ395" s="34">
        <v>11538642.529999999</v>
      </c>
      <c r="EA395" s="12">
        <f>DZ395/DY395</f>
        <v>10302.030104752008</v>
      </c>
      <c r="EB395" s="21">
        <f>EA395-DT395</f>
        <v>-12.370588753041375</v>
      </c>
      <c r="EC395" s="22">
        <f>EB395/DT395</f>
        <v>-1.1993511906931347E-3</v>
      </c>
      <c r="ED395" s="14">
        <v>2019</v>
      </c>
      <c r="EE395" s="24">
        <v>1108</v>
      </c>
      <c r="EF395" s="32">
        <v>1107.9374</v>
      </c>
      <c r="EG395" s="34">
        <v>11749397.359999999</v>
      </c>
      <c r="EH395" s="12">
        <f t="shared" si="48"/>
        <v>10604.748391019202</v>
      </c>
      <c r="EI395" s="21">
        <f>EH395-EA395</f>
        <v>302.71828626719434</v>
      </c>
      <c r="EJ395" s="22">
        <f>EI395/EA395</f>
        <v>2.9384333300245334E-2</v>
      </c>
      <c r="EK395">
        <v>2020</v>
      </c>
      <c r="EL395" s="25">
        <v>1114</v>
      </c>
      <c r="EM395" s="32">
        <v>1087.3126</v>
      </c>
      <c r="EN395" s="34">
        <v>14638597.59</v>
      </c>
      <c r="EO395" s="12">
        <f t="shared" si="49"/>
        <v>13463.099379148187</v>
      </c>
      <c r="EP395" s="21">
        <f>EO395-EH395</f>
        <v>2858.3509881289847</v>
      </c>
      <c r="EQ395" s="22">
        <f>EP395/EH395</f>
        <v>0.26953501231105342</v>
      </c>
      <c r="ES395" s="11">
        <f t="shared" si="50"/>
        <v>5.4756936250080115E-2</v>
      </c>
      <c r="EU395" s="12">
        <f t="shared" si="51"/>
        <v>10407.059729758754</v>
      </c>
      <c r="EV395">
        <f t="shared" si="52"/>
        <v>0.99177881724202666</v>
      </c>
      <c r="EY395" s="11">
        <f t="shared" si="53"/>
        <v>-2.9098955245371663E-3</v>
      </c>
      <c r="FC395" s="12">
        <f t="shared" si="54"/>
        <v>9819.621516110723</v>
      </c>
      <c r="FF395" s="45">
        <f t="shared" si="55"/>
        <v>1236.5238095238096</v>
      </c>
    </row>
    <row r="396" spans="1:162" x14ac:dyDescent="0.2">
      <c r="A396" s="3">
        <v>89087</v>
      </c>
      <c r="B396" t="s">
        <v>396</v>
      </c>
      <c r="C396" s="14">
        <v>2000</v>
      </c>
      <c r="D396" s="10">
        <v>440</v>
      </c>
      <c r="E396" s="5">
        <v>420.87</v>
      </c>
      <c r="F396" s="7">
        <v>2727824</v>
      </c>
      <c r="G396" s="12">
        <f>F396/E396</f>
        <v>6481.39330434576</v>
      </c>
      <c r="H396" s="14">
        <v>2001</v>
      </c>
      <c r="I396" s="10">
        <v>449</v>
      </c>
      <c r="J396" s="5">
        <v>426.55</v>
      </c>
      <c r="K396" s="7">
        <v>2917675</v>
      </c>
      <c r="L396" s="12">
        <f>K396/I396</f>
        <v>6498.1625835189307</v>
      </c>
      <c r="M396" s="21">
        <f>L396-G396</f>
        <v>16.769279173170617</v>
      </c>
      <c r="N396" s="18">
        <f>M396/G396</f>
        <v>2.5872954140781505E-3</v>
      </c>
      <c r="O396" s="16">
        <v>2002</v>
      </c>
      <c r="P396" s="10">
        <v>464</v>
      </c>
      <c r="Q396" s="5">
        <v>444.6</v>
      </c>
      <c r="R396" s="7">
        <v>3093888</v>
      </c>
      <c r="S396" s="12">
        <f>R396/Q396</f>
        <v>6958.8124156545209</v>
      </c>
      <c r="T396" s="21">
        <f>S396-L396</f>
        <v>460.64983213559026</v>
      </c>
      <c r="U396" s="18">
        <f>T396/L396</f>
        <v>7.0889243877018532E-2</v>
      </c>
      <c r="V396" s="14">
        <v>2003</v>
      </c>
      <c r="W396" s="10">
        <v>464</v>
      </c>
      <c r="X396" s="5">
        <v>437.41</v>
      </c>
      <c r="Y396" s="7">
        <v>3365940.02</v>
      </c>
      <c r="Z396" s="12">
        <f>Y396/X396</f>
        <v>7695.1601929539784</v>
      </c>
      <c r="AA396" s="21">
        <f>Z396-S396</f>
        <v>736.34777729945745</v>
      </c>
      <c r="AB396" s="22">
        <f>AA396/S396</f>
        <v>0.10581514967165546</v>
      </c>
      <c r="AC396" s="14">
        <v>2004</v>
      </c>
      <c r="AD396" s="10">
        <v>462</v>
      </c>
      <c r="AE396" s="5">
        <v>441.31</v>
      </c>
      <c r="AF396" s="7">
        <v>3545204</v>
      </c>
      <c r="AG396" s="12">
        <f>AF396/AE396</f>
        <v>8033.3643017380073</v>
      </c>
      <c r="AH396" s="21">
        <f>AG396-Z396</f>
        <v>338.2041087840289</v>
      </c>
      <c r="AI396" s="22">
        <f>AH396/Z396</f>
        <v>4.3950236291858256E-2</v>
      </c>
      <c r="AJ396" s="14">
        <v>2005</v>
      </c>
      <c r="AK396" s="10">
        <v>450</v>
      </c>
      <c r="AL396" s="5">
        <v>433.76</v>
      </c>
      <c r="AM396" s="7">
        <v>3595465</v>
      </c>
      <c r="AN396" s="12">
        <f>AM396/AL396</f>
        <v>8289.0653817779421</v>
      </c>
      <c r="AO396" s="21">
        <f>AN396-AG396</f>
        <v>255.70108003993482</v>
      </c>
      <c r="AP396" s="22">
        <f>AO396/AG396</f>
        <v>3.1829887259639679E-2</v>
      </c>
      <c r="AQ396" s="14">
        <v>2006</v>
      </c>
      <c r="AR396" s="10">
        <v>444</v>
      </c>
      <c r="AS396" s="5">
        <v>420.38</v>
      </c>
      <c r="AT396" s="7">
        <v>3779938</v>
      </c>
      <c r="AU396" s="12">
        <f>AT396/AS396</f>
        <v>8991.7170179361528</v>
      </c>
      <c r="AV396" s="21">
        <f>AU396-AN396</f>
        <v>702.65163615821075</v>
      </c>
      <c r="AW396" s="22">
        <f>AV396/AN396</f>
        <v>8.4768499679453282E-2</v>
      </c>
      <c r="AX396" s="14">
        <v>2007</v>
      </c>
      <c r="AY396" s="10">
        <v>420</v>
      </c>
      <c r="AZ396" s="5">
        <v>401.95</v>
      </c>
      <c r="BA396" s="7">
        <v>5564321</v>
      </c>
      <c r="BB396" s="12">
        <f>BA396/AZ396</f>
        <v>13843.316332877224</v>
      </c>
      <c r="BC396" s="21">
        <f>BB396-AU396</f>
        <v>4851.5993149410715</v>
      </c>
      <c r="BD396" s="22">
        <f>BC396/AU396</f>
        <v>0.53956316744214528</v>
      </c>
      <c r="BE396" s="14">
        <v>2008</v>
      </c>
      <c r="BF396" s="10">
        <v>427</v>
      </c>
      <c r="BG396" s="5">
        <v>414.71</v>
      </c>
      <c r="BH396" s="7">
        <v>5562551</v>
      </c>
      <c r="BI396" s="12">
        <f>BH396/BG396</f>
        <v>13413.110366280052</v>
      </c>
      <c r="BJ396" s="21">
        <f>BI396-BB396</f>
        <v>-430.20596659717194</v>
      </c>
      <c r="BK396" s="22">
        <f>BJ396/BB396</f>
        <v>-3.1076799536499288E-2</v>
      </c>
      <c r="BL396" s="14">
        <v>2009</v>
      </c>
      <c r="BM396" s="10">
        <v>439</v>
      </c>
      <c r="BN396" s="5">
        <v>419.65</v>
      </c>
      <c r="BO396" s="7">
        <v>4181773</v>
      </c>
      <c r="BP396" s="12">
        <f>BO396/BN396</f>
        <v>9964.9064696771129</v>
      </c>
      <c r="BQ396" s="21">
        <f>BP396-BI396</f>
        <v>-3448.2038966029395</v>
      </c>
      <c r="BR396" s="22">
        <f>BQ396/BI396</f>
        <v>-0.25707712845422986</v>
      </c>
      <c r="BS396" s="14">
        <v>2010</v>
      </c>
      <c r="BT396" s="10">
        <v>432</v>
      </c>
      <c r="BU396" s="5">
        <v>405.87</v>
      </c>
      <c r="BV396" s="7">
        <v>4436938</v>
      </c>
      <c r="BW396" s="12">
        <f>BV396/BU396</f>
        <v>10931.919087392514</v>
      </c>
      <c r="BX396" s="21">
        <f>BW396-BP396</f>
        <v>967.01261771540157</v>
      </c>
      <c r="BY396" s="22">
        <f>BX396/BP396</f>
        <v>9.7041815761943137E-2</v>
      </c>
      <c r="BZ396" s="14">
        <v>2011</v>
      </c>
      <c r="CA396" s="10">
        <v>375</v>
      </c>
      <c r="CB396" s="5">
        <v>363.67669999999998</v>
      </c>
      <c r="CC396" s="7">
        <v>3737988</v>
      </c>
      <c r="CD396" s="12">
        <f>CC396/CB396</f>
        <v>10278.326876591214</v>
      </c>
      <c r="CE396" s="21">
        <f>CD396-BW396</f>
        <v>-653.5922108013001</v>
      </c>
      <c r="CF396" s="22">
        <f>CE396/BW396</f>
        <v>-5.9787508997854753E-2</v>
      </c>
      <c r="CG396" s="14">
        <v>2012</v>
      </c>
      <c r="CH396" s="10">
        <v>351</v>
      </c>
      <c r="CI396" s="5">
        <v>332.78</v>
      </c>
      <c r="CJ396" s="7">
        <v>3441501</v>
      </c>
      <c r="CK396" s="12">
        <f>CJ396/CI396</f>
        <v>10341.670172486329</v>
      </c>
      <c r="CL396" s="21">
        <f>CK396-CD396</f>
        <v>63.343295895114352</v>
      </c>
      <c r="CM396" s="22">
        <f>CL396/CD396</f>
        <v>6.1628022396697721E-3</v>
      </c>
      <c r="CN396" s="14">
        <v>2013</v>
      </c>
      <c r="CO396" s="10">
        <v>350</v>
      </c>
      <c r="CP396" s="5">
        <v>339.34789999999998</v>
      </c>
      <c r="CQ396" s="7">
        <v>3718719</v>
      </c>
      <c r="CR396" s="12">
        <f>CQ396/CP396</f>
        <v>10958.426440829604</v>
      </c>
      <c r="CS396" s="21">
        <f>CR396-CK396</f>
        <v>616.75626834327522</v>
      </c>
      <c r="CT396" s="22">
        <f>CS396/CK396</f>
        <v>5.9637975110068284E-2</v>
      </c>
      <c r="CU396" s="14">
        <v>2014</v>
      </c>
      <c r="CV396" s="10">
        <v>354</v>
      </c>
      <c r="CW396" s="5">
        <v>334.94240000000002</v>
      </c>
      <c r="CX396" s="7">
        <v>3634512</v>
      </c>
      <c r="CY396" s="12">
        <f>CX396/CW396</f>
        <v>10851.155303120775</v>
      </c>
      <c r="CZ396" s="21">
        <f>CY396-CR396</f>
        <v>-107.27113770882897</v>
      </c>
      <c r="DA396" s="22">
        <f>CZ396/CR396</f>
        <v>-9.7889179881840808E-3</v>
      </c>
      <c r="DB396" s="14">
        <v>2015</v>
      </c>
      <c r="DC396" s="9">
        <v>328</v>
      </c>
      <c r="DD396" s="27">
        <v>316.9203</v>
      </c>
      <c r="DE396" s="12">
        <v>6451325.4400000004</v>
      </c>
      <c r="DF396" s="12">
        <f>DE396/DD396</f>
        <v>20356.302325852907</v>
      </c>
      <c r="DG396" s="21">
        <f>DF396-CY396</f>
        <v>9505.1470227321315</v>
      </c>
      <c r="DH396" s="22">
        <f>DG396/CY396</f>
        <v>0.8759571453187539</v>
      </c>
      <c r="DI396" s="14">
        <v>2016</v>
      </c>
      <c r="DJ396" s="9">
        <v>305</v>
      </c>
      <c r="DK396" s="27">
        <v>293.27210000000002</v>
      </c>
      <c r="DL396" s="12">
        <v>7008207.8200000003</v>
      </c>
      <c r="DM396" s="12">
        <f>DL396/DK396</f>
        <v>23896.605984681119</v>
      </c>
      <c r="DN396" s="21">
        <f>DM396-DF396</f>
        <v>3540.3036588282121</v>
      </c>
      <c r="DO396" s="22">
        <f>DN396/DF396</f>
        <v>0.17391683431287797</v>
      </c>
      <c r="DP396" s="14">
        <v>2017</v>
      </c>
      <c r="DQ396" s="9">
        <v>291</v>
      </c>
      <c r="DR396" s="27">
        <v>272.4171</v>
      </c>
      <c r="DS396" s="30">
        <v>4220742.37</v>
      </c>
      <c r="DT396" s="12">
        <f>DS396/DR396</f>
        <v>15493.676314739419</v>
      </c>
      <c r="DU396" s="21">
        <f>DT396-DM396</f>
        <v>-8402.9296699416991</v>
      </c>
      <c r="DV396" s="22">
        <f>DU396/DM396</f>
        <v>-0.35163695109374044</v>
      </c>
      <c r="DW396" s="14">
        <v>2018</v>
      </c>
      <c r="DX396" s="24">
        <v>288</v>
      </c>
      <c r="DY396" s="32">
        <v>276.00920000000002</v>
      </c>
      <c r="DZ396" s="34">
        <v>4211265.96</v>
      </c>
      <c r="EA396" s="12">
        <f>DZ396/DY396</f>
        <v>15257.701409953001</v>
      </c>
      <c r="EB396" s="21">
        <f>EA396-DT396</f>
        <v>-235.97490478641885</v>
      </c>
      <c r="EC396" s="22">
        <f>EB396/DT396</f>
        <v>-1.5230401099959186E-2</v>
      </c>
      <c r="ED396" s="14">
        <v>2019</v>
      </c>
      <c r="EE396" s="24">
        <v>275</v>
      </c>
      <c r="EF396" s="32">
        <v>262.78300000000002</v>
      </c>
      <c r="EG396" s="34">
        <v>4192991.46</v>
      </c>
      <c r="EH396" s="12">
        <f t="shared" si="48"/>
        <v>15956.098606074213</v>
      </c>
      <c r="EI396" s="21">
        <f>EH396-EA396</f>
        <v>698.39719612121189</v>
      </c>
      <c r="EJ396" s="22">
        <f>EI396/EA396</f>
        <v>4.5773421392663313E-2</v>
      </c>
      <c r="EK396">
        <v>2020</v>
      </c>
      <c r="EL396" s="25">
        <v>266</v>
      </c>
      <c r="EM396" s="32">
        <v>257.00569999999999</v>
      </c>
      <c r="EN396" s="34">
        <v>5394129.0200000005</v>
      </c>
      <c r="EO396" s="12">
        <f t="shared" si="49"/>
        <v>20988.363370929132</v>
      </c>
      <c r="EP396" s="21">
        <f>EO396-EH396</f>
        <v>5032.2647648549191</v>
      </c>
      <c r="EQ396" s="22">
        <f>EP396/EH396</f>
        <v>0.31538190437975999</v>
      </c>
      <c r="ES396" s="11">
        <f t="shared" si="50"/>
        <v>8.6433883549055859E-2</v>
      </c>
      <c r="EU396" s="12">
        <f t="shared" si="51"/>
        <v>15569.15877692221</v>
      </c>
      <c r="EV396">
        <f t="shared" si="52"/>
        <v>0.95002702011524176</v>
      </c>
      <c r="EY396" s="11">
        <f t="shared" si="53"/>
        <v>-0.10703131026701211</v>
      </c>
      <c r="FC396" s="12">
        <f t="shared" si="54"/>
        <v>12082.76929235892</v>
      </c>
      <c r="FF396" s="45">
        <f t="shared" si="55"/>
        <v>384.47619047619048</v>
      </c>
    </row>
    <row r="397" spans="1:162" x14ac:dyDescent="0.2">
      <c r="A397" s="3">
        <v>89088</v>
      </c>
      <c r="B397" t="s">
        <v>397</v>
      </c>
      <c r="C397" s="14">
        <v>2000</v>
      </c>
      <c r="D397" s="10">
        <v>189</v>
      </c>
      <c r="E397" s="5">
        <v>184.33</v>
      </c>
      <c r="F397" s="7">
        <v>1545920</v>
      </c>
      <c r="G397" s="12">
        <f>F397/E397</f>
        <v>8386.6977703032608</v>
      </c>
      <c r="H397" s="14">
        <v>2001</v>
      </c>
      <c r="I397" s="10">
        <v>205</v>
      </c>
      <c r="J397" s="5">
        <v>201.16</v>
      </c>
      <c r="K397" s="7">
        <v>1759221</v>
      </c>
      <c r="L397" s="12">
        <f>K397/I397</f>
        <v>8581.5658536585361</v>
      </c>
      <c r="M397" s="21">
        <f>L397-G397</f>
        <v>194.8680833552753</v>
      </c>
      <c r="N397" s="18">
        <f>M397/G397</f>
        <v>2.3235376866123664E-2</v>
      </c>
      <c r="O397" s="16">
        <v>2002</v>
      </c>
      <c r="P397" s="10">
        <v>222</v>
      </c>
      <c r="Q397" s="5">
        <v>217.62</v>
      </c>
      <c r="R397" s="7">
        <v>1750059</v>
      </c>
      <c r="S397" s="12">
        <f>R397/Q397</f>
        <v>8041.8114143920593</v>
      </c>
      <c r="T397" s="21">
        <f>S397-L397</f>
        <v>-539.75443926647677</v>
      </c>
      <c r="U397" s="18">
        <f>T397/L397</f>
        <v>-6.289696408218623E-2</v>
      </c>
      <c r="V397" s="14">
        <v>2003</v>
      </c>
      <c r="W397" s="10">
        <v>222</v>
      </c>
      <c r="X397" s="5">
        <v>214.53</v>
      </c>
      <c r="Y397" s="7">
        <v>1794056.48</v>
      </c>
      <c r="Z397" s="12">
        <f>Y397/X397</f>
        <v>8362.7300610637212</v>
      </c>
      <c r="AA397" s="21">
        <f>Z397-S397</f>
        <v>320.91864667166192</v>
      </c>
      <c r="AB397" s="22">
        <f>AA397/S397</f>
        <v>3.9906263668074655E-2</v>
      </c>
      <c r="AC397" s="14">
        <v>2004</v>
      </c>
      <c r="AD397" s="10">
        <v>214</v>
      </c>
      <c r="AE397" s="5">
        <v>207.07</v>
      </c>
      <c r="AF397" s="7">
        <v>1937829</v>
      </c>
      <c r="AG397" s="12">
        <f>AF397/AE397</f>
        <v>9358.3281016081528</v>
      </c>
      <c r="AH397" s="21">
        <f>AG397-Z397</f>
        <v>995.59804054443157</v>
      </c>
      <c r="AI397" s="22">
        <f>AH397/Z397</f>
        <v>0.11905179687430849</v>
      </c>
      <c r="AJ397" s="14">
        <v>2005</v>
      </c>
      <c r="AK397" s="10">
        <v>211</v>
      </c>
      <c r="AL397" s="5">
        <v>202.57</v>
      </c>
      <c r="AM397" s="7">
        <v>2277206</v>
      </c>
      <c r="AN397" s="12">
        <f>AM397/AL397</f>
        <v>11241.575751592043</v>
      </c>
      <c r="AO397" s="21">
        <f>AN397-AG397</f>
        <v>1883.2476499838904</v>
      </c>
      <c r="AP397" s="22">
        <f>AO397/AG397</f>
        <v>0.20123761739666612</v>
      </c>
      <c r="AQ397" s="14">
        <v>2006</v>
      </c>
      <c r="AR397" s="10">
        <v>220</v>
      </c>
      <c r="AS397" s="5">
        <v>212.71</v>
      </c>
      <c r="AT397" s="7">
        <v>2136890</v>
      </c>
      <c r="AU397" s="12">
        <f>AT397/AS397</f>
        <v>10046.02510460251</v>
      </c>
      <c r="AV397" s="21">
        <f>AU397-AN397</f>
        <v>-1195.5506469895336</v>
      </c>
      <c r="AW397" s="22">
        <f>AV397/AN397</f>
        <v>-0.10635080645346526</v>
      </c>
      <c r="AX397" s="14">
        <v>2007</v>
      </c>
      <c r="AY397" s="10">
        <v>220</v>
      </c>
      <c r="AZ397" s="5">
        <v>208.34</v>
      </c>
      <c r="BA397" s="7">
        <v>2150646</v>
      </c>
      <c r="BB397" s="12">
        <f>BA397/AZ397</f>
        <v>10322.770471344917</v>
      </c>
      <c r="BC397" s="21">
        <f>BB397-AU397</f>
        <v>276.74536674240699</v>
      </c>
      <c r="BD397" s="22">
        <f>BC397/AU397</f>
        <v>2.7547747876482832E-2</v>
      </c>
      <c r="BE397" s="14">
        <v>2008</v>
      </c>
      <c r="BF397" s="10">
        <v>211</v>
      </c>
      <c r="BG397" s="5">
        <v>199.39</v>
      </c>
      <c r="BH397" s="7">
        <v>2513806</v>
      </c>
      <c r="BI397" s="12">
        <f>BH397/BG397</f>
        <v>12607.482822608958</v>
      </c>
      <c r="BJ397" s="21">
        <f>BI397-BB397</f>
        <v>2284.712351264041</v>
      </c>
      <c r="BK397" s="22">
        <f>BJ397/BB397</f>
        <v>0.22132743894734433</v>
      </c>
      <c r="BL397" s="14">
        <v>2009</v>
      </c>
      <c r="BM397" s="10">
        <v>202</v>
      </c>
      <c r="BN397" s="5">
        <v>189.83</v>
      </c>
      <c r="BO397" s="7">
        <v>2297325</v>
      </c>
      <c r="BP397" s="12">
        <f>BO397/BN397</f>
        <v>12102.012326818733</v>
      </c>
      <c r="BQ397" s="21">
        <f>BP397-BI397</f>
        <v>-505.47049579022496</v>
      </c>
      <c r="BR397" s="22">
        <f>BQ397/BI397</f>
        <v>-4.0092895854180056E-2</v>
      </c>
      <c r="BS397" s="14">
        <v>2010</v>
      </c>
      <c r="BT397" s="10">
        <v>208</v>
      </c>
      <c r="BU397" s="5">
        <v>195.23</v>
      </c>
      <c r="BV397" s="7">
        <v>2363559</v>
      </c>
      <c r="BW397" s="12">
        <f>BV397/BU397</f>
        <v>12106.535880756031</v>
      </c>
      <c r="BX397" s="21">
        <f>BW397-BP397</f>
        <v>4.5235539372988569</v>
      </c>
      <c r="BY397" s="22">
        <f>BX397/BP397</f>
        <v>3.7378526935346197E-4</v>
      </c>
      <c r="BZ397" s="14">
        <v>2011</v>
      </c>
      <c r="CA397" s="10">
        <v>201</v>
      </c>
      <c r="CB397" s="5">
        <v>189.4349</v>
      </c>
      <c r="CC397" s="7">
        <v>2494369</v>
      </c>
      <c r="CD397" s="12">
        <f>CC397/CB397</f>
        <v>13167.420575617271</v>
      </c>
      <c r="CE397" s="21">
        <f>CD397-BW397</f>
        <v>1060.884694861239</v>
      </c>
      <c r="CF397" s="22">
        <f>CE397/BW397</f>
        <v>8.762908773496228E-2</v>
      </c>
      <c r="CG397" s="14">
        <v>2012</v>
      </c>
      <c r="CH397" s="10">
        <v>199</v>
      </c>
      <c r="CI397" s="5">
        <v>186.11</v>
      </c>
      <c r="CJ397" s="7">
        <v>2352748</v>
      </c>
      <c r="CK397" s="12">
        <f>CJ397/CI397</f>
        <v>12641.706517650851</v>
      </c>
      <c r="CL397" s="21">
        <f>CK397-CD397</f>
        <v>-525.7140579664192</v>
      </c>
      <c r="CM397" s="22">
        <f>CL397/CD397</f>
        <v>-3.9925363889409635E-2</v>
      </c>
      <c r="CN397" s="14">
        <v>2013</v>
      </c>
      <c r="CO397" s="10">
        <v>243</v>
      </c>
      <c r="CP397" s="5">
        <v>224.45400000000001</v>
      </c>
      <c r="CQ397" s="7">
        <v>2572468</v>
      </c>
      <c r="CR397" s="12">
        <f>CQ397/CP397</f>
        <v>11461.003145410641</v>
      </c>
      <c r="CS397" s="21">
        <f>CR397-CK397</f>
        <v>-1180.7033722402102</v>
      </c>
      <c r="CT397" s="22">
        <f>CS397/CK397</f>
        <v>-9.3397467390313599E-2</v>
      </c>
      <c r="CU397" s="14">
        <v>2014</v>
      </c>
      <c r="CV397" s="10">
        <v>231</v>
      </c>
      <c r="CW397" s="5">
        <v>212.3844</v>
      </c>
      <c r="CX397" s="7">
        <v>2854875</v>
      </c>
      <c r="CY397" s="12">
        <f>CX397/CW397</f>
        <v>13442.018340330082</v>
      </c>
      <c r="CZ397" s="21">
        <f>CY397-CR397</f>
        <v>1981.0151949194405</v>
      </c>
      <c r="DA397" s="22">
        <f>CZ397/CR397</f>
        <v>0.17284832486174681</v>
      </c>
      <c r="DB397" s="14">
        <v>2015</v>
      </c>
      <c r="DC397" s="9">
        <v>217</v>
      </c>
      <c r="DD397" s="27">
        <v>198.328</v>
      </c>
      <c r="DE397" s="12">
        <v>3096734.06</v>
      </c>
      <c r="DF397" s="12">
        <f>DE397/DD397</f>
        <v>15614.20505425356</v>
      </c>
      <c r="DG397" s="21">
        <f>DF397-CY397</f>
        <v>2172.1867139234782</v>
      </c>
      <c r="DH397" s="22">
        <f>DG397/CY397</f>
        <v>0.16159676760790212</v>
      </c>
      <c r="DI397" s="14">
        <v>2016</v>
      </c>
      <c r="DJ397" s="9">
        <v>207</v>
      </c>
      <c r="DK397" s="27">
        <v>194.36709999999999</v>
      </c>
      <c r="DL397" s="12">
        <v>2885653.36</v>
      </c>
      <c r="DM397" s="12">
        <f>DL397/DK397</f>
        <v>14846.408471392535</v>
      </c>
      <c r="DN397" s="21">
        <f>DM397-DF397</f>
        <v>-767.79658286102494</v>
      </c>
      <c r="DO397" s="22">
        <f>DN397/DF397</f>
        <v>-4.9172953742647615E-2</v>
      </c>
      <c r="DP397" s="14">
        <v>2017</v>
      </c>
      <c r="DQ397" s="9">
        <v>223</v>
      </c>
      <c r="DR397" s="27">
        <v>210.66309999999999</v>
      </c>
      <c r="DS397" s="30">
        <v>2784553.67</v>
      </c>
      <c r="DT397" s="12">
        <f>DS397/DR397</f>
        <v>13218.041840265334</v>
      </c>
      <c r="DU397" s="21">
        <f>DT397-DM397</f>
        <v>-1628.3666311272009</v>
      </c>
      <c r="DV397" s="22">
        <f>DU397/DM397</f>
        <v>-0.10968084532127025</v>
      </c>
      <c r="DW397" s="14">
        <v>2018</v>
      </c>
      <c r="DX397" s="24">
        <v>225</v>
      </c>
      <c r="DY397" s="32">
        <v>219.49080000000001</v>
      </c>
      <c r="DZ397" s="34">
        <v>3134403.8499999996</v>
      </c>
      <c r="EA397" s="12">
        <f>DZ397/DY397</f>
        <v>14280.342729626935</v>
      </c>
      <c r="EB397" s="21">
        <f>EA397-DT397</f>
        <v>1062.3008893616006</v>
      </c>
      <c r="EC397" s="22">
        <f>EB397/DT397</f>
        <v>8.036749332458433E-2</v>
      </c>
      <c r="ED397" s="14">
        <v>2019</v>
      </c>
      <c r="EE397" s="24">
        <v>221</v>
      </c>
      <c r="EF397" s="32">
        <v>208.98089999999999</v>
      </c>
      <c r="EG397" s="34">
        <v>3079260.68</v>
      </c>
      <c r="EH397" s="12">
        <f t="shared" si="48"/>
        <v>14734.651252817843</v>
      </c>
      <c r="EI397" s="21">
        <f>EH397-EA397</f>
        <v>454.30852319090809</v>
      </c>
      <c r="EJ397" s="22">
        <f>EI397/EA397</f>
        <v>3.1813558805445882E-2</v>
      </c>
      <c r="EK397">
        <v>2020</v>
      </c>
      <c r="EL397" s="25">
        <v>210</v>
      </c>
      <c r="EM397" s="32">
        <v>199.92189999999999</v>
      </c>
      <c r="EN397" s="34">
        <v>2860861.46</v>
      </c>
      <c r="EO397" s="12">
        <f t="shared" si="49"/>
        <v>14309.895314120164</v>
      </c>
      <c r="EP397" s="21">
        <f>EO397-EH397</f>
        <v>-424.75593869767908</v>
      </c>
      <c r="EQ397" s="22">
        <f>EP397/EH397</f>
        <v>-2.8827009978702352E-2</v>
      </c>
      <c r="ES397" s="11">
        <f t="shared" si="50"/>
        <v>3.1829547626040997E-2</v>
      </c>
      <c r="EU397" s="12">
        <f t="shared" si="51"/>
        <v>14077.678607570037</v>
      </c>
      <c r="EV397">
        <f t="shared" si="52"/>
        <v>0.9552690590895665</v>
      </c>
      <c r="EY397" s="11">
        <f t="shared" si="53"/>
        <v>8.3340226958665553E-4</v>
      </c>
      <c r="FC397" s="12">
        <f t="shared" si="54"/>
        <v>11887.042514449318</v>
      </c>
      <c r="FF397" s="45">
        <f t="shared" si="55"/>
        <v>214.33333333333334</v>
      </c>
    </row>
    <row r="398" spans="1:162" x14ac:dyDescent="0.2">
      <c r="A398" s="3">
        <v>89089</v>
      </c>
      <c r="B398" t="s">
        <v>398</v>
      </c>
      <c r="C398" s="14">
        <v>2000</v>
      </c>
      <c r="D398" s="10">
        <v>1843</v>
      </c>
      <c r="E398" s="5">
        <v>1717.82</v>
      </c>
      <c r="F398" s="7">
        <v>10103064</v>
      </c>
      <c r="G398" s="12">
        <f>F398/E398</f>
        <v>5881.3286607444325</v>
      </c>
      <c r="H398" s="14">
        <v>2001</v>
      </c>
      <c r="I398" s="10">
        <v>1823</v>
      </c>
      <c r="J398" s="5">
        <v>1706.15</v>
      </c>
      <c r="K398" s="7">
        <v>10939349</v>
      </c>
      <c r="L398" s="12">
        <f>K398/I398</f>
        <v>6000.7399890290726</v>
      </c>
      <c r="M398" s="21">
        <f>L398-G398</f>
        <v>119.41132828464015</v>
      </c>
      <c r="N398" s="18">
        <f>M398/G398</f>
        <v>2.0303461202850988E-2</v>
      </c>
      <c r="O398" s="16">
        <v>2002</v>
      </c>
      <c r="P398" s="10">
        <v>1765</v>
      </c>
      <c r="Q398" s="5">
        <v>1688.94</v>
      </c>
      <c r="R398" s="7">
        <v>14804877</v>
      </c>
      <c r="S398" s="12">
        <f>R398/Q398</f>
        <v>8765.7803119116124</v>
      </c>
      <c r="T398" s="21">
        <f>S398-L398</f>
        <v>2765.0403228825398</v>
      </c>
      <c r="U398" s="18">
        <f>T398/L398</f>
        <v>0.46078322472524375</v>
      </c>
      <c r="V398" s="14">
        <v>2003</v>
      </c>
      <c r="W398" s="10">
        <v>1765</v>
      </c>
      <c r="X398" s="5">
        <v>1696.61</v>
      </c>
      <c r="Y398" s="7">
        <v>11725561.59</v>
      </c>
      <c r="Z398" s="12">
        <f>Y398/X398</f>
        <v>6911.1708583587279</v>
      </c>
      <c r="AA398" s="21">
        <f>Z398-S398</f>
        <v>-1854.6094535528846</v>
      </c>
      <c r="AB398" s="22">
        <f>AA398/S398</f>
        <v>-0.21157380034184742</v>
      </c>
      <c r="AC398" s="14">
        <v>2004</v>
      </c>
      <c r="AD398" s="10">
        <v>1734</v>
      </c>
      <c r="AE398" s="5">
        <v>1632.83</v>
      </c>
      <c r="AF398" s="7">
        <v>11744848</v>
      </c>
      <c r="AG398" s="12">
        <f>AF398/AE398</f>
        <v>7192.9398651421152</v>
      </c>
      <c r="AH398" s="21">
        <f>AG398-Z398</f>
        <v>281.76900678338734</v>
      </c>
      <c r="AI398" s="22">
        <f>AH398/Z398</f>
        <v>4.0770082603673631E-2</v>
      </c>
      <c r="AJ398" s="14">
        <v>2005</v>
      </c>
      <c r="AK398" s="10">
        <v>1726</v>
      </c>
      <c r="AL398" s="5">
        <v>1629.76</v>
      </c>
      <c r="AM398" s="7">
        <v>12225735</v>
      </c>
      <c r="AN398" s="12">
        <f>AM398/AL398</f>
        <v>7501.5554437463188</v>
      </c>
      <c r="AO398" s="21">
        <f>AN398-AG398</f>
        <v>308.61557860420362</v>
      </c>
      <c r="AP398" s="22">
        <f>AO398/AG398</f>
        <v>4.2905346685823589E-2</v>
      </c>
      <c r="AQ398" s="14">
        <v>2006</v>
      </c>
      <c r="AR398" s="10">
        <v>1740</v>
      </c>
      <c r="AS398" s="5">
        <v>1641.71</v>
      </c>
      <c r="AT398" s="7">
        <v>14001407</v>
      </c>
      <c r="AU398" s="12">
        <f>AT398/AS398</f>
        <v>8528.5507184581929</v>
      </c>
      <c r="AV398" s="21">
        <f>AU398-AN398</f>
        <v>1026.9952747118741</v>
      </c>
      <c r="AW398" s="22">
        <f>AV398/AN398</f>
        <v>0.1369043103677958</v>
      </c>
      <c r="AX398" s="14">
        <v>2007</v>
      </c>
      <c r="AY398" s="10">
        <v>1699</v>
      </c>
      <c r="AZ398" s="5">
        <v>1611.44</v>
      </c>
      <c r="BA398" s="7">
        <v>14447193</v>
      </c>
      <c r="BB398" s="12">
        <f>BA398/AZ398</f>
        <v>8965.3930645881937</v>
      </c>
      <c r="BC398" s="21">
        <f>BB398-AU398</f>
        <v>436.84234613000081</v>
      </c>
      <c r="BD398" s="22">
        <f>BC398/AU398</f>
        <v>5.1221169991350415E-2</v>
      </c>
      <c r="BE398" s="14">
        <v>2008</v>
      </c>
      <c r="BF398" s="10">
        <v>1676</v>
      </c>
      <c r="BG398" s="5">
        <v>1592.47</v>
      </c>
      <c r="BH398" s="7">
        <v>15121890</v>
      </c>
      <c r="BI398" s="12">
        <f>BH398/BG398</f>
        <v>9495.8711938058477</v>
      </c>
      <c r="BJ398" s="21">
        <f>BI398-BB398</f>
        <v>530.47812921765399</v>
      </c>
      <c r="BK398" s="22">
        <f>BJ398/BB398</f>
        <v>5.9169533939672322E-2</v>
      </c>
      <c r="BL398" s="14">
        <v>2009</v>
      </c>
      <c r="BM398" s="10">
        <v>1623</v>
      </c>
      <c r="BN398" s="5">
        <v>1542.59</v>
      </c>
      <c r="BO398" s="7">
        <v>15617832</v>
      </c>
      <c r="BP398" s="12">
        <f>BO398/BN398</f>
        <v>10124.421913794333</v>
      </c>
      <c r="BQ398" s="21">
        <f>BP398-BI398</f>
        <v>628.55071998848507</v>
      </c>
      <c r="BR398" s="22">
        <f>BQ398/BI398</f>
        <v>6.619200146675204E-2</v>
      </c>
      <c r="BS398" s="14">
        <v>2010</v>
      </c>
      <c r="BT398" s="10">
        <v>1611</v>
      </c>
      <c r="BU398" s="5">
        <v>1523.06</v>
      </c>
      <c r="BV398" s="7">
        <v>15770109</v>
      </c>
      <c r="BW398" s="12">
        <f>BV398/BU398</f>
        <v>10354.227016663823</v>
      </c>
      <c r="BX398" s="21">
        <f>BW398-BP398</f>
        <v>229.80510286948993</v>
      </c>
      <c r="BY398" s="22">
        <f>BX398/BP398</f>
        <v>2.2698096229710148E-2</v>
      </c>
      <c r="BZ398" s="14">
        <v>2011</v>
      </c>
      <c r="CA398" s="10">
        <v>1599</v>
      </c>
      <c r="CB398" s="5">
        <v>1491.279</v>
      </c>
      <c r="CC398" s="7">
        <v>14052137</v>
      </c>
      <c r="CD398" s="12">
        <f>CC398/CB398</f>
        <v>9422.8759340136894</v>
      </c>
      <c r="CE398" s="21">
        <f>CD398-BW398</f>
        <v>-931.35108265013332</v>
      </c>
      <c r="CF398" s="22">
        <f>CE398/BW398</f>
        <v>-8.9948876063007041E-2</v>
      </c>
      <c r="CG398" s="14">
        <v>2012</v>
      </c>
      <c r="CH398" s="10">
        <v>1534</v>
      </c>
      <c r="CI398" s="5">
        <v>1466.57</v>
      </c>
      <c r="CJ398" s="7">
        <v>12846675</v>
      </c>
      <c r="CK398" s="12">
        <f>CJ398/CI398</f>
        <v>8759.6739330546789</v>
      </c>
      <c r="CL398" s="21">
        <f>CK398-CD398</f>
        <v>-663.20200095901055</v>
      </c>
      <c r="CM398" s="22">
        <f>CL398/CD398</f>
        <v>-7.0382121721995178E-2</v>
      </c>
      <c r="CN398" s="14">
        <v>2013</v>
      </c>
      <c r="CO398" s="10">
        <v>1556</v>
      </c>
      <c r="CP398" s="5">
        <v>1470.886</v>
      </c>
      <c r="CQ398" s="7">
        <v>13387335</v>
      </c>
      <c r="CR398" s="12">
        <f>CQ398/CP398</f>
        <v>9101.5449191847638</v>
      </c>
      <c r="CS398" s="21">
        <f>CR398-CK398</f>
        <v>341.87098613008493</v>
      </c>
      <c r="CT398" s="22">
        <f>CS398/CK398</f>
        <v>3.9027820983157012E-2</v>
      </c>
      <c r="CU398" s="14">
        <v>2014</v>
      </c>
      <c r="CV398" s="10">
        <v>1603</v>
      </c>
      <c r="CW398" s="5">
        <v>1507.2642000000001</v>
      </c>
      <c r="CX398" s="7">
        <v>13838031</v>
      </c>
      <c r="CY398" s="12">
        <f>CX398/CW398</f>
        <v>9180.8927724814257</v>
      </c>
      <c r="CZ398" s="21">
        <f>CY398-CR398</f>
        <v>79.347853296661924</v>
      </c>
      <c r="DA398" s="22">
        <f>CZ398/CR398</f>
        <v>8.7180642408749669E-3</v>
      </c>
      <c r="DB398" s="14">
        <v>2015</v>
      </c>
      <c r="DC398" s="9">
        <v>1553</v>
      </c>
      <c r="DD398" s="27">
        <v>1461.9901</v>
      </c>
      <c r="DE398" s="12">
        <v>15024086.65</v>
      </c>
      <c r="DF398" s="12">
        <f>DE398/DD398</f>
        <v>10276.462644993288</v>
      </c>
      <c r="DG398" s="21">
        <f>DF398-CY398</f>
        <v>1095.5698725118618</v>
      </c>
      <c r="DH398" s="22">
        <f>DG398/CY398</f>
        <v>0.11933151814992275</v>
      </c>
      <c r="DI398" s="14">
        <v>2016</v>
      </c>
      <c r="DJ398" s="9">
        <v>1553</v>
      </c>
      <c r="DK398" s="27">
        <v>1484.8842999999999</v>
      </c>
      <c r="DL398" s="12">
        <v>15709117.58</v>
      </c>
      <c r="DM398" s="12">
        <f>DL398/DK398</f>
        <v>10579.354620423963</v>
      </c>
      <c r="DN398" s="21">
        <f>DM398-DF398</f>
        <v>302.8919754306753</v>
      </c>
      <c r="DO398" s="22">
        <f>DN398/DF398</f>
        <v>2.9474342085819272E-2</v>
      </c>
      <c r="DP398" s="14">
        <v>2017</v>
      </c>
      <c r="DQ398" s="9">
        <v>1543</v>
      </c>
      <c r="DR398" s="27">
        <v>1453.9967999999999</v>
      </c>
      <c r="DS398" s="30">
        <v>16478117.59</v>
      </c>
      <c r="DT398" s="12">
        <f>DS398/DR398</f>
        <v>11332.9806434237</v>
      </c>
      <c r="DU398" s="21">
        <f>DT398-DM398</f>
        <v>753.62602299973696</v>
      </c>
      <c r="DV398" s="22">
        <f>DU398/DM398</f>
        <v>7.1235538465155984E-2</v>
      </c>
      <c r="DW398" s="14">
        <v>2018</v>
      </c>
      <c r="DX398" s="24">
        <v>1457</v>
      </c>
      <c r="DY398" s="32">
        <v>1406.4341999999999</v>
      </c>
      <c r="DZ398" s="34">
        <v>15857392.199999999</v>
      </c>
      <c r="EA398" s="12">
        <f>DZ398/DY398</f>
        <v>11274.890926287202</v>
      </c>
      <c r="EB398" s="21">
        <f>EA398-DT398</f>
        <v>-58.089717136497711</v>
      </c>
      <c r="EC398" s="22">
        <f>EB398/DT398</f>
        <v>-5.1257227876945156E-3</v>
      </c>
      <c r="ED398" s="14">
        <v>2019</v>
      </c>
      <c r="EE398" s="24">
        <v>1443</v>
      </c>
      <c r="EF398" s="32">
        <v>1383.1261999999999</v>
      </c>
      <c r="EG398" s="34">
        <v>16400177.4</v>
      </c>
      <c r="EH398" s="12">
        <f t="shared" si="48"/>
        <v>11857.325383612862</v>
      </c>
      <c r="EI398" s="21">
        <f>EH398-EA398</f>
        <v>582.43445732566033</v>
      </c>
      <c r="EJ398" s="22">
        <f>EI398/EA398</f>
        <v>5.1657657810926141E-2</v>
      </c>
      <c r="EK398">
        <v>2020</v>
      </c>
      <c r="EL398" s="25">
        <v>1437</v>
      </c>
      <c r="EM398" s="32">
        <v>1381.5831000000001</v>
      </c>
      <c r="EN398" s="34">
        <v>16024653.439999999</v>
      </c>
      <c r="EO398" s="12">
        <f t="shared" si="49"/>
        <v>11598.761913054668</v>
      </c>
      <c r="EP398" s="21">
        <f>EO398-EH398</f>
        <v>-258.56347055819424</v>
      </c>
      <c r="EQ398" s="22">
        <f>EP398/EH398</f>
        <v>-2.1806222077327471E-2</v>
      </c>
      <c r="ES398" s="11">
        <f t="shared" si="50"/>
        <v>4.1077771297842861E-2</v>
      </c>
      <c r="EU398" s="12">
        <f t="shared" si="51"/>
        <v>11488.398984441255</v>
      </c>
      <c r="EV398">
        <f t="shared" si="52"/>
        <v>0.95537335822210478</v>
      </c>
      <c r="EY398" s="11">
        <f t="shared" si="53"/>
        <v>3.9255824496129209E-2</v>
      </c>
      <c r="FC398" s="12">
        <f t="shared" si="54"/>
        <v>9175.7462118103449</v>
      </c>
      <c r="FF398" s="45">
        <f t="shared" si="55"/>
        <v>1632.5238095238096</v>
      </c>
    </row>
    <row r="399" spans="1:162" x14ac:dyDescent="0.2">
      <c r="A399" s="3">
        <v>90075</v>
      </c>
      <c r="B399" t="s">
        <v>399</v>
      </c>
      <c r="C399" s="14">
        <v>2000</v>
      </c>
      <c r="D399" s="10">
        <v>92</v>
      </c>
      <c r="E399" s="5">
        <v>122.72</v>
      </c>
      <c r="F399" s="7">
        <v>934713</v>
      </c>
      <c r="G399" s="12">
        <f>F399/E399</f>
        <v>7616.6313559322034</v>
      </c>
      <c r="H399" s="14">
        <v>2001</v>
      </c>
      <c r="I399" s="10">
        <v>75</v>
      </c>
      <c r="J399" s="5">
        <v>109.26</v>
      </c>
      <c r="K399" s="7">
        <v>965061</v>
      </c>
      <c r="L399" s="12">
        <f>K399/I399</f>
        <v>12867.48</v>
      </c>
      <c r="M399" s="21">
        <f>L399-G399</f>
        <v>5250.8486440677962</v>
      </c>
      <c r="N399" s="18">
        <f>M399/G399</f>
        <v>0.689392514707723</v>
      </c>
      <c r="O399" s="16">
        <v>2002</v>
      </c>
      <c r="P399" s="10">
        <v>85</v>
      </c>
      <c r="Q399" s="5">
        <v>112.89</v>
      </c>
      <c r="R399" s="7">
        <v>952537</v>
      </c>
      <c r="S399" s="12">
        <f>R399/Q399</f>
        <v>8437.7447072371342</v>
      </c>
      <c r="T399" s="21">
        <f>S399-L399</f>
        <v>-4429.7352927628654</v>
      </c>
      <c r="U399" s="18">
        <f>T399/L399</f>
        <v>-0.34425818363524679</v>
      </c>
      <c r="V399" s="14">
        <v>2003</v>
      </c>
      <c r="W399" s="10">
        <v>85</v>
      </c>
      <c r="X399" s="5">
        <v>101.07</v>
      </c>
      <c r="Y399" s="7">
        <v>809525.47</v>
      </c>
      <c r="Z399" s="12">
        <f>Y399/X399</f>
        <v>8009.5524883743947</v>
      </c>
      <c r="AA399" s="21">
        <f>Z399-S399</f>
        <v>-428.19221886273954</v>
      </c>
      <c r="AB399" s="22">
        <f>AA399/S399</f>
        <v>-5.0747235632227057E-2</v>
      </c>
      <c r="AC399" s="14">
        <v>2004</v>
      </c>
      <c r="AD399" s="10">
        <v>73</v>
      </c>
      <c r="AE399" s="5">
        <v>98.86</v>
      </c>
      <c r="AF399" s="7">
        <v>831758</v>
      </c>
      <c r="AG399" s="12">
        <f>AF399/AE399</f>
        <v>8413.4938296581022</v>
      </c>
      <c r="AH399" s="21">
        <f>AG399-Z399</f>
        <v>403.94134128370752</v>
      </c>
      <c r="AI399" s="22">
        <f>AH399/Z399</f>
        <v>5.0432448238527092E-2</v>
      </c>
      <c r="AJ399" s="14">
        <v>2005</v>
      </c>
      <c r="AK399" s="10">
        <v>62</v>
      </c>
      <c r="AL399" s="5">
        <v>98.03</v>
      </c>
      <c r="AM399" s="7">
        <v>1005842</v>
      </c>
      <c r="AN399" s="12">
        <f>AM399/AL399</f>
        <v>10260.552891971845</v>
      </c>
      <c r="AO399" s="21">
        <f>AN399-AG399</f>
        <v>1847.0590623137432</v>
      </c>
      <c r="AP399" s="22">
        <f>AO399/AG399</f>
        <v>0.21953532024980421</v>
      </c>
      <c r="AQ399" s="14">
        <v>2006</v>
      </c>
      <c r="AR399" s="10">
        <v>66</v>
      </c>
      <c r="AS399" s="5">
        <v>96.19</v>
      </c>
      <c r="AT399" s="7">
        <v>913457</v>
      </c>
      <c r="AU399" s="12">
        <f>AT399/AS399</f>
        <v>9496.3821603077249</v>
      </c>
      <c r="AV399" s="21">
        <f>AU399-AN399</f>
        <v>-764.17073166412047</v>
      </c>
      <c r="AW399" s="22">
        <f>AV399/AN399</f>
        <v>-7.4476564733858525E-2</v>
      </c>
      <c r="AX399" s="14">
        <v>2007</v>
      </c>
      <c r="AY399" s="10">
        <v>62</v>
      </c>
      <c r="AZ399" s="5">
        <v>92.64</v>
      </c>
      <c r="BA399" s="7">
        <v>922634</v>
      </c>
      <c r="BB399" s="12">
        <f>BA399/AZ399</f>
        <v>9959.3480138169252</v>
      </c>
      <c r="BC399" s="21">
        <f>BB399-AU399</f>
        <v>462.96585350920031</v>
      </c>
      <c r="BD399" s="22">
        <f>BC399/AU399</f>
        <v>4.875181365849731E-2</v>
      </c>
      <c r="BE399" s="14">
        <v>2008</v>
      </c>
      <c r="BF399" s="10">
        <v>61</v>
      </c>
      <c r="BG399" s="5">
        <v>80.69</v>
      </c>
      <c r="BH399" s="7">
        <v>1066689</v>
      </c>
      <c r="BI399" s="12">
        <f>BH399/BG399</f>
        <v>13219.593506010659</v>
      </c>
      <c r="BJ399" s="21">
        <f>BI399-BB399</f>
        <v>3260.2454921937333</v>
      </c>
      <c r="BK399" s="22">
        <f>BJ399/BB399</f>
        <v>0.32735531358786635</v>
      </c>
      <c r="BL399" s="14">
        <v>2009</v>
      </c>
      <c r="BM399" s="10">
        <v>50</v>
      </c>
      <c r="BN399" s="5">
        <v>83.01</v>
      </c>
      <c r="BO399" s="7">
        <v>1195016</v>
      </c>
      <c r="BP399" s="12">
        <f>BO399/BN399</f>
        <v>14396.048668835079</v>
      </c>
      <c r="BQ399" s="21">
        <f>BP399-BI399</f>
        <v>1176.4551628244208</v>
      </c>
      <c r="BR399" s="22">
        <f>BQ399/BI399</f>
        <v>8.8993293348204119E-2</v>
      </c>
      <c r="BS399" s="14">
        <v>2010</v>
      </c>
      <c r="BT399" s="10">
        <v>58</v>
      </c>
      <c r="BU399" s="5">
        <v>83.61</v>
      </c>
      <c r="BV399" s="7">
        <v>1031999</v>
      </c>
      <c r="BW399" s="12">
        <f>BV399/BU399</f>
        <v>12343.00920942471</v>
      </c>
      <c r="BX399" s="21">
        <f>BW399-BP399</f>
        <v>-2053.0394594103691</v>
      </c>
      <c r="BY399" s="22">
        <f>BX399/BP399</f>
        <v>-0.14261131694107421</v>
      </c>
      <c r="BZ399" s="14">
        <v>2011</v>
      </c>
      <c r="CA399" s="10">
        <v>67</v>
      </c>
      <c r="CB399" s="5">
        <v>86.115099999999998</v>
      </c>
      <c r="CC399" s="7">
        <v>1090478</v>
      </c>
      <c r="CD399" s="12">
        <f>CC399/CB399</f>
        <v>12663.028899693551</v>
      </c>
      <c r="CE399" s="21">
        <f>CD399-BW399</f>
        <v>320.01969026884035</v>
      </c>
      <c r="CF399" s="22">
        <f>CE399/BW399</f>
        <v>2.5927201773817358E-2</v>
      </c>
      <c r="CG399" s="14">
        <v>2012</v>
      </c>
      <c r="CH399" s="10">
        <v>64</v>
      </c>
      <c r="CI399" s="5">
        <v>86.31</v>
      </c>
      <c r="CJ399" s="7">
        <v>1043232</v>
      </c>
      <c r="CK399" s="12">
        <f>CJ399/CI399</f>
        <v>12087.035106013207</v>
      </c>
      <c r="CL399" s="21">
        <f>CK399-CD399</f>
        <v>-575.99379368034352</v>
      </c>
      <c r="CM399" s="22">
        <f>CL399/CD399</f>
        <v>-4.5486257533083795E-2</v>
      </c>
      <c r="CN399" s="14">
        <v>2013</v>
      </c>
      <c r="CO399" s="10">
        <v>67</v>
      </c>
      <c r="CP399" s="5">
        <v>82.058999999999997</v>
      </c>
      <c r="CQ399" s="7">
        <v>1090564</v>
      </c>
      <c r="CR399" s="12">
        <f>CQ399/CP399</f>
        <v>13289.998659501091</v>
      </c>
      <c r="CS399" s="21">
        <f>CR399-CK399</f>
        <v>1202.9635534878835</v>
      </c>
      <c r="CT399" s="22">
        <f>CS399/CK399</f>
        <v>9.952511454934207E-2</v>
      </c>
      <c r="CU399" s="14">
        <v>2014</v>
      </c>
      <c r="CV399" s="10">
        <v>53</v>
      </c>
      <c r="CW399" s="5">
        <v>75.066400000000002</v>
      </c>
      <c r="CX399" s="7">
        <v>1111043</v>
      </c>
      <c r="CY399" s="12">
        <f>CX399/CW399</f>
        <v>14800.803022390843</v>
      </c>
      <c r="CZ399" s="21">
        <f>CY399-CR399</f>
        <v>1510.8043628897522</v>
      </c>
      <c r="DA399" s="22">
        <f>CZ399/CR399</f>
        <v>0.11367979798926993</v>
      </c>
      <c r="DB399" s="14">
        <v>2015</v>
      </c>
      <c r="DC399" s="9">
        <v>54</v>
      </c>
      <c r="DD399" s="27">
        <v>72.564800000000005</v>
      </c>
      <c r="DE399" s="12">
        <v>1042634.36</v>
      </c>
      <c r="DF399" s="12">
        <f>DE399/DD399</f>
        <v>14368.321279738935</v>
      </c>
      <c r="DG399" s="21">
        <f>DF399-CY399</f>
        <v>-432.48174265190755</v>
      </c>
      <c r="DH399" s="22">
        <f>DG399/CY399</f>
        <v>-2.9220153933380757E-2</v>
      </c>
      <c r="DI399" s="14">
        <v>2016</v>
      </c>
      <c r="DJ399" s="9">
        <v>53</v>
      </c>
      <c r="DK399" s="27">
        <v>78.408799999999999</v>
      </c>
      <c r="DL399" s="12">
        <v>1038484.37</v>
      </c>
      <c r="DM399" s="12">
        <f>DL399/DK399</f>
        <v>13244.487480997032</v>
      </c>
      <c r="DN399" s="21">
        <f>DM399-DF399</f>
        <v>-1123.8337987419036</v>
      </c>
      <c r="DO399" s="22">
        <f>DN399/DF399</f>
        <v>-7.8216082231307341E-2</v>
      </c>
      <c r="DP399" s="14">
        <v>2017</v>
      </c>
      <c r="DQ399" s="9">
        <v>60</v>
      </c>
      <c r="DR399" s="27">
        <v>79.884299999999996</v>
      </c>
      <c r="DS399" s="30">
        <v>1069368.47</v>
      </c>
      <c r="DT399" s="12">
        <f>DS399/DR399</f>
        <v>13386.466051527021</v>
      </c>
      <c r="DU399" s="21">
        <f>DT399-DM399</f>
        <v>141.97857052998916</v>
      </c>
      <c r="DV399" s="22">
        <f>DU399/DM399</f>
        <v>1.0719823680130894E-2</v>
      </c>
      <c r="DW399" s="14">
        <v>2018</v>
      </c>
      <c r="DX399" s="24">
        <v>55</v>
      </c>
      <c r="DY399" s="32">
        <v>76.909499999999994</v>
      </c>
      <c r="DZ399" s="34">
        <v>1015326.5800000001</v>
      </c>
      <c r="EA399" s="12">
        <f>DZ399/DY399</f>
        <v>13201.575618096596</v>
      </c>
      <c r="EB399" s="21">
        <f>EA399-DT399</f>
        <v>-184.89043343042431</v>
      </c>
      <c r="EC399" s="22">
        <f>EB399/DT399</f>
        <v>-1.3811743347254333E-2</v>
      </c>
      <c r="ED399" s="14">
        <v>2019</v>
      </c>
      <c r="EE399" s="24">
        <v>67</v>
      </c>
      <c r="EF399" s="32">
        <v>87.183599999999998</v>
      </c>
      <c r="EG399" s="34">
        <v>1044033.16</v>
      </c>
      <c r="EH399" s="12">
        <f t="shared" si="48"/>
        <v>11975.109538949986</v>
      </c>
      <c r="EI399" s="21">
        <f>EH399-EA399</f>
        <v>-1226.4660791466104</v>
      </c>
      <c r="EJ399" s="22">
        <f>EI399/EA399</f>
        <v>-9.2903007536871751E-2</v>
      </c>
      <c r="EK399">
        <v>2020</v>
      </c>
      <c r="EL399" s="25">
        <v>60</v>
      </c>
      <c r="EM399" s="32">
        <v>84.749600000000001</v>
      </c>
      <c r="EN399" s="34">
        <v>1017153.79</v>
      </c>
      <c r="EO399" s="12">
        <f t="shared" si="49"/>
        <v>12001.871277268565</v>
      </c>
      <c r="EP399" s="21">
        <f>EO399-EH399</f>
        <v>26.761738318578864</v>
      </c>
      <c r="EQ399" s="22">
        <f>EP399/EH399</f>
        <v>2.2347802524506524E-3</v>
      </c>
      <c r="ES399" s="11">
        <f t="shared" si="50"/>
        <v>4.0240843825566419E-2</v>
      </c>
      <c r="EU399" s="12">
        <f t="shared" si="51"/>
        <v>12854.383736191201</v>
      </c>
      <c r="EV399">
        <f t="shared" si="52"/>
        <v>1.343669102216192</v>
      </c>
      <c r="EY399" s="11">
        <f t="shared" si="53"/>
        <v>-3.1998309067998394E-2</v>
      </c>
      <c r="FC399" s="12">
        <f t="shared" si="54"/>
        <v>11732.980403261767</v>
      </c>
      <c r="FF399" s="45">
        <f t="shared" si="55"/>
        <v>65.19047619047619</v>
      </c>
    </row>
    <row r="400" spans="1:162" x14ac:dyDescent="0.2">
      <c r="A400" s="3">
        <v>90076</v>
      </c>
      <c r="B400" t="s">
        <v>400</v>
      </c>
      <c r="C400" s="14">
        <v>2000</v>
      </c>
      <c r="D400" s="10">
        <v>566</v>
      </c>
      <c r="E400" s="5">
        <v>519.28</v>
      </c>
      <c r="F400" s="7">
        <v>3471861</v>
      </c>
      <c r="G400" s="12">
        <f>F400/E400</f>
        <v>6685.9131874903715</v>
      </c>
      <c r="H400" s="14">
        <v>2001</v>
      </c>
      <c r="I400" s="10">
        <v>562</v>
      </c>
      <c r="J400" s="5">
        <v>522.77</v>
      </c>
      <c r="K400" s="7">
        <v>3799379</v>
      </c>
      <c r="L400" s="12">
        <f>K400/I400</f>
        <v>6760.4608540925265</v>
      </c>
      <c r="M400" s="21">
        <f>L400-G400</f>
        <v>74.547666602155005</v>
      </c>
      <c r="N400" s="18">
        <f>M400/G400</f>
        <v>1.1149960298861922E-2</v>
      </c>
      <c r="O400" s="16">
        <v>2002</v>
      </c>
      <c r="P400" s="10">
        <v>558</v>
      </c>
      <c r="Q400" s="5">
        <v>536.99</v>
      </c>
      <c r="R400" s="7">
        <v>4446381</v>
      </c>
      <c r="S400" s="12">
        <f>R400/Q400</f>
        <v>8280.1932996890064</v>
      </c>
      <c r="T400" s="21">
        <f>S400-L400</f>
        <v>1519.7324455964799</v>
      </c>
      <c r="U400" s="18">
        <f>T400/L400</f>
        <v>0.22479716670151142</v>
      </c>
      <c r="V400" s="14">
        <v>2003</v>
      </c>
      <c r="W400" s="10">
        <v>558</v>
      </c>
      <c r="X400" s="5">
        <v>524.20000000000005</v>
      </c>
      <c r="Y400" s="7">
        <v>5332041.38</v>
      </c>
      <c r="Z400" s="12">
        <f>Y400/X400</f>
        <v>10171.769133918351</v>
      </c>
      <c r="AA400" s="21">
        <f>Z400-S400</f>
        <v>1891.5758342293448</v>
      </c>
      <c r="AB400" s="22">
        <f>AA400/S400</f>
        <v>0.22844585455515753</v>
      </c>
      <c r="AC400" s="14">
        <v>2004</v>
      </c>
      <c r="AD400" s="10">
        <v>550</v>
      </c>
      <c r="AE400" s="5">
        <v>514.33000000000004</v>
      </c>
      <c r="AF400" s="7">
        <v>3857812</v>
      </c>
      <c r="AG400" s="12">
        <f>AF400/AE400</f>
        <v>7500.655221355938</v>
      </c>
      <c r="AH400" s="21">
        <f>AG400-Z400</f>
        <v>-2671.1139125624131</v>
      </c>
      <c r="AI400" s="22">
        <f>AH400/Z400</f>
        <v>-0.26260072140798296</v>
      </c>
      <c r="AJ400" s="14">
        <v>2005</v>
      </c>
      <c r="AK400" s="10">
        <v>552</v>
      </c>
      <c r="AL400" s="5">
        <v>526.72</v>
      </c>
      <c r="AM400" s="7">
        <v>3650582</v>
      </c>
      <c r="AN400" s="12">
        <f>AM400/AL400</f>
        <v>6930.7829586877278</v>
      </c>
      <c r="AO400" s="21">
        <f>AN400-AG400</f>
        <v>-569.87226266821017</v>
      </c>
      <c r="AP400" s="22">
        <f>AO400/AG400</f>
        <v>-7.5976330847159101E-2</v>
      </c>
      <c r="AQ400" s="14">
        <v>2006</v>
      </c>
      <c r="AR400" s="10">
        <v>568</v>
      </c>
      <c r="AS400" s="5">
        <v>538.07000000000005</v>
      </c>
      <c r="AT400" s="7">
        <v>4097706</v>
      </c>
      <c r="AU400" s="12">
        <f>AT400/AS400</f>
        <v>7615.5630308324189</v>
      </c>
      <c r="AV400" s="21">
        <f>AU400-AN400</f>
        <v>684.78007214469108</v>
      </c>
      <c r="AW400" s="22">
        <f>AV400/AN400</f>
        <v>9.8802700391349016E-2</v>
      </c>
      <c r="AX400" s="14">
        <v>2007</v>
      </c>
      <c r="AY400" s="10">
        <v>569</v>
      </c>
      <c r="AZ400" s="5">
        <v>537.77</v>
      </c>
      <c r="BA400" s="7">
        <v>4780790</v>
      </c>
      <c r="BB400" s="12">
        <f>BA400/AZ400</f>
        <v>8890.027335106086</v>
      </c>
      <c r="BC400" s="21">
        <f>BB400-AU400</f>
        <v>1274.464304273667</v>
      </c>
      <c r="BD400" s="22">
        <f>BC400/AU400</f>
        <v>0.16734997781698641</v>
      </c>
      <c r="BE400" s="14">
        <v>2008</v>
      </c>
      <c r="BF400" s="10">
        <v>562</v>
      </c>
      <c r="BG400" s="5">
        <v>521.71</v>
      </c>
      <c r="BH400" s="7">
        <v>5308194</v>
      </c>
      <c r="BI400" s="12">
        <f>BH400/BG400</f>
        <v>10174.606582200839</v>
      </c>
      <c r="BJ400" s="21">
        <f>BI400-BB400</f>
        <v>1284.5792470947526</v>
      </c>
      <c r="BK400" s="22">
        <f>BJ400/BB400</f>
        <v>0.14449665885975857</v>
      </c>
      <c r="BL400" s="14">
        <v>2009</v>
      </c>
      <c r="BM400" s="10">
        <v>525</v>
      </c>
      <c r="BN400" s="5">
        <v>478.96</v>
      </c>
      <c r="BO400" s="7">
        <v>5656771</v>
      </c>
      <c r="BP400" s="12">
        <f>BO400/BN400</f>
        <v>11810.529062969768</v>
      </c>
      <c r="BQ400" s="21">
        <f>BP400-BI400</f>
        <v>1635.9224807689297</v>
      </c>
      <c r="BR400" s="22">
        <f>BQ400/BI400</f>
        <v>0.16078483895689541</v>
      </c>
      <c r="BS400" s="14">
        <v>2010</v>
      </c>
      <c r="BT400" s="10">
        <v>491</v>
      </c>
      <c r="BU400" s="5">
        <v>463.95</v>
      </c>
      <c r="BV400" s="7">
        <v>6469774</v>
      </c>
      <c r="BW400" s="12">
        <f>BV400/BU400</f>
        <v>13944.981140209075</v>
      </c>
      <c r="BX400" s="21">
        <f>BW400-BP400</f>
        <v>2134.4520772393062</v>
      </c>
      <c r="BY400" s="22">
        <f>BX400/BP400</f>
        <v>0.18072450995710063</v>
      </c>
      <c r="BZ400" s="14">
        <v>2011</v>
      </c>
      <c r="CA400" s="10">
        <v>492</v>
      </c>
      <c r="CB400" s="5">
        <v>447.80939999999998</v>
      </c>
      <c r="CC400" s="7">
        <v>5737475</v>
      </c>
      <c r="CD400" s="12">
        <f>CC400/CB400</f>
        <v>12812.314792856068</v>
      </c>
      <c r="CE400" s="21">
        <f>CD400-BW400</f>
        <v>-1132.6663473530061</v>
      </c>
      <c r="CF400" s="22">
        <f>CE400/BW400</f>
        <v>-8.1223942575803607E-2</v>
      </c>
      <c r="CG400" s="14">
        <v>2012</v>
      </c>
      <c r="CH400" s="10">
        <v>499</v>
      </c>
      <c r="CI400" s="5">
        <v>470.71</v>
      </c>
      <c r="CJ400" s="7">
        <v>5630307</v>
      </c>
      <c r="CK400" s="12">
        <f>CJ400/CI400</f>
        <v>11961.307386713688</v>
      </c>
      <c r="CL400" s="21">
        <f>CK400-CD400</f>
        <v>-851.0074061423802</v>
      </c>
      <c r="CM400" s="22">
        <f>CL400/CD400</f>
        <v>-6.6421050364520201E-2</v>
      </c>
      <c r="CN400" s="14">
        <v>2013</v>
      </c>
      <c r="CO400" s="10">
        <v>494</v>
      </c>
      <c r="CP400" s="5">
        <v>452.58409999999998</v>
      </c>
      <c r="CQ400" s="7">
        <v>5771612</v>
      </c>
      <c r="CR400" s="12">
        <f>CQ400/CP400</f>
        <v>12752.573499599301</v>
      </c>
      <c r="CS400" s="21">
        <f>CR400-CK400</f>
        <v>791.26611288561253</v>
      </c>
      <c r="CT400" s="22">
        <f>CS400/CK400</f>
        <v>6.6152142680032666E-2</v>
      </c>
      <c r="CU400" s="14">
        <v>2014</v>
      </c>
      <c r="CV400" s="10">
        <v>483</v>
      </c>
      <c r="CW400" s="5">
        <v>448.38720000000001</v>
      </c>
      <c r="CX400" s="7">
        <v>6433968</v>
      </c>
      <c r="CY400" s="12">
        <f>CX400/CW400</f>
        <v>14349.133962789303</v>
      </c>
      <c r="CZ400" s="21">
        <f>CY400-CR400</f>
        <v>1596.5604631900023</v>
      </c>
      <c r="DA400" s="22">
        <f>CZ400/CR400</f>
        <v>0.12519515870582262</v>
      </c>
      <c r="DB400" s="14">
        <v>2015</v>
      </c>
      <c r="DC400" s="9">
        <v>496</v>
      </c>
      <c r="DD400" s="27">
        <v>466.43329999999997</v>
      </c>
      <c r="DE400" s="12">
        <v>9263618.5899999999</v>
      </c>
      <c r="DF400" s="12">
        <f>DE400/DD400</f>
        <v>19860.542954373112</v>
      </c>
      <c r="DG400" s="21">
        <f>DF400-CY400</f>
        <v>5511.4089915838085</v>
      </c>
      <c r="DH400" s="22">
        <f>DG400/CY400</f>
        <v>0.38409349343843296</v>
      </c>
      <c r="DI400" s="14">
        <v>2016</v>
      </c>
      <c r="DJ400" s="9">
        <v>483</v>
      </c>
      <c r="DK400" s="27">
        <v>444.99900000000002</v>
      </c>
      <c r="DL400" s="12">
        <v>5415766.0599999996</v>
      </c>
      <c r="DM400" s="12">
        <f>DL400/DK400</f>
        <v>12170.288157950916</v>
      </c>
      <c r="DN400" s="21">
        <f>DM400-DF400</f>
        <v>-7690.2547964221958</v>
      </c>
      <c r="DO400" s="22">
        <f>DN400/DF400</f>
        <v>-0.38721271689749404</v>
      </c>
      <c r="DP400" s="14">
        <v>2017</v>
      </c>
      <c r="DQ400" s="9">
        <v>464</v>
      </c>
      <c r="DR400" s="27">
        <v>450.7319</v>
      </c>
      <c r="DS400" s="30">
        <v>5157493.71</v>
      </c>
      <c r="DT400" s="12">
        <f>DS400/DR400</f>
        <v>11442.486564629662</v>
      </c>
      <c r="DU400" s="21">
        <f>DT400-DM400</f>
        <v>-727.80159332125368</v>
      </c>
      <c r="DV400" s="22">
        <f>DU400/DM400</f>
        <v>-5.9801508713314806E-2</v>
      </c>
      <c r="DW400" s="14">
        <v>2018</v>
      </c>
      <c r="DX400" s="24">
        <v>479</v>
      </c>
      <c r="DY400" s="32">
        <v>455.69200000000001</v>
      </c>
      <c r="DZ400" s="34">
        <v>4961028.7300000004</v>
      </c>
      <c r="EA400" s="12">
        <f>DZ400/DY400</f>
        <v>10886.802335788208</v>
      </c>
      <c r="EB400" s="21">
        <f>EA400-DT400</f>
        <v>-555.68422884145366</v>
      </c>
      <c r="EC400" s="22">
        <f>EB400/DT400</f>
        <v>-4.8563240664765285E-2</v>
      </c>
      <c r="ED400" s="14">
        <v>2019</v>
      </c>
      <c r="EE400" s="24">
        <v>464</v>
      </c>
      <c r="EF400" s="32">
        <v>450.63749999999999</v>
      </c>
      <c r="EG400" s="34">
        <v>5182070.03</v>
      </c>
      <c r="EH400" s="12">
        <f t="shared" si="48"/>
        <v>11499.420332307011</v>
      </c>
      <c r="EI400" s="21">
        <f>EH400-EA400</f>
        <v>612.6179965188021</v>
      </c>
      <c r="EJ400" s="22">
        <f>EI400/EA400</f>
        <v>5.6271619307805533E-2</v>
      </c>
      <c r="EK400">
        <v>2020</v>
      </c>
      <c r="EL400" s="25">
        <v>475</v>
      </c>
      <c r="EM400" s="32">
        <v>449.28489999999999</v>
      </c>
      <c r="EN400" s="34">
        <v>5556166.9500000002</v>
      </c>
      <c r="EO400" s="12">
        <f t="shared" si="49"/>
        <v>12366.689710693594</v>
      </c>
      <c r="EP400" s="21">
        <f>EO400-EH400</f>
        <v>867.26937838658341</v>
      </c>
      <c r="EQ400" s="22">
        <f>EP400/EH400</f>
        <v>7.5418530093211408E-2</v>
      </c>
      <c r="ES400" s="11">
        <f t="shared" si="50"/>
        <v>4.7094155014594311E-2</v>
      </c>
      <c r="EU400" s="12">
        <f t="shared" si="51"/>
        <v>11276.236410908294</v>
      </c>
      <c r="EV400">
        <f t="shared" si="52"/>
        <v>0.96464891926427188</v>
      </c>
      <c r="EY400" s="11">
        <f t="shared" si="53"/>
        <v>-1.7364376690091519E-2</v>
      </c>
      <c r="FC400" s="12">
        <f t="shared" si="54"/>
        <v>10946.743131407573</v>
      </c>
      <c r="FF400" s="45">
        <f t="shared" si="55"/>
        <v>518.57142857142856</v>
      </c>
    </row>
    <row r="401" spans="1:162" x14ac:dyDescent="0.2">
      <c r="A401" s="3">
        <v>90077</v>
      </c>
      <c r="B401" t="s">
        <v>401</v>
      </c>
      <c r="C401" s="14">
        <v>2000</v>
      </c>
      <c r="D401" s="10">
        <v>318</v>
      </c>
      <c r="E401" s="5">
        <v>291.26</v>
      </c>
      <c r="F401" s="7">
        <v>2321644</v>
      </c>
      <c r="G401" s="12">
        <f>F401/E401</f>
        <v>7971.0361875987091</v>
      </c>
      <c r="H401" s="14">
        <v>2001</v>
      </c>
      <c r="I401" s="10">
        <v>305</v>
      </c>
      <c r="J401" s="5">
        <v>279.87</v>
      </c>
      <c r="K401" s="7">
        <v>2508195</v>
      </c>
      <c r="L401" s="12">
        <f>K401/I401</f>
        <v>8223.5901639344265</v>
      </c>
      <c r="M401" s="21">
        <f>L401-G401</f>
        <v>252.55397633571738</v>
      </c>
      <c r="N401" s="18">
        <f>M401/G401</f>
        <v>3.1683958069170397E-2</v>
      </c>
      <c r="O401" s="16">
        <v>2002</v>
      </c>
      <c r="P401" s="10">
        <v>273</v>
      </c>
      <c r="Q401" s="5">
        <v>255.19</v>
      </c>
      <c r="R401" s="7">
        <v>2474106</v>
      </c>
      <c r="S401" s="12">
        <f>R401/Q401</f>
        <v>9695.1526313727027</v>
      </c>
      <c r="T401" s="21">
        <f>S401-L401</f>
        <v>1471.5624674382761</v>
      </c>
      <c r="U401" s="18">
        <f>T401/L401</f>
        <v>0.17894404245629794</v>
      </c>
      <c r="V401" s="14">
        <v>2003</v>
      </c>
      <c r="W401" s="10">
        <v>273</v>
      </c>
      <c r="X401" s="5">
        <v>263.14</v>
      </c>
      <c r="Y401" s="7">
        <v>2198991.4700000002</v>
      </c>
      <c r="Z401" s="12">
        <f>Y401/X401</f>
        <v>8356.7358440373955</v>
      </c>
      <c r="AA401" s="21">
        <f>Z401-S401</f>
        <v>-1338.4167873353072</v>
      </c>
      <c r="AB401" s="22">
        <f>AA401/S401</f>
        <v>-0.13805009969665691</v>
      </c>
      <c r="AC401" s="14">
        <v>2004</v>
      </c>
      <c r="AD401" s="10">
        <v>269</v>
      </c>
      <c r="AE401" s="5">
        <v>264.45999999999998</v>
      </c>
      <c r="AF401" s="7">
        <v>2269026</v>
      </c>
      <c r="AG401" s="12">
        <f>AF401/AE401</f>
        <v>8579.8457233608115</v>
      </c>
      <c r="AH401" s="21">
        <f>AG401-Z401</f>
        <v>223.10987932341595</v>
      </c>
      <c r="AI401" s="22">
        <f>AH401/Z401</f>
        <v>2.6698208904450033E-2</v>
      </c>
      <c r="AJ401" s="14">
        <v>2005</v>
      </c>
      <c r="AK401" s="10">
        <v>269</v>
      </c>
      <c r="AL401" s="5">
        <v>250.14</v>
      </c>
      <c r="AM401" s="7">
        <v>2653055</v>
      </c>
      <c r="AN401" s="12">
        <f>AM401/AL401</f>
        <v>10606.28048292956</v>
      </c>
      <c r="AO401" s="21">
        <f>AN401-AG401</f>
        <v>2026.4347595687486</v>
      </c>
      <c r="AP401" s="22">
        <f>AO401/AG401</f>
        <v>0.23618545425021625</v>
      </c>
      <c r="AQ401" s="14">
        <v>2006</v>
      </c>
      <c r="AR401" s="10">
        <v>267</v>
      </c>
      <c r="AS401" s="5">
        <v>252.56</v>
      </c>
      <c r="AT401" s="7">
        <v>2877949</v>
      </c>
      <c r="AU401" s="12">
        <f>AT401/AS401</f>
        <v>11395.110072853975</v>
      </c>
      <c r="AV401" s="21">
        <f>AU401-AN401</f>
        <v>788.8295899244149</v>
      </c>
      <c r="AW401" s="22">
        <f>AV401/AN401</f>
        <v>7.4373819473660785E-2</v>
      </c>
      <c r="AX401" s="14">
        <v>2007</v>
      </c>
      <c r="AY401" s="10">
        <v>242</v>
      </c>
      <c r="AZ401" s="5">
        <v>231.3</v>
      </c>
      <c r="BA401" s="7">
        <v>2800939</v>
      </c>
      <c r="BB401" s="12">
        <f>BA401/AZ401</f>
        <v>12109.550367488109</v>
      </c>
      <c r="BC401" s="21">
        <f>BB401-AU401</f>
        <v>714.44029463413426</v>
      </c>
      <c r="BD401" s="22">
        <f>BC401/AU401</f>
        <v>6.2697094636769785E-2</v>
      </c>
      <c r="BE401" s="14">
        <v>2008</v>
      </c>
      <c r="BF401" s="10">
        <v>245</v>
      </c>
      <c r="BG401" s="5">
        <v>237.84</v>
      </c>
      <c r="BH401" s="7">
        <v>3221022</v>
      </c>
      <c r="BI401" s="12">
        <f>BH401/BG401</f>
        <v>13542.810292633703</v>
      </c>
      <c r="BJ401" s="21">
        <f>BI401-BB401</f>
        <v>1433.259925145594</v>
      </c>
      <c r="BK401" s="22">
        <f>BJ401/BB401</f>
        <v>0.11835781524916321</v>
      </c>
      <c r="BL401" s="14">
        <v>2009</v>
      </c>
      <c r="BM401" s="10">
        <v>239</v>
      </c>
      <c r="BN401" s="5">
        <v>232.17</v>
      </c>
      <c r="BO401" s="7">
        <v>3703846</v>
      </c>
      <c r="BP401" s="12">
        <f>BO401/BN401</f>
        <v>15953.163630098636</v>
      </c>
      <c r="BQ401" s="21">
        <f>BP401-BI401</f>
        <v>2410.3533374649323</v>
      </c>
      <c r="BR401" s="22">
        <f>BQ401/BI401</f>
        <v>0.17798029252288855</v>
      </c>
      <c r="BS401" s="14">
        <v>2010</v>
      </c>
      <c r="BT401" s="10">
        <v>231</v>
      </c>
      <c r="BU401" s="5">
        <v>227.87</v>
      </c>
      <c r="BV401" s="7">
        <v>3182687</v>
      </c>
      <c r="BW401" s="12">
        <f>BV401/BU401</f>
        <v>13967.117215956467</v>
      </c>
      <c r="BX401" s="21">
        <f>BW401-BP401</f>
        <v>-1986.0464141421689</v>
      </c>
      <c r="BY401" s="22">
        <f>BX401/BP401</f>
        <v>-0.12449232391718969</v>
      </c>
      <c r="BZ401" s="14">
        <v>2011</v>
      </c>
      <c r="CA401" s="10">
        <v>243</v>
      </c>
      <c r="CB401" s="5">
        <v>231.76660000000001</v>
      </c>
      <c r="CC401" s="7">
        <v>3262286</v>
      </c>
      <c r="CD401" s="12">
        <f>CC401/CB401</f>
        <v>14075.738264271038</v>
      </c>
      <c r="CE401" s="21">
        <f>CD401-BW401</f>
        <v>108.62104831457145</v>
      </c>
      <c r="CF401" s="22">
        <f>CE401/BW401</f>
        <v>7.776912489177037E-3</v>
      </c>
      <c r="CG401" s="14">
        <v>2012</v>
      </c>
      <c r="CH401" s="10">
        <v>253</v>
      </c>
      <c r="CI401" s="5">
        <v>233.95</v>
      </c>
      <c r="CJ401" s="7">
        <v>3379574</v>
      </c>
      <c r="CK401" s="12">
        <f>CJ401/CI401</f>
        <v>14445.710621927763</v>
      </c>
      <c r="CL401" s="21">
        <f>CK401-CD401</f>
        <v>369.97235765672485</v>
      </c>
      <c r="CM401" s="22">
        <f>CL401/CD401</f>
        <v>2.6284401621465159E-2</v>
      </c>
      <c r="CN401" s="14">
        <v>2013</v>
      </c>
      <c r="CO401" s="10">
        <v>246</v>
      </c>
      <c r="CP401" s="5">
        <v>233.4845</v>
      </c>
      <c r="CQ401" s="7">
        <v>3392865</v>
      </c>
      <c r="CR401" s="12">
        <f>CQ401/CP401</f>
        <v>14531.435705582169</v>
      </c>
      <c r="CS401" s="21">
        <f>CR401-CK401</f>
        <v>85.725083654406262</v>
      </c>
      <c r="CT401" s="22">
        <f>CS401/CK401</f>
        <v>5.9342932928671908E-3</v>
      </c>
      <c r="CU401" s="14">
        <v>2014</v>
      </c>
      <c r="CV401" s="10">
        <v>239</v>
      </c>
      <c r="CW401" s="5">
        <v>227.27449999999999</v>
      </c>
      <c r="CX401" s="7">
        <v>3443280</v>
      </c>
      <c r="CY401" s="12">
        <f>CX401/CW401</f>
        <v>15150.313827552145</v>
      </c>
      <c r="CZ401" s="21">
        <f>CY401-CR401</f>
        <v>618.87812196997584</v>
      </c>
      <c r="DA401" s="22">
        <f>CZ401/CR401</f>
        <v>4.2588917881819295E-2</v>
      </c>
      <c r="DB401" s="14">
        <v>2015</v>
      </c>
      <c r="DC401" s="9">
        <v>256</v>
      </c>
      <c r="DD401" s="27">
        <v>234.09710000000001</v>
      </c>
      <c r="DE401" s="12">
        <v>3564333.19</v>
      </c>
      <c r="DF401" s="12">
        <f>DE401/DD401</f>
        <v>15225.875032198177</v>
      </c>
      <c r="DG401" s="21">
        <f>DF401-CY401</f>
        <v>75.561204646031911</v>
      </c>
      <c r="DH401" s="22">
        <f>DG401/CY401</f>
        <v>4.9874349472957703E-3</v>
      </c>
      <c r="DI401" s="14">
        <v>2016</v>
      </c>
      <c r="DJ401" s="9">
        <v>232</v>
      </c>
      <c r="DK401" s="27">
        <v>227.3845</v>
      </c>
      <c r="DL401" s="12">
        <v>3217434.84</v>
      </c>
      <c r="DM401" s="12">
        <f>DL401/DK401</f>
        <v>14149.754446763081</v>
      </c>
      <c r="DN401" s="21">
        <f>DM401-DF401</f>
        <v>-1076.1205854350956</v>
      </c>
      <c r="DO401" s="22">
        <f>DN401/DF401</f>
        <v>-7.0677092985422643E-2</v>
      </c>
      <c r="DP401" s="14">
        <v>2017</v>
      </c>
      <c r="DQ401" s="9">
        <v>228</v>
      </c>
      <c r="DR401" s="27">
        <v>215.2362</v>
      </c>
      <c r="DS401" s="30">
        <v>2841856.45</v>
      </c>
      <c r="DT401" s="12">
        <f>DS401/DR401</f>
        <v>13203.431625349269</v>
      </c>
      <c r="DU401" s="21">
        <f>DT401-DM401</f>
        <v>-946.32282141381256</v>
      </c>
      <c r="DV401" s="22">
        <f>DU401/DM401</f>
        <v>-6.6879098501267262E-2</v>
      </c>
      <c r="DW401" s="14">
        <v>2018</v>
      </c>
      <c r="DX401" s="24">
        <v>232</v>
      </c>
      <c r="DY401" s="32">
        <v>217.8486</v>
      </c>
      <c r="DZ401" s="34">
        <v>2534077.73</v>
      </c>
      <c r="EA401" s="12">
        <f>DZ401/DY401</f>
        <v>11632.288341536278</v>
      </c>
      <c r="EB401" s="21">
        <f>EA401-DT401</f>
        <v>-1571.1432838129913</v>
      </c>
      <c r="EC401" s="22">
        <f>EB401/DT401</f>
        <v>-0.11899507100840007</v>
      </c>
      <c r="ED401" s="14">
        <v>2019</v>
      </c>
      <c r="EE401" s="24">
        <v>216</v>
      </c>
      <c r="EF401" s="32">
        <v>212.06049999999999</v>
      </c>
      <c r="EG401" s="34">
        <v>2886287.23</v>
      </c>
      <c r="EH401" s="12">
        <f t="shared" si="48"/>
        <v>13610.678226260903</v>
      </c>
      <c r="EI401" s="21">
        <f>EH401-EA401</f>
        <v>1978.3898847246255</v>
      </c>
      <c r="EJ401" s="22">
        <f>EI401/EA401</f>
        <v>0.17007744535185235</v>
      </c>
      <c r="EK401">
        <v>2020</v>
      </c>
      <c r="EL401" s="25">
        <v>211</v>
      </c>
      <c r="EM401" s="32">
        <v>206.922</v>
      </c>
      <c r="EN401" s="34">
        <v>2863513.2</v>
      </c>
      <c r="EO401" s="12">
        <f t="shared" si="49"/>
        <v>13838.611650766958</v>
      </c>
      <c r="EP401" s="21">
        <f>EO401-EH401</f>
        <v>227.93342450605451</v>
      </c>
      <c r="EQ401" s="22">
        <f>EP401/EH401</f>
        <v>1.6746661754612056E-2</v>
      </c>
      <c r="ES401" s="11">
        <f t="shared" si="50"/>
        <v>3.3111153339638461E-2</v>
      </c>
      <c r="EU401" s="12">
        <f t="shared" si="51"/>
        <v>12815.46606438215</v>
      </c>
      <c r="EV401">
        <f t="shared" si="52"/>
        <v>0.95492752711120066</v>
      </c>
      <c r="EY401" s="11">
        <f t="shared" si="53"/>
        <v>-5.2655747192716608E-3</v>
      </c>
      <c r="FC401" s="12">
        <f t="shared" si="54"/>
        <v>12486.815498927277</v>
      </c>
      <c r="FF401" s="45">
        <f t="shared" si="55"/>
        <v>251.76190476190476</v>
      </c>
    </row>
    <row r="402" spans="1:162" x14ac:dyDescent="0.2">
      <c r="A402" s="3">
        <v>90078</v>
      </c>
      <c r="B402" t="s">
        <v>402</v>
      </c>
      <c r="C402" s="14">
        <v>2000</v>
      </c>
      <c r="D402" s="10">
        <v>254</v>
      </c>
      <c r="E402" s="5">
        <v>243.57</v>
      </c>
      <c r="F402" s="7">
        <v>2788717</v>
      </c>
      <c r="G402" s="12">
        <f>F402/E402</f>
        <v>11449.345157449605</v>
      </c>
      <c r="H402" s="14">
        <v>2001</v>
      </c>
      <c r="I402" s="10">
        <v>273</v>
      </c>
      <c r="J402" s="5">
        <v>245.91</v>
      </c>
      <c r="K402" s="7">
        <v>2652929</v>
      </c>
      <c r="L402" s="12">
        <f>K402/I402</f>
        <v>9717.6886446886456</v>
      </c>
      <c r="M402" s="21">
        <f>L402-G402</f>
        <v>-1731.6565127609592</v>
      </c>
      <c r="N402" s="18">
        <f>M402/G402</f>
        <v>-0.151245026588638</v>
      </c>
      <c r="O402" s="16">
        <v>2002</v>
      </c>
      <c r="P402" s="10">
        <v>272</v>
      </c>
      <c r="Q402" s="5">
        <v>261.14999999999998</v>
      </c>
      <c r="R402" s="7">
        <v>2924425</v>
      </c>
      <c r="S402" s="12">
        <f>R402/Q402</f>
        <v>11198.257706299062</v>
      </c>
      <c r="T402" s="21">
        <f>S402-L402</f>
        <v>1480.5690616104166</v>
      </c>
      <c r="U402" s="18">
        <f>T402/L402</f>
        <v>0.15235814973549752</v>
      </c>
      <c r="V402" s="14">
        <v>2003</v>
      </c>
      <c r="W402" s="10">
        <v>272</v>
      </c>
      <c r="X402" s="5">
        <v>246.31</v>
      </c>
      <c r="Y402" s="7">
        <v>3197092.4</v>
      </c>
      <c r="Z402" s="12">
        <f>Y402/X402</f>
        <v>12979.953716860866</v>
      </c>
      <c r="AA402" s="21">
        <f>Z402-S402</f>
        <v>1781.6960105618036</v>
      </c>
      <c r="AB402" s="22">
        <f>AA402/S402</f>
        <v>0.15910475158645374</v>
      </c>
      <c r="AC402" s="14">
        <v>2004</v>
      </c>
      <c r="AD402" s="10">
        <v>259</v>
      </c>
      <c r="AE402" s="5">
        <v>255.91</v>
      </c>
      <c r="AF402" s="7">
        <v>3032945</v>
      </c>
      <c r="AG402" s="12">
        <f>AF402/AE402</f>
        <v>11851.607987182993</v>
      </c>
      <c r="AH402" s="21">
        <f>AG402-Z402</f>
        <v>-1128.3457296778724</v>
      </c>
      <c r="AI402" s="22">
        <f>AH402/Z402</f>
        <v>-8.6929873117510395E-2</v>
      </c>
      <c r="AJ402" s="14">
        <v>2005</v>
      </c>
      <c r="AK402" s="10">
        <v>265</v>
      </c>
      <c r="AL402" s="5">
        <v>249.29</v>
      </c>
      <c r="AM402" s="7">
        <v>2979765</v>
      </c>
      <c r="AN402" s="12">
        <f>AM402/AL402</f>
        <v>11953.006538569538</v>
      </c>
      <c r="AO402" s="21">
        <f>AN402-AG402</f>
        <v>101.39855138654457</v>
      </c>
      <c r="AP402" s="22">
        <f>AO402/AG402</f>
        <v>8.5556788155837383E-3</v>
      </c>
      <c r="AQ402" s="14">
        <v>2006</v>
      </c>
      <c r="AR402" s="10">
        <v>257</v>
      </c>
      <c r="AS402" s="5">
        <v>248.79</v>
      </c>
      <c r="AT402" s="7">
        <v>3160698</v>
      </c>
      <c r="AU402" s="12">
        <f>AT402/AS402</f>
        <v>12704.280718678403</v>
      </c>
      <c r="AV402" s="21">
        <f>AU402-AN402</f>
        <v>751.27418010886504</v>
      </c>
      <c r="AW402" s="22">
        <f>AV402/AN402</f>
        <v>6.2852319011512309E-2</v>
      </c>
      <c r="AX402" s="14">
        <v>2007</v>
      </c>
      <c r="AY402" s="10">
        <v>259</v>
      </c>
      <c r="AZ402" s="5">
        <v>256.62</v>
      </c>
      <c r="BA402" s="7">
        <v>3311316</v>
      </c>
      <c r="BB402" s="12">
        <f>BA402/AZ402</f>
        <v>12903.577273790039</v>
      </c>
      <c r="BC402" s="21">
        <f>BB402-AU402</f>
        <v>199.29655511163583</v>
      </c>
      <c r="BD402" s="22">
        <f>BC402/AU402</f>
        <v>1.5687354485061172E-2</v>
      </c>
      <c r="BE402" s="14">
        <v>2008</v>
      </c>
      <c r="BF402" s="10">
        <v>259</v>
      </c>
      <c r="BG402" s="5">
        <v>246.88</v>
      </c>
      <c r="BH402" s="7">
        <v>4620670</v>
      </c>
      <c r="BI402" s="12">
        <f>BH402/BG402</f>
        <v>18716.258911211924</v>
      </c>
      <c r="BJ402" s="21">
        <f>BI402-BB402</f>
        <v>5812.6816374218852</v>
      </c>
      <c r="BK402" s="22">
        <f>BJ402/BB402</f>
        <v>0.45047055665940799</v>
      </c>
      <c r="BL402" s="14">
        <v>2009</v>
      </c>
      <c r="BM402" s="10">
        <v>266</v>
      </c>
      <c r="BN402" s="5">
        <v>236.72</v>
      </c>
      <c r="BO402" s="7">
        <v>4491430</v>
      </c>
      <c r="BP402" s="12">
        <f>BO402/BN402</f>
        <v>18973.597499155119</v>
      </c>
      <c r="BQ402" s="21">
        <f>BP402-BI402</f>
        <v>257.33858794319531</v>
      </c>
      <c r="BR402" s="22">
        <f>BQ402/BI402</f>
        <v>1.3749467196622149E-2</v>
      </c>
      <c r="BS402" s="14">
        <v>2010</v>
      </c>
      <c r="BT402" s="10">
        <v>262</v>
      </c>
      <c r="BU402" s="5">
        <v>218.27</v>
      </c>
      <c r="BV402" s="7">
        <v>4410146</v>
      </c>
      <c r="BW402" s="12">
        <f>BV402/BU402</f>
        <v>20205.002977963071</v>
      </c>
      <c r="BX402" s="21">
        <f>BW402-BP402</f>
        <v>1231.405478807952</v>
      </c>
      <c r="BY402" s="22">
        <f>BX402/BP402</f>
        <v>6.4901001450188123E-2</v>
      </c>
      <c r="BZ402" s="14">
        <v>2011</v>
      </c>
      <c r="CA402" s="10">
        <v>240</v>
      </c>
      <c r="CB402" s="5">
        <v>217.7747</v>
      </c>
      <c r="CC402" s="7">
        <v>4420507</v>
      </c>
      <c r="CD402" s="12">
        <f>CC402/CB402</f>
        <v>20298.533300700219</v>
      </c>
      <c r="CE402" s="21">
        <f>CD402-BW402</f>
        <v>93.530322737147799</v>
      </c>
      <c r="CF402" s="22">
        <f>CE402/BW402</f>
        <v>4.6290675056647225E-3</v>
      </c>
      <c r="CG402" s="14">
        <v>2012</v>
      </c>
      <c r="CH402" s="10">
        <v>232</v>
      </c>
      <c r="CI402" s="5">
        <v>226.59</v>
      </c>
      <c r="CJ402" s="7">
        <v>4867374</v>
      </c>
      <c r="CK402" s="12">
        <f>CJ402/CI402</f>
        <v>21480.974447239507</v>
      </c>
      <c r="CL402" s="21">
        <f>CK402-CD402</f>
        <v>1182.4411465392877</v>
      </c>
      <c r="CM402" s="22">
        <f>CL402/CD402</f>
        <v>5.8252541157665719E-2</v>
      </c>
      <c r="CN402" s="14">
        <v>2013</v>
      </c>
      <c r="CO402" s="10">
        <v>239</v>
      </c>
      <c r="CP402" s="5">
        <v>229.7996</v>
      </c>
      <c r="CQ402" s="7">
        <v>4848817</v>
      </c>
      <c r="CR402" s="12">
        <f>CQ402/CP402</f>
        <v>21100.19773750694</v>
      </c>
      <c r="CS402" s="21">
        <f>CR402-CK402</f>
        <v>-380.77670973256681</v>
      </c>
      <c r="CT402" s="22">
        <f>CS402/CK402</f>
        <v>-1.7726230747483616E-2</v>
      </c>
      <c r="CU402" s="14">
        <v>2014</v>
      </c>
      <c r="CV402" s="10">
        <v>250</v>
      </c>
      <c r="CW402" s="5">
        <v>234.18940000000001</v>
      </c>
      <c r="CX402" s="7">
        <v>4811924</v>
      </c>
      <c r="CY402" s="12">
        <f>CX402/CW402</f>
        <v>20547.146881968183</v>
      </c>
      <c r="CZ402" s="21">
        <f>CY402-CR402</f>
        <v>-553.05085553875688</v>
      </c>
      <c r="DA402" s="22">
        <f>CZ402/CR402</f>
        <v>-2.6210695388682252E-2</v>
      </c>
      <c r="DB402" s="14">
        <v>2015</v>
      </c>
      <c r="DC402" s="9">
        <v>244</v>
      </c>
      <c r="DD402" s="27">
        <v>232.37450000000001</v>
      </c>
      <c r="DE402" s="12">
        <v>5119544.87</v>
      </c>
      <c r="DF402" s="12">
        <f>DE402/DD402</f>
        <v>22031.440067649419</v>
      </c>
      <c r="DG402" s="21">
        <f>DF402-CY402</f>
        <v>1484.2931856812356</v>
      </c>
      <c r="DH402" s="22">
        <f>DG402/CY402</f>
        <v>7.2238408291314907E-2</v>
      </c>
      <c r="DI402" s="14">
        <v>2016</v>
      </c>
      <c r="DJ402" s="9">
        <v>241</v>
      </c>
      <c r="DK402" s="27">
        <v>223.37889999999999</v>
      </c>
      <c r="DL402" s="12">
        <v>4984877.93</v>
      </c>
      <c r="DM402" s="12">
        <f>DL402/DK402</f>
        <v>22315.79585180158</v>
      </c>
      <c r="DN402" s="21">
        <f>DM402-DF402</f>
        <v>284.3557841521615</v>
      </c>
      <c r="DO402" s="22">
        <f>DN402/DF402</f>
        <v>1.2906817860249841E-2</v>
      </c>
      <c r="DP402" s="14">
        <v>2017</v>
      </c>
      <c r="DQ402" s="9">
        <v>248</v>
      </c>
      <c r="DR402" s="27">
        <v>224.56100000000001</v>
      </c>
      <c r="DS402" s="30">
        <v>4907271.1500000004</v>
      </c>
      <c r="DT402" s="12">
        <f>DS402/DR402</f>
        <v>21852.731106469957</v>
      </c>
      <c r="DU402" s="21">
        <f>DT402-DM402</f>
        <v>-463.06474533162327</v>
      </c>
      <c r="DV402" s="22">
        <f>DU402/DM402</f>
        <v>-2.0750536902507086E-2</v>
      </c>
      <c r="DW402" s="14">
        <v>2018</v>
      </c>
      <c r="DX402" s="24">
        <v>246</v>
      </c>
      <c r="DY402" s="32">
        <v>217.48750000000001</v>
      </c>
      <c r="DZ402" s="34">
        <v>5242427.41</v>
      </c>
      <c r="EA402" s="12">
        <f>DZ402/DY402</f>
        <v>24104.499844818667</v>
      </c>
      <c r="EB402" s="21">
        <f>EA402-DT402</f>
        <v>2251.76873834871</v>
      </c>
      <c r="EC402" s="22">
        <f>EB402/DT402</f>
        <v>0.10304289781344662</v>
      </c>
      <c r="ED402" s="14">
        <v>2019</v>
      </c>
      <c r="EE402" s="24">
        <v>251</v>
      </c>
      <c r="EF402" s="32">
        <v>212.57429999999999</v>
      </c>
      <c r="EG402" s="34">
        <v>5135843.28</v>
      </c>
      <c r="EH402" s="12">
        <f t="shared" si="48"/>
        <v>24160.226706615053</v>
      </c>
      <c r="EI402" s="21">
        <f>EH402-EA402</f>
        <v>55.726861796385492</v>
      </c>
      <c r="EJ402" s="22">
        <f>EI402/EA402</f>
        <v>2.3118862517433293E-3</v>
      </c>
      <c r="EK402">
        <v>2020</v>
      </c>
      <c r="EL402" s="25">
        <v>225</v>
      </c>
      <c r="EM402" s="32">
        <v>213.20070000000001</v>
      </c>
      <c r="EN402" s="34">
        <v>4581518.25</v>
      </c>
      <c r="EO402" s="12">
        <f t="shared" si="49"/>
        <v>21489.227052256392</v>
      </c>
      <c r="EP402" s="21">
        <f>EO402-EH402</f>
        <v>-2670.9996543586603</v>
      </c>
      <c r="EQ402" s="22">
        <f>EP402/EH402</f>
        <v>-0.11055358406994345</v>
      </c>
      <c r="ES402" s="11">
        <f t="shared" si="50"/>
        <v>3.8382247550282356E-2</v>
      </c>
      <c r="EU402" s="12">
        <f t="shared" si="51"/>
        <v>23372.485885967893</v>
      </c>
      <c r="EV402">
        <f t="shared" si="52"/>
        <v>0.87883099781135965</v>
      </c>
      <c r="EY402" s="11">
        <f t="shared" si="53"/>
        <v>2.8201415720894293E-2</v>
      </c>
      <c r="FC402" s="12">
        <f t="shared" si="54"/>
        <v>17887.014753459753</v>
      </c>
      <c r="FF402" s="45">
        <f t="shared" si="55"/>
        <v>253.04761904761904</v>
      </c>
    </row>
    <row r="403" spans="1:162" x14ac:dyDescent="0.2">
      <c r="A403" s="3">
        <v>91091</v>
      </c>
      <c r="B403" t="s">
        <v>403</v>
      </c>
      <c r="C403" s="14">
        <v>2000</v>
      </c>
      <c r="D403" s="10">
        <v>372</v>
      </c>
      <c r="E403" s="5">
        <v>346.32</v>
      </c>
      <c r="F403" s="7">
        <v>2366690</v>
      </c>
      <c r="G403" s="12">
        <f>F403/E403</f>
        <v>6833.8242088242087</v>
      </c>
      <c r="H403" s="14">
        <v>2001</v>
      </c>
      <c r="I403" s="10">
        <v>381</v>
      </c>
      <c r="J403" s="5">
        <v>363.75</v>
      </c>
      <c r="K403" s="7">
        <v>2577632</v>
      </c>
      <c r="L403" s="12">
        <f>K403/I403</f>
        <v>6765.4383202099734</v>
      </c>
      <c r="M403" s="21">
        <f>L403-G403</f>
        <v>-68.385888614235228</v>
      </c>
      <c r="N403" s="18">
        <f>M403/G403</f>
        <v>-1.0006972161492187E-2</v>
      </c>
      <c r="O403" s="16">
        <v>2002</v>
      </c>
      <c r="P403" s="10">
        <v>387</v>
      </c>
      <c r="Q403" s="5">
        <v>365.44</v>
      </c>
      <c r="R403" s="7">
        <v>2437870</v>
      </c>
      <c r="S403" s="12">
        <f>R403/Q403</f>
        <v>6671.0540718038528</v>
      </c>
      <c r="T403" s="21">
        <f>S403-L403</f>
        <v>-94.384248406120605</v>
      </c>
      <c r="U403" s="18">
        <f>T403/L403</f>
        <v>-1.3950943595801089E-2</v>
      </c>
      <c r="V403" s="14">
        <v>2003</v>
      </c>
      <c r="W403" s="10">
        <v>387</v>
      </c>
      <c r="X403" s="5">
        <v>405.98</v>
      </c>
      <c r="Y403" s="7">
        <v>2776984.9</v>
      </c>
      <c r="Z403" s="12">
        <f>Y403/X403</f>
        <v>6840.2012414404644</v>
      </c>
      <c r="AA403" s="21">
        <f>Z403-S403</f>
        <v>169.14716963661158</v>
      </c>
      <c r="AB403" s="22">
        <f>AA403/S403</f>
        <v>2.5355388791036167E-2</v>
      </c>
      <c r="AC403" s="14">
        <v>2004</v>
      </c>
      <c r="AD403" s="10">
        <v>397</v>
      </c>
      <c r="AE403" s="5">
        <v>376.13</v>
      </c>
      <c r="AF403" s="7">
        <v>2924861</v>
      </c>
      <c r="AG403" s="12">
        <f>AF403/AE403</f>
        <v>7776.1970595272915</v>
      </c>
      <c r="AH403" s="21">
        <f>AG403-Z403</f>
        <v>935.99581808682706</v>
      </c>
      <c r="AI403" s="22">
        <f>AH403/Z403</f>
        <v>0.13683746794117968</v>
      </c>
      <c r="AJ403" s="14">
        <v>2005</v>
      </c>
      <c r="AK403" s="10">
        <v>404</v>
      </c>
      <c r="AL403" s="5">
        <v>384.59</v>
      </c>
      <c r="AM403" s="7">
        <v>2993911</v>
      </c>
      <c r="AN403" s="12">
        <f>AM403/AL403</f>
        <v>7784.6823890376772</v>
      </c>
      <c r="AO403" s="21">
        <f>AN403-AG403</f>
        <v>8.4853295103857818</v>
      </c>
      <c r="AP403" s="22">
        <f>AO403/AG403</f>
        <v>1.091192705821372E-3</v>
      </c>
      <c r="AQ403" s="14">
        <v>2006</v>
      </c>
      <c r="AR403" s="10">
        <v>405</v>
      </c>
      <c r="AS403" s="5">
        <v>433.22</v>
      </c>
      <c r="AT403" s="7">
        <v>3566070</v>
      </c>
      <c r="AU403" s="12">
        <f>AT403/AS403</f>
        <v>8231.5451733530299</v>
      </c>
      <c r="AV403" s="21">
        <f>AU403-AN403</f>
        <v>446.86278431535266</v>
      </c>
      <c r="AW403" s="22">
        <f>AV403/AN403</f>
        <v>5.7402828013204621E-2</v>
      </c>
      <c r="AX403" s="14">
        <v>2007</v>
      </c>
      <c r="AY403" s="10">
        <v>390</v>
      </c>
      <c r="AZ403" s="5">
        <v>421.57</v>
      </c>
      <c r="BA403" s="7">
        <v>4161229</v>
      </c>
      <c r="BB403" s="12">
        <f>BA403/AZ403</f>
        <v>9870.7901416134919</v>
      </c>
      <c r="BC403" s="21">
        <f>BB403-AU403</f>
        <v>1639.244968260462</v>
      </c>
      <c r="BD403" s="22">
        <f>BC403/AU403</f>
        <v>0.19914182984344037</v>
      </c>
      <c r="BE403" s="14">
        <v>2008</v>
      </c>
      <c r="BF403" s="10">
        <v>421</v>
      </c>
      <c r="BG403" s="5">
        <v>436.5</v>
      </c>
      <c r="BH403" s="7">
        <v>3635810</v>
      </c>
      <c r="BI403" s="12">
        <f>BH403/BG403</f>
        <v>8329.4616265750283</v>
      </c>
      <c r="BJ403" s="21">
        <f>BI403-BB403</f>
        <v>-1541.3285150384636</v>
      </c>
      <c r="BK403" s="22">
        <f>BJ403/BB403</f>
        <v>-0.15615046950907174</v>
      </c>
      <c r="BL403" s="14">
        <v>2009</v>
      </c>
      <c r="BM403" s="10">
        <v>414</v>
      </c>
      <c r="BN403" s="5">
        <v>420.68</v>
      </c>
      <c r="BO403" s="7">
        <v>3898073</v>
      </c>
      <c r="BP403" s="12">
        <f>BO403/BN403</f>
        <v>9266.123894646762</v>
      </c>
      <c r="BQ403" s="21">
        <f>BP403-BI403</f>
        <v>936.66226807173371</v>
      </c>
      <c r="BR403" s="22">
        <f>BQ403/BI403</f>
        <v>0.11245171777769239</v>
      </c>
      <c r="BS403" s="14">
        <v>2010</v>
      </c>
      <c r="BT403" s="10">
        <v>415</v>
      </c>
      <c r="BU403" s="5">
        <v>435.91</v>
      </c>
      <c r="BV403" s="7">
        <v>3977901</v>
      </c>
      <c r="BW403" s="12">
        <f>BV403/BU403</f>
        <v>9125.5098529512961</v>
      </c>
      <c r="BX403" s="21">
        <f>BW403-BP403</f>
        <v>-140.61404169546586</v>
      </c>
      <c r="BY403" s="22">
        <f>BX403/BP403</f>
        <v>-1.5175066003240211E-2</v>
      </c>
      <c r="BZ403" s="14">
        <v>2011</v>
      </c>
      <c r="CA403" s="10">
        <v>401</v>
      </c>
      <c r="CB403" s="5">
        <v>423.98250000000002</v>
      </c>
      <c r="CC403" s="7">
        <v>3937281</v>
      </c>
      <c r="CD403" s="12">
        <f>CC403/CB403</f>
        <v>9286.4233783233976</v>
      </c>
      <c r="CE403" s="21">
        <f>CD403-BW403</f>
        <v>160.9135253721015</v>
      </c>
      <c r="CF403" s="22">
        <f>CE403/BW403</f>
        <v>1.7633373692546087E-2</v>
      </c>
      <c r="CG403" s="14">
        <v>2012</v>
      </c>
      <c r="CH403" s="10">
        <v>413</v>
      </c>
      <c r="CI403" s="5">
        <v>426.29</v>
      </c>
      <c r="CJ403" s="7">
        <v>3744085</v>
      </c>
      <c r="CK403" s="12">
        <f>CJ403/CI403</f>
        <v>8782.9529193741346</v>
      </c>
      <c r="CL403" s="21">
        <f>CK403-CD403</f>
        <v>-503.47045894926305</v>
      </c>
      <c r="CM403" s="22">
        <f>CL403/CD403</f>
        <v>-5.4215755456990734E-2</v>
      </c>
      <c r="CN403" s="14">
        <v>2013</v>
      </c>
      <c r="CO403" s="10">
        <v>422</v>
      </c>
      <c r="CP403" s="5">
        <v>400.50060000000002</v>
      </c>
      <c r="CQ403" s="7">
        <v>3670472</v>
      </c>
      <c r="CR403" s="12">
        <f>CQ403/CP403</f>
        <v>9164.7103649782293</v>
      </c>
      <c r="CS403" s="21">
        <f>CR403-CK403</f>
        <v>381.75744560409476</v>
      </c>
      <c r="CT403" s="22">
        <f>CS403/CK403</f>
        <v>4.3465728338584607E-2</v>
      </c>
      <c r="CU403" s="14">
        <v>2014</v>
      </c>
      <c r="CV403" s="10">
        <v>411</v>
      </c>
      <c r="CW403" s="5">
        <v>390.60520000000002</v>
      </c>
      <c r="CX403" s="7">
        <v>3575754</v>
      </c>
      <c r="CY403" s="12">
        <f>CX403/CW403</f>
        <v>9154.3942579361465</v>
      </c>
      <c r="CZ403" s="21">
        <f>CY403-CR403</f>
        <v>-10.316107042082876</v>
      </c>
      <c r="DA403" s="22">
        <f>CZ403/CR403</f>
        <v>-1.1256337223164807E-3</v>
      </c>
      <c r="DB403" s="14">
        <v>2015</v>
      </c>
      <c r="DC403" s="9">
        <v>386</v>
      </c>
      <c r="DD403" s="27">
        <v>372.50319999999999</v>
      </c>
      <c r="DE403" s="12">
        <v>3188825.61</v>
      </c>
      <c r="DF403" s="12">
        <f>DE403/DD403</f>
        <v>8560.5321242877908</v>
      </c>
      <c r="DG403" s="21">
        <f>DF403-CY403</f>
        <v>-593.86213364835567</v>
      </c>
      <c r="DH403" s="22">
        <f>DG403/CY403</f>
        <v>-6.4871810948444075E-2</v>
      </c>
      <c r="DI403" s="14">
        <v>2016</v>
      </c>
      <c r="DJ403" s="9">
        <v>387</v>
      </c>
      <c r="DK403" s="27">
        <v>374.91669999999999</v>
      </c>
      <c r="DL403" s="12">
        <v>3117582.46</v>
      </c>
      <c r="DM403" s="12">
        <f>DL403/DK403</f>
        <v>8315.4003542653609</v>
      </c>
      <c r="DN403" s="21">
        <f>DM403-DF403</f>
        <v>-245.13177002242992</v>
      </c>
      <c r="DO403" s="22">
        <f>DN403/DF403</f>
        <v>-2.8635108946901373E-2</v>
      </c>
      <c r="DP403" s="14">
        <v>2017</v>
      </c>
      <c r="DQ403" s="9">
        <v>396</v>
      </c>
      <c r="DR403" s="27">
        <v>371.67020000000002</v>
      </c>
      <c r="DS403" s="30">
        <v>3181675.2</v>
      </c>
      <c r="DT403" s="12">
        <f>DS403/DR403</f>
        <v>8560.4796940943888</v>
      </c>
      <c r="DU403" s="21">
        <f>DT403-DM403</f>
        <v>245.07933982902796</v>
      </c>
      <c r="DV403" s="22">
        <f>DU403/DM403</f>
        <v>2.9472945304830116E-2</v>
      </c>
      <c r="DW403" s="14">
        <v>2018</v>
      </c>
      <c r="DX403" s="24">
        <v>404</v>
      </c>
      <c r="DY403" s="32">
        <v>385.72570000000002</v>
      </c>
      <c r="DZ403" s="34">
        <v>3322689.0399999996</v>
      </c>
      <c r="EA403" s="12">
        <f>DZ403/DY403</f>
        <v>8614.1240783281992</v>
      </c>
      <c r="EB403" s="21">
        <f>EA403-DT403</f>
        <v>53.644384233810342</v>
      </c>
      <c r="EC403" s="22">
        <f>EB403/DT403</f>
        <v>6.2665161475492955E-3</v>
      </c>
      <c r="ED403" s="14">
        <v>2019</v>
      </c>
      <c r="EE403" s="24">
        <v>398</v>
      </c>
      <c r="EF403" s="32">
        <v>373.92720000000003</v>
      </c>
      <c r="EG403" s="34">
        <v>3848503.41</v>
      </c>
      <c r="EH403" s="12">
        <f t="shared" si="48"/>
        <v>10292.11945533783</v>
      </c>
      <c r="EI403" s="21">
        <f>EH403-EA403</f>
        <v>1677.9953770096308</v>
      </c>
      <c r="EJ403" s="22">
        <f>EI403/EA403</f>
        <v>0.19479582157763517</v>
      </c>
      <c r="EK403">
        <v>2020</v>
      </c>
      <c r="EL403" s="25">
        <v>396</v>
      </c>
      <c r="EM403" s="32">
        <v>375.82769999999999</v>
      </c>
      <c r="EN403" s="34">
        <v>3547859.48</v>
      </c>
      <c r="EO403" s="12">
        <f t="shared" si="49"/>
        <v>9440.1223752267324</v>
      </c>
      <c r="EP403" s="21">
        <f>EO403-EH403</f>
        <v>-851.9970801110976</v>
      </c>
      <c r="EQ403" s="22">
        <f>EP403/EH403</f>
        <v>-8.2781499360583502E-2</v>
      </c>
      <c r="ES403" s="11">
        <f t="shared" si="50"/>
        <v>1.9850077521433925E-2</v>
      </c>
      <c r="EU403" s="12">
        <f t="shared" si="51"/>
        <v>9155.5744092534715</v>
      </c>
      <c r="EV403">
        <f t="shared" si="52"/>
        <v>0.94428109105299141</v>
      </c>
      <c r="EY403" s="11">
        <f t="shared" si="53"/>
        <v>7.6845094343338194E-2</v>
      </c>
      <c r="FC403" s="12">
        <f t="shared" si="54"/>
        <v>8474.9563591595179</v>
      </c>
      <c r="FF403" s="45">
        <f t="shared" si="55"/>
        <v>399.38095238095241</v>
      </c>
    </row>
    <row r="404" spans="1:162" x14ac:dyDescent="0.2">
      <c r="A404" s="3">
        <v>91092</v>
      </c>
      <c r="B404" t="s">
        <v>404</v>
      </c>
      <c r="C404" s="14">
        <v>2000</v>
      </c>
      <c r="D404" s="10">
        <v>1640</v>
      </c>
      <c r="E404" s="5">
        <v>1454.43</v>
      </c>
      <c r="F404" s="7">
        <v>9614662</v>
      </c>
      <c r="G404" s="12">
        <f>F404/E404</f>
        <v>6610.6048417593147</v>
      </c>
      <c r="H404" s="14">
        <v>2001</v>
      </c>
      <c r="I404" s="10">
        <v>1595</v>
      </c>
      <c r="J404" s="5">
        <v>1381.95</v>
      </c>
      <c r="K404" s="7">
        <v>9474302</v>
      </c>
      <c r="L404" s="12">
        <f>K404/I404</f>
        <v>5940.0012539184954</v>
      </c>
      <c r="M404" s="21">
        <f>L404-G404</f>
        <v>-670.60358784081927</v>
      </c>
      <c r="N404" s="18">
        <f>M404/G404</f>
        <v>-0.10144360522120516</v>
      </c>
      <c r="O404" s="16">
        <v>2002</v>
      </c>
      <c r="P404" s="10">
        <v>1647</v>
      </c>
      <c r="Q404" s="5">
        <v>1471.54</v>
      </c>
      <c r="R404" s="7">
        <v>10061001</v>
      </c>
      <c r="S404" s="12">
        <f>R404/Q404</f>
        <v>6837.0557375266726</v>
      </c>
      <c r="T404" s="21">
        <f>S404-L404</f>
        <v>897.05448360817718</v>
      </c>
      <c r="U404" s="18">
        <f>T404/L404</f>
        <v>0.15101924145494228</v>
      </c>
      <c r="V404" s="14">
        <v>2003</v>
      </c>
      <c r="W404" s="10">
        <v>1647</v>
      </c>
      <c r="X404" s="5">
        <v>1465.85</v>
      </c>
      <c r="Y404" s="7">
        <v>10232966.25</v>
      </c>
      <c r="Z404" s="12">
        <f>Y404/X404</f>
        <v>6980.9095405396192</v>
      </c>
      <c r="AA404" s="21">
        <f>Z404-S404</f>
        <v>143.85380301294663</v>
      </c>
      <c r="AB404" s="22">
        <f>AA404/S404</f>
        <v>2.1040314506048801E-2</v>
      </c>
      <c r="AC404" s="14">
        <v>2004</v>
      </c>
      <c r="AD404" s="10">
        <v>1646</v>
      </c>
      <c r="AE404" s="5">
        <v>1517.38</v>
      </c>
      <c r="AF404" s="7">
        <v>9972555</v>
      </c>
      <c r="AG404" s="12">
        <f>AF404/AE404</f>
        <v>6572.2198790019638</v>
      </c>
      <c r="AH404" s="21">
        <f>AG404-Z404</f>
        <v>-408.68966153765541</v>
      </c>
      <c r="AI404" s="22">
        <f>AH404/Z404</f>
        <v>-5.8543898780568357E-2</v>
      </c>
      <c r="AJ404" s="14">
        <v>2005</v>
      </c>
      <c r="AK404" s="10">
        <v>1710</v>
      </c>
      <c r="AL404" s="5">
        <v>1504.29</v>
      </c>
      <c r="AM404" s="7">
        <v>9917468</v>
      </c>
      <c r="AN404" s="12">
        <f>AM404/AL404</f>
        <v>6592.7899540647086</v>
      </c>
      <c r="AO404" s="21">
        <f>AN404-AG404</f>
        <v>20.570075062744763</v>
      </c>
      <c r="AP404" s="22">
        <f>AO404/AG404</f>
        <v>3.1298519284885017E-3</v>
      </c>
      <c r="AQ404" s="14">
        <v>2006</v>
      </c>
      <c r="AR404" s="10">
        <v>1673</v>
      </c>
      <c r="AS404" s="5">
        <v>1483.19</v>
      </c>
      <c r="AT404" s="7">
        <v>10698653</v>
      </c>
      <c r="AU404" s="12">
        <f>AT404/AS404</f>
        <v>7213.2720689864409</v>
      </c>
      <c r="AV404" s="21">
        <f>AU404-AN404</f>
        <v>620.48211492173232</v>
      </c>
      <c r="AW404" s="22">
        <f>AV404/AN404</f>
        <v>9.4115256097182534E-2</v>
      </c>
      <c r="AX404" s="14">
        <v>2007</v>
      </c>
      <c r="AY404" s="10">
        <v>1673</v>
      </c>
      <c r="AZ404" s="5">
        <v>1478.25</v>
      </c>
      <c r="BA404" s="7">
        <v>11247318</v>
      </c>
      <c r="BB404" s="12">
        <f>BA404/AZ404</f>
        <v>7608.5357686453581</v>
      </c>
      <c r="BC404" s="21">
        <f>BB404-AU404</f>
        <v>395.26369965891718</v>
      </c>
      <c r="BD404" s="22">
        <f>BC404/AU404</f>
        <v>5.4796726905444022E-2</v>
      </c>
      <c r="BE404" s="14">
        <v>2008</v>
      </c>
      <c r="BF404" s="10">
        <v>1611</v>
      </c>
      <c r="BG404" s="5">
        <v>1414.39</v>
      </c>
      <c r="BH404" s="7">
        <v>11929357</v>
      </c>
      <c r="BI404" s="12">
        <f>BH404/BG404</f>
        <v>8434.2769674559349</v>
      </c>
      <c r="BJ404" s="21">
        <f>BI404-BB404</f>
        <v>825.74119881057686</v>
      </c>
      <c r="BK404" s="22">
        <f>BJ404/BB404</f>
        <v>0.10852826666248212</v>
      </c>
      <c r="BL404" s="14">
        <v>2009</v>
      </c>
      <c r="BM404" s="10">
        <v>1559</v>
      </c>
      <c r="BN404" s="5">
        <v>1419.98</v>
      </c>
      <c r="BO404" s="7">
        <v>12502687</v>
      </c>
      <c r="BP404" s="12">
        <f>BO404/BN404</f>
        <v>8804.8331666643189</v>
      </c>
      <c r="BQ404" s="21">
        <f>BP404-BI404</f>
        <v>370.55619920838399</v>
      </c>
      <c r="BR404" s="22">
        <f>BQ404/BI404</f>
        <v>4.3934554276340812E-2</v>
      </c>
      <c r="BS404" s="14">
        <v>2010</v>
      </c>
      <c r="BT404" s="10">
        <v>1564</v>
      </c>
      <c r="BU404" s="5">
        <v>1405.44</v>
      </c>
      <c r="BV404" s="7">
        <v>12839784</v>
      </c>
      <c r="BW404" s="12">
        <f>BV404/BU404</f>
        <v>9135.7752732240442</v>
      </c>
      <c r="BX404" s="21">
        <f>BW404-BP404</f>
        <v>330.94210655972529</v>
      </c>
      <c r="BY404" s="22">
        <f>BX404/BP404</f>
        <v>3.7586414222213094E-2</v>
      </c>
      <c r="BZ404" s="14">
        <v>2011</v>
      </c>
      <c r="CA404" s="10">
        <v>1575</v>
      </c>
      <c r="CB404" s="5">
        <v>1416.3184000000001</v>
      </c>
      <c r="CC404" s="7">
        <v>13010969</v>
      </c>
      <c r="CD404" s="12">
        <f>CC404/CB404</f>
        <v>9186.4717707543714</v>
      </c>
      <c r="CE404" s="21">
        <f>CD404-BW404</f>
        <v>50.696497530327179</v>
      </c>
      <c r="CF404" s="22">
        <f>CE404/BW404</f>
        <v>5.5492277353749115E-3</v>
      </c>
      <c r="CG404" s="14">
        <v>2012</v>
      </c>
      <c r="CH404" s="10">
        <v>1501</v>
      </c>
      <c r="CI404" s="5">
        <v>1372.96</v>
      </c>
      <c r="CJ404" s="7">
        <v>12430830</v>
      </c>
      <c r="CK404" s="12">
        <f>CJ404/CI404</f>
        <v>9054.0365342034729</v>
      </c>
      <c r="CL404" s="21">
        <f>CK404-CD404</f>
        <v>-132.43523655089848</v>
      </c>
      <c r="CM404" s="22">
        <f>CL404/CD404</f>
        <v>-1.4416333044478861E-2</v>
      </c>
      <c r="CN404" s="14">
        <v>2013</v>
      </c>
      <c r="CO404" s="10">
        <v>1505</v>
      </c>
      <c r="CP404" s="5">
        <v>1366.9229</v>
      </c>
      <c r="CQ404" s="7">
        <v>13367659</v>
      </c>
      <c r="CR404" s="12">
        <f>CQ404/CP404</f>
        <v>9779.3803878770341</v>
      </c>
      <c r="CS404" s="21">
        <f>CR404-CK404</f>
        <v>725.34385367356117</v>
      </c>
      <c r="CT404" s="22">
        <f>CS404/CK404</f>
        <v>8.0112759754549984E-2</v>
      </c>
      <c r="CU404" s="14">
        <v>2014</v>
      </c>
      <c r="CV404" s="10">
        <v>1519</v>
      </c>
      <c r="CW404" s="5">
        <v>1379.1819</v>
      </c>
      <c r="CX404" s="7">
        <v>14111279</v>
      </c>
      <c r="CY404" s="12">
        <f>CX404/CW404</f>
        <v>10231.63006997119</v>
      </c>
      <c r="CZ404" s="21">
        <f>CY404-CR404</f>
        <v>452.24968209415601</v>
      </c>
      <c r="DA404" s="22">
        <f>CZ404/CR404</f>
        <v>4.6245228650148976E-2</v>
      </c>
      <c r="DB404" s="14">
        <v>2015</v>
      </c>
      <c r="DC404" s="9">
        <v>1520</v>
      </c>
      <c r="DD404" s="27">
        <v>1371.4067</v>
      </c>
      <c r="DE404" s="12">
        <v>14309055.119999999</v>
      </c>
      <c r="DF404" s="12">
        <f>DE404/DD404</f>
        <v>10433.852423208957</v>
      </c>
      <c r="DG404" s="21">
        <f>DF404-CY404</f>
        <v>202.22235323776658</v>
      </c>
      <c r="DH404" s="22">
        <f>DG404/CY404</f>
        <v>1.9764431655056505E-2</v>
      </c>
      <c r="DI404" s="14">
        <v>2016</v>
      </c>
      <c r="DJ404" s="9">
        <v>1462</v>
      </c>
      <c r="DK404" s="27">
        <v>1351.2645</v>
      </c>
      <c r="DL404" s="12">
        <v>16694622.32</v>
      </c>
      <c r="DM404" s="12">
        <f>DL404/DK404</f>
        <v>12354.814560731818</v>
      </c>
      <c r="DN404" s="21">
        <f>DM404-DF404</f>
        <v>1920.9621375228617</v>
      </c>
      <c r="DO404" s="22">
        <f>DN404/DF404</f>
        <v>0.1841086167990926</v>
      </c>
      <c r="DP404" s="14">
        <v>2017</v>
      </c>
      <c r="DQ404" s="9">
        <v>1493</v>
      </c>
      <c r="DR404" s="27">
        <v>1382.3288</v>
      </c>
      <c r="DS404" s="30">
        <v>14840876.42</v>
      </c>
      <c r="DT404" s="12">
        <f>DS404/DR404</f>
        <v>10736.140649026484</v>
      </c>
      <c r="DU404" s="21">
        <f>DT404-DM404</f>
        <v>-1618.6739117053348</v>
      </c>
      <c r="DV404" s="22">
        <f>DU404/DM404</f>
        <v>-0.13101563797242904</v>
      </c>
      <c r="DW404" s="14">
        <v>2018</v>
      </c>
      <c r="DX404" s="24">
        <v>1529</v>
      </c>
      <c r="DY404" s="32">
        <v>1392.9803999999999</v>
      </c>
      <c r="DZ404" s="34">
        <v>14383145.15</v>
      </c>
      <c r="EA404" s="12">
        <f>DZ404/DY404</f>
        <v>10325.446897888873</v>
      </c>
      <c r="EB404" s="21">
        <f>EA404-DT404</f>
        <v>-410.69375113761089</v>
      </c>
      <c r="EC404" s="22">
        <f>EB404/DT404</f>
        <v>-3.8253387745516468E-2</v>
      </c>
      <c r="ED404" s="14">
        <v>2019</v>
      </c>
      <c r="EE404" s="24">
        <v>1521</v>
      </c>
      <c r="EF404" s="32">
        <v>1438.0306</v>
      </c>
      <c r="EG404" s="34">
        <v>15017092.890000001</v>
      </c>
      <c r="EH404" s="12">
        <f t="shared" si="48"/>
        <v>10442.818734177145</v>
      </c>
      <c r="EI404" s="21">
        <f>EH404-EA404</f>
        <v>117.37183628827188</v>
      </c>
      <c r="EJ404" s="22">
        <f>EI404/EA404</f>
        <v>1.1367240318893081E-2</v>
      </c>
      <c r="EK404">
        <v>2020</v>
      </c>
      <c r="EL404" s="25">
        <v>1571</v>
      </c>
      <c r="EM404" s="32">
        <v>1456.951</v>
      </c>
      <c r="EN404" s="34">
        <v>15484010.07</v>
      </c>
      <c r="EO404" s="12">
        <f t="shared" si="49"/>
        <v>10627.6807318846</v>
      </c>
      <c r="EP404" s="21">
        <f>EO404-EH404</f>
        <v>184.86199770745588</v>
      </c>
      <c r="EQ404" s="22">
        <f>EP404/EH404</f>
        <v>1.7702308391358123E-2</v>
      </c>
      <c r="ES404" s="11">
        <f t="shared" si="50"/>
        <v>2.6766378829670923E-2</v>
      </c>
      <c r="EU404" s="12">
        <f t="shared" si="51"/>
        <v>10501.468760364167</v>
      </c>
      <c r="EV404">
        <f t="shared" si="52"/>
        <v>0.92745472944384133</v>
      </c>
      <c r="EY404" s="11">
        <f t="shared" si="53"/>
        <v>-5.2633928466350809E-2</v>
      </c>
      <c r="FC404" s="12">
        <f t="shared" si="54"/>
        <v>8770.7538066233756</v>
      </c>
      <c r="FF404" s="45">
        <f t="shared" si="55"/>
        <v>1579.0952380952381</v>
      </c>
    </row>
    <row r="405" spans="1:162" x14ac:dyDescent="0.2">
      <c r="A405" s="3">
        <v>91093</v>
      </c>
      <c r="B405" t="s">
        <v>405</v>
      </c>
      <c r="C405" s="14">
        <v>2000</v>
      </c>
      <c r="D405" s="10">
        <v>158</v>
      </c>
      <c r="E405" s="5">
        <v>196.41</v>
      </c>
      <c r="F405" s="7">
        <v>1179389</v>
      </c>
      <c r="G405" s="12">
        <f>F405/E405</f>
        <v>6004.7299017361638</v>
      </c>
      <c r="H405" s="14">
        <v>2001</v>
      </c>
      <c r="I405" s="10">
        <v>166</v>
      </c>
      <c r="J405" s="5">
        <v>192.71</v>
      </c>
      <c r="K405" s="7">
        <v>1272902</v>
      </c>
      <c r="L405" s="12">
        <f>K405/I405</f>
        <v>7668.0843373493972</v>
      </c>
      <c r="M405" s="21">
        <f>L405-G405</f>
        <v>1663.3544356132334</v>
      </c>
      <c r="N405" s="18">
        <f>M405/G405</f>
        <v>0.27700736966242284</v>
      </c>
      <c r="O405" s="16">
        <v>2002</v>
      </c>
      <c r="P405" s="10">
        <v>157</v>
      </c>
      <c r="Q405" s="5">
        <v>196.58</v>
      </c>
      <c r="R405" s="7">
        <v>1343690</v>
      </c>
      <c r="S405" s="12">
        <f>R405/Q405</f>
        <v>6835.3342150778308</v>
      </c>
      <c r="T405" s="21">
        <f>S405-L405</f>
        <v>-832.7501222715664</v>
      </c>
      <c r="U405" s="18">
        <f>T405/L405</f>
        <v>-0.10859949964496876</v>
      </c>
      <c r="V405" s="14">
        <v>2003</v>
      </c>
      <c r="W405" s="10">
        <v>157</v>
      </c>
      <c r="X405" s="5">
        <v>199.58</v>
      </c>
      <c r="Y405" s="7">
        <v>1536782.04</v>
      </c>
      <c r="Z405" s="12">
        <f>Y405/X405</f>
        <v>7700.0803687744256</v>
      </c>
      <c r="AA405" s="21">
        <f>Z405-S405</f>
        <v>864.74615369659477</v>
      </c>
      <c r="AB405" s="22">
        <f>AA405/S405</f>
        <v>0.12651117362909348</v>
      </c>
      <c r="AC405" s="14">
        <v>2004</v>
      </c>
      <c r="AD405" s="10">
        <v>151</v>
      </c>
      <c r="AE405" s="5">
        <v>203.77</v>
      </c>
      <c r="AF405" s="7">
        <v>1450411</v>
      </c>
      <c r="AG405" s="12">
        <f>AF405/AE405</f>
        <v>7117.8829071992932</v>
      </c>
      <c r="AH405" s="21">
        <f>AG405-Z405</f>
        <v>-582.19746157513237</v>
      </c>
      <c r="AI405" s="22">
        <f>AH405/Z405</f>
        <v>-7.5609270772818857E-2</v>
      </c>
      <c r="AJ405" s="14">
        <v>2005</v>
      </c>
      <c r="AK405" s="10">
        <v>137</v>
      </c>
      <c r="AL405" s="5">
        <v>177.68</v>
      </c>
      <c r="AM405" s="7">
        <v>1615431</v>
      </c>
      <c r="AN405" s="12">
        <f>AM405/AL405</f>
        <v>9091.7998649257097</v>
      </c>
      <c r="AO405" s="21">
        <f>AN405-AG405</f>
        <v>1973.9169577264165</v>
      </c>
      <c r="AP405" s="22">
        <f>AO405/AG405</f>
        <v>0.27731798674714403</v>
      </c>
      <c r="AQ405" s="14">
        <v>2006</v>
      </c>
      <c r="AR405" s="10">
        <v>139</v>
      </c>
      <c r="AS405" s="5">
        <v>186.69</v>
      </c>
      <c r="AT405" s="7">
        <v>1579432</v>
      </c>
      <c r="AU405" s="12">
        <f>AT405/AS405</f>
        <v>8460.185333976111</v>
      </c>
      <c r="AV405" s="21">
        <f>AU405-AN405</f>
        <v>-631.6145309495987</v>
      </c>
      <c r="AW405" s="22">
        <f>AV405/AN405</f>
        <v>-6.9470791299117499E-2</v>
      </c>
      <c r="AX405" s="14">
        <v>2007</v>
      </c>
      <c r="AY405" s="10">
        <v>161</v>
      </c>
      <c r="AZ405" s="5">
        <v>209.92</v>
      </c>
      <c r="BA405" s="7">
        <v>1518839</v>
      </c>
      <c r="BB405" s="12">
        <f>BA405/AZ405</f>
        <v>7235.3229801829275</v>
      </c>
      <c r="BC405" s="21">
        <f>BB405-AU405</f>
        <v>-1224.8623537931835</v>
      </c>
      <c r="BD405" s="22">
        <f>BC405/AU405</f>
        <v>-0.14477961243640081</v>
      </c>
      <c r="BE405" s="14">
        <v>2008</v>
      </c>
      <c r="BF405" s="10">
        <v>174</v>
      </c>
      <c r="BG405" s="5">
        <v>217.06</v>
      </c>
      <c r="BH405" s="7">
        <v>1654016</v>
      </c>
      <c r="BI405" s="12">
        <f>BH405/BG405</f>
        <v>7620.0866119966831</v>
      </c>
      <c r="BJ405" s="21">
        <f>BI405-BB405</f>
        <v>384.76363181375564</v>
      </c>
      <c r="BK405" s="22">
        <f>BJ405/BB405</f>
        <v>5.3178501204106277E-2</v>
      </c>
      <c r="BL405" s="14">
        <v>2009</v>
      </c>
      <c r="BM405" s="10">
        <v>197</v>
      </c>
      <c r="BN405" s="5">
        <v>230.77</v>
      </c>
      <c r="BO405" s="7">
        <v>1759613</v>
      </c>
      <c r="BP405" s="12">
        <f>BO405/BN405</f>
        <v>7624.9642501191656</v>
      </c>
      <c r="BQ405" s="21">
        <f>BP405-BI405</f>
        <v>4.8776381224824945</v>
      </c>
      <c r="BR405" s="22">
        <f>BQ405/BI405</f>
        <v>6.4010271416119929E-4</v>
      </c>
      <c r="BS405" s="14">
        <v>2010</v>
      </c>
      <c r="BT405" s="10">
        <v>183</v>
      </c>
      <c r="BU405" s="5">
        <v>237.54</v>
      </c>
      <c r="BV405" s="7">
        <v>2347520</v>
      </c>
      <c r="BW405" s="12">
        <f>BV405/BU405</f>
        <v>9882.6302938452482</v>
      </c>
      <c r="BX405" s="21">
        <f>BW405-BP405</f>
        <v>2257.6660437260825</v>
      </c>
      <c r="BY405" s="22">
        <f>BX405/BP405</f>
        <v>0.29608873821156589</v>
      </c>
      <c r="BZ405" s="14">
        <v>2011</v>
      </c>
      <c r="CA405" s="10">
        <v>179</v>
      </c>
      <c r="CB405" s="5">
        <v>228.55529999999999</v>
      </c>
      <c r="CC405" s="7">
        <v>1793347</v>
      </c>
      <c r="CD405" s="12">
        <f>CC405/CB405</f>
        <v>7846.4467899016126</v>
      </c>
      <c r="CE405" s="21">
        <f>CD405-BW405</f>
        <v>-2036.1835039436355</v>
      </c>
      <c r="CF405" s="22">
        <f>CE405/BW405</f>
        <v>-0.20603659586575243</v>
      </c>
      <c r="CG405" s="14">
        <v>2012</v>
      </c>
      <c r="CH405" s="10">
        <v>166</v>
      </c>
      <c r="CI405" s="5">
        <v>212.9</v>
      </c>
      <c r="CJ405" s="7">
        <v>1893561</v>
      </c>
      <c r="CK405" s="12">
        <f>CJ405/CI405</f>
        <v>8894.1333959605454</v>
      </c>
      <c r="CL405" s="21">
        <f>CK405-CD405</f>
        <v>1047.6866060589327</v>
      </c>
      <c r="CM405" s="22">
        <f>CL405/CD405</f>
        <v>0.13352369984937726</v>
      </c>
      <c r="CN405" s="14">
        <v>2013</v>
      </c>
      <c r="CO405" s="10">
        <v>148</v>
      </c>
      <c r="CP405" s="5">
        <v>194.58690000000001</v>
      </c>
      <c r="CQ405" s="7">
        <v>1730421</v>
      </c>
      <c r="CR405" s="12">
        <f>CQ405/CP405</f>
        <v>8892.7928858520281</v>
      </c>
      <c r="CS405" s="21">
        <f>CR405-CK405</f>
        <v>-1.3405101085172646</v>
      </c>
      <c r="CT405" s="22">
        <f>CS405/CK405</f>
        <v>-1.507184622535665E-4</v>
      </c>
      <c r="CU405" s="14">
        <v>2014</v>
      </c>
      <c r="CV405" s="10">
        <v>136</v>
      </c>
      <c r="CW405" s="5">
        <v>177.94569999999999</v>
      </c>
      <c r="CX405" s="7">
        <v>2026191</v>
      </c>
      <c r="CY405" s="12">
        <f>CX405/CW405</f>
        <v>11386.569048872774</v>
      </c>
      <c r="CZ405" s="21">
        <f>CY405-CR405</f>
        <v>2493.776163020746</v>
      </c>
      <c r="DA405" s="22">
        <f>CZ405/CR405</f>
        <v>0.28042665504874342</v>
      </c>
      <c r="DB405" s="14">
        <v>2015</v>
      </c>
      <c r="DC405" s="9">
        <v>129</v>
      </c>
      <c r="DD405" s="27">
        <v>164.04750000000001</v>
      </c>
      <c r="DE405" s="12">
        <v>2906520.69</v>
      </c>
      <c r="DF405" s="12">
        <f>DE405/DD405</f>
        <v>17717.555525076576</v>
      </c>
      <c r="DG405" s="21">
        <f>DF405-CY405</f>
        <v>6330.9864762038014</v>
      </c>
      <c r="DH405" s="22">
        <f>DG405/CY405</f>
        <v>0.55600474989703275</v>
      </c>
      <c r="DI405" s="14">
        <v>2016</v>
      </c>
      <c r="DJ405" s="9">
        <v>119</v>
      </c>
      <c r="DK405" s="27">
        <v>160.1926</v>
      </c>
      <c r="DL405" s="12">
        <v>2000975.18</v>
      </c>
      <c r="DM405" s="12">
        <f>DL405/DK405</f>
        <v>12491.058763014022</v>
      </c>
      <c r="DN405" s="21">
        <f>DM405-DF405</f>
        <v>-5226.4967620625539</v>
      </c>
      <c r="DO405" s="22">
        <f>DN405/DF405</f>
        <v>-0.29498972105182464</v>
      </c>
      <c r="DP405" s="14">
        <v>2017</v>
      </c>
      <c r="DQ405" s="9">
        <v>115</v>
      </c>
      <c r="DR405" s="27">
        <v>150.3614</v>
      </c>
      <c r="DS405" s="30">
        <v>1942519.16</v>
      </c>
      <c r="DT405" s="12">
        <f>DS405/DR405</f>
        <v>12919.001552260088</v>
      </c>
      <c r="DU405" s="21">
        <f>DT405-DM405</f>
        <v>427.94278924606624</v>
      </c>
      <c r="DV405" s="22">
        <f>DU405/DM405</f>
        <v>3.4259929231395758E-2</v>
      </c>
      <c r="DW405" s="14">
        <v>2018</v>
      </c>
      <c r="DX405" s="24">
        <v>108</v>
      </c>
      <c r="DY405" s="32">
        <v>147.67240000000001</v>
      </c>
      <c r="DZ405" s="34">
        <v>1987786.83</v>
      </c>
      <c r="EA405" s="12">
        <f>DZ405/DY405</f>
        <v>13460.78773013779</v>
      </c>
      <c r="EB405" s="21">
        <f>EA405-DT405</f>
        <v>541.78617787770236</v>
      </c>
      <c r="EC405" s="22">
        <f>EB405/DT405</f>
        <v>4.1937155567793913E-2</v>
      </c>
      <c r="ED405" s="14">
        <v>2019</v>
      </c>
      <c r="EE405" s="24">
        <v>111</v>
      </c>
      <c r="EF405" s="32">
        <v>140.98750000000001</v>
      </c>
      <c r="EG405" s="34">
        <v>1737082.09</v>
      </c>
      <c r="EH405" s="12">
        <f t="shared" si="48"/>
        <v>12320.823406330348</v>
      </c>
      <c r="EI405" s="21">
        <f>EH405-EA405</f>
        <v>-1139.9643238074423</v>
      </c>
      <c r="EJ405" s="22">
        <f>EI405/EA405</f>
        <v>-8.4687786975136639E-2</v>
      </c>
      <c r="EK405">
        <v>2020</v>
      </c>
      <c r="EL405" s="25">
        <v>102</v>
      </c>
      <c r="EM405" s="32">
        <v>135.143</v>
      </c>
      <c r="EN405" s="34">
        <v>1574508.4400000002</v>
      </c>
      <c r="EO405" s="12">
        <f t="shared" si="49"/>
        <v>11650.684386168727</v>
      </c>
      <c r="EP405" s="21">
        <f>EO405-EH405</f>
        <v>-670.13902016162137</v>
      </c>
      <c r="EQ405" s="22">
        <f>EP405/EH405</f>
        <v>-5.4390765784152778E-2</v>
      </c>
      <c r="ES405" s="11">
        <f t="shared" si="50"/>
        <v>5.1909064973520547E-2</v>
      </c>
      <c r="EU405" s="12">
        <f t="shared" si="51"/>
        <v>12900.204229576077</v>
      </c>
      <c r="EV405">
        <f t="shared" si="52"/>
        <v>1.3149950431591011</v>
      </c>
      <c r="EY405" s="11">
        <f t="shared" si="53"/>
        <v>-2.8302340586489894E-3</v>
      </c>
      <c r="FC405" s="12">
        <f t="shared" si="54"/>
        <v>9623.4130883962735</v>
      </c>
      <c r="FF405" s="45">
        <f t="shared" si="55"/>
        <v>147.28571428571428</v>
      </c>
    </row>
    <row r="406" spans="1:162" x14ac:dyDescent="0.2">
      <c r="A406" s="3">
        <v>91095</v>
      </c>
      <c r="B406" t="s">
        <v>406</v>
      </c>
      <c r="C406" s="14">
        <v>2000</v>
      </c>
      <c r="D406" s="10">
        <v>108</v>
      </c>
      <c r="E406" s="5">
        <v>153.22999999999999</v>
      </c>
      <c r="F406" s="7">
        <v>899964</v>
      </c>
      <c r="G406" s="12">
        <f>F406/E406</f>
        <v>5873.2885205247021</v>
      </c>
      <c r="H406" s="14">
        <v>2001</v>
      </c>
      <c r="I406" s="10">
        <v>106</v>
      </c>
      <c r="J406" s="5">
        <v>158.82</v>
      </c>
      <c r="K406" s="7">
        <v>1006716</v>
      </c>
      <c r="L406" s="12">
        <f>K406/I406</f>
        <v>9497.3207547169804</v>
      </c>
      <c r="M406" s="21">
        <f>L406-G406</f>
        <v>3624.0322341922783</v>
      </c>
      <c r="N406" s="18">
        <f>M406/G406</f>
        <v>0.61703630283576094</v>
      </c>
      <c r="O406" s="16">
        <v>2002</v>
      </c>
      <c r="P406" s="10">
        <v>108</v>
      </c>
      <c r="Q406" s="5">
        <v>147.21</v>
      </c>
      <c r="R406" s="7">
        <v>1097470</v>
      </c>
      <c r="S406" s="12">
        <f>R406/Q406</f>
        <v>7455.1321241763462</v>
      </c>
      <c r="T406" s="21">
        <f>S406-L406</f>
        <v>-2042.1886305406342</v>
      </c>
      <c r="U406" s="18">
        <f>T406/L406</f>
        <v>-0.2150278676779819</v>
      </c>
      <c r="V406" s="14">
        <v>2003</v>
      </c>
      <c r="W406" s="10">
        <v>108</v>
      </c>
      <c r="X406" s="5">
        <v>143.43</v>
      </c>
      <c r="Y406" s="7">
        <v>1141298.95</v>
      </c>
      <c r="Z406" s="12">
        <f>Y406/X406</f>
        <v>7957.1843407934175</v>
      </c>
      <c r="AA406" s="21">
        <f>Z406-S406</f>
        <v>502.05221661707128</v>
      </c>
      <c r="AB406" s="22">
        <f>AA406/S406</f>
        <v>6.7343168203412462E-2</v>
      </c>
      <c r="AC406" s="14">
        <v>2004</v>
      </c>
      <c r="AD406" s="10">
        <v>104</v>
      </c>
      <c r="AE406" s="5">
        <v>146.46</v>
      </c>
      <c r="AF406" s="7">
        <v>1221692</v>
      </c>
      <c r="AG406" s="12">
        <f>AF406/AE406</f>
        <v>8341.4720742864938</v>
      </c>
      <c r="AH406" s="21">
        <f>AG406-Z406</f>
        <v>384.2877334930763</v>
      </c>
      <c r="AI406" s="22">
        <f>AH406/Z406</f>
        <v>4.8294436453228964E-2</v>
      </c>
      <c r="AJ406" s="14">
        <v>2005</v>
      </c>
      <c r="AK406" s="10">
        <v>107</v>
      </c>
      <c r="AL406" s="5">
        <v>160.81</v>
      </c>
      <c r="AM406" s="7">
        <v>1259837</v>
      </c>
      <c r="AN406" s="12">
        <f>AM406/AL406</f>
        <v>7834.3200049748148</v>
      </c>
      <c r="AO406" s="21">
        <f>AN406-AG406</f>
        <v>-507.15206931167904</v>
      </c>
      <c r="AP406" s="22">
        <f>AO406/AG406</f>
        <v>-6.0798869167833232E-2</v>
      </c>
      <c r="AQ406" s="14">
        <v>2006</v>
      </c>
      <c r="AR406" s="10">
        <v>126</v>
      </c>
      <c r="AS406" s="5">
        <v>169.14</v>
      </c>
      <c r="AT406" s="7">
        <v>1225445</v>
      </c>
      <c r="AU406" s="12">
        <f>AT406/AS406</f>
        <v>7245.1519451342092</v>
      </c>
      <c r="AV406" s="21">
        <f>AU406-AN406</f>
        <v>-589.16805984060557</v>
      </c>
      <c r="AW406" s="22">
        <f>AV406/AN406</f>
        <v>-7.5203471324439414E-2</v>
      </c>
      <c r="AX406" s="14">
        <v>2007</v>
      </c>
      <c r="AY406" s="10">
        <v>129</v>
      </c>
      <c r="AZ406" s="5">
        <v>164.12</v>
      </c>
      <c r="BA406" s="7">
        <v>1323406</v>
      </c>
      <c r="BB406" s="12">
        <f>BA406/AZ406</f>
        <v>8063.6485498415796</v>
      </c>
      <c r="BC406" s="21">
        <f>BB406-AU406</f>
        <v>818.49660470737035</v>
      </c>
      <c r="BD406" s="22">
        <f>BC406/AU406</f>
        <v>0.11297162722129887</v>
      </c>
      <c r="BE406" s="14">
        <v>2008</v>
      </c>
      <c r="BF406" s="10">
        <v>123</v>
      </c>
      <c r="BG406" s="5">
        <v>170.86</v>
      </c>
      <c r="BH406" s="7">
        <v>1412511</v>
      </c>
      <c r="BI406" s="12">
        <f>BH406/BG406</f>
        <v>8267.0666042373869</v>
      </c>
      <c r="BJ406" s="21">
        <f>BI406-BB406</f>
        <v>203.4180543958073</v>
      </c>
      <c r="BK406" s="22">
        <f>BJ406/BB406</f>
        <v>2.5226552613060463E-2</v>
      </c>
      <c r="BL406" s="14">
        <v>2009</v>
      </c>
      <c r="BM406" s="10">
        <v>127</v>
      </c>
      <c r="BN406" s="5">
        <v>165.33</v>
      </c>
      <c r="BO406" s="7">
        <v>1478795</v>
      </c>
      <c r="BP406" s="12">
        <f>BO406/BN406</f>
        <v>8944.504929534869</v>
      </c>
      <c r="BQ406" s="21">
        <f>BP406-BI406</f>
        <v>677.43832529748215</v>
      </c>
      <c r="BR406" s="22">
        <f>BQ406/BI406</f>
        <v>8.1944220087721661E-2</v>
      </c>
      <c r="BS406" s="14">
        <v>2010</v>
      </c>
      <c r="BT406" s="10">
        <v>117</v>
      </c>
      <c r="BU406" s="5">
        <v>160.63</v>
      </c>
      <c r="BV406" s="7">
        <v>1547006</v>
      </c>
      <c r="BW406" s="12">
        <f>BV406/BU406</f>
        <v>9630.8659652617825</v>
      </c>
      <c r="BX406" s="21">
        <f>BW406-BP406</f>
        <v>686.36103572691354</v>
      </c>
      <c r="BY406" s="22">
        <f>BX406/BP406</f>
        <v>7.6735497507585987E-2</v>
      </c>
      <c r="BZ406" s="14">
        <v>2011</v>
      </c>
      <c r="CA406" s="10">
        <v>123</v>
      </c>
      <c r="CB406" s="5">
        <v>162.96190000000001</v>
      </c>
      <c r="CC406" s="7">
        <v>1565920</v>
      </c>
      <c r="CD406" s="12">
        <f>CC406/CB406</f>
        <v>9609.1172231055225</v>
      </c>
      <c r="CE406" s="21">
        <f>CD406-BW406</f>
        <v>-21.74874215626005</v>
      </c>
      <c r="CF406" s="22">
        <f>CE406/BW406</f>
        <v>-2.2582332922820286E-3</v>
      </c>
      <c r="CG406" s="14">
        <v>2012</v>
      </c>
      <c r="CH406" s="10">
        <v>105</v>
      </c>
      <c r="CI406" s="5">
        <v>138.94999999999999</v>
      </c>
      <c r="CJ406" s="7">
        <v>1449794</v>
      </c>
      <c r="CK406" s="12">
        <f>CJ406/CI406</f>
        <v>10433.92587261605</v>
      </c>
      <c r="CL406" s="21">
        <f>CK406-CD406</f>
        <v>824.80864951052718</v>
      </c>
      <c r="CM406" s="22">
        <f>CL406/CD406</f>
        <v>8.5836048240439861E-2</v>
      </c>
      <c r="CN406" s="14">
        <v>2013</v>
      </c>
      <c r="CO406" s="10">
        <v>102</v>
      </c>
      <c r="CP406" s="5">
        <v>140.05529999999999</v>
      </c>
      <c r="CQ406" s="7">
        <v>1460578</v>
      </c>
      <c r="CR406" s="12">
        <f>CQ406/CP406</f>
        <v>10428.580710619306</v>
      </c>
      <c r="CS406" s="21">
        <f>CR406-CK406</f>
        <v>-5.3451619967436272</v>
      </c>
      <c r="CT406" s="22">
        <f>CS406/CK406</f>
        <v>-5.1228675208169362E-4</v>
      </c>
      <c r="CU406" s="14">
        <v>2014</v>
      </c>
      <c r="CV406" s="10">
        <v>97</v>
      </c>
      <c r="CW406" s="5">
        <v>137.0299</v>
      </c>
      <c r="CX406" s="7">
        <v>1398084</v>
      </c>
      <c r="CY406" s="12">
        <f>CX406/CW406</f>
        <v>10202.765965676104</v>
      </c>
      <c r="CZ406" s="21">
        <f>CY406-CR406</f>
        <v>-225.81474494320173</v>
      </c>
      <c r="DA406" s="22">
        <f>CZ406/CR406</f>
        <v>-2.1653449420327844E-2</v>
      </c>
      <c r="DB406" s="14">
        <v>2015</v>
      </c>
      <c r="DC406" s="9">
        <v>95</v>
      </c>
      <c r="DD406" s="27">
        <v>133.9847</v>
      </c>
      <c r="DE406" s="12">
        <v>1396514.61</v>
      </c>
      <c r="DF406" s="12">
        <f>DE406/DD406</f>
        <v>10422.940902953846</v>
      </c>
      <c r="DG406" s="21">
        <f>DF406-CY406</f>
        <v>220.17493727774126</v>
      </c>
      <c r="DH406" s="22">
        <f>DG406/CY406</f>
        <v>2.1579926268861641E-2</v>
      </c>
      <c r="DI406" s="14">
        <v>2016</v>
      </c>
      <c r="DJ406" s="9">
        <v>91</v>
      </c>
      <c r="DK406" s="27">
        <v>131.7594</v>
      </c>
      <c r="DL406" s="12">
        <v>1335050.93</v>
      </c>
      <c r="DM406" s="12">
        <f>DL406/DK406</f>
        <v>10132.49096459152</v>
      </c>
      <c r="DN406" s="21">
        <f>DM406-DF406</f>
        <v>-290.44993836232607</v>
      </c>
      <c r="DO406" s="22">
        <f>DN406/DF406</f>
        <v>-2.7866409400825923E-2</v>
      </c>
      <c r="DP406" s="14">
        <v>2017</v>
      </c>
      <c r="DQ406" s="9">
        <v>79</v>
      </c>
      <c r="DR406" s="27">
        <v>115.9323</v>
      </c>
      <c r="DS406" s="30">
        <v>1275783.6399999999</v>
      </c>
      <c r="DT406" s="12">
        <f>DS406/DR406</f>
        <v>11004.557314915688</v>
      </c>
      <c r="DU406" s="21">
        <f>DT406-DM406</f>
        <v>872.06635032416852</v>
      </c>
      <c r="DV406" s="22">
        <f>DU406/DM406</f>
        <v>8.6066333873047268E-2</v>
      </c>
      <c r="DW406" s="14">
        <v>2018</v>
      </c>
      <c r="DX406" s="24">
        <v>76</v>
      </c>
      <c r="DY406" s="32">
        <v>115.00709999999999</v>
      </c>
      <c r="DZ406" s="34">
        <v>1376781.92</v>
      </c>
      <c r="EA406" s="12">
        <f>DZ406/DY406</f>
        <v>11971.277599382995</v>
      </c>
      <c r="EB406" s="21">
        <f>EA406-DT406</f>
        <v>966.72028446730656</v>
      </c>
      <c r="EC406" s="22">
        <f>EB406/DT406</f>
        <v>8.7847266982471361E-2</v>
      </c>
      <c r="ED406" s="14">
        <v>2019</v>
      </c>
      <c r="EE406" s="24">
        <v>67</v>
      </c>
      <c r="EF406" s="32">
        <v>98.623500000000007</v>
      </c>
      <c r="EG406" s="34">
        <v>1249247.06</v>
      </c>
      <c r="EH406" s="12">
        <f t="shared" si="48"/>
        <v>12666.829508180099</v>
      </c>
      <c r="EI406" s="21">
        <f>EH406-EA406</f>
        <v>695.55190879710426</v>
      </c>
      <c r="EJ406" s="22">
        <f>EI406/EA406</f>
        <v>5.8101727490886462E-2</v>
      </c>
      <c r="EK406">
        <v>2020</v>
      </c>
      <c r="EL406" s="25">
        <v>83</v>
      </c>
      <c r="EM406" s="32">
        <v>104.97110000000001</v>
      </c>
      <c r="EN406" s="34">
        <v>1151271.3800000001</v>
      </c>
      <c r="EO406" s="12">
        <f t="shared" si="49"/>
        <v>10967.508009347335</v>
      </c>
      <c r="EP406" s="21">
        <f>EO406-EH406</f>
        <v>-1699.3214988327636</v>
      </c>
      <c r="EQ406" s="22">
        <f>EP406/EH406</f>
        <v>-0.13415523574666893</v>
      </c>
      <c r="ES406" s="11">
        <f t="shared" si="50"/>
        <v>4.1575364249766746E-2</v>
      </c>
      <c r="EU406" s="12">
        <f t="shared" si="51"/>
        <v>11880.88814082626</v>
      </c>
      <c r="EV406">
        <f t="shared" si="52"/>
        <v>1.4842471071524457</v>
      </c>
      <c r="EY406" s="11">
        <f t="shared" si="53"/>
        <v>7.7338442782135031E-2</v>
      </c>
      <c r="FC406" s="12">
        <f t="shared" si="54"/>
        <v>9426.5398071585041</v>
      </c>
      <c r="FF406" s="45">
        <f t="shared" si="55"/>
        <v>103.85714285714286</v>
      </c>
    </row>
    <row r="407" spans="1:162" x14ac:dyDescent="0.2">
      <c r="A407" s="3">
        <v>92087</v>
      </c>
      <c r="B407" t="s">
        <v>407</v>
      </c>
      <c r="C407" s="14">
        <v>2000</v>
      </c>
      <c r="D407" s="10">
        <v>15973</v>
      </c>
      <c r="E407" s="5">
        <v>14639.58</v>
      </c>
      <c r="F407" s="7">
        <v>111541960</v>
      </c>
      <c r="G407" s="12">
        <f>F407/E407</f>
        <v>7619.2049225455921</v>
      </c>
      <c r="H407" s="14">
        <v>2001</v>
      </c>
      <c r="I407" s="10">
        <v>16526</v>
      </c>
      <c r="J407" s="5">
        <v>15089.46</v>
      </c>
      <c r="K407" s="7">
        <v>131139524</v>
      </c>
      <c r="L407" s="12">
        <f>K407/I407</f>
        <v>7935.3457581992016</v>
      </c>
      <c r="M407" s="21">
        <f>L407-G407</f>
        <v>316.14083565360943</v>
      </c>
      <c r="N407" s="18">
        <f>M407/G407</f>
        <v>4.1492628019248252E-2</v>
      </c>
      <c r="O407" s="16">
        <v>2002</v>
      </c>
      <c r="P407" s="10">
        <v>17281</v>
      </c>
      <c r="Q407" s="5">
        <v>15766.75</v>
      </c>
      <c r="R407" s="7">
        <v>136517637</v>
      </c>
      <c r="S407" s="12">
        <f>R407/Q407</f>
        <v>8658.5781470499624</v>
      </c>
      <c r="T407" s="21">
        <f>S407-L407</f>
        <v>723.2323888507608</v>
      </c>
      <c r="U407" s="18">
        <f>T407/L407</f>
        <v>9.1140627124341803E-2</v>
      </c>
      <c r="V407" s="14">
        <v>2003</v>
      </c>
      <c r="W407" s="10">
        <v>17281</v>
      </c>
      <c r="X407" s="5">
        <v>16258.59</v>
      </c>
      <c r="Y407" s="7">
        <v>141900717.47999999</v>
      </c>
      <c r="Z407" s="12">
        <f>Y407/X407</f>
        <v>8727.7382282227427</v>
      </c>
      <c r="AA407" s="21">
        <f>Z407-S407</f>
        <v>69.160081172780338</v>
      </c>
      <c r="AB407" s="22">
        <f>AA407/S407</f>
        <v>7.9874639921502181E-3</v>
      </c>
      <c r="AC407" s="14">
        <v>2004</v>
      </c>
      <c r="AD407" s="10">
        <v>18156</v>
      </c>
      <c r="AE407" s="5">
        <v>16792.78</v>
      </c>
      <c r="AF407" s="7">
        <v>146418605</v>
      </c>
      <c r="AG407" s="12">
        <f>AF407/AE407</f>
        <v>8719.1403091090342</v>
      </c>
      <c r="AH407" s="21">
        <f>AG407-Z407</f>
        <v>-8.5979191137084854</v>
      </c>
      <c r="AI407" s="22">
        <f>AH407/Z407</f>
        <v>-9.8512568650438405E-4</v>
      </c>
      <c r="AJ407" s="14">
        <v>2005</v>
      </c>
      <c r="AK407" s="10">
        <v>18496</v>
      </c>
      <c r="AL407" s="5">
        <v>17039.759999999998</v>
      </c>
      <c r="AM407" s="7">
        <v>154702409</v>
      </c>
      <c r="AN407" s="12">
        <f>AM407/AL407</f>
        <v>9078.9077428320597</v>
      </c>
      <c r="AO407" s="21">
        <f>AN407-AG407</f>
        <v>359.76743372302553</v>
      </c>
      <c r="AP407" s="22">
        <f>AO407/AG407</f>
        <v>4.1261801160278423E-2</v>
      </c>
      <c r="AQ407" s="14">
        <v>2006</v>
      </c>
      <c r="AR407" s="10">
        <v>18703</v>
      </c>
      <c r="AS407" s="5">
        <v>17263.919999999998</v>
      </c>
      <c r="AT407" s="7">
        <v>155233737</v>
      </c>
      <c r="AU407" s="12">
        <f>AT407/AS407</f>
        <v>8991.8012247508104</v>
      </c>
      <c r="AV407" s="21">
        <f>AU407-AN407</f>
        <v>-87.106518081249305</v>
      </c>
      <c r="AW407" s="22">
        <f>AV407/AN407</f>
        <v>-9.5943829972301754E-3</v>
      </c>
      <c r="AX407" s="14">
        <v>2007</v>
      </c>
      <c r="AY407" s="10">
        <v>18776</v>
      </c>
      <c r="AZ407" s="5">
        <v>17233</v>
      </c>
      <c r="BA407" s="7">
        <v>228314702</v>
      </c>
      <c r="BB407" s="12">
        <f>BA407/AZ407</f>
        <v>13248.691580107932</v>
      </c>
      <c r="BC407" s="21">
        <f>BB407-AU407</f>
        <v>4256.8903553571217</v>
      </c>
      <c r="BD407" s="22">
        <f>BC407/AU407</f>
        <v>0.47341909023073325</v>
      </c>
      <c r="BE407" s="14">
        <v>2008</v>
      </c>
      <c r="BF407" s="10">
        <v>18742</v>
      </c>
      <c r="BG407" s="5">
        <v>17123.7</v>
      </c>
      <c r="BH407" s="7">
        <v>198529377</v>
      </c>
      <c r="BI407" s="12">
        <f>BH407/BG407</f>
        <v>11593.836437218592</v>
      </c>
      <c r="BJ407" s="21">
        <f>BI407-BB407</f>
        <v>-1654.8551428893406</v>
      </c>
      <c r="BK407" s="22">
        <f>BJ407/BB407</f>
        <v>-0.12490706217163364</v>
      </c>
      <c r="BL407" s="14">
        <v>2009</v>
      </c>
      <c r="BM407" s="10">
        <v>18687</v>
      </c>
      <c r="BN407" s="5">
        <v>17130.57</v>
      </c>
      <c r="BO407" s="7">
        <v>198556915</v>
      </c>
      <c r="BP407" s="12">
        <f>BO407/BN407</f>
        <v>11590.794410226863</v>
      </c>
      <c r="BQ407" s="21">
        <f>BP407-BI407</f>
        <v>-3.0420269917285623</v>
      </c>
      <c r="BR407" s="22">
        <f>BQ407/BI407</f>
        <v>-2.6238312125596597E-4</v>
      </c>
      <c r="BS407" s="14">
        <v>2010</v>
      </c>
      <c r="BT407" s="10">
        <v>18840</v>
      </c>
      <c r="BU407" s="5">
        <v>17252.810000000001</v>
      </c>
      <c r="BV407" s="7">
        <v>207411347</v>
      </c>
      <c r="BW407" s="12">
        <f>BV407/BU407</f>
        <v>12021.887854790031</v>
      </c>
      <c r="BX407" s="21">
        <f>BW407-BP407</f>
        <v>431.0934445631683</v>
      </c>
      <c r="BY407" s="22">
        <f>BX407/BP407</f>
        <v>3.7192743595107096E-2</v>
      </c>
      <c r="BZ407" s="14">
        <v>2011</v>
      </c>
      <c r="CA407" s="10">
        <v>18719</v>
      </c>
      <c r="CB407" s="5">
        <v>17650.049200000001</v>
      </c>
      <c r="CC407" s="7">
        <v>193733865</v>
      </c>
      <c r="CD407" s="12">
        <f>CC407/CB407</f>
        <v>10976.392349093281</v>
      </c>
      <c r="CE407" s="21">
        <f>CD407-BW407</f>
        <v>-1045.4955056967501</v>
      </c>
      <c r="CF407" s="22">
        <f>CE407/BW407</f>
        <v>-8.6966000542101241E-2</v>
      </c>
      <c r="CG407" s="14">
        <v>2012</v>
      </c>
      <c r="CH407" s="10">
        <v>18733</v>
      </c>
      <c r="CI407" s="5">
        <v>17700.29</v>
      </c>
      <c r="CJ407" s="7">
        <v>220174834</v>
      </c>
      <c r="CK407" s="12">
        <f>CJ407/CI407</f>
        <v>12439.052354509446</v>
      </c>
      <c r="CL407" s="21">
        <f>CK407-CD407</f>
        <v>1462.6600054161645</v>
      </c>
      <c r="CM407" s="22">
        <f>CL407/CD407</f>
        <v>0.13325507679551829</v>
      </c>
      <c r="CN407" s="14">
        <v>2013</v>
      </c>
      <c r="CO407" s="10">
        <v>18625</v>
      </c>
      <c r="CP407" s="5">
        <v>17550.0013</v>
      </c>
      <c r="CQ407" s="7">
        <v>248465395</v>
      </c>
      <c r="CR407" s="12">
        <f>CQ407/CP407</f>
        <v>14157.571315963378</v>
      </c>
      <c r="CS407" s="21">
        <f>CR407-CK407</f>
        <v>1718.5189614539322</v>
      </c>
      <c r="CT407" s="22">
        <f>CS407/CK407</f>
        <v>0.13815513533319354</v>
      </c>
      <c r="CU407" s="14">
        <v>2014</v>
      </c>
      <c r="CV407" s="10">
        <v>18381</v>
      </c>
      <c r="CW407" s="5">
        <v>17428.6011</v>
      </c>
      <c r="CX407" s="7">
        <v>224570584</v>
      </c>
      <c r="CY407" s="12">
        <f>CX407/CW407</f>
        <v>12885.175506139733</v>
      </c>
      <c r="CZ407" s="21">
        <f>CY407-CR407</f>
        <v>-1272.3958098236453</v>
      </c>
      <c r="DA407" s="22">
        <f>CZ407/CR407</f>
        <v>-8.9873876064389291E-2</v>
      </c>
      <c r="DB407" s="14">
        <v>2015</v>
      </c>
      <c r="DC407" s="9">
        <v>18159</v>
      </c>
      <c r="DD407" s="27">
        <v>17237.4486</v>
      </c>
      <c r="DE407" s="12">
        <v>215769245.69</v>
      </c>
      <c r="DF407" s="12">
        <f>DE407/DD407</f>
        <v>12517.469997851074</v>
      </c>
      <c r="DG407" s="21">
        <f>DF407-CY407</f>
        <v>-367.70550828865817</v>
      </c>
      <c r="DH407" s="22">
        <f>DG407/CY407</f>
        <v>-2.8537097388657843E-2</v>
      </c>
      <c r="DI407" s="14">
        <v>2016</v>
      </c>
      <c r="DJ407" s="9">
        <v>18002</v>
      </c>
      <c r="DK407" s="27">
        <v>17215.0213</v>
      </c>
      <c r="DL407" s="12">
        <v>238136019.06</v>
      </c>
      <c r="DM407" s="12">
        <f>DL407/DK407</f>
        <v>13833.036562086623</v>
      </c>
      <c r="DN407" s="21">
        <f>DM407-DF407</f>
        <v>1315.5665642355489</v>
      </c>
      <c r="DO407" s="22">
        <f>DN407/DF407</f>
        <v>0.10509843957775793</v>
      </c>
      <c r="DP407" s="14">
        <v>2017</v>
      </c>
      <c r="DQ407" s="9">
        <v>17985</v>
      </c>
      <c r="DR407" s="27">
        <v>17161.1682</v>
      </c>
      <c r="DS407" s="30">
        <v>244938556.47999999</v>
      </c>
      <c r="DT407" s="12">
        <f>DS407/DR407</f>
        <v>14272.837001853988</v>
      </c>
      <c r="DU407" s="21">
        <f>DT407-DM407</f>
        <v>439.80043976736488</v>
      </c>
      <c r="DV407" s="22">
        <f>DU407/DM407</f>
        <v>3.1793484951291411E-2</v>
      </c>
      <c r="DW407" s="14">
        <v>2018</v>
      </c>
      <c r="DX407" s="24">
        <v>17800</v>
      </c>
      <c r="DY407" s="32">
        <v>16793.506600000001</v>
      </c>
      <c r="DZ407" s="34">
        <v>248220700.09999999</v>
      </c>
      <c r="EA407" s="12">
        <f>DZ407/DY407</f>
        <v>14780.754610237267</v>
      </c>
      <c r="EB407" s="21">
        <f>EA407-DT407</f>
        <v>507.917608383279</v>
      </c>
      <c r="EC407" s="22">
        <f>EB407/DT407</f>
        <v>3.5586310438303362E-2</v>
      </c>
      <c r="ED407" s="14">
        <v>2019</v>
      </c>
      <c r="EE407" s="24">
        <v>17711</v>
      </c>
      <c r="EF407" s="32">
        <v>16856.1482</v>
      </c>
      <c r="EG407" s="34">
        <v>255803176.16</v>
      </c>
      <c r="EH407" s="12">
        <f t="shared" si="48"/>
        <v>15175.660128569587</v>
      </c>
      <c r="EI407" s="21">
        <f>EH407-EA407</f>
        <v>394.90551833231984</v>
      </c>
      <c r="EJ407" s="22">
        <f>EI407/EA407</f>
        <v>2.6717547834723212E-2</v>
      </c>
      <c r="EK407">
        <v>2020</v>
      </c>
      <c r="EL407" s="25">
        <v>17518</v>
      </c>
      <c r="EM407" s="32">
        <v>16633.2238</v>
      </c>
      <c r="EN407" s="34">
        <v>275229383.24000001</v>
      </c>
      <c r="EO407" s="12">
        <f t="shared" si="49"/>
        <v>16546.965672403207</v>
      </c>
      <c r="EP407" s="21">
        <f>EO407-EH407</f>
        <v>1371.3055438336196</v>
      </c>
      <c r="EQ407" s="22">
        <f>EP407/EH407</f>
        <v>9.0362167590456885E-2</v>
      </c>
      <c r="ES407" s="11">
        <f t="shared" si="50"/>
        <v>4.5616829433566562E-2</v>
      </c>
      <c r="EU407" s="12">
        <f t="shared" si="51"/>
        <v>14743.083913553613</v>
      </c>
      <c r="EV407">
        <f t="shared" si="52"/>
        <v>0.94979403528707695</v>
      </c>
      <c r="EY407" s="11">
        <f t="shared" si="53"/>
        <v>3.1365781074772663E-2</v>
      </c>
      <c r="FC407" s="12">
        <f t="shared" si="54"/>
        <v>11736.813384921355</v>
      </c>
      <c r="FF407" s="45">
        <f t="shared" si="55"/>
        <v>18052.095238095237</v>
      </c>
    </row>
    <row r="408" spans="1:162" x14ac:dyDescent="0.2">
      <c r="A408" s="3">
        <v>92088</v>
      </c>
      <c r="B408" t="s">
        <v>408</v>
      </c>
      <c r="C408" s="14">
        <v>2000</v>
      </c>
      <c r="D408" s="10">
        <v>18832</v>
      </c>
      <c r="E408" s="5">
        <v>17191.23</v>
      </c>
      <c r="F408" s="7">
        <v>147528015</v>
      </c>
      <c r="G408" s="12">
        <f>F408/E408</f>
        <v>8581.5857853103007</v>
      </c>
      <c r="H408" s="14">
        <v>2001</v>
      </c>
      <c r="I408" s="10">
        <v>18831</v>
      </c>
      <c r="J408" s="5">
        <v>17601.689999999999</v>
      </c>
      <c r="K408" s="7">
        <v>134280506</v>
      </c>
      <c r="L408" s="12">
        <f>K408/I408</f>
        <v>7130.8218363337055</v>
      </c>
      <c r="M408" s="21">
        <f>L408-G408</f>
        <v>-1450.7639489765952</v>
      </c>
      <c r="N408" s="18">
        <f>M408/G408</f>
        <v>-0.16905546192406176</v>
      </c>
      <c r="O408" s="16">
        <v>2002</v>
      </c>
      <c r="P408" s="10">
        <v>18649</v>
      </c>
      <c r="Q408" s="5">
        <v>17856.88</v>
      </c>
      <c r="R408" s="7">
        <v>165932392</v>
      </c>
      <c r="S408" s="12">
        <f>R408/Q408</f>
        <v>9292.3507354028243</v>
      </c>
      <c r="T408" s="21">
        <f>S408-L408</f>
        <v>2161.5288990691188</v>
      </c>
      <c r="U408" s="18">
        <f>T408/L408</f>
        <v>0.30312479384290208</v>
      </c>
      <c r="V408" s="14">
        <v>2003</v>
      </c>
      <c r="W408" s="10">
        <v>18649</v>
      </c>
      <c r="X408" s="5">
        <v>17697.439999999999</v>
      </c>
      <c r="Y408" s="7">
        <v>173870819.03999999</v>
      </c>
      <c r="Z408" s="12">
        <f>Y408/X408</f>
        <v>9824.6310788453029</v>
      </c>
      <c r="AA408" s="21">
        <f>Z408-S408</f>
        <v>532.28034344247862</v>
      </c>
      <c r="AB408" s="22">
        <f>AA408/S408</f>
        <v>5.7281559704214523E-2</v>
      </c>
      <c r="AC408" s="14">
        <v>2004</v>
      </c>
      <c r="AD408" s="10">
        <v>18360</v>
      </c>
      <c r="AE408" s="5">
        <v>17705.63</v>
      </c>
      <c r="AF408" s="7">
        <v>178160092</v>
      </c>
      <c r="AG408" s="12">
        <f>AF408/AE408</f>
        <v>10062.341300479</v>
      </c>
      <c r="AH408" s="21">
        <f>AG408-Z408</f>
        <v>237.71022163369707</v>
      </c>
      <c r="AI408" s="22">
        <f>AH408/Z408</f>
        <v>2.4195333109814376E-2</v>
      </c>
      <c r="AJ408" s="14">
        <v>2005</v>
      </c>
      <c r="AK408" s="10">
        <v>18336</v>
      </c>
      <c r="AL408" s="5">
        <v>17195.03</v>
      </c>
      <c r="AM408" s="7">
        <v>199140048</v>
      </c>
      <c r="AN408" s="12">
        <f>AM408/AL408</f>
        <v>11581.256211823998</v>
      </c>
      <c r="AO408" s="21">
        <f>AN408-AG408</f>
        <v>1518.9149113449985</v>
      </c>
      <c r="AP408" s="22">
        <f>AO408/AG408</f>
        <v>0.1509504464207245</v>
      </c>
      <c r="AQ408" s="14">
        <v>2006</v>
      </c>
      <c r="AR408" s="10">
        <v>18203</v>
      </c>
      <c r="AS408" s="5">
        <v>17393.849999999999</v>
      </c>
      <c r="AT408" s="7">
        <v>176246177</v>
      </c>
      <c r="AU408" s="12">
        <f>AT408/AS408</f>
        <v>10132.672007634883</v>
      </c>
      <c r="AV408" s="21">
        <f>AU408-AN408</f>
        <v>-1448.5842041891156</v>
      </c>
      <c r="AW408" s="22">
        <f>AV408/AN408</f>
        <v>-0.12508005847501838</v>
      </c>
      <c r="AX408" s="14">
        <v>2007</v>
      </c>
      <c r="AY408" s="10">
        <v>18124</v>
      </c>
      <c r="AZ408" s="5">
        <v>17263.07</v>
      </c>
      <c r="BA408" s="7">
        <v>182956208</v>
      </c>
      <c r="BB408" s="12">
        <f>BA408/AZ408</f>
        <v>10598.126984366048</v>
      </c>
      <c r="BC408" s="21">
        <f>BB408-AU408</f>
        <v>465.45497673116552</v>
      </c>
      <c r="BD408" s="22">
        <f>BC408/AU408</f>
        <v>4.5936054811647815E-2</v>
      </c>
      <c r="BE408" s="14">
        <v>2008</v>
      </c>
      <c r="BF408" s="10">
        <v>17824</v>
      </c>
      <c r="BG408" s="5">
        <v>16948.71</v>
      </c>
      <c r="BH408" s="7">
        <v>250912493</v>
      </c>
      <c r="BI408" s="12">
        <f>BH408/BG408</f>
        <v>14804.223625278857</v>
      </c>
      <c r="BJ408" s="21">
        <f>BI408-BB408</f>
        <v>4206.0966409128087</v>
      </c>
      <c r="BK408" s="22">
        <f>BJ408/BB408</f>
        <v>0.3968716969628201</v>
      </c>
      <c r="BL408" s="14">
        <v>2009</v>
      </c>
      <c r="BM408" s="10">
        <v>17632</v>
      </c>
      <c r="BN408" s="5">
        <v>16827.52</v>
      </c>
      <c r="BO408" s="7">
        <v>199517693</v>
      </c>
      <c r="BP408" s="12">
        <f>BO408/BN408</f>
        <v>11856.6308642034</v>
      </c>
      <c r="BQ408" s="21">
        <f>BP408-BI408</f>
        <v>-2947.592761075457</v>
      </c>
      <c r="BR408" s="22">
        <f>BQ408/BI408</f>
        <v>-0.19910485248563214</v>
      </c>
      <c r="BS408" s="14">
        <v>2010</v>
      </c>
      <c r="BT408" s="10">
        <v>17384</v>
      </c>
      <c r="BU408" s="5">
        <v>16633.96</v>
      </c>
      <c r="BV408" s="7">
        <v>216518843</v>
      </c>
      <c r="BW408" s="12">
        <f>BV408/BU408</f>
        <v>13016.67450204281</v>
      </c>
      <c r="BX408" s="21">
        <f>BW408-BP408</f>
        <v>1160.0436378394097</v>
      </c>
      <c r="BY408" s="22">
        <f>BX408/BP408</f>
        <v>9.783923031134599E-2</v>
      </c>
      <c r="BZ408" s="14">
        <v>2011</v>
      </c>
      <c r="CA408" s="10">
        <v>17191</v>
      </c>
      <c r="CB408" s="5">
        <v>16218.1345</v>
      </c>
      <c r="CC408" s="7">
        <v>210405426</v>
      </c>
      <c r="CD408" s="12">
        <f>CC408/CB408</f>
        <v>12973.4665845816</v>
      </c>
      <c r="CE408" s="21">
        <f>CD408-BW408</f>
        <v>-43.207917461209945</v>
      </c>
      <c r="CF408" s="22">
        <f>CE408/BW408</f>
        <v>-3.3194282805818786E-3</v>
      </c>
      <c r="CG408" s="14">
        <v>2012</v>
      </c>
      <c r="CH408" s="10">
        <v>16998</v>
      </c>
      <c r="CI408" s="5">
        <v>16198.88</v>
      </c>
      <c r="CJ408" s="7">
        <v>230803025</v>
      </c>
      <c r="CK408" s="12">
        <f>CJ408/CI408</f>
        <v>14248.08536145709</v>
      </c>
      <c r="CL408" s="21">
        <f>CK408-CD408</f>
        <v>1274.6187768754899</v>
      </c>
      <c r="CM408" s="22">
        <f>CL408/CD408</f>
        <v>9.8248125785464213E-2</v>
      </c>
      <c r="CN408" s="14">
        <v>2013</v>
      </c>
      <c r="CO408" s="10">
        <v>17144</v>
      </c>
      <c r="CP408" s="5">
        <v>16143.3788</v>
      </c>
      <c r="CQ408" s="7">
        <v>209390004</v>
      </c>
      <c r="CR408" s="12">
        <f>CQ408/CP408</f>
        <v>12970.643047786254</v>
      </c>
      <c r="CS408" s="21">
        <f>CR408-CK408</f>
        <v>-1277.4423136708356</v>
      </c>
      <c r="CT408" s="22">
        <f>CS408/CK408</f>
        <v>-8.9657121028098405E-2</v>
      </c>
      <c r="CU408" s="14">
        <v>2014</v>
      </c>
      <c r="CV408" s="10">
        <v>17453</v>
      </c>
      <c r="CW408" s="5">
        <v>16120.1703</v>
      </c>
      <c r="CX408" s="7">
        <v>215856903</v>
      </c>
      <c r="CY408" s="12">
        <f>CX408/CW408</f>
        <v>13390.485272975064</v>
      </c>
      <c r="CZ408" s="21">
        <f>CY408-CR408</f>
        <v>419.84222518880961</v>
      </c>
      <c r="DA408" s="22">
        <f>CZ408/CR408</f>
        <v>3.2368651549659719E-2</v>
      </c>
      <c r="DB408" s="14">
        <v>2015</v>
      </c>
      <c r="DC408" s="9">
        <v>16959</v>
      </c>
      <c r="DD408" s="27">
        <v>16008.7294</v>
      </c>
      <c r="DE408" s="12">
        <v>221352916.63999999</v>
      </c>
      <c r="DF408" s="12">
        <f>DE408/DD408</f>
        <v>13827.013444302456</v>
      </c>
      <c r="DG408" s="21">
        <f>DF408-CY408</f>
        <v>436.52817132739256</v>
      </c>
      <c r="DH408" s="22">
        <f>DG408/CY408</f>
        <v>3.259987688485063E-2</v>
      </c>
      <c r="DI408" s="14">
        <v>2016</v>
      </c>
      <c r="DJ408" s="9">
        <v>17139</v>
      </c>
      <c r="DK408" s="27">
        <v>16066.752699999999</v>
      </c>
      <c r="DL408" s="12">
        <v>258930093.75</v>
      </c>
      <c r="DM408" s="12">
        <f>DL408/DK408</f>
        <v>16115.894641858775</v>
      </c>
      <c r="DN408" s="21">
        <f>DM408-DF408</f>
        <v>2288.8811975563185</v>
      </c>
      <c r="DO408" s="22">
        <f>DN408/DF408</f>
        <v>0.16553691849482308</v>
      </c>
      <c r="DP408" s="14">
        <v>2017</v>
      </c>
      <c r="DQ408" s="9">
        <v>17066</v>
      </c>
      <c r="DR408" s="27">
        <v>15989.357599999999</v>
      </c>
      <c r="DS408" s="30">
        <v>217927106.53999999</v>
      </c>
      <c r="DT408" s="12">
        <f>DS408/DR408</f>
        <v>13629.50982721157</v>
      </c>
      <c r="DU408" s="21">
        <f>DT408-DM408</f>
        <v>-2486.3848146472046</v>
      </c>
      <c r="DV408" s="22">
        <f>DU408/DM408</f>
        <v>-0.15428152577947296</v>
      </c>
      <c r="DW408" s="14">
        <v>2018</v>
      </c>
      <c r="DX408" s="24">
        <v>16960</v>
      </c>
      <c r="DY408" s="32">
        <v>15773.0594</v>
      </c>
      <c r="DZ408" s="34">
        <v>227890071.77000001</v>
      </c>
      <c r="EA408" s="12">
        <f>DZ408/DY408</f>
        <v>14448.057665337899</v>
      </c>
      <c r="EB408" s="21">
        <f>EA408-DT408</f>
        <v>818.54783812632922</v>
      </c>
      <c r="EC408" s="22">
        <f>EB408/DT408</f>
        <v>6.0057026885301713E-2</v>
      </c>
      <c r="ED408" s="14">
        <v>2019</v>
      </c>
      <c r="EE408" s="24">
        <v>16701</v>
      </c>
      <c r="EF408" s="32">
        <v>15810.5136</v>
      </c>
      <c r="EG408" s="34">
        <v>246412297.13999999</v>
      </c>
      <c r="EH408" s="12">
        <f t="shared" si="48"/>
        <v>15585.344244604425</v>
      </c>
      <c r="EI408" s="21">
        <f>EH408-EA408</f>
        <v>1137.2865792665252</v>
      </c>
      <c r="EJ408" s="22">
        <f>EI408/EA408</f>
        <v>7.8715534337530438E-2</v>
      </c>
      <c r="EK408">
        <v>2020</v>
      </c>
      <c r="EL408" s="25">
        <v>16756</v>
      </c>
      <c r="EM408" s="32">
        <v>15806.6873</v>
      </c>
      <c r="EN408" s="34">
        <v>273282310.73000002</v>
      </c>
      <c r="EO408" s="12">
        <f t="shared" si="49"/>
        <v>17289.031252614204</v>
      </c>
      <c r="EP408" s="21">
        <f>EO408-EH408</f>
        <v>1703.6870080097797</v>
      </c>
      <c r="EQ408" s="22">
        <f>EP408/EH408</f>
        <v>0.10931340246780807</v>
      </c>
      <c r="ES408" s="11">
        <f t="shared" si="50"/>
        <v>4.5627010179802092E-2</v>
      </c>
      <c r="EU408" s="12">
        <f t="shared" si="51"/>
        <v>14554.303912384632</v>
      </c>
      <c r="EV408">
        <f t="shared" si="52"/>
        <v>0.93786965623474272</v>
      </c>
      <c r="EY408" s="11">
        <f t="shared" si="53"/>
        <v>-5.169654852213601E-3</v>
      </c>
      <c r="FC408" s="12">
        <f t="shared" si="54"/>
        <v>12527.587801632159</v>
      </c>
      <c r="FF408" s="45">
        <f t="shared" si="55"/>
        <v>17675.761904761905</v>
      </c>
    </row>
    <row r="409" spans="1:162" x14ac:dyDescent="0.2">
      <c r="A409" s="3">
        <v>92089</v>
      </c>
      <c r="B409" t="s">
        <v>409</v>
      </c>
      <c r="C409" s="14">
        <v>2000</v>
      </c>
      <c r="D409" s="10">
        <v>5742</v>
      </c>
      <c r="E409" s="5">
        <v>5100.8500000000004</v>
      </c>
      <c r="F409" s="7">
        <v>47995726</v>
      </c>
      <c r="G409" s="12">
        <f>F409/E409</f>
        <v>9409.3584402599554</v>
      </c>
      <c r="H409" s="14">
        <v>2001</v>
      </c>
      <c r="I409" s="10">
        <v>6003</v>
      </c>
      <c r="J409" s="5">
        <v>5272.86</v>
      </c>
      <c r="K409" s="7">
        <v>45069025</v>
      </c>
      <c r="L409" s="12">
        <f>K409/I409</f>
        <v>7507.7502915209061</v>
      </c>
      <c r="M409" s="21">
        <f>L409-G409</f>
        <v>-1901.6081487390493</v>
      </c>
      <c r="N409" s="18">
        <f>M409/G409</f>
        <v>-0.20209753521585611</v>
      </c>
      <c r="O409" s="16">
        <v>2002</v>
      </c>
      <c r="P409" s="10">
        <v>6407</v>
      </c>
      <c r="Q409" s="5">
        <v>5680.77</v>
      </c>
      <c r="R409" s="7">
        <v>65379504</v>
      </c>
      <c r="S409" s="12">
        <f>R409/Q409</f>
        <v>11508.915868799475</v>
      </c>
      <c r="T409" s="21">
        <f>S409-L409</f>
        <v>4001.1655772785689</v>
      </c>
      <c r="U409" s="18">
        <f>T409/L409</f>
        <v>0.53293802030115467</v>
      </c>
      <c r="V409" s="14">
        <v>2003</v>
      </c>
      <c r="W409" s="10">
        <v>6407</v>
      </c>
      <c r="X409" s="5">
        <v>6272.93</v>
      </c>
      <c r="Y409" s="7">
        <v>63352026.32</v>
      </c>
      <c r="Z409" s="12">
        <f>Y409/X409</f>
        <v>10099.272002078773</v>
      </c>
      <c r="AA409" s="21">
        <f>Z409-S409</f>
        <v>-1409.6438667207021</v>
      </c>
      <c r="AB409" s="22">
        <f>AA409/S409</f>
        <v>-0.12248276751611581</v>
      </c>
      <c r="AC409" s="14">
        <v>2004</v>
      </c>
      <c r="AD409" s="10">
        <v>7788</v>
      </c>
      <c r="AE409" s="5">
        <v>7048.51</v>
      </c>
      <c r="AF409" s="7">
        <v>85036558</v>
      </c>
      <c r="AG409" s="12">
        <f>AF409/AE409</f>
        <v>12064.472916971104</v>
      </c>
      <c r="AH409" s="21">
        <f>AG409-Z409</f>
        <v>1965.2009148923316</v>
      </c>
      <c r="AI409" s="22">
        <f>AH409/Z409</f>
        <v>0.19458837374494187</v>
      </c>
      <c r="AJ409" s="14">
        <v>2005</v>
      </c>
      <c r="AK409" s="10">
        <v>8720</v>
      </c>
      <c r="AL409" s="5">
        <v>7852.69</v>
      </c>
      <c r="AM409" s="7">
        <v>90563209</v>
      </c>
      <c r="AN409" s="12">
        <f>AM409/AL409</f>
        <v>11532.762531056238</v>
      </c>
      <c r="AO409" s="21">
        <f>AN409-AG409</f>
        <v>-531.71038591486649</v>
      </c>
      <c r="AP409" s="22">
        <f>AO409/AG409</f>
        <v>-4.4072409095212858E-2</v>
      </c>
      <c r="AQ409" s="14">
        <v>2006</v>
      </c>
      <c r="AR409" s="10">
        <v>9625</v>
      </c>
      <c r="AS409" s="5">
        <v>8814.68</v>
      </c>
      <c r="AT409" s="7">
        <v>146932622</v>
      </c>
      <c r="AU409" s="12">
        <f>AT409/AS409</f>
        <v>16669.081804444402</v>
      </c>
      <c r="AV409" s="21">
        <f>AU409-AN409</f>
        <v>5136.3192733881642</v>
      </c>
      <c r="AW409" s="22">
        <f>AV409/AN409</f>
        <v>0.44536764366358195</v>
      </c>
      <c r="AX409" s="14">
        <v>2007</v>
      </c>
      <c r="AY409" s="10">
        <v>10508</v>
      </c>
      <c r="AZ409" s="5">
        <v>9462.11</v>
      </c>
      <c r="BA409" s="7">
        <v>118087459</v>
      </c>
      <c r="BB409" s="12">
        <f>BA409/AZ409</f>
        <v>12480.034474340289</v>
      </c>
      <c r="BC409" s="21">
        <f>BB409-AU409</f>
        <v>-4189.0473301041129</v>
      </c>
      <c r="BD409" s="22">
        <f>BC409/AU409</f>
        <v>-0.25130642342802628</v>
      </c>
      <c r="BE409" s="14">
        <v>2008</v>
      </c>
      <c r="BF409" s="10">
        <v>11115</v>
      </c>
      <c r="BG409" s="5">
        <v>10018.459999999999</v>
      </c>
      <c r="BH409" s="7">
        <v>111070553</v>
      </c>
      <c r="BI409" s="12">
        <f>BH409/BG409</f>
        <v>11086.589455864476</v>
      </c>
      <c r="BJ409" s="21">
        <f>BI409-BB409</f>
        <v>-1393.4450184758134</v>
      </c>
      <c r="BK409" s="22">
        <f>BJ409/BB409</f>
        <v>-0.11165393984614555</v>
      </c>
      <c r="BL409" s="14">
        <v>2009</v>
      </c>
      <c r="BM409" s="10">
        <v>11636</v>
      </c>
      <c r="BN409" s="5">
        <v>10493.1</v>
      </c>
      <c r="BO409" s="7">
        <v>116354966</v>
      </c>
      <c r="BP409" s="12">
        <f>BO409/BN409</f>
        <v>11088.712201351364</v>
      </c>
      <c r="BQ409" s="21">
        <f>BP409-BI409</f>
        <v>2.1227454868876521</v>
      </c>
      <c r="BR409" s="22">
        <f>BQ409/BI409</f>
        <v>1.9146965758390041E-4</v>
      </c>
      <c r="BS409" s="14">
        <v>2010</v>
      </c>
      <c r="BT409" s="10">
        <v>12121</v>
      </c>
      <c r="BU409" s="5">
        <v>10941.52</v>
      </c>
      <c r="BV409" s="7">
        <v>164621328</v>
      </c>
      <c r="BW409" s="12">
        <f>BV409/BU409</f>
        <v>15045.562956517924</v>
      </c>
      <c r="BX409" s="21">
        <f>BW409-BP409</f>
        <v>3956.8507551665607</v>
      </c>
      <c r="BY409" s="22">
        <f>BX409/BP409</f>
        <v>0.35683591415460719</v>
      </c>
      <c r="BZ409" s="14">
        <v>2011</v>
      </c>
      <c r="CA409" s="10">
        <v>12603</v>
      </c>
      <c r="CB409" s="5">
        <v>11887.408799999999</v>
      </c>
      <c r="CC409" s="7">
        <v>132484768</v>
      </c>
      <c r="CD409" s="12">
        <f>CC409/CB409</f>
        <v>11144.966092189916</v>
      </c>
      <c r="CE409" s="21">
        <f>CD409-BW409</f>
        <v>-3900.5968643280085</v>
      </c>
      <c r="CF409" s="22">
        <f>CE409/BW409</f>
        <v>-0.25925230419099882</v>
      </c>
      <c r="CG409" s="14">
        <v>2012</v>
      </c>
      <c r="CH409" s="10">
        <v>13103</v>
      </c>
      <c r="CI409" s="5">
        <v>12346.03</v>
      </c>
      <c r="CJ409" s="7">
        <v>201635885</v>
      </c>
      <c r="CK409" s="12">
        <f>CJ409/CI409</f>
        <v>16332.042365035561</v>
      </c>
      <c r="CL409" s="21">
        <f>CK409-CD409</f>
        <v>5187.0762728456448</v>
      </c>
      <c r="CM409" s="22">
        <f>CL409/CD409</f>
        <v>0.46541875766500579</v>
      </c>
      <c r="CN409" s="14">
        <v>2013</v>
      </c>
      <c r="CO409" s="10">
        <v>13660</v>
      </c>
      <c r="CP409" s="5">
        <v>12898.6055</v>
      </c>
      <c r="CQ409" s="7">
        <v>195339222</v>
      </c>
      <c r="CR409" s="12">
        <f>CQ409/CP409</f>
        <v>15144.212449942748</v>
      </c>
      <c r="CS409" s="21">
        <f>CR409-CK409</f>
        <v>-1187.8299150928124</v>
      </c>
      <c r="CT409" s="22">
        <f>CS409/CK409</f>
        <v>-7.273002901558577E-2</v>
      </c>
      <c r="CU409" s="14">
        <v>2014</v>
      </c>
      <c r="CV409" s="10">
        <v>14222</v>
      </c>
      <c r="CW409" s="5">
        <v>13454.234899999999</v>
      </c>
      <c r="CX409" s="7">
        <v>184850946</v>
      </c>
      <c r="CY409" s="12">
        <f>CX409/CW409</f>
        <v>13739.238787929889</v>
      </c>
      <c r="CZ409" s="21">
        <f>CY409-CR409</f>
        <v>-1404.9736620128588</v>
      </c>
      <c r="DA409" s="22">
        <f>CZ409/CR409</f>
        <v>-9.277297625458035E-2</v>
      </c>
      <c r="DB409" s="14">
        <v>2015</v>
      </c>
      <c r="DC409" s="9">
        <v>14769</v>
      </c>
      <c r="DD409" s="27">
        <v>13923.075800000001</v>
      </c>
      <c r="DE409" s="12">
        <v>170765546.31</v>
      </c>
      <c r="DF409" s="12">
        <f>DE409/DD409</f>
        <v>12264.929729823061</v>
      </c>
      <c r="DG409" s="21">
        <f>DF409-CY409</f>
        <v>-1474.3090581068282</v>
      </c>
      <c r="DH409" s="22">
        <f>DG409/CY409</f>
        <v>-0.1073064585937635</v>
      </c>
      <c r="DI409" s="14">
        <v>2016</v>
      </c>
      <c r="DJ409" s="9">
        <v>15336</v>
      </c>
      <c r="DK409" s="27">
        <v>14508.405699999999</v>
      </c>
      <c r="DL409" s="12">
        <v>211803273.83000001</v>
      </c>
      <c r="DM409" s="12">
        <f>DL409/DK409</f>
        <v>14598.659439885943</v>
      </c>
      <c r="DN409" s="21">
        <f>DM409-DF409</f>
        <v>2333.7297100628821</v>
      </c>
      <c r="DO409" s="22">
        <f>DN409/DF409</f>
        <v>0.19027664743877415</v>
      </c>
      <c r="DP409" s="14">
        <v>2017</v>
      </c>
      <c r="DQ409" s="9">
        <v>15979</v>
      </c>
      <c r="DR409" s="27">
        <v>15063.181500000001</v>
      </c>
      <c r="DS409" s="30">
        <v>196148151.56</v>
      </c>
      <c r="DT409" s="12">
        <f>DS409/DR409</f>
        <v>13021.694756848014</v>
      </c>
      <c r="DU409" s="21">
        <f>DT409-DM409</f>
        <v>-1576.9646830379297</v>
      </c>
      <c r="DV409" s="22">
        <f>DU409/DM409</f>
        <v>-0.10802119807859907</v>
      </c>
      <c r="DW409" s="14">
        <v>2018</v>
      </c>
      <c r="DX409" s="24">
        <v>16373</v>
      </c>
      <c r="DY409" s="32">
        <v>15453.8776</v>
      </c>
      <c r="DZ409" s="34">
        <v>213924290.10000002</v>
      </c>
      <c r="EA409" s="12">
        <f>DZ409/DY409</f>
        <v>13842.758150226324</v>
      </c>
      <c r="EB409" s="21">
        <f>EA409-DT409</f>
        <v>821.06339337831014</v>
      </c>
      <c r="EC409" s="22">
        <f>EB409/DT409</f>
        <v>6.3053497160691696E-2</v>
      </c>
      <c r="ED409" s="14">
        <v>2019</v>
      </c>
      <c r="EE409" s="24">
        <v>16789</v>
      </c>
      <c r="EF409" s="32">
        <v>15898.023800000001</v>
      </c>
      <c r="EG409" s="34">
        <v>298435836.42000002</v>
      </c>
      <c r="EH409" s="12">
        <f t="shared" si="48"/>
        <v>18771.882604679457</v>
      </c>
      <c r="EI409" s="21">
        <f>EH409-EA409</f>
        <v>4929.1244544531328</v>
      </c>
      <c r="EJ409" s="22">
        <f>EI409/EA409</f>
        <v>0.35607964835913453</v>
      </c>
      <c r="EK409">
        <v>2020</v>
      </c>
      <c r="EL409" s="25">
        <v>17323</v>
      </c>
      <c r="EM409" s="32">
        <v>16390.878000000001</v>
      </c>
      <c r="EN409" s="34">
        <v>312403253.76999998</v>
      </c>
      <c r="EO409" s="12">
        <f t="shared" si="49"/>
        <v>19059.58019881546</v>
      </c>
      <c r="EP409" s="21">
        <f>EO409-EH409</f>
        <v>287.69759413600332</v>
      </c>
      <c r="EQ409" s="22">
        <f>EP409/EH409</f>
        <v>1.5325985155281444E-2</v>
      </c>
      <c r="ES409" s="11">
        <f t="shared" si="50"/>
        <v>6.2418995803293652E-2</v>
      </c>
      <c r="EU409" s="12">
        <f t="shared" si="51"/>
        <v>15212.111837251265</v>
      </c>
      <c r="EV409">
        <f t="shared" si="52"/>
        <v>0.94449353516569012</v>
      </c>
      <c r="EY409" s="11">
        <f t="shared" si="53"/>
        <v>0.10370398248040906</v>
      </c>
      <c r="FC409" s="12">
        <f t="shared" si="54"/>
        <v>13306.569085618947</v>
      </c>
      <c r="FF409" s="45">
        <f t="shared" si="55"/>
        <v>11725.190476190477</v>
      </c>
    </row>
    <row r="410" spans="1:162" x14ac:dyDescent="0.2">
      <c r="A410" s="3">
        <v>92090</v>
      </c>
      <c r="B410" t="s">
        <v>410</v>
      </c>
      <c r="C410" s="14">
        <v>2000</v>
      </c>
      <c r="D410" s="10">
        <v>6205</v>
      </c>
      <c r="E410" s="5">
        <v>5751.95</v>
      </c>
      <c r="F410" s="7">
        <v>48205890</v>
      </c>
      <c r="G410" s="12">
        <f>F410/E410</f>
        <v>8380.7908622293307</v>
      </c>
      <c r="H410" s="14">
        <v>2001</v>
      </c>
      <c r="I410" s="10">
        <v>6190</v>
      </c>
      <c r="J410" s="5">
        <v>5710.8</v>
      </c>
      <c r="K410" s="7">
        <v>51381676</v>
      </c>
      <c r="L410" s="12">
        <f>K410/I410</f>
        <v>8300.7554119547658</v>
      </c>
      <c r="M410" s="21">
        <f>L410-G410</f>
        <v>-80.035450274564937</v>
      </c>
      <c r="N410" s="18">
        <f>M410/G410</f>
        <v>-9.5498684539748937E-3</v>
      </c>
      <c r="O410" s="16">
        <v>2002</v>
      </c>
      <c r="P410" s="10">
        <v>6090</v>
      </c>
      <c r="Q410" s="5">
        <v>5556.55</v>
      </c>
      <c r="R410" s="7">
        <v>55264310</v>
      </c>
      <c r="S410" s="12">
        <f>R410/Q410</f>
        <v>9945.7955026050331</v>
      </c>
      <c r="T410" s="21">
        <f>S410-L410</f>
        <v>1645.0400906502673</v>
      </c>
      <c r="U410" s="18">
        <f>T410/L410</f>
        <v>0.19817956426966599</v>
      </c>
      <c r="V410" s="14">
        <v>2003</v>
      </c>
      <c r="W410" s="10">
        <v>6090</v>
      </c>
      <c r="X410" s="5">
        <v>5423.67</v>
      </c>
      <c r="Y410" s="7">
        <v>69667245.730000004</v>
      </c>
      <c r="Z410" s="12">
        <f>Y410/X410</f>
        <v>12845.037719846525</v>
      </c>
      <c r="AA410" s="21">
        <f>Z410-S410</f>
        <v>2899.2422172414917</v>
      </c>
      <c r="AB410" s="22">
        <f>AA410/S410</f>
        <v>0.29150430616456102</v>
      </c>
      <c r="AC410" s="14">
        <v>2004</v>
      </c>
      <c r="AD410" s="10">
        <v>5876</v>
      </c>
      <c r="AE410" s="5">
        <v>5608.7</v>
      </c>
      <c r="AF410" s="7">
        <v>77276757</v>
      </c>
      <c r="AG410" s="12">
        <f>AF410/AE410</f>
        <v>13778.015761228093</v>
      </c>
      <c r="AH410" s="21">
        <f>AG410-Z410</f>
        <v>932.97804138156789</v>
      </c>
      <c r="AI410" s="22">
        <f>AH410/Z410</f>
        <v>7.2633343842972792E-2</v>
      </c>
      <c r="AJ410" s="14">
        <v>2005</v>
      </c>
      <c r="AK410" s="10">
        <v>5881</v>
      </c>
      <c r="AL410" s="5">
        <v>5742.22</v>
      </c>
      <c r="AM410" s="7">
        <v>121159802</v>
      </c>
      <c r="AN410" s="12">
        <f>AM410/AL410</f>
        <v>21099.818885378823</v>
      </c>
      <c r="AO410" s="21">
        <f>AN410-AG410</f>
        <v>7321.8031241507306</v>
      </c>
      <c r="AP410" s="22">
        <f>AO410/AG410</f>
        <v>0.53141201541912786</v>
      </c>
      <c r="AQ410" s="14">
        <v>2006</v>
      </c>
      <c r="AR410" s="10">
        <v>5733</v>
      </c>
      <c r="AS410" s="5">
        <v>5384.95</v>
      </c>
      <c r="AT410" s="7">
        <v>74047080</v>
      </c>
      <c r="AU410" s="12">
        <f>AT410/AS410</f>
        <v>13750.74606078051</v>
      </c>
      <c r="AV410" s="21">
        <f>AU410-AN410</f>
        <v>-7349.0728245983137</v>
      </c>
      <c r="AW410" s="22">
        <f>AV410/AN410</f>
        <v>-0.34830027994652002</v>
      </c>
      <c r="AX410" s="14">
        <v>2007</v>
      </c>
      <c r="AY410" s="10">
        <v>5580</v>
      </c>
      <c r="AZ410" s="5">
        <v>5200.83</v>
      </c>
      <c r="BA410" s="7">
        <v>78467551</v>
      </c>
      <c r="BB410" s="12">
        <f>BA410/AZ410</f>
        <v>15087.505455859929</v>
      </c>
      <c r="BC410" s="21">
        <f>BB410-AU410</f>
        <v>1336.7593950794198</v>
      </c>
      <c r="BD410" s="22">
        <f>BC410/AU410</f>
        <v>9.7213590387803556E-2</v>
      </c>
      <c r="BE410" s="14">
        <v>2008</v>
      </c>
      <c r="BF410" s="10">
        <v>5340</v>
      </c>
      <c r="BG410" s="5">
        <v>5037.4799999999996</v>
      </c>
      <c r="BH410" s="7">
        <v>71181902</v>
      </c>
      <c r="BI410" s="12">
        <f>BH410/BG410</f>
        <v>14130.458483209861</v>
      </c>
      <c r="BJ410" s="21">
        <f>BI410-BB410</f>
        <v>-957.04697265006871</v>
      </c>
      <c r="BK410" s="22">
        <f>BJ410/BB410</f>
        <v>-6.3433082125471926E-2</v>
      </c>
      <c r="BL410" s="14">
        <v>2009</v>
      </c>
      <c r="BM410" s="10">
        <v>5175</v>
      </c>
      <c r="BN410" s="5">
        <v>4899.05</v>
      </c>
      <c r="BO410" s="7">
        <v>72928562</v>
      </c>
      <c r="BP410" s="12">
        <f>BO410/BN410</f>
        <v>14886.266112817792</v>
      </c>
      <c r="BQ410" s="21">
        <f>BP410-BI410</f>
        <v>755.80762960793072</v>
      </c>
      <c r="BR410" s="22">
        <f>BQ410/BI410</f>
        <v>5.3487834843150978E-2</v>
      </c>
      <c r="BS410" s="14">
        <v>2010</v>
      </c>
      <c r="BT410" s="10">
        <v>5181</v>
      </c>
      <c r="BU410" s="5">
        <v>4736.1899999999996</v>
      </c>
      <c r="BV410" s="7">
        <v>71197230</v>
      </c>
      <c r="BW410" s="12">
        <f>BV410/BU410</f>
        <v>15032.595820691316</v>
      </c>
      <c r="BX410" s="21">
        <f>BW410-BP410</f>
        <v>146.32970787352497</v>
      </c>
      <c r="BY410" s="22">
        <f>BX410/BP410</f>
        <v>9.829846300243689E-3</v>
      </c>
      <c r="BZ410" s="14">
        <v>2011</v>
      </c>
      <c r="CA410" s="10">
        <v>5100</v>
      </c>
      <c r="CB410" s="5">
        <v>4796.1611999999996</v>
      </c>
      <c r="CC410" s="7">
        <v>64907189</v>
      </c>
      <c r="CD410" s="12">
        <f>CC410/CB410</f>
        <v>13533.154181723501</v>
      </c>
      <c r="CE410" s="21">
        <f>CD410-BW410</f>
        <v>-1499.4416389678154</v>
      </c>
      <c r="CF410" s="22">
        <f>CE410/BW410</f>
        <v>-9.9746022367204132E-2</v>
      </c>
      <c r="CG410" s="14">
        <v>2012</v>
      </c>
      <c r="CH410" s="10">
        <v>5008</v>
      </c>
      <c r="CI410" s="5">
        <v>4603.72</v>
      </c>
      <c r="CJ410" s="7">
        <v>81680374</v>
      </c>
      <c r="CK410" s="12">
        <f>CJ410/CI410</f>
        <v>17742.254959033129</v>
      </c>
      <c r="CL410" s="21">
        <f>CK410-CD410</f>
        <v>4209.100777309628</v>
      </c>
      <c r="CM410" s="22">
        <f>CL410/CD410</f>
        <v>0.31102141605642908</v>
      </c>
      <c r="CN410" s="14">
        <v>2013</v>
      </c>
      <c r="CO410" s="10">
        <v>5072</v>
      </c>
      <c r="CP410" s="5">
        <v>4677.3037000000004</v>
      </c>
      <c r="CQ410" s="7">
        <v>84447233</v>
      </c>
      <c r="CR410" s="12">
        <f>CQ410/CP410</f>
        <v>18054.682444503229</v>
      </c>
      <c r="CS410" s="21">
        <f>CR410-CK410</f>
        <v>312.42748547009978</v>
      </c>
      <c r="CT410" s="22">
        <f>CS410/CK410</f>
        <v>1.7609232095440793E-2</v>
      </c>
      <c r="CU410" s="14">
        <v>2014</v>
      </c>
      <c r="CV410" s="10">
        <v>5025</v>
      </c>
      <c r="CW410" s="5">
        <v>4686.8356999999996</v>
      </c>
      <c r="CX410" s="7">
        <v>74820605</v>
      </c>
      <c r="CY410" s="12">
        <f>CX410/CW410</f>
        <v>15963.991440963038</v>
      </c>
      <c r="CZ410" s="21">
        <f>CY410-CR410</f>
        <v>-2090.6910035401906</v>
      </c>
      <c r="DA410" s="22">
        <f>CZ410/CR410</f>
        <v>-0.11579771674005289</v>
      </c>
      <c r="DB410" s="14">
        <v>2015</v>
      </c>
      <c r="DC410" s="9">
        <v>5044</v>
      </c>
      <c r="DD410" s="27">
        <v>4725.6391000000003</v>
      </c>
      <c r="DE410" s="12">
        <v>80547545.260000005</v>
      </c>
      <c r="DF410" s="12">
        <f>DE410/DD410</f>
        <v>17044.794059707183</v>
      </c>
      <c r="DG410" s="21">
        <f>DF410-CY410</f>
        <v>1080.8026187441446</v>
      </c>
      <c r="DH410" s="22">
        <f>DG410/CY410</f>
        <v>6.7702530582097617E-2</v>
      </c>
      <c r="DI410" s="14">
        <v>2016</v>
      </c>
      <c r="DJ410" s="9">
        <v>4909</v>
      </c>
      <c r="DK410" s="27">
        <v>4646.4404999999997</v>
      </c>
      <c r="DL410" s="12">
        <v>80438979.879999995</v>
      </c>
      <c r="DM410" s="12">
        <f>DL410/DK410</f>
        <v>17311.957374682836</v>
      </c>
      <c r="DN410" s="21">
        <f>DM410-DF410</f>
        <v>267.16331497565261</v>
      </c>
      <c r="DO410" s="22">
        <f>DN410/DF410</f>
        <v>1.567418849648702E-2</v>
      </c>
      <c r="DP410" s="14">
        <v>2017</v>
      </c>
      <c r="DQ410" s="9">
        <v>4834</v>
      </c>
      <c r="DR410" s="27">
        <v>4560.7145</v>
      </c>
      <c r="DS410" s="30">
        <v>82666472.280000001</v>
      </c>
      <c r="DT410" s="12">
        <f>DS410/DR410</f>
        <v>18125.772240292612</v>
      </c>
      <c r="DU410" s="21">
        <f>DT410-DM410</f>
        <v>813.81486560977646</v>
      </c>
      <c r="DV410" s="22">
        <f>DU410/DM410</f>
        <v>4.700883025508755E-2</v>
      </c>
      <c r="DW410" s="14">
        <v>2018</v>
      </c>
      <c r="DX410" s="24">
        <v>4806</v>
      </c>
      <c r="DY410" s="32">
        <v>4544.0874000000003</v>
      </c>
      <c r="DZ410" s="34">
        <v>104259670.90000001</v>
      </c>
      <c r="EA410" s="12">
        <f>DZ410/DY410</f>
        <v>22944.028519345818</v>
      </c>
      <c r="EB410" s="21">
        <f>EA410-DT410</f>
        <v>4818.2562790532065</v>
      </c>
      <c r="EC410" s="22">
        <f>EB410/DT410</f>
        <v>0.26582350341700106</v>
      </c>
      <c r="ED410" s="14">
        <v>2019</v>
      </c>
      <c r="EE410" s="24">
        <v>4754</v>
      </c>
      <c r="EF410" s="32">
        <v>4490.9979000000003</v>
      </c>
      <c r="EG410" s="34">
        <v>103111485.34999999</v>
      </c>
      <c r="EH410" s="12">
        <f t="shared" si="48"/>
        <v>22959.593312212412</v>
      </c>
      <c r="EI410" s="21">
        <f>EH410-EA410</f>
        <v>15.564792866593052</v>
      </c>
      <c r="EJ410" s="22">
        <f>EI410/EA410</f>
        <v>6.7838099370689056E-4</v>
      </c>
      <c r="EK410">
        <v>2020</v>
      </c>
      <c r="EL410" s="25">
        <v>4742</v>
      </c>
      <c r="EM410" s="32">
        <v>4446.4666999999999</v>
      </c>
      <c r="EN410" s="34">
        <v>109116725.27000001</v>
      </c>
      <c r="EO410" s="12">
        <f t="shared" si="49"/>
        <v>24540.097257447134</v>
      </c>
      <c r="EP410" s="21">
        <f>EO410-EH410</f>
        <v>1580.5039452347228</v>
      </c>
      <c r="EQ410" s="22">
        <f>EP410/EH410</f>
        <v>6.8838499172981377E-2</v>
      </c>
      <c r="ES410" s="11">
        <f t="shared" si="50"/>
        <v>7.0589505633176661E-2</v>
      </c>
      <c r="EU410" s="12">
        <f t="shared" si="51"/>
        <v>21343.131357283612</v>
      </c>
      <c r="EV410">
        <f t="shared" si="52"/>
        <v>0.94454889682918786</v>
      </c>
      <c r="EY410" s="11">
        <f t="shared" si="53"/>
        <v>0.10450357155526517</v>
      </c>
      <c r="FC410" s="12">
        <f t="shared" si="54"/>
        <v>16054.56212843391</v>
      </c>
      <c r="FF410" s="45">
        <f t="shared" si="55"/>
        <v>5363.5714285714284</v>
      </c>
    </row>
    <row r="411" spans="1:162" x14ac:dyDescent="0.2">
      <c r="A411" s="3">
        <v>92091</v>
      </c>
      <c r="B411" t="s">
        <v>411</v>
      </c>
      <c r="C411" s="14">
        <v>2000</v>
      </c>
      <c r="D411" s="10">
        <v>1206</v>
      </c>
      <c r="E411" s="5">
        <v>1134.69</v>
      </c>
      <c r="F411" s="7">
        <v>9584915</v>
      </c>
      <c r="G411" s="12">
        <f>F411/E411</f>
        <v>8447.166186359269</v>
      </c>
      <c r="H411" s="14">
        <v>2001</v>
      </c>
      <c r="I411" s="10">
        <v>1206</v>
      </c>
      <c r="J411" s="5">
        <v>1124.83</v>
      </c>
      <c r="K411" s="7">
        <v>10605052</v>
      </c>
      <c r="L411" s="12">
        <f>K411/I411</f>
        <v>8793.5754560530677</v>
      </c>
      <c r="M411" s="21">
        <f>L411-G411</f>
        <v>346.40926969379871</v>
      </c>
      <c r="N411" s="18">
        <f>M411/G411</f>
        <v>4.100893270611753E-2</v>
      </c>
      <c r="O411" s="16">
        <v>2002</v>
      </c>
      <c r="P411" s="10">
        <v>1281</v>
      </c>
      <c r="Q411" s="5">
        <v>1175.3499999999999</v>
      </c>
      <c r="R411" s="7">
        <v>15095154</v>
      </c>
      <c r="S411" s="12">
        <f>R411/Q411</f>
        <v>12843.113966052666</v>
      </c>
      <c r="T411" s="21">
        <f>S411-L411</f>
        <v>4049.5385099995983</v>
      </c>
      <c r="U411" s="18">
        <f>T411/L411</f>
        <v>0.46051103220045653</v>
      </c>
      <c r="V411" s="14">
        <v>2003</v>
      </c>
      <c r="W411" s="10">
        <v>1281</v>
      </c>
      <c r="X411" s="5">
        <v>1182.77</v>
      </c>
      <c r="Y411" s="7">
        <v>13658318.609999999</v>
      </c>
      <c r="Z411" s="12">
        <f>Y411/X411</f>
        <v>11547.738452953659</v>
      </c>
      <c r="AA411" s="21">
        <f>Z411-S411</f>
        <v>-1295.3755130990066</v>
      </c>
      <c r="AB411" s="22">
        <f>AA411/S411</f>
        <v>-0.10086148238838222</v>
      </c>
      <c r="AC411" s="14">
        <v>2004</v>
      </c>
      <c r="AD411" s="10">
        <v>1247</v>
      </c>
      <c r="AE411" s="5">
        <v>1141.03</v>
      </c>
      <c r="AF411" s="7">
        <v>16913563</v>
      </c>
      <c r="AG411" s="12">
        <f>AF411/AE411</f>
        <v>14823.06600177033</v>
      </c>
      <c r="AH411" s="21">
        <f>AG411-Z411</f>
        <v>3275.327548816671</v>
      </c>
      <c r="AI411" s="22">
        <f>AH411/Z411</f>
        <v>0.28363367963005032</v>
      </c>
      <c r="AJ411" s="14">
        <v>2005</v>
      </c>
      <c r="AK411" s="10">
        <v>1227</v>
      </c>
      <c r="AL411" s="5">
        <v>1162.52</v>
      </c>
      <c r="AM411" s="7">
        <v>18294181</v>
      </c>
      <c r="AN411" s="12">
        <f>AM411/AL411</f>
        <v>15736.659154251111</v>
      </c>
      <c r="AO411" s="21">
        <f>AN411-AG411</f>
        <v>913.59315248078019</v>
      </c>
      <c r="AP411" s="22">
        <f>AO411/AG411</f>
        <v>6.1633210860133056E-2</v>
      </c>
      <c r="AQ411" s="14">
        <v>2006</v>
      </c>
      <c r="AR411" s="10">
        <v>1294</v>
      </c>
      <c r="AS411" s="5">
        <v>1210.76</v>
      </c>
      <c r="AT411" s="7">
        <v>13611829</v>
      </c>
      <c r="AU411" s="12">
        <f>AT411/AS411</f>
        <v>11242.384122369422</v>
      </c>
      <c r="AV411" s="21">
        <f>AU411-AN411</f>
        <v>-4494.2750318816888</v>
      </c>
      <c r="AW411" s="22">
        <f>AV411/AN411</f>
        <v>-0.28559270349752747</v>
      </c>
      <c r="AX411" s="14">
        <v>2007</v>
      </c>
      <c r="AY411" s="10">
        <v>1284</v>
      </c>
      <c r="AZ411" s="5">
        <v>1215.3399999999999</v>
      </c>
      <c r="BA411" s="7">
        <v>19531319</v>
      </c>
      <c r="BB411" s="12">
        <f>BA411/AZ411</f>
        <v>16070.662530649861</v>
      </c>
      <c r="BC411" s="21">
        <f>BB411-AU411</f>
        <v>4828.2784082804392</v>
      </c>
      <c r="BD411" s="22">
        <f>BC411/AU411</f>
        <v>0.42947104063749436</v>
      </c>
      <c r="BE411" s="14">
        <v>2008</v>
      </c>
      <c r="BF411" s="10">
        <v>1374</v>
      </c>
      <c r="BG411" s="5">
        <v>1319.85</v>
      </c>
      <c r="BH411" s="7">
        <v>19033182</v>
      </c>
      <c r="BI411" s="12">
        <f>BH411/BG411</f>
        <v>14420.715990453462</v>
      </c>
      <c r="BJ411" s="21">
        <f>BI411-BB411</f>
        <v>-1649.9465401963989</v>
      </c>
      <c r="BK411" s="22">
        <f>BJ411/BB411</f>
        <v>-0.10266823393557246</v>
      </c>
      <c r="BL411" s="14">
        <v>2009</v>
      </c>
      <c r="BM411" s="10">
        <v>1426</v>
      </c>
      <c r="BN411" s="5">
        <v>1348.19</v>
      </c>
      <c r="BO411" s="7">
        <v>23364976</v>
      </c>
      <c r="BP411" s="12">
        <f>BO411/BN411</f>
        <v>17330.625505307115</v>
      </c>
      <c r="BQ411" s="21">
        <f>BP411-BI411</f>
        <v>2909.9095148536526</v>
      </c>
      <c r="BR411" s="22">
        <f>BQ411/BI411</f>
        <v>0.201786757105543</v>
      </c>
      <c r="BS411" s="14">
        <v>2010</v>
      </c>
      <c r="BT411" s="10">
        <v>1451</v>
      </c>
      <c r="BU411" s="5">
        <v>1367.01</v>
      </c>
      <c r="BV411" s="7">
        <v>28027076</v>
      </c>
      <c r="BW411" s="12">
        <f>BV411/BU411</f>
        <v>20502.465965867112</v>
      </c>
      <c r="BX411" s="21">
        <f>BW411-BP411</f>
        <v>3171.8404605599972</v>
      </c>
      <c r="BY411" s="22">
        <f>BX411/BP411</f>
        <v>0.18301938724535316</v>
      </c>
      <c r="BZ411" s="14">
        <v>2011</v>
      </c>
      <c r="CA411" s="10">
        <v>1512</v>
      </c>
      <c r="CB411" s="5">
        <v>1402.3846000000001</v>
      </c>
      <c r="CC411" s="7">
        <v>19885589</v>
      </c>
      <c r="CD411" s="12">
        <f>CC411/CB411</f>
        <v>14179.839824253631</v>
      </c>
      <c r="CE411" s="21">
        <f>CD411-BW411</f>
        <v>-6322.6261416134803</v>
      </c>
      <c r="CF411" s="22">
        <f>CE411/BW411</f>
        <v>-0.30838369160760987</v>
      </c>
      <c r="CG411" s="14">
        <v>2012</v>
      </c>
      <c r="CH411" s="10">
        <v>1536</v>
      </c>
      <c r="CI411" s="5">
        <v>1423.18</v>
      </c>
      <c r="CJ411" s="7">
        <v>20131990</v>
      </c>
      <c r="CK411" s="12">
        <f>CJ411/CI411</f>
        <v>14145.779170589805</v>
      </c>
      <c r="CL411" s="21">
        <f>CK411-CD411</f>
        <v>-34.060653663826088</v>
      </c>
      <c r="CM411" s="22">
        <f>CL411/CD411</f>
        <v>-2.4020478429923942E-3</v>
      </c>
      <c r="CN411" s="14">
        <v>2013</v>
      </c>
      <c r="CO411" s="10">
        <v>1521</v>
      </c>
      <c r="CP411" s="5">
        <v>1410.0612000000001</v>
      </c>
      <c r="CQ411" s="7">
        <v>21157479</v>
      </c>
      <c r="CR411" s="12">
        <f>CQ411/CP411</f>
        <v>15004.652989529815</v>
      </c>
      <c r="CS411" s="21">
        <f>CR411-CK411</f>
        <v>858.8738189400101</v>
      </c>
      <c r="CT411" s="22">
        <f>CS411/CK411</f>
        <v>6.0715907450731084E-2</v>
      </c>
      <c r="CU411" s="14">
        <v>2014</v>
      </c>
      <c r="CV411" s="10">
        <v>1627</v>
      </c>
      <c r="CW411" s="5">
        <v>1506.1909000000001</v>
      </c>
      <c r="CX411" s="7">
        <v>21138423</v>
      </c>
      <c r="CY411" s="12">
        <f>CX411/CW411</f>
        <v>14034.358460139414</v>
      </c>
      <c r="CZ411" s="21">
        <f>CY411-CR411</f>
        <v>-970.29452939040129</v>
      </c>
      <c r="DA411" s="22">
        <f>CZ411/CR411</f>
        <v>-6.4666242536063234E-2</v>
      </c>
      <c r="DB411" s="14">
        <v>2015</v>
      </c>
      <c r="DC411" s="9">
        <v>1725</v>
      </c>
      <c r="DD411" s="27">
        <v>1584.9745</v>
      </c>
      <c r="DE411" s="12">
        <v>36091814.090000004</v>
      </c>
      <c r="DF411" s="12">
        <f>DE411/DD411</f>
        <v>22771.226975575948</v>
      </c>
      <c r="DG411" s="21">
        <f>DF411-CY411</f>
        <v>8736.8685154365339</v>
      </c>
      <c r="DH411" s="22">
        <f>DG411/CY411</f>
        <v>0.62253422842598138</v>
      </c>
      <c r="DI411" s="14">
        <v>2016</v>
      </c>
      <c r="DJ411" s="9">
        <v>1781</v>
      </c>
      <c r="DK411" s="27">
        <v>1702.2521999999999</v>
      </c>
      <c r="DL411" s="12">
        <v>41301301.75</v>
      </c>
      <c r="DM411" s="12">
        <f>DL411/DK411</f>
        <v>24262.739534130138</v>
      </c>
      <c r="DN411" s="21">
        <f>DM411-DF411</f>
        <v>1491.51255855419</v>
      </c>
      <c r="DO411" s="22">
        <f>DN411/DF411</f>
        <v>6.5499876671290591E-2</v>
      </c>
      <c r="DP411" s="14">
        <v>2017</v>
      </c>
      <c r="DQ411" s="9">
        <v>1867</v>
      </c>
      <c r="DR411" s="27">
        <v>1741.0047</v>
      </c>
      <c r="DS411" s="30">
        <v>28888801.309999999</v>
      </c>
      <c r="DT411" s="12">
        <f>DS411/DR411</f>
        <v>16593.178243573955</v>
      </c>
      <c r="DU411" s="21">
        <f>DT411-DM411</f>
        <v>-7669.5612905561829</v>
      </c>
      <c r="DV411" s="22">
        <f>DU411/DM411</f>
        <v>-0.31610450583156502</v>
      </c>
      <c r="DW411" s="14">
        <v>2018</v>
      </c>
      <c r="DX411" s="24">
        <v>1890</v>
      </c>
      <c r="DY411" s="32">
        <v>1767.4196999999999</v>
      </c>
      <c r="DZ411" s="34">
        <v>30419047.990000002</v>
      </c>
      <c r="EA411" s="12">
        <f>DZ411/DY411</f>
        <v>17210.992946383933</v>
      </c>
      <c r="EB411" s="21">
        <f>EA411-DT411</f>
        <v>617.81470280997746</v>
      </c>
      <c r="EC411" s="22">
        <f>EB411/DT411</f>
        <v>3.7233054074450066E-2</v>
      </c>
      <c r="ED411" s="14">
        <v>2019</v>
      </c>
      <c r="EE411" s="24">
        <v>1921</v>
      </c>
      <c r="EF411" s="32">
        <v>1815.9739</v>
      </c>
      <c r="EG411" s="34">
        <v>45070032.670000002</v>
      </c>
      <c r="EH411" s="12">
        <f t="shared" si="48"/>
        <v>24818.656628269826</v>
      </c>
      <c r="EI411" s="21">
        <f>EH411-EA411</f>
        <v>7607.6636818858933</v>
      </c>
      <c r="EJ411" s="22">
        <f>EI411/EA411</f>
        <v>0.44202351982744148</v>
      </c>
      <c r="EK411">
        <v>2020</v>
      </c>
      <c r="EL411" s="25">
        <v>1942</v>
      </c>
      <c r="EM411" s="32">
        <v>1835.4214999999999</v>
      </c>
      <c r="EN411" s="34">
        <v>35223416.519999996</v>
      </c>
      <c r="EO411" s="12">
        <f t="shared" si="49"/>
        <v>19190.914196003479</v>
      </c>
      <c r="EP411" s="21">
        <f>EO411-EH411</f>
        <v>-5627.7424322663464</v>
      </c>
      <c r="EQ411" s="22">
        <f>EP411/EH411</f>
        <v>-0.22675451441864244</v>
      </c>
      <c r="ES411" s="11">
        <f t="shared" si="50"/>
        <v>7.4081860238834368E-2</v>
      </c>
      <c r="EU411" s="12">
        <f t="shared" si="51"/>
        <v>19540.942606075903</v>
      </c>
      <c r="EV411">
        <f t="shared" si="52"/>
        <v>0.93766154960393033</v>
      </c>
      <c r="EY411" s="11">
        <f t="shared" si="53"/>
        <v>5.4384022690108835E-2</v>
      </c>
      <c r="FC411" s="12">
        <f t="shared" si="54"/>
        <v>15823.467794142123</v>
      </c>
      <c r="FF411" s="45">
        <f t="shared" si="55"/>
        <v>1504.7142857142858</v>
      </c>
    </row>
    <row r="412" spans="1:162" x14ac:dyDescent="0.2">
      <c r="A412" s="3">
        <v>93120</v>
      </c>
      <c r="B412" t="s">
        <v>412</v>
      </c>
      <c r="C412" s="14">
        <v>2000</v>
      </c>
      <c r="D412" s="10">
        <v>449</v>
      </c>
      <c r="E412" s="5">
        <v>419.35</v>
      </c>
      <c r="F412" s="7">
        <v>2777438</v>
      </c>
      <c r="G412" s="12">
        <f>F412/E412</f>
        <v>6623.1978061285317</v>
      </c>
      <c r="H412" s="14">
        <v>2001</v>
      </c>
      <c r="I412" s="10">
        <v>427</v>
      </c>
      <c r="J412" s="5">
        <v>427.21</v>
      </c>
      <c r="K412" s="7">
        <v>3246269</v>
      </c>
      <c r="L412" s="12">
        <f>K412/I412</f>
        <v>7602.5035128805621</v>
      </c>
      <c r="M412" s="21">
        <f>L412-G412</f>
        <v>979.30570675203035</v>
      </c>
      <c r="N412" s="18">
        <f>M412/G412</f>
        <v>0.14785995155480119</v>
      </c>
      <c r="O412" s="16">
        <v>2002</v>
      </c>
      <c r="P412" s="10">
        <v>421</v>
      </c>
      <c r="Q412" s="5">
        <v>392.34</v>
      </c>
      <c r="R412" s="7">
        <v>3339726</v>
      </c>
      <c r="S412" s="12">
        <f>R412/Q412</f>
        <v>8512.3260437375757</v>
      </c>
      <c r="T412" s="21">
        <f>S412-L412</f>
        <v>909.82253085701359</v>
      </c>
      <c r="U412" s="18">
        <f>T412/L412</f>
        <v>0.11967406911625154</v>
      </c>
      <c r="V412" s="14">
        <v>2003</v>
      </c>
      <c r="W412" s="10">
        <v>421</v>
      </c>
      <c r="X412" s="5">
        <v>383.33</v>
      </c>
      <c r="Y412" s="7">
        <v>3442137.39</v>
      </c>
      <c r="Z412" s="12">
        <f>Y412/X412</f>
        <v>8979.5669266689274</v>
      </c>
      <c r="AA412" s="21">
        <f>Z412-S412</f>
        <v>467.24088293135173</v>
      </c>
      <c r="AB412" s="22">
        <f>AA412/S412</f>
        <v>5.4889918517053951E-2</v>
      </c>
      <c r="AC412" s="14">
        <v>2004</v>
      </c>
      <c r="AD412" s="10">
        <v>434</v>
      </c>
      <c r="AE412" s="5">
        <v>412.88</v>
      </c>
      <c r="AF412" s="7">
        <v>3548622</v>
      </c>
      <c r="AG412" s="12">
        <f>AF412/AE412</f>
        <v>8594.8023638829691</v>
      </c>
      <c r="AH412" s="21">
        <f>AG412-Z412</f>
        <v>-384.76456278595833</v>
      </c>
      <c r="AI412" s="22">
        <f>AH412/Z412</f>
        <v>-4.2848899721792164E-2</v>
      </c>
      <c r="AJ412" s="14">
        <v>2005</v>
      </c>
      <c r="AK412" s="10">
        <v>399</v>
      </c>
      <c r="AL412" s="5">
        <v>365.02</v>
      </c>
      <c r="AM412" s="7">
        <v>3507357</v>
      </c>
      <c r="AN412" s="12">
        <f>AM412/AL412</f>
        <v>9608.6707577666984</v>
      </c>
      <c r="AO412" s="21">
        <f>AN412-AG412</f>
        <v>1013.8683938837294</v>
      </c>
      <c r="AP412" s="22">
        <f>AO412/AG412</f>
        <v>0.11796296772851946</v>
      </c>
      <c r="AQ412" s="14">
        <v>2006</v>
      </c>
      <c r="AR412" s="10">
        <v>387</v>
      </c>
      <c r="AS412" s="5">
        <v>355.66</v>
      </c>
      <c r="AT412" s="7">
        <v>3252637</v>
      </c>
      <c r="AU412" s="12">
        <f>AT412/AS412</f>
        <v>9145.3551144351331</v>
      </c>
      <c r="AV412" s="21">
        <f>AU412-AN412</f>
        <v>-463.3156433315653</v>
      </c>
      <c r="AW412" s="22">
        <f>AV412/AN412</f>
        <v>-4.8218495045952825E-2</v>
      </c>
      <c r="AX412" s="14">
        <v>2007</v>
      </c>
      <c r="AY412" s="10">
        <v>393</v>
      </c>
      <c r="AZ412" s="5">
        <v>359.3</v>
      </c>
      <c r="BA412" s="7">
        <v>3277956</v>
      </c>
      <c r="BB412" s="12">
        <f>BA412/AZ412</f>
        <v>9123.1728360701363</v>
      </c>
      <c r="BC412" s="21">
        <f>BB412-AU412</f>
        <v>-22.182278364996819</v>
      </c>
      <c r="BD412" s="22">
        <f>BC412/AU412</f>
        <v>-2.4255240050748885E-3</v>
      </c>
      <c r="BE412" s="14">
        <v>2008</v>
      </c>
      <c r="BF412" s="10">
        <v>359</v>
      </c>
      <c r="BG412" s="5">
        <v>331.5</v>
      </c>
      <c r="BH412" s="7">
        <v>3387222</v>
      </c>
      <c r="BI412" s="12">
        <f>BH412/BG412</f>
        <v>10217.864253393665</v>
      </c>
      <c r="BJ412" s="21">
        <f>BI412-BB412</f>
        <v>1094.6914173235291</v>
      </c>
      <c r="BK412" s="22">
        <f>BJ412/BB412</f>
        <v>0.1199902092170682</v>
      </c>
      <c r="BL412" s="14">
        <v>2009</v>
      </c>
      <c r="BM412" s="10">
        <v>344</v>
      </c>
      <c r="BN412" s="5">
        <v>302.16000000000003</v>
      </c>
      <c r="BO412" s="7">
        <v>3459192</v>
      </c>
      <c r="BP412" s="12">
        <f>BO412/BN412</f>
        <v>11448.212867355043</v>
      </c>
      <c r="BQ412" s="21">
        <f>BP412-BI412</f>
        <v>1230.3486139613779</v>
      </c>
      <c r="BR412" s="22">
        <f>BQ412/BI412</f>
        <v>0.1204115247031924</v>
      </c>
      <c r="BS412" s="14">
        <v>2010</v>
      </c>
      <c r="BT412" s="10">
        <v>337</v>
      </c>
      <c r="BU412" s="5">
        <v>306.57</v>
      </c>
      <c r="BV412" s="7">
        <v>3691694</v>
      </c>
      <c r="BW412" s="12">
        <f>BV412/BU412</f>
        <v>12041.928433962879</v>
      </c>
      <c r="BX412" s="21">
        <f>BW412-BP412</f>
        <v>593.71556660783608</v>
      </c>
      <c r="BY412" s="22">
        <f>BX412/BP412</f>
        <v>5.1860982450879792E-2</v>
      </c>
      <c r="BZ412" s="14">
        <v>2011</v>
      </c>
      <c r="CA412" s="10">
        <v>324</v>
      </c>
      <c r="CB412" s="5">
        <v>291.94529999999997</v>
      </c>
      <c r="CC412" s="7">
        <v>3542173</v>
      </c>
      <c r="CD412" s="12">
        <f>CC412/CB412</f>
        <v>12133.002312419485</v>
      </c>
      <c r="CE412" s="21">
        <f>CD412-BW412</f>
        <v>91.073878456605598</v>
      </c>
      <c r="CF412" s="22">
        <f>CE412/BW412</f>
        <v>7.5630642513820423E-3</v>
      </c>
      <c r="CG412" s="14">
        <v>2012</v>
      </c>
      <c r="CH412" s="10">
        <v>315</v>
      </c>
      <c r="CI412" s="5">
        <v>272.70999999999998</v>
      </c>
      <c r="CJ412" s="7">
        <v>3338639</v>
      </c>
      <c r="CK412" s="12">
        <f>CJ412/CI412</f>
        <v>12242.451688606947</v>
      </c>
      <c r="CL412" s="21">
        <f>CK412-CD412</f>
        <v>109.44937618746189</v>
      </c>
      <c r="CM412" s="22">
        <f>CL412/CD412</f>
        <v>9.0207990874136904E-3</v>
      </c>
      <c r="CN412" s="14">
        <v>2013</v>
      </c>
      <c r="CO412" s="10">
        <v>303</v>
      </c>
      <c r="CP412" s="5">
        <v>270.72980000000001</v>
      </c>
      <c r="CQ412" s="7">
        <v>3330693</v>
      </c>
      <c r="CR412" s="12">
        <f>CQ412/CP412</f>
        <v>12302.646402427808</v>
      </c>
      <c r="CS412" s="21">
        <f>CR412-CK412</f>
        <v>60.19471382086158</v>
      </c>
      <c r="CT412" s="22">
        <f>CS412/CK412</f>
        <v>4.916883917694354E-3</v>
      </c>
      <c r="CU412" s="14">
        <v>2014</v>
      </c>
      <c r="CV412" s="10">
        <v>325</v>
      </c>
      <c r="CW412" s="5">
        <v>299.40629999999999</v>
      </c>
      <c r="CX412" s="7">
        <v>3445976</v>
      </c>
      <c r="CY412" s="12">
        <f>CX412/CW412</f>
        <v>11509.363697423869</v>
      </c>
      <c r="CZ412" s="21">
        <f>CY412-CR412</f>
        <v>-793.28270500393955</v>
      </c>
      <c r="DA412" s="22">
        <f>CZ412/CR412</f>
        <v>-6.4480655548012245E-2</v>
      </c>
      <c r="DB412" s="14">
        <v>2015</v>
      </c>
      <c r="DC412" s="9">
        <v>341</v>
      </c>
      <c r="DD412" s="27">
        <v>314.94069999999999</v>
      </c>
      <c r="DE412" s="12">
        <v>3763851.87</v>
      </c>
      <c r="DF412" s="12">
        <f>DE412/DD412</f>
        <v>11950.985915761285</v>
      </c>
      <c r="DG412" s="21">
        <f>DF412-CY412</f>
        <v>441.62221833741569</v>
      </c>
      <c r="DH412" s="22">
        <f>DG412/CY412</f>
        <v>3.8370689288084937E-2</v>
      </c>
      <c r="DI412" s="14">
        <v>2016</v>
      </c>
      <c r="DJ412" s="9">
        <v>336</v>
      </c>
      <c r="DK412" s="27">
        <v>296.79610000000002</v>
      </c>
      <c r="DL412" s="12">
        <v>3693708.09</v>
      </c>
      <c r="DM412" s="12">
        <f>DL412/DK412</f>
        <v>12445.27165282832</v>
      </c>
      <c r="DN412" s="21">
        <f>DM412-DF412</f>
        <v>494.28573706703537</v>
      </c>
      <c r="DO412" s="22">
        <f>DN412/DF412</f>
        <v>4.1359410893050917E-2</v>
      </c>
      <c r="DP412" s="14">
        <v>2017</v>
      </c>
      <c r="DQ412" s="9">
        <v>338</v>
      </c>
      <c r="DR412" s="27">
        <v>309.29109999999997</v>
      </c>
      <c r="DS412" s="30">
        <v>3918815.01</v>
      </c>
      <c r="DT412" s="12">
        <f>DS412/DR412</f>
        <v>12670.312886468444</v>
      </c>
      <c r="DU412" s="21">
        <f>DT412-DM412</f>
        <v>225.04123364012412</v>
      </c>
      <c r="DV412" s="22">
        <f>DU412/DM412</f>
        <v>1.8082468580666224E-2</v>
      </c>
      <c r="DW412" s="14">
        <v>2018</v>
      </c>
      <c r="DX412" s="24">
        <v>348</v>
      </c>
      <c r="DY412" s="32">
        <v>309.99919999999997</v>
      </c>
      <c r="DZ412" s="34">
        <v>3806309.82</v>
      </c>
      <c r="EA412" s="12">
        <f>DZ412/DY412</f>
        <v>12278.450460517319</v>
      </c>
      <c r="EB412" s="21">
        <f>EA412-DT412</f>
        <v>-391.86242595112526</v>
      </c>
      <c r="EC412" s="22">
        <f>EB412/DT412</f>
        <v>-3.0927604508458814E-2</v>
      </c>
      <c r="ED412" s="14">
        <v>2019</v>
      </c>
      <c r="EE412" s="24">
        <v>326</v>
      </c>
      <c r="EF412" s="32">
        <v>288.54860000000002</v>
      </c>
      <c r="EG412" s="34">
        <v>3837922.79</v>
      </c>
      <c r="EH412" s="12">
        <f t="shared" si="48"/>
        <v>13300.78465118181</v>
      </c>
      <c r="EI412" s="21">
        <f>EH412-EA412</f>
        <v>1022.334190664491</v>
      </c>
      <c r="EJ412" s="22">
        <f>EI412/EA412</f>
        <v>8.3262476315876896E-2</v>
      </c>
      <c r="EK412">
        <v>2020</v>
      </c>
      <c r="EL412" s="25">
        <v>326</v>
      </c>
      <c r="EM412" s="32">
        <v>293.56139999999999</v>
      </c>
      <c r="EN412" s="34">
        <v>3747652.97</v>
      </c>
      <c r="EO412" s="12">
        <f t="shared" si="49"/>
        <v>12766.163977961682</v>
      </c>
      <c r="EP412" s="21">
        <f>EO412-EH412</f>
        <v>-534.62067322012808</v>
      </c>
      <c r="EQ412" s="22">
        <f>EP412/EH412</f>
        <v>-4.0194671761160018E-2</v>
      </c>
      <c r="ES412" s="11">
        <f t="shared" si="50"/>
        <v>3.5306478251574222E-2</v>
      </c>
      <c r="EU412" s="12">
        <f t="shared" si="51"/>
        <v>12749.849332722524</v>
      </c>
      <c r="EV412">
        <f t="shared" si="52"/>
        <v>0.89699437659801762</v>
      </c>
      <c r="EY412" s="11">
        <f t="shared" si="53"/>
        <v>2.3472446796028102E-2</v>
      </c>
      <c r="FC412" s="12">
        <f t="shared" si="54"/>
        <v>10806.340284112999</v>
      </c>
      <c r="FF412" s="45">
        <f t="shared" si="55"/>
        <v>364.42857142857144</v>
      </c>
    </row>
    <row r="413" spans="1:162" x14ac:dyDescent="0.2">
      <c r="A413" s="3">
        <v>93121</v>
      </c>
      <c r="B413" t="s">
        <v>413</v>
      </c>
      <c r="C413" s="14">
        <v>2000</v>
      </c>
      <c r="D413" s="10">
        <v>67</v>
      </c>
      <c r="E413" s="5">
        <v>87.4</v>
      </c>
      <c r="F413" s="7">
        <v>630406</v>
      </c>
      <c r="G413" s="12">
        <f>F413/E413</f>
        <v>7212.8832951945078</v>
      </c>
      <c r="H413" s="14">
        <v>2001</v>
      </c>
      <c r="I413" s="10">
        <v>61</v>
      </c>
      <c r="J413" s="5">
        <v>84.5</v>
      </c>
      <c r="K413" s="7">
        <v>681401</v>
      </c>
      <c r="L413" s="12">
        <f>K413/I413</f>
        <v>11170.508196721312</v>
      </c>
      <c r="M413" s="21">
        <f>L413-G413</f>
        <v>3957.624901526804</v>
      </c>
      <c r="N413" s="18">
        <f>M413/G413</f>
        <v>0.54868833163618791</v>
      </c>
      <c r="O413" s="16">
        <v>2002</v>
      </c>
      <c r="P413" s="10">
        <v>59</v>
      </c>
      <c r="Q413" s="5">
        <v>88.94</v>
      </c>
      <c r="R413" s="7">
        <v>608692</v>
      </c>
      <c r="S413" s="12">
        <f>R413/Q413</f>
        <v>6843.8497863728362</v>
      </c>
      <c r="T413" s="21">
        <f>S413-L413</f>
        <v>-4326.6584103484756</v>
      </c>
      <c r="U413" s="18">
        <f>T413/L413</f>
        <v>-0.38732869929932157</v>
      </c>
      <c r="V413" s="14">
        <v>2003</v>
      </c>
      <c r="W413" s="10">
        <v>59</v>
      </c>
      <c r="X413" s="5">
        <v>87.9</v>
      </c>
      <c r="Y413" s="7">
        <v>567627.77</v>
      </c>
      <c r="Z413" s="12">
        <f>Y413/X413</f>
        <v>6457.6538111490327</v>
      </c>
      <c r="AA413" s="21">
        <f>Z413-S413</f>
        <v>-386.19597522380354</v>
      </c>
      <c r="AB413" s="22">
        <f>AA413/S413</f>
        <v>-5.6429639351930176E-2</v>
      </c>
      <c r="AC413" s="14">
        <v>2004</v>
      </c>
      <c r="AD413" s="10">
        <v>63</v>
      </c>
      <c r="AE413" s="5">
        <v>83.01</v>
      </c>
      <c r="AF413" s="7">
        <v>653598</v>
      </c>
      <c r="AG413" s="12">
        <f>AF413/AE413</f>
        <v>7873.7260571015531</v>
      </c>
      <c r="AH413" s="21">
        <f>AG413-Z413</f>
        <v>1416.0722459525205</v>
      </c>
      <c r="AI413" s="22">
        <f>AH413/Z413</f>
        <v>0.21928587182974954</v>
      </c>
      <c r="AJ413" s="14">
        <v>2005</v>
      </c>
      <c r="AK413" s="10">
        <v>50</v>
      </c>
      <c r="AL413" s="5">
        <v>76.88</v>
      </c>
      <c r="AM413" s="7">
        <v>675087</v>
      </c>
      <c r="AN413" s="12">
        <f>AM413/AL413</f>
        <v>8781.0483870967746</v>
      </c>
      <c r="AO413" s="21">
        <f>AN413-AG413</f>
        <v>907.32232999522148</v>
      </c>
      <c r="AP413" s="22">
        <f>AO413/AG413</f>
        <v>0.11523417546091534</v>
      </c>
      <c r="AQ413" s="14">
        <v>2006</v>
      </c>
      <c r="AR413" s="10">
        <v>53</v>
      </c>
      <c r="AS413" s="5">
        <v>86.38</v>
      </c>
      <c r="AT413" s="7">
        <v>749001</v>
      </c>
      <c r="AU413" s="12">
        <f>AT413/AS413</f>
        <v>8671.0002315350775</v>
      </c>
      <c r="AV413" s="21">
        <f>AU413-AN413</f>
        <v>-110.04815556169706</v>
      </c>
      <c r="AW413" s="22">
        <f>AV413/AN413</f>
        <v>-1.2532462037608886E-2</v>
      </c>
      <c r="AX413" s="14">
        <v>2007</v>
      </c>
      <c r="AY413" s="10">
        <v>55</v>
      </c>
      <c r="AZ413" s="5">
        <v>86.29</v>
      </c>
      <c r="BA413" s="7">
        <v>706433</v>
      </c>
      <c r="BB413" s="12">
        <f>BA413/AZ413</f>
        <v>8186.7307915169768</v>
      </c>
      <c r="BC413" s="21">
        <f>BB413-AU413</f>
        <v>-484.26944001810079</v>
      </c>
      <c r="BD413" s="22">
        <f>BC413/AU413</f>
        <v>-5.5849316928500155E-2</v>
      </c>
      <c r="BE413" s="14">
        <v>2008</v>
      </c>
      <c r="BF413" s="10">
        <v>58</v>
      </c>
      <c r="BG413" s="5">
        <v>74.61</v>
      </c>
      <c r="BH413" s="7">
        <v>713187</v>
      </c>
      <c r="BI413" s="12">
        <f>BH413/BG413</f>
        <v>9558.866103739445</v>
      </c>
      <c r="BJ413" s="21">
        <f>BI413-BB413</f>
        <v>1372.1353122224682</v>
      </c>
      <c r="BK413" s="22">
        <f>BJ413/BB413</f>
        <v>0.16760479209164464</v>
      </c>
      <c r="BL413" s="14">
        <v>2009</v>
      </c>
      <c r="BM413" s="10">
        <v>61</v>
      </c>
      <c r="BN413" s="5">
        <v>78.02</v>
      </c>
      <c r="BO413" s="7">
        <v>1044862</v>
      </c>
      <c r="BP413" s="12">
        <f>BO413/BN413</f>
        <v>13392.232760830557</v>
      </c>
      <c r="BQ413" s="21">
        <f>BP413-BI413</f>
        <v>3833.3666570911118</v>
      </c>
      <c r="BR413" s="22">
        <f>BQ413/BI413</f>
        <v>0.40102734105580706</v>
      </c>
      <c r="BS413" s="14">
        <v>2010</v>
      </c>
      <c r="BT413" s="10">
        <v>61</v>
      </c>
      <c r="BU413" s="5">
        <v>77.53</v>
      </c>
      <c r="BV413" s="7">
        <v>739257</v>
      </c>
      <c r="BW413" s="12">
        <f>BV413/BU413</f>
        <v>9535.1089900683601</v>
      </c>
      <c r="BX413" s="21">
        <f>BW413-BP413</f>
        <v>-3857.1237707621967</v>
      </c>
      <c r="BY413" s="22">
        <f>BX413/BP413</f>
        <v>-0.28801200215422379</v>
      </c>
      <c r="BZ413" s="14">
        <v>2011</v>
      </c>
      <c r="CA413" s="10">
        <v>63</v>
      </c>
      <c r="CB413" s="5">
        <v>81.497299999999996</v>
      </c>
      <c r="CC413" s="7">
        <v>718396</v>
      </c>
      <c r="CD413" s="12">
        <f>CC413/CB413</f>
        <v>8814.9668762032616</v>
      </c>
      <c r="CE413" s="21">
        <f>CD413-BW413</f>
        <v>-720.14211386509851</v>
      </c>
      <c r="CF413" s="22">
        <f>CE413/BW413</f>
        <v>-7.552531540176298E-2</v>
      </c>
      <c r="CG413" s="14">
        <v>2012</v>
      </c>
      <c r="CH413" s="10">
        <v>67</v>
      </c>
      <c r="CI413" s="5">
        <v>83.88</v>
      </c>
      <c r="CJ413" s="7">
        <v>922408</v>
      </c>
      <c r="CK413" s="12">
        <f>CJ413/CI413</f>
        <v>10996.757272293753</v>
      </c>
      <c r="CL413" s="21">
        <f>CK413-CD413</f>
        <v>2181.7903960904914</v>
      </c>
      <c r="CM413" s="22">
        <f>CL413/CD413</f>
        <v>0.24750976682401571</v>
      </c>
      <c r="CN413" s="14">
        <v>2013</v>
      </c>
      <c r="CO413" s="10">
        <v>66</v>
      </c>
      <c r="CP413" s="5">
        <v>88.182199999999995</v>
      </c>
      <c r="CQ413" s="7">
        <v>864266</v>
      </c>
      <c r="CR413" s="12">
        <f>CQ413/CP413</f>
        <v>9800.912202235826</v>
      </c>
      <c r="CS413" s="21">
        <f>CR413-CK413</f>
        <v>-1195.8450700579269</v>
      </c>
      <c r="CT413" s="22">
        <f>CS413/CK413</f>
        <v>-0.10874524557078745</v>
      </c>
      <c r="CU413" s="14">
        <v>2014</v>
      </c>
      <c r="CV413" s="10">
        <v>58</v>
      </c>
      <c r="CW413" s="5">
        <v>80.035300000000007</v>
      </c>
      <c r="CX413" s="7">
        <v>910310</v>
      </c>
      <c r="CY413" s="12">
        <f>CX413/CW413</f>
        <v>11373.85628591384</v>
      </c>
      <c r="CZ413" s="21">
        <f>CY413-CR413</f>
        <v>1572.9440836780141</v>
      </c>
      <c r="DA413" s="22">
        <f>CZ413/CR413</f>
        <v>0.16048955966763861</v>
      </c>
      <c r="DB413" s="14">
        <v>2015</v>
      </c>
      <c r="DC413" s="9">
        <v>59</v>
      </c>
      <c r="DD413" s="27">
        <v>82.080100000000002</v>
      </c>
      <c r="DE413" s="12">
        <v>832739.98</v>
      </c>
      <c r="DF413" s="12">
        <f>DE413/DD413</f>
        <v>10145.455232145185</v>
      </c>
      <c r="DG413" s="21">
        <f>DF413-CY413</f>
        <v>-1228.4010537686554</v>
      </c>
      <c r="DH413" s="22">
        <f>DG413/CY413</f>
        <v>-0.10800216064713171</v>
      </c>
      <c r="DI413" s="14">
        <v>2016</v>
      </c>
      <c r="DJ413" s="9">
        <v>55</v>
      </c>
      <c r="DK413" s="27">
        <v>75.363500000000002</v>
      </c>
      <c r="DL413" s="12">
        <v>782992.16</v>
      </c>
      <c r="DM413" s="12">
        <f>DL413/DK413</f>
        <v>10389.540825465909</v>
      </c>
      <c r="DN413" s="21">
        <f>DM413-DF413</f>
        <v>244.085593320724</v>
      </c>
      <c r="DO413" s="22">
        <f>DN413/DF413</f>
        <v>2.4058614200706874E-2</v>
      </c>
      <c r="DP413" s="14">
        <v>2017</v>
      </c>
      <c r="DQ413" s="9">
        <v>59</v>
      </c>
      <c r="DR413" s="27">
        <v>76.642399999999995</v>
      </c>
      <c r="DS413" s="30">
        <v>801101.06</v>
      </c>
      <c r="DT413" s="12">
        <f>DS413/DR413</f>
        <v>10452.452689372985</v>
      </c>
      <c r="DU413" s="21">
        <f>DT413-DM413</f>
        <v>62.911863907076622</v>
      </c>
      <c r="DV413" s="22">
        <f>DU413/DM413</f>
        <v>6.055307444663263E-3</v>
      </c>
      <c r="DW413" s="14">
        <v>2018</v>
      </c>
      <c r="DX413" s="24">
        <v>53</v>
      </c>
      <c r="DY413" s="32">
        <v>74.046999999999997</v>
      </c>
      <c r="DZ413" s="34">
        <v>803638.35</v>
      </c>
      <c r="EA413" s="12">
        <f>DZ413/DY413</f>
        <v>10853.084527394763</v>
      </c>
      <c r="EB413" s="21">
        <f>EA413-DT413</f>
        <v>400.63183802177809</v>
      </c>
      <c r="EC413" s="22">
        <f>EB413/DT413</f>
        <v>3.8328978846189923E-2</v>
      </c>
      <c r="ED413" s="14">
        <v>2019</v>
      </c>
      <c r="EE413" s="24">
        <v>65</v>
      </c>
      <c r="EF413" s="32">
        <v>81.291600000000003</v>
      </c>
      <c r="EG413" s="34">
        <v>901661</v>
      </c>
      <c r="EH413" s="12">
        <f t="shared" si="48"/>
        <v>11091.687209994636</v>
      </c>
      <c r="EI413" s="21">
        <f>EH413-EA413</f>
        <v>238.60268259987242</v>
      </c>
      <c r="EJ413" s="22">
        <f>EI413/EA413</f>
        <v>2.1984780639789966E-2</v>
      </c>
      <c r="EK413">
        <v>2020</v>
      </c>
      <c r="EL413" s="25">
        <v>70</v>
      </c>
      <c r="EM413" s="32">
        <v>87.9161</v>
      </c>
      <c r="EN413" s="34">
        <v>909825.82</v>
      </c>
      <c r="EO413" s="12">
        <f t="shared" si="49"/>
        <v>10348.79640930387</v>
      </c>
      <c r="EP413" s="21">
        <f>EO413-EH413</f>
        <v>-742.8908006907659</v>
      </c>
      <c r="EQ413" s="22">
        <f>EP413/EH413</f>
        <v>-6.6977258430201012E-2</v>
      </c>
      <c r="ES413" s="11">
        <f t="shared" si="50"/>
        <v>3.9543270993792054E-2</v>
      </c>
      <c r="EU413" s="12">
        <f t="shared" si="51"/>
        <v>10799.074808920794</v>
      </c>
      <c r="EV413">
        <f t="shared" si="52"/>
        <v>1.3155923121202429</v>
      </c>
      <c r="EY413" s="11">
        <f t="shared" si="53"/>
        <v>2.2123022310214385E-2</v>
      </c>
      <c r="FC413" s="12">
        <f t="shared" si="54"/>
        <v>9679.4488733611015</v>
      </c>
      <c r="FF413" s="45">
        <f t="shared" si="55"/>
        <v>60.095238095238095</v>
      </c>
    </row>
    <row r="414" spans="1:162" x14ac:dyDescent="0.2">
      <c r="A414" s="3">
        <v>93123</v>
      </c>
      <c r="B414" t="s">
        <v>414</v>
      </c>
      <c r="C414" s="14">
        <v>2000</v>
      </c>
      <c r="D414" s="10">
        <v>540</v>
      </c>
      <c r="E414" s="5">
        <v>500.93</v>
      </c>
      <c r="F414" s="7">
        <v>3504446</v>
      </c>
      <c r="G414" s="12">
        <f>F414/E414</f>
        <v>6995.8796638252852</v>
      </c>
      <c r="H414" s="14">
        <v>2001</v>
      </c>
      <c r="I414" s="10">
        <v>508</v>
      </c>
      <c r="J414" s="5">
        <v>463.6</v>
      </c>
      <c r="K414" s="7">
        <v>5075250</v>
      </c>
      <c r="L414" s="12">
        <f>K414/I414</f>
        <v>9990.6496062992119</v>
      </c>
      <c r="M414" s="21">
        <f>L414-G414</f>
        <v>2994.7699424739267</v>
      </c>
      <c r="N414" s="18">
        <f>M414/G414</f>
        <v>0.42807625150550588</v>
      </c>
      <c r="O414" s="16">
        <v>2002</v>
      </c>
      <c r="P414" s="10">
        <v>484</v>
      </c>
      <c r="Q414" s="5">
        <v>465.74</v>
      </c>
      <c r="R414" s="7">
        <v>3898067</v>
      </c>
      <c r="S414" s="12">
        <f>R414/Q414</f>
        <v>8369.6203890582728</v>
      </c>
      <c r="T414" s="21">
        <f>S414-L414</f>
        <v>-1621.029217240939</v>
      </c>
      <c r="U414" s="18">
        <f>T414/L414</f>
        <v>-0.16225463619691582</v>
      </c>
      <c r="V414" s="14">
        <v>2003</v>
      </c>
      <c r="W414" s="10">
        <v>484</v>
      </c>
      <c r="X414" s="5">
        <v>475.52</v>
      </c>
      <c r="Y414" s="7">
        <v>3974978.89</v>
      </c>
      <c r="Z414" s="12">
        <f>Y414/X414</f>
        <v>8359.2254584454913</v>
      </c>
      <c r="AA414" s="21">
        <f>Z414-S414</f>
        <v>-10.394930612781536</v>
      </c>
      <c r="AB414" s="22">
        <f>AA414/S414</f>
        <v>-1.2419835224989392E-3</v>
      </c>
      <c r="AC414" s="14">
        <v>2004</v>
      </c>
      <c r="AD414" s="10">
        <v>478</v>
      </c>
      <c r="AE414" s="5">
        <v>434.12</v>
      </c>
      <c r="AF414" s="7">
        <v>5695556</v>
      </c>
      <c r="AG414" s="12">
        <f>AF414/AE414</f>
        <v>13119.773334561873</v>
      </c>
      <c r="AH414" s="21">
        <f>AG414-Z414</f>
        <v>4760.5478761163813</v>
      </c>
      <c r="AI414" s="22">
        <f>AH414/Z414</f>
        <v>0.56949628883459591</v>
      </c>
      <c r="AJ414" s="14">
        <v>2005</v>
      </c>
      <c r="AK414" s="10">
        <v>468</v>
      </c>
      <c r="AL414" s="5">
        <v>443.64</v>
      </c>
      <c r="AM414" s="7">
        <v>4348617</v>
      </c>
      <c r="AN414" s="12">
        <f>AM414/AL414</f>
        <v>9802.1301054909381</v>
      </c>
      <c r="AO414" s="21">
        <f>AN414-AG414</f>
        <v>-3317.6432290709345</v>
      </c>
      <c r="AP414" s="22">
        <f>AO414/AG414</f>
        <v>-0.25287351728334756</v>
      </c>
      <c r="AQ414" s="14">
        <v>2006</v>
      </c>
      <c r="AR414" s="10">
        <v>479</v>
      </c>
      <c r="AS414" s="5">
        <v>455.97</v>
      </c>
      <c r="AT414" s="7">
        <v>4000315</v>
      </c>
      <c r="AU414" s="12">
        <f>AT414/AS414</f>
        <v>8773.1977981007512</v>
      </c>
      <c r="AV414" s="21">
        <f>AU414-AN414</f>
        <v>-1028.9323073901869</v>
      </c>
      <c r="AW414" s="22">
        <f>AV414/AN414</f>
        <v>-0.10497027649263721</v>
      </c>
      <c r="AX414" s="14">
        <v>2007</v>
      </c>
      <c r="AY414" s="10">
        <v>497</v>
      </c>
      <c r="AZ414" s="5">
        <v>452.06</v>
      </c>
      <c r="BA414" s="7">
        <v>4078008</v>
      </c>
      <c r="BB414" s="12">
        <f>BA414/AZ414</f>
        <v>9020.9441224616203</v>
      </c>
      <c r="BC414" s="21">
        <f>BB414-AU414</f>
        <v>247.74632436086904</v>
      </c>
      <c r="BD414" s="22">
        <f>BC414/AU414</f>
        <v>2.8238999058530508E-2</v>
      </c>
      <c r="BE414" s="14">
        <v>2008</v>
      </c>
      <c r="BF414" s="10">
        <v>456</v>
      </c>
      <c r="BG414" s="5">
        <v>426.77</v>
      </c>
      <c r="BH414" s="7">
        <v>4373088</v>
      </c>
      <c r="BI414" s="12">
        <f>BH414/BG414</f>
        <v>10246.943318415071</v>
      </c>
      <c r="BJ414" s="21">
        <f>BI414-BB414</f>
        <v>1225.9991959534509</v>
      </c>
      <c r="BK414" s="22">
        <f>BJ414/BB414</f>
        <v>0.13590586299063587</v>
      </c>
      <c r="BL414" s="14">
        <v>2009</v>
      </c>
      <c r="BM414" s="10">
        <v>443</v>
      </c>
      <c r="BN414" s="5">
        <v>421.75</v>
      </c>
      <c r="BO414" s="7">
        <v>7007041</v>
      </c>
      <c r="BP414" s="12">
        <f>BO414/BN414</f>
        <v>16614.205097806756</v>
      </c>
      <c r="BQ414" s="21">
        <f>BP414-BI414</f>
        <v>6367.2617793916852</v>
      </c>
      <c r="BR414" s="22">
        <f>BQ414/BI414</f>
        <v>0.62138157512288561</v>
      </c>
      <c r="BS414" s="14">
        <v>2010</v>
      </c>
      <c r="BT414" s="10">
        <v>440</v>
      </c>
      <c r="BU414" s="5">
        <v>408.29</v>
      </c>
      <c r="BV414" s="7">
        <v>5858454</v>
      </c>
      <c r="BW414" s="12">
        <f>BV414/BU414</f>
        <v>14348.7570109481</v>
      </c>
      <c r="BX414" s="21">
        <f>BW414-BP414</f>
        <v>-2265.4480868586561</v>
      </c>
      <c r="BY414" s="22">
        <f>BX414/BP414</f>
        <v>-0.13635609248363728</v>
      </c>
      <c r="BZ414" s="14">
        <v>2011</v>
      </c>
      <c r="CA414" s="10">
        <v>420</v>
      </c>
      <c r="CB414" s="5">
        <v>393.36829999999998</v>
      </c>
      <c r="CC414" s="7">
        <v>4003817</v>
      </c>
      <c r="CD414" s="12">
        <f>CC414/CB414</f>
        <v>10178.290929899538</v>
      </c>
      <c r="CE414" s="21">
        <f>CD414-BW414</f>
        <v>-4170.466081048562</v>
      </c>
      <c r="CF414" s="22">
        <f>CE414/BW414</f>
        <v>-0.29064998995149871</v>
      </c>
      <c r="CG414" s="14">
        <v>2012</v>
      </c>
      <c r="CH414" s="10">
        <v>417</v>
      </c>
      <c r="CI414" s="5">
        <v>397.09</v>
      </c>
      <c r="CJ414" s="7">
        <v>5801537</v>
      </c>
      <c r="CK414" s="12">
        <f>CJ414/CI414</f>
        <v>14610.131204512832</v>
      </c>
      <c r="CL414" s="21">
        <f>CK414-CD414</f>
        <v>4431.8402746132942</v>
      </c>
      <c r="CM414" s="22">
        <f>CL414/CD414</f>
        <v>0.43542086831045584</v>
      </c>
      <c r="CN414" s="14">
        <v>2013</v>
      </c>
      <c r="CO414" s="10">
        <v>406</v>
      </c>
      <c r="CP414" s="5">
        <v>377.80810000000002</v>
      </c>
      <c r="CQ414" s="7">
        <v>4049104</v>
      </c>
      <c r="CR414" s="12">
        <f>CQ414/CP414</f>
        <v>10717.356245141382</v>
      </c>
      <c r="CS414" s="21">
        <f>CR414-CK414</f>
        <v>-3892.7749593714507</v>
      </c>
      <c r="CT414" s="22">
        <f>CS414/CK414</f>
        <v>-0.26644353188074282</v>
      </c>
      <c r="CU414" s="14">
        <v>2014</v>
      </c>
      <c r="CV414" s="10">
        <v>411</v>
      </c>
      <c r="CW414" s="5">
        <v>375.15730000000002</v>
      </c>
      <c r="CX414" s="7">
        <v>3924532</v>
      </c>
      <c r="CY414" s="12">
        <f>CX414/CW414</f>
        <v>10461.030613025523</v>
      </c>
      <c r="CZ414" s="21">
        <f>CY414-CR414</f>
        <v>-256.32563211585875</v>
      </c>
      <c r="DA414" s="22">
        <f>CZ414/CR414</f>
        <v>-2.3916871498235556E-2</v>
      </c>
      <c r="DB414" s="14">
        <v>2015</v>
      </c>
      <c r="DC414" s="9">
        <v>372</v>
      </c>
      <c r="DD414" s="27">
        <v>359.83260000000001</v>
      </c>
      <c r="DE414" s="12">
        <v>4287573.6500000004</v>
      </c>
      <c r="DF414" s="12">
        <f>DE414/DD414</f>
        <v>11915.4674979421</v>
      </c>
      <c r="DG414" s="21">
        <f>DF414-CY414</f>
        <v>1454.4368849165767</v>
      </c>
      <c r="DH414" s="22">
        <f>DG414/CY414</f>
        <v>0.13903380448056318</v>
      </c>
      <c r="DI414" s="14">
        <v>2016</v>
      </c>
      <c r="DJ414" s="9">
        <v>386</v>
      </c>
      <c r="DK414" s="27">
        <v>374.08300000000003</v>
      </c>
      <c r="DL414" s="12">
        <v>4416122</v>
      </c>
      <c r="DM414" s="12">
        <f>DL414/DK414</f>
        <v>11805.192965197562</v>
      </c>
      <c r="DN414" s="21">
        <f>DM414-DF414</f>
        <v>-110.27453274453728</v>
      </c>
      <c r="DO414" s="22">
        <f>DN414/DF414</f>
        <v>-9.2547382436805447E-3</v>
      </c>
      <c r="DP414" s="14">
        <v>2017</v>
      </c>
      <c r="DQ414" s="9">
        <v>394</v>
      </c>
      <c r="DR414" s="27">
        <v>382.51440000000002</v>
      </c>
      <c r="DS414" s="30">
        <v>4305559.6399999997</v>
      </c>
      <c r="DT414" s="12">
        <f>DS414/DR414</f>
        <v>11255.941318810479</v>
      </c>
      <c r="DU414" s="21">
        <f>DT414-DM414</f>
        <v>-549.25164638708338</v>
      </c>
      <c r="DV414" s="22">
        <f>DU414/DM414</f>
        <v>-4.6526274327434641E-2</v>
      </c>
      <c r="DW414" s="14">
        <v>2018</v>
      </c>
      <c r="DX414" s="24">
        <v>388</v>
      </c>
      <c r="DY414" s="32">
        <v>361.86579999999998</v>
      </c>
      <c r="DZ414" s="34">
        <v>5029535.3099999996</v>
      </c>
      <c r="EA414" s="12">
        <f>DZ414/DY414</f>
        <v>13898.896524623216</v>
      </c>
      <c r="EB414" s="21">
        <f>EA414-DT414</f>
        <v>2642.9552058127374</v>
      </c>
      <c r="EC414" s="22">
        <f>EB414/DT414</f>
        <v>0.23480534687897994</v>
      </c>
      <c r="ED414" s="14">
        <v>2019</v>
      </c>
      <c r="EE414" s="24">
        <v>397</v>
      </c>
      <c r="EF414" s="32">
        <v>363.38490000000002</v>
      </c>
      <c r="EG414" s="34">
        <v>4660031.75</v>
      </c>
      <c r="EH414" s="12">
        <f t="shared" si="48"/>
        <v>12823.95539825678</v>
      </c>
      <c r="EI414" s="21">
        <f>EH414-EA414</f>
        <v>-1074.9411263664369</v>
      </c>
      <c r="EJ414" s="22">
        <f>EI414/EA414</f>
        <v>-7.7340033754627682E-2</v>
      </c>
      <c r="EK414">
        <v>2020</v>
      </c>
      <c r="EL414" s="25">
        <v>412</v>
      </c>
      <c r="EM414" s="32">
        <v>391.15929999999997</v>
      </c>
      <c r="EN414" s="34">
        <v>4688838.03</v>
      </c>
      <c r="EO414" s="12">
        <f t="shared" si="49"/>
        <v>11987.029402087592</v>
      </c>
      <c r="EP414" s="21">
        <f>EO414-EH414</f>
        <v>-836.92599616918778</v>
      </c>
      <c r="EQ414" s="22">
        <f>EP414/EH414</f>
        <v>-6.5262703290667634E-2</v>
      </c>
      <c r="ES414" s="11">
        <f t="shared" si="50"/>
        <v>5.7763417412811414E-2</v>
      </c>
      <c r="EU414" s="12">
        <f t="shared" si="51"/>
        <v>12659.597747230158</v>
      </c>
      <c r="EV414">
        <f t="shared" si="52"/>
        <v>0.93960658314256118</v>
      </c>
      <c r="EY414" s="11">
        <f t="shared" si="53"/>
        <v>3.6979679598972533E-2</v>
      </c>
      <c r="FC414" s="12">
        <f t="shared" si="54"/>
        <v>11359.306782246511</v>
      </c>
      <c r="FF414" s="45">
        <f t="shared" si="55"/>
        <v>441.90476190476193</v>
      </c>
    </row>
    <row r="415" spans="1:162" x14ac:dyDescent="0.2">
      <c r="A415" s="3">
        <v>93124</v>
      </c>
      <c r="B415" t="s">
        <v>415</v>
      </c>
      <c r="C415" s="14">
        <v>2000</v>
      </c>
      <c r="D415" s="10">
        <v>494</v>
      </c>
      <c r="E415" s="5">
        <v>451.96</v>
      </c>
      <c r="F415" s="7">
        <v>3347625</v>
      </c>
      <c r="G415" s="12">
        <f>F415/E415</f>
        <v>7406.9054783609172</v>
      </c>
      <c r="H415" s="14">
        <v>2001</v>
      </c>
      <c r="I415" s="10">
        <v>504</v>
      </c>
      <c r="J415" s="5">
        <v>461.14</v>
      </c>
      <c r="K415" s="7">
        <v>3444536</v>
      </c>
      <c r="L415" s="12">
        <f>K415/I415</f>
        <v>6834.3968253968251</v>
      </c>
      <c r="M415" s="21">
        <f>L415-G415</f>
        <v>-572.50865296409211</v>
      </c>
      <c r="N415" s="18">
        <f>M415/G415</f>
        <v>-7.7293905617759173E-2</v>
      </c>
      <c r="O415" s="16">
        <v>2002</v>
      </c>
      <c r="P415" s="10">
        <v>511</v>
      </c>
      <c r="Q415" s="5">
        <v>464.73</v>
      </c>
      <c r="R415" s="7">
        <v>3591683</v>
      </c>
      <c r="S415" s="12">
        <f>R415/Q415</f>
        <v>7728.5369999784816</v>
      </c>
      <c r="T415" s="21">
        <f>S415-L415</f>
        <v>894.14017458165654</v>
      </c>
      <c r="U415" s="18">
        <f>T415/L415</f>
        <v>0.13082942027290612</v>
      </c>
      <c r="V415" s="14">
        <v>2003</v>
      </c>
      <c r="W415" s="10">
        <v>511</v>
      </c>
      <c r="X415" s="5">
        <v>466.12000000000006</v>
      </c>
      <c r="Y415" s="7">
        <v>3600313.89</v>
      </c>
      <c r="Z415" s="12">
        <f>Y415/X415</f>
        <v>7724.0064575645747</v>
      </c>
      <c r="AA415" s="21">
        <f>Z415-S415</f>
        <v>-4.5305424139069146</v>
      </c>
      <c r="AB415" s="22">
        <f>AA415/S415</f>
        <v>-5.8620957807661769E-4</v>
      </c>
      <c r="AC415" s="14">
        <v>2004</v>
      </c>
      <c r="AD415" s="10">
        <v>550</v>
      </c>
      <c r="AE415" s="5">
        <v>491.24</v>
      </c>
      <c r="AF415" s="7">
        <v>3839870</v>
      </c>
      <c r="AG415" s="12">
        <f>AF415/AE415</f>
        <v>7816.6883804250465</v>
      </c>
      <c r="AH415" s="21">
        <f>AG415-Z415</f>
        <v>92.681922860471786</v>
      </c>
      <c r="AI415" s="22">
        <f>AH415/Z415</f>
        <v>1.1999203181621232E-2</v>
      </c>
      <c r="AJ415" s="14">
        <v>2005</v>
      </c>
      <c r="AK415" s="10">
        <v>547</v>
      </c>
      <c r="AL415" s="5">
        <v>494.55</v>
      </c>
      <c r="AM415" s="7">
        <v>3887680</v>
      </c>
      <c r="AN415" s="12">
        <f>AM415/AL415</f>
        <v>7861.0453948033564</v>
      </c>
      <c r="AO415" s="21">
        <f>AN415-AG415</f>
        <v>44.357014378309941</v>
      </c>
      <c r="AP415" s="22">
        <f>AO415/AG415</f>
        <v>5.674655585527889E-3</v>
      </c>
      <c r="AQ415" s="14">
        <v>2006</v>
      </c>
      <c r="AR415" s="10">
        <v>552</v>
      </c>
      <c r="AS415" s="5">
        <v>495.04</v>
      </c>
      <c r="AT415" s="7">
        <v>4201708</v>
      </c>
      <c r="AU415" s="12">
        <f>AT415/AS415</f>
        <v>8487.6131221719461</v>
      </c>
      <c r="AV415" s="21">
        <f>AU415-AN415</f>
        <v>626.56772736858966</v>
      </c>
      <c r="AW415" s="22">
        <f>AV415/AN415</f>
        <v>7.9705394880786484E-2</v>
      </c>
      <c r="AX415" s="14">
        <v>2007</v>
      </c>
      <c r="AY415" s="10">
        <v>551</v>
      </c>
      <c r="AZ415" s="5">
        <v>482.01</v>
      </c>
      <c r="BA415" s="7">
        <v>4432758</v>
      </c>
      <c r="BB415" s="12">
        <f>BA415/AZ415</f>
        <v>9196.4025642621527</v>
      </c>
      <c r="BC415" s="21">
        <f>BB415-AU415</f>
        <v>708.78944209020665</v>
      </c>
      <c r="BD415" s="22">
        <f>BC415/AU415</f>
        <v>8.3508688707624582E-2</v>
      </c>
      <c r="BE415" s="14">
        <v>2008</v>
      </c>
      <c r="BF415" s="10">
        <v>508</v>
      </c>
      <c r="BG415" s="5">
        <v>472.64</v>
      </c>
      <c r="BH415" s="7">
        <v>4803269</v>
      </c>
      <c r="BI415" s="12">
        <f>BH415/BG415</f>
        <v>10162.637525389302</v>
      </c>
      <c r="BJ415" s="21">
        <f>BI415-BB415</f>
        <v>966.23496112714929</v>
      </c>
      <c r="BK415" s="22">
        <f>BJ415/BB415</f>
        <v>0.10506662299473538</v>
      </c>
      <c r="BL415" s="14">
        <v>2009</v>
      </c>
      <c r="BM415" s="10">
        <v>534</v>
      </c>
      <c r="BN415" s="5">
        <v>470.8</v>
      </c>
      <c r="BO415" s="7">
        <v>4994348</v>
      </c>
      <c r="BP415" s="12">
        <f>BO415/BN415</f>
        <v>10608.215802888701</v>
      </c>
      <c r="BQ415" s="21">
        <f>BP415-BI415</f>
        <v>445.57827749939861</v>
      </c>
      <c r="BR415" s="22">
        <f>BQ415/BI415</f>
        <v>4.3844747624444055E-2</v>
      </c>
      <c r="BS415" s="14">
        <v>2010</v>
      </c>
      <c r="BT415" s="10">
        <v>503</v>
      </c>
      <c r="BU415" s="5">
        <v>466.79</v>
      </c>
      <c r="BV415" s="7">
        <v>4906828</v>
      </c>
      <c r="BW415" s="12">
        <f>BV415/BU415</f>
        <v>10511.853295914651</v>
      </c>
      <c r="BX415" s="21">
        <f>BW415-BP415</f>
        <v>-96.36250697405012</v>
      </c>
      <c r="BY415" s="22">
        <f>BX415/BP415</f>
        <v>-9.083761941174863E-3</v>
      </c>
      <c r="BZ415" s="14">
        <v>2011</v>
      </c>
      <c r="CA415" s="10">
        <v>487</v>
      </c>
      <c r="CB415" s="5">
        <v>454.03870000000001</v>
      </c>
      <c r="CC415" s="7">
        <v>4912170</v>
      </c>
      <c r="CD415" s="12">
        <f>CC415/CB415</f>
        <v>10818.835486930961</v>
      </c>
      <c r="CE415" s="21">
        <f>CD415-BW415</f>
        <v>306.98219101631003</v>
      </c>
      <c r="CF415" s="22">
        <f>CE415/BW415</f>
        <v>2.9203431818784632E-2</v>
      </c>
      <c r="CG415" s="14">
        <v>2012</v>
      </c>
      <c r="CH415" s="10">
        <v>472</v>
      </c>
      <c r="CI415" s="5">
        <v>442.79</v>
      </c>
      <c r="CJ415" s="7">
        <v>4668329</v>
      </c>
      <c r="CK415" s="12">
        <f>CJ415/CI415</f>
        <v>10542.986517310688</v>
      </c>
      <c r="CL415" s="21">
        <f>CK415-CD415</f>
        <v>-275.84896962027233</v>
      </c>
      <c r="CM415" s="22">
        <f>CL415/CD415</f>
        <v>-2.5497103634997961E-2</v>
      </c>
      <c r="CN415" s="14">
        <v>2013</v>
      </c>
      <c r="CO415" s="10">
        <v>477</v>
      </c>
      <c r="CP415" s="5">
        <v>436.96589999999998</v>
      </c>
      <c r="CQ415" s="7">
        <v>4507647</v>
      </c>
      <c r="CR415" s="12">
        <f>CQ415/CP415</f>
        <v>10315.786655205819</v>
      </c>
      <c r="CS415" s="21">
        <f>CR415-CK415</f>
        <v>-227.19986210486968</v>
      </c>
      <c r="CT415" s="22">
        <f>CS415/CK415</f>
        <v>-2.1549857977322347E-2</v>
      </c>
      <c r="CU415" s="14">
        <v>2014</v>
      </c>
      <c r="CV415" s="10">
        <v>492</v>
      </c>
      <c r="CW415" s="5">
        <v>452.29160000000002</v>
      </c>
      <c r="CX415" s="7">
        <v>4759701</v>
      </c>
      <c r="CY415" s="12">
        <f>CX415/CW415</f>
        <v>10523.522877718709</v>
      </c>
      <c r="CZ415" s="21">
        <f>CY415-CR415</f>
        <v>207.73622251289089</v>
      </c>
      <c r="DA415" s="22">
        <f>CZ415/CR415</f>
        <v>2.0137700541534336E-2</v>
      </c>
      <c r="DB415" s="14">
        <v>2015</v>
      </c>
      <c r="DC415" s="9">
        <v>479</v>
      </c>
      <c r="DD415" s="27">
        <v>444.31939999999997</v>
      </c>
      <c r="DE415" s="12">
        <v>4805266.26</v>
      </c>
      <c r="DF415" s="12">
        <f>DE415/DD415</f>
        <v>10814.891854823354</v>
      </c>
      <c r="DG415" s="21">
        <f>DF415-CY415</f>
        <v>291.36897710464473</v>
      </c>
      <c r="DH415" s="22">
        <f>DG415/CY415</f>
        <v>2.7687399028851423E-2</v>
      </c>
      <c r="DI415" s="14">
        <v>2016</v>
      </c>
      <c r="DJ415" s="9">
        <v>500</v>
      </c>
      <c r="DK415" s="27">
        <v>454.60399999999998</v>
      </c>
      <c r="DL415" s="12">
        <v>4869016.0199999996</v>
      </c>
      <c r="DM415" s="12">
        <f>DL415/DK415</f>
        <v>10710.455737301036</v>
      </c>
      <c r="DN415" s="21">
        <f>DM415-DF415</f>
        <v>-104.43611752231845</v>
      </c>
      <c r="DO415" s="22">
        <f>DN415/DF415</f>
        <v>-9.6566955013739492E-3</v>
      </c>
      <c r="DP415" s="14">
        <v>2017</v>
      </c>
      <c r="DQ415" s="9">
        <v>467</v>
      </c>
      <c r="DR415" s="27">
        <v>428.0376</v>
      </c>
      <c r="DS415" s="30">
        <v>4877540.17</v>
      </c>
      <c r="DT415" s="12">
        <f>DS415/DR415</f>
        <v>11395.120825833992</v>
      </c>
      <c r="DU415" s="21">
        <f>DT415-DM415</f>
        <v>684.66508853295636</v>
      </c>
      <c r="DV415" s="22">
        <f>DU415/DM415</f>
        <v>6.3924925822576389E-2</v>
      </c>
      <c r="DW415" s="14">
        <v>2018</v>
      </c>
      <c r="DX415" s="24">
        <v>475</v>
      </c>
      <c r="DY415" s="32">
        <v>435.78399999999999</v>
      </c>
      <c r="DZ415" s="34">
        <v>4896198.28</v>
      </c>
      <c r="EA415" s="12">
        <f>DZ415/DY415</f>
        <v>11235.378719732713</v>
      </c>
      <c r="EB415" s="21">
        <f>EA415-DT415</f>
        <v>-159.74210610127921</v>
      </c>
      <c r="EC415" s="22">
        <f>EB415/DT415</f>
        <v>-1.4018465318869308E-2</v>
      </c>
      <c r="ED415" s="14">
        <v>2019</v>
      </c>
      <c r="EE415" s="24">
        <v>478</v>
      </c>
      <c r="EF415" s="32">
        <v>425.60449999999997</v>
      </c>
      <c r="EG415" s="34">
        <v>5170190.95</v>
      </c>
      <c r="EH415" s="12">
        <f t="shared" si="48"/>
        <v>12147.876608447516</v>
      </c>
      <c r="EI415" s="21">
        <f>EH415-EA415</f>
        <v>912.49788871480268</v>
      </c>
      <c r="EJ415" s="22">
        <f>EI415/EA415</f>
        <v>8.1216478009075138E-2</v>
      </c>
      <c r="EK415">
        <v>2020</v>
      </c>
      <c r="EL415" s="25">
        <v>483</v>
      </c>
      <c r="EM415" s="32">
        <v>434.6617</v>
      </c>
      <c r="EN415" s="34">
        <v>5154896.62</v>
      </c>
      <c r="EO415" s="12">
        <f t="shared" si="49"/>
        <v>11859.560251110232</v>
      </c>
      <c r="EP415" s="21">
        <f>EO415-EH415</f>
        <v>-288.31635733728399</v>
      </c>
      <c r="EQ415" s="22">
        <f>EP415/EH415</f>
        <v>-2.3733889191530938E-2</v>
      </c>
      <c r="ES415" s="11">
        <f t="shared" si="50"/>
        <v>2.5068938985368123E-2</v>
      </c>
      <c r="EU415" s="12">
        <f t="shared" si="51"/>
        <v>11592.792051338074</v>
      </c>
      <c r="EV415">
        <f t="shared" si="52"/>
        <v>0.90813157329343352</v>
      </c>
      <c r="EY415" s="11">
        <f t="shared" si="53"/>
        <v>4.3707646170927407E-2</v>
      </c>
      <c r="FC415" s="12">
        <f t="shared" si="54"/>
        <v>9783.8956317673474</v>
      </c>
      <c r="FF415" s="45">
        <f t="shared" si="55"/>
        <v>503.57142857142856</v>
      </c>
    </row>
    <row r="416" spans="1:162" x14ac:dyDescent="0.2">
      <c r="A416" s="3">
        <v>94076</v>
      </c>
      <c r="B416" t="s">
        <v>416</v>
      </c>
      <c r="C416" s="14">
        <v>2000</v>
      </c>
      <c r="D416" s="10">
        <v>666</v>
      </c>
      <c r="E416" s="5">
        <v>615.99</v>
      </c>
      <c r="F416" s="7">
        <v>4040482</v>
      </c>
      <c r="G416" s="12">
        <f>F416/E416</f>
        <v>6559.3305086121527</v>
      </c>
      <c r="H416" s="14">
        <v>2001</v>
      </c>
      <c r="I416" s="10">
        <v>685</v>
      </c>
      <c r="J416" s="5">
        <v>639.01</v>
      </c>
      <c r="K416" s="7">
        <v>4875916</v>
      </c>
      <c r="L416" s="12">
        <f>K416/I416</f>
        <v>7118.1255474452555</v>
      </c>
      <c r="M416" s="21">
        <f>L416-G416</f>
        <v>558.79503883310281</v>
      </c>
      <c r="N416" s="18">
        <f>M416/G416</f>
        <v>8.519086484503656E-2</v>
      </c>
      <c r="O416" s="16">
        <v>2002</v>
      </c>
      <c r="P416" s="10">
        <v>651</v>
      </c>
      <c r="Q416" s="5">
        <v>633.04</v>
      </c>
      <c r="R416" s="7">
        <v>4676486</v>
      </c>
      <c r="S416" s="12">
        <f>R416/Q416</f>
        <v>7387.3467711361054</v>
      </c>
      <c r="T416" s="21">
        <f>S416-L416</f>
        <v>269.22122369084991</v>
      </c>
      <c r="U416" s="18">
        <f>T416/L416</f>
        <v>3.7821926839640425E-2</v>
      </c>
      <c r="V416" s="14">
        <v>2003</v>
      </c>
      <c r="W416" s="10">
        <v>651</v>
      </c>
      <c r="X416" s="5">
        <v>609.28</v>
      </c>
      <c r="Y416" s="7">
        <v>5038931.5999999996</v>
      </c>
      <c r="Z416" s="12">
        <f>Y416/X416</f>
        <v>8270.3052783613439</v>
      </c>
      <c r="AA416" s="21">
        <f>Z416-S416</f>
        <v>882.95850722523846</v>
      </c>
      <c r="AB416" s="22">
        <f>AA416/S416</f>
        <v>0.11952308921995382</v>
      </c>
      <c r="AC416" s="14">
        <v>2004</v>
      </c>
      <c r="AD416" s="10">
        <v>601</v>
      </c>
      <c r="AE416" s="5">
        <v>586.03</v>
      </c>
      <c r="AF416" s="7">
        <v>5222128</v>
      </c>
      <c r="AG416" s="12">
        <f>AF416/AE416</f>
        <v>8911.0250328481488</v>
      </c>
      <c r="AH416" s="21">
        <f>AG416-Z416</f>
        <v>640.71975448680496</v>
      </c>
      <c r="AI416" s="22">
        <f>AH416/Z416</f>
        <v>7.7472322111639805E-2</v>
      </c>
      <c r="AJ416" s="14">
        <v>2005</v>
      </c>
      <c r="AK416" s="10">
        <v>594</v>
      </c>
      <c r="AL416" s="5">
        <v>616.21</v>
      </c>
      <c r="AM416" s="7">
        <v>5678410</v>
      </c>
      <c r="AN416" s="12">
        <f>AM416/AL416</f>
        <v>9215.0565553950764</v>
      </c>
      <c r="AO416" s="21">
        <f>AN416-AG416</f>
        <v>304.03152254692759</v>
      </c>
      <c r="AP416" s="22">
        <f>AO416/AG416</f>
        <v>3.4118580233608975E-2</v>
      </c>
      <c r="AQ416" s="14">
        <v>2006</v>
      </c>
      <c r="AR416" s="10">
        <v>644</v>
      </c>
      <c r="AS416" s="5">
        <v>647.5</v>
      </c>
      <c r="AT416" s="7">
        <v>5477064</v>
      </c>
      <c r="AU416" s="12">
        <f>AT416/AS416</f>
        <v>8458.7861003860999</v>
      </c>
      <c r="AV416" s="21">
        <f>AU416-AN416</f>
        <v>-756.27045500897657</v>
      </c>
      <c r="AW416" s="22">
        <f>AV416/AN416</f>
        <v>-8.2068997673835006E-2</v>
      </c>
      <c r="AX416" s="14">
        <v>2007</v>
      </c>
      <c r="AY416" s="10">
        <v>593</v>
      </c>
      <c r="AZ416" s="5">
        <v>614.95000000000005</v>
      </c>
      <c r="BA416" s="7">
        <v>8473404</v>
      </c>
      <c r="BB416" s="12">
        <f>BA416/AZ416</f>
        <v>13779.012927880314</v>
      </c>
      <c r="BC416" s="21">
        <f>BB416-AU416</f>
        <v>5320.2268274942144</v>
      </c>
      <c r="BD416" s="22">
        <f>BC416/AU416</f>
        <v>0.62895866668757272</v>
      </c>
      <c r="BE416" s="14">
        <v>2008</v>
      </c>
      <c r="BF416" s="10">
        <v>593</v>
      </c>
      <c r="BG416" s="5">
        <v>603.91</v>
      </c>
      <c r="BH416" s="7">
        <v>5988357</v>
      </c>
      <c r="BI416" s="12">
        <f>BH416/BG416</f>
        <v>9915.9758904472528</v>
      </c>
      <c r="BJ416" s="21">
        <f>BI416-BB416</f>
        <v>-3863.0370374330614</v>
      </c>
      <c r="BK416" s="22">
        <f>BJ416/BB416</f>
        <v>-0.28035658705397043</v>
      </c>
      <c r="BL416" s="14">
        <v>2009</v>
      </c>
      <c r="BM416" s="10">
        <v>584</v>
      </c>
      <c r="BN416" s="5">
        <v>568.27</v>
      </c>
      <c r="BO416" s="7">
        <v>5930223</v>
      </c>
      <c r="BP416" s="12">
        <f>BO416/BN416</f>
        <v>10435.572879089166</v>
      </c>
      <c r="BQ416" s="21">
        <f>BP416-BI416</f>
        <v>519.59698864191341</v>
      </c>
      <c r="BR416" s="22">
        <f>BQ416/BI416</f>
        <v>5.2399985072823466E-2</v>
      </c>
      <c r="BS416" s="14">
        <v>2010</v>
      </c>
      <c r="BT416" s="10">
        <v>552</v>
      </c>
      <c r="BU416" s="5">
        <v>546.01</v>
      </c>
      <c r="BV416" s="7">
        <v>5768399</v>
      </c>
      <c r="BW416" s="12">
        <f>BV416/BU416</f>
        <v>10564.63984176114</v>
      </c>
      <c r="BX416" s="21">
        <f>BW416-BP416</f>
        <v>129.06696267197367</v>
      </c>
      <c r="BY416" s="22">
        <f>BX416/BP416</f>
        <v>1.236798057638009E-2</v>
      </c>
      <c r="BZ416" s="14">
        <v>2011</v>
      </c>
      <c r="CA416" s="10">
        <v>575</v>
      </c>
      <c r="CB416" s="5">
        <v>528.27009999999996</v>
      </c>
      <c r="CC416" s="7">
        <v>5371443</v>
      </c>
      <c r="CD416" s="12">
        <f>CC416/CB416</f>
        <v>10167.986035931241</v>
      </c>
      <c r="CE416" s="21">
        <f>CD416-BW416</f>
        <v>-396.65380582989928</v>
      </c>
      <c r="CF416" s="22">
        <f>CE416/BW416</f>
        <v>-3.7545416764891489E-2</v>
      </c>
      <c r="CG416" s="14">
        <v>2012</v>
      </c>
      <c r="CH416" s="10">
        <v>556</v>
      </c>
      <c r="CI416" s="5">
        <v>521.11</v>
      </c>
      <c r="CJ416" s="7">
        <v>5412206</v>
      </c>
      <c r="CK416" s="12">
        <f>CJ416/CI416</f>
        <v>10385.918520082132</v>
      </c>
      <c r="CL416" s="21">
        <f>CK416-CD416</f>
        <v>217.93248415089147</v>
      </c>
      <c r="CM416" s="22">
        <f>CL416/CD416</f>
        <v>2.1433200574899492E-2</v>
      </c>
      <c r="CN416" s="14">
        <v>2013</v>
      </c>
      <c r="CO416" s="10">
        <v>532</v>
      </c>
      <c r="CP416" s="5">
        <v>549.50800000000004</v>
      </c>
      <c r="CQ416" s="7">
        <v>5500477</v>
      </c>
      <c r="CR416" s="12">
        <f>CQ416/CP416</f>
        <v>10009.821513062594</v>
      </c>
      <c r="CS416" s="21">
        <f>CR416-CK416</f>
        <v>-376.09700701953807</v>
      </c>
      <c r="CT416" s="22">
        <f>CS416/CK416</f>
        <v>-3.621220465886766E-2</v>
      </c>
      <c r="CU416" s="14">
        <v>2014</v>
      </c>
      <c r="CV416" s="10">
        <v>498</v>
      </c>
      <c r="CW416" s="5">
        <v>508.822</v>
      </c>
      <c r="CX416" s="7">
        <v>5649538</v>
      </c>
      <c r="CY416" s="12">
        <f>CX416/CW416</f>
        <v>11103.171639591055</v>
      </c>
      <c r="CZ416" s="21">
        <f>CY416-CR416</f>
        <v>1093.3501265284613</v>
      </c>
      <c r="DA416" s="22">
        <f>CZ416/CR416</f>
        <v>0.10922773449073629</v>
      </c>
      <c r="DB416" s="14">
        <v>2015</v>
      </c>
      <c r="DC416" s="9">
        <v>490</v>
      </c>
      <c r="DD416" s="27">
        <v>519.21519999999998</v>
      </c>
      <c r="DE416" s="12">
        <v>5654057.54</v>
      </c>
      <c r="DF416" s="12">
        <f>DE416/DD416</f>
        <v>10889.622530311131</v>
      </c>
      <c r="DG416" s="21">
        <f>DF416-CY416</f>
        <v>-213.54910927992387</v>
      </c>
      <c r="DH416" s="22">
        <f>DG416/CY416</f>
        <v>-1.9233162938638422E-2</v>
      </c>
      <c r="DI416" s="14">
        <v>2016</v>
      </c>
      <c r="DJ416" s="9">
        <v>535</v>
      </c>
      <c r="DK416" s="27">
        <v>526.721</v>
      </c>
      <c r="DL416" s="12">
        <v>5717772.1299999999</v>
      </c>
      <c r="DM416" s="12">
        <f>DL416/DK416</f>
        <v>10855.409467251164</v>
      </c>
      <c r="DN416" s="21">
        <f>DM416-DF416</f>
        <v>-34.213063059967681</v>
      </c>
      <c r="DO416" s="22">
        <f>DN416/DF416</f>
        <v>-3.1418043155064406E-3</v>
      </c>
      <c r="DP416" s="14">
        <v>2017</v>
      </c>
      <c r="DQ416" s="9">
        <v>492</v>
      </c>
      <c r="DR416" s="27">
        <v>503.74200000000002</v>
      </c>
      <c r="DS416" s="30">
        <v>5467231.6600000001</v>
      </c>
      <c r="DT416" s="12">
        <f>DS416/DR416</f>
        <v>10853.237689134517</v>
      </c>
      <c r="DU416" s="21">
        <f>DT416-DM416</f>
        <v>-2.1717781166462373</v>
      </c>
      <c r="DV416" s="22">
        <f>DU416/DM416</f>
        <v>-2.000641360602845E-4</v>
      </c>
      <c r="DW416" s="14">
        <v>2018</v>
      </c>
      <c r="DX416" s="24">
        <v>490</v>
      </c>
      <c r="DY416" s="32">
        <v>468.38639999999998</v>
      </c>
      <c r="DZ416" s="34">
        <v>5017448.3600000003</v>
      </c>
      <c r="EA416" s="12">
        <f>DZ416/DY416</f>
        <v>10712.199073243801</v>
      </c>
      <c r="EB416" s="21">
        <f>EA416-DT416</f>
        <v>-141.03861589071676</v>
      </c>
      <c r="EC416" s="22">
        <f>EB416/DT416</f>
        <v>-1.2995072984710775E-2</v>
      </c>
      <c r="ED416" s="14">
        <v>2019</v>
      </c>
      <c r="EE416" s="24">
        <v>485</v>
      </c>
      <c r="EF416" s="32">
        <v>464.5317</v>
      </c>
      <c r="EG416" s="34">
        <v>5218175.45</v>
      </c>
      <c r="EH416" s="12">
        <f t="shared" si="48"/>
        <v>11233.19560322794</v>
      </c>
      <c r="EI416" s="21">
        <f>EH416-EA416</f>
        <v>520.99652998413876</v>
      </c>
      <c r="EJ416" s="22">
        <f>EI416/EA416</f>
        <v>4.8635814777326938E-2</v>
      </c>
      <c r="EK416">
        <v>2020</v>
      </c>
      <c r="EL416" s="25">
        <v>473</v>
      </c>
      <c r="EM416" s="32">
        <v>408.79360000000003</v>
      </c>
      <c r="EN416" s="34">
        <v>5387617.2999999998</v>
      </c>
      <c r="EO416" s="12">
        <f t="shared" si="49"/>
        <v>13179.30931404014</v>
      </c>
      <c r="EP416" s="21">
        <f>EO416-EH416</f>
        <v>1946.1137108122002</v>
      </c>
      <c r="EQ416" s="22">
        <f>EP416/EH416</f>
        <v>0.17324666813893727</v>
      </c>
      <c r="ES416" s="11">
        <f t="shared" si="50"/>
        <v>4.6432176152103773E-2</v>
      </c>
      <c r="EU416" s="12">
        <f t="shared" si="51"/>
        <v>10932.877455202086</v>
      </c>
      <c r="EV416">
        <f t="shared" si="52"/>
        <v>0.97918459516368772</v>
      </c>
      <c r="EY416" s="11">
        <f t="shared" si="53"/>
        <v>1.1813559218851959E-2</v>
      </c>
      <c r="FC416" s="12">
        <f t="shared" si="54"/>
        <v>10017.771238150903</v>
      </c>
      <c r="FF416" s="45">
        <f t="shared" si="55"/>
        <v>568.57142857142856</v>
      </c>
    </row>
    <row r="417" spans="1:162" x14ac:dyDescent="0.2">
      <c r="A417" s="3">
        <v>94078</v>
      </c>
      <c r="B417" t="s">
        <v>417</v>
      </c>
      <c r="C417" s="14">
        <v>2000</v>
      </c>
      <c r="D417" s="10">
        <v>3644</v>
      </c>
      <c r="E417" s="5">
        <v>3423.84</v>
      </c>
      <c r="F417" s="7">
        <v>22841745</v>
      </c>
      <c r="G417" s="12">
        <f>F417/E417</f>
        <v>6671.3821323426328</v>
      </c>
      <c r="H417" s="14">
        <v>2001</v>
      </c>
      <c r="I417" s="10">
        <v>3592</v>
      </c>
      <c r="J417" s="5">
        <v>3362.85</v>
      </c>
      <c r="K417" s="7">
        <v>26573062</v>
      </c>
      <c r="L417" s="12">
        <f>K417/I417</f>
        <v>7397.8457683741644</v>
      </c>
      <c r="M417" s="21">
        <f>L417-G417</f>
        <v>726.46363603153168</v>
      </c>
      <c r="N417" s="18">
        <f>M417/G417</f>
        <v>0.10889252356114647</v>
      </c>
      <c r="O417" s="16">
        <v>2002</v>
      </c>
      <c r="P417" s="10">
        <v>3572</v>
      </c>
      <c r="Q417" s="5">
        <v>3444.86</v>
      </c>
      <c r="R417" s="7">
        <v>36959934</v>
      </c>
      <c r="S417" s="12">
        <f>R417/Q417</f>
        <v>10729.009016331578</v>
      </c>
      <c r="T417" s="21">
        <f>S417-L417</f>
        <v>3331.1632479574137</v>
      </c>
      <c r="U417" s="18">
        <f>T417/L417</f>
        <v>0.45028828016368722</v>
      </c>
      <c r="V417" s="14">
        <v>2003</v>
      </c>
      <c r="W417" s="10">
        <v>3572</v>
      </c>
      <c r="X417" s="5">
        <v>3527.0199999999995</v>
      </c>
      <c r="Y417" s="7">
        <v>27581785.050000001</v>
      </c>
      <c r="Z417" s="12">
        <f>Y417/X417</f>
        <v>7820.1385447204739</v>
      </c>
      <c r="AA417" s="21">
        <f>Z417-S417</f>
        <v>-2908.8704716111042</v>
      </c>
      <c r="AB417" s="22">
        <f>AA417/S417</f>
        <v>-0.27112200830321365</v>
      </c>
      <c r="AC417" s="14">
        <v>2004</v>
      </c>
      <c r="AD417" s="10">
        <v>3629</v>
      </c>
      <c r="AE417" s="5">
        <v>3503.27</v>
      </c>
      <c r="AF417" s="7">
        <v>27363810</v>
      </c>
      <c r="AG417" s="12">
        <f>AF417/AE417</f>
        <v>7810.9337847211318</v>
      </c>
      <c r="AH417" s="21">
        <f>AG417-Z417</f>
        <v>-9.204759999342059</v>
      </c>
      <c r="AI417" s="22">
        <f>AH417/Z417</f>
        <v>-1.1770584301932054E-3</v>
      </c>
      <c r="AJ417" s="14">
        <v>2005</v>
      </c>
      <c r="AK417" s="10">
        <v>3612</v>
      </c>
      <c r="AL417" s="5">
        <v>3495.82</v>
      </c>
      <c r="AM417" s="7">
        <v>32975404</v>
      </c>
      <c r="AN417" s="12">
        <f>AM417/AL417</f>
        <v>9432.8094695951168</v>
      </c>
      <c r="AO417" s="21">
        <f>AN417-AG417</f>
        <v>1621.8756848739849</v>
      </c>
      <c r="AP417" s="22">
        <f>AO417/AG417</f>
        <v>0.20764171475202048</v>
      </c>
      <c r="AQ417" s="14">
        <v>2006</v>
      </c>
      <c r="AR417" s="10">
        <v>3691</v>
      </c>
      <c r="AS417" s="5">
        <v>3539.93</v>
      </c>
      <c r="AT417" s="7">
        <v>32477178</v>
      </c>
      <c r="AU417" s="12">
        <f>AT417/AS417</f>
        <v>9174.5254849672165</v>
      </c>
      <c r="AV417" s="21">
        <f>AU417-AN417</f>
        <v>-258.28398462790028</v>
      </c>
      <c r="AW417" s="22">
        <f>AV417/AN417</f>
        <v>-2.7381448280115274E-2</v>
      </c>
      <c r="AX417" s="14">
        <v>2007</v>
      </c>
      <c r="AY417" s="10">
        <v>3629</v>
      </c>
      <c r="AZ417" s="5">
        <v>3480.2</v>
      </c>
      <c r="BA417" s="7">
        <v>34863995</v>
      </c>
      <c r="BB417" s="12">
        <f>BA417/AZ417</f>
        <v>10017.813631400495</v>
      </c>
      <c r="BC417" s="21">
        <f>BB417-AU417</f>
        <v>843.2881464332786</v>
      </c>
      <c r="BD417" s="22">
        <f>BC417/AU417</f>
        <v>9.1916268347069938E-2</v>
      </c>
      <c r="BE417" s="14">
        <v>2008</v>
      </c>
      <c r="BF417" s="10">
        <v>3611</v>
      </c>
      <c r="BG417" s="5">
        <v>3531.34</v>
      </c>
      <c r="BH417" s="7">
        <v>46767705</v>
      </c>
      <c r="BI417" s="12">
        <f>BH417/BG417</f>
        <v>13243.614322042056</v>
      </c>
      <c r="BJ417" s="21">
        <f>BI417-BB417</f>
        <v>3225.8006906415612</v>
      </c>
      <c r="BK417" s="22">
        <f>BJ417/BB417</f>
        <v>0.32200645862789851</v>
      </c>
      <c r="BL417" s="14">
        <v>2009</v>
      </c>
      <c r="BM417" s="10">
        <v>3686</v>
      </c>
      <c r="BN417" s="5">
        <v>3640.51</v>
      </c>
      <c r="BO417" s="7">
        <v>38193153</v>
      </c>
      <c r="BP417" s="12">
        <f>BO417/BN417</f>
        <v>10491.15453604028</v>
      </c>
      <c r="BQ417" s="21">
        <f>BP417-BI417</f>
        <v>-2752.4597860017766</v>
      </c>
      <c r="BR417" s="22">
        <f>BQ417/BI417</f>
        <v>-0.2078329766384627</v>
      </c>
      <c r="BS417" s="14">
        <v>2010</v>
      </c>
      <c r="BT417" s="10">
        <v>3757</v>
      </c>
      <c r="BU417" s="5">
        <v>3689.42</v>
      </c>
      <c r="BV417" s="7">
        <v>43375667</v>
      </c>
      <c r="BW417" s="12">
        <f>BV417/BU417</f>
        <v>11756.771254018247</v>
      </c>
      <c r="BX417" s="21">
        <f>BW417-BP417</f>
        <v>1265.6167179779677</v>
      </c>
      <c r="BY417" s="22">
        <f>BX417/BP417</f>
        <v>0.12063655278646336</v>
      </c>
      <c r="BZ417" s="14">
        <v>2011</v>
      </c>
      <c r="CA417" s="10">
        <v>3790</v>
      </c>
      <c r="CB417" s="5">
        <v>3617.0369999999998</v>
      </c>
      <c r="CC417" s="7">
        <v>31357033</v>
      </c>
      <c r="CD417" s="12">
        <f>CC417/CB417</f>
        <v>8669.2596730417754</v>
      </c>
      <c r="CE417" s="21">
        <f>CD417-BW417</f>
        <v>-3087.511580976472</v>
      </c>
      <c r="CF417" s="22">
        <f>CE417/BW417</f>
        <v>-0.26261560374590237</v>
      </c>
      <c r="CG417" s="14">
        <v>2012</v>
      </c>
      <c r="CH417" s="10">
        <v>3806</v>
      </c>
      <c r="CI417" s="5">
        <v>3709.87</v>
      </c>
      <c r="CJ417" s="7">
        <v>33579542</v>
      </c>
      <c r="CK417" s="12">
        <f>CJ417/CI417</f>
        <v>9051.4066530633154</v>
      </c>
      <c r="CL417" s="21">
        <f>CK417-CD417</f>
        <v>382.14698002154</v>
      </c>
      <c r="CM417" s="22">
        <f>CL417/CD417</f>
        <v>4.408069367328761E-2</v>
      </c>
      <c r="CN417" s="14">
        <v>2013</v>
      </c>
      <c r="CO417" s="10">
        <v>3792</v>
      </c>
      <c r="CP417" s="5">
        <v>3705.9457000000002</v>
      </c>
      <c r="CQ417" s="7">
        <v>39901405</v>
      </c>
      <c r="CR417" s="12">
        <f>CQ417/CP417</f>
        <v>10766.861748675918</v>
      </c>
      <c r="CS417" s="21">
        <f>CR417-CK417</f>
        <v>1715.4550956126022</v>
      </c>
      <c r="CT417" s="22">
        <f>CS417/CK417</f>
        <v>0.1895235913450018</v>
      </c>
      <c r="CU417" s="14">
        <v>2014</v>
      </c>
      <c r="CV417" s="10">
        <v>3826</v>
      </c>
      <c r="CW417" s="5">
        <v>3735.1824999999999</v>
      </c>
      <c r="CX417" s="7">
        <v>37342555</v>
      </c>
      <c r="CY417" s="12">
        <f>CX417/CW417</f>
        <v>9997.5181935554683</v>
      </c>
      <c r="CZ417" s="21">
        <f>CY417-CR417</f>
        <v>-769.34355512044931</v>
      </c>
      <c r="DA417" s="22">
        <f>CZ417/CR417</f>
        <v>-7.1454763057123991E-2</v>
      </c>
      <c r="DB417" s="14">
        <v>2015</v>
      </c>
      <c r="DC417" s="9">
        <v>3807</v>
      </c>
      <c r="DD417" s="27">
        <v>3735.2752</v>
      </c>
      <c r="DE417" s="12">
        <v>58054018.170000002</v>
      </c>
      <c r="DF417" s="12">
        <f>DE417/DD417</f>
        <v>15542.099326443204</v>
      </c>
      <c r="DG417" s="21">
        <f>DF417-CY417</f>
        <v>5544.5811328877353</v>
      </c>
      <c r="DH417" s="22">
        <f>DG417/CY417</f>
        <v>0.5545957532202187</v>
      </c>
      <c r="DI417" s="14">
        <v>2016</v>
      </c>
      <c r="DJ417" s="9">
        <v>3853</v>
      </c>
      <c r="DK417" s="27">
        <v>3762.7460999999998</v>
      </c>
      <c r="DL417" s="12">
        <v>55714619.57</v>
      </c>
      <c r="DM417" s="12">
        <f>DL417/DK417</f>
        <v>14806.903811554015</v>
      </c>
      <c r="DN417" s="21">
        <f>DM417-DF417</f>
        <v>-735.19551488918842</v>
      </c>
      <c r="DO417" s="22">
        <f>DN417/DF417</f>
        <v>-4.7303488379998489E-2</v>
      </c>
      <c r="DP417" s="14">
        <v>2017</v>
      </c>
      <c r="DQ417" s="9">
        <v>3837</v>
      </c>
      <c r="DR417" s="27">
        <v>3733.4393</v>
      </c>
      <c r="DS417" s="30">
        <v>44211156.539999999</v>
      </c>
      <c r="DT417" s="12">
        <f>DS417/DR417</f>
        <v>11841.937952493294</v>
      </c>
      <c r="DU417" s="21">
        <f>DT417-DM417</f>
        <v>-2964.9658590607214</v>
      </c>
      <c r="DV417" s="22">
        <f>DU417/DM417</f>
        <v>-0.20024212332271119</v>
      </c>
      <c r="DW417" s="14">
        <v>2018</v>
      </c>
      <c r="DX417" s="24">
        <v>3849</v>
      </c>
      <c r="DY417" s="32">
        <v>3777.4726000000001</v>
      </c>
      <c r="DZ417" s="34">
        <v>39099744.029999994</v>
      </c>
      <c r="EA417" s="12">
        <f>DZ417/DY417</f>
        <v>10350.768402661608</v>
      </c>
      <c r="EB417" s="21">
        <f>EA417-DT417</f>
        <v>-1491.1695498316858</v>
      </c>
      <c r="EC417" s="22">
        <f>EB417/DT417</f>
        <v>-0.12592276330224508</v>
      </c>
      <c r="ED417" s="14">
        <v>2019</v>
      </c>
      <c r="EE417" s="24">
        <v>3852</v>
      </c>
      <c r="EF417" s="32">
        <v>3728.3341999999998</v>
      </c>
      <c r="EG417" s="34">
        <v>41288425.409999996</v>
      </c>
      <c r="EH417" s="12">
        <f t="shared" si="48"/>
        <v>11074.22864881587</v>
      </c>
      <c r="EI417" s="21">
        <f>EH417-EA417</f>
        <v>723.46024615426177</v>
      </c>
      <c r="EJ417" s="22">
        <f>EI417/EA417</f>
        <v>6.9894351608546318E-2</v>
      </c>
      <c r="EK417">
        <v>2020</v>
      </c>
      <c r="EL417" s="25">
        <v>3912</v>
      </c>
      <c r="EM417" s="32">
        <v>3785.2905000000001</v>
      </c>
      <c r="EN417" s="34">
        <v>64275899.469999999</v>
      </c>
      <c r="EO417" s="12">
        <f t="shared" si="49"/>
        <v>16980.440330801557</v>
      </c>
      <c r="EP417" s="21">
        <f>EO417-EH417</f>
        <v>5906.2116819856874</v>
      </c>
      <c r="EQ417" s="22">
        <f>EP417/EH417</f>
        <v>0.53332939650087674</v>
      </c>
      <c r="ES417" s="11">
        <f t="shared" si="50"/>
        <v>7.388766755631257E-2</v>
      </c>
      <c r="EU417" s="12">
        <f t="shared" si="51"/>
        <v>11088.978334656924</v>
      </c>
      <c r="EV417">
        <f t="shared" si="52"/>
        <v>0.97410743333414984</v>
      </c>
      <c r="EY417" s="11">
        <f t="shared" si="53"/>
        <v>-8.5423511672136646E-2</v>
      </c>
      <c r="FC417" s="12">
        <f t="shared" si="54"/>
        <v>10576.310424487396</v>
      </c>
      <c r="FF417" s="45">
        <f t="shared" si="55"/>
        <v>3729.4761904761904</v>
      </c>
    </row>
    <row r="418" spans="1:162" x14ac:dyDescent="0.2">
      <c r="A418" s="3">
        <v>94083</v>
      </c>
      <c r="B418" t="s">
        <v>418</v>
      </c>
      <c r="C418" s="14">
        <v>2000</v>
      </c>
      <c r="D418" s="10">
        <v>3143</v>
      </c>
      <c r="E418" s="5">
        <v>2873.18</v>
      </c>
      <c r="F418" s="7">
        <v>18577885</v>
      </c>
      <c r="G418" s="12">
        <f>F418/E418</f>
        <v>6465.9662812632696</v>
      </c>
      <c r="H418" s="14">
        <v>2001</v>
      </c>
      <c r="I418" s="10">
        <v>3184</v>
      </c>
      <c r="J418" s="5">
        <v>2882.89</v>
      </c>
      <c r="K418" s="7">
        <v>20401524</v>
      </c>
      <c r="L418" s="12">
        <f>K418/I418</f>
        <v>6407.5138190954776</v>
      </c>
      <c r="M418" s="21">
        <f>L418-G418</f>
        <v>-58.452462167791964</v>
      </c>
      <c r="N418" s="18">
        <f>M418/G418</f>
        <v>-9.0400196390093123E-3</v>
      </c>
      <c r="O418" s="16">
        <v>2002</v>
      </c>
      <c r="P418" s="10">
        <v>3152</v>
      </c>
      <c r="Q418" s="5">
        <v>2870.45</v>
      </c>
      <c r="R418" s="7">
        <v>21973078</v>
      </c>
      <c r="S418" s="12">
        <f>R418/Q418</f>
        <v>7654.9244891915905</v>
      </c>
      <c r="T418" s="21">
        <f>S418-L418</f>
        <v>1247.4106700961129</v>
      </c>
      <c r="U418" s="18">
        <f>T418/L418</f>
        <v>0.19467935697284297</v>
      </c>
      <c r="V418" s="14">
        <v>2003</v>
      </c>
      <c r="W418" s="10">
        <v>3152</v>
      </c>
      <c r="X418" s="5">
        <v>2839.34</v>
      </c>
      <c r="Y418" s="7">
        <v>29453984.16</v>
      </c>
      <c r="Z418" s="12">
        <f>Y418/X418</f>
        <v>10373.531933477498</v>
      </c>
      <c r="AA418" s="21">
        <f>Z418-S418</f>
        <v>2718.6074442859071</v>
      </c>
      <c r="AB418" s="22">
        <f>AA418/S418</f>
        <v>0.3551449068014268</v>
      </c>
      <c r="AC418" s="14">
        <v>2004</v>
      </c>
      <c r="AD418" s="10">
        <v>3167</v>
      </c>
      <c r="AE418" s="5">
        <v>2855.72</v>
      </c>
      <c r="AF418" s="7">
        <v>31418468</v>
      </c>
      <c r="AG418" s="12">
        <f>AF418/AE418</f>
        <v>11001.942767498214</v>
      </c>
      <c r="AH418" s="21">
        <f>AG418-Z418</f>
        <v>628.41083402071672</v>
      </c>
      <c r="AI418" s="22">
        <f>AH418/Z418</f>
        <v>6.0578290793389965E-2</v>
      </c>
      <c r="AJ418" s="14">
        <v>2005</v>
      </c>
      <c r="AK418" s="10">
        <v>3070</v>
      </c>
      <c r="AL418" s="5">
        <v>2895.35</v>
      </c>
      <c r="AM418" s="7">
        <v>30057462</v>
      </c>
      <c r="AN418" s="12">
        <f>AM418/AL418</f>
        <v>10381.287927193604</v>
      </c>
      <c r="AO418" s="21">
        <f>AN418-AG418</f>
        <v>-620.65484030461084</v>
      </c>
      <c r="AP418" s="22">
        <f>AO418/AG418</f>
        <v>-5.6413203869605709E-2</v>
      </c>
      <c r="AQ418" s="14">
        <v>2006</v>
      </c>
      <c r="AR418" s="10">
        <v>3108</v>
      </c>
      <c r="AS418" s="5">
        <v>2967.4</v>
      </c>
      <c r="AT418" s="7">
        <v>27920744</v>
      </c>
      <c r="AU418" s="12">
        <f>AT418/AS418</f>
        <v>9409.1608815798336</v>
      </c>
      <c r="AV418" s="21">
        <f>AU418-AN418</f>
        <v>-972.12704561376995</v>
      </c>
      <c r="AW418" s="22">
        <f>AV418/AN418</f>
        <v>-9.364223903927181E-2</v>
      </c>
      <c r="AX418" s="14">
        <v>2007</v>
      </c>
      <c r="AY418" s="10">
        <v>3178</v>
      </c>
      <c r="AZ418" s="5">
        <v>3000.62</v>
      </c>
      <c r="BA418" s="7">
        <v>28273610</v>
      </c>
      <c r="BB418" s="12">
        <f>BA418/AZ418</f>
        <v>9422.5893315381491</v>
      </c>
      <c r="BC418" s="21">
        <f>BB418-AU418</f>
        <v>13.428449958315468</v>
      </c>
      <c r="BD418" s="22">
        <f>BC418/AU418</f>
        <v>1.4271676430364936E-3</v>
      </c>
      <c r="BE418" s="14">
        <v>2008</v>
      </c>
      <c r="BF418" s="10">
        <v>3133</v>
      </c>
      <c r="BG418" s="5">
        <v>2992.12</v>
      </c>
      <c r="BH418" s="7">
        <v>29462883</v>
      </c>
      <c r="BI418" s="12">
        <f>BH418/BG418</f>
        <v>9846.8253278611828</v>
      </c>
      <c r="BJ418" s="21">
        <f>BI418-BB418</f>
        <v>424.23599632303376</v>
      </c>
      <c r="BK418" s="22">
        <f>BJ418/BB418</f>
        <v>4.5023292578727003E-2</v>
      </c>
      <c r="BL418" s="14">
        <v>2009</v>
      </c>
      <c r="BM418" s="10">
        <v>3137</v>
      </c>
      <c r="BN418" s="5">
        <v>2962.03</v>
      </c>
      <c r="BO418" s="7">
        <v>37485900</v>
      </c>
      <c r="BP418" s="12">
        <f>BO418/BN418</f>
        <v>12655.476143050542</v>
      </c>
      <c r="BQ418" s="21">
        <f>BP418-BI418</f>
        <v>2808.6508151893595</v>
      </c>
      <c r="BR418" s="22">
        <f>BQ418/BI418</f>
        <v>0.28523414620165943</v>
      </c>
      <c r="BS418" s="14">
        <v>2010</v>
      </c>
      <c r="BT418" s="10">
        <v>3065</v>
      </c>
      <c r="BU418" s="5">
        <v>3098.15</v>
      </c>
      <c r="BV418" s="7">
        <v>34183747</v>
      </c>
      <c r="BW418" s="12">
        <f>BV418/BU418</f>
        <v>11033.599728870455</v>
      </c>
      <c r="BX418" s="21">
        <f>BW418-BP418</f>
        <v>-1621.8764141800875</v>
      </c>
      <c r="BY418" s="22">
        <f>BX418/BP418</f>
        <v>-0.1281560958945589</v>
      </c>
      <c r="BZ418" s="14">
        <v>2011</v>
      </c>
      <c r="CA418" s="10">
        <v>3096</v>
      </c>
      <c r="CB418" s="5">
        <v>2852.0032999999999</v>
      </c>
      <c r="CC418" s="7">
        <v>28806294</v>
      </c>
      <c r="CD418" s="12">
        <f>CC418/CB418</f>
        <v>10100.371903496745</v>
      </c>
      <c r="CE418" s="21">
        <f>CD418-BW418</f>
        <v>-933.22782537370949</v>
      </c>
      <c r="CF418" s="22">
        <f>CE418/BW418</f>
        <v>-8.4580540195946283E-2</v>
      </c>
      <c r="CG418" s="14">
        <v>2012</v>
      </c>
      <c r="CH418" s="10">
        <v>3126</v>
      </c>
      <c r="CI418" s="5">
        <v>2903.88</v>
      </c>
      <c r="CJ418" s="7">
        <v>41108926</v>
      </c>
      <c r="CK418" s="12">
        <f>CJ418/CI418</f>
        <v>14156.551234899513</v>
      </c>
      <c r="CL418" s="21">
        <f>CK418-CD418</f>
        <v>4056.1793314027673</v>
      </c>
      <c r="CM418" s="22">
        <f>CL418/CD418</f>
        <v>0.40158712670753433</v>
      </c>
      <c r="CN418" s="14">
        <v>2013</v>
      </c>
      <c r="CO418" s="10">
        <v>3109</v>
      </c>
      <c r="CP418" s="5">
        <v>2957.9589000000001</v>
      </c>
      <c r="CQ418" s="7">
        <v>33963135</v>
      </c>
      <c r="CR418" s="12">
        <f>CQ418/CP418</f>
        <v>11481.949597068438</v>
      </c>
      <c r="CS418" s="21">
        <f>CR418-CK418</f>
        <v>-2674.6016378310742</v>
      </c>
      <c r="CT418" s="22">
        <f>CS418/CK418</f>
        <v>-0.18893031172998537</v>
      </c>
      <c r="CU418" s="14">
        <v>2014</v>
      </c>
      <c r="CV418" s="10">
        <v>3109</v>
      </c>
      <c r="CW418" s="5">
        <v>2963.0650000000001</v>
      </c>
      <c r="CX418" s="7">
        <v>38353649</v>
      </c>
      <c r="CY418" s="12">
        <f>CX418/CW418</f>
        <v>12943.91078157246</v>
      </c>
      <c r="CZ418" s="21">
        <f>CY418-CR418</f>
        <v>1461.9611845040217</v>
      </c>
      <c r="DA418" s="22">
        <f>CZ418/CR418</f>
        <v>0.1273269118754265</v>
      </c>
      <c r="DB418" s="14">
        <v>2015</v>
      </c>
      <c r="DC418" s="9">
        <v>3079</v>
      </c>
      <c r="DD418" s="27">
        <v>2910.0023000000001</v>
      </c>
      <c r="DE418" s="12">
        <v>37408521.840000004</v>
      </c>
      <c r="DF418" s="12">
        <f>DE418/DD418</f>
        <v>12855.151983900494</v>
      </c>
      <c r="DG418" s="21">
        <f>DF418-CY418</f>
        <v>-88.758797671966022</v>
      </c>
      <c r="DH418" s="22">
        <f>DG418/CY418</f>
        <v>-6.8571855268291159E-3</v>
      </c>
      <c r="DI418" s="14">
        <v>2016</v>
      </c>
      <c r="DJ418" s="9">
        <v>3028</v>
      </c>
      <c r="DK418" s="27">
        <v>2897.1961999999999</v>
      </c>
      <c r="DL418" s="12">
        <v>34675232.109999999</v>
      </c>
      <c r="DM418" s="12">
        <f>DL418/DK418</f>
        <v>11968.54811213683</v>
      </c>
      <c r="DN418" s="21">
        <f>DM418-DF418</f>
        <v>-886.60387176366385</v>
      </c>
      <c r="DO418" s="22">
        <f>DN418/DF418</f>
        <v>-6.8968758430396376E-2</v>
      </c>
      <c r="DP418" s="14">
        <v>2017</v>
      </c>
      <c r="DQ418" s="9">
        <v>2932</v>
      </c>
      <c r="DR418" s="27">
        <v>2758.8782999999999</v>
      </c>
      <c r="DS418" s="30">
        <v>35133482.409999996</v>
      </c>
      <c r="DT418" s="12">
        <f>DS418/DR418</f>
        <v>12734.698159755724</v>
      </c>
      <c r="DU418" s="21">
        <f>DT418-DM418</f>
        <v>766.15004761889395</v>
      </c>
      <c r="DV418" s="22">
        <f>DU418/DM418</f>
        <v>6.4013616391947456E-2</v>
      </c>
      <c r="DW418" s="14">
        <v>2018</v>
      </c>
      <c r="DX418" s="24">
        <v>2900</v>
      </c>
      <c r="DY418" s="32">
        <v>2738.6918000000001</v>
      </c>
      <c r="DZ418" s="34">
        <v>34192761.979999997</v>
      </c>
      <c r="EA418" s="12">
        <f>DZ418/DY418</f>
        <v>12485.071149663498</v>
      </c>
      <c r="EB418" s="21">
        <f>EA418-DT418</f>
        <v>-249.62701009222656</v>
      </c>
      <c r="EC418" s="22">
        <f>EB418/DT418</f>
        <v>-1.9602114393343022E-2</v>
      </c>
      <c r="ED418" s="14">
        <v>2019</v>
      </c>
      <c r="EE418" s="24">
        <v>2870</v>
      </c>
      <c r="EF418" s="32">
        <v>2709.5814999999998</v>
      </c>
      <c r="EG418" s="34">
        <v>40467168.340000004</v>
      </c>
      <c r="EH418" s="12">
        <f t="shared" si="48"/>
        <v>14934.840801060978</v>
      </c>
      <c r="EI418" s="21">
        <f>EH418-EA418</f>
        <v>2449.7696513974806</v>
      </c>
      <c r="EJ418" s="22">
        <f>EI418/EA418</f>
        <v>0.19621591435332011</v>
      </c>
      <c r="EK418">
        <v>2020</v>
      </c>
      <c r="EL418" s="25">
        <v>2826</v>
      </c>
      <c r="EM418" s="32">
        <v>2583.1017999999999</v>
      </c>
      <c r="EN418" s="34">
        <v>36684393.060000002</v>
      </c>
      <c r="EO418" s="12">
        <f t="shared" si="49"/>
        <v>14201.683054070887</v>
      </c>
      <c r="EP418" s="21">
        <f>EO418-EH418</f>
        <v>-733.15774699009125</v>
      </c>
      <c r="EQ418" s="22">
        <f>EP418/EH418</f>
        <v>-4.9090429336080189E-2</v>
      </c>
      <c r="ES418" s="11">
        <f t="shared" si="50"/>
        <v>5.1297491613214251E-2</v>
      </c>
      <c r="EU418" s="12">
        <f t="shared" si="51"/>
        <v>13384.870036826733</v>
      </c>
      <c r="EV418">
        <f t="shared" si="52"/>
        <v>0.94314531158352588</v>
      </c>
      <c r="EY418" s="11">
        <f t="shared" si="53"/>
        <v>8.0209138783974843E-2</v>
      </c>
      <c r="FC418" s="12">
        <f t="shared" si="54"/>
        <v>11212.370301961131</v>
      </c>
      <c r="FF418" s="45">
        <f t="shared" si="55"/>
        <v>3074.4761904761904</v>
      </c>
    </row>
    <row r="419" spans="1:162" x14ac:dyDescent="0.2">
      <c r="A419" s="3">
        <v>94086</v>
      </c>
      <c r="B419" t="s">
        <v>419</v>
      </c>
      <c r="C419" s="14">
        <v>2000</v>
      </c>
      <c r="D419" s="10">
        <v>1823</v>
      </c>
      <c r="E419" s="5">
        <v>1734.04</v>
      </c>
      <c r="F419" s="7">
        <v>14563102</v>
      </c>
      <c r="G419" s="12">
        <f>F419/E419</f>
        <v>8398.3656663052752</v>
      </c>
      <c r="H419" s="14">
        <v>2001</v>
      </c>
      <c r="I419" s="10">
        <v>1834</v>
      </c>
      <c r="J419" s="5">
        <v>1749.78</v>
      </c>
      <c r="K419" s="7">
        <v>16280189</v>
      </c>
      <c r="L419" s="12">
        <f>K419/I419</f>
        <v>8876.8751363140673</v>
      </c>
      <c r="M419" s="21">
        <f>L419-G419</f>
        <v>478.50947000879205</v>
      </c>
      <c r="N419" s="18">
        <f>M419/G419</f>
        <v>5.6976498645278033E-2</v>
      </c>
      <c r="O419" s="16">
        <v>2002</v>
      </c>
      <c r="P419" s="10">
        <v>1792</v>
      </c>
      <c r="Q419" s="5">
        <v>1741.24</v>
      </c>
      <c r="R419" s="7">
        <v>13992391</v>
      </c>
      <c r="S419" s="12">
        <f>R419/Q419</f>
        <v>8035.8773058280303</v>
      </c>
      <c r="T419" s="21">
        <f>S419-L419</f>
        <v>-840.99783048603695</v>
      </c>
      <c r="U419" s="18">
        <f>T419/L419</f>
        <v>-9.4740301916113615E-2</v>
      </c>
      <c r="V419" s="14">
        <v>2003</v>
      </c>
      <c r="W419" s="10">
        <v>1792</v>
      </c>
      <c r="X419" s="5">
        <v>1753.25</v>
      </c>
      <c r="Y419" s="7">
        <v>15167027.029999999</v>
      </c>
      <c r="Z419" s="12">
        <f>Y419/X419</f>
        <v>8650.8068045059172</v>
      </c>
      <c r="AA419" s="21">
        <f>Z419-S419</f>
        <v>614.92949867788684</v>
      </c>
      <c r="AB419" s="22">
        <f>AA419/S419</f>
        <v>7.6523007417237249E-2</v>
      </c>
      <c r="AC419" s="14">
        <v>2004</v>
      </c>
      <c r="AD419" s="10">
        <v>1873</v>
      </c>
      <c r="AE419" s="5">
        <v>1771.73</v>
      </c>
      <c r="AF419" s="7">
        <v>16282334</v>
      </c>
      <c r="AG419" s="12">
        <f>AF419/AE419</f>
        <v>9190.0763660377143</v>
      </c>
      <c r="AH419" s="21">
        <f>AG419-Z419</f>
        <v>539.26956153179708</v>
      </c>
      <c r="AI419" s="22">
        <f>AH419/Z419</f>
        <v>6.2337487556757082E-2</v>
      </c>
      <c r="AJ419" s="14">
        <v>2005</v>
      </c>
      <c r="AK419" s="10">
        <v>1899</v>
      </c>
      <c r="AL419" s="5">
        <v>1802.52</v>
      </c>
      <c r="AM419" s="7">
        <v>17362963</v>
      </c>
      <c r="AN419" s="12">
        <f>AM419/AL419</f>
        <v>9632.6049086833991</v>
      </c>
      <c r="AO419" s="21">
        <f>AN419-AG419</f>
        <v>442.52854264568487</v>
      </c>
      <c r="AP419" s="22">
        <f>AO419/AG419</f>
        <v>4.8152868922946748E-2</v>
      </c>
      <c r="AQ419" s="14">
        <v>2006</v>
      </c>
      <c r="AR419" s="10">
        <v>1818</v>
      </c>
      <c r="AS419" s="5">
        <v>1773.5</v>
      </c>
      <c r="AT419" s="7">
        <v>16693519</v>
      </c>
      <c r="AU419" s="12">
        <f>AT419/AS419</f>
        <v>9412.7538765153658</v>
      </c>
      <c r="AV419" s="21">
        <f>AU419-AN419</f>
        <v>-219.85103216803327</v>
      </c>
      <c r="AW419" s="22">
        <f>AV419/AN419</f>
        <v>-2.2823632262737835E-2</v>
      </c>
      <c r="AX419" s="14">
        <v>2007</v>
      </c>
      <c r="AY419" s="10">
        <v>1915</v>
      </c>
      <c r="AZ419" s="5">
        <v>1852.35</v>
      </c>
      <c r="BA419" s="7">
        <v>17070598</v>
      </c>
      <c r="BB419" s="12">
        <f>BA419/AZ419</f>
        <v>9215.6439117877289</v>
      </c>
      <c r="BC419" s="21">
        <f>BB419-AU419</f>
        <v>-197.10996472763691</v>
      </c>
      <c r="BD419" s="22">
        <f>BC419/AU419</f>
        <v>-2.0940732894272562E-2</v>
      </c>
      <c r="BE419" s="14">
        <v>2008</v>
      </c>
      <c r="BF419" s="10">
        <v>1947</v>
      </c>
      <c r="BG419" s="5">
        <v>1892.86</v>
      </c>
      <c r="BH419" s="7">
        <v>26779144</v>
      </c>
      <c r="BI419" s="12">
        <f>BH419/BG419</f>
        <v>14147.450947243853</v>
      </c>
      <c r="BJ419" s="21">
        <f>BI419-BB419</f>
        <v>4931.8070354561241</v>
      </c>
      <c r="BK419" s="22">
        <f>BJ419/BB419</f>
        <v>0.53515598938755116</v>
      </c>
      <c r="BL419" s="14">
        <v>2009</v>
      </c>
      <c r="BM419" s="10">
        <v>1974</v>
      </c>
      <c r="BN419" s="5">
        <v>1973.22</v>
      </c>
      <c r="BO419" s="7">
        <v>19044076</v>
      </c>
      <c r="BP419" s="12">
        <f>BO419/BN419</f>
        <v>9651.2684850143414</v>
      </c>
      <c r="BQ419" s="21">
        <f>BP419-BI419</f>
        <v>-4496.1824622295117</v>
      </c>
      <c r="BR419" s="22">
        <f>BQ419/BI419</f>
        <v>-0.3178086624223595</v>
      </c>
      <c r="BS419" s="14">
        <v>2010</v>
      </c>
      <c r="BT419" s="10">
        <v>2046</v>
      </c>
      <c r="BU419" s="5">
        <v>2055.9</v>
      </c>
      <c r="BV419" s="7">
        <v>22975532</v>
      </c>
      <c r="BW419" s="12">
        <f>BV419/BU419</f>
        <v>11175.413201031179</v>
      </c>
      <c r="BX419" s="21">
        <f>BW419-BP419</f>
        <v>1524.1447160168373</v>
      </c>
      <c r="BY419" s="22">
        <f>BX419/BP419</f>
        <v>0.15792169893350266</v>
      </c>
      <c r="BZ419" s="14">
        <v>2011</v>
      </c>
      <c r="CA419" s="10">
        <v>1956</v>
      </c>
      <c r="CB419" s="5">
        <v>1922.2322999999999</v>
      </c>
      <c r="CC419" s="7">
        <v>21650164</v>
      </c>
      <c r="CD419" s="12">
        <f>CC419/CB419</f>
        <v>11263.03204872793</v>
      </c>
      <c r="CE419" s="21">
        <f>CD419-BW419</f>
        <v>87.61884769675089</v>
      </c>
      <c r="CF419" s="22">
        <f>CE419/BW419</f>
        <v>7.8403228695531468E-3</v>
      </c>
      <c r="CG419" s="14">
        <v>2012</v>
      </c>
      <c r="CH419" s="10">
        <v>1936</v>
      </c>
      <c r="CI419" s="5">
        <v>1905.64</v>
      </c>
      <c r="CJ419" s="7">
        <v>26733335</v>
      </c>
      <c r="CK419" s="12">
        <f>CJ419/CI419</f>
        <v>14028.53372095464</v>
      </c>
      <c r="CL419" s="21">
        <f>CK419-CD419</f>
        <v>2765.5016722267101</v>
      </c>
      <c r="CM419" s="22">
        <f>CL419/CD419</f>
        <v>0.24553793865294485</v>
      </c>
      <c r="CN419" s="14">
        <v>2013</v>
      </c>
      <c r="CO419" s="10">
        <v>1957</v>
      </c>
      <c r="CP419" s="5">
        <v>1951.1474000000001</v>
      </c>
      <c r="CQ419" s="7">
        <v>19579264</v>
      </c>
      <c r="CR419" s="12">
        <f>CQ419/CP419</f>
        <v>10034.743659038779</v>
      </c>
      <c r="CS419" s="21">
        <f>CR419-CK419</f>
        <v>-3993.7900619158609</v>
      </c>
      <c r="CT419" s="22">
        <f>CS419/CK419</f>
        <v>-0.28469048450518208</v>
      </c>
      <c r="CU419" s="14">
        <v>2014</v>
      </c>
      <c r="CV419" s="10">
        <v>2029</v>
      </c>
      <c r="CW419" s="5">
        <v>2059.7199999999998</v>
      </c>
      <c r="CX419" s="7">
        <v>20836785</v>
      </c>
      <c r="CY419" s="12">
        <f>CX419/CW419</f>
        <v>10116.3192084361</v>
      </c>
      <c r="CZ419" s="21">
        <f>CY419-CR419</f>
        <v>81.575549397321083</v>
      </c>
      <c r="DA419" s="22">
        <f>CZ419/CR419</f>
        <v>8.1293107396761492E-3</v>
      </c>
      <c r="DB419" s="14">
        <v>2015</v>
      </c>
      <c r="DC419" s="9">
        <v>2111</v>
      </c>
      <c r="DD419" s="27">
        <v>2098.1815000000001</v>
      </c>
      <c r="DE419" s="12">
        <v>25770359.309999999</v>
      </c>
      <c r="DF419" s="12">
        <f>DE419/DD419</f>
        <v>12282.235502505382</v>
      </c>
      <c r="DG419" s="21">
        <f>DF419-CY419</f>
        <v>2165.9162940692822</v>
      </c>
      <c r="DH419" s="22">
        <f>DG419/CY419</f>
        <v>0.21410122095229092</v>
      </c>
      <c r="DI419" s="14">
        <v>2016</v>
      </c>
      <c r="DJ419" s="9">
        <v>2102</v>
      </c>
      <c r="DK419" s="27">
        <v>2111.0486000000001</v>
      </c>
      <c r="DL419" s="12">
        <v>24679425.640000001</v>
      </c>
      <c r="DM419" s="12">
        <f>DL419/DK419</f>
        <v>11690.600415357561</v>
      </c>
      <c r="DN419" s="21">
        <f>DM419-DF419</f>
        <v>-591.63508714782074</v>
      </c>
      <c r="DO419" s="22">
        <f>DN419/DF419</f>
        <v>-4.8169983959934375E-2</v>
      </c>
      <c r="DP419" s="14">
        <v>2017</v>
      </c>
      <c r="DQ419" s="9">
        <v>2171</v>
      </c>
      <c r="DR419" s="27">
        <v>2169.0126</v>
      </c>
      <c r="DS419" s="30">
        <v>25688905.620000001</v>
      </c>
      <c r="DT419" s="12">
        <f>DS419/DR419</f>
        <v>11843.594463213354</v>
      </c>
      <c r="DU419" s="21">
        <f>DT419-DM419</f>
        <v>152.99404785579281</v>
      </c>
      <c r="DV419" s="22">
        <f>DU419/DM419</f>
        <v>1.3086928166222285E-2</v>
      </c>
      <c r="DW419" s="14">
        <v>2018</v>
      </c>
      <c r="DX419" s="24">
        <v>2130</v>
      </c>
      <c r="DY419" s="32">
        <v>2112.6876000000002</v>
      </c>
      <c r="DZ419" s="34">
        <v>28748798.580000002</v>
      </c>
      <c r="EA419" s="12">
        <f>DZ419/DY419</f>
        <v>13607.690308780153</v>
      </c>
      <c r="EB419" s="21">
        <f>EA419-DT419</f>
        <v>1764.0958455667987</v>
      </c>
      <c r="EC419" s="22">
        <f>EB419/DT419</f>
        <v>0.14894936254750585</v>
      </c>
      <c r="ED419" s="14">
        <v>2019</v>
      </c>
      <c r="EE419" s="24">
        <v>2085</v>
      </c>
      <c r="EF419" s="32">
        <v>2057.3643999999999</v>
      </c>
      <c r="EG419" s="34">
        <v>23285785.039999999</v>
      </c>
      <c r="EH419" s="12">
        <f t="shared" si="48"/>
        <v>11318.259925174169</v>
      </c>
      <c r="EI419" s="21">
        <f>EH419-EA419</f>
        <v>-2289.4303836059844</v>
      </c>
      <c r="EJ419" s="22">
        <f>EI419/EA419</f>
        <v>-0.16824533272400863</v>
      </c>
      <c r="EK419">
        <v>2020</v>
      </c>
      <c r="EL419" s="25">
        <v>2120</v>
      </c>
      <c r="EM419" s="32">
        <v>2072.6853999999998</v>
      </c>
      <c r="EN419" s="34">
        <v>22974092.499999996</v>
      </c>
      <c r="EO419" s="12">
        <f t="shared" si="49"/>
        <v>11084.215916221534</v>
      </c>
      <c r="EP419" s="21">
        <f>EO419-EH419</f>
        <v>-234.04400895263461</v>
      </c>
      <c r="EQ419" s="22">
        <f>EP419/EH419</f>
        <v>-2.0678444434031062E-2</v>
      </c>
      <c r="ES419" s="11">
        <f t="shared" si="50"/>
        <v>2.9830752983641323E-2</v>
      </c>
      <c r="EU419" s="12">
        <f t="shared" si="51"/>
        <v>12256.51489905589</v>
      </c>
      <c r="EV419">
        <f t="shared" si="52"/>
        <v>0.99256739919549297</v>
      </c>
      <c r="EY419" s="11">
        <f t="shared" si="53"/>
        <v>-2.0696806700934984E-3</v>
      </c>
      <c r="FC419" s="12">
        <f t="shared" si="54"/>
        <v>10803.858886301416</v>
      </c>
      <c r="FF419" s="45">
        <f t="shared" si="55"/>
        <v>1967.1428571428571</v>
      </c>
    </row>
    <row r="420" spans="1:162" x14ac:dyDescent="0.2">
      <c r="A420" s="3">
        <v>94087</v>
      </c>
      <c r="B420" t="s">
        <v>420</v>
      </c>
      <c r="C420" s="14">
        <v>2000</v>
      </c>
      <c r="D420" s="10">
        <v>983</v>
      </c>
      <c r="E420" s="5">
        <v>911.67</v>
      </c>
      <c r="F420" s="7">
        <v>7798326</v>
      </c>
      <c r="G420" s="12">
        <f>F420/E420</f>
        <v>8553.8912106354273</v>
      </c>
      <c r="H420" s="14">
        <v>2001</v>
      </c>
      <c r="I420" s="10">
        <v>999</v>
      </c>
      <c r="J420" s="5">
        <v>928.09</v>
      </c>
      <c r="K420" s="7">
        <v>6301435</v>
      </c>
      <c r="L420" s="12">
        <f>K420/I420</f>
        <v>6307.7427427427428</v>
      </c>
      <c r="M420" s="21">
        <f>L420-G420</f>
        <v>-2246.1484678926845</v>
      </c>
      <c r="N420" s="18">
        <f>M420/G420</f>
        <v>-0.26258791614042853</v>
      </c>
      <c r="O420" s="16">
        <v>2002</v>
      </c>
      <c r="P420" s="10">
        <v>985</v>
      </c>
      <c r="Q420" s="5">
        <v>926.46</v>
      </c>
      <c r="R420" s="7">
        <v>6046796</v>
      </c>
      <c r="S420" s="12">
        <f>R420/Q420</f>
        <v>6526.7750361591434</v>
      </c>
      <c r="T420" s="21">
        <f>S420-L420</f>
        <v>219.03229341640053</v>
      </c>
      <c r="U420" s="18">
        <f>T420/L420</f>
        <v>3.4724354234072739E-2</v>
      </c>
      <c r="V420" s="14">
        <v>2003</v>
      </c>
      <c r="W420" s="10">
        <v>985</v>
      </c>
      <c r="X420" s="5">
        <v>950.05</v>
      </c>
      <c r="Y420" s="7">
        <v>9482959.6099999994</v>
      </c>
      <c r="Z420" s="12">
        <f>Y420/X420</f>
        <v>9981.5374032945638</v>
      </c>
      <c r="AA420" s="21">
        <f>Z420-S420</f>
        <v>3454.7623671354204</v>
      </c>
      <c r="AB420" s="22">
        <f>AA420/S420</f>
        <v>0.52932150227265506</v>
      </c>
      <c r="AC420" s="14">
        <v>2004</v>
      </c>
      <c r="AD420" s="10">
        <v>1012</v>
      </c>
      <c r="AE420" s="5">
        <v>973.63</v>
      </c>
      <c r="AF420" s="7">
        <v>6636772</v>
      </c>
      <c r="AG420" s="12">
        <f>AF420/AE420</f>
        <v>6816.5237307806865</v>
      </c>
      <c r="AH420" s="21">
        <f>AG420-Z420</f>
        <v>-3165.0136725138773</v>
      </c>
      <c r="AI420" s="22">
        <f>AH420/Z420</f>
        <v>-0.31708679180716337</v>
      </c>
      <c r="AJ420" s="14">
        <v>2005</v>
      </c>
      <c r="AK420" s="10">
        <v>991</v>
      </c>
      <c r="AL420" s="5">
        <v>972.73</v>
      </c>
      <c r="AM420" s="7">
        <v>8523508</v>
      </c>
      <c r="AN420" s="12">
        <f>AM420/AL420</f>
        <v>8762.460292167405</v>
      </c>
      <c r="AO420" s="21">
        <f>AN420-AG420</f>
        <v>1945.9365613867185</v>
      </c>
      <c r="AP420" s="22">
        <f>AO420/AG420</f>
        <v>0.28547345219376991</v>
      </c>
      <c r="AQ420" s="14">
        <v>2006</v>
      </c>
      <c r="AR420" s="10">
        <v>1038</v>
      </c>
      <c r="AS420" s="5">
        <v>1012.31</v>
      </c>
      <c r="AT420" s="7">
        <v>7852319</v>
      </c>
      <c r="AU420" s="12">
        <f>AT420/AS420</f>
        <v>7756.8323932392259</v>
      </c>
      <c r="AV420" s="21">
        <f>AU420-AN420</f>
        <v>-1005.6278989281791</v>
      </c>
      <c r="AW420" s="22">
        <f>AV420/AN420</f>
        <v>-0.11476547286919983</v>
      </c>
      <c r="AX420" s="14">
        <v>2007</v>
      </c>
      <c r="AY420" s="10">
        <v>1004</v>
      </c>
      <c r="AZ420" s="5">
        <v>994.14</v>
      </c>
      <c r="BA420" s="7">
        <v>8861931</v>
      </c>
      <c r="BB420" s="12">
        <f>BA420/AZ420</f>
        <v>8914.1680246242977</v>
      </c>
      <c r="BC420" s="21">
        <f>BB420-AU420</f>
        <v>1157.3356313850718</v>
      </c>
      <c r="BD420" s="22">
        <f>BC420/AU420</f>
        <v>0.1492020934207362</v>
      </c>
      <c r="BE420" s="14">
        <v>2008</v>
      </c>
      <c r="BF420" s="10">
        <v>991</v>
      </c>
      <c r="BG420" s="5">
        <v>985.75</v>
      </c>
      <c r="BH420" s="7">
        <v>9853866</v>
      </c>
      <c r="BI420" s="12">
        <f>BH420/BG420</f>
        <v>9996.3134669033734</v>
      </c>
      <c r="BJ420" s="21">
        <f>BI420-BB420</f>
        <v>1082.1454422790757</v>
      </c>
      <c r="BK420" s="22">
        <f>BJ420/BB420</f>
        <v>0.12139612348452278</v>
      </c>
      <c r="BL420" s="14">
        <v>2009</v>
      </c>
      <c r="BM420" s="10">
        <v>1020</v>
      </c>
      <c r="BN420" s="5">
        <v>1008.95</v>
      </c>
      <c r="BO420" s="7">
        <v>14045854</v>
      </c>
      <c r="BP420" s="12">
        <f>BO420/BN420</f>
        <v>13921.258734327766</v>
      </c>
      <c r="BQ420" s="21">
        <f>BP420-BI420</f>
        <v>3924.945267424393</v>
      </c>
      <c r="BR420" s="22">
        <f>BQ420/BI420</f>
        <v>0.39263927451049113</v>
      </c>
      <c r="BS420" s="14">
        <v>2010</v>
      </c>
      <c r="BT420" s="10">
        <v>1034</v>
      </c>
      <c r="BU420" s="5">
        <v>1043.1400000000001</v>
      </c>
      <c r="BV420" s="7">
        <v>9880216</v>
      </c>
      <c r="BW420" s="12">
        <f>BV420/BU420</f>
        <v>9471.6107138063908</v>
      </c>
      <c r="BX420" s="21">
        <f>BW420-BP420</f>
        <v>-4449.6480205213757</v>
      </c>
      <c r="BY420" s="22">
        <f>BX420/BP420</f>
        <v>-0.3196297192256905</v>
      </c>
      <c r="BZ420" s="14">
        <v>2011</v>
      </c>
      <c r="CA420" s="10">
        <v>1004</v>
      </c>
      <c r="CB420" s="5">
        <v>1010.928</v>
      </c>
      <c r="CC420" s="7">
        <v>8613924</v>
      </c>
      <c r="CD420" s="12">
        <f>CC420/CB420</f>
        <v>8520.808603580077</v>
      </c>
      <c r="CE420" s="21">
        <f>CD420-BW420</f>
        <v>-950.80211022631374</v>
      </c>
      <c r="CF420" s="22">
        <f>CE420/BW420</f>
        <v>-0.10038441601494108</v>
      </c>
      <c r="CG420" s="14">
        <v>2012</v>
      </c>
      <c r="CH420" s="10">
        <v>1015</v>
      </c>
      <c r="CI420" s="5">
        <v>1009.4</v>
      </c>
      <c r="CJ420" s="7">
        <v>9456129</v>
      </c>
      <c r="CK420" s="12">
        <f>CJ420/CI420</f>
        <v>9368.0691499900931</v>
      </c>
      <c r="CL420" s="21">
        <f>CK420-CD420</f>
        <v>847.2605464100161</v>
      </c>
      <c r="CM420" s="22">
        <f>CL420/CD420</f>
        <v>9.9434289141764512E-2</v>
      </c>
      <c r="CN420" s="14">
        <v>2013</v>
      </c>
      <c r="CO420" s="10">
        <v>986</v>
      </c>
      <c r="CP420" s="5">
        <v>985.74969999999996</v>
      </c>
      <c r="CQ420" s="7">
        <v>9716212</v>
      </c>
      <c r="CR420" s="12">
        <f>CQ420/CP420</f>
        <v>9856.6725407068352</v>
      </c>
      <c r="CS420" s="21">
        <f>CR420-CK420</f>
        <v>488.60339071674207</v>
      </c>
      <c r="CT420" s="22">
        <f>CS420/CK420</f>
        <v>5.21562536413663E-2</v>
      </c>
      <c r="CU420" s="14">
        <v>2014</v>
      </c>
      <c r="CV420" s="10">
        <v>998</v>
      </c>
      <c r="CW420" s="5">
        <v>1018.0764</v>
      </c>
      <c r="CX420" s="7">
        <v>10142859</v>
      </c>
      <c r="CY420" s="12">
        <f>CX420/CW420</f>
        <v>9962.7680201603725</v>
      </c>
      <c r="CZ420" s="21">
        <f>CY420-CR420</f>
        <v>106.09547945353734</v>
      </c>
      <c r="DA420" s="22">
        <f>CZ420/CR420</f>
        <v>1.0763823086886184E-2</v>
      </c>
      <c r="DB420" s="14">
        <v>2015</v>
      </c>
      <c r="DC420" s="9">
        <v>994</v>
      </c>
      <c r="DD420" s="27">
        <v>1014.5598</v>
      </c>
      <c r="DE420" s="12">
        <v>13678301.560000001</v>
      </c>
      <c r="DF420" s="12">
        <f>DE420/DD420</f>
        <v>13482.006245467246</v>
      </c>
      <c r="DG420" s="21">
        <f>DF420-CY420</f>
        <v>3519.2382253068736</v>
      </c>
      <c r="DH420" s="22">
        <f>DG420/CY420</f>
        <v>0.35323900126806562</v>
      </c>
      <c r="DI420" s="14">
        <v>2016</v>
      </c>
      <c r="DJ420" s="9">
        <v>978</v>
      </c>
      <c r="DK420" s="27">
        <v>1008.736</v>
      </c>
      <c r="DL420" s="12">
        <v>13240774.82</v>
      </c>
      <c r="DM420" s="12">
        <f>DL420/DK420</f>
        <v>13126.105165276149</v>
      </c>
      <c r="DN420" s="21">
        <f>DM420-DF420</f>
        <v>-355.90108019109721</v>
      </c>
      <c r="DO420" s="22">
        <f>DN420/DF420</f>
        <v>-2.6398228402449663E-2</v>
      </c>
      <c r="DP420" s="14">
        <v>2017</v>
      </c>
      <c r="DQ420" s="9">
        <v>1003</v>
      </c>
      <c r="DR420" s="27">
        <v>1027.7336</v>
      </c>
      <c r="DS420" s="30">
        <v>11069812.880000001</v>
      </c>
      <c r="DT420" s="12">
        <f>DS420/DR420</f>
        <v>10771.091730386162</v>
      </c>
      <c r="DU420" s="21">
        <f>DT420-DM420</f>
        <v>-2355.0134348899865</v>
      </c>
      <c r="DV420" s="22">
        <f>DU420/DM420</f>
        <v>-0.17941448778880337</v>
      </c>
      <c r="DW420" s="14">
        <v>2018</v>
      </c>
      <c r="DX420" s="24">
        <v>1010</v>
      </c>
      <c r="DY420" s="32">
        <v>1043.9354000000001</v>
      </c>
      <c r="DZ420" s="34">
        <v>11188755.73</v>
      </c>
      <c r="EA420" s="12">
        <f>DZ420/DY420</f>
        <v>10717.862168482839</v>
      </c>
      <c r="EB420" s="21">
        <f>EA420-DT420</f>
        <v>-53.229561903322974</v>
      </c>
      <c r="EC420" s="22">
        <f>EB420/DT420</f>
        <v>-4.9418910576314069E-3</v>
      </c>
      <c r="ED420" s="14">
        <v>2019</v>
      </c>
      <c r="EE420" s="24">
        <v>985</v>
      </c>
      <c r="EF420" s="32">
        <v>978.32259999999997</v>
      </c>
      <c r="EG420" s="34">
        <v>18708304.859999999</v>
      </c>
      <c r="EH420" s="12">
        <f t="shared" si="48"/>
        <v>19122.838274409689</v>
      </c>
      <c r="EI420" s="21">
        <f>EH420-EA420</f>
        <v>8404.9761059268494</v>
      </c>
      <c r="EJ420" s="22">
        <f>EI420/EA420</f>
        <v>0.78420266782704962</v>
      </c>
      <c r="EK420">
        <v>2020</v>
      </c>
      <c r="EL420" s="25">
        <v>954</v>
      </c>
      <c r="EM420" s="32">
        <v>967.10839999999996</v>
      </c>
      <c r="EN420" s="34">
        <v>10860704.109999999</v>
      </c>
      <c r="EO420" s="12">
        <f t="shared" si="49"/>
        <v>11230.079389239096</v>
      </c>
      <c r="EP420" s="21">
        <f>EO420-EH420</f>
        <v>-7892.7588851705932</v>
      </c>
      <c r="EQ420" s="22">
        <f>EP420/EH420</f>
        <v>-0.41273992761486333</v>
      </c>
      <c r="ES420" s="11">
        <f t="shared" si="50"/>
        <v>5.3730199208010455E-2</v>
      </c>
      <c r="EU420" s="12">
        <f t="shared" si="51"/>
        <v>13537.264057759565</v>
      </c>
      <c r="EV420">
        <f t="shared" si="52"/>
        <v>1.0171599802609226</v>
      </c>
      <c r="EY420" s="11">
        <f t="shared" si="53"/>
        <v>0.19994876299353828</v>
      </c>
      <c r="FC420" s="12">
        <f t="shared" si="54"/>
        <v>10115.249281198621</v>
      </c>
      <c r="FF420" s="45">
        <f t="shared" si="55"/>
        <v>998.52380952380952</v>
      </c>
    </row>
    <row r="421" spans="1:162" x14ac:dyDescent="0.2">
      <c r="A421" s="3">
        <v>95059</v>
      </c>
      <c r="B421" t="s">
        <v>421</v>
      </c>
      <c r="C421" s="14">
        <v>2000</v>
      </c>
      <c r="D421" s="10">
        <v>2179</v>
      </c>
      <c r="E421" s="5">
        <v>2037.24</v>
      </c>
      <c r="F421" s="7">
        <v>13628819</v>
      </c>
      <c r="G421" s="12">
        <f>F421/E421</f>
        <v>6689.84459366594</v>
      </c>
      <c r="H421" s="14">
        <v>2001</v>
      </c>
      <c r="I421" s="10">
        <v>2185</v>
      </c>
      <c r="J421" s="5">
        <v>2031.29</v>
      </c>
      <c r="K421" s="7">
        <v>15595913</v>
      </c>
      <c r="L421" s="12">
        <f>K421/I421</f>
        <v>7137.7176201372995</v>
      </c>
      <c r="M421" s="21">
        <f>L421-G421</f>
        <v>447.87302647135948</v>
      </c>
      <c r="N421" s="18">
        <f>M421/G421</f>
        <v>6.6948195911069944E-2</v>
      </c>
      <c r="O421" s="16">
        <v>2002</v>
      </c>
      <c r="P421" s="10">
        <v>2117</v>
      </c>
      <c r="Q421" s="5">
        <v>1989.36</v>
      </c>
      <c r="R421" s="7">
        <v>15129514</v>
      </c>
      <c r="S421" s="12">
        <f>R421/Q421</f>
        <v>7605.2167531266341</v>
      </c>
      <c r="T421" s="21">
        <f>S421-L421</f>
        <v>467.49913298933461</v>
      </c>
      <c r="U421" s="18">
        <f>T421/L421</f>
        <v>6.5497005887484513E-2</v>
      </c>
      <c r="V421" s="14">
        <v>2003</v>
      </c>
      <c r="W421" s="10">
        <v>2117</v>
      </c>
      <c r="X421" s="5">
        <v>2018.96</v>
      </c>
      <c r="Y421" s="7">
        <v>14505801.220000001</v>
      </c>
      <c r="Z421" s="12">
        <f>Y421/X421</f>
        <v>7184.7888120616553</v>
      </c>
      <c r="AA421" s="21">
        <f>Z421-S421</f>
        <v>-420.42794106497877</v>
      </c>
      <c r="AB421" s="22">
        <f>AA421/S421</f>
        <v>-5.5281519871492643E-2</v>
      </c>
      <c r="AC421" s="14">
        <v>2004</v>
      </c>
      <c r="AD421" s="10">
        <v>2128</v>
      </c>
      <c r="AE421" s="5">
        <v>1974.1</v>
      </c>
      <c r="AF421" s="7">
        <v>15890721</v>
      </c>
      <c r="AG421" s="12">
        <f>AF421/AE421</f>
        <v>8049.6028569981263</v>
      </c>
      <c r="AH421" s="21">
        <f>AG421-Z421</f>
        <v>864.81404493647096</v>
      </c>
      <c r="AI421" s="22">
        <f>AH421/Z421</f>
        <v>0.12036735769945546</v>
      </c>
      <c r="AJ421" s="14">
        <v>2005</v>
      </c>
      <c r="AK421" s="10">
        <v>2083</v>
      </c>
      <c r="AL421" s="5">
        <v>1941.34</v>
      </c>
      <c r="AM421" s="7">
        <v>17734644</v>
      </c>
      <c r="AN421" s="12">
        <f>AM421/AL421</f>
        <v>9135.2591508957739</v>
      </c>
      <c r="AO421" s="21">
        <f>AN421-AG421</f>
        <v>1085.6562938976476</v>
      </c>
      <c r="AP421" s="22">
        <f>AO421/AG421</f>
        <v>0.13487078967551858</v>
      </c>
      <c r="AQ421" s="14">
        <v>2006</v>
      </c>
      <c r="AR421" s="10">
        <v>2029</v>
      </c>
      <c r="AS421" s="5">
        <v>1911.84</v>
      </c>
      <c r="AT421" s="7">
        <v>16434679</v>
      </c>
      <c r="AU421" s="12">
        <f>AT421/AS421</f>
        <v>8596.2627625742753</v>
      </c>
      <c r="AV421" s="21">
        <f>AU421-AN421</f>
        <v>-538.99638832149867</v>
      </c>
      <c r="AW421" s="22">
        <f>AV421/AN421</f>
        <v>-5.9001762229005453E-2</v>
      </c>
      <c r="AX421" s="14">
        <v>2007</v>
      </c>
      <c r="AY421" s="10">
        <v>2000</v>
      </c>
      <c r="AZ421" s="5">
        <v>1877.34</v>
      </c>
      <c r="BA421" s="7">
        <v>17466052</v>
      </c>
      <c r="BB421" s="12">
        <f>BA421/AZ421</f>
        <v>9303.6168195425453</v>
      </c>
      <c r="BC421" s="21">
        <f>BB421-AU421</f>
        <v>707.35405696827002</v>
      </c>
      <c r="BD421" s="22">
        <f>BC421/AU421</f>
        <v>8.2286230249718734E-2</v>
      </c>
      <c r="BE421" s="14">
        <v>2008</v>
      </c>
      <c r="BF421" s="10">
        <v>1989</v>
      </c>
      <c r="BG421" s="5">
        <v>1870.82</v>
      </c>
      <c r="BH421" s="7">
        <v>21719215</v>
      </c>
      <c r="BI421" s="12">
        <f>BH421/BG421</f>
        <v>11609.462695502507</v>
      </c>
      <c r="BJ421" s="21">
        <f>BI421-BB421</f>
        <v>2305.8458759599616</v>
      </c>
      <c r="BK421" s="22">
        <f>BJ421/BB421</f>
        <v>0.24784402890674287</v>
      </c>
      <c r="BL421" s="14">
        <v>2009</v>
      </c>
      <c r="BM421" s="10">
        <v>1986</v>
      </c>
      <c r="BN421" s="5">
        <v>1869.01</v>
      </c>
      <c r="BO421" s="7">
        <v>19689141</v>
      </c>
      <c r="BP421" s="12">
        <f>BO421/BN421</f>
        <v>10534.529510275494</v>
      </c>
      <c r="BQ421" s="21">
        <f>BP421-BI421</f>
        <v>-1074.9331852270134</v>
      </c>
      <c r="BR421" s="22">
        <f>BQ421/BI421</f>
        <v>-9.2591122726415356E-2</v>
      </c>
      <c r="BS421" s="14">
        <v>2010</v>
      </c>
      <c r="BT421" s="10">
        <v>2008</v>
      </c>
      <c r="BU421" s="5">
        <v>1894.17</v>
      </c>
      <c r="BV421" s="7">
        <v>20858093</v>
      </c>
      <c r="BW421" s="12">
        <f>BV421/BU421</f>
        <v>11011.732315473268</v>
      </c>
      <c r="BX421" s="21">
        <f>BW421-BP421</f>
        <v>477.20280519777407</v>
      </c>
      <c r="BY421" s="22">
        <f>BX421/BP421</f>
        <v>4.5298919589366125E-2</v>
      </c>
      <c r="BZ421" s="14">
        <v>2011</v>
      </c>
      <c r="CA421" s="10">
        <v>1925</v>
      </c>
      <c r="CB421" s="5">
        <v>1830.5045</v>
      </c>
      <c r="CC421" s="7">
        <v>25362085</v>
      </c>
      <c r="CD421" s="12">
        <f>CC421/CB421</f>
        <v>13855.243185690066</v>
      </c>
      <c r="CE421" s="21">
        <f>CD421-BW421</f>
        <v>2843.5108702167981</v>
      </c>
      <c r="CF421" s="22">
        <f>CE421/BW421</f>
        <v>0.25822557148625969</v>
      </c>
      <c r="CG421" s="14">
        <v>2012</v>
      </c>
      <c r="CH421" s="10">
        <v>1890</v>
      </c>
      <c r="CI421" s="5">
        <v>1770.62</v>
      </c>
      <c r="CJ421" s="7">
        <v>27594551</v>
      </c>
      <c r="CK421" s="12">
        <f>CJ421/CI421</f>
        <v>15584.682766488575</v>
      </c>
      <c r="CL421" s="21">
        <f>CK421-CD421</f>
        <v>1729.4395807985093</v>
      </c>
      <c r="CM421" s="22">
        <f>CL421/CD421</f>
        <v>0.12482203001566254</v>
      </c>
      <c r="CN421" s="14">
        <v>2013</v>
      </c>
      <c r="CO421" s="10">
        <v>1866</v>
      </c>
      <c r="CP421" s="5">
        <v>1755.3973000000001</v>
      </c>
      <c r="CQ421" s="7">
        <v>24970698</v>
      </c>
      <c r="CR421" s="12">
        <f>CQ421/CP421</f>
        <v>14225.097645985896</v>
      </c>
      <c r="CS421" s="21">
        <f>CR421-CK421</f>
        <v>-1359.5851205026793</v>
      </c>
      <c r="CT421" s="22">
        <f>CS421/CK421</f>
        <v>-8.7238549598594811E-2</v>
      </c>
      <c r="CU421" s="14">
        <v>2014</v>
      </c>
      <c r="CV421" s="10">
        <v>1843</v>
      </c>
      <c r="CW421" s="5">
        <v>1716.701</v>
      </c>
      <c r="CX421" s="7">
        <v>24153836</v>
      </c>
      <c r="CY421" s="12">
        <f>CX421/CW421</f>
        <v>14069.914329868743</v>
      </c>
      <c r="CZ421" s="21">
        <f>CY421-CR421</f>
        <v>-155.18331611715257</v>
      </c>
      <c r="DA421" s="22">
        <f>CZ421/CR421</f>
        <v>-1.090912132760951E-2</v>
      </c>
      <c r="DB421" s="14">
        <v>2015</v>
      </c>
      <c r="DC421" s="9">
        <v>1860</v>
      </c>
      <c r="DD421" s="27">
        <v>1751.8441</v>
      </c>
      <c r="DE421" s="12">
        <v>23857763.800000001</v>
      </c>
      <c r="DF421" s="12">
        <f>DE421/DD421</f>
        <v>13618.656934141571</v>
      </c>
      <c r="DG421" s="21">
        <f>DF421-CY421</f>
        <v>-451.25739572717248</v>
      </c>
      <c r="DH421" s="22">
        <f>DG421/CY421</f>
        <v>-3.2072504860190018E-2</v>
      </c>
      <c r="DI421" s="14">
        <v>2016</v>
      </c>
      <c r="DJ421" s="9">
        <v>1861</v>
      </c>
      <c r="DK421" s="27">
        <v>1753.7919999999999</v>
      </c>
      <c r="DL421" s="12">
        <v>30186639.670000002</v>
      </c>
      <c r="DM421" s="12">
        <f>DL421/DK421</f>
        <v>17212.211978387404</v>
      </c>
      <c r="DN421" s="21">
        <f>DM421-DF421</f>
        <v>3593.5550442458334</v>
      </c>
      <c r="DO421" s="22">
        <f>DN421/DF421</f>
        <v>0.26387000286620754</v>
      </c>
      <c r="DP421" s="14">
        <v>2017</v>
      </c>
      <c r="DQ421" s="9">
        <v>1794</v>
      </c>
      <c r="DR421" s="27">
        <v>1694.3284000000001</v>
      </c>
      <c r="DS421" s="30">
        <v>26608535.329999998</v>
      </c>
      <c r="DT421" s="12">
        <f>DS421/DR421</f>
        <v>15704.473424396354</v>
      </c>
      <c r="DU421" s="21">
        <f>DT421-DM421</f>
        <v>-1507.7385539910501</v>
      </c>
      <c r="DV421" s="22">
        <f>DU421/DM421</f>
        <v>-8.7597024477983954E-2</v>
      </c>
      <c r="DW421" s="14">
        <v>2018</v>
      </c>
      <c r="DX421" s="24">
        <v>1784</v>
      </c>
      <c r="DY421" s="32">
        <v>1691.4636</v>
      </c>
      <c r="DZ421" s="34">
        <v>25987765.390000001</v>
      </c>
      <c r="EA421" s="12">
        <f>DZ421/DY421</f>
        <v>15364.070140202839</v>
      </c>
      <c r="EB421" s="21">
        <f>EA421-DT421</f>
        <v>-340.40328419351499</v>
      </c>
      <c r="EC421" s="22">
        <f>EB421/DT421</f>
        <v>-2.1675561796596778E-2</v>
      </c>
      <c r="ED421" s="14">
        <v>2019</v>
      </c>
      <c r="EE421" s="24">
        <v>1793</v>
      </c>
      <c r="EF421" s="32">
        <v>1702.0438999999999</v>
      </c>
      <c r="EG421" s="34">
        <v>26503395.07</v>
      </c>
      <c r="EH421" s="12">
        <f t="shared" si="48"/>
        <v>15571.510858209946</v>
      </c>
      <c r="EI421" s="21">
        <f>EH421-EA421</f>
        <v>207.44071800710663</v>
      </c>
      <c r="EJ421" s="22">
        <f>EI421/EA421</f>
        <v>1.3501677362452341E-2</v>
      </c>
      <c r="EK421">
        <v>2020</v>
      </c>
      <c r="EL421" s="25">
        <v>1822</v>
      </c>
      <c r="EM421" s="32">
        <v>1712.0374999999999</v>
      </c>
      <c r="EN421" s="34">
        <v>33778898.310000002</v>
      </c>
      <c r="EO421" s="12">
        <f t="shared" si="49"/>
        <v>19730.232725626633</v>
      </c>
      <c r="EP421" s="21">
        <f>EO421-EH421</f>
        <v>4158.721867416687</v>
      </c>
      <c r="EQ421" s="22">
        <f>EP421/EH421</f>
        <v>0.26707247005668922</v>
      </c>
      <c r="ES421" s="11">
        <f t="shared" si="50"/>
        <v>6.2211855640936939E-2</v>
      </c>
      <c r="EU421" s="12">
        <f t="shared" si="51"/>
        <v>15546.684807603046</v>
      </c>
      <c r="EV421">
        <f t="shared" si="52"/>
        <v>0.94728102373882006</v>
      </c>
      <c r="EY421" s="11">
        <f t="shared" si="53"/>
        <v>-3.1923636304042796E-2</v>
      </c>
      <c r="FC421" s="12">
        <f t="shared" si="54"/>
        <v>12153.582302079098</v>
      </c>
      <c r="FF421" s="45">
        <f t="shared" si="55"/>
        <v>1964.7142857142858</v>
      </c>
    </row>
    <row r="422" spans="1:162" x14ac:dyDescent="0.2">
      <c r="A422" s="3">
        <v>96088</v>
      </c>
      <c r="B422" t="s">
        <v>422</v>
      </c>
      <c r="C422" s="14">
        <v>2000</v>
      </c>
      <c r="D422" s="10">
        <v>18330</v>
      </c>
      <c r="E422" s="5">
        <v>16710.310000000001</v>
      </c>
      <c r="F422" s="7">
        <v>126145635</v>
      </c>
      <c r="G422" s="12">
        <f>F422/E422</f>
        <v>7548.9703661990707</v>
      </c>
      <c r="H422" s="14">
        <v>2001</v>
      </c>
      <c r="I422" s="10">
        <v>18889</v>
      </c>
      <c r="J422" s="5">
        <v>16980.41</v>
      </c>
      <c r="K422" s="7">
        <v>140668280</v>
      </c>
      <c r="L422" s="12">
        <f>K422/I422</f>
        <v>7447.100428821007</v>
      </c>
      <c r="M422" s="21">
        <f>L422-G422</f>
        <v>-101.8699373780637</v>
      </c>
      <c r="N422" s="18">
        <f>M422/G422</f>
        <v>-1.3494547260934011E-2</v>
      </c>
      <c r="O422" s="16">
        <v>2002</v>
      </c>
      <c r="P422" s="10">
        <v>18941</v>
      </c>
      <c r="Q422" s="5">
        <v>17346.75</v>
      </c>
      <c r="R422" s="7">
        <v>142710143</v>
      </c>
      <c r="S422" s="12">
        <f>R422/Q422</f>
        <v>8226.9095363684846</v>
      </c>
      <c r="T422" s="21">
        <f>S422-L422</f>
        <v>779.80910754747765</v>
      </c>
      <c r="U422" s="18">
        <f>T422/L422</f>
        <v>0.10471311821303499</v>
      </c>
      <c r="V422" s="14">
        <v>2003</v>
      </c>
      <c r="W422" s="10">
        <v>18941</v>
      </c>
      <c r="X422" s="5">
        <v>17499.080000000002</v>
      </c>
      <c r="Y422" s="7">
        <v>153974989.59999999</v>
      </c>
      <c r="Z422" s="12">
        <f>Y422/X422</f>
        <v>8799.0334120422322</v>
      </c>
      <c r="AA422" s="21">
        <f>Z422-S422</f>
        <v>572.12387567374753</v>
      </c>
      <c r="AB422" s="22">
        <f>AA422/S422</f>
        <v>6.9542988548078041E-2</v>
      </c>
      <c r="AC422" s="14">
        <v>2004</v>
      </c>
      <c r="AD422" s="10">
        <v>19311</v>
      </c>
      <c r="AE422" s="5">
        <v>17474.3</v>
      </c>
      <c r="AF422" s="7">
        <v>197065644</v>
      </c>
      <c r="AG422" s="12">
        <f>AF422/AE422</f>
        <v>11277.455692073503</v>
      </c>
      <c r="AH422" s="21">
        <f>AG422-Z422</f>
        <v>2478.4222800312709</v>
      </c>
      <c r="AI422" s="22">
        <f>AH422/Z422</f>
        <v>0.28166983394327577</v>
      </c>
      <c r="AJ422" s="14">
        <v>2005</v>
      </c>
      <c r="AK422" s="10">
        <v>19315</v>
      </c>
      <c r="AL422" s="5">
        <v>17478.45</v>
      </c>
      <c r="AM422" s="7">
        <v>181371007</v>
      </c>
      <c r="AN422" s="12">
        <f>AM422/AL422</f>
        <v>10376.835875034685</v>
      </c>
      <c r="AO422" s="21">
        <f>AN422-AG422</f>
        <v>-900.61981703881793</v>
      </c>
      <c r="AP422" s="22">
        <f>AO422/AG422</f>
        <v>-7.9860195564486189E-2</v>
      </c>
      <c r="AQ422" s="14">
        <v>2006</v>
      </c>
      <c r="AR422" s="10">
        <v>19556</v>
      </c>
      <c r="AS422" s="5">
        <v>17648.7</v>
      </c>
      <c r="AT422" s="7">
        <v>205115968</v>
      </c>
      <c r="AU422" s="12">
        <f>AT422/AS422</f>
        <v>11622.157326035345</v>
      </c>
      <c r="AV422" s="21">
        <f>AU422-AN422</f>
        <v>1245.3214510006601</v>
      </c>
      <c r="AW422" s="22">
        <f>AV422/AN422</f>
        <v>0.12000974728691056</v>
      </c>
      <c r="AX422" s="14">
        <v>2007</v>
      </c>
      <c r="AY422" s="10">
        <v>19297</v>
      </c>
      <c r="AZ422" s="5">
        <v>17918.830000000002</v>
      </c>
      <c r="BA422" s="7">
        <v>257076686</v>
      </c>
      <c r="BB422" s="12">
        <f>BA422/AZ422</f>
        <v>14346.733910640369</v>
      </c>
      <c r="BC422" s="21">
        <f>BB422-AU422</f>
        <v>2724.5765846050235</v>
      </c>
      <c r="BD422" s="22">
        <f>BC422/AU422</f>
        <v>0.23442950462403142</v>
      </c>
      <c r="BE422" s="14">
        <v>2008</v>
      </c>
      <c r="BF422" s="10">
        <v>19160</v>
      </c>
      <c r="BG422" s="5">
        <v>18180.59</v>
      </c>
      <c r="BH422" s="7">
        <v>252659451</v>
      </c>
      <c r="BI422" s="12">
        <f>BH422/BG422</f>
        <v>13897.208561438325</v>
      </c>
      <c r="BJ422" s="21">
        <f>BI422-BB422</f>
        <v>-449.5253492020438</v>
      </c>
      <c r="BK422" s="22">
        <f>BJ422/BB422</f>
        <v>-3.1332939747955438E-2</v>
      </c>
      <c r="BL422" s="14">
        <v>2009</v>
      </c>
      <c r="BM422" s="10">
        <v>18585</v>
      </c>
      <c r="BN422" s="5">
        <v>18237.169999999998</v>
      </c>
      <c r="BO422" s="7">
        <v>244160353</v>
      </c>
      <c r="BP422" s="12">
        <f>BO422/BN422</f>
        <v>13388.061470063612</v>
      </c>
      <c r="BQ422" s="21">
        <f>BP422-BI422</f>
        <v>-509.14709137471255</v>
      </c>
      <c r="BR422" s="22">
        <f>BQ422/BI422</f>
        <v>-3.6636644627143534E-2</v>
      </c>
      <c r="BS422" s="14">
        <v>2010</v>
      </c>
      <c r="BT422" s="10">
        <v>18378</v>
      </c>
      <c r="BU422" s="5">
        <v>17343.28</v>
      </c>
      <c r="BV422" s="7">
        <v>218126371</v>
      </c>
      <c r="BW422" s="12">
        <f>BV422/BU422</f>
        <v>12576.996450498407</v>
      </c>
      <c r="BX422" s="21">
        <f>BW422-BP422</f>
        <v>-811.06501956520515</v>
      </c>
      <c r="BY422" s="22">
        <f>BX422/BP422</f>
        <v>-6.0581214194361736E-2</v>
      </c>
      <c r="BZ422" s="14">
        <v>2011</v>
      </c>
      <c r="CA422" s="10">
        <v>18074</v>
      </c>
      <c r="CB422" s="5">
        <v>17015.164199999999</v>
      </c>
      <c r="CC422" s="7">
        <v>193041069</v>
      </c>
      <c r="CD422" s="12">
        <f>CC422/CB422</f>
        <v>11345.236915198268</v>
      </c>
      <c r="CE422" s="21">
        <f>CD422-BW422</f>
        <v>-1231.7595353001398</v>
      </c>
      <c r="CF422" s="22">
        <f>CE422/BW422</f>
        <v>-9.793749566108266E-2</v>
      </c>
      <c r="CG422" s="14">
        <v>2012</v>
      </c>
      <c r="CH422" s="10">
        <v>17752</v>
      </c>
      <c r="CI422" s="5">
        <v>16859.11</v>
      </c>
      <c r="CJ422" s="7">
        <v>285370445</v>
      </c>
      <c r="CK422" s="12">
        <f>CJ422/CI422</f>
        <v>16926.779942713463</v>
      </c>
      <c r="CL422" s="21">
        <f>CK422-CD422</f>
        <v>5581.5430275151957</v>
      </c>
      <c r="CM422" s="22">
        <f>CL422/CD422</f>
        <v>0.49197236419435791</v>
      </c>
      <c r="CN422" s="14">
        <v>2013</v>
      </c>
      <c r="CO422" s="10">
        <v>17882</v>
      </c>
      <c r="CP422" s="5">
        <v>17026.2003</v>
      </c>
      <c r="CQ422" s="7">
        <v>265465218</v>
      </c>
      <c r="CR422" s="12">
        <f>CQ422/CP422</f>
        <v>15591.571420665126</v>
      </c>
      <c r="CS422" s="21">
        <f>CR422-CK422</f>
        <v>-1335.2085220483368</v>
      </c>
      <c r="CT422" s="22">
        <f>CS422/CK422</f>
        <v>-7.8881424970796601E-2</v>
      </c>
      <c r="CU422" s="14">
        <v>2014</v>
      </c>
      <c r="CV422" s="10">
        <v>17957</v>
      </c>
      <c r="CW422" s="5">
        <v>16897.430899999999</v>
      </c>
      <c r="CX422" s="7">
        <v>261408898</v>
      </c>
      <c r="CY422" s="12">
        <f>CX422/CW422</f>
        <v>15470.333895550952</v>
      </c>
      <c r="CZ422" s="21">
        <f>CY422-CR422</f>
        <v>-121.23752511417479</v>
      </c>
      <c r="DA422" s="22">
        <f>CZ422/CR422</f>
        <v>-7.7758374600706455E-3</v>
      </c>
      <c r="DB422" s="14">
        <v>2015</v>
      </c>
      <c r="DC422" s="9">
        <v>17764</v>
      </c>
      <c r="DD422" s="27">
        <v>16767.5334</v>
      </c>
      <c r="DE422" s="12">
        <v>276073786.13999999</v>
      </c>
      <c r="DF422" s="12">
        <f>DE422/DD422</f>
        <v>16464.782240421839</v>
      </c>
      <c r="DG422" s="21">
        <f>DF422-CY422</f>
        <v>994.44834487088701</v>
      </c>
      <c r="DH422" s="22">
        <f>DG422/CY422</f>
        <v>6.4280987830319311E-2</v>
      </c>
      <c r="DI422" s="14">
        <v>2016</v>
      </c>
      <c r="DJ422" s="9">
        <v>17712</v>
      </c>
      <c r="DK422" s="27">
        <v>16795.507099999999</v>
      </c>
      <c r="DL422" s="12">
        <v>229342061.65000001</v>
      </c>
      <c r="DM422" s="12">
        <f>DL422/DK422</f>
        <v>13654.965002515466</v>
      </c>
      <c r="DN422" s="21">
        <f>DM422-DF422</f>
        <v>-2809.8172379063726</v>
      </c>
      <c r="DO422" s="22">
        <f>DN422/DF422</f>
        <v>-0.17065620406494869</v>
      </c>
      <c r="DP422" s="14">
        <v>2017</v>
      </c>
      <c r="DQ422" s="9">
        <v>17610</v>
      </c>
      <c r="DR422" s="27">
        <v>16509.526600000001</v>
      </c>
      <c r="DS422" s="30">
        <v>246117919.63999999</v>
      </c>
      <c r="DT422" s="12">
        <f>DS422/DR422</f>
        <v>14907.630339927491</v>
      </c>
      <c r="DU422" s="21">
        <f>DT422-DM422</f>
        <v>1252.6653374120251</v>
      </c>
      <c r="DV422" s="22">
        <f>DU422/DM422</f>
        <v>9.1736986303609255E-2</v>
      </c>
      <c r="DW422" s="14">
        <v>2018</v>
      </c>
      <c r="DX422" s="24">
        <v>17370</v>
      </c>
      <c r="DY422" s="32">
        <v>15955.586499999999</v>
      </c>
      <c r="DZ422" s="34">
        <v>273994161.27999997</v>
      </c>
      <c r="EA422" s="12">
        <f>DZ422/DY422</f>
        <v>17172.302709148295</v>
      </c>
      <c r="EB422" s="21">
        <f>EA422-DT422</f>
        <v>2264.6723692208034</v>
      </c>
      <c r="EC422" s="22">
        <f>EB422/DT422</f>
        <v>0.15191363869248037</v>
      </c>
      <c r="ED422" s="14">
        <v>2019</v>
      </c>
      <c r="EE422" s="24">
        <v>17014</v>
      </c>
      <c r="EF422" s="32">
        <v>15526.6774</v>
      </c>
      <c r="EG422" s="34">
        <v>216177690.90000001</v>
      </c>
      <c r="EH422" s="12">
        <f t="shared" si="48"/>
        <v>13922.984636751711</v>
      </c>
      <c r="EI422" s="21">
        <f>EH422-EA422</f>
        <v>-3249.3180723965834</v>
      </c>
      <c r="EJ422" s="22">
        <f>EI422/EA422</f>
        <v>-0.18921854147525344</v>
      </c>
      <c r="EK422">
        <v>2020</v>
      </c>
      <c r="EL422" s="25">
        <v>16589</v>
      </c>
      <c r="EM422" s="32">
        <v>15377.688899999999</v>
      </c>
      <c r="EN422" s="34">
        <v>285224949.18000001</v>
      </c>
      <c r="EO422" s="12">
        <f t="shared" si="49"/>
        <v>18547.97239265258</v>
      </c>
      <c r="EP422" s="21">
        <f>EO422-EH422</f>
        <v>4624.9877559008692</v>
      </c>
      <c r="EQ422" s="22">
        <f>EP422/EH422</f>
        <v>0.33218364284426144</v>
      </c>
      <c r="ES422" s="11">
        <f t="shared" si="50"/>
        <v>5.8803888372666313E-2</v>
      </c>
      <c r="EU422" s="12">
        <f t="shared" si="51"/>
        <v>15334.305895275831</v>
      </c>
      <c r="EV422">
        <f t="shared" si="52"/>
        <v>0.92288750292921973</v>
      </c>
      <c r="EY422" s="11">
        <f t="shared" si="53"/>
        <v>1.8144027840278729E-2</v>
      </c>
      <c r="FC422" s="12">
        <f t="shared" si="54"/>
        <v>13201.763748521536</v>
      </c>
      <c r="FF422" s="45">
        <f t="shared" si="55"/>
        <v>18306.047619047618</v>
      </c>
    </row>
    <row r="423" spans="1:162" x14ac:dyDescent="0.2">
      <c r="A423" s="3">
        <v>96089</v>
      </c>
      <c r="B423" t="s">
        <v>423</v>
      </c>
      <c r="C423" s="14">
        <v>2000</v>
      </c>
      <c r="D423" s="10">
        <v>11381</v>
      </c>
      <c r="E423" s="5">
        <v>10739.18</v>
      </c>
      <c r="F423" s="7">
        <v>103788927</v>
      </c>
      <c r="G423" s="12">
        <f>F423/E423</f>
        <v>9664.5113500285861</v>
      </c>
      <c r="H423" s="14">
        <v>2001</v>
      </c>
      <c r="I423" s="10">
        <v>11830</v>
      </c>
      <c r="J423" s="5">
        <v>11028.09</v>
      </c>
      <c r="K423" s="7">
        <v>106250042</v>
      </c>
      <c r="L423" s="12">
        <f>K423/I423</f>
        <v>8981.4067624683012</v>
      </c>
      <c r="M423" s="21">
        <f>L423-G423</f>
        <v>-683.10458756028493</v>
      </c>
      <c r="N423" s="18">
        <f>M423/G423</f>
        <v>-7.0681751287742484E-2</v>
      </c>
      <c r="O423" s="16">
        <v>2002</v>
      </c>
      <c r="P423" s="10">
        <v>11922</v>
      </c>
      <c r="Q423" s="5">
        <v>11196.25</v>
      </c>
      <c r="R423" s="7">
        <v>112840763</v>
      </c>
      <c r="S423" s="12">
        <f>R423/Q423</f>
        <v>10078.442603550297</v>
      </c>
      <c r="T423" s="21">
        <f>S423-L423</f>
        <v>1097.0358410819954</v>
      </c>
      <c r="U423" s="18">
        <f>T423/L423</f>
        <v>0.12214521289318649</v>
      </c>
      <c r="V423" s="14">
        <v>2003</v>
      </c>
      <c r="W423" s="10">
        <v>11922</v>
      </c>
      <c r="X423" s="5">
        <v>11262.03</v>
      </c>
      <c r="Y423" s="7">
        <v>117392758.11</v>
      </c>
      <c r="Z423" s="12">
        <f>Y423/X423</f>
        <v>10423.765352249993</v>
      </c>
      <c r="AA423" s="21">
        <f>Z423-S423</f>
        <v>345.3227486996966</v>
      </c>
      <c r="AB423" s="22">
        <f>AA423/S423</f>
        <v>3.4263503031515111E-2</v>
      </c>
      <c r="AC423" s="14">
        <v>2004</v>
      </c>
      <c r="AD423" s="10">
        <v>12081</v>
      </c>
      <c r="AE423" s="5">
        <v>11358.02</v>
      </c>
      <c r="AF423" s="7">
        <v>122544299</v>
      </c>
      <c r="AG423" s="12">
        <f>AF423/AE423</f>
        <v>10789.230781421409</v>
      </c>
      <c r="AH423" s="21">
        <f>AG423-Z423</f>
        <v>365.46542917141596</v>
      </c>
      <c r="AI423" s="22">
        <f>AH423/Z423</f>
        <v>3.5060788191335242E-2</v>
      </c>
      <c r="AJ423" s="14">
        <v>2005</v>
      </c>
      <c r="AK423" s="10">
        <v>12220</v>
      </c>
      <c r="AL423" s="5">
        <v>11335.45</v>
      </c>
      <c r="AM423" s="7">
        <v>119948044</v>
      </c>
      <c r="AN423" s="12">
        <f>AM423/AL423</f>
        <v>10581.674657821259</v>
      </c>
      <c r="AO423" s="21">
        <f>AN423-AG423</f>
        <v>-207.55612360015039</v>
      </c>
      <c r="AP423" s="22">
        <f>AO423/AG423</f>
        <v>-1.9237342105755405E-2</v>
      </c>
      <c r="AQ423" s="14">
        <v>2006</v>
      </c>
      <c r="AR423" s="10">
        <v>12319</v>
      </c>
      <c r="AS423" s="5">
        <v>11342.64</v>
      </c>
      <c r="AT423" s="7">
        <v>129065753</v>
      </c>
      <c r="AU423" s="12">
        <f>AT423/AS423</f>
        <v>11378.810664889303</v>
      </c>
      <c r="AV423" s="21">
        <f>AU423-AN423</f>
        <v>797.13600706804391</v>
      </c>
      <c r="AW423" s="22">
        <f>AV423/AN423</f>
        <v>7.5331744061782779E-2</v>
      </c>
      <c r="AX423" s="14">
        <v>2007</v>
      </c>
      <c r="AY423" s="10">
        <v>12231</v>
      </c>
      <c r="AZ423" s="5">
        <v>11469.83</v>
      </c>
      <c r="BA423" s="7">
        <v>135628915</v>
      </c>
      <c r="BB423" s="12">
        <f>BA423/AZ423</f>
        <v>11824.840908714428</v>
      </c>
      <c r="BC423" s="21">
        <f>BB423-AU423</f>
        <v>446.03024382512558</v>
      </c>
      <c r="BD423" s="22">
        <f>BC423/AU423</f>
        <v>3.9198318432470791E-2</v>
      </c>
      <c r="BE423" s="14">
        <v>2008</v>
      </c>
      <c r="BF423" s="10">
        <v>12186</v>
      </c>
      <c r="BG423" s="5">
        <v>11191.02</v>
      </c>
      <c r="BH423" s="7">
        <v>137059970</v>
      </c>
      <c r="BI423" s="12">
        <f>BH423/BG423</f>
        <v>12247.3170452738</v>
      </c>
      <c r="BJ423" s="21">
        <f>BI423-BB423</f>
        <v>422.4761365593713</v>
      </c>
      <c r="BK423" s="22">
        <f>BJ423/BB423</f>
        <v>3.5727849517875838E-2</v>
      </c>
      <c r="BL423" s="14">
        <v>2009</v>
      </c>
      <c r="BM423" s="10">
        <v>11955</v>
      </c>
      <c r="BN423" s="5">
        <v>11161.9</v>
      </c>
      <c r="BO423" s="7">
        <v>142304544</v>
      </c>
      <c r="BP423" s="12">
        <f>BO423/BN423</f>
        <v>12749.132674544657</v>
      </c>
      <c r="BQ423" s="21">
        <f>BP423-BI423</f>
        <v>501.81562927085724</v>
      </c>
      <c r="BR423" s="22">
        <f>BQ423/BI423</f>
        <v>4.0973515049527218E-2</v>
      </c>
      <c r="BS423" s="14">
        <v>2010</v>
      </c>
      <c r="BT423" s="10">
        <v>11717</v>
      </c>
      <c r="BU423" s="5">
        <v>11085.42</v>
      </c>
      <c r="BV423" s="7">
        <v>138464415</v>
      </c>
      <c r="BW423" s="12">
        <f>BV423/BU423</f>
        <v>12490.678296356837</v>
      </c>
      <c r="BX423" s="21">
        <f>BW423-BP423</f>
        <v>-258.45437818782011</v>
      </c>
      <c r="BY423" s="22">
        <f>BX423/BP423</f>
        <v>-2.0272310657167978E-2</v>
      </c>
      <c r="BZ423" s="14">
        <v>2011</v>
      </c>
      <c r="CA423" s="10">
        <v>11674</v>
      </c>
      <c r="CB423" s="5">
        <v>10655.7004</v>
      </c>
      <c r="CC423" s="7">
        <v>127749639</v>
      </c>
      <c r="CD423" s="12">
        <f>CC423/CB423</f>
        <v>11988.854247441117</v>
      </c>
      <c r="CE423" s="21">
        <f>CD423-BW423</f>
        <v>-501.82404891571969</v>
      </c>
      <c r="CF423" s="22">
        <f>CE423/BW423</f>
        <v>-4.0175884528391624E-2</v>
      </c>
      <c r="CG423" s="14">
        <v>2012</v>
      </c>
      <c r="CH423" s="10">
        <v>11494</v>
      </c>
      <c r="CI423" s="5">
        <v>10490.02</v>
      </c>
      <c r="CJ423" s="7">
        <v>139326735</v>
      </c>
      <c r="CK423" s="12">
        <f>CJ423/CI423</f>
        <v>13281.83692690767</v>
      </c>
      <c r="CL423" s="21">
        <f>CK423-CD423</f>
        <v>1292.9826794665532</v>
      </c>
      <c r="CM423" s="22">
        <f>CL423/CD423</f>
        <v>0.10784872789178544</v>
      </c>
      <c r="CN423" s="14">
        <v>2013</v>
      </c>
      <c r="CO423" s="10">
        <v>11261</v>
      </c>
      <c r="CP423" s="5">
        <v>10435.6289</v>
      </c>
      <c r="CQ423" s="7">
        <v>138522289</v>
      </c>
      <c r="CR423" s="12">
        <f>CQ423/CP423</f>
        <v>13273.976137652806</v>
      </c>
      <c r="CS423" s="21">
        <f>CR423-CK423</f>
        <v>-7.8607892548643576</v>
      </c>
      <c r="CT423" s="22">
        <f>CS423/CK423</f>
        <v>-5.9184503605364902E-4</v>
      </c>
      <c r="CU423" s="14">
        <v>2014</v>
      </c>
      <c r="CV423" s="10">
        <v>11599</v>
      </c>
      <c r="CW423" s="5">
        <v>10247.2196</v>
      </c>
      <c r="CX423" s="7">
        <v>132438540</v>
      </c>
      <c r="CY423" s="12">
        <f>CX423/CW423</f>
        <v>12924.339008017354</v>
      </c>
      <c r="CZ423" s="21">
        <f>CY423-CR423</f>
        <v>-349.63712963545186</v>
      </c>
      <c r="DA423" s="22">
        <f>CZ423/CR423</f>
        <v>-2.6340045063338275E-2</v>
      </c>
      <c r="DB423" s="14">
        <v>2015</v>
      </c>
      <c r="DC423" s="9">
        <v>11206</v>
      </c>
      <c r="DD423" s="27">
        <v>9910.2294000000002</v>
      </c>
      <c r="DE423" s="12">
        <v>131607552.56</v>
      </c>
      <c r="DF423" s="12">
        <f>DE423/DD423</f>
        <v>13279.970346599646</v>
      </c>
      <c r="DG423" s="21">
        <f>DF423-CY423</f>
        <v>355.6313385822923</v>
      </c>
      <c r="DH423" s="22">
        <f>DG423/CY423</f>
        <v>2.7516404387232768E-2</v>
      </c>
      <c r="DI423" s="14">
        <v>2016</v>
      </c>
      <c r="DJ423" s="9">
        <v>10799</v>
      </c>
      <c r="DK423" s="27">
        <v>9405.7075000000004</v>
      </c>
      <c r="DL423" s="12">
        <v>134123341.88</v>
      </c>
      <c r="DM423" s="12">
        <f>DL423/DK423</f>
        <v>14259.782358743347</v>
      </c>
      <c r="DN423" s="21">
        <f>DM423-DF423</f>
        <v>979.81201214370049</v>
      </c>
      <c r="DO423" s="22">
        <f>DN423/DF423</f>
        <v>7.378118975955264E-2</v>
      </c>
      <c r="DP423" s="14">
        <v>2017</v>
      </c>
      <c r="DQ423" s="9">
        <v>10495</v>
      </c>
      <c r="DR423" s="27">
        <v>9026.2782000000007</v>
      </c>
      <c r="DS423" s="30">
        <v>137942630.28999999</v>
      </c>
      <c r="DT423" s="12">
        <f>DS423/DR423</f>
        <v>15282.337551926992</v>
      </c>
      <c r="DU423" s="21">
        <f>DT423-DM423</f>
        <v>1022.5551931836453</v>
      </c>
      <c r="DV423" s="22">
        <f>DU423/DM423</f>
        <v>7.1709032259995781E-2</v>
      </c>
      <c r="DW423" s="14">
        <v>2018</v>
      </c>
      <c r="DX423" s="24">
        <v>10156</v>
      </c>
      <c r="DY423" s="32">
        <v>9072.2775000000001</v>
      </c>
      <c r="DZ423" s="34">
        <v>139798939.55000001</v>
      </c>
      <c r="EA423" s="12">
        <f>DZ423/DY423</f>
        <v>15409.464663090388</v>
      </c>
      <c r="EB423" s="21">
        <f>EA423-DT423</f>
        <v>127.12711116339597</v>
      </c>
      <c r="EC423" s="22">
        <f>EB423/DT423</f>
        <v>8.3185645344789651E-3</v>
      </c>
      <c r="ED423" s="14">
        <v>2019</v>
      </c>
      <c r="EE423" s="24">
        <v>9945</v>
      </c>
      <c r="EF423" s="32">
        <v>8807.6247999999996</v>
      </c>
      <c r="EG423" s="34">
        <v>83032338.079999998</v>
      </c>
      <c r="EH423" s="12">
        <f t="shared" si="48"/>
        <v>9427.3246153718992</v>
      </c>
      <c r="EI423" s="21">
        <f>EH423-EA423</f>
        <v>-5982.1400477184889</v>
      </c>
      <c r="EJ423" s="22">
        <f>EI423/EA423</f>
        <v>-0.38821206177572448</v>
      </c>
      <c r="EK423">
        <v>2020</v>
      </c>
      <c r="EL423" s="25">
        <v>9473</v>
      </c>
      <c r="EM423" s="32">
        <v>8315.1638999999996</v>
      </c>
      <c r="EN423" s="34">
        <v>145926200.19</v>
      </c>
      <c r="EO423" s="12">
        <f t="shared" si="49"/>
        <v>17549.407557679049</v>
      </c>
      <c r="EP423" s="21">
        <f>EO423-EH423</f>
        <v>8122.08294230715</v>
      </c>
      <c r="EQ423" s="22">
        <f>EP423/EH423</f>
        <v>0.86154696837993006</v>
      </c>
      <c r="ES423" s="11">
        <f t="shared" si="50"/>
        <v>4.8395528896824767E-2</v>
      </c>
      <c r="EU423" s="12">
        <f t="shared" si="51"/>
        <v>13373.042276796426</v>
      </c>
      <c r="EV423">
        <f t="shared" si="52"/>
        <v>0.87966031522979726</v>
      </c>
      <c r="EY423" s="11">
        <f t="shared" si="53"/>
        <v>-0.10272815499374992</v>
      </c>
      <c r="FC423" s="12">
        <f t="shared" si="54"/>
        <v>12325.860974438947</v>
      </c>
      <c r="FF423" s="45">
        <f t="shared" si="55"/>
        <v>11422.190476190477</v>
      </c>
    </row>
    <row r="424" spans="1:162" x14ac:dyDescent="0.2">
      <c r="A424" s="3">
        <v>96090</v>
      </c>
      <c r="B424" t="s">
        <v>424</v>
      </c>
      <c r="C424" s="14">
        <v>2000</v>
      </c>
      <c r="D424" s="10">
        <v>6688</v>
      </c>
      <c r="E424" s="5">
        <v>6315.98</v>
      </c>
      <c r="F424" s="7">
        <v>62994897</v>
      </c>
      <c r="G424" s="12">
        <f>F424/E424</f>
        <v>9973.8911459504307</v>
      </c>
      <c r="H424" s="14">
        <v>2001</v>
      </c>
      <c r="I424" s="10">
        <v>6464</v>
      </c>
      <c r="J424" s="5">
        <v>6087.68</v>
      </c>
      <c r="K424" s="7">
        <v>74550647</v>
      </c>
      <c r="L424" s="12">
        <f>K424/I424</f>
        <v>11533.206528465347</v>
      </c>
      <c r="M424" s="21">
        <f>L424-G424</f>
        <v>1559.3153825149166</v>
      </c>
      <c r="N424" s="18">
        <f>M424/G424</f>
        <v>0.15633972335341009</v>
      </c>
      <c r="O424" s="16">
        <v>2002</v>
      </c>
      <c r="P424" s="10">
        <v>6460</v>
      </c>
      <c r="Q424" s="5">
        <v>6208.53</v>
      </c>
      <c r="R424" s="7">
        <v>90015746</v>
      </c>
      <c r="S424" s="12">
        <f>R424/Q424</f>
        <v>14498.721275406579</v>
      </c>
      <c r="T424" s="21">
        <f>S424-L424</f>
        <v>2965.5147469412314</v>
      </c>
      <c r="U424" s="18">
        <f>T424/L424</f>
        <v>0.25712838312762221</v>
      </c>
      <c r="V424" s="14">
        <v>2003</v>
      </c>
      <c r="W424" s="10">
        <v>6460</v>
      </c>
      <c r="X424" s="5">
        <v>5371.72</v>
      </c>
      <c r="Y424" s="7">
        <v>105150523.66</v>
      </c>
      <c r="Z424" s="12">
        <f>Y424/X424</f>
        <v>19574.833323404793</v>
      </c>
      <c r="AA424" s="21">
        <f>Z424-S424</f>
        <v>5076.1120479982146</v>
      </c>
      <c r="AB424" s="22">
        <f>AA424/S424</f>
        <v>0.35010756821765776</v>
      </c>
      <c r="AC424" s="14">
        <v>2004</v>
      </c>
      <c r="AD424" s="10">
        <v>5946</v>
      </c>
      <c r="AE424" s="5">
        <v>5612.21</v>
      </c>
      <c r="AF424" s="7">
        <v>81965413</v>
      </c>
      <c r="AG424" s="12">
        <f>AF424/AE424</f>
        <v>14604.837131896347</v>
      </c>
      <c r="AH424" s="21">
        <f>AG424-Z424</f>
        <v>-4969.9961915084459</v>
      </c>
      <c r="AI424" s="22">
        <f>AH424/Z424</f>
        <v>-0.25389724190223545</v>
      </c>
      <c r="AJ424" s="14">
        <v>2005</v>
      </c>
      <c r="AK424" s="10">
        <v>5690</v>
      </c>
      <c r="AL424" s="5">
        <v>5366.04</v>
      </c>
      <c r="AM424" s="7">
        <v>103409377</v>
      </c>
      <c r="AN424" s="12">
        <f>AM424/AL424</f>
        <v>19271.078299826317</v>
      </c>
      <c r="AO424" s="21">
        <f>AN424-AG424</f>
        <v>4666.2411679299694</v>
      </c>
      <c r="AP424" s="22">
        <f>AO424/AG424</f>
        <v>0.31949970587067322</v>
      </c>
      <c r="AQ424" s="14">
        <v>2006</v>
      </c>
      <c r="AR424" s="10">
        <v>5776</v>
      </c>
      <c r="AS424" s="5">
        <v>5375.24</v>
      </c>
      <c r="AT424" s="7">
        <v>76921692</v>
      </c>
      <c r="AU424" s="12">
        <f>AT424/AS424</f>
        <v>14310.373490299969</v>
      </c>
      <c r="AV424" s="21">
        <f>AU424-AN424</f>
        <v>-4960.7048095263472</v>
      </c>
      <c r="AW424" s="22">
        <f>AV424/AN424</f>
        <v>-0.25741708545551684</v>
      </c>
      <c r="AX424" s="14">
        <v>2007</v>
      </c>
      <c r="AY424" s="10">
        <v>5544</v>
      </c>
      <c r="AZ424" s="5">
        <v>5258.66</v>
      </c>
      <c r="BA424" s="7">
        <v>78853780</v>
      </c>
      <c r="BB424" s="12">
        <f>BA424/AZ424</f>
        <v>14995.032955163482</v>
      </c>
      <c r="BC424" s="21">
        <f>BB424-AU424</f>
        <v>684.65946486351277</v>
      </c>
      <c r="BD424" s="22">
        <f>BC424/AU424</f>
        <v>4.7843577620639809E-2</v>
      </c>
      <c r="BE424" s="14">
        <v>2008</v>
      </c>
      <c r="BF424" s="10">
        <v>5430</v>
      </c>
      <c r="BG424" s="5">
        <v>5521.19</v>
      </c>
      <c r="BH424" s="7">
        <v>91218770</v>
      </c>
      <c r="BI424" s="12">
        <f>BH424/BG424</f>
        <v>16521.577775805581</v>
      </c>
      <c r="BJ424" s="21">
        <f>BI424-BB424</f>
        <v>1526.5448206420988</v>
      </c>
      <c r="BK424" s="22">
        <f>BJ424/BB424</f>
        <v>0.10180336550153689</v>
      </c>
      <c r="BL424" s="14">
        <v>2009</v>
      </c>
      <c r="BM424" s="10">
        <v>5466</v>
      </c>
      <c r="BN424" s="5">
        <v>5186.5600000000004</v>
      </c>
      <c r="BO424" s="7">
        <v>98639526</v>
      </c>
      <c r="BP424" s="12">
        <f>BO424/BN424</f>
        <v>19018.294592176702</v>
      </c>
      <c r="BQ424" s="21">
        <f>BP424-BI424</f>
        <v>2496.7168163711212</v>
      </c>
      <c r="BR424" s="22">
        <f>BQ424/BI424</f>
        <v>0.15111854631870247</v>
      </c>
      <c r="BS424" s="14">
        <v>2010</v>
      </c>
      <c r="BT424" s="10">
        <v>5518</v>
      </c>
      <c r="BU424" s="5">
        <v>5540.72</v>
      </c>
      <c r="BV424" s="7">
        <v>88410443</v>
      </c>
      <c r="BW424" s="12">
        <f>BV424/BU424</f>
        <v>15956.48995076452</v>
      </c>
      <c r="BX424" s="21">
        <f>BW424-BP424</f>
        <v>-3061.8046414121818</v>
      </c>
      <c r="BY424" s="22">
        <f>BX424/BP424</f>
        <v>-0.16099259723696124</v>
      </c>
      <c r="BZ424" s="14">
        <v>2011</v>
      </c>
      <c r="CA424" s="10">
        <v>5528</v>
      </c>
      <c r="CB424" s="5">
        <v>5224.8948</v>
      </c>
      <c r="CC424" s="7">
        <v>78622363</v>
      </c>
      <c r="CD424" s="12">
        <f>CC424/CB424</f>
        <v>15047.645169812797</v>
      </c>
      <c r="CE424" s="21">
        <f>CD424-BW424</f>
        <v>-908.84478095172381</v>
      </c>
      <c r="CF424" s="22">
        <f>CE424/BW424</f>
        <v>-5.6957688298370314E-2</v>
      </c>
      <c r="CG424" s="14">
        <v>2012</v>
      </c>
      <c r="CH424" s="10">
        <v>5509</v>
      </c>
      <c r="CI424" s="5">
        <v>5215.46</v>
      </c>
      <c r="CJ424" s="7">
        <v>121302899</v>
      </c>
      <c r="CK424" s="12">
        <f>CJ424/CI424</f>
        <v>23258.331767475927</v>
      </c>
      <c r="CL424" s="21">
        <f>CK424-CD424</f>
        <v>8210.6865976631307</v>
      </c>
      <c r="CM424" s="22">
        <f>CL424/CD424</f>
        <v>0.54564594692428392</v>
      </c>
      <c r="CN424" s="14">
        <v>2013</v>
      </c>
      <c r="CO424" s="10">
        <v>5563</v>
      </c>
      <c r="CP424" s="5">
        <v>5206.0514000000003</v>
      </c>
      <c r="CQ424" s="7">
        <v>101614271</v>
      </c>
      <c r="CR424" s="12">
        <f>CQ424/CP424</f>
        <v>19518.491692187286</v>
      </c>
      <c r="CS424" s="21">
        <f>CR424-CK424</f>
        <v>-3739.8400752886409</v>
      </c>
      <c r="CT424" s="22">
        <f>CS424/CK424</f>
        <v>-0.1607957145283469</v>
      </c>
      <c r="CU424" s="14">
        <v>2014</v>
      </c>
      <c r="CV424" s="10">
        <v>5650</v>
      </c>
      <c r="CW424" s="5">
        <v>5196.4173000000001</v>
      </c>
      <c r="CX424" s="7">
        <v>95075877</v>
      </c>
      <c r="CY424" s="12">
        <f>CX424/CW424</f>
        <v>18296.428387304459</v>
      </c>
      <c r="CZ424" s="21">
        <f>CY424-CR424</f>
        <v>-1222.0633048828277</v>
      </c>
      <c r="DA424" s="22">
        <f>CZ424/CR424</f>
        <v>-6.2610540002534409E-2</v>
      </c>
      <c r="DB424" s="14">
        <v>2015</v>
      </c>
      <c r="DC424" s="9">
        <v>5562</v>
      </c>
      <c r="DD424" s="27">
        <v>5150.2241999999997</v>
      </c>
      <c r="DE424" s="12">
        <v>93516199.989999995</v>
      </c>
      <c r="DF424" s="12">
        <f>DE424/DD424</f>
        <v>18157.694958211723</v>
      </c>
      <c r="DG424" s="21">
        <f>DF424-CY424</f>
        <v>-138.73342909273561</v>
      </c>
      <c r="DH424" s="22">
        <f>DG424/CY424</f>
        <v>-7.5825415844001593E-3</v>
      </c>
      <c r="DI424" s="14">
        <v>2016</v>
      </c>
      <c r="DJ424" s="9">
        <v>5575</v>
      </c>
      <c r="DK424" s="27">
        <v>5187.4107999999997</v>
      </c>
      <c r="DL424" s="12">
        <v>93501534.879999995</v>
      </c>
      <c r="DM424" s="12">
        <f>DL424/DK424</f>
        <v>18024.70220403597</v>
      </c>
      <c r="DN424" s="21">
        <f>DM424-DF424</f>
        <v>-132.99275417575336</v>
      </c>
      <c r="DO424" s="22">
        <f>DN424/DF424</f>
        <v>-7.3243192201336155E-3</v>
      </c>
      <c r="DP424" s="14">
        <v>2017</v>
      </c>
      <c r="DQ424" s="9">
        <v>5660</v>
      </c>
      <c r="DR424" s="27">
        <v>5288.1626999999999</v>
      </c>
      <c r="DS424" s="30">
        <v>93419826.640000001</v>
      </c>
      <c r="DT424" s="12">
        <f>DS424/DR424</f>
        <v>17665.838201233862</v>
      </c>
      <c r="DU424" s="21">
        <f>DT424-DM424</f>
        <v>-358.86400280210728</v>
      </c>
      <c r="DV424" s="22">
        <f>DU424/DM424</f>
        <v>-1.9909566257452667E-2</v>
      </c>
      <c r="DW424" s="14">
        <v>2018</v>
      </c>
      <c r="DX424" s="24">
        <v>5786</v>
      </c>
      <c r="DY424" s="32">
        <v>5380.5154000000002</v>
      </c>
      <c r="DZ424" s="34">
        <v>100585692.77999999</v>
      </c>
      <c r="EA424" s="12">
        <f>DZ424/DY424</f>
        <v>18694.434510864885</v>
      </c>
      <c r="EB424" s="21">
        <f>EA424-DT424</f>
        <v>1028.5963096310225</v>
      </c>
      <c r="EC424" s="22">
        <f>EB424/DT424</f>
        <v>5.8225163047127909E-2</v>
      </c>
      <c r="ED424" s="14">
        <v>2019</v>
      </c>
      <c r="EE424" s="24">
        <v>5889</v>
      </c>
      <c r="EF424" s="32">
        <v>5612.3337000000001</v>
      </c>
      <c r="EG424" s="34">
        <v>100026052.79000001</v>
      </c>
      <c r="EH424" s="12">
        <f t="shared" si="48"/>
        <v>17822.541947211728</v>
      </c>
      <c r="EI424" s="21">
        <f>EH424-EA424</f>
        <v>-871.89256365315669</v>
      </c>
      <c r="EJ424" s="22">
        <f>EI424/EA424</f>
        <v>-4.6639151515732002E-2</v>
      </c>
      <c r="EK424">
        <v>2020</v>
      </c>
      <c r="EL424" s="25">
        <v>6007</v>
      </c>
      <c r="EM424" s="32">
        <v>5634.7957999999999</v>
      </c>
      <c r="EN424" s="34">
        <v>139038580.29000002</v>
      </c>
      <c r="EO424" s="12">
        <f t="shared" si="49"/>
        <v>24674.99892187753</v>
      </c>
      <c r="EP424" s="21">
        <f>EO424-EH424</f>
        <v>6852.4569746658017</v>
      </c>
      <c r="EQ424" s="22">
        <f>EP424/EH424</f>
        <v>0.38448258362707033</v>
      </c>
      <c r="ES424" s="11">
        <f t="shared" si="50"/>
        <v>6.6903405880352068E-2</v>
      </c>
      <c r="EU424" s="12">
        <f t="shared" si="51"/>
        <v>18060.93821977016</v>
      </c>
      <c r="EV424">
        <f t="shared" si="52"/>
        <v>0.93908129443185351</v>
      </c>
      <c r="EY424" s="11">
        <f t="shared" si="53"/>
        <v>-2.7745182420189202E-3</v>
      </c>
      <c r="FC424" s="12">
        <f t="shared" si="54"/>
        <v>17485.353454402371</v>
      </c>
      <c r="FF424" s="45">
        <f t="shared" si="55"/>
        <v>5817.666666666667</v>
      </c>
    </row>
    <row r="425" spans="1:162" x14ac:dyDescent="0.2">
      <c r="A425" s="3">
        <v>96091</v>
      </c>
      <c r="B425" t="s">
        <v>425</v>
      </c>
      <c r="C425" s="14">
        <v>2000</v>
      </c>
      <c r="D425" s="10">
        <v>21175</v>
      </c>
      <c r="E425" s="5">
        <v>19216.63</v>
      </c>
      <c r="F425" s="7">
        <v>173359045</v>
      </c>
      <c r="G425" s="12">
        <f>F425/E425</f>
        <v>9021.3031629375182</v>
      </c>
      <c r="H425" s="14">
        <v>2001</v>
      </c>
      <c r="I425" s="10">
        <v>21546</v>
      </c>
      <c r="J425" s="5">
        <v>19668</v>
      </c>
      <c r="K425" s="7">
        <v>184801283</v>
      </c>
      <c r="L425" s="12">
        <f>K425/I425</f>
        <v>8577.0575976979489</v>
      </c>
      <c r="M425" s="21">
        <f>L425-G425</f>
        <v>-444.24556523956926</v>
      </c>
      <c r="N425" s="18">
        <f>M425/G425</f>
        <v>-4.9244056786016926E-2</v>
      </c>
      <c r="O425" s="16">
        <v>2002</v>
      </c>
      <c r="P425" s="10">
        <v>21644</v>
      </c>
      <c r="Q425" s="5">
        <v>19939.97</v>
      </c>
      <c r="R425" s="7">
        <v>220800906</v>
      </c>
      <c r="S425" s="12">
        <f>R425/Q425</f>
        <v>11073.281755188196</v>
      </c>
      <c r="T425" s="21">
        <f>S425-L425</f>
        <v>2496.2241574902473</v>
      </c>
      <c r="U425" s="18">
        <f>T425/L425</f>
        <v>0.29103502326488107</v>
      </c>
      <c r="V425" s="14">
        <v>2003</v>
      </c>
      <c r="W425" s="10">
        <v>21644</v>
      </c>
      <c r="X425" s="5">
        <v>18128.32</v>
      </c>
      <c r="Y425" s="7">
        <v>216622590.74000001</v>
      </c>
      <c r="Z425" s="12">
        <f>Y425/X425</f>
        <v>11949.402412358124</v>
      </c>
      <c r="AA425" s="21">
        <f>Z425-S425</f>
        <v>876.12065716992765</v>
      </c>
      <c r="AB425" s="22">
        <f>AA425/S425</f>
        <v>7.9120235223802224E-2</v>
      </c>
      <c r="AC425" s="14">
        <v>2004</v>
      </c>
      <c r="AD425" s="10">
        <v>22034</v>
      </c>
      <c r="AE425" s="5">
        <v>20181.52</v>
      </c>
      <c r="AF425" s="7">
        <v>218620196</v>
      </c>
      <c r="AG425" s="12">
        <f>AF425/AE425</f>
        <v>10832.692284822946</v>
      </c>
      <c r="AH425" s="21">
        <f>AG425-Z425</f>
        <v>-1116.7101275351779</v>
      </c>
      <c r="AI425" s="22">
        <f>AH425/Z425</f>
        <v>-9.3453219583622973E-2</v>
      </c>
      <c r="AJ425" s="14">
        <v>2005</v>
      </c>
      <c r="AK425" s="10">
        <v>21871</v>
      </c>
      <c r="AL425" s="5">
        <v>20244.25</v>
      </c>
      <c r="AM425" s="7">
        <v>224684588</v>
      </c>
      <c r="AN425" s="12">
        <f>AM425/AL425</f>
        <v>11098.686688812873</v>
      </c>
      <c r="AO425" s="21">
        <f>AN425-AG425</f>
        <v>265.99440398992738</v>
      </c>
      <c r="AP425" s="22">
        <f>AO425/AG425</f>
        <v>2.4554782596621583E-2</v>
      </c>
      <c r="AQ425" s="14">
        <v>2006</v>
      </c>
      <c r="AR425" s="10">
        <v>22047</v>
      </c>
      <c r="AS425" s="5">
        <v>20289.21</v>
      </c>
      <c r="AT425" s="7">
        <v>215312709</v>
      </c>
      <c r="AU425" s="12">
        <f>AT425/AS425</f>
        <v>10612.178049317839</v>
      </c>
      <c r="AV425" s="21">
        <f>AU425-AN425</f>
        <v>-486.508639495034</v>
      </c>
      <c r="AW425" s="22">
        <f>AV425/AN425</f>
        <v>-4.3834793533312315E-2</v>
      </c>
      <c r="AX425" s="14">
        <v>2007</v>
      </c>
      <c r="AY425" s="10">
        <v>22245</v>
      </c>
      <c r="AZ425" s="5">
        <v>20661.669999999998</v>
      </c>
      <c r="BA425" s="7">
        <v>237975447</v>
      </c>
      <c r="BB425" s="12">
        <f>BA425/AZ425</f>
        <v>11517.725672707</v>
      </c>
      <c r="BC425" s="21">
        <f>BB425-AU425</f>
        <v>905.54762338916044</v>
      </c>
      <c r="BD425" s="22">
        <f>BC425/AU425</f>
        <v>8.5330986643912352E-2</v>
      </c>
      <c r="BE425" s="14">
        <v>2008</v>
      </c>
      <c r="BF425" s="10">
        <v>22412</v>
      </c>
      <c r="BG425" s="5">
        <v>20641.12</v>
      </c>
      <c r="BH425" s="7">
        <v>274922303</v>
      </c>
      <c r="BI425" s="12">
        <f>BH425/BG425</f>
        <v>13319.156276403606</v>
      </c>
      <c r="BJ425" s="21">
        <f>BI425-BB425</f>
        <v>1801.4306036966063</v>
      </c>
      <c r="BK425" s="22">
        <f>BJ425/BB425</f>
        <v>0.15640506249991434</v>
      </c>
      <c r="BL425" s="14">
        <v>2009</v>
      </c>
      <c r="BM425" s="10">
        <v>22285</v>
      </c>
      <c r="BN425" s="5">
        <v>20615.46</v>
      </c>
      <c r="BO425" s="7">
        <v>322946107</v>
      </c>
      <c r="BP425" s="12">
        <f>BO425/BN425</f>
        <v>15665.238951738162</v>
      </c>
      <c r="BQ425" s="21">
        <f>BP425-BI425</f>
        <v>2346.0826753345555</v>
      </c>
      <c r="BR425" s="22">
        <f>BQ425/BI425</f>
        <v>0.17614349037190191</v>
      </c>
      <c r="BS425" s="14">
        <v>2010</v>
      </c>
      <c r="BT425" s="10">
        <v>22382</v>
      </c>
      <c r="BU425" s="5">
        <v>20788.39</v>
      </c>
      <c r="BV425" s="7">
        <v>289822445</v>
      </c>
      <c r="BW425" s="12">
        <f>BV425/BU425</f>
        <v>13941.553193874081</v>
      </c>
      <c r="BX425" s="21">
        <f>BW425-BP425</f>
        <v>-1723.6857578640811</v>
      </c>
      <c r="BY425" s="22">
        <f>BX425/BP425</f>
        <v>-0.11003252252802864</v>
      </c>
      <c r="BZ425" s="14">
        <v>2011</v>
      </c>
      <c r="CA425" s="10">
        <v>22568</v>
      </c>
      <c r="CB425" s="5">
        <v>20908.245200000001</v>
      </c>
      <c r="CC425" s="7">
        <v>255517517</v>
      </c>
      <c r="CD425" s="12">
        <f>CC425/CB425</f>
        <v>12220.897285057667</v>
      </c>
      <c r="CE425" s="21">
        <f>CD425-BW425</f>
        <v>-1720.655908816414</v>
      </c>
      <c r="CF425" s="22">
        <f>CE425/BW425</f>
        <v>-0.12341924066053633</v>
      </c>
      <c r="CG425" s="14">
        <v>2012</v>
      </c>
      <c r="CH425" s="10">
        <v>22268</v>
      </c>
      <c r="CI425" s="5">
        <v>20558.48</v>
      </c>
      <c r="CJ425" s="7">
        <v>271432719</v>
      </c>
      <c r="CK425" s="12">
        <f>CJ425/CI425</f>
        <v>13202.956590175927</v>
      </c>
      <c r="CL425" s="21">
        <f>CK425-CD425</f>
        <v>982.05930511826045</v>
      </c>
      <c r="CM425" s="22">
        <f>CL425/CD425</f>
        <v>8.0359018017360451E-2</v>
      </c>
      <c r="CN425" s="14">
        <v>2013</v>
      </c>
      <c r="CO425" s="10">
        <v>22018</v>
      </c>
      <c r="CP425" s="5">
        <v>20247.163700000001</v>
      </c>
      <c r="CQ425" s="7">
        <v>254204629</v>
      </c>
      <c r="CR425" s="12">
        <f>CQ425/CP425</f>
        <v>12555.073528644409</v>
      </c>
      <c r="CS425" s="21">
        <f>CR425-CK425</f>
        <v>-647.88306153151825</v>
      </c>
      <c r="CT425" s="22">
        <f>CS425/CK425</f>
        <v>-4.9071058978834778E-2</v>
      </c>
      <c r="CU425" s="14">
        <v>2014</v>
      </c>
      <c r="CV425" s="10">
        <v>21610</v>
      </c>
      <c r="CW425" s="5">
        <v>19931.572899999999</v>
      </c>
      <c r="CX425" s="7">
        <v>296622503</v>
      </c>
      <c r="CY425" s="12">
        <f>CX425/CW425</f>
        <v>14882.041898459505</v>
      </c>
      <c r="CZ425" s="21">
        <f>CY425-CR425</f>
        <v>2326.9683698150966</v>
      </c>
      <c r="DA425" s="22">
        <f>CZ425/CR425</f>
        <v>0.1853408794863779</v>
      </c>
      <c r="DB425" s="14">
        <v>2015</v>
      </c>
      <c r="DC425" s="9">
        <v>21360</v>
      </c>
      <c r="DD425" s="27">
        <v>20189.930700000001</v>
      </c>
      <c r="DE425" s="12">
        <v>270547961.32999998</v>
      </c>
      <c r="DF425" s="12">
        <f>DE425/DD425</f>
        <v>13400.143138183232</v>
      </c>
      <c r="DG425" s="21">
        <f>DF425-CY425</f>
        <v>-1481.8987602762736</v>
      </c>
      <c r="DH425" s="22">
        <f>DG425/CY425</f>
        <v>-9.9576306153906904E-2</v>
      </c>
      <c r="DI425" s="14">
        <v>2016</v>
      </c>
      <c r="DJ425" s="9">
        <v>21140</v>
      </c>
      <c r="DK425" s="27">
        <v>20042.247899999998</v>
      </c>
      <c r="DL425" s="12">
        <v>339079998.06</v>
      </c>
      <c r="DM425" s="12">
        <f>DL425/DK425</f>
        <v>16918.261851256717</v>
      </c>
      <c r="DN425" s="21">
        <f>DM425-DF425</f>
        <v>3518.1187130734852</v>
      </c>
      <c r="DO425" s="22">
        <f>DN425/DF425</f>
        <v>0.26254336814125001</v>
      </c>
      <c r="DP425" s="14">
        <v>2017</v>
      </c>
      <c r="DQ425" s="9">
        <v>20952</v>
      </c>
      <c r="DR425" s="27">
        <v>19851.7111</v>
      </c>
      <c r="DS425" s="30">
        <v>302743496.79000002</v>
      </c>
      <c r="DT425" s="12">
        <f>DS425/DR425</f>
        <v>15250.246956797593</v>
      </c>
      <c r="DU425" s="21">
        <f>DT425-DM425</f>
        <v>-1668.0148944591238</v>
      </c>
      <c r="DV425" s="22">
        <f>DU425/DM425</f>
        <v>-9.8592568735731023E-2</v>
      </c>
      <c r="DW425" s="14">
        <v>2018</v>
      </c>
      <c r="DX425" s="24">
        <v>20964</v>
      </c>
      <c r="DY425" s="32">
        <v>19758.825400000002</v>
      </c>
      <c r="DZ425" s="34">
        <v>305787530.49000001</v>
      </c>
      <c r="EA425" s="12">
        <f>DZ425/DY425</f>
        <v>15475.997398610547</v>
      </c>
      <c r="EB425" s="21">
        <f>EA425-DT425</f>
        <v>225.7504418129538</v>
      </c>
      <c r="EC425" s="22">
        <f>EB425/DT425</f>
        <v>1.4803067940636107E-2</v>
      </c>
      <c r="ED425" s="14">
        <v>2019</v>
      </c>
      <c r="EE425" s="24">
        <v>20897</v>
      </c>
      <c r="EF425" s="32">
        <v>19774.876499999998</v>
      </c>
      <c r="EG425" s="34">
        <v>312108232.67000002</v>
      </c>
      <c r="EH425" s="12">
        <f t="shared" si="48"/>
        <v>15783.068615877324</v>
      </c>
      <c r="EI425" s="21">
        <f>EH425-EA425</f>
        <v>307.07121726677724</v>
      </c>
      <c r="EJ425" s="22">
        <f>EI425/EA425</f>
        <v>1.9841772349635214E-2</v>
      </c>
      <c r="EK425">
        <v>2020</v>
      </c>
      <c r="EL425" s="25">
        <v>20998</v>
      </c>
      <c r="EM425" s="32">
        <v>19855.446</v>
      </c>
      <c r="EN425" s="34">
        <v>346013324.08999997</v>
      </c>
      <c r="EO425" s="12">
        <f t="shared" si="49"/>
        <v>17426.620590139348</v>
      </c>
      <c r="EP425" s="21">
        <f>EO425-EH425</f>
        <v>1643.5519742620236</v>
      </c>
      <c r="EQ425" s="22">
        <f>EP425/EH425</f>
        <v>0.10413386739056918</v>
      </c>
      <c r="ES425" s="11">
        <f t="shared" si="50"/>
        <v>4.0619389348343624E-2</v>
      </c>
      <c r="EU425" s="12">
        <f t="shared" si="51"/>
        <v>15503.104323761821</v>
      </c>
      <c r="EV425">
        <f t="shared" si="52"/>
        <v>0.94543320404253139</v>
      </c>
      <c r="EY425" s="11">
        <f t="shared" si="53"/>
        <v>-2.1315909481819901E-2</v>
      </c>
      <c r="FC425" s="12">
        <f t="shared" si="54"/>
        <v>13087.570022238024</v>
      </c>
      <c r="FF425" s="45">
        <f t="shared" si="55"/>
        <v>21717.142857142859</v>
      </c>
    </row>
    <row r="426" spans="1:162" x14ac:dyDescent="0.2">
      <c r="A426" s="3">
        <v>96092</v>
      </c>
      <c r="B426" t="s">
        <v>426</v>
      </c>
      <c r="C426" s="14">
        <v>2000</v>
      </c>
      <c r="D426" s="10">
        <v>5001</v>
      </c>
      <c r="E426" s="5">
        <v>4504.5200000000004</v>
      </c>
      <c r="F426" s="7">
        <v>45510699</v>
      </c>
      <c r="G426" s="12">
        <f>F426/E426</f>
        <v>10103.340422508945</v>
      </c>
      <c r="H426" s="14">
        <v>2001</v>
      </c>
      <c r="I426" s="10">
        <v>5061</v>
      </c>
      <c r="J426" s="5">
        <v>4536.7</v>
      </c>
      <c r="K426" s="7">
        <v>44834178</v>
      </c>
      <c r="L426" s="12">
        <f>K426/I426</f>
        <v>8858.7587433313583</v>
      </c>
      <c r="M426" s="21">
        <f>L426-G426</f>
        <v>-1244.5816791775869</v>
      </c>
      <c r="N426" s="18">
        <f>M426/G426</f>
        <v>-0.12318516719527917</v>
      </c>
      <c r="O426" s="16">
        <v>2002</v>
      </c>
      <c r="P426" s="10">
        <v>5136</v>
      </c>
      <c r="Q426" s="5">
        <v>4631.07</v>
      </c>
      <c r="R426" s="7">
        <v>51819407</v>
      </c>
      <c r="S426" s="12">
        <f>R426/Q426</f>
        <v>11189.510631452344</v>
      </c>
      <c r="T426" s="21">
        <f>S426-L426</f>
        <v>2330.7518881209853</v>
      </c>
      <c r="U426" s="18">
        <f>T426/L426</f>
        <v>0.26310140682807448</v>
      </c>
      <c r="V426" s="14">
        <v>2003</v>
      </c>
      <c r="W426" s="10">
        <v>5136</v>
      </c>
      <c r="X426" s="5">
        <v>4040.26</v>
      </c>
      <c r="Y426" s="7">
        <v>52308787.609999999</v>
      </c>
      <c r="Z426" s="12">
        <f>Y426/X426</f>
        <v>12946.886489978368</v>
      </c>
      <c r="AA426" s="21">
        <f>Z426-S426</f>
        <v>1757.3758585260239</v>
      </c>
      <c r="AB426" s="22">
        <f>AA426/S426</f>
        <v>0.15705564938526048</v>
      </c>
      <c r="AC426" s="14">
        <v>2004</v>
      </c>
      <c r="AD426" s="10">
        <v>5109</v>
      </c>
      <c r="AE426" s="5">
        <v>4587.26</v>
      </c>
      <c r="AF426" s="7">
        <v>53532556</v>
      </c>
      <c r="AG426" s="12">
        <f>AF426/AE426</f>
        <v>11669.832536198079</v>
      </c>
      <c r="AH426" s="21">
        <f>AG426-Z426</f>
        <v>-1277.0539537802888</v>
      </c>
      <c r="AI426" s="22">
        <f>AH426/Z426</f>
        <v>-9.8637919994803522E-2</v>
      </c>
      <c r="AJ426" s="14">
        <v>2005</v>
      </c>
      <c r="AK426" s="10">
        <v>5027</v>
      </c>
      <c r="AL426" s="5">
        <v>4547.6000000000004</v>
      </c>
      <c r="AM426" s="7">
        <v>54712491</v>
      </c>
      <c r="AN426" s="12">
        <f>AM426/AL426</f>
        <v>12031.069355264315</v>
      </c>
      <c r="AO426" s="21">
        <f>AN426-AG426</f>
        <v>361.23681906623642</v>
      </c>
      <c r="AP426" s="22">
        <f>AO426/AG426</f>
        <v>3.0954756029765957E-2</v>
      </c>
      <c r="AQ426" s="14">
        <v>2006</v>
      </c>
      <c r="AR426" s="10">
        <v>4995</v>
      </c>
      <c r="AS426" s="5">
        <v>4518.3100000000004</v>
      </c>
      <c r="AT426" s="7">
        <v>67026879</v>
      </c>
      <c r="AU426" s="12">
        <f>AT426/AS426</f>
        <v>14834.502059398314</v>
      </c>
      <c r="AV426" s="21">
        <f>AU426-AN426</f>
        <v>2803.4327041339984</v>
      </c>
      <c r="AW426" s="22">
        <f>AV426/AN426</f>
        <v>0.23301608704527402</v>
      </c>
      <c r="AX426" s="14">
        <v>2007</v>
      </c>
      <c r="AY426" s="10">
        <v>4986</v>
      </c>
      <c r="AZ426" s="5">
        <v>4496.8100000000004</v>
      </c>
      <c r="BA426" s="7">
        <v>61004248</v>
      </c>
      <c r="BB426" s="12">
        <f>BA426/AZ426</f>
        <v>13566.116424754437</v>
      </c>
      <c r="BC426" s="21">
        <f>BB426-AU426</f>
        <v>-1268.385634643877</v>
      </c>
      <c r="BD426" s="22">
        <f>BC426/AU426</f>
        <v>-8.5502407129351435E-2</v>
      </c>
      <c r="BE426" s="14">
        <v>2008</v>
      </c>
      <c r="BF426" s="10">
        <v>4975</v>
      </c>
      <c r="BG426" s="5">
        <v>4491.5</v>
      </c>
      <c r="BH426" s="7">
        <v>70586559</v>
      </c>
      <c r="BI426" s="12">
        <f>BH426/BG426</f>
        <v>15715.586997662251</v>
      </c>
      <c r="BJ426" s="21">
        <f>BI426-BB426</f>
        <v>2149.4705729078141</v>
      </c>
      <c r="BK426" s="22">
        <f>BJ426/BB426</f>
        <v>0.1584440605998059</v>
      </c>
      <c r="BL426" s="14">
        <v>2009</v>
      </c>
      <c r="BM426" s="10">
        <v>5021</v>
      </c>
      <c r="BN426" s="5">
        <v>4533.3900000000003</v>
      </c>
      <c r="BO426" s="7">
        <v>72126219</v>
      </c>
      <c r="BP426" s="12">
        <f>BO426/BN426</f>
        <v>15909.9964926909</v>
      </c>
      <c r="BQ426" s="21">
        <f>BP426-BI426</f>
        <v>194.40949502864896</v>
      </c>
      <c r="BR426" s="22">
        <f>BQ426/BI426</f>
        <v>1.2370488932902607E-2</v>
      </c>
      <c r="BS426" s="14">
        <v>2010</v>
      </c>
      <c r="BT426" s="10">
        <v>4996</v>
      </c>
      <c r="BU426" s="5">
        <v>4517.79</v>
      </c>
      <c r="BV426" s="7">
        <v>73493899</v>
      </c>
      <c r="BW426" s="12">
        <f>BV426/BU426</f>
        <v>16267.666049108082</v>
      </c>
      <c r="BX426" s="21">
        <f>BW426-BP426</f>
        <v>357.66955641718232</v>
      </c>
      <c r="BY426" s="22">
        <f>BX426/BP426</f>
        <v>2.2480806741943457E-2</v>
      </c>
      <c r="BZ426" s="14">
        <v>2011</v>
      </c>
      <c r="CA426" s="10">
        <v>5110</v>
      </c>
      <c r="CB426" s="5">
        <v>4634.4409999999998</v>
      </c>
      <c r="CC426" s="7">
        <v>72197017</v>
      </c>
      <c r="CD426" s="12">
        <f>CC426/CB426</f>
        <v>15578.365761911738</v>
      </c>
      <c r="CE426" s="21">
        <f>CD426-BW426</f>
        <v>-689.30028719634356</v>
      </c>
      <c r="CF426" s="22">
        <f>CE426/BW426</f>
        <v>-4.2372414402626388E-2</v>
      </c>
      <c r="CG426" s="14">
        <v>2012</v>
      </c>
      <c r="CH426" s="10">
        <v>5132</v>
      </c>
      <c r="CI426" s="5">
        <v>4679.38</v>
      </c>
      <c r="CJ426" s="7">
        <v>104967480</v>
      </c>
      <c r="CK426" s="12">
        <f>CJ426/CI426</f>
        <v>22431.920468096199</v>
      </c>
      <c r="CL426" s="21">
        <f>CK426-CD426</f>
        <v>6853.5547061844609</v>
      </c>
      <c r="CM426" s="22">
        <f>CL426/CD426</f>
        <v>0.4399405438881806</v>
      </c>
      <c r="CN426" s="14">
        <v>2013</v>
      </c>
      <c r="CO426" s="10">
        <v>5281</v>
      </c>
      <c r="CP426" s="5">
        <v>4972.5695999999998</v>
      </c>
      <c r="CQ426" s="7">
        <v>80010900</v>
      </c>
      <c r="CR426" s="12">
        <f>CQ426/CP426</f>
        <v>16090.453515220783</v>
      </c>
      <c r="CS426" s="21">
        <f>CR426-CK426</f>
        <v>-6341.4669528754166</v>
      </c>
      <c r="CT426" s="22">
        <f>CS426/CK426</f>
        <v>-0.28269835219390016</v>
      </c>
      <c r="CU426" s="14">
        <v>2014</v>
      </c>
      <c r="CV426" s="10">
        <v>5607</v>
      </c>
      <c r="CW426" s="5">
        <v>5101.9453999999996</v>
      </c>
      <c r="CX426" s="7">
        <v>83184082</v>
      </c>
      <c r="CY426" s="12">
        <f>CX426/CW426</f>
        <v>16304.384990086332</v>
      </c>
      <c r="CZ426" s="21">
        <f>CY426-CR426</f>
        <v>213.93147486554881</v>
      </c>
      <c r="DA426" s="22">
        <f>CZ426/CR426</f>
        <v>1.3295552835921006E-2</v>
      </c>
      <c r="DB426" s="14">
        <v>2015</v>
      </c>
      <c r="DC426" s="9">
        <v>5595</v>
      </c>
      <c r="DD426" s="27">
        <v>5115.7844999999998</v>
      </c>
      <c r="DE426" s="12">
        <v>87713242.109999999</v>
      </c>
      <c r="DF426" s="12">
        <f>DE426/DD426</f>
        <v>17145.609262860857</v>
      </c>
      <c r="DG426" s="21">
        <f>DF426-CY426</f>
        <v>841.22427277452516</v>
      </c>
      <c r="DH426" s="22">
        <f>DG426/CY426</f>
        <v>5.1594971125008431E-2</v>
      </c>
      <c r="DI426" s="14">
        <v>2016</v>
      </c>
      <c r="DJ426" s="9">
        <v>5688</v>
      </c>
      <c r="DK426" s="27">
        <v>5250.6881999999996</v>
      </c>
      <c r="DL426" s="12">
        <v>85245335.989999995</v>
      </c>
      <c r="DM426" s="12">
        <f>DL426/DK426</f>
        <v>16235.07866835437</v>
      </c>
      <c r="DN426" s="21">
        <f>DM426-DF426</f>
        <v>-910.53059450648652</v>
      </c>
      <c r="DO426" s="22">
        <f>DN426/DF426</f>
        <v>-5.3105759063271606E-2</v>
      </c>
      <c r="DP426" s="14">
        <v>2017</v>
      </c>
      <c r="DQ426" s="9">
        <v>5708</v>
      </c>
      <c r="DR426" s="27">
        <v>5263.1234999999997</v>
      </c>
      <c r="DS426" s="30">
        <v>79955640.200000003</v>
      </c>
      <c r="DT426" s="12">
        <f>DS426/DR426</f>
        <v>15191.670915569435</v>
      </c>
      <c r="DU426" s="21">
        <f>DT426-DM426</f>
        <v>-1043.4077527849349</v>
      </c>
      <c r="DV426" s="22">
        <f>DU426/DM426</f>
        <v>-6.4268721704364706E-2</v>
      </c>
      <c r="DW426" s="14">
        <v>2018</v>
      </c>
      <c r="DX426" s="24">
        <v>5760</v>
      </c>
      <c r="DY426" s="32">
        <v>5365.9560000000001</v>
      </c>
      <c r="DZ426" s="34">
        <v>84058188.920000002</v>
      </c>
      <c r="EA426" s="12">
        <f>DZ426/DY426</f>
        <v>15665.090977264816</v>
      </c>
      <c r="EB426" s="21">
        <f>EA426-DT426</f>
        <v>473.42006169538035</v>
      </c>
      <c r="EC426" s="22">
        <f>EB426/DT426</f>
        <v>3.1163133030362576E-2</v>
      </c>
      <c r="ED426" s="14">
        <v>2019</v>
      </c>
      <c r="EE426" s="24">
        <v>5788</v>
      </c>
      <c r="EF426" s="32">
        <v>5454.8509000000004</v>
      </c>
      <c r="EG426" s="34">
        <v>87163927.689999998</v>
      </c>
      <c r="EH426" s="12">
        <f t="shared" si="48"/>
        <v>15979.158603583463</v>
      </c>
      <c r="EI426" s="21">
        <f>EH426-EA426</f>
        <v>314.06762631864694</v>
      </c>
      <c r="EJ426" s="22">
        <f>EI426/EA426</f>
        <v>2.0048886200179881E-2</v>
      </c>
      <c r="EK426">
        <v>2020</v>
      </c>
      <c r="EL426" s="25">
        <v>5864</v>
      </c>
      <c r="EM426" s="32">
        <v>5531.5338000000002</v>
      </c>
      <c r="EN426" s="34">
        <v>86694809.570000008</v>
      </c>
      <c r="EO426" s="12">
        <f t="shared" si="49"/>
        <v>15672.833739170139</v>
      </c>
      <c r="EP426" s="21">
        <f>EO426-EH426</f>
        <v>-306.32486441332367</v>
      </c>
      <c r="EQ426" s="22">
        <f>EP426/EH426</f>
        <v>-1.917027498210248E-2</v>
      </c>
      <c r="ES426" s="11">
        <f t="shared" si="50"/>
        <v>3.3226266298848992E-2</v>
      </c>
      <c r="EU426" s="12">
        <f t="shared" si="51"/>
        <v>15611.973498805904</v>
      </c>
      <c r="EV426">
        <f t="shared" si="52"/>
        <v>0.93203062535652659</v>
      </c>
      <c r="EY426" s="11">
        <f t="shared" si="53"/>
        <v>-4.3522341579407499E-3</v>
      </c>
      <c r="FC426" s="12">
        <f t="shared" si="54"/>
        <v>15082.716071480076</v>
      </c>
      <c r="FF426" s="45">
        <f t="shared" si="55"/>
        <v>5284.5714285714284</v>
      </c>
    </row>
    <row r="427" spans="1:162" x14ac:dyDescent="0.2">
      <c r="A427" s="3">
        <v>96093</v>
      </c>
      <c r="B427" t="s">
        <v>427</v>
      </c>
      <c r="C427" s="14">
        <v>2000</v>
      </c>
      <c r="D427" s="10">
        <v>5226</v>
      </c>
      <c r="E427" s="5">
        <v>4561.92</v>
      </c>
      <c r="F427" s="7">
        <v>38837963</v>
      </c>
      <c r="G427" s="12">
        <f>F427/E427</f>
        <v>8513.5125122755326</v>
      </c>
      <c r="H427" s="14">
        <v>2001</v>
      </c>
      <c r="I427" s="10">
        <v>5294</v>
      </c>
      <c r="J427" s="5">
        <v>4789.17</v>
      </c>
      <c r="K427" s="7">
        <v>42497291</v>
      </c>
      <c r="L427" s="12">
        <f>K427/I427</f>
        <v>8027.4444654325653</v>
      </c>
      <c r="M427" s="21">
        <f>L427-G427</f>
        <v>-486.06804684296731</v>
      </c>
      <c r="N427" s="18">
        <f>M427/G427</f>
        <v>-5.7093713804039353E-2</v>
      </c>
      <c r="O427" s="16">
        <v>2002</v>
      </c>
      <c r="P427" s="10">
        <v>5316</v>
      </c>
      <c r="Q427" s="5">
        <v>4875.25</v>
      </c>
      <c r="R427" s="7">
        <v>55766325</v>
      </c>
      <c r="S427" s="12">
        <f>R427/Q427</f>
        <v>11438.659555920209</v>
      </c>
      <c r="T427" s="21">
        <f>S427-L427</f>
        <v>3411.2150904876435</v>
      </c>
      <c r="U427" s="18">
        <f>T427/L427</f>
        <v>0.42494409088432444</v>
      </c>
      <c r="V427" s="14">
        <v>2003</v>
      </c>
      <c r="W427" s="10">
        <v>5316</v>
      </c>
      <c r="X427" s="5">
        <v>4263.01</v>
      </c>
      <c r="Y427" s="7">
        <v>47946113.780000001</v>
      </c>
      <c r="Z427" s="12">
        <f>Y427/X427</f>
        <v>11247.009455760131</v>
      </c>
      <c r="AA427" s="21">
        <f>Z427-S427</f>
        <v>-191.65010016007727</v>
      </c>
      <c r="AB427" s="22">
        <f>AA427/S427</f>
        <v>-1.6754594296924115E-2</v>
      </c>
      <c r="AC427" s="14">
        <v>2004</v>
      </c>
      <c r="AD427" s="10">
        <v>5437</v>
      </c>
      <c r="AE427" s="5">
        <v>5120.0200000000004</v>
      </c>
      <c r="AF427" s="7">
        <v>61240898</v>
      </c>
      <c r="AG427" s="12">
        <f>AF427/AE427</f>
        <v>11961.066167710282</v>
      </c>
      <c r="AH427" s="21">
        <f>AG427-Z427</f>
        <v>714.0567119501502</v>
      </c>
      <c r="AI427" s="22">
        <f>AH427/Z427</f>
        <v>6.3488584655225624E-2</v>
      </c>
      <c r="AJ427" s="14">
        <v>2005</v>
      </c>
      <c r="AK427" s="10">
        <v>5488</v>
      </c>
      <c r="AL427" s="5">
        <v>5129.1400000000003</v>
      </c>
      <c r="AM427" s="7">
        <v>57190168</v>
      </c>
      <c r="AN427" s="12">
        <f>AM427/AL427</f>
        <v>11150.050105865699</v>
      </c>
      <c r="AO427" s="21">
        <f>AN427-AG427</f>
        <v>-811.01606184458251</v>
      </c>
      <c r="AP427" s="22">
        <f>AO427/AG427</f>
        <v>-6.7804663102188661E-2</v>
      </c>
      <c r="AQ427" s="14">
        <v>2006</v>
      </c>
      <c r="AR427" s="10">
        <v>5501</v>
      </c>
      <c r="AS427" s="5">
        <v>5085.41</v>
      </c>
      <c r="AT427" s="7">
        <v>54329963</v>
      </c>
      <c r="AU427" s="12">
        <f>AT427/AS427</f>
        <v>10683.497102495177</v>
      </c>
      <c r="AV427" s="21">
        <f>AU427-AN427</f>
        <v>-466.55300337052176</v>
      </c>
      <c r="AW427" s="22">
        <f>AV427/AN427</f>
        <v>-4.1843130653294779E-2</v>
      </c>
      <c r="AX427" s="14">
        <v>2007</v>
      </c>
      <c r="AY427" s="10">
        <v>5597</v>
      </c>
      <c r="AZ427" s="5">
        <v>5095.59</v>
      </c>
      <c r="BA427" s="7">
        <v>59265826</v>
      </c>
      <c r="BB427" s="12">
        <f>BA427/AZ427</f>
        <v>11630.807423674196</v>
      </c>
      <c r="BC427" s="21">
        <f>BB427-AU427</f>
        <v>947.3103211790185</v>
      </c>
      <c r="BD427" s="22">
        <f>BC427/AU427</f>
        <v>8.8670433668931306E-2</v>
      </c>
      <c r="BE427" s="14">
        <v>2008</v>
      </c>
      <c r="BF427" s="10">
        <v>5599</v>
      </c>
      <c r="BG427" s="5">
        <v>5211.63</v>
      </c>
      <c r="BH427" s="7">
        <v>83849165</v>
      </c>
      <c r="BI427" s="12">
        <f>BH427/BG427</f>
        <v>16088.856077657087</v>
      </c>
      <c r="BJ427" s="21">
        <f>BI427-BB427</f>
        <v>4458.0486539828908</v>
      </c>
      <c r="BK427" s="22">
        <f>BJ427/BB427</f>
        <v>0.38329657534425793</v>
      </c>
      <c r="BL427" s="14">
        <v>2009</v>
      </c>
      <c r="BM427" s="10">
        <v>5643</v>
      </c>
      <c r="BN427" s="5">
        <v>5186.9799999999996</v>
      </c>
      <c r="BO427" s="7">
        <v>79465859</v>
      </c>
      <c r="BP427" s="12">
        <f>BO427/BN427</f>
        <v>15320.255524409195</v>
      </c>
      <c r="BQ427" s="21">
        <f>BP427-BI427</f>
        <v>-768.60055324789209</v>
      </c>
      <c r="BR427" s="22">
        <f>BQ427/BI427</f>
        <v>-4.7772231259826041E-2</v>
      </c>
      <c r="BS427" s="14">
        <v>2010</v>
      </c>
      <c r="BT427" s="10">
        <v>5685</v>
      </c>
      <c r="BU427" s="5">
        <v>5186.66</v>
      </c>
      <c r="BV427" s="7">
        <v>71401755</v>
      </c>
      <c r="BW427" s="12">
        <f>BV427/BU427</f>
        <v>13766.422900286505</v>
      </c>
      <c r="BX427" s="21">
        <f>BW427-BP427</f>
        <v>-1553.8326241226896</v>
      </c>
      <c r="BY427" s="22">
        <f>BX427/BP427</f>
        <v>-0.10142341435800635</v>
      </c>
      <c r="BZ427" s="14">
        <v>2011</v>
      </c>
      <c r="CA427" s="10">
        <v>5696</v>
      </c>
      <c r="CB427" s="5">
        <v>5284.4391999999998</v>
      </c>
      <c r="CC427" s="7">
        <v>74403072</v>
      </c>
      <c r="CD427" s="12">
        <f>CC427/CB427</f>
        <v>14079.653333886405</v>
      </c>
      <c r="CE427" s="21">
        <f>CD427-BW427</f>
        <v>313.2304335998997</v>
      </c>
      <c r="CF427" s="22">
        <f>CE427/BW427</f>
        <v>2.2753218891261928E-2</v>
      </c>
      <c r="CG427" s="14">
        <v>2012</v>
      </c>
      <c r="CH427" s="10">
        <v>5830</v>
      </c>
      <c r="CI427" s="5">
        <v>5318.49</v>
      </c>
      <c r="CJ427" s="7">
        <v>81605925</v>
      </c>
      <c r="CK427" s="12">
        <f>CJ427/CI427</f>
        <v>15343.814691764017</v>
      </c>
      <c r="CL427" s="21">
        <f>CK427-CD427</f>
        <v>1264.1613578776123</v>
      </c>
      <c r="CM427" s="22">
        <f>CL427/CD427</f>
        <v>8.9786397995686024E-2</v>
      </c>
      <c r="CN427" s="14">
        <v>2013</v>
      </c>
      <c r="CO427" s="10">
        <v>5874</v>
      </c>
      <c r="CP427" s="5">
        <v>5418.0960999999998</v>
      </c>
      <c r="CQ427" s="7">
        <v>69310508</v>
      </c>
      <c r="CR427" s="12">
        <f>CQ427/CP427</f>
        <v>12792.410234288758</v>
      </c>
      <c r="CS427" s="21">
        <f>CR427-CK427</f>
        <v>-2551.4044574752588</v>
      </c>
      <c r="CT427" s="22">
        <f>CS427/CK427</f>
        <v>-0.16628227782526317</v>
      </c>
      <c r="CU427" s="14">
        <v>2014</v>
      </c>
      <c r="CV427" s="10">
        <v>6038</v>
      </c>
      <c r="CW427" s="5">
        <v>5603.5239000000001</v>
      </c>
      <c r="CX427" s="7">
        <v>100893929</v>
      </c>
      <c r="CY427" s="12">
        <f>CX427/CW427</f>
        <v>18005.442789313347</v>
      </c>
      <c r="CZ427" s="21">
        <f>CY427-CR427</f>
        <v>5213.0325550245889</v>
      </c>
      <c r="DA427" s="22">
        <f>CZ427/CR427</f>
        <v>0.40750980147991062</v>
      </c>
      <c r="DB427" s="14">
        <v>2015</v>
      </c>
      <c r="DC427" s="9">
        <v>6300</v>
      </c>
      <c r="DD427" s="27">
        <v>5789.7025999999996</v>
      </c>
      <c r="DE427" s="12">
        <v>80697607.150000006</v>
      </c>
      <c r="DF427" s="12">
        <f>DE427/DD427</f>
        <v>13938.126485115145</v>
      </c>
      <c r="DG427" s="21">
        <f>DF427-CY427</f>
        <v>-4067.3163041982025</v>
      </c>
      <c r="DH427" s="22">
        <f>DG427/CY427</f>
        <v>-0.22589371179542722</v>
      </c>
      <c r="DI427" s="14">
        <v>2016</v>
      </c>
      <c r="DJ427" s="9">
        <v>6495</v>
      </c>
      <c r="DK427" s="27">
        <v>5974.2857000000004</v>
      </c>
      <c r="DL427" s="12">
        <v>102418089.81999999</v>
      </c>
      <c r="DM427" s="12">
        <f>DL427/DK427</f>
        <v>17143.152330327957</v>
      </c>
      <c r="DN427" s="21">
        <f>DM427-DF427</f>
        <v>3205.0258452128128</v>
      </c>
      <c r="DO427" s="22">
        <f>DN427/DF427</f>
        <v>0.22994667530356649</v>
      </c>
      <c r="DP427" s="14">
        <v>2017</v>
      </c>
      <c r="DQ427" s="9">
        <v>6687</v>
      </c>
      <c r="DR427" s="27">
        <v>6116.3338000000003</v>
      </c>
      <c r="DS427" s="30">
        <v>90314169.230000004</v>
      </c>
      <c r="DT427" s="12">
        <f>DS427/DR427</f>
        <v>14766.062838166223</v>
      </c>
      <c r="DU427" s="21">
        <f>DT427-DM427</f>
        <v>-2377.0894921617346</v>
      </c>
      <c r="DV427" s="22">
        <f>DU427/DM427</f>
        <v>-0.13866116606549803</v>
      </c>
      <c r="DW427" s="14">
        <v>2018</v>
      </c>
      <c r="DX427" s="24">
        <v>6832</v>
      </c>
      <c r="DY427" s="32">
        <v>6253.9808000000003</v>
      </c>
      <c r="DZ427" s="34">
        <v>83121755.560000002</v>
      </c>
      <c r="EA427" s="12">
        <f>DZ427/DY427</f>
        <v>13291.015469698916</v>
      </c>
      <c r="EB427" s="21">
        <f>EA427-DT427</f>
        <v>-1475.047368467307</v>
      </c>
      <c r="EC427" s="22">
        <f>EB427/DT427</f>
        <v>-9.9894425794715844E-2</v>
      </c>
      <c r="ED427" s="14">
        <v>2019</v>
      </c>
      <c r="EE427" s="24">
        <v>6931</v>
      </c>
      <c r="EF427" s="32">
        <v>6479.9002</v>
      </c>
      <c r="EG427" s="34">
        <v>125975149.09999999</v>
      </c>
      <c r="EH427" s="12">
        <f t="shared" si="48"/>
        <v>19440.908843009649</v>
      </c>
      <c r="EI427" s="21">
        <f>EH427-EA427</f>
        <v>6149.8933733107333</v>
      </c>
      <c r="EJ427" s="22">
        <f>EI427/EA427</f>
        <v>0.46271057221559669</v>
      </c>
      <c r="EK427">
        <v>2020</v>
      </c>
      <c r="EL427" s="25">
        <v>7085</v>
      </c>
      <c r="EM427" s="32">
        <v>6671.4584000000004</v>
      </c>
      <c r="EN427" s="34">
        <v>93838832.270000011</v>
      </c>
      <c r="EO427" s="12">
        <f t="shared" si="49"/>
        <v>14065.71496721017</v>
      </c>
      <c r="EP427" s="21">
        <f>EO427-EH427</f>
        <v>-5375.1938757994794</v>
      </c>
      <c r="EQ427" s="22">
        <f>EP427/EH427</f>
        <v>-0.27648881640285211</v>
      </c>
      <c r="ES427" s="11">
        <f t="shared" si="50"/>
        <v>4.6659710254036271E-2</v>
      </c>
      <c r="EU427" s="12">
        <f t="shared" si="51"/>
        <v>15832.662383624929</v>
      </c>
      <c r="EV427">
        <f t="shared" si="52"/>
        <v>0.92165709917486149</v>
      </c>
      <c r="EY427" s="11">
        <f t="shared" si="53"/>
        <v>7.4718326785127603E-2</v>
      </c>
      <c r="FC427" s="12">
        <f t="shared" si="54"/>
        <v>13547.168089365055</v>
      </c>
      <c r="FF427" s="45">
        <f t="shared" si="55"/>
        <v>5898.5714285714284</v>
      </c>
    </row>
    <row r="428" spans="1:162" x14ac:dyDescent="0.2">
      <c r="A428" s="3">
        <v>96094</v>
      </c>
      <c r="B428" t="s">
        <v>428</v>
      </c>
      <c r="C428" s="14">
        <v>2000</v>
      </c>
      <c r="D428" s="10">
        <v>11871</v>
      </c>
      <c r="E428" s="5">
        <v>10442.02</v>
      </c>
      <c r="F428" s="7">
        <v>76611246</v>
      </c>
      <c r="G428" s="12">
        <f>F428/E428</f>
        <v>7336.8223772794918</v>
      </c>
      <c r="H428" s="14">
        <v>2001</v>
      </c>
      <c r="I428" s="10">
        <v>12056</v>
      </c>
      <c r="J428" s="5">
        <v>10835.31</v>
      </c>
      <c r="K428" s="7">
        <v>77825922</v>
      </c>
      <c r="L428" s="12">
        <f>K428/I428</f>
        <v>6455.3684472461846</v>
      </c>
      <c r="M428" s="21">
        <f>L428-G428</f>
        <v>-881.45393003330719</v>
      </c>
      <c r="N428" s="18">
        <f>M428/G428</f>
        <v>-0.12014110260635096</v>
      </c>
      <c r="O428" s="16">
        <v>2002</v>
      </c>
      <c r="P428" s="10">
        <v>11920</v>
      </c>
      <c r="Q428" s="5">
        <v>10814.8</v>
      </c>
      <c r="R428" s="7">
        <v>81646264</v>
      </c>
      <c r="S428" s="12">
        <f>R428/Q428</f>
        <v>7549.4936568406265</v>
      </c>
      <c r="T428" s="21">
        <f>S428-L428</f>
        <v>1094.1252095944419</v>
      </c>
      <c r="U428" s="18">
        <f>T428/L428</f>
        <v>0.16949074534408459</v>
      </c>
      <c r="V428" s="14">
        <v>2003</v>
      </c>
      <c r="W428" s="10">
        <v>11920</v>
      </c>
      <c r="X428" s="5">
        <v>9502.6</v>
      </c>
      <c r="Y428" s="7">
        <v>96854574.25</v>
      </c>
      <c r="Z428" s="12">
        <f>Y428/X428</f>
        <v>10192.428835266137</v>
      </c>
      <c r="AA428" s="21">
        <f>Z428-S428</f>
        <v>2642.9351784255105</v>
      </c>
      <c r="AB428" s="22">
        <f>AA428/S428</f>
        <v>0.35008111782844353</v>
      </c>
      <c r="AC428" s="14">
        <v>2004</v>
      </c>
      <c r="AD428" s="10">
        <v>11727</v>
      </c>
      <c r="AE428" s="5">
        <v>10433.58</v>
      </c>
      <c r="AF428" s="7">
        <v>95814046</v>
      </c>
      <c r="AG428" s="12">
        <f>AF428/AE428</f>
        <v>9183.2377764870744</v>
      </c>
      <c r="AH428" s="21">
        <f>AG428-Z428</f>
        <v>-1009.1910587790626</v>
      </c>
      <c r="AI428" s="22">
        <f>AH428/Z428</f>
        <v>-9.9013794954076945E-2</v>
      </c>
      <c r="AJ428" s="14">
        <v>2005</v>
      </c>
      <c r="AK428" s="10">
        <v>11649</v>
      </c>
      <c r="AL428" s="5">
        <v>10392.31</v>
      </c>
      <c r="AM428" s="7">
        <v>124031501</v>
      </c>
      <c r="AN428" s="12">
        <f>AM428/AL428</f>
        <v>11934.930828660808</v>
      </c>
      <c r="AO428" s="21">
        <f>AN428-AG428</f>
        <v>2751.693052173734</v>
      </c>
      <c r="AP428" s="22">
        <f>AO428/AG428</f>
        <v>0.29964301471309152</v>
      </c>
      <c r="AQ428" s="14">
        <v>2006</v>
      </c>
      <c r="AR428" s="10">
        <v>11308</v>
      </c>
      <c r="AS428" s="5">
        <v>10151.93</v>
      </c>
      <c r="AT428" s="7">
        <v>93594347</v>
      </c>
      <c r="AU428" s="12">
        <f>AT428/AS428</f>
        <v>9219.3648892378096</v>
      </c>
      <c r="AV428" s="21">
        <f>AU428-AN428</f>
        <v>-2715.5659394229988</v>
      </c>
      <c r="AW428" s="22">
        <f>AV428/AN428</f>
        <v>-0.22753093238728944</v>
      </c>
      <c r="AX428" s="14">
        <v>2007</v>
      </c>
      <c r="AY428" s="10">
        <v>11083</v>
      </c>
      <c r="AZ428" s="5">
        <v>10077.75</v>
      </c>
      <c r="BA428" s="7">
        <v>108081552</v>
      </c>
      <c r="BB428" s="12">
        <f>BA428/AZ428</f>
        <v>10724.770112376274</v>
      </c>
      <c r="BC428" s="21">
        <f>BB428-AU428</f>
        <v>1505.4052231384649</v>
      </c>
      <c r="BD428" s="22">
        <f>BC428/AU428</f>
        <v>0.16328730245787254</v>
      </c>
      <c r="BE428" s="14">
        <v>2008</v>
      </c>
      <c r="BF428" s="10">
        <v>10969</v>
      </c>
      <c r="BG428" s="5">
        <v>10139.469999999999</v>
      </c>
      <c r="BH428" s="7">
        <v>100041217</v>
      </c>
      <c r="BI428" s="12">
        <f>BH428/BG428</f>
        <v>9866.5134370928663</v>
      </c>
      <c r="BJ428" s="21">
        <f>BI428-BB428</f>
        <v>-858.25667528340819</v>
      </c>
      <c r="BK428" s="22">
        <f>BJ428/BB428</f>
        <v>-8.0025647756588159E-2</v>
      </c>
      <c r="BL428" s="14">
        <v>2009</v>
      </c>
      <c r="BM428" s="10">
        <v>10788</v>
      </c>
      <c r="BN428" s="5">
        <v>9824.9599999999991</v>
      </c>
      <c r="BO428" s="7">
        <v>108381609</v>
      </c>
      <c r="BP428" s="12">
        <f>BO428/BN428</f>
        <v>11031.251933850113</v>
      </c>
      <c r="BQ428" s="21">
        <f>BP428-BI428</f>
        <v>1164.738496757247</v>
      </c>
      <c r="BR428" s="22">
        <f>BQ428/BI428</f>
        <v>0.11804965393129117</v>
      </c>
      <c r="BS428" s="14">
        <v>2010</v>
      </c>
      <c r="BT428" s="10">
        <v>10816</v>
      </c>
      <c r="BU428" s="5">
        <v>9749.11</v>
      </c>
      <c r="BV428" s="7">
        <v>98674151</v>
      </c>
      <c r="BW428" s="12">
        <f>BV428/BU428</f>
        <v>10121.349641146729</v>
      </c>
      <c r="BX428" s="21">
        <f>BW428-BP428</f>
        <v>-909.90229270338386</v>
      </c>
      <c r="BY428" s="22">
        <f>BX428/BP428</f>
        <v>-8.2484046068360517E-2</v>
      </c>
      <c r="BZ428" s="14">
        <v>2011</v>
      </c>
      <c r="CA428" s="10">
        <v>10699</v>
      </c>
      <c r="CB428" s="5">
        <v>9665.0512999999992</v>
      </c>
      <c r="CC428" s="7">
        <v>99560071</v>
      </c>
      <c r="CD428" s="12">
        <f>CC428/CB428</f>
        <v>10301.03906432447</v>
      </c>
      <c r="CE428" s="21">
        <f>CD428-BW428</f>
        <v>179.68942317774054</v>
      </c>
      <c r="CF428" s="22">
        <f>CE428/BW428</f>
        <v>1.7753504181620396E-2</v>
      </c>
      <c r="CG428" s="14">
        <v>2012</v>
      </c>
      <c r="CH428" s="10">
        <v>10647</v>
      </c>
      <c r="CI428" s="5">
        <v>9644.34</v>
      </c>
      <c r="CJ428" s="7">
        <v>100131714</v>
      </c>
      <c r="CK428" s="12">
        <f>CJ428/CI428</f>
        <v>10382.433012523408</v>
      </c>
      <c r="CL428" s="21">
        <f>CK428-CD428</f>
        <v>81.393948198938233</v>
      </c>
      <c r="CM428" s="22">
        <f>CL428/CD428</f>
        <v>7.9015279614684138E-3</v>
      </c>
      <c r="CN428" s="14">
        <v>2013</v>
      </c>
      <c r="CO428" s="10">
        <v>10679</v>
      </c>
      <c r="CP428" s="5">
        <v>9641.0723999999991</v>
      </c>
      <c r="CQ428" s="7">
        <v>99672469</v>
      </c>
      <c r="CR428" s="12">
        <f>CQ428/CP428</f>
        <v>10338.317654372144</v>
      </c>
      <c r="CS428" s="21">
        <f>CR428-CK428</f>
        <v>-44.115358151264445</v>
      </c>
      <c r="CT428" s="22">
        <f>CS428/CK428</f>
        <v>-4.2490385536850563E-3</v>
      </c>
      <c r="CU428" s="14">
        <v>2014</v>
      </c>
      <c r="CV428" s="10">
        <v>10756</v>
      </c>
      <c r="CW428" s="5">
        <v>9895.1848000000009</v>
      </c>
      <c r="CX428" s="7">
        <v>105037761</v>
      </c>
      <c r="CY428" s="12">
        <f>CX428/CW428</f>
        <v>10615.037831329839</v>
      </c>
      <c r="CZ428" s="21">
        <f>CY428-CR428</f>
        <v>276.720176957695</v>
      </c>
      <c r="DA428" s="22">
        <f>CZ428/CR428</f>
        <v>2.6766461063485333E-2</v>
      </c>
      <c r="DB428" s="14">
        <v>2015</v>
      </c>
      <c r="DC428" s="9">
        <v>10514</v>
      </c>
      <c r="DD428" s="27">
        <v>9723.9778000000006</v>
      </c>
      <c r="DE428" s="12">
        <v>108165283.09</v>
      </c>
      <c r="DF428" s="12">
        <f>DE428/DD428</f>
        <v>11123.563351820898</v>
      </c>
      <c r="DG428" s="21">
        <f>DF428-CY428</f>
        <v>508.52552049105907</v>
      </c>
      <c r="DH428" s="22">
        <f>DG428/CY428</f>
        <v>4.7906143018178166E-2</v>
      </c>
      <c r="DI428" s="14">
        <v>2016</v>
      </c>
      <c r="DJ428" s="9">
        <v>10312</v>
      </c>
      <c r="DK428" s="27">
        <v>9585.8032000000003</v>
      </c>
      <c r="DL428" s="12">
        <v>103356456.16</v>
      </c>
      <c r="DM428" s="12">
        <f>DL428/DK428</f>
        <v>10782.242656515209</v>
      </c>
      <c r="DN428" s="21">
        <f>DM428-DF428</f>
        <v>-341.32069530568879</v>
      </c>
      <c r="DO428" s="22">
        <f>DN428/DF428</f>
        <v>-3.0684474435956306E-2</v>
      </c>
      <c r="DP428" s="14">
        <v>2017</v>
      </c>
      <c r="DQ428" s="9">
        <v>10221</v>
      </c>
      <c r="DR428" s="27">
        <v>9557.5702999999994</v>
      </c>
      <c r="DS428" s="30">
        <v>114822339.78</v>
      </c>
      <c r="DT428" s="12">
        <f>DS428/DR428</f>
        <v>12013.758327260226</v>
      </c>
      <c r="DU428" s="21">
        <f>DT428-DM428</f>
        <v>1231.5156707450169</v>
      </c>
      <c r="DV428" s="22">
        <f>DU428/DM428</f>
        <v>0.11421702422926543</v>
      </c>
      <c r="DW428" s="14">
        <v>2018</v>
      </c>
      <c r="DX428" s="24">
        <v>10138</v>
      </c>
      <c r="DY428" s="32">
        <v>9512.5467000000008</v>
      </c>
      <c r="DZ428" s="34">
        <v>116547590.11</v>
      </c>
      <c r="EA428" s="12">
        <f>DZ428/DY428</f>
        <v>12251.986117450544</v>
      </c>
      <c r="EB428" s="21">
        <f>EA428-DT428</f>
        <v>238.22779019031805</v>
      </c>
      <c r="EC428" s="22">
        <f>EB428/DT428</f>
        <v>1.9829580694141251E-2</v>
      </c>
      <c r="ED428" s="14">
        <v>2019</v>
      </c>
      <c r="EE428" s="24">
        <v>10010</v>
      </c>
      <c r="EF428" s="32">
        <v>9409.4601999999995</v>
      </c>
      <c r="EG428" s="34">
        <v>120727386.08</v>
      </c>
      <c r="EH428" s="12">
        <f t="shared" si="48"/>
        <v>12830.426349005653</v>
      </c>
      <c r="EI428" s="21">
        <f>EH428-EA428</f>
        <v>578.44023155510877</v>
      </c>
      <c r="EJ428" s="22">
        <f>EI428/EA428</f>
        <v>4.7211956168578616E-2</v>
      </c>
      <c r="EK428">
        <v>2020</v>
      </c>
      <c r="EL428" s="25">
        <v>9963</v>
      </c>
      <c r="EM428" s="32">
        <v>9403.8191999999999</v>
      </c>
      <c r="EN428" s="34">
        <v>121838760.98999999</v>
      </c>
      <c r="EO428" s="12">
        <f t="shared" si="49"/>
        <v>12956.306198443288</v>
      </c>
      <c r="EP428" s="21">
        <f>EO428-EH428</f>
        <v>125.87984943763513</v>
      </c>
      <c r="EQ428" s="22">
        <f>EP428/EH428</f>
        <v>9.8110418168131028E-3</v>
      </c>
      <c r="ES428" s="11">
        <f t="shared" si="50"/>
        <v>3.7391001832301332E-2</v>
      </c>
      <c r="EU428" s="12">
        <f t="shared" si="51"/>
        <v>12365.390264572141</v>
      </c>
      <c r="EV428">
        <f t="shared" si="52"/>
        <v>0.93780118940792878</v>
      </c>
      <c r="EY428" s="11">
        <f t="shared" si="53"/>
        <v>6.0419520363995095E-2</v>
      </c>
      <c r="FC428" s="12">
        <f t="shared" si="54"/>
        <v>10345.139795956964</v>
      </c>
      <c r="FF428" s="45">
        <f t="shared" si="55"/>
        <v>10954.571428571429</v>
      </c>
    </row>
    <row r="429" spans="1:162" x14ac:dyDescent="0.2">
      <c r="A429" s="3">
        <v>96095</v>
      </c>
      <c r="B429" t="s">
        <v>429</v>
      </c>
      <c r="C429" s="14">
        <v>2000</v>
      </c>
      <c r="D429" s="10">
        <v>20547</v>
      </c>
      <c r="E429" s="5">
        <v>18852.13</v>
      </c>
      <c r="F429" s="7">
        <v>176064412</v>
      </c>
      <c r="G429" s="12">
        <f>F429/E429</f>
        <v>9339.2318003323762</v>
      </c>
      <c r="H429" s="14">
        <v>2001</v>
      </c>
      <c r="I429" s="10">
        <v>20231</v>
      </c>
      <c r="J429" s="5">
        <v>18576.560000000001</v>
      </c>
      <c r="K429" s="7">
        <v>189436038</v>
      </c>
      <c r="L429" s="12">
        <f>K429/I429</f>
        <v>9363.651722603925</v>
      </c>
      <c r="M429" s="21">
        <f>L429-G429</f>
        <v>24.419922271548785</v>
      </c>
      <c r="N429" s="18">
        <f>M429/G429</f>
        <v>2.6147677660896796E-3</v>
      </c>
      <c r="O429" s="16">
        <v>2002</v>
      </c>
      <c r="P429" s="10">
        <v>20130</v>
      </c>
      <c r="Q429" s="5">
        <v>18606.16</v>
      </c>
      <c r="R429" s="7">
        <v>186716010</v>
      </c>
      <c r="S429" s="12">
        <f>R429/Q429</f>
        <v>10035.171685076341</v>
      </c>
      <c r="T429" s="21">
        <f>S429-L429</f>
        <v>671.5199624724155</v>
      </c>
      <c r="U429" s="18">
        <f>T429/L429</f>
        <v>7.1715606514001509E-2</v>
      </c>
      <c r="V429" s="14">
        <v>2003</v>
      </c>
      <c r="W429" s="10">
        <v>20130</v>
      </c>
      <c r="X429" s="5">
        <v>16047.81</v>
      </c>
      <c r="Y429" s="7">
        <v>232022278.94</v>
      </c>
      <c r="Z429" s="12">
        <f>Y429/X429</f>
        <v>14458.189556082731</v>
      </c>
      <c r="AA429" s="21">
        <f>Z429-S429</f>
        <v>4423.0178710063901</v>
      </c>
      <c r="AB429" s="22">
        <f>AA429/S429</f>
        <v>0.44075158949039372</v>
      </c>
      <c r="AC429" s="14">
        <v>2004</v>
      </c>
      <c r="AD429" s="10">
        <v>19578</v>
      </c>
      <c r="AE429" s="5">
        <v>18128.43</v>
      </c>
      <c r="AF429" s="7">
        <v>197372550</v>
      </c>
      <c r="AG429" s="12">
        <f>AF429/AE429</f>
        <v>10887.459642120139</v>
      </c>
      <c r="AH429" s="21">
        <f>AG429-Z429</f>
        <v>-3570.729913962592</v>
      </c>
      <c r="AI429" s="22">
        <f>AH429/Z429</f>
        <v>-0.24696936640039721</v>
      </c>
      <c r="AJ429" s="14">
        <v>2005</v>
      </c>
      <c r="AK429" s="10">
        <v>18994</v>
      </c>
      <c r="AL429" s="5">
        <v>17678.13</v>
      </c>
      <c r="AM429" s="7">
        <v>220763473</v>
      </c>
      <c r="AN429" s="12">
        <f>AM429/AL429</f>
        <v>12487.942616102495</v>
      </c>
      <c r="AO429" s="21">
        <f>AN429-AG429</f>
        <v>1600.4829739823563</v>
      </c>
      <c r="AP429" s="22">
        <f>AO429/AG429</f>
        <v>0.14700242541341726</v>
      </c>
      <c r="AQ429" s="14">
        <v>2006</v>
      </c>
      <c r="AR429" s="10">
        <v>18787</v>
      </c>
      <c r="AS429" s="5">
        <v>17357.04</v>
      </c>
      <c r="AT429" s="7">
        <v>216734876</v>
      </c>
      <c r="AU429" s="12">
        <f>AT429/AS429</f>
        <v>12486.856975613353</v>
      </c>
      <c r="AV429" s="21">
        <f>AU429-AN429</f>
        <v>-1.0856404891419515</v>
      </c>
      <c r="AW429" s="22">
        <f>AV429/AN429</f>
        <v>-8.6935095917407528E-5</v>
      </c>
      <c r="AX429" s="14">
        <v>2007</v>
      </c>
      <c r="AY429" s="10">
        <v>18432</v>
      </c>
      <c r="AZ429" s="5">
        <v>17085.2</v>
      </c>
      <c r="BA429" s="7">
        <v>212922669</v>
      </c>
      <c r="BB429" s="12">
        <f>BA429/AZ429</f>
        <v>12462.404244609368</v>
      </c>
      <c r="BC429" s="21">
        <f>BB429-AU429</f>
        <v>-24.452731003984809</v>
      </c>
      <c r="BD429" s="22">
        <f>BC429/AU429</f>
        <v>-1.9582774954290446E-3</v>
      </c>
      <c r="BE429" s="14">
        <v>2008</v>
      </c>
      <c r="BF429" s="10">
        <v>18031</v>
      </c>
      <c r="BG429" s="5">
        <v>16684.97</v>
      </c>
      <c r="BH429" s="7">
        <v>228463978</v>
      </c>
      <c r="BI429" s="12">
        <f>BH429/BG429</f>
        <v>13692.801245672003</v>
      </c>
      <c r="BJ429" s="21">
        <f>BI429-BB429</f>
        <v>1230.3970010626344</v>
      </c>
      <c r="BK429" s="22">
        <f>BJ429/BB429</f>
        <v>9.8728702496939505E-2</v>
      </c>
      <c r="BL429" s="14">
        <v>2009</v>
      </c>
      <c r="BM429" s="10">
        <v>17467</v>
      </c>
      <c r="BN429" s="5">
        <v>16434.98</v>
      </c>
      <c r="BO429" s="7">
        <v>237715458</v>
      </c>
      <c r="BP429" s="12">
        <f>BO429/BN429</f>
        <v>14463.994358374637</v>
      </c>
      <c r="BQ429" s="21">
        <f>BP429-BI429</f>
        <v>771.19311270263461</v>
      </c>
      <c r="BR429" s="22">
        <f>BQ429/BI429</f>
        <v>5.6321062349925809E-2</v>
      </c>
      <c r="BS429" s="14">
        <v>2010</v>
      </c>
      <c r="BT429" s="10">
        <v>17386</v>
      </c>
      <c r="BU429" s="5">
        <v>16226.14</v>
      </c>
      <c r="BV429" s="7">
        <v>241076116</v>
      </c>
      <c r="BW429" s="12">
        <f>BV429/BU429</f>
        <v>14857.268333688728</v>
      </c>
      <c r="BX429" s="21">
        <f>BW429-BP429</f>
        <v>393.27397531409042</v>
      </c>
      <c r="BY429" s="22">
        <f>BX429/BP429</f>
        <v>2.718985956229893E-2</v>
      </c>
      <c r="BZ429" s="14">
        <v>2011</v>
      </c>
      <c r="CA429" s="10">
        <v>17456</v>
      </c>
      <c r="CB429" s="5">
        <v>16416.878799999999</v>
      </c>
      <c r="CC429" s="7">
        <v>247169886</v>
      </c>
      <c r="CD429" s="12">
        <f>CC429/CB429</f>
        <v>15055.839116020034</v>
      </c>
      <c r="CE429" s="21">
        <f>CD429-BW429</f>
        <v>198.57078233130596</v>
      </c>
      <c r="CF429" s="22">
        <f>CE429/BW429</f>
        <v>1.3365228241927114E-2</v>
      </c>
      <c r="CG429" s="14">
        <v>2012</v>
      </c>
      <c r="CH429" s="10">
        <v>17353</v>
      </c>
      <c r="CI429" s="5">
        <v>16708.71</v>
      </c>
      <c r="CJ429" s="7">
        <v>315911727</v>
      </c>
      <c r="CK429" s="12">
        <f>CJ429/CI429</f>
        <v>18907.008799602125</v>
      </c>
      <c r="CL429" s="21">
        <f>CK429-CD429</f>
        <v>3851.1696835820912</v>
      </c>
      <c r="CM429" s="22">
        <f>CL429/CD429</f>
        <v>0.25579243069117868</v>
      </c>
      <c r="CN429" s="14">
        <v>2013</v>
      </c>
      <c r="CO429" s="10">
        <v>17274</v>
      </c>
      <c r="CP429" s="5">
        <v>16638.1967</v>
      </c>
      <c r="CQ429" s="7">
        <v>247696157</v>
      </c>
      <c r="CR429" s="12">
        <f>CQ429/CP429</f>
        <v>14887.199704761273</v>
      </c>
      <c r="CS429" s="21">
        <f>CR429-CK429</f>
        <v>-4019.8090948408517</v>
      </c>
      <c r="CT429" s="22">
        <f>CS429/CK429</f>
        <v>-0.21260946866039665</v>
      </c>
      <c r="CU429" s="14">
        <v>2014</v>
      </c>
      <c r="CV429" s="10">
        <v>17148</v>
      </c>
      <c r="CW429" s="5">
        <v>16526.006099999999</v>
      </c>
      <c r="CX429" s="7">
        <v>241989306</v>
      </c>
      <c r="CY429" s="12">
        <f>CX429/CW429</f>
        <v>14642.939409298659</v>
      </c>
      <c r="CZ429" s="21">
        <f>CY429-CR429</f>
        <v>-244.26029546261452</v>
      </c>
      <c r="DA429" s="22">
        <f>CZ429/CR429</f>
        <v>-1.6407403696243449E-2</v>
      </c>
      <c r="DB429" s="14">
        <v>2015</v>
      </c>
      <c r="DC429" s="9">
        <v>17229</v>
      </c>
      <c r="DD429" s="27">
        <v>16516.863700000002</v>
      </c>
      <c r="DE429" s="12">
        <v>276300895.63</v>
      </c>
      <c r="DF429" s="12">
        <f>DE429/DD429</f>
        <v>16728.411679633828</v>
      </c>
      <c r="DG429" s="21">
        <f>DF429-CY429</f>
        <v>2085.472270335169</v>
      </c>
      <c r="DH429" s="22">
        <f>DG429/CY429</f>
        <v>0.14242169635768884</v>
      </c>
      <c r="DI429" s="14">
        <v>2016</v>
      </c>
      <c r="DJ429" s="9">
        <v>17302</v>
      </c>
      <c r="DK429" s="27">
        <v>16710.769199999999</v>
      </c>
      <c r="DL429" s="12">
        <v>263924408.09</v>
      </c>
      <c r="DM429" s="12">
        <f>DL429/DK429</f>
        <v>15793.672028574245</v>
      </c>
      <c r="DN429" s="21">
        <f>DM429-DF429</f>
        <v>-934.73965105958268</v>
      </c>
      <c r="DO429" s="22">
        <f>DN429/DF429</f>
        <v>-5.5877370126991247E-2</v>
      </c>
      <c r="DP429" s="14">
        <v>2017</v>
      </c>
      <c r="DQ429" s="9">
        <v>17434</v>
      </c>
      <c r="DR429" s="27">
        <v>16752.145199999999</v>
      </c>
      <c r="DS429" s="30">
        <v>280702240.95999998</v>
      </c>
      <c r="DT429" s="12">
        <f>DS429/DR429</f>
        <v>16756.196750252617</v>
      </c>
      <c r="DU429" s="21">
        <f>DT429-DM429</f>
        <v>962.52472167837186</v>
      </c>
      <c r="DV429" s="22">
        <f>DU429/DM429</f>
        <v>6.0943694407288682E-2</v>
      </c>
      <c r="DW429" s="14">
        <v>2018</v>
      </c>
      <c r="DX429" s="24">
        <v>17599</v>
      </c>
      <c r="DY429" s="32">
        <v>16823.625199999999</v>
      </c>
      <c r="DZ429" s="34">
        <v>288945228.46999997</v>
      </c>
      <c r="EA429" s="12">
        <f>DZ429/DY429</f>
        <v>17174.968238712307</v>
      </c>
      <c r="EB429" s="21">
        <f>EA429-DT429</f>
        <v>418.77148845968986</v>
      </c>
      <c r="EC429" s="22">
        <f>EB429/DT429</f>
        <v>2.4992036958110822E-2</v>
      </c>
      <c r="ED429" s="14">
        <v>2019</v>
      </c>
      <c r="EE429" s="24">
        <v>17613</v>
      </c>
      <c r="EF429" s="32">
        <v>16754.159299999999</v>
      </c>
      <c r="EG429" s="34">
        <v>283251193.81</v>
      </c>
      <c r="EH429" s="12">
        <f t="shared" si="48"/>
        <v>16906.320916382836</v>
      </c>
      <c r="EI429" s="21">
        <f>EH429-EA429</f>
        <v>-268.64732232947063</v>
      </c>
      <c r="EJ429" s="22">
        <f>EI429/EA429</f>
        <v>-1.5641794418224348E-2</v>
      </c>
      <c r="EK429">
        <v>2020</v>
      </c>
      <c r="EL429" s="25">
        <v>17525</v>
      </c>
      <c r="EM429" s="32">
        <v>16768.955900000001</v>
      </c>
      <c r="EN429" s="34">
        <v>324337552.01999998</v>
      </c>
      <c r="EO429" s="12">
        <f t="shared" si="49"/>
        <v>19341.547199131222</v>
      </c>
      <c r="EP429" s="21">
        <f>EO429-EH429</f>
        <v>2435.2262827483864</v>
      </c>
      <c r="EQ429" s="22">
        <f>EP429/EH429</f>
        <v>0.144042355210977</v>
      </c>
      <c r="ES429" s="11">
        <f t="shared" si="50"/>
        <v>4.6816541978331905E-2</v>
      </c>
      <c r="EU429" s="12">
        <f t="shared" si="51"/>
        <v>16945.828635115922</v>
      </c>
      <c r="EV429">
        <f t="shared" si="52"/>
        <v>0.95602324203691558</v>
      </c>
      <c r="EY429" s="11">
        <f t="shared" si="53"/>
        <v>2.3431312315725053E-2</v>
      </c>
      <c r="FC429" s="12">
        <f t="shared" si="54"/>
        <v>14528.912946465793</v>
      </c>
      <c r="FF429" s="45">
        <f t="shared" si="55"/>
        <v>18268.857142857141</v>
      </c>
    </row>
    <row r="430" spans="1:162" x14ac:dyDescent="0.2">
      <c r="A430" s="3">
        <v>96098</v>
      </c>
      <c r="B430" t="s">
        <v>430</v>
      </c>
      <c r="C430" s="14">
        <v>2000</v>
      </c>
      <c r="D430" s="10">
        <v>2650</v>
      </c>
      <c r="E430" s="5">
        <v>2395.4299999999998</v>
      </c>
      <c r="F430" s="7">
        <v>18910016</v>
      </c>
      <c r="G430" s="12">
        <f>F430/E430</f>
        <v>7894.2052157650196</v>
      </c>
      <c r="H430" s="14">
        <v>2001</v>
      </c>
      <c r="I430" s="10">
        <v>2627</v>
      </c>
      <c r="J430" s="5">
        <v>2358.38</v>
      </c>
      <c r="K430" s="7">
        <v>21536147</v>
      </c>
      <c r="L430" s="12">
        <f>K430/I430</f>
        <v>8198.0003806623517</v>
      </c>
      <c r="M430" s="21">
        <f>L430-G430</f>
        <v>303.79516489733214</v>
      </c>
      <c r="N430" s="18">
        <f>M430/G430</f>
        <v>3.8483312327711211E-2</v>
      </c>
      <c r="O430" s="16">
        <v>2002</v>
      </c>
      <c r="P430" s="10">
        <v>2637</v>
      </c>
      <c r="Q430" s="5">
        <v>2344.73</v>
      </c>
      <c r="R430" s="7">
        <v>22442545</v>
      </c>
      <c r="S430" s="12">
        <f>R430/Q430</f>
        <v>9571.483710277942</v>
      </c>
      <c r="T430" s="21">
        <f>S430-L430</f>
        <v>1373.4833296155903</v>
      </c>
      <c r="U430" s="18">
        <f>T430/L430</f>
        <v>0.16753882237617324</v>
      </c>
      <c r="V430" s="14">
        <v>2003</v>
      </c>
      <c r="W430" s="10">
        <v>2637</v>
      </c>
      <c r="X430" s="5">
        <v>2085.34</v>
      </c>
      <c r="Y430" s="7">
        <v>23222650.52</v>
      </c>
      <c r="Z430" s="12">
        <f>Y430/X430</f>
        <v>11136.145913855773</v>
      </c>
      <c r="AA430" s="21">
        <f>Z430-S430</f>
        <v>1564.662203577831</v>
      </c>
      <c r="AB430" s="22">
        <f>AA430/S430</f>
        <v>0.16347122880203863</v>
      </c>
      <c r="AC430" s="14">
        <v>2004</v>
      </c>
      <c r="AD430" s="10">
        <v>2526</v>
      </c>
      <c r="AE430" s="5">
        <v>2301.54</v>
      </c>
      <c r="AF430" s="7">
        <v>23812589</v>
      </c>
      <c r="AG430" s="12">
        <f>AF430/AE430</f>
        <v>10346.371994403748</v>
      </c>
      <c r="AH430" s="21">
        <f>AG430-Z430</f>
        <v>-789.77391945202544</v>
      </c>
      <c r="AI430" s="22">
        <f>AH430/Z430</f>
        <v>-7.0919860925077849E-2</v>
      </c>
      <c r="AJ430" s="14">
        <v>2005</v>
      </c>
      <c r="AK430" s="10">
        <v>2481</v>
      </c>
      <c r="AL430" s="5">
        <v>2244.0100000000002</v>
      </c>
      <c r="AM430" s="7">
        <v>26295348</v>
      </c>
      <c r="AN430" s="12">
        <f>AM430/AL430</f>
        <v>11718.017299388148</v>
      </c>
      <c r="AO430" s="21">
        <f>AN430-AG430</f>
        <v>1371.6453049844004</v>
      </c>
      <c r="AP430" s="22">
        <f>AO430/AG430</f>
        <v>0.13257258735006919</v>
      </c>
      <c r="AQ430" s="14">
        <v>2006</v>
      </c>
      <c r="AR430" s="10">
        <v>2507</v>
      </c>
      <c r="AS430" s="5">
        <v>2268.3200000000002</v>
      </c>
      <c r="AT430" s="7">
        <v>26951053</v>
      </c>
      <c r="AU430" s="12">
        <f>AT430/AS430</f>
        <v>11881.50393242576</v>
      </c>
      <c r="AV430" s="21">
        <f>AU430-AN430</f>
        <v>163.48663303761168</v>
      </c>
      <c r="AW430" s="22">
        <f>AV430/AN430</f>
        <v>1.3951731667621627E-2</v>
      </c>
      <c r="AX430" s="14">
        <v>2007</v>
      </c>
      <c r="AY430" s="10">
        <v>2500</v>
      </c>
      <c r="AZ430" s="5">
        <v>2307.2800000000002</v>
      </c>
      <c r="BA430" s="7">
        <v>28338022</v>
      </c>
      <c r="BB430" s="12">
        <f>BA430/AZ430</f>
        <v>12282.003918033353</v>
      </c>
      <c r="BC430" s="21">
        <f>BB430-AU430</f>
        <v>400.49998560759377</v>
      </c>
      <c r="BD430" s="22">
        <f>BC430/AU430</f>
        <v>3.3707852800906039E-2</v>
      </c>
      <c r="BE430" s="14">
        <v>2008</v>
      </c>
      <c r="BF430" s="10">
        <v>2517</v>
      </c>
      <c r="BG430" s="5">
        <v>2270.1999999999998</v>
      </c>
      <c r="BH430" s="7">
        <v>28858343</v>
      </c>
      <c r="BI430" s="12">
        <f>BH430/BG430</f>
        <v>12711.806448771034</v>
      </c>
      <c r="BJ430" s="21">
        <f>BI430-BB430</f>
        <v>429.80253073768108</v>
      </c>
      <c r="BK430" s="22">
        <f>BJ430/BB430</f>
        <v>3.49944954916203E-2</v>
      </c>
      <c r="BL430" s="14">
        <v>2009</v>
      </c>
      <c r="BM430" s="10">
        <v>2455</v>
      </c>
      <c r="BN430" s="5">
        <v>2297.75</v>
      </c>
      <c r="BO430" s="7">
        <v>27580510</v>
      </c>
      <c r="BP430" s="12">
        <f>BO430/BN430</f>
        <v>12003.268414753564</v>
      </c>
      <c r="BQ430" s="21">
        <f>BP430-BI430</f>
        <v>-708.53803401747064</v>
      </c>
      <c r="BR430" s="22">
        <f>BQ430/BI430</f>
        <v>-5.5738579475143865E-2</v>
      </c>
      <c r="BS430" s="14">
        <v>2010</v>
      </c>
      <c r="BT430" s="10">
        <v>2476</v>
      </c>
      <c r="BU430" s="5">
        <v>2316.94</v>
      </c>
      <c r="BV430" s="7">
        <v>28868476</v>
      </c>
      <c r="BW430" s="12">
        <f>BV430/BU430</f>
        <v>12459.742591521575</v>
      </c>
      <c r="BX430" s="21">
        <f>BW430-BP430</f>
        <v>456.4741767680116</v>
      </c>
      <c r="BY430" s="22">
        <f>BX430/BP430</f>
        <v>3.8029156809235895E-2</v>
      </c>
      <c r="BZ430" s="14">
        <v>2011</v>
      </c>
      <c r="CA430" s="10">
        <v>2495</v>
      </c>
      <c r="CB430" s="5">
        <v>2301.4094</v>
      </c>
      <c r="CC430" s="7">
        <v>28966196</v>
      </c>
      <c r="CD430" s="12">
        <f>CC430/CB430</f>
        <v>12586.285603943392</v>
      </c>
      <c r="CE430" s="21">
        <f>CD430-BW430</f>
        <v>126.54301242181646</v>
      </c>
      <c r="CF430" s="22">
        <f>CE430/BW430</f>
        <v>1.0156149815480506E-2</v>
      </c>
      <c r="CG430" s="14">
        <v>2012</v>
      </c>
      <c r="CH430" s="10">
        <v>2418</v>
      </c>
      <c r="CI430" s="5">
        <v>2250.23</v>
      </c>
      <c r="CJ430" s="7">
        <v>28905280</v>
      </c>
      <c r="CK430" s="12">
        <f>CJ430/CI430</f>
        <v>12845.478017802625</v>
      </c>
      <c r="CL430" s="21">
        <f>CK430-CD430</f>
        <v>259.19241385923306</v>
      </c>
      <c r="CM430" s="22">
        <f>CL430/CD430</f>
        <v>2.059324108917613E-2</v>
      </c>
      <c r="CN430" s="14">
        <v>2013</v>
      </c>
      <c r="CO430" s="10">
        <v>2403</v>
      </c>
      <c r="CP430" s="5">
        <v>2240.2887999999998</v>
      </c>
      <c r="CQ430" s="7">
        <v>29902706</v>
      </c>
      <c r="CR430" s="12">
        <f>CQ430/CP430</f>
        <v>13347.701421352462</v>
      </c>
      <c r="CS430" s="21">
        <f>CR430-CK430</f>
        <v>502.2234035498368</v>
      </c>
      <c r="CT430" s="22">
        <f>CS430/CK430</f>
        <v>3.909729189165264E-2</v>
      </c>
      <c r="CU430" s="14">
        <v>2014</v>
      </c>
      <c r="CV430" s="10">
        <v>2376</v>
      </c>
      <c r="CW430" s="5">
        <v>2254.9238</v>
      </c>
      <c r="CX430" s="7">
        <v>31182136</v>
      </c>
      <c r="CY430" s="12">
        <f>CX430/CW430</f>
        <v>13828.46551178359</v>
      </c>
      <c r="CZ430" s="21">
        <f>CY430-CR430</f>
        <v>480.76409043112835</v>
      </c>
      <c r="DA430" s="22">
        <f>CZ430/CR430</f>
        <v>3.6018493016486332E-2</v>
      </c>
      <c r="DB430" s="14">
        <v>2015</v>
      </c>
      <c r="DC430" s="9">
        <v>2418</v>
      </c>
      <c r="DD430" s="27">
        <v>2266.8319999999999</v>
      </c>
      <c r="DE430" s="12">
        <v>30537453.920000002</v>
      </c>
      <c r="DF430" s="12">
        <f>DE430/DD430</f>
        <v>13471.423519696213</v>
      </c>
      <c r="DG430" s="21">
        <f>DF430-CY430</f>
        <v>-357.04199208737737</v>
      </c>
      <c r="DH430" s="22">
        <f>DG430/CY430</f>
        <v>-2.5819350077789377E-2</v>
      </c>
      <c r="DI430" s="14">
        <v>2016</v>
      </c>
      <c r="DJ430" s="9">
        <v>2503</v>
      </c>
      <c r="DK430" s="27">
        <v>2323.3485000000001</v>
      </c>
      <c r="DL430" s="12">
        <v>30314449.800000001</v>
      </c>
      <c r="DM430" s="12">
        <f>DL430/DK430</f>
        <v>13047.741137414383</v>
      </c>
      <c r="DN430" s="21">
        <f>DM430-DF430</f>
        <v>-423.68238228182963</v>
      </c>
      <c r="DO430" s="22">
        <f>DN430/DF430</f>
        <v>-3.1450453744726742E-2</v>
      </c>
      <c r="DP430" s="14">
        <v>2017</v>
      </c>
      <c r="DQ430" s="9">
        <v>2589</v>
      </c>
      <c r="DR430" s="27">
        <v>2409.0373</v>
      </c>
      <c r="DS430" s="30">
        <v>42914121.810000002</v>
      </c>
      <c r="DT430" s="12">
        <f>DS430/DR430</f>
        <v>17813.80546079548</v>
      </c>
      <c r="DU430" s="21">
        <f>DT430-DM430</f>
        <v>4766.064323381097</v>
      </c>
      <c r="DV430" s="22">
        <f>DU430/DM430</f>
        <v>0.36527888415217041</v>
      </c>
      <c r="DW430" s="14">
        <v>2018</v>
      </c>
      <c r="DX430" s="24">
        <v>2560</v>
      </c>
      <c r="DY430" s="32">
        <v>2370.1167999999998</v>
      </c>
      <c r="DZ430" s="34">
        <v>33638885.460000001</v>
      </c>
      <c r="EA430" s="12">
        <f>DZ430/DY430</f>
        <v>14192.923091385202</v>
      </c>
      <c r="EB430" s="21">
        <f>EA430-DT430</f>
        <v>-3620.8823694102775</v>
      </c>
      <c r="EC430" s="22">
        <f>EB430/DT430</f>
        <v>-0.20326270977748659</v>
      </c>
      <c r="ED430" s="14">
        <v>2019</v>
      </c>
      <c r="EE430" s="24">
        <v>2570</v>
      </c>
      <c r="EF430" s="32">
        <v>2437.0113000000001</v>
      </c>
      <c r="EG430" s="34">
        <v>35306989.07</v>
      </c>
      <c r="EH430" s="12">
        <f t="shared" si="48"/>
        <v>14487.823289945352</v>
      </c>
      <c r="EI430" s="21">
        <f>EH430-EA430</f>
        <v>294.90019856014987</v>
      </c>
      <c r="EJ430" s="22">
        <f>EI430/EA430</f>
        <v>2.0777974816135508E-2</v>
      </c>
      <c r="EK430">
        <v>2020</v>
      </c>
      <c r="EL430" s="25">
        <v>2587</v>
      </c>
      <c r="EM430" s="32">
        <v>2456.6109999999999</v>
      </c>
      <c r="EN430" s="34">
        <v>36039869.619999997</v>
      </c>
      <c r="EO430" s="12">
        <f t="shared" si="49"/>
        <v>14670.564293654958</v>
      </c>
      <c r="EP430" s="21">
        <f>EO430-EH430</f>
        <v>182.74100370960514</v>
      </c>
      <c r="EQ430" s="22">
        <f>EP430/EH430</f>
        <v>1.2613420253160364E-2</v>
      </c>
      <c r="ES430" s="11">
        <f t="shared" si="50"/>
        <v>3.7004684432970683E-2</v>
      </c>
      <c r="EU430" s="12">
        <f t="shared" si="51"/>
        <v>15498.183947375344</v>
      </c>
      <c r="EV430">
        <f t="shared" si="52"/>
        <v>0.9348565977125487</v>
      </c>
      <c r="EY430" s="11">
        <f t="shared" si="53"/>
        <v>6.0931383063606438E-2</v>
      </c>
      <c r="FC430" s="12">
        <f t="shared" si="54"/>
        <v>12424.556326610664</v>
      </c>
      <c r="FF430" s="45">
        <f t="shared" si="55"/>
        <v>2520.5714285714284</v>
      </c>
    </row>
    <row r="431" spans="1:162" x14ac:dyDescent="0.2">
      <c r="A431" s="3">
        <v>96099</v>
      </c>
      <c r="B431" t="s">
        <v>431</v>
      </c>
      <c r="C431" s="14">
        <v>2000</v>
      </c>
      <c r="D431" s="10">
        <v>1458</v>
      </c>
      <c r="E431" s="5">
        <v>1279.73</v>
      </c>
      <c r="F431" s="7">
        <v>9927475</v>
      </c>
      <c r="G431" s="12">
        <f>F431/E431</f>
        <v>7757.4761863830654</v>
      </c>
      <c r="H431" s="14">
        <v>2001</v>
      </c>
      <c r="I431" s="10">
        <v>1489</v>
      </c>
      <c r="J431" s="5">
        <v>1278.31</v>
      </c>
      <c r="K431" s="7">
        <v>8444680</v>
      </c>
      <c r="L431" s="12">
        <f>K431/I431</f>
        <v>5671.3767629281401</v>
      </c>
      <c r="M431" s="21">
        <f>L431-G431</f>
        <v>-2086.0994234549253</v>
      </c>
      <c r="N431" s="18">
        <f>M431/G431</f>
        <v>-0.26891470541884732</v>
      </c>
      <c r="O431" s="16">
        <v>2002</v>
      </c>
      <c r="P431" s="10">
        <v>1494</v>
      </c>
      <c r="Q431" s="5">
        <v>1281.74</v>
      </c>
      <c r="R431" s="7">
        <v>12967097</v>
      </c>
      <c r="S431" s="12">
        <f>R431/Q431</f>
        <v>10116.792017101752</v>
      </c>
      <c r="T431" s="21">
        <f>S431-L431</f>
        <v>4445.4152541736121</v>
      </c>
      <c r="U431" s="18">
        <f>T431/L431</f>
        <v>0.78383352755397573</v>
      </c>
      <c r="V431" s="14">
        <v>2003</v>
      </c>
      <c r="W431" s="10">
        <v>1494</v>
      </c>
      <c r="X431" s="5">
        <v>1261.51</v>
      </c>
      <c r="Y431" s="7">
        <v>15791497.82</v>
      </c>
      <c r="Z431" s="12">
        <f>Y431/X431</f>
        <v>12517.93312775959</v>
      </c>
      <c r="AA431" s="21">
        <f>Z431-S431</f>
        <v>2401.141110657838</v>
      </c>
      <c r="AB431" s="22">
        <f>AA431/S431</f>
        <v>0.23734214428831504</v>
      </c>
      <c r="AC431" s="14">
        <v>2004</v>
      </c>
      <c r="AD431" s="10">
        <v>1550</v>
      </c>
      <c r="AE431" s="5">
        <v>1465.24</v>
      </c>
      <c r="AF431" s="7">
        <v>9699444</v>
      </c>
      <c r="AG431" s="12">
        <f>AF431/AE431</f>
        <v>6619.6964319838389</v>
      </c>
      <c r="AH431" s="21">
        <f>AG431-Z431</f>
        <v>-5898.2366957757513</v>
      </c>
      <c r="AI431" s="22">
        <f>AH431/Z431</f>
        <v>-0.47118295293461071</v>
      </c>
      <c r="AJ431" s="14">
        <v>2005</v>
      </c>
      <c r="AK431" s="10">
        <v>1596</v>
      </c>
      <c r="AL431" s="5">
        <v>1486.7</v>
      </c>
      <c r="AM431" s="7">
        <v>9747414</v>
      </c>
      <c r="AN431" s="12">
        <f>AM431/AL431</f>
        <v>6556.4094975448979</v>
      </c>
      <c r="AO431" s="21">
        <f>AN431-AG431</f>
        <v>-63.286934438940989</v>
      </c>
      <c r="AP431" s="22">
        <f>AO431/AG431</f>
        <v>-9.5603982885321976E-3</v>
      </c>
      <c r="AQ431" s="14">
        <v>2006</v>
      </c>
      <c r="AR431" s="10">
        <v>1574</v>
      </c>
      <c r="AS431" s="5">
        <v>1476.81</v>
      </c>
      <c r="AT431" s="7">
        <v>11757596</v>
      </c>
      <c r="AU431" s="12">
        <f>AT431/AS431</f>
        <v>7961.4818426202428</v>
      </c>
      <c r="AV431" s="21">
        <f>AU431-AN431</f>
        <v>1405.0723450753449</v>
      </c>
      <c r="AW431" s="22">
        <f>AV431/AN431</f>
        <v>0.21430515369753611</v>
      </c>
      <c r="AX431" s="14">
        <v>2007</v>
      </c>
      <c r="AY431" s="10">
        <v>1585</v>
      </c>
      <c r="AZ431" s="5">
        <v>1528.39</v>
      </c>
      <c r="BA431" s="7">
        <v>14302180</v>
      </c>
      <c r="BB431" s="12">
        <f>BA431/AZ431</f>
        <v>9357.6770326945334</v>
      </c>
      <c r="BC431" s="21">
        <f>BB431-AU431</f>
        <v>1396.1951900742906</v>
      </c>
      <c r="BD431" s="22">
        <f>BC431/AU431</f>
        <v>0.17536875894133572</v>
      </c>
      <c r="BE431" s="14">
        <v>2008</v>
      </c>
      <c r="BF431" s="10">
        <v>1665</v>
      </c>
      <c r="BG431" s="5">
        <v>1558.15</v>
      </c>
      <c r="BH431" s="7">
        <v>13673000</v>
      </c>
      <c r="BI431" s="12">
        <f>BH431/BG431</f>
        <v>8775.1500176491354</v>
      </c>
      <c r="BJ431" s="21">
        <f>BI431-BB431</f>
        <v>-582.527015045398</v>
      </c>
      <c r="BK431" s="22">
        <f>BJ431/BB431</f>
        <v>-6.2251241735542133E-2</v>
      </c>
      <c r="BL431" s="14">
        <v>2009</v>
      </c>
      <c r="BM431" s="10">
        <v>1655</v>
      </c>
      <c r="BN431" s="5">
        <v>1542.74</v>
      </c>
      <c r="BO431" s="7">
        <v>18050269</v>
      </c>
      <c r="BP431" s="12">
        <f>BO431/BN431</f>
        <v>11700.136769643621</v>
      </c>
      <c r="BQ431" s="21">
        <f>BP431-BI431</f>
        <v>2924.9867519944855</v>
      </c>
      <c r="BR431" s="22">
        <f>BQ431/BI431</f>
        <v>0.33332612503621789</v>
      </c>
      <c r="BS431" s="14">
        <v>2010</v>
      </c>
      <c r="BT431" s="10">
        <v>1621</v>
      </c>
      <c r="BU431" s="5">
        <v>1494.88</v>
      </c>
      <c r="BV431" s="7">
        <v>17457597</v>
      </c>
      <c r="BW431" s="12">
        <f>BV431/BU431</f>
        <v>11678.259793428235</v>
      </c>
      <c r="BX431" s="21">
        <f>BW431-BP431</f>
        <v>-21.876976215386094</v>
      </c>
      <c r="BY431" s="22">
        <f>BX431/BP431</f>
        <v>-1.8698051694700363E-3</v>
      </c>
      <c r="BZ431" s="14">
        <v>2011</v>
      </c>
      <c r="CA431" s="10">
        <v>1503</v>
      </c>
      <c r="CB431" s="5">
        <v>1387.9139</v>
      </c>
      <c r="CC431" s="7">
        <v>13324663</v>
      </c>
      <c r="CD431" s="12">
        <f>CC431/CB431</f>
        <v>9600.4968319720701</v>
      </c>
      <c r="CE431" s="21">
        <f>CD431-BW431</f>
        <v>-2077.7629614561647</v>
      </c>
      <c r="CF431" s="22">
        <f>CE431/BW431</f>
        <v>-0.17791717243911584</v>
      </c>
      <c r="CG431" s="14">
        <v>2012</v>
      </c>
      <c r="CH431" s="10">
        <v>1568</v>
      </c>
      <c r="CI431" s="5">
        <v>1442.84</v>
      </c>
      <c r="CJ431" s="7">
        <v>14606252</v>
      </c>
      <c r="CK431" s="12">
        <f>CJ431/CI431</f>
        <v>10123.265226913587</v>
      </c>
      <c r="CL431" s="21">
        <f>CK431-CD431</f>
        <v>522.76839494151682</v>
      </c>
      <c r="CM431" s="22">
        <f>CL431/CD431</f>
        <v>5.4452223055849208E-2</v>
      </c>
      <c r="CN431" s="14">
        <v>2013</v>
      </c>
      <c r="CO431" s="10">
        <v>1574</v>
      </c>
      <c r="CP431" s="5">
        <v>1465.6373000000001</v>
      </c>
      <c r="CQ431" s="7">
        <v>15135358</v>
      </c>
      <c r="CR431" s="12">
        <f>CQ431/CP431</f>
        <v>10326.81005048111</v>
      </c>
      <c r="CS431" s="21">
        <f>CR431-CK431</f>
        <v>203.54482356752305</v>
      </c>
      <c r="CT431" s="22">
        <f>CS431/CK431</f>
        <v>2.0106637434173048E-2</v>
      </c>
      <c r="CU431" s="14">
        <v>2014</v>
      </c>
      <c r="CV431" s="10">
        <v>1618</v>
      </c>
      <c r="CW431" s="5">
        <v>1584.2737</v>
      </c>
      <c r="CX431" s="7">
        <v>16473826</v>
      </c>
      <c r="CY431" s="12">
        <f>CX431/CW431</f>
        <v>10398.345942370943</v>
      </c>
      <c r="CZ431" s="21">
        <f>CY431-CR431</f>
        <v>71.535891889832783</v>
      </c>
      <c r="DA431" s="22">
        <f>CZ431/CR431</f>
        <v>6.9272012886980559E-3</v>
      </c>
      <c r="DB431" s="14">
        <v>2015</v>
      </c>
      <c r="DC431" s="9">
        <v>1582</v>
      </c>
      <c r="DD431" s="27">
        <v>1528.2369000000001</v>
      </c>
      <c r="DE431" s="12">
        <v>17763709.079999998</v>
      </c>
      <c r="DF431" s="12">
        <f>DE431/DD431</f>
        <v>11623.661933565403</v>
      </c>
      <c r="DG431" s="21">
        <f>DF431-CY431</f>
        <v>1225.3159911944604</v>
      </c>
      <c r="DH431" s="22">
        <f>DG431/CY431</f>
        <v>0.11783758666862301</v>
      </c>
      <c r="DI431" s="14">
        <v>2016</v>
      </c>
      <c r="DJ431" s="9">
        <v>1584</v>
      </c>
      <c r="DK431" s="27">
        <v>1573.9123999999999</v>
      </c>
      <c r="DL431" s="12">
        <v>25546116.739999998</v>
      </c>
      <c r="DM431" s="12">
        <f>DL431/DK431</f>
        <v>16230.964785587812</v>
      </c>
      <c r="DN431" s="21">
        <f>DM431-DF431</f>
        <v>4607.3028520224088</v>
      </c>
      <c r="DO431" s="22">
        <f>DN431/DF431</f>
        <v>0.39637275054584975</v>
      </c>
      <c r="DP431" s="14">
        <v>2017</v>
      </c>
      <c r="DQ431" s="9">
        <v>1655</v>
      </c>
      <c r="DR431" s="27">
        <v>1640.0358000000001</v>
      </c>
      <c r="DS431" s="30">
        <v>20067522.940000001</v>
      </c>
      <c r="DT431" s="12">
        <f>DS431/DR431</f>
        <v>12236.027372085415</v>
      </c>
      <c r="DU431" s="21">
        <f>DT431-DM431</f>
        <v>-3994.9374135023972</v>
      </c>
      <c r="DV431" s="22">
        <f>DU431/DM431</f>
        <v>-0.24613061923772259</v>
      </c>
      <c r="DW431" s="14">
        <v>2018</v>
      </c>
      <c r="DX431" s="24">
        <v>1675</v>
      </c>
      <c r="DY431" s="32">
        <v>1637.6329000000001</v>
      </c>
      <c r="DZ431" s="34">
        <v>18857103.949999999</v>
      </c>
      <c r="EA431" s="12">
        <f>DZ431/DY431</f>
        <v>11514.854122679142</v>
      </c>
      <c r="EB431" s="21">
        <f>EA431-DT431</f>
        <v>-721.17324940627259</v>
      </c>
      <c r="EC431" s="22">
        <f>EB431/DT431</f>
        <v>-5.8938512270045811E-2</v>
      </c>
      <c r="ED431" s="14">
        <v>2019</v>
      </c>
      <c r="EE431" s="24">
        <v>1659</v>
      </c>
      <c r="EF431" s="32">
        <v>1635.7221999999999</v>
      </c>
      <c r="EG431" s="34">
        <v>20704615.629999999</v>
      </c>
      <c r="EH431" s="12">
        <f t="shared" si="48"/>
        <v>12657.782372825899</v>
      </c>
      <c r="EI431" s="21">
        <f>EH431-EA431</f>
        <v>1142.9282501467569</v>
      </c>
      <c r="EJ431" s="22">
        <f>EI431/EA431</f>
        <v>9.9256858833816797E-2</v>
      </c>
      <c r="EK431">
        <v>2020</v>
      </c>
      <c r="EL431" s="25">
        <v>1715</v>
      </c>
      <c r="EM431" s="32">
        <v>1669.6485</v>
      </c>
      <c r="EN431" s="34">
        <v>24436263.57</v>
      </c>
      <c r="EO431" s="12">
        <f t="shared" si="49"/>
        <v>14635.573637205676</v>
      </c>
      <c r="EP431" s="21">
        <f>EO431-EH431</f>
        <v>1977.7912643797772</v>
      </c>
      <c r="EQ431" s="22">
        <f>EP431/EH431</f>
        <v>0.15625100875693343</v>
      </c>
      <c r="ES431" s="11">
        <f t="shared" si="50"/>
        <v>6.4930728430371842E-2</v>
      </c>
      <c r="EU431" s="12">
        <f t="shared" si="51"/>
        <v>12136.221289196817</v>
      </c>
      <c r="EV431">
        <f t="shared" si="52"/>
        <v>0.984872749088192</v>
      </c>
      <c r="EY431" s="11">
        <f t="shared" si="53"/>
        <v>-6.8604090891317207E-2</v>
      </c>
      <c r="FC431" s="12">
        <f t="shared" si="54"/>
        <v>10371.974408288079</v>
      </c>
      <c r="FF431" s="45">
        <f t="shared" si="55"/>
        <v>1586.3809523809523</v>
      </c>
    </row>
    <row r="432" spans="1:162" x14ac:dyDescent="0.2">
      <c r="A432" s="3">
        <v>96101</v>
      </c>
      <c r="B432" t="s">
        <v>432</v>
      </c>
      <c r="C432" s="14">
        <v>2000</v>
      </c>
      <c r="D432" s="10">
        <v>914</v>
      </c>
      <c r="E432" s="5">
        <v>840.02</v>
      </c>
      <c r="F432" s="7">
        <v>9407490</v>
      </c>
      <c r="G432" s="12">
        <f>F432/E432</f>
        <v>11199.126211280683</v>
      </c>
      <c r="H432" s="14">
        <v>2001</v>
      </c>
      <c r="I432" s="10">
        <v>929</v>
      </c>
      <c r="J432" s="5">
        <v>854.36</v>
      </c>
      <c r="K432" s="7">
        <v>10210438</v>
      </c>
      <c r="L432" s="12">
        <f>K432/I432</f>
        <v>10990.783638320776</v>
      </c>
      <c r="M432" s="21">
        <f>L432-G432</f>
        <v>-208.34257295990756</v>
      </c>
      <c r="N432" s="18">
        <f>M432/G432</f>
        <v>-1.8603466826728653E-2</v>
      </c>
      <c r="O432" s="16">
        <v>2002</v>
      </c>
      <c r="P432" s="10">
        <v>932</v>
      </c>
      <c r="Q432" s="5">
        <v>849.08</v>
      </c>
      <c r="R432" s="7">
        <v>13589393</v>
      </c>
      <c r="S432" s="12">
        <f>R432/Q432</f>
        <v>16004.844066519056</v>
      </c>
      <c r="T432" s="21">
        <f>S432-L432</f>
        <v>5014.0604281982796</v>
      </c>
      <c r="U432" s="18">
        <f>T432/L432</f>
        <v>0.4562059078950581</v>
      </c>
      <c r="V432" s="14">
        <v>2003</v>
      </c>
      <c r="W432" s="10">
        <v>932</v>
      </c>
      <c r="X432" s="5">
        <v>616.37</v>
      </c>
      <c r="Y432" s="7">
        <v>14970532.01</v>
      </c>
      <c r="Z432" s="12">
        <f>Y432/X432</f>
        <v>24288.222999172573</v>
      </c>
      <c r="AA432" s="21">
        <f>Z432-S432</f>
        <v>8283.378932653517</v>
      </c>
      <c r="AB432" s="22">
        <f>AA432/S432</f>
        <v>0.51755449151683586</v>
      </c>
      <c r="AC432" s="14">
        <v>2004</v>
      </c>
      <c r="AD432" s="10">
        <v>858</v>
      </c>
      <c r="AE432" s="5">
        <v>785.99</v>
      </c>
      <c r="AF432" s="7">
        <v>12458276</v>
      </c>
      <c r="AG432" s="12">
        <f>AF432/AE432</f>
        <v>15850.425577933562</v>
      </c>
      <c r="AH432" s="21">
        <f>AG432-Z432</f>
        <v>-8437.7974212390109</v>
      </c>
      <c r="AI432" s="22">
        <f>AH432/Z432</f>
        <v>-0.34740283064456634</v>
      </c>
      <c r="AJ432" s="14">
        <v>2005</v>
      </c>
      <c r="AK432" s="10">
        <v>812</v>
      </c>
      <c r="AL432" s="5">
        <v>746.14</v>
      </c>
      <c r="AM432" s="7">
        <v>11132687</v>
      </c>
      <c r="AN432" s="12">
        <f>AM432/AL432</f>
        <v>14920.372852279734</v>
      </c>
      <c r="AO432" s="21">
        <f>AN432-AG432</f>
        <v>-930.05272565382802</v>
      </c>
      <c r="AP432" s="22">
        <f>AO432/AG432</f>
        <v>-5.8676829911028801E-2</v>
      </c>
      <c r="AQ432" s="14">
        <v>2006</v>
      </c>
      <c r="AR432" s="10">
        <v>816</v>
      </c>
      <c r="AS432" s="5">
        <v>760.02</v>
      </c>
      <c r="AT432" s="7">
        <v>12958562</v>
      </c>
      <c r="AU432" s="12">
        <f>AT432/AS432</f>
        <v>17050.290781821532</v>
      </c>
      <c r="AV432" s="21">
        <f>AU432-AN432</f>
        <v>2129.917929541798</v>
      </c>
      <c r="AW432" s="22">
        <f>AV432/AN432</f>
        <v>0.14275232600614005</v>
      </c>
      <c r="AX432" s="14">
        <v>2007</v>
      </c>
      <c r="AY432" s="10">
        <v>787</v>
      </c>
      <c r="AZ432" s="5">
        <v>743.55</v>
      </c>
      <c r="BA432" s="7">
        <v>13033005</v>
      </c>
      <c r="BB432" s="12">
        <f>BA432/AZ432</f>
        <v>17528.081500907807</v>
      </c>
      <c r="BC432" s="21">
        <f>BB432-AU432</f>
        <v>477.7907190862752</v>
      </c>
      <c r="BD432" s="22">
        <f>BC432/AU432</f>
        <v>2.8022438162502203E-2</v>
      </c>
      <c r="BE432" s="14">
        <v>2008</v>
      </c>
      <c r="BF432" s="10">
        <v>792</v>
      </c>
      <c r="BG432" s="5">
        <v>723.26</v>
      </c>
      <c r="BH432" s="7">
        <v>14665835</v>
      </c>
      <c r="BI432" s="12">
        <f>BH432/BG432</f>
        <v>20277.403699914277</v>
      </c>
      <c r="BJ432" s="21">
        <f>BI432-BB432</f>
        <v>2749.3221990064703</v>
      </c>
      <c r="BK432" s="22">
        <f>BJ432/BB432</f>
        <v>0.15685243127515575</v>
      </c>
      <c r="BL432" s="14">
        <v>2009</v>
      </c>
      <c r="BM432" s="10">
        <v>803</v>
      </c>
      <c r="BN432" s="5">
        <v>760.55</v>
      </c>
      <c r="BO432" s="7">
        <v>18526893</v>
      </c>
      <c r="BP432" s="12">
        <f>BO432/BN432</f>
        <v>24359.861942015646</v>
      </c>
      <c r="BQ432" s="21">
        <f>BP432-BI432</f>
        <v>4082.4582421013693</v>
      </c>
      <c r="BR432" s="22">
        <f>BQ432/BI432</f>
        <v>0.2013304219079402</v>
      </c>
      <c r="BS432" s="14">
        <v>2010</v>
      </c>
      <c r="BT432" s="10">
        <v>803</v>
      </c>
      <c r="BU432" s="5">
        <v>752.49</v>
      </c>
      <c r="BV432" s="7">
        <v>18274522</v>
      </c>
      <c r="BW432" s="12">
        <f>BV432/BU432</f>
        <v>24285.401799359461</v>
      </c>
      <c r="BX432" s="21">
        <f>BW432-BP432</f>
        <v>-74.460142656185781</v>
      </c>
      <c r="BY432" s="22">
        <f>BX432/BP432</f>
        <v>-3.0566734258767564E-3</v>
      </c>
      <c r="BZ432" s="14">
        <v>2011</v>
      </c>
      <c r="CA432" s="10">
        <v>792</v>
      </c>
      <c r="CB432" s="5">
        <v>747.67449999999997</v>
      </c>
      <c r="CC432" s="7">
        <v>15579629</v>
      </c>
      <c r="CD432" s="12">
        <f>CC432/CB432</f>
        <v>20837.448649111346</v>
      </c>
      <c r="CE432" s="21">
        <f>CD432-BW432</f>
        <v>-3447.953150248115</v>
      </c>
      <c r="CF432" s="22">
        <f>CE432/BW432</f>
        <v>-0.14197636830283189</v>
      </c>
      <c r="CG432" s="14">
        <v>2012</v>
      </c>
      <c r="CH432" s="10">
        <v>772</v>
      </c>
      <c r="CI432" s="5">
        <v>736.63</v>
      </c>
      <c r="CJ432" s="7">
        <v>15959440</v>
      </c>
      <c r="CK432" s="12">
        <f>CJ432/CI432</f>
        <v>21665.47656218183</v>
      </c>
      <c r="CL432" s="21">
        <f>CK432-CD432</f>
        <v>828.02791307048392</v>
      </c>
      <c r="CM432" s="22">
        <f>CL432/CD432</f>
        <v>3.9737490275989079E-2</v>
      </c>
      <c r="CN432" s="14">
        <v>2013</v>
      </c>
      <c r="CO432" s="10">
        <v>772</v>
      </c>
      <c r="CP432" s="5">
        <v>742.95209999999997</v>
      </c>
      <c r="CQ432" s="7">
        <v>14670256</v>
      </c>
      <c r="CR432" s="12">
        <f>CQ432/CP432</f>
        <v>19745.897481143133</v>
      </c>
      <c r="CS432" s="21">
        <f>CR432-CK432</f>
        <v>-1919.579081038697</v>
      </c>
      <c r="CT432" s="22">
        <f>CS432/CK432</f>
        <v>-8.8600824243553367E-2</v>
      </c>
      <c r="CU432" s="14">
        <v>2014</v>
      </c>
      <c r="CV432" s="10">
        <v>810</v>
      </c>
      <c r="CW432" s="5">
        <v>726.47209999999995</v>
      </c>
      <c r="CX432" s="7">
        <v>15363241</v>
      </c>
      <c r="CY432" s="12">
        <f>CX432/CW432</f>
        <v>21147.737125761611</v>
      </c>
      <c r="CZ432" s="21">
        <f>CY432-CR432</f>
        <v>1401.8396446184779</v>
      </c>
      <c r="DA432" s="22">
        <f>CZ432/CR432</f>
        <v>7.0993969555306458E-2</v>
      </c>
      <c r="DB432" s="14">
        <v>2015</v>
      </c>
      <c r="DC432" s="9">
        <v>788</v>
      </c>
      <c r="DD432" s="27">
        <v>725.04489999999998</v>
      </c>
      <c r="DE432" s="12">
        <v>16113128.439999999</v>
      </c>
      <c r="DF432" s="12">
        <f>DE432/DD432</f>
        <v>22223.628412530037</v>
      </c>
      <c r="DG432" s="21">
        <f>DF432-CY432</f>
        <v>1075.8912867684267</v>
      </c>
      <c r="DH432" s="22">
        <f>DG432/CY432</f>
        <v>5.0875007589242467E-2</v>
      </c>
      <c r="DI432" s="14">
        <v>2016</v>
      </c>
      <c r="DJ432" s="9">
        <v>806</v>
      </c>
      <c r="DK432" s="27">
        <v>736.71559999999999</v>
      </c>
      <c r="DL432" s="12">
        <v>16424730.189999999</v>
      </c>
      <c r="DM432" s="12">
        <f>DL432/DK432</f>
        <v>22294.532910664577</v>
      </c>
      <c r="DN432" s="21">
        <f>DM432-DF432</f>
        <v>70.904498134539608</v>
      </c>
      <c r="DO432" s="22">
        <f>DN432/DF432</f>
        <v>3.190500525763044E-3</v>
      </c>
      <c r="DP432" s="14">
        <v>2017</v>
      </c>
      <c r="DQ432" s="9">
        <v>797</v>
      </c>
      <c r="DR432" s="27">
        <v>728.63670000000002</v>
      </c>
      <c r="DS432" s="30">
        <v>23652903.93</v>
      </c>
      <c r="DT432" s="12">
        <f>DS432/DR432</f>
        <v>32461.8618990781</v>
      </c>
      <c r="DU432" s="21">
        <f>DT432-DM432</f>
        <v>10167.328988413523</v>
      </c>
      <c r="DV432" s="22">
        <f>DU432/DM432</f>
        <v>0.45604583998931808</v>
      </c>
      <c r="DW432" s="14">
        <v>2018</v>
      </c>
      <c r="DX432" s="24">
        <v>783</v>
      </c>
      <c r="DY432" s="32">
        <v>712.44280000000003</v>
      </c>
      <c r="DZ432" s="34">
        <v>16737820.010000002</v>
      </c>
      <c r="EA432" s="12">
        <f>DZ432/DY432</f>
        <v>23493.563286764918</v>
      </c>
      <c r="EB432" s="21">
        <f>EA432-DT432</f>
        <v>-8968.2986123131814</v>
      </c>
      <c r="EC432" s="22">
        <f>EB432/DT432</f>
        <v>-0.27627184910696317</v>
      </c>
      <c r="ED432" s="14">
        <v>2019</v>
      </c>
      <c r="EE432" s="24">
        <v>784</v>
      </c>
      <c r="EF432" s="32">
        <v>720.70569999999998</v>
      </c>
      <c r="EG432" s="34">
        <v>19535484.109999999</v>
      </c>
      <c r="EH432" s="12">
        <f t="shared" si="48"/>
        <v>27106.049126571361</v>
      </c>
      <c r="EI432" s="21">
        <f>EH432-EA432</f>
        <v>3612.4858398064425</v>
      </c>
      <c r="EJ432" s="22">
        <f>EI432/EA432</f>
        <v>0.15376491831877773</v>
      </c>
      <c r="EK432">
        <v>2020</v>
      </c>
      <c r="EL432" s="25">
        <v>768</v>
      </c>
      <c r="EM432" s="32">
        <v>710.03800000000001</v>
      </c>
      <c r="EN432" s="34">
        <v>33359676.469999999</v>
      </c>
      <c r="EO432" s="12">
        <f t="shared" si="49"/>
        <v>46982.945236733809</v>
      </c>
      <c r="EP432" s="21">
        <f>EO432-EH432</f>
        <v>19876.896110162448</v>
      </c>
      <c r="EQ432" s="22">
        <f>EP432/EH432</f>
        <v>0.73330111730217595</v>
      </c>
      <c r="ES432" s="11">
        <f t="shared" si="50"/>
        <v>0.10380190089293281</v>
      </c>
      <c r="EU432" s="12">
        <f t="shared" si="51"/>
        <v>27687.158104138125</v>
      </c>
      <c r="EV432">
        <f t="shared" si="52"/>
        <v>0.91446010792004273</v>
      </c>
      <c r="EY432" s="11">
        <f t="shared" si="53"/>
        <v>0.11117963640037754</v>
      </c>
      <c r="FC432" s="12">
        <f t="shared" si="54"/>
        <v>21653.610560102166</v>
      </c>
      <c r="FF432" s="45">
        <f t="shared" si="55"/>
        <v>821.42857142857144</v>
      </c>
    </row>
    <row r="433" spans="1:162" x14ac:dyDescent="0.2">
      <c r="A433" s="3">
        <v>96102</v>
      </c>
      <c r="B433" t="s">
        <v>433</v>
      </c>
      <c r="C433" s="14">
        <v>2000</v>
      </c>
      <c r="D433" s="10">
        <v>2460</v>
      </c>
      <c r="E433" s="5">
        <v>2322.7399999999998</v>
      </c>
      <c r="F433" s="7">
        <v>39175052</v>
      </c>
      <c r="G433" s="12">
        <f>F433/E433</f>
        <v>16865.879091073475</v>
      </c>
      <c r="H433" s="14">
        <v>2001</v>
      </c>
      <c r="I433" s="10">
        <v>2440</v>
      </c>
      <c r="J433" s="5">
        <v>2320.71</v>
      </c>
      <c r="K433" s="7">
        <v>39843500</v>
      </c>
      <c r="L433" s="12">
        <f>K433/I433</f>
        <v>16329.303278688525</v>
      </c>
      <c r="M433" s="21">
        <f>L433-G433</f>
        <v>-536.57581238495004</v>
      </c>
      <c r="N433" s="18">
        <f>M433/G433</f>
        <v>-3.1814280743239824E-2</v>
      </c>
      <c r="O433" s="16">
        <v>2002</v>
      </c>
      <c r="P433" s="10">
        <v>2442</v>
      </c>
      <c r="Q433" s="5">
        <v>2310.5500000000002</v>
      </c>
      <c r="R433" s="7">
        <v>40047257</v>
      </c>
      <c r="S433" s="12">
        <f>R433/Q433</f>
        <v>17332.348142217219</v>
      </c>
      <c r="T433" s="21">
        <f>S433-L433</f>
        <v>1003.0448635286939</v>
      </c>
      <c r="U433" s="18">
        <f>T433/L433</f>
        <v>6.1426066159097799E-2</v>
      </c>
      <c r="V433" s="14">
        <v>2003</v>
      </c>
      <c r="W433" s="10">
        <v>2442</v>
      </c>
      <c r="X433" s="5">
        <v>1897.77</v>
      </c>
      <c r="Y433" s="7">
        <v>41034865.890000001</v>
      </c>
      <c r="Z433" s="12">
        <f>Y433/X433</f>
        <v>21622.676030288181</v>
      </c>
      <c r="AA433" s="21">
        <f>Z433-S433</f>
        <v>4290.3278880709622</v>
      </c>
      <c r="AB433" s="22">
        <f>AA433/S433</f>
        <v>0.24753298588670786</v>
      </c>
      <c r="AC433" s="14">
        <v>2004</v>
      </c>
      <c r="AD433" s="10">
        <v>2547</v>
      </c>
      <c r="AE433" s="5">
        <v>2427.96</v>
      </c>
      <c r="AF433" s="7">
        <v>41856292</v>
      </c>
      <c r="AG433" s="12">
        <f>AF433/AE433</f>
        <v>17239.284007973773</v>
      </c>
      <c r="AH433" s="21">
        <f>AG433-Z433</f>
        <v>-4383.3920223144087</v>
      </c>
      <c r="AI433" s="22">
        <f>AH433/Z433</f>
        <v>-0.20272199500997601</v>
      </c>
      <c r="AJ433" s="14">
        <v>2005</v>
      </c>
      <c r="AK433" s="10">
        <v>2558</v>
      </c>
      <c r="AL433" s="5">
        <v>2401.5500000000002</v>
      </c>
      <c r="AM433" s="7">
        <v>42470413</v>
      </c>
      <c r="AN433" s="12">
        <f>AM433/AL433</f>
        <v>17684.584122754055</v>
      </c>
      <c r="AO433" s="21">
        <f>AN433-AG433</f>
        <v>445.30011478028246</v>
      </c>
      <c r="AP433" s="22">
        <f>AO433/AG433</f>
        <v>2.5830545779877839E-2</v>
      </c>
      <c r="AQ433" s="14">
        <v>2006</v>
      </c>
      <c r="AR433" s="10">
        <v>2460</v>
      </c>
      <c r="AS433" s="5">
        <v>2301.0300000000002</v>
      </c>
      <c r="AT433" s="7">
        <v>45335196</v>
      </c>
      <c r="AU433" s="12">
        <f>AT433/AS433</f>
        <v>19702.131654085344</v>
      </c>
      <c r="AV433" s="21">
        <f>AU433-AN433</f>
        <v>2017.5475313312891</v>
      </c>
      <c r="AW433" s="22">
        <f>AV433/AN433</f>
        <v>0.11408509905163054</v>
      </c>
      <c r="AX433" s="14">
        <v>2007</v>
      </c>
      <c r="AY433" s="10">
        <v>2538</v>
      </c>
      <c r="AZ433" s="5">
        <v>2364.23</v>
      </c>
      <c r="BA433" s="7">
        <v>46270245</v>
      </c>
      <c r="BB433" s="12">
        <f>BA433/AZ433</f>
        <v>19570.957563350436</v>
      </c>
      <c r="BC433" s="21">
        <f>BB433-AU433</f>
        <v>-131.17409073490853</v>
      </c>
      <c r="BD433" s="22">
        <f>BC433/AU433</f>
        <v>-6.6578628667172098E-3</v>
      </c>
      <c r="BE433" s="14">
        <v>2008</v>
      </c>
      <c r="BF433" s="10">
        <v>2479</v>
      </c>
      <c r="BG433" s="5">
        <v>2345.39</v>
      </c>
      <c r="BH433" s="7">
        <v>58525972</v>
      </c>
      <c r="BI433" s="12">
        <f>BH433/BG433</f>
        <v>24953.620506610841</v>
      </c>
      <c r="BJ433" s="21">
        <f>BI433-BB433</f>
        <v>5382.6629432604059</v>
      </c>
      <c r="BK433" s="22">
        <f>BJ433/BB433</f>
        <v>0.27503319272125204</v>
      </c>
      <c r="BL433" s="14">
        <v>2009</v>
      </c>
      <c r="BM433" s="10">
        <v>2487</v>
      </c>
      <c r="BN433" s="5">
        <v>2364.2800000000002</v>
      </c>
      <c r="BO433" s="7">
        <v>50061848</v>
      </c>
      <c r="BP433" s="12">
        <f>BO433/BN433</f>
        <v>21174.246705127985</v>
      </c>
      <c r="BQ433" s="21">
        <f>BP433-BI433</f>
        <v>-3779.3738014828559</v>
      </c>
      <c r="BR433" s="22">
        <f>BQ433/BI433</f>
        <v>-0.15145593003154009</v>
      </c>
      <c r="BS433" s="14">
        <v>2010</v>
      </c>
      <c r="BT433" s="10">
        <v>2478</v>
      </c>
      <c r="BU433" s="5">
        <v>2343.06</v>
      </c>
      <c r="BV433" s="7">
        <v>61782699</v>
      </c>
      <c r="BW433" s="12">
        <f>BV433/BU433</f>
        <v>26368.381091393308</v>
      </c>
      <c r="BX433" s="21">
        <f>BW433-BP433</f>
        <v>5194.134386265323</v>
      </c>
      <c r="BY433" s="22">
        <f>BX433/BP433</f>
        <v>0.24530432929202653</v>
      </c>
      <c r="BZ433" s="14">
        <v>2011</v>
      </c>
      <c r="CA433" s="10">
        <v>2509</v>
      </c>
      <c r="CB433" s="5">
        <v>2386.0266999999999</v>
      </c>
      <c r="CC433" s="7">
        <v>81292326</v>
      </c>
      <c r="CD433" s="12">
        <f>CC433/CB433</f>
        <v>34070.166105014672</v>
      </c>
      <c r="CE433" s="21">
        <f>CD433-BW433</f>
        <v>7701.7850136213638</v>
      </c>
      <c r="CF433" s="22">
        <f>CE433/BW433</f>
        <v>0.29208410584354161</v>
      </c>
      <c r="CG433" s="14">
        <v>2012</v>
      </c>
      <c r="CH433" s="10">
        <v>2516</v>
      </c>
      <c r="CI433" s="5">
        <v>2399.4299999999998</v>
      </c>
      <c r="CJ433" s="7">
        <v>83023438</v>
      </c>
      <c r="CK433" s="12">
        <f>CJ433/CI433</f>
        <v>34601.316979449286</v>
      </c>
      <c r="CL433" s="21">
        <f>CK433-CD433</f>
        <v>531.1508744346138</v>
      </c>
      <c r="CM433" s="22">
        <f>CL433/CD433</f>
        <v>1.5589911501970503E-2</v>
      </c>
      <c r="CN433" s="14">
        <v>2013</v>
      </c>
      <c r="CO433" s="10">
        <v>2504</v>
      </c>
      <c r="CP433" s="5">
        <v>2381.8150999999998</v>
      </c>
      <c r="CQ433" s="7">
        <v>73765913</v>
      </c>
      <c r="CR433" s="12">
        <f>CQ433/CP433</f>
        <v>30970.461561017062</v>
      </c>
      <c r="CS433" s="21">
        <f>CR433-CK433</f>
        <v>-3630.8554184322238</v>
      </c>
      <c r="CT433" s="22">
        <f>CS433/CK433</f>
        <v>-0.10493402377108053</v>
      </c>
      <c r="CU433" s="14">
        <v>2014</v>
      </c>
      <c r="CV433" s="10">
        <v>2587</v>
      </c>
      <c r="CW433" s="5">
        <v>2403.5399000000002</v>
      </c>
      <c r="CX433" s="7">
        <v>63416581</v>
      </c>
      <c r="CY433" s="12">
        <f>CX433/CW433</f>
        <v>26384.65914379037</v>
      </c>
      <c r="CZ433" s="21">
        <f>CY433-CR433</f>
        <v>-4585.8024172266923</v>
      </c>
      <c r="DA433" s="22">
        <f>CZ433/CR433</f>
        <v>-0.14807019934759072</v>
      </c>
      <c r="DB433" s="14">
        <v>2015</v>
      </c>
      <c r="DC433" s="9">
        <v>2548</v>
      </c>
      <c r="DD433" s="27">
        <v>2356.2152999999998</v>
      </c>
      <c r="DE433" s="12">
        <v>56063104.479999997</v>
      </c>
      <c r="DF433" s="12">
        <f>DE433/DD433</f>
        <v>23793.710396498995</v>
      </c>
      <c r="DG433" s="21">
        <f>DF433-CY433</f>
        <v>-2590.9487472913752</v>
      </c>
      <c r="DH433" s="22">
        <f>DG433/CY433</f>
        <v>-9.8199060794050663E-2</v>
      </c>
      <c r="DI433" s="14">
        <v>2016</v>
      </c>
      <c r="DJ433" s="9">
        <v>2590</v>
      </c>
      <c r="DK433" s="27">
        <v>2420.2411000000002</v>
      </c>
      <c r="DL433" s="12">
        <v>57785688.359999999</v>
      </c>
      <c r="DM433" s="12">
        <f>DL433/DK433</f>
        <v>23876.004898850777</v>
      </c>
      <c r="DN433" s="21">
        <f>DM433-DF433</f>
        <v>82.294502351782285</v>
      </c>
      <c r="DO433" s="22">
        <f>DN433/DF433</f>
        <v>3.4586662181065753E-3</v>
      </c>
      <c r="DP433" s="14">
        <v>2017</v>
      </c>
      <c r="DQ433" s="9">
        <v>2637</v>
      </c>
      <c r="DR433" s="27">
        <v>2455.3407999999999</v>
      </c>
      <c r="DS433" s="30">
        <v>59125445.289999999</v>
      </c>
      <c r="DT433" s="12">
        <f>DS433/DR433</f>
        <v>24080.341633226639</v>
      </c>
      <c r="DU433" s="21">
        <f>DT433-DM433</f>
        <v>204.33673437586185</v>
      </c>
      <c r="DV433" s="22">
        <f>DU433/DM433</f>
        <v>8.5582464587991933E-3</v>
      </c>
      <c r="DW433" s="14">
        <v>2018</v>
      </c>
      <c r="DX433" s="24">
        <v>2681</v>
      </c>
      <c r="DY433" s="32">
        <v>2482.6747999999998</v>
      </c>
      <c r="DZ433" s="34">
        <v>67917063.530000001</v>
      </c>
      <c r="EA433" s="12">
        <f>DZ433/DY433</f>
        <v>27356.40750451892</v>
      </c>
      <c r="EB433" s="21">
        <f>EA433-DT433</f>
        <v>3276.0658712922814</v>
      </c>
      <c r="EC433" s="22">
        <f>EB433/DT433</f>
        <v>0.13604731698539885</v>
      </c>
      <c r="ED433" s="14">
        <v>2019</v>
      </c>
      <c r="EE433" s="24">
        <v>2652</v>
      </c>
      <c r="EF433" s="32">
        <v>2480.3742999999999</v>
      </c>
      <c r="EG433" s="34">
        <v>81868451.010000005</v>
      </c>
      <c r="EH433" s="12">
        <f t="shared" si="48"/>
        <v>33006.490597003853</v>
      </c>
      <c r="EI433" s="21">
        <f>EH433-EA433</f>
        <v>5650.0830924849324</v>
      </c>
      <c r="EJ433" s="22">
        <f>EI433/EA433</f>
        <v>0.20653600409891587</v>
      </c>
      <c r="EK433">
        <v>2020</v>
      </c>
      <c r="EL433" s="25">
        <v>2618</v>
      </c>
      <c r="EM433" s="32">
        <v>2459.4414000000002</v>
      </c>
      <c r="EN433" s="34">
        <v>96394352.160000011</v>
      </c>
      <c r="EO433" s="12">
        <f t="shared" si="49"/>
        <v>39193.59581407388</v>
      </c>
      <c r="EP433" s="21">
        <f>EO433-EH433</f>
        <v>6187.1052170700277</v>
      </c>
      <c r="EQ433" s="22">
        <f>EP433/EH433</f>
        <v>0.18745116809333431</v>
      </c>
      <c r="ES433" s="11">
        <f t="shared" si="50"/>
        <v>5.3754214276323223E-2</v>
      </c>
      <c r="EU433" s="12">
        <f t="shared" si="51"/>
        <v>28147.746578249804</v>
      </c>
      <c r="EV433">
        <f t="shared" si="52"/>
        <v>0.93080716780007133</v>
      </c>
      <c r="EY433" s="11">
        <f t="shared" si="53"/>
        <v>0.11704718918103797</v>
      </c>
      <c r="FC433" s="12">
        <f t="shared" si="54"/>
        <v>25035.358354838951</v>
      </c>
      <c r="FF433" s="45">
        <f t="shared" si="55"/>
        <v>2532.0476190476193</v>
      </c>
    </row>
    <row r="434" spans="1:162" x14ac:dyDescent="0.2">
      <c r="A434" s="3">
        <v>96103</v>
      </c>
      <c r="B434" t="s">
        <v>434</v>
      </c>
      <c r="C434" s="14">
        <v>2000</v>
      </c>
      <c r="D434" s="10">
        <v>1662</v>
      </c>
      <c r="E434" s="5">
        <v>1555.72</v>
      </c>
      <c r="F434" s="7">
        <v>12480800</v>
      </c>
      <c r="G434" s="12">
        <f>F434/E434</f>
        <v>8022.5233332476282</v>
      </c>
      <c r="H434" s="14">
        <v>2001</v>
      </c>
      <c r="I434" s="10">
        <v>1738</v>
      </c>
      <c r="J434" s="5">
        <v>1628.15</v>
      </c>
      <c r="K434" s="7">
        <v>11309973</v>
      </c>
      <c r="L434" s="12">
        <f>K434/I434</f>
        <v>6507.4643268124282</v>
      </c>
      <c r="M434" s="21">
        <f>L434-G434</f>
        <v>-1515.0590064352</v>
      </c>
      <c r="N434" s="18">
        <f>M434/G434</f>
        <v>-0.18885068244754899</v>
      </c>
      <c r="O434" s="16">
        <v>2002</v>
      </c>
      <c r="P434" s="10">
        <v>1800</v>
      </c>
      <c r="Q434" s="5">
        <v>1700.93</v>
      </c>
      <c r="R434" s="7">
        <v>11883982</v>
      </c>
      <c r="S434" s="12">
        <f>R434/Q434</f>
        <v>6986.7554808251953</v>
      </c>
      <c r="T434" s="21">
        <f>S434-L434</f>
        <v>479.29115401276704</v>
      </c>
      <c r="U434" s="18">
        <f>T434/L434</f>
        <v>7.3652521157582695E-2</v>
      </c>
      <c r="V434" s="14">
        <v>2003</v>
      </c>
      <c r="W434" s="10">
        <v>1800</v>
      </c>
      <c r="X434" s="5">
        <v>1403.95</v>
      </c>
      <c r="Y434" s="7">
        <v>13331683.85</v>
      </c>
      <c r="Z434" s="12">
        <f>Y434/X434</f>
        <v>9495.8394885857761</v>
      </c>
      <c r="AA434" s="21">
        <f>Z434-S434</f>
        <v>2509.0840077605808</v>
      </c>
      <c r="AB434" s="22">
        <f>AA434/S434</f>
        <v>0.35912005431514493</v>
      </c>
      <c r="AC434" s="14">
        <v>2004</v>
      </c>
      <c r="AD434" s="10">
        <v>1816</v>
      </c>
      <c r="AE434" s="5">
        <v>1724.9</v>
      </c>
      <c r="AF434" s="7">
        <v>14802070</v>
      </c>
      <c r="AG434" s="12">
        <f>AF434/AE434</f>
        <v>8581.4076178329178</v>
      </c>
      <c r="AH434" s="21">
        <f>AG434-Z434</f>
        <v>-914.43187075285823</v>
      </c>
      <c r="AI434" s="22">
        <f>AH434/Z434</f>
        <v>-9.6298160036511468E-2</v>
      </c>
      <c r="AJ434" s="14">
        <v>2005</v>
      </c>
      <c r="AK434" s="10">
        <v>1878</v>
      </c>
      <c r="AL434" s="5">
        <v>1789.19</v>
      </c>
      <c r="AM434" s="7">
        <v>14696418</v>
      </c>
      <c r="AN434" s="12">
        <f>AM434/AL434</f>
        <v>8214.0063380635929</v>
      </c>
      <c r="AO434" s="21">
        <f>AN434-AG434</f>
        <v>-367.4012797693249</v>
      </c>
      <c r="AP434" s="22">
        <f>AO434/AG434</f>
        <v>-4.2813638056981795E-2</v>
      </c>
      <c r="AQ434" s="14">
        <v>2006</v>
      </c>
      <c r="AR434" s="10">
        <v>1779</v>
      </c>
      <c r="AS434" s="5">
        <v>1691.48</v>
      </c>
      <c r="AT434" s="7">
        <v>14921246</v>
      </c>
      <c r="AU434" s="12">
        <f>AT434/AS434</f>
        <v>8821.4143826707968</v>
      </c>
      <c r="AV434" s="21">
        <f>AU434-AN434</f>
        <v>607.40804460720392</v>
      </c>
      <c r="AW434" s="22">
        <f>AV434/AN434</f>
        <v>7.3947842210990683E-2</v>
      </c>
      <c r="AX434" s="14">
        <v>2007</v>
      </c>
      <c r="AY434" s="10">
        <v>1773</v>
      </c>
      <c r="AZ434" s="5">
        <v>1716.99</v>
      </c>
      <c r="BA434" s="7">
        <v>19707563</v>
      </c>
      <c r="BB434" s="12">
        <f>BA434/AZ434</f>
        <v>11477.971915969225</v>
      </c>
      <c r="BC434" s="21">
        <f>BB434-AU434</f>
        <v>2656.5575332984281</v>
      </c>
      <c r="BD434" s="22">
        <f>BC434/AU434</f>
        <v>0.30114870677848388</v>
      </c>
      <c r="BE434" s="14">
        <v>2008</v>
      </c>
      <c r="BF434" s="10">
        <v>1803</v>
      </c>
      <c r="BG434" s="5">
        <v>1728.1</v>
      </c>
      <c r="BH434" s="7">
        <v>25649974</v>
      </c>
      <c r="BI434" s="12">
        <f>BH434/BG434</f>
        <v>14842.875990972745</v>
      </c>
      <c r="BJ434" s="21">
        <f>BI434-BB434</f>
        <v>3364.9040750035201</v>
      </c>
      <c r="BK434" s="22">
        <f>BJ434/BB434</f>
        <v>0.29316190173997131</v>
      </c>
      <c r="BL434" s="14">
        <v>2009</v>
      </c>
      <c r="BM434" s="10">
        <v>1699</v>
      </c>
      <c r="BN434" s="5">
        <v>1587.81</v>
      </c>
      <c r="BO434" s="7">
        <v>24177489</v>
      </c>
      <c r="BP434" s="12">
        <f>BO434/BN434</f>
        <v>15226.940880835869</v>
      </c>
      <c r="BQ434" s="21">
        <f>BP434-BI434</f>
        <v>384.06488986312434</v>
      </c>
      <c r="BR434" s="22">
        <f>BQ434/BI434</f>
        <v>2.5875368769280826E-2</v>
      </c>
      <c r="BS434" s="14">
        <v>2010</v>
      </c>
      <c r="BT434" s="10">
        <v>1610</v>
      </c>
      <c r="BU434" s="5">
        <v>1521.34</v>
      </c>
      <c r="BV434" s="7">
        <v>18976194</v>
      </c>
      <c r="BW434" s="12">
        <f>BV434/BU434</f>
        <v>12473.341922252752</v>
      </c>
      <c r="BX434" s="21">
        <f>BW434-BP434</f>
        <v>-2753.5989585831176</v>
      </c>
      <c r="BY434" s="22">
        <f>BX434/BP434</f>
        <v>-0.18083730541363743</v>
      </c>
      <c r="BZ434" s="14">
        <v>2011</v>
      </c>
      <c r="CA434" s="10">
        <v>1555</v>
      </c>
      <c r="CB434" s="5">
        <v>1459.2657999999999</v>
      </c>
      <c r="CC434" s="7">
        <v>25941910</v>
      </c>
      <c r="CD434" s="12">
        <f>CC434/CB434</f>
        <v>17777.371332899053</v>
      </c>
      <c r="CE434" s="21">
        <f>CD434-BW434</f>
        <v>5304.0294106463007</v>
      </c>
      <c r="CF434" s="22">
        <f>CE434/BW434</f>
        <v>0.42522921633245542</v>
      </c>
      <c r="CG434" s="14">
        <v>2012</v>
      </c>
      <c r="CH434" s="10">
        <v>1544</v>
      </c>
      <c r="CI434" s="5">
        <v>1439.08</v>
      </c>
      <c r="CJ434" s="7">
        <v>20422023</v>
      </c>
      <c r="CK434" s="12">
        <f>CJ434/CI434</f>
        <v>14191.026906078885</v>
      </c>
      <c r="CL434" s="21">
        <f>CK434-CD434</f>
        <v>-3586.3444268201674</v>
      </c>
      <c r="CM434" s="22">
        <f>CL434/CD434</f>
        <v>-0.20173648621397855</v>
      </c>
      <c r="CN434" s="14">
        <v>2013</v>
      </c>
      <c r="CO434" s="10">
        <v>1476</v>
      </c>
      <c r="CP434" s="5">
        <v>1413.8869999999999</v>
      </c>
      <c r="CQ434" s="7">
        <v>30348466</v>
      </c>
      <c r="CR434" s="12">
        <f>CQ434/CP434</f>
        <v>21464.562585270251</v>
      </c>
      <c r="CS434" s="21">
        <f>CR434-CK434</f>
        <v>7273.5356791913655</v>
      </c>
      <c r="CT434" s="22">
        <f>CS434/CK434</f>
        <v>0.51254470358841087</v>
      </c>
      <c r="CU434" s="14">
        <v>2014</v>
      </c>
      <c r="CV434" s="10">
        <v>1446</v>
      </c>
      <c r="CW434" s="5">
        <v>1385.8689999999999</v>
      </c>
      <c r="CX434" s="7">
        <v>20630404</v>
      </c>
      <c r="CY434" s="12">
        <f>CX434/CW434</f>
        <v>14886.258369297531</v>
      </c>
      <c r="CZ434" s="21">
        <f>CY434-CR434</f>
        <v>-6578.3042159727192</v>
      </c>
      <c r="DA434" s="22">
        <f>CZ434/CR434</f>
        <v>-0.30647278228194536</v>
      </c>
      <c r="DB434" s="14">
        <v>2015</v>
      </c>
      <c r="DC434" s="9">
        <v>1441</v>
      </c>
      <c r="DD434" s="27">
        <v>1407.4376</v>
      </c>
      <c r="DE434" s="12">
        <v>18764064.350000001</v>
      </c>
      <c r="DF434" s="12">
        <f>DE434/DD434</f>
        <v>13332.075503738142</v>
      </c>
      <c r="DG434" s="21">
        <f>DF434-CY434</f>
        <v>-1554.182865559389</v>
      </c>
      <c r="DH434" s="22">
        <f>DG434/CY434</f>
        <v>-0.10440386207220784</v>
      </c>
      <c r="DI434" s="14">
        <v>2016</v>
      </c>
      <c r="DJ434" s="9">
        <v>1441</v>
      </c>
      <c r="DK434" s="27">
        <v>1399.5144</v>
      </c>
      <c r="DL434" s="12">
        <v>28544441.66</v>
      </c>
      <c r="DM434" s="12">
        <f>DL434/DK434</f>
        <v>20395.961384891787</v>
      </c>
      <c r="DN434" s="21">
        <f>DM434-DF434</f>
        <v>7063.8858811536447</v>
      </c>
      <c r="DO434" s="22">
        <f>DN434/DF434</f>
        <v>0.52984142485339381</v>
      </c>
      <c r="DP434" s="14">
        <v>2017</v>
      </c>
      <c r="DQ434" s="9">
        <v>1476</v>
      </c>
      <c r="DR434" s="27">
        <v>1413.3214</v>
      </c>
      <c r="DS434" s="30">
        <v>25997373.18</v>
      </c>
      <c r="DT434" s="12">
        <f>DS434/DR434</f>
        <v>18394.523128284902</v>
      </c>
      <c r="DU434" s="21">
        <f>DT434-DM434</f>
        <v>-2001.4382566068853</v>
      </c>
      <c r="DV434" s="22">
        <f>DU434/DM434</f>
        <v>-9.8129145218398051E-2</v>
      </c>
      <c r="DW434" s="14">
        <v>2018</v>
      </c>
      <c r="DX434" s="24">
        <v>1439</v>
      </c>
      <c r="DY434" s="32">
        <v>1383.4403</v>
      </c>
      <c r="DZ434" s="34">
        <v>21550400.469999999</v>
      </c>
      <c r="EA434" s="12">
        <f>DZ434/DY434</f>
        <v>15577.398222388056</v>
      </c>
      <c r="EB434" s="21">
        <f>EA434-DT434</f>
        <v>-2817.124905896846</v>
      </c>
      <c r="EC434" s="22">
        <f>EB434/DT434</f>
        <v>-0.15315020053795295</v>
      </c>
      <c r="ED434" s="14">
        <v>2019</v>
      </c>
      <c r="EE434" s="24">
        <v>1436</v>
      </c>
      <c r="EF434" s="32">
        <v>1400.0300999999999</v>
      </c>
      <c r="EG434" s="34">
        <v>20456895.600000001</v>
      </c>
      <c r="EH434" s="12">
        <f t="shared" si="48"/>
        <v>14611.754133000428</v>
      </c>
      <c r="EI434" s="21">
        <f>EH434-EA434</f>
        <v>-965.6440893876279</v>
      </c>
      <c r="EJ434" s="22">
        <f>EI434/EA434</f>
        <v>-6.1990075338755266E-2</v>
      </c>
      <c r="EK434">
        <v>2020</v>
      </c>
      <c r="EL434" s="25">
        <v>1412</v>
      </c>
      <c r="EM434" s="32">
        <v>1376.0233000000001</v>
      </c>
      <c r="EN434" s="34">
        <v>27589794.649999999</v>
      </c>
      <c r="EO434" s="12">
        <f t="shared" si="49"/>
        <v>20050.383340165823</v>
      </c>
      <c r="EP434" s="21">
        <f>EO434-EH434</f>
        <v>5438.6292071653952</v>
      </c>
      <c r="EQ434" s="22">
        <f>EP434/EH434</f>
        <v>0.37220919252140527</v>
      </c>
      <c r="ES434" s="11">
        <f t="shared" si="50"/>
        <v>7.660242973246012E-2</v>
      </c>
      <c r="EU434" s="12">
        <f t="shared" si="51"/>
        <v>16194.558494557796</v>
      </c>
      <c r="EV434">
        <f t="shared" si="52"/>
        <v>0.96462540317048295</v>
      </c>
      <c r="EY434" s="11">
        <f t="shared" si="53"/>
        <v>-0.10442314036503542</v>
      </c>
      <c r="FC434" s="12">
        <f t="shared" si="54"/>
        <v>13432.858340461942</v>
      </c>
      <c r="FF434" s="45">
        <f t="shared" si="55"/>
        <v>1620.1904761904761</v>
      </c>
    </row>
    <row r="435" spans="1:162" x14ac:dyDescent="0.2">
      <c r="A435" s="3">
        <v>96104</v>
      </c>
      <c r="B435" t="s">
        <v>435</v>
      </c>
      <c r="C435" s="14">
        <v>2000</v>
      </c>
      <c r="D435" s="10">
        <v>3100</v>
      </c>
      <c r="E435" s="5">
        <v>2901.13</v>
      </c>
      <c r="F435" s="7">
        <v>22081689</v>
      </c>
      <c r="G435" s="12">
        <f>F435/E435</f>
        <v>7611.4096920854972</v>
      </c>
      <c r="H435" s="14">
        <v>2001</v>
      </c>
      <c r="I435" s="10">
        <v>3294</v>
      </c>
      <c r="J435" s="5">
        <v>3085.21</v>
      </c>
      <c r="K435" s="7">
        <v>28363234</v>
      </c>
      <c r="L435" s="12">
        <f>K435/I435</f>
        <v>8610.574984820887</v>
      </c>
      <c r="M435" s="21">
        <f>L435-G435</f>
        <v>999.16529273538981</v>
      </c>
      <c r="N435" s="18">
        <f>M435/G435</f>
        <v>0.13127204199431583</v>
      </c>
      <c r="O435" s="16">
        <v>2002</v>
      </c>
      <c r="P435" s="10">
        <v>3252</v>
      </c>
      <c r="Q435" s="5">
        <v>3014.75</v>
      </c>
      <c r="R435" s="7">
        <v>32037096</v>
      </c>
      <c r="S435" s="12">
        <f>R435/Q435</f>
        <v>10626.78364706858</v>
      </c>
      <c r="T435" s="21">
        <f>S435-L435</f>
        <v>2016.2086622476927</v>
      </c>
      <c r="U435" s="18">
        <f>T435/L435</f>
        <v>0.23415493922321762</v>
      </c>
      <c r="V435" s="14">
        <v>2003</v>
      </c>
      <c r="W435" s="10">
        <v>3252</v>
      </c>
      <c r="X435" s="5">
        <v>3017.4099999999994</v>
      </c>
      <c r="Y435" s="7">
        <v>28909632.91</v>
      </c>
      <c r="Z435" s="12">
        <f>Y435/X435</f>
        <v>9580.9428980483281</v>
      </c>
      <c r="AA435" s="21">
        <f>Z435-S435</f>
        <v>-1045.8407490202517</v>
      </c>
      <c r="AB435" s="22">
        <f>AA435/S435</f>
        <v>-9.8415549215472076E-2</v>
      </c>
      <c r="AC435" s="14">
        <v>2004</v>
      </c>
      <c r="AD435" s="10">
        <v>3246</v>
      </c>
      <c r="AE435" s="5">
        <v>3103.74</v>
      </c>
      <c r="AF435" s="7">
        <v>29015033</v>
      </c>
      <c r="AG435" s="12">
        <f>AF435/AE435</f>
        <v>9348.4096606030143</v>
      </c>
      <c r="AH435" s="21">
        <f>AG435-Z435</f>
        <v>-232.53323744531372</v>
      </c>
      <c r="AI435" s="22">
        <f>AH435/Z435</f>
        <v>-2.4270391747422015E-2</v>
      </c>
      <c r="AJ435" s="14">
        <v>2005</v>
      </c>
      <c r="AK435" s="10">
        <v>3227</v>
      </c>
      <c r="AL435" s="5">
        <v>3115.25</v>
      </c>
      <c r="AM435" s="7">
        <v>33137349</v>
      </c>
      <c r="AN435" s="12">
        <f>AM435/AL435</f>
        <v>10637.139555412889</v>
      </c>
      <c r="AO435" s="21">
        <f>AN435-AG435</f>
        <v>1288.7298948098742</v>
      </c>
      <c r="AP435" s="22">
        <f>AO435/AG435</f>
        <v>0.13785552212596824</v>
      </c>
      <c r="AQ435" s="14">
        <v>2006</v>
      </c>
      <c r="AR435" s="10">
        <v>3264</v>
      </c>
      <c r="AS435" s="5">
        <v>3106.4</v>
      </c>
      <c r="AT435" s="7">
        <v>34802320</v>
      </c>
      <c r="AU435" s="12">
        <f>AT435/AS435</f>
        <v>11203.425186711305</v>
      </c>
      <c r="AV435" s="21">
        <f>AU435-AN435</f>
        <v>566.28563129841677</v>
      </c>
      <c r="AW435" s="22">
        <f>AV435/AN435</f>
        <v>5.3236645843407475E-2</v>
      </c>
      <c r="AX435" s="14">
        <v>2007</v>
      </c>
      <c r="AY435" s="10">
        <v>3314</v>
      </c>
      <c r="AZ435" s="5">
        <v>3168.71</v>
      </c>
      <c r="BA435" s="7">
        <v>41433486</v>
      </c>
      <c r="BB435" s="12">
        <f>BA435/AZ435</f>
        <v>13075.821391039255</v>
      </c>
      <c r="BC435" s="21">
        <f>BB435-AU435</f>
        <v>1872.3962043279498</v>
      </c>
      <c r="BD435" s="22">
        <f>BC435/AU435</f>
        <v>0.16712712167247309</v>
      </c>
      <c r="BE435" s="14">
        <v>2008</v>
      </c>
      <c r="BF435" s="10">
        <v>3325</v>
      </c>
      <c r="BG435" s="5">
        <v>3112.25</v>
      </c>
      <c r="BH435" s="7">
        <v>38630339</v>
      </c>
      <c r="BI435" s="12">
        <f>BH435/BG435</f>
        <v>12412.350871555947</v>
      </c>
      <c r="BJ435" s="21">
        <f>BI435-BB435</f>
        <v>-663.47051948330773</v>
      </c>
      <c r="BK435" s="22">
        <f>BJ435/BB435</f>
        <v>-5.0740255594036963E-2</v>
      </c>
      <c r="BL435" s="14">
        <v>2009</v>
      </c>
      <c r="BM435" s="10">
        <v>3110</v>
      </c>
      <c r="BN435" s="5">
        <v>2888.67</v>
      </c>
      <c r="BO435" s="7">
        <v>36243133</v>
      </c>
      <c r="BP435" s="12">
        <f>BO435/BN435</f>
        <v>12546.650534675127</v>
      </c>
      <c r="BQ435" s="21">
        <f>BP435-BI435</f>
        <v>134.29966311917997</v>
      </c>
      <c r="BR435" s="22">
        <f>BQ435/BI435</f>
        <v>1.0819841020361428E-2</v>
      </c>
      <c r="BS435" s="14">
        <v>2010</v>
      </c>
      <c r="BT435" s="10">
        <v>3009</v>
      </c>
      <c r="BU435" s="5">
        <v>2824.46</v>
      </c>
      <c r="BV435" s="7">
        <v>36381115</v>
      </c>
      <c r="BW435" s="12">
        <f>BV435/BU435</f>
        <v>12880.732954263824</v>
      </c>
      <c r="BX435" s="21">
        <f>BW435-BP435</f>
        <v>334.08241958869621</v>
      </c>
      <c r="BY435" s="22">
        <f>BX435/BP435</f>
        <v>2.6627219644429722E-2</v>
      </c>
      <c r="BZ435" s="14">
        <v>2011</v>
      </c>
      <c r="CA435" s="10">
        <v>2906</v>
      </c>
      <c r="CB435" s="5">
        <v>2675.0041000000001</v>
      </c>
      <c r="CC435" s="7">
        <v>33193769</v>
      </c>
      <c r="CD435" s="12">
        <f>CC435/CB435</f>
        <v>12408.866588279247</v>
      </c>
      <c r="CE435" s="21">
        <f>CD435-BW435</f>
        <v>-471.86636598457699</v>
      </c>
      <c r="CF435" s="22">
        <f>CE435/BW435</f>
        <v>-3.6633502740880765E-2</v>
      </c>
      <c r="CG435" s="14">
        <v>2012</v>
      </c>
      <c r="CH435" s="10">
        <v>2740</v>
      </c>
      <c r="CI435" s="5">
        <v>2526.46</v>
      </c>
      <c r="CJ435" s="7">
        <v>38095887</v>
      </c>
      <c r="CK435" s="12">
        <f>CJ435/CI435</f>
        <v>15078.761191548649</v>
      </c>
      <c r="CL435" s="21">
        <f>CK435-CD435</f>
        <v>2669.8946032694021</v>
      </c>
      <c r="CM435" s="22">
        <f>CL435/CD435</f>
        <v>0.21516023113595581</v>
      </c>
      <c r="CN435" s="14">
        <v>2013</v>
      </c>
      <c r="CO435" s="10">
        <v>2508</v>
      </c>
      <c r="CP435" s="5">
        <v>2377.5048000000002</v>
      </c>
      <c r="CQ435" s="7">
        <v>32026516</v>
      </c>
      <c r="CR435" s="12">
        <f>CQ435/CP435</f>
        <v>13470.64199407715</v>
      </c>
      <c r="CS435" s="21">
        <f>CR435-CK435</f>
        <v>-1608.1191974714984</v>
      </c>
      <c r="CT435" s="22">
        <f>CS435/CK435</f>
        <v>-0.10664796511087514</v>
      </c>
      <c r="CU435" s="14">
        <v>2014</v>
      </c>
      <c r="CV435" s="10">
        <v>2537</v>
      </c>
      <c r="CW435" s="5">
        <v>2396.1574999999998</v>
      </c>
      <c r="CX435" s="7">
        <v>31375403</v>
      </c>
      <c r="CY435" s="12">
        <f>CX435/CW435</f>
        <v>13094.048700888819</v>
      </c>
      <c r="CZ435" s="21">
        <f>CY435-CR435</f>
        <v>-376.59329318833079</v>
      </c>
      <c r="DA435" s="22">
        <f>CZ435/CR435</f>
        <v>-2.7956595784663679E-2</v>
      </c>
      <c r="DB435" s="14">
        <v>2015</v>
      </c>
      <c r="DC435" s="9">
        <v>2526</v>
      </c>
      <c r="DD435" s="27">
        <v>2397.5994999999998</v>
      </c>
      <c r="DE435" s="12">
        <v>30189231.120000001</v>
      </c>
      <c r="DF435" s="12">
        <f>DE435/DD435</f>
        <v>12591.440363580325</v>
      </c>
      <c r="DG435" s="21">
        <f>DF435-CY435</f>
        <v>-502.60833730849481</v>
      </c>
      <c r="DH435" s="22">
        <f>DG435/CY435</f>
        <v>-3.8384486631272259E-2</v>
      </c>
      <c r="DI435" s="14">
        <v>2016</v>
      </c>
      <c r="DJ435" s="9">
        <v>2535</v>
      </c>
      <c r="DK435" s="27">
        <v>2394.8584999999998</v>
      </c>
      <c r="DL435" s="12">
        <v>30187845.09</v>
      </c>
      <c r="DM435" s="12">
        <f>DL435/DK435</f>
        <v>12605.272958715515</v>
      </c>
      <c r="DN435" s="21">
        <f>DM435-DF435</f>
        <v>13.832595135190786</v>
      </c>
      <c r="DO435" s="22">
        <f>DN435/DF435</f>
        <v>1.09857131001473E-3</v>
      </c>
      <c r="DP435" s="14">
        <v>2017</v>
      </c>
      <c r="DQ435" s="9">
        <v>2521</v>
      </c>
      <c r="DR435" s="27">
        <v>2369.2188000000001</v>
      </c>
      <c r="DS435" s="30">
        <v>37275572.840000004</v>
      </c>
      <c r="DT435" s="12">
        <f>DS435/DR435</f>
        <v>15733.27581226352</v>
      </c>
      <c r="DU435" s="21">
        <f>DT435-DM435</f>
        <v>3128.0028535480051</v>
      </c>
      <c r="DV435" s="22">
        <f>DU435/DM435</f>
        <v>0.24815034658850818</v>
      </c>
      <c r="DW435" s="14">
        <v>2018</v>
      </c>
      <c r="DX435" s="24">
        <v>2517</v>
      </c>
      <c r="DY435" s="32">
        <v>2387.2919999999999</v>
      </c>
      <c r="DZ435" s="34">
        <v>30373693.609999999</v>
      </c>
      <c r="EA435" s="12">
        <f>DZ435/DY435</f>
        <v>12723.07434951401</v>
      </c>
      <c r="EB435" s="21">
        <f>EA435-DT435</f>
        <v>-3010.20146274951</v>
      </c>
      <c r="EC435" s="22">
        <f>EB435/DT435</f>
        <v>-0.19132706364959079</v>
      </c>
      <c r="ED435" s="14">
        <v>2019</v>
      </c>
      <c r="EE435" s="24">
        <v>2429</v>
      </c>
      <c r="EF435" s="32">
        <v>2348.9288999999999</v>
      </c>
      <c r="EG435" s="34">
        <v>30913636.989999998</v>
      </c>
      <c r="EH435" s="12">
        <f t="shared" si="48"/>
        <v>13160.737640888152</v>
      </c>
      <c r="EI435" s="21">
        <f>EH435-EA435</f>
        <v>437.66329137414141</v>
      </c>
      <c r="EJ435" s="22">
        <f>EI435/EA435</f>
        <v>3.439917738049366E-2</v>
      </c>
      <c r="EK435">
        <v>2020</v>
      </c>
      <c r="EL435" s="25">
        <v>2429</v>
      </c>
      <c r="EM435" s="32">
        <v>2327.9863999999998</v>
      </c>
      <c r="EN435" s="34">
        <v>35348896.039999999</v>
      </c>
      <c r="EO435" s="12">
        <f t="shared" si="49"/>
        <v>15184.32239982158</v>
      </c>
      <c r="EP435" s="21">
        <f>EO435-EH435</f>
        <v>2023.584758933428</v>
      </c>
      <c r="EQ435" s="22">
        <f>EP435/EH435</f>
        <v>0.15375922035300649</v>
      </c>
      <c r="ES435" s="11">
        <f t="shared" si="50"/>
        <v>4.1964253390896919E-2</v>
      </c>
      <c r="EU435" s="12">
        <f t="shared" si="51"/>
        <v>13872.362600888562</v>
      </c>
      <c r="EV435">
        <f t="shared" si="52"/>
        <v>0.95176528129201443</v>
      </c>
      <c r="EY435" s="11">
        <f t="shared" si="53"/>
        <v>3.0407486773137021E-2</v>
      </c>
      <c r="FC435" s="12">
        <f t="shared" si="54"/>
        <v>12257.429298518649</v>
      </c>
      <c r="FF435" s="45">
        <f t="shared" si="55"/>
        <v>2906.7142857142858</v>
      </c>
    </row>
    <row r="436" spans="1:162" x14ac:dyDescent="0.2">
      <c r="A436" s="3">
        <v>96106</v>
      </c>
      <c r="B436" t="s">
        <v>436</v>
      </c>
      <c r="C436" s="14">
        <v>2000</v>
      </c>
      <c r="D436" s="10">
        <v>3321</v>
      </c>
      <c r="E436" s="5">
        <v>3143.31</v>
      </c>
      <c r="F436" s="7">
        <v>39132826</v>
      </c>
      <c r="G436" s="12">
        <f>F436/E436</f>
        <v>12449.55985887488</v>
      </c>
      <c r="H436" s="14">
        <v>2001</v>
      </c>
      <c r="I436" s="10">
        <v>3247</v>
      </c>
      <c r="J436" s="5">
        <v>3052</v>
      </c>
      <c r="K436" s="7">
        <v>40423758</v>
      </c>
      <c r="L436" s="12">
        <f>K436/I436</f>
        <v>12449.57129658146</v>
      </c>
      <c r="M436" s="21">
        <f>L436-G436</f>
        <v>1.1437706580181839E-2</v>
      </c>
      <c r="N436" s="18">
        <f>M436/G436</f>
        <v>9.1872377094747457E-7</v>
      </c>
      <c r="O436" s="16">
        <v>2002</v>
      </c>
      <c r="P436" s="10">
        <v>3229</v>
      </c>
      <c r="Q436" s="5">
        <v>3069.34</v>
      </c>
      <c r="R436" s="7">
        <v>45775075</v>
      </c>
      <c r="S436" s="12">
        <f>R436/Q436</f>
        <v>14913.654075468992</v>
      </c>
      <c r="T436" s="21">
        <f>S436-L436</f>
        <v>2464.0827788875322</v>
      </c>
      <c r="U436" s="18">
        <f>T436/L436</f>
        <v>0.19792511084812592</v>
      </c>
      <c r="V436" s="14">
        <v>2003</v>
      </c>
      <c r="W436" s="10">
        <v>3229</v>
      </c>
      <c r="X436" s="5">
        <v>2999.47</v>
      </c>
      <c r="Y436" s="7">
        <v>76178842.109999999</v>
      </c>
      <c r="Z436" s="12">
        <f>Y436/X436</f>
        <v>25397.434250050843</v>
      </c>
      <c r="AA436" s="21">
        <f>Z436-S436</f>
        <v>10483.780174581851</v>
      </c>
      <c r="AB436" s="22">
        <f>AA436/S436</f>
        <v>0.7029652237828351</v>
      </c>
      <c r="AC436" s="14">
        <v>2004</v>
      </c>
      <c r="AD436" s="10">
        <v>3204</v>
      </c>
      <c r="AE436" s="5">
        <v>3108.84</v>
      </c>
      <c r="AF436" s="7">
        <v>56482929</v>
      </c>
      <c r="AG436" s="12">
        <f>AF436/AE436</f>
        <v>18168.490176400199</v>
      </c>
      <c r="AH436" s="21">
        <f>AG436-Z436</f>
        <v>-7228.944073650644</v>
      </c>
      <c r="AI436" s="22">
        <f>AH436/Z436</f>
        <v>-0.284632849227129</v>
      </c>
      <c r="AJ436" s="14">
        <v>2005</v>
      </c>
      <c r="AK436" s="10">
        <v>3293</v>
      </c>
      <c r="AL436" s="5">
        <v>3141.67</v>
      </c>
      <c r="AM436" s="7">
        <v>50045777</v>
      </c>
      <c r="AN436" s="12">
        <f>AM436/AL436</f>
        <v>15929.67339026696</v>
      </c>
      <c r="AO436" s="21">
        <f>AN436-AG436</f>
        <v>-2238.8167861332386</v>
      </c>
      <c r="AP436" s="22">
        <f>AO436/AG436</f>
        <v>-0.12322525231300342</v>
      </c>
      <c r="AQ436" s="14">
        <v>2006</v>
      </c>
      <c r="AR436" s="10">
        <v>3357</v>
      </c>
      <c r="AS436" s="5">
        <v>3231.21</v>
      </c>
      <c r="AT436" s="7">
        <v>47023663</v>
      </c>
      <c r="AU436" s="12">
        <f>AT436/AS436</f>
        <v>14552.957870271508</v>
      </c>
      <c r="AV436" s="21">
        <f>AU436-AN436</f>
        <v>-1376.7155199954523</v>
      </c>
      <c r="AW436" s="22">
        <f>AV436/AN436</f>
        <v>-8.6424591783320945E-2</v>
      </c>
      <c r="AX436" s="14">
        <v>2007</v>
      </c>
      <c r="AY436" s="10">
        <v>3522</v>
      </c>
      <c r="AZ436" s="5">
        <v>3394.15</v>
      </c>
      <c r="BA436" s="7">
        <v>47773221</v>
      </c>
      <c r="BB436" s="12">
        <f>BA436/AZ436</f>
        <v>14075.164916105652</v>
      </c>
      <c r="BC436" s="21">
        <f>BB436-AU436</f>
        <v>-477.79295416585592</v>
      </c>
      <c r="BD436" s="22">
        <f>BC436/AU436</f>
        <v>-3.2831329440036507E-2</v>
      </c>
      <c r="BE436" s="14">
        <v>2008</v>
      </c>
      <c r="BF436" s="10">
        <v>3580</v>
      </c>
      <c r="BG436" s="5">
        <v>3448.13</v>
      </c>
      <c r="BH436" s="7">
        <v>58235515</v>
      </c>
      <c r="BI436" s="12">
        <f>BH436/BG436</f>
        <v>16889.013755281849</v>
      </c>
      <c r="BJ436" s="21">
        <f>BI436-BB436</f>
        <v>2813.8488391761966</v>
      </c>
      <c r="BK436" s="22">
        <f>BJ436/BB436</f>
        <v>0.1999158699701217</v>
      </c>
      <c r="BL436" s="14">
        <v>2009</v>
      </c>
      <c r="BM436" s="10">
        <v>3701</v>
      </c>
      <c r="BN436" s="5">
        <v>3526.62</v>
      </c>
      <c r="BO436" s="7">
        <v>81566110</v>
      </c>
      <c r="BP436" s="12">
        <f>BO436/BN436</f>
        <v>23128.692629203033</v>
      </c>
      <c r="BQ436" s="21">
        <f>BP436-BI436</f>
        <v>6239.6788739211843</v>
      </c>
      <c r="BR436" s="22">
        <f>BQ436/BI436</f>
        <v>0.36945193865863213</v>
      </c>
      <c r="BS436" s="14">
        <v>2010</v>
      </c>
      <c r="BT436" s="10">
        <v>3799</v>
      </c>
      <c r="BU436" s="5">
        <v>3602.2</v>
      </c>
      <c r="BV436" s="7">
        <v>67598269</v>
      </c>
      <c r="BW436" s="12">
        <f>BV436/BU436</f>
        <v>18765.828937871302</v>
      </c>
      <c r="BX436" s="21">
        <f>BW436-BP436</f>
        <v>-4362.8636913317314</v>
      </c>
      <c r="BY436" s="22">
        <f>BX436/BP436</f>
        <v>-0.18863425448540222</v>
      </c>
      <c r="BZ436" s="14">
        <v>2011</v>
      </c>
      <c r="CA436" s="10">
        <v>3939</v>
      </c>
      <c r="CB436" s="5">
        <v>3736.241</v>
      </c>
      <c r="CC436" s="7">
        <v>78113368</v>
      </c>
      <c r="CD436" s="12">
        <f>CC436/CB436</f>
        <v>20906.940424881584</v>
      </c>
      <c r="CE436" s="21">
        <f>CD436-BW436</f>
        <v>2141.1114870102829</v>
      </c>
      <c r="CF436" s="22">
        <f>CE436/BW436</f>
        <v>0.11409629140811935</v>
      </c>
      <c r="CG436" s="14">
        <v>2012</v>
      </c>
      <c r="CH436" s="10">
        <v>3922</v>
      </c>
      <c r="CI436" s="5">
        <v>3721.18</v>
      </c>
      <c r="CJ436" s="7">
        <v>58775046</v>
      </c>
      <c r="CK436" s="12">
        <f>CJ436/CI436</f>
        <v>15794.733391021129</v>
      </c>
      <c r="CL436" s="21">
        <f>CK436-CD436</f>
        <v>-5112.2070338604553</v>
      </c>
      <c r="CM436" s="22">
        <f>CL436/CD436</f>
        <v>-0.24452200704491225</v>
      </c>
      <c r="CN436" s="14">
        <v>2013</v>
      </c>
      <c r="CO436" s="10">
        <v>3978</v>
      </c>
      <c r="CP436" s="5">
        <v>3760.9953999999998</v>
      </c>
      <c r="CQ436" s="7">
        <v>59764206</v>
      </c>
      <c r="CR436" s="12">
        <f>CQ436/CP436</f>
        <v>15890.528874350659</v>
      </c>
      <c r="CS436" s="21">
        <f>CR436-CK436</f>
        <v>95.795483329529816</v>
      </c>
      <c r="CT436" s="22">
        <f>CS436/CK436</f>
        <v>6.0650269275192015E-3</v>
      </c>
      <c r="CU436" s="14">
        <v>2014</v>
      </c>
      <c r="CV436" s="10">
        <v>4094</v>
      </c>
      <c r="CW436" s="5">
        <v>3761.5545999999999</v>
      </c>
      <c r="CX436" s="7">
        <v>62331293</v>
      </c>
      <c r="CY436" s="12">
        <f>CX436/CW436</f>
        <v>16570.620296193494</v>
      </c>
      <c r="CZ436" s="21">
        <f>CY436-CR436</f>
        <v>680.09142184283519</v>
      </c>
      <c r="DA436" s="22">
        <f>CZ436/CR436</f>
        <v>4.2798539131104034E-2</v>
      </c>
      <c r="DB436" s="14">
        <v>2015</v>
      </c>
      <c r="DC436" s="9">
        <v>4156</v>
      </c>
      <c r="DD436" s="27">
        <v>3819.3872000000001</v>
      </c>
      <c r="DE436" s="12">
        <v>64318778.390000001</v>
      </c>
      <c r="DF436" s="12">
        <f>DE436/DD436</f>
        <v>16840.07800780188</v>
      </c>
      <c r="DG436" s="21">
        <f>DF436-CY436</f>
        <v>269.45771160838558</v>
      </c>
      <c r="DH436" s="22">
        <f>DG436/CY436</f>
        <v>1.6261172291195631E-2</v>
      </c>
      <c r="DI436" s="14">
        <v>2016</v>
      </c>
      <c r="DJ436" s="9">
        <v>4165</v>
      </c>
      <c r="DK436" s="27">
        <v>3861.5686999999998</v>
      </c>
      <c r="DL436" s="12">
        <v>68832530.879999995</v>
      </c>
      <c r="DM436" s="12">
        <f>DL436/DK436</f>
        <v>17825.017817240958</v>
      </c>
      <c r="DN436" s="21">
        <f>DM436-DF436</f>
        <v>984.93980943907809</v>
      </c>
      <c r="DO436" s="22">
        <f>DN436/DF436</f>
        <v>5.8487841266695026E-2</v>
      </c>
      <c r="DP436" s="14">
        <v>2017</v>
      </c>
      <c r="DQ436" s="9">
        <v>4129</v>
      </c>
      <c r="DR436" s="27">
        <v>3832.2636000000002</v>
      </c>
      <c r="DS436" s="30">
        <v>125790215.2</v>
      </c>
      <c r="DT436" s="12">
        <f>DS436/DR436</f>
        <v>32823.998641429571</v>
      </c>
      <c r="DU436" s="21">
        <f>DT436-DM436</f>
        <v>14998.980824188613</v>
      </c>
      <c r="DV436" s="22">
        <f>DU436/DM436</f>
        <v>0.84145670865367062</v>
      </c>
      <c r="DW436" s="14">
        <v>2018</v>
      </c>
      <c r="DX436" s="24">
        <v>4223</v>
      </c>
      <c r="DY436" s="32">
        <v>3898.1972999999998</v>
      </c>
      <c r="DZ436" s="34">
        <v>125981319.05</v>
      </c>
      <c r="EA436" s="12">
        <f>DZ436/DY436</f>
        <v>32317.840620842871</v>
      </c>
      <c r="EB436" s="21">
        <f>EA436-DT436</f>
        <v>-506.15802058669942</v>
      </c>
      <c r="EC436" s="22">
        <f>EB436/DT436</f>
        <v>-1.5420364414341655E-2</v>
      </c>
      <c r="ED436" s="14">
        <v>2019</v>
      </c>
      <c r="EE436" s="24">
        <v>4234</v>
      </c>
      <c r="EF436" s="32">
        <v>3914.1244999999999</v>
      </c>
      <c r="EG436" s="34">
        <v>97252153.640000001</v>
      </c>
      <c r="EH436" s="12">
        <f t="shared" si="48"/>
        <v>24846.464040681385</v>
      </c>
      <c r="EI436" s="21">
        <f>EH436-EA436</f>
        <v>-7471.3765801614863</v>
      </c>
      <c r="EJ436" s="22">
        <f>EI436/EA436</f>
        <v>-0.23118427582512868</v>
      </c>
      <c r="EK436">
        <v>2020</v>
      </c>
      <c r="EL436" s="25">
        <v>4236</v>
      </c>
      <c r="EM436" s="32">
        <v>3969.0731000000001</v>
      </c>
      <c r="EN436" s="34">
        <v>109960876.16</v>
      </c>
      <c r="EO436" s="12">
        <f t="shared" si="49"/>
        <v>27704.422012282917</v>
      </c>
      <c r="EP436" s="21">
        <f>EO436-EH436</f>
        <v>2857.9579716015323</v>
      </c>
      <c r="EQ436" s="22">
        <f>EP436/EH436</f>
        <v>0.11502473619273015</v>
      </c>
      <c r="ES436" s="11">
        <f t="shared" si="50"/>
        <v>7.2878722666062254E-2</v>
      </c>
      <c r="EU436" s="12">
        <f t="shared" si="51"/>
        <v>29996.101100984612</v>
      </c>
      <c r="EV436">
        <f t="shared" si="52"/>
        <v>0.92522385344567093</v>
      </c>
      <c r="EY436" s="11">
        <f t="shared" si="53"/>
        <v>0.19828402280473342</v>
      </c>
      <c r="FC436" s="12">
        <f t="shared" si="54"/>
        <v>19274.337212460196</v>
      </c>
      <c r="FF436" s="45">
        <f t="shared" si="55"/>
        <v>3740.8571428571427</v>
      </c>
    </row>
    <row r="437" spans="1:162" x14ac:dyDescent="0.2">
      <c r="A437" s="3">
        <v>96107</v>
      </c>
      <c r="B437" t="s">
        <v>437</v>
      </c>
      <c r="C437" s="14">
        <v>2000</v>
      </c>
      <c r="D437" s="10">
        <v>1069</v>
      </c>
      <c r="E437" s="5">
        <v>972.2</v>
      </c>
      <c r="F437" s="7">
        <v>11016148</v>
      </c>
      <c r="G437" s="12">
        <f>F437/E437</f>
        <v>11331.154083521909</v>
      </c>
      <c r="H437" s="14">
        <v>2001</v>
      </c>
      <c r="I437" s="10">
        <v>1083</v>
      </c>
      <c r="J437" s="5">
        <v>1006.28</v>
      </c>
      <c r="K437" s="7">
        <v>11602671</v>
      </c>
      <c r="L437" s="12">
        <f>K437/I437</f>
        <v>10713.454293628809</v>
      </c>
      <c r="M437" s="21">
        <f>L437-G437</f>
        <v>-617.69978989310039</v>
      </c>
      <c r="N437" s="18">
        <f>M437/G437</f>
        <v>-5.4513404842969806E-2</v>
      </c>
      <c r="O437" s="16">
        <v>2002</v>
      </c>
      <c r="P437" s="10">
        <v>1113</v>
      </c>
      <c r="Q437" s="5">
        <v>980.19</v>
      </c>
      <c r="R437" s="7">
        <v>20992388</v>
      </c>
      <c r="S437" s="12">
        <f>R437/Q437</f>
        <v>21416.651873616338</v>
      </c>
      <c r="T437" s="21">
        <f>S437-L437</f>
        <v>10703.197579987529</v>
      </c>
      <c r="U437" s="18">
        <f>T437/L437</f>
        <v>0.99904263243579805</v>
      </c>
      <c r="V437" s="14">
        <v>2003</v>
      </c>
      <c r="W437" s="10">
        <v>1113</v>
      </c>
      <c r="X437" s="5">
        <v>953.64</v>
      </c>
      <c r="Y437" s="7">
        <v>16076062.82</v>
      </c>
      <c r="Z437" s="12">
        <f>Y437/X437</f>
        <v>16857.580239922823</v>
      </c>
      <c r="AA437" s="21">
        <f>Z437-S437</f>
        <v>-4559.0716336935147</v>
      </c>
      <c r="AB437" s="22">
        <f>AA437/S437</f>
        <v>-0.21287508713301442</v>
      </c>
      <c r="AC437" s="14">
        <v>2004</v>
      </c>
      <c r="AD437" s="10">
        <v>1013</v>
      </c>
      <c r="AE437" s="5">
        <v>904.79</v>
      </c>
      <c r="AF437" s="7">
        <v>18686861</v>
      </c>
      <c r="AG437" s="12">
        <f>AF437/AE437</f>
        <v>20653.25766199892</v>
      </c>
      <c r="AH437" s="21">
        <f>AG437-Z437</f>
        <v>3795.6774220760963</v>
      </c>
      <c r="AI437" s="22">
        <f>AH437/Z437</f>
        <v>0.22516146256192895</v>
      </c>
      <c r="AJ437" s="14">
        <v>2005</v>
      </c>
      <c r="AK437" s="10">
        <v>1001</v>
      </c>
      <c r="AL437" s="5">
        <v>901.64</v>
      </c>
      <c r="AM437" s="7">
        <v>21221353</v>
      </c>
      <c r="AN437" s="12">
        <f>AM437/AL437</f>
        <v>23536.392573532674</v>
      </c>
      <c r="AO437" s="21">
        <f>AN437-AG437</f>
        <v>2883.1349115337543</v>
      </c>
      <c r="AP437" s="22">
        <f>AO437/AG437</f>
        <v>0.13959710176078396</v>
      </c>
      <c r="AQ437" s="14">
        <v>2006</v>
      </c>
      <c r="AR437" s="10">
        <v>971</v>
      </c>
      <c r="AS437" s="5">
        <v>883.31</v>
      </c>
      <c r="AT437" s="7">
        <v>18928902</v>
      </c>
      <c r="AU437" s="12">
        <f>AT437/AS437</f>
        <v>21429.511722951174</v>
      </c>
      <c r="AV437" s="21">
        <f>AU437-AN437</f>
        <v>-2106.8808505814995</v>
      </c>
      <c r="AW437" s="22">
        <f>AV437/AN437</f>
        <v>-8.9515878187328743E-2</v>
      </c>
      <c r="AX437" s="14">
        <v>2007</v>
      </c>
      <c r="AY437" s="10">
        <v>1024</v>
      </c>
      <c r="AZ437" s="5">
        <v>923.25</v>
      </c>
      <c r="BA437" s="7">
        <v>20831341</v>
      </c>
      <c r="BB437" s="12">
        <f>BA437/AZ437</f>
        <v>22563.055510425129</v>
      </c>
      <c r="BC437" s="21">
        <f>BB437-AU437</f>
        <v>1133.5437874739546</v>
      </c>
      <c r="BD437" s="22">
        <f>BC437/AU437</f>
        <v>5.2896388967179325E-2</v>
      </c>
      <c r="BE437" s="14">
        <v>2008</v>
      </c>
      <c r="BF437" s="10">
        <v>1049</v>
      </c>
      <c r="BG437" s="5">
        <v>952.59</v>
      </c>
      <c r="BH437" s="7">
        <v>24610373</v>
      </c>
      <c r="BI437" s="12">
        <f>BH437/BG437</f>
        <v>25835.220819030223</v>
      </c>
      <c r="BJ437" s="21">
        <f>BI437-BB437</f>
        <v>3272.1653086050937</v>
      </c>
      <c r="BK437" s="22">
        <f>BJ437/BB437</f>
        <v>0.14502314666970564</v>
      </c>
      <c r="BL437" s="14">
        <v>2009</v>
      </c>
      <c r="BM437" s="10">
        <v>1033</v>
      </c>
      <c r="BN437" s="5">
        <v>946.66</v>
      </c>
      <c r="BO437" s="7">
        <v>24532163</v>
      </c>
      <c r="BP437" s="12">
        <f>BO437/BN437</f>
        <v>25914.439186191452</v>
      </c>
      <c r="BQ437" s="21">
        <f>BP437-BI437</f>
        <v>79.218367161229253</v>
      </c>
      <c r="BR437" s="22">
        <f>BQ437/BI437</f>
        <v>3.0662934029531113E-3</v>
      </c>
      <c r="BS437" s="14">
        <v>2010</v>
      </c>
      <c r="BT437" s="10">
        <v>1034</v>
      </c>
      <c r="BU437" s="5">
        <v>954.66</v>
      </c>
      <c r="BV437" s="7">
        <v>21286580</v>
      </c>
      <c r="BW437" s="12">
        <f>BV437/BU437</f>
        <v>22297.550960551402</v>
      </c>
      <c r="BX437" s="21">
        <f>BW437-BP437</f>
        <v>-3616.8882256400502</v>
      </c>
      <c r="BY437" s="22">
        <f>BX437/BP437</f>
        <v>-0.13957038389498758</v>
      </c>
      <c r="BZ437" s="14">
        <v>2011</v>
      </c>
      <c r="CA437" s="10">
        <v>1072</v>
      </c>
      <c r="CB437" s="5">
        <v>974.13599999999997</v>
      </c>
      <c r="CC437" s="7">
        <v>17360301</v>
      </c>
      <c r="CD437" s="12">
        <f>CC437/CB437</f>
        <v>17821.229273941215</v>
      </c>
      <c r="CE437" s="21">
        <f>CD437-BW437</f>
        <v>-4476.3216866101866</v>
      </c>
      <c r="CF437" s="22">
        <f>CE437/BW437</f>
        <v>-0.20075396147898256</v>
      </c>
      <c r="CG437" s="14">
        <v>2012</v>
      </c>
      <c r="CH437" s="10">
        <v>1088</v>
      </c>
      <c r="CI437" s="5">
        <v>1009.87</v>
      </c>
      <c r="CJ437" s="7">
        <v>31469512</v>
      </c>
      <c r="CK437" s="12">
        <f>CJ437/CI437</f>
        <v>31161.943616505094</v>
      </c>
      <c r="CL437" s="21">
        <f>CK437-CD437</f>
        <v>13340.714342563879</v>
      </c>
      <c r="CM437" s="22">
        <f>CL437/CD437</f>
        <v>0.74858552894951569</v>
      </c>
      <c r="CN437" s="14">
        <v>2013</v>
      </c>
      <c r="CO437" s="10">
        <v>1134</v>
      </c>
      <c r="CP437" s="5">
        <v>1066.9749999999999</v>
      </c>
      <c r="CQ437" s="7">
        <v>23348160</v>
      </c>
      <c r="CR437" s="12">
        <f>CQ437/CP437</f>
        <v>21882.574568288856</v>
      </c>
      <c r="CS437" s="21">
        <f>CR437-CK437</f>
        <v>-9279.3690482162383</v>
      </c>
      <c r="CT437" s="22">
        <f>CS437/CK437</f>
        <v>-0.29777889217735987</v>
      </c>
      <c r="CU437" s="14">
        <v>2014</v>
      </c>
      <c r="CV437" s="10">
        <v>1203</v>
      </c>
      <c r="CW437" s="5">
        <v>1083.3341</v>
      </c>
      <c r="CX437" s="7">
        <v>20415489</v>
      </c>
      <c r="CY437" s="12">
        <f>CX437/CW437</f>
        <v>18845.053432731416</v>
      </c>
      <c r="CZ437" s="21">
        <f>CY437-CR437</f>
        <v>-3037.5211355574393</v>
      </c>
      <c r="DA437" s="22">
        <f>CZ437/CR437</f>
        <v>-0.13881004385833395</v>
      </c>
      <c r="DB437" s="14">
        <v>2015</v>
      </c>
      <c r="DC437" s="9">
        <v>1198</v>
      </c>
      <c r="DD437" s="27">
        <v>1095.7874999999999</v>
      </c>
      <c r="DE437" s="12">
        <v>22252163.07</v>
      </c>
      <c r="DF437" s="12">
        <f>DE437/DD437</f>
        <v>20307.005756134287</v>
      </c>
      <c r="DG437" s="21">
        <f>DF437-CY437</f>
        <v>1461.9523234028711</v>
      </c>
      <c r="DH437" s="22">
        <f>DG437/CY437</f>
        <v>7.7577510120700924E-2</v>
      </c>
      <c r="DI437" s="14">
        <v>2016</v>
      </c>
      <c r="DJ437" s="9">
        <v>1230</v>
      </c>
      <c r="DK437" s="27">
        <v>1148.4443000000001</v>
      </c>
      <c r="DL437" s="12">
        <v>29819375.960000001</v>
      </c>
      <c r="DM437" s="12">
        <f>DL437/DK437</f>
        <v>25965.017162782729</v>
      </c>
      <c r="DN437" s="21">
        <f>DM437-DF437</f>
        <v>5658.0114066484421</v>
      </c>
      <c r="DO437" s="22">
        <f>DN437/DF437</f>
        <v>0.27862361761232496</v>
      </c>
      <c r="DP437" s="14">
        <v>2017</v>
      </c>
      <c r="DQ437" s="9">
        <v>1279</v>
      </c>
      <c r="DR437" s="27">
        <v>1194.165</v>
      </c>
      <c r="DS437" s="30">
        <v>30289097.260000002</v>
      </c>
      <c r="DT437" s="12">
        <f>DS437/DR437</f>
        <v>25364.248039425041</v>
      </c>
      <c r="DU437" s="21">
        <f>DT437-DM437</f>
        <v>-600.76912335768793</v>
      </c>
      <c r="DV437" s="22">
        <f>DU437/DM437</f>
        <v>-2.3137636289291871E-2</v>
      </c>
      <c r="DW437" s="14">
        <v>2018</v>
      </c>
      <c r="DX437" s="24">
        <v>1340</v>
      </c>
      <c r="DY437" s="32">
        <v>1257.2565999999999</v>
      </c>
      <c r="DZ437" s="34">
        <v>27358897.23</v>
      </c>
      <c r="EA437" s="12">
        <f>DZ437/DY437</f>
        <v>21760.790303268244</v>
      </c>
      <c r="EB437" s="21">
        <f>EA437-DT437</f>
        <v>-3603.4577361567972</v>
      </c>
      <c r="EC437" s="22">
        <f>EB437/DT437</f>
        <v>-0.14206838422947707</v>
      </c>
      <c r="ED437" s="14">
        <v>2019</v>
      </c>
      <c r="EE437" s="24">
        <v>1386</v>
      </c>
      <c r="EF437" s="32">
        <v>1312.6962000000001</v>
      </c>
      <c r="EG437" s="34">
        <v>32762874.66</v>
      </c>
      <c r="EH437" s="12">
        <f t="shared" si="48"/>
        <v>24958.459284029312</v>
      </c>
      <c r="EI437" s="21">
        <f>EH437-EA437</f>
        <v>3197.6689807610674</v>
      </c>
      <c r="EJ437" s="22">
        <f>EI437/EA437</f>
        <v>0.14694636252621812</v>
      </c>
      <c r="EK437">
        <v>2020</v>
      </c>
      <c r="EL437" s="25">
        <v>1438</v>
      </c>
      <c r="EM437" s="32">
        <v>1353.6922999999999</v>
      </c>
      <c r="EN437" s="34">
        <v>24845098.469999999</v>
      </c>
      <c r="EO437" s="12">
        <f t="shared" si="49"/>
        <v>18353.57892631878</v>
      </c>
      <c r="EP437" s="21">
        <f>EO437-EH437</f>
        <v>-6604.8803577105318</v>
      </c>
      <c r="EQ437" s="22">
        <f>EP437/EH437</f>
        <v>-0.26463493930240051</v>
      </c>
      <c r="ES437" s="11">
        <f t="shared" si="50"/>
        <v>6.2643071680648116E-2</v>
      </c>
      <c r="EU437" s="12">
        <f t="shared" si="51"/>
        <v>24027.832542240867</v>
      </c>
      <c r="EV437">
        <f t="shared" si="52"/>
        <v>0.93967776201073105</v>
      </c>
      <c r="EY437" s="11">
        <f t="shared" si="53"/>
        <v>-6.086552664183606E-3</v>
      </c>
      <c r="FC437" s="12">
        <f t="shared" si="54"/>
        <v>21824.096041150045</v>
      </c>
      <c r="FF437" s="45">
        <f t="shared" si="55"/>
        <v>1136.7142857142858</v>
      </c>
    </row>
    <row r="438" spans="1:162" x14ac:dyDescent="0.2">
      <c r="A438" s="3">
        <v>96109</v>
      </c>
      <c r="B438" t="s">
        <v>438</v>
      </c>
      <c r="C438" s="14">
        <v>2000</v>
      </c>
      <c r="D438" s="10">
        <v>5585</v>
      </c>
      <c r="E438" s="5">
        <v>5200.58</v>
      </c>
      <c r="F438" s="7">
        <v>46068969</v>
      </c>
      <c r="G438" s="12">
        <f>F438/E438</f>
        <v>8858.4290598356347</v>
      </c>
      <c r="H438" s="14">
        <v>2001</v>
      </c>
      <c r="I438" s="10">
        <v>5961</v>
      </c>
      <c r="J438" s="5">
        <v>5452.46</v>
      </c>
      <c r="K438" s="7">
        <v>56619742</v>
      </c>
      <c r="L438" s="12">
        <f>K438/I438</f>
        <v>9498.3630263378636</v>
      </c>
      <c r="M438" s="21">
        <f>L438-G438</f>
        <v>639.93396650222894</v>
      </c>
      <c r="N438" s="18">
        <f>M438/G438</f>
        <v>7.2240118668862791E-2</v>
      </c>
      <c r="O438" s="16">
        <v>2002</v>
      </c>
      <c r="P438" s="10">
        <v>5832</v>
      </c>
      <c r="Q438" s="5">
        <v>5722.16</v>
      </c>
      <c r="R438" s="7">
        <v>56604778</v>
      </c>
      <c r="S438" s="12">
        <f>R438/Q438</f>
        <v>9892.2046919345139</v>
      </c>
      <c r="T438" s="21">
        <f>S438-L438</f>
        <v>393.84166559665027</v>
      </c>
      <c r="U438" s="18">
        <f>T438/L438</f>
        <v>4.1464162246123128E-2</v>
      </c>
      <c r="V438" s="14">
        <v>2003</v>
      </c>
      <c r="W438" s="10">
        <v>5832</v>
      </c>
      <c r="X438" s="5">
        <v>5380.66</v>
      </c>
      <c r="Y438" s="7">
        <v>63779066.140000001</v>
      </c>
      <c r="Z438" s="12">
        <f>Y438/X438</f>
        <v>11853.390873982004</v>
      </c>
      <c r="AA438" s="21">
        <f>Z438-S438</f>
        <v>1961.1861820474896</v>
      </c>
      <c r="AB438" s="22">
        <f>AA438/S438</f>
        <v>0.19825572186617998</v>
      </c>
      <c r="AC438" s="14">
        <v>2004</v>
      </c>
      <c r="AD438" s="10">
        <v>5591</v>
      </c>
      <c r="AE438" s="5">
        <v>5205.2700000000004</v>
      </c>
      <c r="AF438" s="7">
        <v>58977306</v>
      </c>
      <c r="AG438" s="12">
        <f>AF438/AE438</f>
        <v>11330.306785238805</v>
      </c>
      <c r="AH438" s="21">
        <f>AG438-Z438</f>
        <v>-523.08408874319866</v>
      </c>
      <c r="AI438" s="22">
        <f>AH438/Z438</f>
        <v>-4.4129489553184277E-2</v>
      </c>
      <c r="AJ438" s="14">
        <v>2005</v>
      </c>
      <c r="AK438" s="10">
        <v>5601</v>
      </c>
      <c r="AL438" s="5">
        <v>5144.2299999999996</v>
      </c>
      <c r="AM438" s="7">
        <v>55345680</v>
      </c>
      <c r="AN438" s="12">
        <f>AM438/AL438</f>
        <v>10758.788001314095</v>
      </c>
      <c r="AO438" s="21">
        <f>AN438-AG438</f>
        <v>-571.51878392471008</v>
      </c>
      <c r="AP438" s="22">
        <f>AO438/AG438</f>
        <v>-5.0441598339533787E-2</v>
      </c>
      <c r="AQ438" s="14">
        <v>2006</v>
      </c>
      <c r="AR438" s="10">
        <v>5233</v>
      </c>
      <c r="AS438" s="5">
        <v>5166.95</v>
      </c>
      <c r="AT438" s="7">
        <v>58028256</v>
      </c>
      <c r="AU438" s="12">
        <f>AT438/AS438</f>
        <v>11230.659479964002</v>
      </c>
      <c r="AV438" s="21">
        <f>AU438-AN438</f>
        <v>471.87147864990766</v>
      </c>
      <c r="AW438" s="22">
        <f>AV438/AN438</f>
        <v>4.3859166905442559E-2</v>
      </c>
      <c r="AX438" s="14">
        <v>2007</v>
      </c>
      <c r="AY438" s="10">
        <v>5037</v>
      </c>
      <c r="AZ438" s="5">
        <v>4809.34</v>
      </c>
      <c r="BA438" s="7">
        <v>60916068</v>
      </c>
      <c r="BB438" s="12">
        <f>BA438/AZ438</f>
        <v>12666.20118353038</v>
      </c>
      <c r="BC438" s="21">
        <f>BB438-AU438</f>
        <v>1435.5417035663777</v>
      </c>
      <c r="BD438" s="22">
        <f>BC438/AU438</f>
        <v>0.12782345561517988</v>
      </c>
      <c r="BE438" s="14">
        <v>2008</v>
      </c>
      <c r="BF438" s="10">
        <v>4626</v>
      </c>
      <c r="BG438" s="5">
        <v>3915.83</v>
      </c>
      <c r="BH438" s="7">
        <v>79347498</v>
      </c>
      <c r="BI438" s="12">
        <f>BH438/BG438</f>
        <v>20263.264237722273</v>
      </c>
      <c r="BJ438" s="21">
        <f>BI438-BB438</f>
        <v>7597.0630541918927</v>
      </c>
      <c r="BK438" s="22">
        <f>BJ438/BB438</f>
        <v>0.59979017734774409</v>
      </c>
      <c r="BL438" s="14">
        <v>2009</v>
      </c>
      <c r="BM438" s="10">
        <v>4537</v>
      </c>
      <c r="BN438" s="5">
        <v>4274.57</v>
      </c>
      <c r="BO438" s="7">
        <v>65755953</v>
      </c>
      <c r="BP438" s="12">
        <f>BO438/BN438</f>
        <v>15383.056775301377</v>
      </c>
      <c r="BQ438" s="21">
        <f>BP438-BI438</f>
        <v>-4880.2074624208963</v>
      </c>
      <c r="BR438" s="22">
        <f>BQ438/BI438</f>
        <v>-0.24084014328431144</v>
      </c>
      <c r="BS438" s="14">
        <v>2010</v>
      </c>
      <c r="BT438" s="10">
        <v>4170</v>
      </c>
      <c r="BU438" s="5">
        <v>4013</v>
      </c>
      <c r="BV438" s="7">
        <v>65791243</v>
      </c>
      <c r="BW438" s="12">
        <f>BV438/BU438</f>
        <v>16394.528532270124</v>
      </c>
      <c r="BX438" s="21">
        <f>BW438-BP438</f>
        <v>1011.4717569687473</v>
      </c>
      <c r="BY438" s="22">
        <f>BX438/BP438</f>
        <v>6.5752325545124377E-2</v>
      </c>
      <c r="BZ438" s="14">
        <v>2011</v>
      </c>
      <c r="CA438" s="10">
        <v>4437</v>
      </c>
      <c r="CB438" s="5">
        <v>4161.6691000000001</v>
      </c>
      <c r="CC438" s="7">
        <v>63817115</v>
      </c>
      <c r="CD438" s="12">
        <f>CC438/CB438</f>
        <v>15334.500044705621</v>
      </c>
      <c r="CE438" s="21">
        <f>CD438-BW438</f>
        <v>-1060.0284875645029</v>
      </c>
      <c r="CF438" s="22">
        <f>CE438/BW438</f>
        <v>-6.4657454801338068E-2</v>
      </c>
      <c r="CG438" s="14">
        <v>2012</v>
      </c>
      <c r="CH438" s="10">
        <v>4207</v>
      </c>
      <c r="CI438" s="5">
        <v>3890.54</v>
      </c>
      <c r="CJ438" s="7">
        <v>68140755</v>
      </c>
      <c r="CK438" s="12">
        <f>CJ438/CI438</f>
        <v>17514.472284053114</v>
      </c>
      <c r="CL438" s="21">
        <f>CK438-CD438</f>
        <v>2179.9722393474931</v>
      </c>
      <c r="CM438" s="22">
        <f>CL438/CD438</f>
        <v>0.14216128553210633</v>
      </c>
      <c r="CN438" s="14">
        <v>2013</v>
      </c>
      <c r="CO438" s="10">
        <v>4155</v>
      </c>
      <c r="CP438" s="5">
        <v>3848.5864999999999</v>
      </c>
      <c r="CQ438" s="7">
        <v>54849602</v>
      </c>
      <c r="CR438" s="12">
        <f>CQ438/CP438</f>
        <v>14251.882346934388</v>
      </c>
      <c r="CS438" s="21">
        <f>CR438-CK438</f>
        <v>-3262.5899371187261</v>
      </c>
      <c r="CT438" s="22">
        <f>CS438/CK438</f>
        <v>-0.18627965971257418</v>
      </c>
      <c r="CU438" s="14">
        <v>2014</v>
      </c>
      <c r="CV438" s="10">
        <v>3115</v>
      </c>
      <c r="CW438" s="5">
        <v>3646.9492</v>
      </c>
      <c r="CX438" s="7">
        <v>76650260</v>
      </c>
      <c r="CY438" s="12">
        <f>CX438/CW438</f>
        <v>21017.63852372827</v>
      </c>
      <c r="CZ438" s="21">
        <f>CY438-CR438</f>
        <v>6765.7561767938823</v>
      </c>
      <c r="DA438" s="22">
        <f>CZ438/CR438</f>
        <v>0.47472719828122995</v>
      </c>
      <c r="DB438" s="14">
        <v>2015</v>
      </c>
      <c r="DC438" s="9">
        <v>3481</v>
      </c>
      <c r="DD438" s="27">
        <v>3401.6891999999998</v>
      </c>
      <c r="DE438" s="12">
        <v>48395924.469999999</v>
      </c>
      <c r="DF438" s="12">
        <f>DE438/DD438</f>
        <v>14227.027110530851</v>
      </c>
      <c r="DG438" s="21">
        <f>DF438-CY438</f>
        <v>-6790.6114131974191</v>
      </c>
      <c r="DH438" s="22">
        <f>DG438/CY438</f>
        <v>-0.32309107445781915</v>
      </c>
      <c r="DI438" s="14">
        <v>2016</v>
      </c>
      <c r="DJ438" s="9">
        <v>3145</v>
      </c>
      <c r="DK438" s="27">
        <v>3309.9994999999999</v>
      </c>
      <c r="DL438" s="12">
        <v>52226098.909999996</v>
      </c>
      <c r="DM438" s="12">
        <f>DL438/DK438</f>
        <v>15778.27999974018</v>
      </c>
      <c r="DN438" s="21">
        <f>DM438-DF438</f>
        <v>1551.2528892093287</v>
      </c>
      <c r="DO438" s="22">
        <f>DN438/DF438</f>
        <v>0.10903563177025864</v>
      </c>
      <c r="DP438" s="14">
        <v>2017</v>
      </c>
      <c r="DQ438" s="9">
        <v>3083</v>
      </c>
      <c r="DR438" s="27">
        <v>3389.8256999999999</v>
      </c>
      <c r="DS438" s="30">
        <v>55191700.969999999</v>
      </c>
      <c r="DT438" s="12">
        <f>DS438/DR438</f>
        <v>16281.574881563969</v>
      </c>
      <c r="DU438" s="21">
        <f>DT438-DM438</f>
        <v>503.29488182378918</v>
      </c>
      <c r="DV438" s="22">
        <f>DU438/DM438</f>
        <v>3.1897956040333734E-2</v>
      </c>
      <c r="DW438" s="14">
        <v>2018</v>
      </c>
      <c r="DX438" s="24">
        <v>3139</v>
      </c>
      <c r="DY438" s="32">
        <v>3313.6990000000001</v>
      </c>
      <c r="DZ438" s="34">
        <v>57794412.840000004</v>
      </c>
      <c r="EA438" s="12">
        <f>DZ438/DY438</f>
        <v>17441.056909514111</v>
      </c>
      <c r="EB438" s="21">
        <f>EA438-DT438</f>
        <v>1159.4820279501419</v>
      </c>
      <c r="EC438" s="22">
        <f>EB438/DT438</f>
        <v>7.1214365709981298E-2</v>
      </c>
      <c r="ED438" s="14">
        <v>2019</v>
      </c>
      <c r="EE438" s="24">
        <v>3171</v>
      </c>
      <c r="EF438" s="32">
        <v>3021.4584</v>
      </c>
      <c r="EG438" s="34">
        <v>68174027.689999998</v>
      </c>
      <c r="EH438" s="12">
        <f t="shared" si="48"/>
        <v>22563.285230073001</v>
      </c>
      <c r="EI438" s="21">
        <f>EH438-EA438</f>
        <v>5122.2283205588901</v>
      </c>
      <c r="EJ438" s="22">
        <f>EI438/EA438</f>
        <v>0.29368795406915449</v>
      </c>
      <c r="EK438">
        <v>2020</v>
      </c>
      <c r="EL438" s="25">
        <v>2987</v>
      </c>
      <c r="EM438" s="32">
        <v>2935.5165999999999</v>
      </c>
      <c r="EN438" s="34">
        <v>59060761.340000004</v>
      </c>
      <c r="EO438" s="12">
        <f t="shared" si="49"/>
        <v>20119.37569693866</v>
      </c>
      <c r="EP438" s="21">
        <f>EO438-EH438</f>
        <v>-2443.9095331343415</v>
      </c>
      <c r="EQ438" s="22">
        <f>EP438/EH438</f>
        <v>-0.10831355045217564</v>
      </c>
      <c r="ES438" s="11">
        <f t="shared" si="50"/>
        <v>6.2707827449839229E-2</v>
      </c>
      <c r="EU438" s="12">
        <f t="shared" si="51"/>
        <v>18761.972340383694</v>
      </c>
      <c r="EV438">
        <f t="shared" si="52"/>
        <v>1.0360056719525161</v>
      </c>
      <c r="EY438" s="11">
        <f t="shared" si="53"/>
        <v>0.13226675860648984</v>
      </c>
      <c r="FC438" s="12">
        <f t="shared" si="54"/>
        <v>15007.852634512104</v>
      </c>
      <c r="FF438" s="45">
        <f t="shared" si="55"/>
        <v>4425</v>
      </c>
    </row>
    <row r="439" spans="1:162" x14ac:dyDescent="0.2">
      <c r="A439" s="3">
        <v>96110</v>
      </c>
      <c r="B439" t="s">
        <v>439</v>
      </c>
      <c r="C439" s="14">
        <v>2000</v>
      </c>
      <c r="D439" s="10">
        <v>6450</v>
      </c>
      <c r="E439" s="5">
        <v>5960.55</v>
      </c>
      <c r="F439" s="7">
        <v>50398745</v>
      </c>
      <c r="G439" s="12">
        <f>F439/E439</f>
        <v>8455.3849896402171</v>
      </c>
      <c r="H439" s="14">
        <v>2001</v>
      </c>
      <c r="I439" s="10">
        <v>6590</v>
      </c>
      <c r="J439" s="5">
        <v>5931.54</v>
      </c>
      <c r="K439" s="7">
        <v>46466537</v>
      </c>
      <c r="L439" s="12">
        <f>K439/I439</f>
        <v>7051.0678300455238</v>
      </c>
      <c r="M439" s="21">
        <f>L439-G439</f>
        <v>-1404.3171595946933</v>
      </c>
      <c r="N439" s="18">
        <f>M439/G439</f>
        <v>-0.16608553736054638</v>
      </c>
      <c r="O439" s="16">
        <v>2002</v>
      </c>
      <c r="P439" s="10">
        <v>6299</v>
      </c>
      <c r="Q439" s="5">
        <v>6142.3</v>
      </c>
      <c r="R439" s="7">
        <v>54728811</v>
      </c>
      <c r="S439" s="12">
        <f>R439/Q439</f>
        <v>8910.1494554157234</v>
      </c>
      <c r="T439" s="21">
        <f>S439-L439</f>
        <v>1859.0816253701996</v>
      </c>
      <c r="U439" s="18">
        <f>T439/L439</f>
        <v>0.26365958606275341</v>
      </c>
      <c r="V439" s="14">
        <v>2003</v>
      </c>
      <c r="W439" s="10">
        <v>6299</v>
      </c>
      <c r="X439" s="5">
        <v>5764.18</v>
      </c>
      <c r="Y439" s="7">
        <v>56655034.299999997</v>
      </c>
      <c r="Z439" s="12">
        <f>Y439/X439</f>
        <v>9828.8107415105005</v>
      </c>
      <c r="AA439" s="21">
        <f>Z439-S439</f>
        <v>918.6612860947771</v>
      </c>
      <c r="AB439" s="22">
        <f>AA439/S439</f>
        <v>0.1031027920116874</v>
      </c>
      <c r="AC439" s="14">
        <v>2004</v>
      </c>
      <c r="AD439" s="10">
        <v>6174</v>
      </c>
      <c r="AE439" s="5">
        <v>5709.44</v>
      </c>
      <c r="AF439" s="7">
        <v>62008101</v>
      </c>
      <c r="AG439" s="12">
        <f>AF439/AE439</f>
        <v>10860.62748710907</v>
      </c>
      <c r="AH439" s="21">
        <f>AG439-Z439</f>
        <v>1031.8167455985695</v>
      </c>
      <c r="AI439" s="22">
        <f>AH439/Z439</f>
        <v>0.10497879883278727</v>
      </c>
      <c r="AJ439" s="14">
        <v>2005</v>
      </c>
      <c r="AK439" s="10">
        <v>6101</v>
      </c>
      <c r="AL439" s="5">
        <v>5663.17</v>
      </c>
      <c r="AM439" s="7">
        <v>57830679</v>
      </c>
      <c r="AN439" s="12">
        <f>AM439/AL439</f>
        <v>10211.715170125566</v>
      </c>
      <c r="AO439" s="21">
        <f>AN439-AG439</f>
        <v>-648.91231698350384</v>
      </c>
      <c r="AP439" s="22">
        <f>AO439/AG439</f>
        <v>-5.9749063095454184E-2</v>
      </c>
      <c r="AQ439" s="14">
        <v>2006</v>
      </c>
      <c r="AR439" s="10">
        <v>6154</v>
      </c>
      <c r="AS439" s="5">
        <v>5860.75</v>
      </c>
      <c r="AT439" s="7">
        <v>57657692</v>
      </c>
      <c r="AU439" s="12">
        <f>AT439/AS439</f>
        <v>9837.937465341467</v>
      </c>
      <c r="AV439" s="21">
        <f>AU439-AN439</f>
        <v>-373.77770478409911</v>
      </c>
      <c r="AW439" s="22">
        <f>AV439/AN439</f>
        <v>-3.6602832977322752E-2</v>
      </c>
      <c r="AX439" s="14">
        <v>2007</v>
      </c>
      <c r="AY439" s="10">
        <v>6247</v>
      </c>
      <c r="AZ439" s="5">
        <v>5874.67</v>
      </c>
      <c r="BA439" s="7">
        <v>68166673</v>
      </c>
      <c r="BB439" s="12">
        <f>BA439/AZ439</f>
        <v>11603.489727933655</v>
      </c>
      <c r="BC439" s="21">
        <f>BB439-AU439</f>
        <v>1765.5522625921876</v>
      </c>
      <c r="BD439" s="22">
        <f>BC439/AU439</f>
        <v>0.17946365981814122</v>
      </c>
      <c r="BE439" s="14">
        <v>2008</v>
      </c>
      <c r="BF439" s="10">
        <v>6358</v>
      </c>
      <c r="BG439" s="5">
        <v>5879.97</v>
      </c>
      <c r="BH439" s="7">
        <v>62089329</v>
      </c>
      <c r="BI439" s="12">
        <f>BH439/BG439</f>
        <v>10559.463568691677</v>
      </c>
      <c r="BJ439" s="21">
        <f>BI439-BB439</f>
        <v>-1044.0261592419774</v>
      </c>
      <c r="BK439" s="22">
        <f>BJ439/BB439</f>
        <v>-8.9975187096399248E-2</v>
      </c>
      <c r="BL439" s="14">
        <v>2009</v>
      </c>
      <c r="BM439" s="10">
        <v>6355</v>
      </c>
      <c r="BN439" s="5">
        <v>5830.32</v>
      </c>
      <c r="BO439" s="7">
        <v>63176240</v>
      </c>
      <c r="BP439" s="12">
        <f>BO439/BN439</f>
        <v>10835.810041301336</v>
      </c>
      <c r="BQ439" s="21">
        <f>BP439-BI439</f>
        <v>276.34647260965903</v>
      </c>
      <c r="BR439" s="22">
        <f>BQ439/BI439</f>
        <v>2.6170502962765418E-2</v>
      </c>
      <c r="BS439" s="14">
        <v>2010</v>
      </c>
      <c r="BT439" s="10">
        <v>6344</v>
      </c>
      <c r="BU439" s="5">
        <v>5925.18</v>
      </c>
      <c r="BV439" s="7">
        <v>81140510</v>
      </c>
      <c r="BW439" s="12">
        <f>BV439/BU439</f>
        <v>13694.184818013968</v>
      </c>
      <c r="BX439" s="21">
        <f>BW439-BP439</f>
        <v>2858.3747767126315</v>
      </c>
      <c r="BY439" s="22">
        <f>BX439/BP439</f>
        <v>0.26378967200585518</v>
      </c>
      <c r="BZ439" s="14">
        <v>2011</v>
      </c>
      <c r="CA439" s="10">
        <v>6130</v>
      </c>
      <c r="CB439" s="5">
        <v>5707.5051999999996</v>
      </c>
      <c r="CC439" s="7">
        <v>69696214</v>
      </c>
      <c r="CD439" s="12">
        <f>CC439/CB439</f>
        <v>12211.327288847675</v>
      </c>
      <c r="CE439" s="21">
        <f>CD439-BW439</f>
        <v>-1482.8575291662928</v>
      </c>
      <c r="CF439" s="22">
        <f>CE439/BW439</f>
        <v>-0.10828373859944354</v>
      </c>
      <c r="CG439" s="14">
        <v>2012</v>
      </c>
      <c r="CH439" s="10">
        <v>6059</v>
      </c>
      <c r="CI439" s="5">
        <v>5605.98</v>
      </c>
      <c r="CJ439" s="7">
        <v>97337598</v>
      </c>
      <c r="CK439" s="12">
        <f>CJ439/CI439</f>
        <v>17363.172540751129</v>
      </c>
      <c r="CL439" s="21">
        <f>CK439-CD439</f>
        <v>5151.8452519034545</v>
      </c>
      <c r="CM439" s="22">
        <f>CL439/CD439</f>
        <v>0.42189068641281252</v>
      </c>
      <c r="CN439" s="14">
        <v>2013</v>
      </c>
      <c r="CO439" s="10">
        <v>6188</v>
      </c>
      <c r="CP439" s="5">
        <v>5681.0794999999998</v>
      </c>
      <c r="CQ439" s="7">
        <v>69515758</v>
      </c>
      <c r="CR439" s="12">
        <f>CQ439/CP439</f>
        <v>12236.364233241236</v>
      </c>
      <c r="CS439" s="21">
        <f>CR439-CK439</f>
        <v>-5126.808307509893</v>
      </c>
      <c r="CT439" s="22">
        <f>CS439/CK439</f>
        <v>-0.29526909874778606</v>
      </c>
      <c r="CU439" s="14">
        <v>2014</v>
      </c>
      <c r="CV439" s="10">
        <v>6369</v>
      </c>
      <c r="CW439" s="5">
        <v>5808.8355000000001</v>
      </c>
      <c r="CX439" s="7">
        <v>70359182</v>
      </c>
      <c r="CY439" s="12">
        <f>CX439/CW439</f>
        <v>12112.441813854084</v>
      </c>
      <c r="CZ439" s="21">
        <f>CY439-CR439</f>
        <v>-123.92241938715233</v>
      </c>
      <c r="DA439" s="22">
        <f>CZ439/CR439</f>
        <v>-1.0127388906134831E-2</v>
      </c>
      <c r="DB439" s="14">
        <v>2015</v>
      </c>
      <c r="DC439" s="9">
        <v>6252</v>
      </c>
      <c r="DD439" s="27">
        <v>5787.4786000000004</v>
      </c>
      <c r="DE439" s="12">
        <v>69358193.530000001</v>
      </c>
      <c r="DF439" s="12">
        <f>DE439/DD439</f>
        <v>11984.18142401425</v>
      </c>
      <c r="DG439" s="21">
        <f>DF439-CY439</f>
        <v>-128.26038983983381</v>
      </c>
      <c r="DH439" s="22">
        <f>DG439/CY439</f>
        <v>-1.0589143940665284E-2</v>
      </c>
      <c r="DI439" s="14">
        <v>2016</v>
      </c>
      <c r="DJ439" s="9">
        <v>6342</v>
      </c>
      <c r="DK439" s="27">
        <v>5809.8186999999998</v>
      </c>
      <c r="DL439" s="12">
        <v>95077196.829999998</v>
      </c>
      <c r="DM439" s="12">
        <f>DL439/DK439</f>
        <v>16364.916314858499</v>
      </c>
      <c r="DN439" s="21">
        <f>DM439-DF439</f>
        <v>4380.7348908442491</v>
      </c>
      <c r="DO439" s="22">
        <f>DN439/DF439</f>
        <v>0.36554310518580813</v>
      </c>
      <c r="DP439" s="14">
        <v>2017</v>
      </c>
      <c r="DQ439" s="9">
        <v>6289</v>
      </c>
      <c r="DR439" s="27">
        <v>5687.1993000000002</v>
      </c>
      <c r="DS439" s="30">
        <v>70432897.840000004</v>
      </c>
      <c r="DT439" s="12">
        <f>DS439/DR439</f>
        <v>12384.460984161396</v>
      </c>
      <c r="DU439" s="21">
        <f>DT439-DM439</f>
        <v>-3980.4553306971029</v>
      </c>
      <c r="DV439" s="22">
        <f>DU439/DM439</f>
        <v>-0.24323102264098076</v>
      </c>
      <c r="DW439" s="14">
        <v>2018</v>
      </c>
      <c r="DX439" s="24">
        <v>6326</v>
      </c>
      <c r="DY439" s="32">
        <v>5739.4651999999996</v>
      </c>
      <c r="DZ439" s="34">
        <v>81087650.450000003</v>
      </c>
      <c r="EA439" s="12">
        <f>DZ439/DY439</f>
        <v>14128.084695068803</v>
      </c>
      <c r="EB439" s="21">
        <f>EA439-DT439</f>
        <v>1743.6237109074063</v>
      </c>
      <c r="EC439" s="22">
        <f>EB439/DT439</f>
        <v>0.14079124744608126</v>
      </c>
      <c r="ED439" s="14">
        <v>2019</v>
      </c>
      <c r="EE439" s="24">
        <v>6242</v>
      </c>
      <c r="EF439" s="32">
        <v>5705.4045999999998</v>
      </c>
      <c r="EG439" s="34">
        <v>71438348.920000002</v>
      </c>
      <c r="EH439" s="12">
        <f t="shared" si="48"/>
        <v>12521.171402988668</v>
      </c>
      <c r="EI439" s="21">
        <f>EH439-EA439</f>
        <v>-1606.9132920801349</v>
      </c>
      <c r="EJ439" s="22">
        <f>EI439/EA439</f>
        <v>-0.113738933957623</v>
      </c>
      <c r="EK439">
        <v>2020</v>
      </c>
      <c r="EL439" s="25">
        <v>6375</v>
      </c>
      <c r="EM439" s="32">
        <v>5767.9519</v>
      </c>
      <c r="EN439" s="34">
        <v>84125072.549999997</v>
      </c>
      <c r="EO439" s="12">
        <f t="shared" si="49"/>
        <v>14584.912289230428</v>
      </c>
      <c r="EP439" s="21">
        <f>EO439-EH439</f>
        <v>2063.7408862417597</v>
      </c>
      <c r="EQ439" s="22">
        <f>EP439/EH439</f>
        <v>0.16482011305660804</v>
      </c>
      <c r="ES439" s="11">
        <f t="shared" si="50"/>
        <v>4.5027910823647196E-2</v>
      </c>
      <c r="EU439" s="12">
        <f t="shared" si="51"/>
        <v>13011.239027406287</v>
      </c>
      <c r="EV439">
        <f t="shared" si="52"/>
        <v>0.90854186151486482</v>
      </c>
      <c r="EY439" s="11">
        <f t="shared" si="53"/>
        <v>-7.2059569717507502E-2</v>
      </c>
      <c r="FC439" s="12">
        <f t="shared" si="54"/>
        <v>12050.129401040729</v>
      </c>
      <c r="FF439" s="45">
        <f t="shared" si="55"/>
        <v>6283</v>
      </c>
    </row>
    <row r="440" spans="1:162" x14ac:dyDescent="0.2">
      <c r="A440" s="3">
        <v>96111</v>
      </c>
      <c r="B440" t="s">
        <v>440</v>
      </c>
      <c r="C440" s="14">
        <v>2000</v>
      </c>
      <c r="D440" s="10">
        <v>7109</v>
      </c>
      <c r="E440" s="5">
        <v>6585.26</v>
      </c>
      <c r="F440" s="7">
        <v>63321576</v>
      </c>
      <c r="G440" s="12">
        <f>F440/E440</f>
        <v>9615.653140498629</v>
      </c>
      <c r="H440" s="14">
        <v>2001</v>
      </c>
      <c r="I440" s="10">
        <v>7587</v>
      </c>
      <c r="J440" s="5">
        <v>7032.96</v>
      </c>
      <c r="K440" s="7">
        <v>56511844</v>
      </c>
      <c r="L440" s="12">
        <f>K440/I440</f>
        <v>7448.509819427969</v>
      </c>
      <c r="M440" s="21">
        <f>L440-G440</f>
        <v>-2167.14332107066</v>
      </c>
      <c r="N440" s="18">
        <f>M440/G440</f>
        <v>-0.22537661138620071</v>
      </c>
      <c r="O440" s="16">
        <v>2002</v>
      </c>
      <c r="P440" s="10">
        <v>7716</v>
      </c>
      <c r="Q440" s="5">
        <v>7343.59</v>
      </c>
      <c r="R440" s="7">
        <v>62192545</v>
      </c>
      <c r="S440" s="12">
        <f>R440/Q440</f>
        <v>8468.9566002459287</v>
      </c>
      <c r="T440" s="21">
        <f>S440-L440</f>
        <v>1020.4467808179597</v>
      </c>
      <c r="U440" s="18">
        <f>T440/L440</f>
        <v>0.13700012560315428</v>
      </c>
      <c r="V440" s="14">
        <v>2003</v>
      </c>
      <c r="W440" s="10">
        <v>7716</v>
      </c>
      <c r="X440" s="5">
        <v>7416.63</v>
      </c>
      <c r="Y440" s="7">
        <v>61391167.420000002</v>
      </c>
      <c r="Z440" s="12">
        <f>Y440/X440</f>
        <v>8277.5016982106426</v>
      </c>
      <c r="AA440" s="21">
        <f>Z440-S440</f>
        <v>-191.45490203528607</v>
      </c>
      <c r="AB440" s="22">
        <f>AA440/S440</f>
        <v>-2.2606669401249078E-2</v>
      </c>
      <c r="AC440" s="14">
        <v>2004</v>
      </c>
      <c r="AD440" s="10">
        <v>7877</v>
      </c>
      <c r="AE440" s="5">
        <v>7466.33</v>
      </c>
      <c r="AF440" s="7">
        <v>63686480</v>
      </c>
      <c r="AG440" s="12">
        <f>AF440/AE440</f>
        <v>8529.8238893807265</v>
      </c>
      <c r="AH440" s="21">
        <f>AG440-Z440</f>
        <v>252.3221911700839</v>
      </c>
      <c r="AI440" s="22">
        <f>AH440/Z440</f>
        <v>3.0482892105552654E-2</v>
      </c>
      <c r="AJ440" s="14">
        <v>2005</v>
      </c>
      <c r="AK440" s="10">
        <v>7981</v>
      </c>
      <c r="AL440" s="5">
        <v>7475.95</v>
      </c>
      <c r="AM440" s="7">
        <v>82021226</v>
      </c>
      <c r="AN440" s="12">
        <f>AM440/AL440</f>
        <v>10971.344912686682</v>
      </c>
      <c r="AO440" s="21">
        <f>AN440-AG440</f>
        <v>2441.5210233059552</v>
      </c>
      <c r="AP440" s="22">
        <f>AO440/AG440</f>
        <v>0.28623346214047241</v>
      </c>
      <c r="AQ440" s="14">
        <v>2006</v>
      </c>
      <c r="AR440" s="10">
        <v>8032</v>
      </c>
      <c r="AS440" s="5">
        <v>7423.7</v>
      </c>
      <c r="AT440" s="7">
        <v>78698054</v>
      </c>
      <c r="AU440" s="12">
        <f>AT440/AS440</f>
        <v>10600.920565216806</v>
      </c>
      <c r="AV440" s="21">
        <f>AU440-AN440</f>
        <v>-370.42434746987601</v>
      </c>
      <c r="AW440" s="22">
        <f>AV440/AN440</f>
        <v>-3.3762893284080144E-2</v>
      </c>
      <c r="AX440" s="14">
        <v>2007</v>
      </c>
      <c r="AY440" s="10">
        <v>7738</v>
      </c>
      <c r="AZ440" s="5">
        <v>7186.32</v>
      </c>
      <c r="BA440" s="7">
        <v>74396532</v>
      </c>
      <c r="BB440" s="12">
        <f>BA440/AZ440</f>
        <v>10352.521457435794</v>
      </c>
      <c r="BC440" s="21">
        <f>BB440-AU440</f>
        <v>-248.39910778101148</v>
      </c>
      <c r="BD440" s="22">
        <f>BC440/AU440</f>
        <v>-2.343184313596744E-2</v>
      </c>
      <c r="BE440" s="14">
        <v>2008</v>
      </c>
      <c r="BF440" s="10">
        <v>7367</v>
      </c>
      <c r="BG440" s="5">
        <v>6411.72</v>
      </c>
      <c r="BH440" s="7">
        <v>69975626</v>
      </c>
      <c r="BI440" s="12">
        <f>BH440/BG440</f>
        <v>10913.705838682912</v>
      </c>
      <c r="BJ440" s="21">
        <f>BI440-BB440</f>
        <v>561.18438124711793</v>
      </c>
      <c r="BK440" s="22">
        <f>BJ440/BB440</f>
        <v>5.4207507181165231E-2</v>
      </c>
      <c r="BL440" s="14">
        <v>2009</v>
      </c>
      <c r="BM440" s="10">
        <v>6779</v>
      </c>
      <c r="BN440" s="5">
        <v>6106.93</v>
      </c>
      <c r="BO440" s="7">
        <v>67827326</v>
      </c>
      <c r="BP440" s="12">
        <f>BO440/BN440</f>
        <v>11106.615926496619</v>
      </c>
      <c r="BQ440" s="21">
        <f>BP440-BI440</f>
        <v>192.91008781370692</v>
      </c>
      <c r="BR440" s="22">
        <f>BQ440/BI440</f>
        <v>1.7675947168188263E-2</v>
      </c>
      <c r="BS440" s="14">
        <v>2010</v>
      </c>
      <c r="BT440" s="10">
        <v>6652</v>
      </c>
      <c r="BU440" s="5">
        <v>5874.39</v>
      </c>
      <c r="BV440" s="7">
        <v>67742586</v>
      </c>
      <c r="BW440" s="12">
        <f>BV440/BU440</f>
        <v>11531.850285731794</v>
      </c>
      <c r="BX440" s="21">
        <f>BW440-BP440</f>
        <v>425.23435923517536</v>
      </c>
      <c r="BY440" s="22">
        <f>BX440/BP440</f>
        <v>3.8286581803977787E-2</v>
      </c>
      <c r="BZ440" s="14">
        <v>2011</v>
      </c>
      <c r="CA440" s="10">
        <v>6212</v>
      </c>
      <c r="CB440" s="5">
        <v>5466.3392000000003</v>
      </c>
      <c r="CC440" s="7">
        <v>68245314</v>
      </c>
      <c r="CD440" s="12">
        <f>CC440/CB440</f>
        <v>12484.646763230499</v>
      </c>
      <c r="CE440" s="21">
        <f>CD440-BW440</f>
        <v>952.79647749870492</v>
      </c>
      <c r="CF440" s="22">
        <f>CE440/BW440</f>
        <v>8.2623035669964207E-2</v>
      </c>
      <c r="CG440" s="14">
        <v>2012</v>
      </c>
      <c r="CH440" s="10">
        <v>5929</v>
      </c>
      <c r="CI440" s="5">
        <v>5365.72</v>
      </c>
      <c r="CJ440" s="7">
        <v>75513639</v>
      </c>
      <c r="CK440" s="12">
        <f>CJ440/CI440</f>
        <v>14073.346913368568</v>
      </c>
      <c r="CL440" s="21">
        <f>CK440-CD440</f>
        <v>1588.7001501380691</v>
      </c>
      <c r="CM440" s="22">
        <f>CL440/CD440</f>
        <v>0.12725231079961935</v>
      </c>
      <c r="CN440" s="14">
        <v>2013</v>
      </c>
      <c r="CO440" s="10">
        <v>5931</v>
      </c>
      <c r="CP440" s="5">
        <v>5340.9903000000004</v>
      </c>
      <c r="CQ440" s="7">
        <v>60763493</v>
      </c>
      <c r="CR440" s="12">
        <f>CQ440/CP440</f>
        <v>11376.821448262132</v>
      </c>
      <c r="CS440" s="21">
        <f>CR440-CK440</f>
        <v>-2696.525465106437</v>
      </c>
      <c r="CT440" s="22">
        <f>CS440/CK440</f>
        <v>-0.19160513001672336</v>
      </c>
      <c r="CU440" s="14">
        <v>2014</v>
      </c>
      <c r="CV440" s="10">
        <v>4870</v>
      </c>
      <c r="CW440" s="5">
        <v>5480.9825000000001</v>
      </c>
      <c r="CX440" s="7">
        <v>71457555</v>
      </c>
      <c r="CY440" s="12">
        <f>CX440/CW440</f>
        <v>13037.362370706347</v>
      </c>
      <c r="CZ440" s="21">
        <f>CY440-CR440</f>
        <v>1660.5409224442155</v>
      </c>
      <c r="DA440" s="22">
        <f>CZ440/CR440</f>
        <v>0.14595824765254375</v>
      </c>
      <c r="DB440" s="14">
        <v>2015</v>
      </c>
      <c r="DC440" s="9">
        <v>5143</v>
      </c>
      <c r="DD440" s="27">
        <v>5382.7344000000003</v>
      </c>
      <c r="DE440" s="12">
        <v>68409550.280000001</v>
      </c>
      <c r="DF440" s="12">
        <f>DE440/DD440</f>
        <v>12709.070371371101</v>
      </c>
      <c r="DG440" s="21">
        <f>DF440-CY440</f>
        <v>-328.29199933524615</v>
      </c>
      <c r="DH440" s="22">
        <f>DG440/CY440</f>
        <v>-2.5180860207804419E-2</v>
      </c>
      <c r="DI440" s="14">
        <v>2016</v>
      </c>
      <c r="DJ440" s="9">
        <v>5346</v>
      </c>
      <c r="DK440" s="27">
        <v>5458.0816999999997</v>
      </c>
      <c r="DL440" s="12">
        <v>66500234.5</v>
      </c>
      <c r="DM440" s="12">
        <f>DL440/DK440</f>
        <v>12183.810751678562</v>
      </c>
      <c r="DN440" s="21">
        <f>DM440-DF440</f>
        <v>-525.25961969253876</v>
      </c>
      <c r="DO440" s="22">
        <f>DN440/DF440</f>
        <v>-4.1329507536267726E-2</v>
      </c>
      <c r="DP440" s="14">
        <v>2017</v>
      </c>
      <c r="DQ440" s="9">
        <v>5213</v>
      </c>
      <c r="DR440" s="27">
        <v>5232.8486999999996</v>
      </c>
      <c r="DS440" s="30">
        <v>64387327.289999999</v>
      </c>
      <c r="DT440" s="12">
        <f>DS440/DR440</f>
        <v>12304.450401938815</v>
      </c>
      <c r="DU440" s="21">
        <f>DT440-DM440</f>
        <v>120.63965026025289</v>
      </c>
      <c r="DV440" s="22">
        <f>DU440/DM440</f>
        <v>9.9016352698709127E-3</v>
      </c>
      <c r="DW440" s="14">
        <v>2018</v>
      </c>
      <c r="DX440" s="24">
        <v>5356</v>
      </c>
      <c r="DY440" s="32">
        <v>4891.4718999999996</v>
      </c>
      <c r="DZ440" s="34">
        <v>65415731.390000001</v>
      </c>
      <c r="EA440" s="12">
        <f>DZ440/DY440</f>
        <v>13373.424753804678</v>
      </c>
      <c r="EB440" s="21">
        <f>EA440-DT440</f>
        <v>1068.9743518658634</v>
      </c>
      <c r="EC440" s="22">
        <f>EB440/DT440</f>
        <v>8.687704992475119E-2</v>
      </c>
      <c r="ED440" s="14">
        <v>2019</v>
      </c>
      <c r="EE440" s="24">
        <v>5310</v>
      </c>
      <c r="EF440" s="32">
        <v>4656.0910000000003</v>
      </c>
      <c r="EG440" s="34">
        <v>60107553.420000002</v>
      </c>
      <c r="EH440" s="12">
        <f t="shared" si="48"/>
        <v>12909.445588584931</v>
      </c>
      <c r="EI440" s="21">
        <f>EH440-EA440</f>
        <v>-463.9791652197473</v>
      </c>
      <c r="EJ440" s="22">
        <f>EI440/EA440</f>
        <v>-3.4694117158564589E-2</v>
      </c>
      <c r="EK440">
        <v>2020</v>
      </c>
      <c r="EL440" s="25">
        <v>5414</v>
      </c>
      <c r="EM440" s="32">
        <v>4816.8462</v>
      </c>
      <c r="EN440" s="34">
        <v>72162230.549999997</v>
      </c>
      <c r="EO440" s="12">
        <f t="shared" si="49"/>
        <v>14981.219568521827</v>
      </c>
      <c r="EP440" s="21">
        <f>EO440-EH440</f>
        <v>2071.7739799368956</v>
      </c>
      <c r="EQ440" s="22">
        <f>EP440/EH440</f>
        <v>0.16048512430067829</v>
      </c>
      <c r="ES440" s="11">
        <f t="shared" si="50"/>
        <v>2.8949814374654041E-2</v>
      </c>
      <c r="EU440" s="12">
        <f t="shared" si="51"/>
        <v>12862.440248109473</v>
      </c>
      <c r="EV440">
        <f t="shared" si="52"/>
        <v>0.93131014000843992</v>
      </c>
      <c r="EY440" s="11">
        <f t="shared" si="53"/>
        <v>2.0694856012019171E-2</v>
      </c>
      <c r="FC440" s="12">
        <f t="shared" si="54"/>
        <v>11423.834089947752</v>
      </c>
      <c r="FF440" s="45">
        <f t="shared" si="55"/>
        <v>6537.0476190476193</v>
      </c>
    </row>
    <row r="441" spans="1:162" x14ac:dyDescent="0.2">
      <c r="A441" s="3">
        <v>96112</v>
      </c>
      <c r="B441" t="s">
        <v>441</v>
      </c>
      <c r="C441" s="14">
        <v>2000</v>
      </c>
      <c r="D441" s="10">
        <v>4335</v>
      </c>
      <c r="E441" s="5">
        <v>3958.51</v>
      </c>
      <c r="F441" s="7">
        <v>38199779</v>
      </c>
      <c r="G441" s="12">
        <f>F441/E441</f>
        <v>9650.039787697895</v>
      </c>
      <c r="H441" s="14">
        <v>2001</v>
      </c>
      <c r="I441" s="10">
        <v>4392</v>
      </c>
      <c r="J441" s="5">
        <v>3994.41</v>
      </c>
      <c r="K441" s="7">
        <v>38968813</v>
      </c>
      <c r="L441" s="12">
        <f>K441/I441</f>
        <v>8872.6805555555547</v>
      </c>
      <c r="M441" s="21">
        <f>L441-G441</f>
        <v>-777.35923214234026</v>
      </c>
      <c r="N441" s="18">
        <f>M441/G441</f>
        <v>-8.0555028709139276E-2</v>
      </c>
      <c r="O441" s="16">
        <v>2002</v>
      </c>
      <c r="P441" s="10">
        <v>4308</v>
      </c>
      <c r="Q441" s="5">
        <v>3923.99</v>
      </c>
      <c r="R441" s="7">
        <v>38378061</v>
      </c>
      <c r="S441" s="12">
        <f>R441/Q441</f>
        <v>9780.3666676010907</v>
      </c>
      <c r="T441" s="21">
        <f>S441-L441</f>
        <v>907.68611204553599</v>
      </c>
      <c r="U441" s="18">
        <f>T441/L441</f>
        <v>0.10230122749964168</v>
      </c>
      <c r="V441" s="14">
        <v>2003</v>
      </c>
      <c r="W441" s="10">
        <v>4308</v>
      </c>
      <c r="X441" s="5">
        <v>3916.8199999999997</v>
      </c>
      <c r="Y441" s="7">
        <v>43437755.060000002</v>
      </c>
      <c r="Z441" s="12">
        <f>Y441/X441</f>
        <v>11090.056489703384</v>
      </c>
      <c r="AA441" s="21">
        <f>Z441-S441</f>
        <v>1309.689822102293</v>
      </c>
      <c r="AB441" s="22">
        <f>AA441/S441</f>
        <v>0.13391009423407754</v>
      </c>
      <c r="AC441" s="14">
        <v>2004</v>
      </c>
      <c r="AD441" s="10">
        <v>3974</v>
      </c>
      <c r="AE441" s="5">
        <v>3700.14</v>
      </c>
      <c r="AF441" s="7">
        <v>41418510</v>
      </c>
      <c r="AG441" s="12">
        <f>AF441/AE441</f>
        <v>11193.768343900501</v>
      </c>
      <c r="AH441" s="21">
        <f>AG441-Z441</f>
        <v>103.71185419711765</v>
      </c>
      <c r="AI441" s="22">
        <f>AH441/Z441</f>
        <v>9.3517877292518224E-3</v>
      </c>
      <c r="AJ441" s="14">
        <v>2005</v>
      </c>
      <c r="AK441" s="10">
        <v>3784</v>
      </c>
      <c r="AL441" s="5">
        <v>3465.25</v>
      </c>
      <c r="AM441" s="7">
        <v>47110719</v>
      </c>
      <c r="AN441" s="12">
        <f>AM441/AL441</f>
        <v>13595.186205901449</v>
      </c>
      <c r="AO441" s="21">
        <f>AN441-AG441</f>
        <v>2401.4178620009479</v>
      </c>
      <c r="AP441" s="22">
        <f>AO441/AG441</f>
        <v>0.21453167407287677</v>
      </c>
      <c r="AQ441" s="14">
        <v>2006</v>
      </c>
      <c r="AR441" s="10">
        <v>3608</v>
      </c>
      <c r="AS441" s="5">
        <v>3325.14</v>
      </c>
      <c r="AT441" s="7">
        <v>45659330</v>
      </c>
      <c r="AU441" s="12">
        <f>AT441/AS441</f>
        <v>13731.55115273342</v>
      </c>
      <c r="AV441" s="21">
        <f>AU441-AN441</f>
        <v>136.36494683197088</v>
      </c>
      <c r="AW441" s="22">
        <f>AV441/AN441</f>
        <v>1.0030384635171608E-2</v>
      </c>
      <c r="AX441" s="14">
        <v>2007</v>
      </c>
      <c r="AY441" s="10">
        <v>3550</v>
      </c>
      <c r="AZ441" s="5">
        <v>3275.9</v>
      </c>
      <c r="BA441" s="7">
        <v>52824096</v>
      </c>
      <c r="BB441" s="12">
        <f>BA441/AZ441</f>
        <v>16125.063646631459</v>
      </c>
      <c r="BC441" s="21">
        <f>BB441-AU441</f>
        <v>2393.5124938980389</v>
      </c>
      <c r="BD441" s="22">
        <f>BC441/AU441</f>
        <v>0.17430751029329875</v>
      </c>
      <c r="BE441" s="14">
        <v>2008</v>
      </c>
      <c r="BF441" s="10">
        <v>3286</v>
      </c>
      <c r="BG441" s="5">
        <v>3052.51</v>
      </c>
      <c r="BH441" s="7">
        <v>44216954</v>
      </c>
      <c r="BI441" s="12">
        <f>BH441/BG441</f>
        <v>14485.441161535915</v>
      </c>
      <c r="BJ441" s="21">
        <f>BI441-BB441</f>
        <v>-1639.6224850955441</v>
      </c>
      <c r="BK441" s="22">
        <f>BJ441/BB441</f>
        <v>-0.10168161323431817</v>
      </c>
      <c r="BL441" s="14">
        <v>2009</v>
      </c>
      <c r="BM441" s="10">
        <v>3213</v>
      </c>
      <c r="BN441" s="5">
        <v>3004.63</v>
      </c>
      <c r="BO441" s="7">
        <v>53532935</v>
      </c>
      <c r="BP441" s="12">
        <f>BO441/BN441</f>
        <v>17816.814383135359</v>
      </c>
      <c r="BQ441" s="21">
        <f>BP441-BI441</f>
        <v>3331.3732215994442</v>
      </c>
      <c r="BR441" s="22">
        <f>BQ441/BI441</f>
        <v>0.22998079136488053</v>
      </c>
      <c r="BS441" s="14">
        <v>2010</v>
      </c>
      <c r="BT441" s="10">
        <v>3188</v>
      </c>
      <c r="BU441" s="5">
        <v>2976.09</v>
      </c>
      <c r="BV441" s="7">
        <v>58485155</v>
      </c>
      <c r="BW441" s="12">
        <f>BV441/BU441</f>
        <v>19651.675520565572</v>
      </c>
      <c r="BX441" s="21">
        <f>BW441-BP441</f>
        <v>1834.8611374302127</v>
      </c>
      <c r="BY441" s="22">
        <f>BX441/BP441</f>
        <v>0.10298480401563898</v>
      </c>
      <c r="BZ441" s="14">
        <v>2011</v>
      </c>
      <c r="CA441" s="10">
        <v>3049</v>
      </c>
      <c r="CB441" s="5">
        <v>2861.4677999999999</v>
      </c>
      <c r="CC441" s="7">
        <v>64002400</v>
      </c>
      <c r="CD441" s="12">
        <f>CC441/CB441</f>
        <v>22366.982427689734</v>
      </c>
      <c r="CE441" s="21">
        <f>CD441-BW441</f>
        <v>2715.3069071241625</v>
      </c>
      <c r="CF441" s="22">
        <f>CE441/BW441</f>
        <v>0.13817177595277211</v>
      </c>
      <c r="CG441" s="14">
        <v>2012</v>
      </c>
      <c r="CH441" s="10">
        <v>3024</v>
      </c>
      <c r="CI441" s="5">
        <v>2821.04</v>
      </c>
      <c r="CJ441" s="7">
        <v>63192643</v>
      </c>
      <c r="CK441" s="12">
        <f>CJ441/CI441</f>
        <v>22400.477483481271</v>
      </c>
      <c r="CL441" s="21">
        <f>CK441-CD441</f>
        <v>33.495055791536288</v>
      </c>
      <c r="CM441" s="22">
        <f>CL441/CD441</f>
        <v>1.497522336766818E-3</v>
      </c>
      <c r="CN441" s="14">
        <v>2013</v>
      </c>
      <c r="CO441" s="10">
        <v>3016</v>
      </c>
      <c r="CP441" s="5">
        <v>2841.4477000000002</v>
      </c>
      <c r="CQ441" s="7">
        <v>46906886</v>
      </c>
      <c r="CR441" s="12">
        <f>CQ441/CP441</f>
        <v>16508.094095837132</v>
      </c>
      <c r="CS441" s="21">
        <f>CR441-CK441</f>
        <v>-5892.3833876441386</v>
      </c>
      <c r="CT441" s="22">
        <f>CS441/CK441</f>
        <v>-0.263047222631274</v>
      </c>
      <c r="CU441" s="14">
        <v>2014</v>
      </c>
      <c r="CV441" s="10">
        <v>3027</v>
      </c>
      <c r="CW441" s="5">
        <v>2731.4097000000002</v>
      </c>
      <c r="CX441" s="7">
        <v>54264766</v>
      </c>
      <c r="CY441" s="12">
        <f>CX441/CW441</f>
        <v>19866.944896622426</v>
      </c>
      <c r="CZ441" s="21">
        <f>CY441-CR441</f>
        <v>3358.8508007852943</v>
      </c>
      <c r="DA441" s="22">
        <f>CZ441/CR441</f>
        <v>0.20346690425227829</v>
      </c>
      <c r="DB441" s="14">
        <v>2015</v>
      </c>
      <c r="DC441" s="9">
        <v>2943</v>
      </c>
      <c r="DD441" s="27">
        <v>2667.1318999999999</v>
      </c>
      <c r="DE441" s="12">
        <v>51435871.880000003</v>
      </c>
      <c r="DF441" s="12">
        <f>DE441/DD441</f>
        <v>19285.087430434171</v>
      </c>
      <c r="DG441" s="21">
        <f>DF441-CY441</f>
        <v>-581.85746618825578</v>
      </c>
      <c r="DH441" s="22">
        <f>DG441/CY441</f>
        <v>-2.9287717322212799E-2</v>
      </c>
      <c r="DI441" s="14">
        <v>2016</v>
      </c>
      <c r="DJ441" s="9">
        <v>2861</v>
      </c>
      <c r="DK441" s="27">
        <v>2565.5644000000002</v>
      </c>
      <c r="DL441" s="12">
        <v>54078529.549999997</v>
      </c>
      <c r="DM441" s="12">
        <f>DL441/DK441</f>
        <v>21078.609272096226</v>
      </c>
      <c r="DN441" s="21">
        <f>DM441-DF441</f>
        <v>1793.5218416620555</v>
      </c>
      <c r="DO441" s="22">
        <f>DN441/DF441</f>
        <v>9.3000451677064416E-2</v>
      </c>
      <c r="DP441" s="14">
        <v>2017</v>
      </c>
      <c r="DQ441" s="9">
        <v>2732</v>
      </c>
      <c r="DR441" s="27">
        <v>2442.5007999999998</v>
      </c>
      <c r="DS441" s="30">
        <v>47208388.420000002</v>
      </c>
      <c r="DT441" s="12">
        <f>DS441/DR441</f>
        <v>19327.890668449323</v>
      </c>
      <c r="DU441" s="21">
        <f>DT441-DM441</f>
        <v>-1750.7186036469029</v>
      </c>
      <c r="DV441" s="22">
        <f>DU441/DM441</f>
        <v>-8.3056646719311636E-2</v>
      </c>
      <c r="DW441" s="14">
        <v>2018</v>
      </c>
      <c r="DX441" s="24">
        <v>2697</v>
      </c>
      <c r="DY441" s="32">
        <v>2411.7347</v>
      </c>
      <c r="DZ441" s="34">
        <v>69047841.929999992</v>
      </c>
      <c r="EA441" s="12">
        <f>DZ441/DY441</f>
        <v>28629.949193831308</v>
      </c>
      <c r="EB441" s="21">
        <f>EA441-DT441</f>
        <v>9302.0585253819845</v>
      </c>
      <c r="EC441" s="22">
        <f>EB441/DT441</f>
        <v>0.48127644578239376</v>
      </c>
      <c r="ED441" s="14">
        <v>2019</v>
      </c>
      <c r="EE441" s="24">
        <v>2588</v>
      </c>
      <c r="EF441" s="32">
        <v>2367.8546999999999</v>
      </c>
      <c r="EG441" s="34">
        <v>49370218.979999997</v>
      </c>
      <c r="EH441" s="12">
        <f t="shared" si="48"/>
        <v>20850.189405625268</v>
      </c>
      <c r="EI441" s="21">
        <f>EH441-EA441</f>
        <v>-7779.75978820604</v>
      </c>
      <c r="EJ441" s="22">
        <f>EI441/EA441</f>
        <v>-0.27173501900179026</v>
      </c>
      <c r="EK441">
        <v>2020</v>
      </c>
      <c r="EL441" s="25">
        <v>2508</v>
      </c>
      <c r="EM441" s="32">
        <v>2321.4573999999998</v>
      </c>
      <c r="EN441" s="34">
        <v>62724426.260000005</v>
      </c>
      <c r="EO441" s="12">
        <f t="shared" si="49"/>
        <v>27019.417310866877</v>
      </c>
      <c r="EP441" s="21">
        <f>EO441-EH441</f>
        <v>6169.2279052416088</v>
      </c>
      <c r="EQ441" s="22">
        <f>EP441/EH441</f>
        <v>0.29588354260116145</v>
      </c>
      <c r="ES441" s="11">
        <f t="shared" si="50"/>
        <v>6.8066583441461423E-2</v>
      </c>
      <c r="EU441" s="12">
        <f t="shared" si="51"/>
        <v>22936.009755968636</v>
      </c>
      <c r="EV441">
        <f t="shared" si="52"/>
        <v>0.90106625251642269</v>
      </c>
      <c r="EY441" s="11">
        <f t="shared" si="53"/>
        <v>4.216159335376396E-2</v>
      </c>
      <c r="FC441" s="12">
        <f t="shared" si="54"/>
        <v>17533.034708335301</v>
      </c>
      <c r="FF441" s="45">
        <f t="shared" si="55"/>
        <v>3351.9523809523807</v>
      </c>
    </row>
    <row r="442" spans="1:162" x14ac:dyDescent="0.2">
      <c r="A442" s="3">
        <v>96113</v>
      </c>
      <c r="B442" t="s">
        <v>442</v>
      </c>
      <c r="C442" s="14">
        <v>2000</v>
      </c>
      <c r="D442" s="10">
        <v>1006</v>
      </c>
      <c r="E442" s="5">
        <v>906.22</v>
      </c>
      <c r="F442" s="7">
        <v>10675015</v>
      </c>
      <c r="G442" s="12">
        <f>F442/E442</f>
        <v>11779.716845799034</v>
      </c>
      <c r="H442" s="14">
        <v>2001</v>
      </c>
      <c r="I442" s="10">
        <v>1064</v>
      </c>
      <c r="J442" s="5">
        <v>975.15</v>
      </c>
      <c r="K442" s="7">
        <v>8902853</v>
      </c>
      <c r="L442" s="12">
        <f>K442/I442</f>
        <v>8367.3430451127824</v>
      </c>
      <c r="M442" s="21">
        <f>L442-G442</f>
        <v>-3412.3738006862513</v>
      </c>
      <c r="N442" s="18">
        <f>M442/G442</f>
        <v>-0.28968215835367861</v>
      </c>
      <c r="O442" s="16">
        <v>2002</v>
      </c>
      <c r="P442" s="10">
        <v>1058</v>
      </c>
      <c r="Q442" s="5">
        <v>984.2</v>
      </c>
      <c r="R442" s="7">
        <v>9453508</v>
      </c>
      <c r="S442" s="12">
        <f>R442/Q442</f>
        <v>9605.2712863239176</v>
      </c>
      <c r="T442" s="21">
        <f>S442-L442</f>
        <v>1237.9282412111352</v>
      </c>
      <c r="U442" s="18">
        <f>T442/L442</f>
        <v>0.14794759035655736</v>
      </c>
      <c r="V442" s="14">
        <v>2003</v>
      </c>
      <c r="W442" s="10">
        <v>1058</v>
      </c>
      <c r="X442" s="5">
        <v>781.02</v>
      </c>
      <c r="Y442" s="7">
        <v>10433598.92</v>
      </c>
      <c r="Z442" s="12">
        <f>Y442/X442</f>
        <v>13358.939489385675</v>
      </c>
      <c r="AA442" s="21">
        <f>Z442-S442</f>
        <v>3753.6682030617576</v>
      </c>
      <c r="AB442" s="22">
        <f>AA442/S442</f>
        <v>0.39079252331022324</v>
      </c>
      <c r="AC442" s="14">
        <v>2004</v>
      </c>
      <c r="AD442" s="10">
        <v>1061</v>
      </c>
      <c r="AE442" s="5">
        <v>976.61</v>
      </c>
      <c r="AF442" s="7">
        <v>18564512</v>
      </c>
      <c r="AG442" s="12">
        <f>AF442/AE442</f>
        <v>19009.135683640347</v>
      </c>
      <c r="AH442" s="21">
        <f>AG442-Z442</f>
        <v>5650.1961942546714</v>
      </c>
      <c r="AI442" s="22">
        <f>AH442/Z442</f>
        <v>0.42295245058517006</v>
      </c>
      <c r="AJ442" s="14">
        <v>2005</v>
      </c>
      <c r="AK442" s="10">
        <v>1018</v>
      </c>
      <c r="AL442" s="5">
        <v>956.19</v>
      </c>
      <c r="AM442" s="7">
        <v>10937791</v>
      </c>
      <c r="AN442" s="12">
        <f>AM442/AL442</f>
        <v>11438.930547276168</v>
      </c>
      <c r="AO442" s="21">
        <f>AN442-AG442</f>
        <v>-7570.2051363641785</v>
      </c>
      <c r="AP442" s="22">
        <f>AO442/AG442</f>
        <v>-0.39824036517763683</v>
      </c>
      <c r="AQ442" s="14">
        <v>2006</v>
      </c>
      <c r="AR442" s="10">
        <v>963</v>
      </c>
      <c r="AS442" s="5">
        <v>898.21</v>
      </c>
      <c r="AT442" s="7">
        <v>10998600</v>
      </c>
      <c r="AU442" s="12">
        <f>AT442/AS442</f>
        <v>12245.020652186015</v>
      </c>
      <c r="AV442" s="21">
        <f>AU442-AN442</f>
        <v>806.09010490984656</v>
      </c>
      <c r="AW442" s="22">
        <f>AV442/AN442</f>
        <v>7.0469009456639489E-2</v>
      </c>
      <c r="AX442" s="14">
        <v>2007</v>
      </c>
      <c r="AY442" s="10">
        <v>987</v>
      </c>
      <c r="AZ442" s="5">
        <v>922.06</v>
      </c>
      <c r="BA442" s="7">
        <v>11783046</v>
      </c>
      <c r="BB442" s="12">
        <f>BA442/AZ442</f>
        <v>12779.044747630307</v>
      </c>
      <c r="BC442" s="21">
        <f>BB442-AU442</f>
        <v>534.02409544429247</v>
      </c>
      <c r="BD442" s="22">
        <f>BC442/AU442</f>
        <v>4.3611530810195656E-2</v>
      </c>
      <c r="BE442" s="14">
        <v>2008</v>
      </c>
      <c r="BF442" s="10">
        <v>997</v>
      </c>
      <c r="BG442" s="5">
        <v>950.27</v>
      </c>
      <c r="BH442" s="7">
        <v>12002931</v>
      </c>
      <c r="BI442" s="12">
        <f>BH442/BG442</f>
        <v>12631.074326244121</v>
      </c>
      <c r="BJ442" s="21">
        <f>BI442-BB442</f>
        <v>-147.97042138618599</v>
      </c>
      <c r="BK442" s="22">
        <f>BJ442/BB442</f>
        <v>-1.1579145727119001E-2</v>
      </c>
      <c r="BL442" s="14">
        <v>2009</v>
      </c>
      <c r="BM442" s="10">
        <v>988</v>
      </c>
      <c r="BN442" s="5">
        <v>934.7</v>
      </c>
      <c r="BO442" s="7">
        <v>12877924</v>
      </c>
      <c r="BP442" s="12">
        <f>BO442/BN442</f>
        <v>13777.601369423344</v>
      </c>
      <c r="BQ442" s="21">
        <f>BP442-BI442</f>
        <v>1146.5270431792233</v>
      </c>
      <c r="BR442" s="22">
        <f>BQ442/BI442</f>
        <v>9.0770350452062123E-2</v>
      </c>
      <c r="BS442" s="14">
        <v>2010</v>
      </c>
      <c r="BT442" s="10">
        <v>1016</v>
      </c>
      <c r="BU442" s="5">
        <v>963.27</v>
      </c>
      <c r="BV442" s="7">
        <v>14020278</v>
      </c>
      <c r="BW442" s="12">
        <f>BV442/BU442</f>
        <v>14554.878694447039</v>
      </c>
      <c r="BX442" s="21">
        <f>BW442-BP442</f>
        <v>777.27732502369508</v>
      </c>
      <c r="BY442" s="22">
        <f>BX442/BP442</f>
        <v>5.6416012060612239E-2</v>
      </c>
      <c r="BZ442" s="14">
        <v>2011</v>
      </c>
      <c r="CA442" s="10">
        <v>1024</v>
      </c>
      <c r="CB442" s="5">
        <v>980.28039999999999</v>
      </c>
      <c r="CC442" s="7">
        <v>16128975</v>
      </c>
      <c r="CD442" s="12">
        <f>CC442/CB442</f>
        <v>16453.430059399332</v>
      </c>
      <c r="CE442" s="21">
        <f>CD442-BW442</f>
        <v>1898.5513649522927</v>
      </c>
      <c r="CF442" s="22">
        <f>CE442/BW442</f>
        <v>0.13044089235017986</v>
      </c>
      <c r="CG442" s="14">
        <v>2012</v>
      </c>
      <c r="CH442" s="10">
        <v>1007</v>
      </c>
      <c r="CI442" s="5">
        <v>954.1</v>
      </c>
      <c r="CJ442" s="7">
        <v>18811083</v>
      </c>
      <c r="CK442" s="12">
        <f>CJ442/CI442</f>
        <v>19716.049680327011</v>
      </c>
      <c r="CL442" s="21">
        <f>CK442-CD442</f>
        <v>3262.6196209276786</v>
      </c>
      <c r="CM442" s="22">
        <f>CL442/CD442</f>
        <v>0.1982941921015336</v>
      </c>
      <c r="CN442" s="14">
        <v>2013</v>
      </c>
      <c r="CO442" s="10">
        <v>1014</v>
      </c>
      <c r="CP442" s="5">
        <v>962.94780000000003</v>
      </c>
      <c r="CQ442" s="7">
        <v>14660058</v>
      </c>
      <c r="CR442" s="12">
        <f>CQ442/CP442</f>
        <v>15224.146106362152</v>
      </c>
      <c r="CS442" s="21">
        <f>CR442-CK442</f>
        <v>-4491.9035739648589</v>
      </c>
      <c r="CT442" s="22">
        <f>CS442/CK442</f>
        <v>-0.22782979586661076</v>
      </c>
      <c r="CU442" s="14">
        <v>2014</v>
      </c>
      <c r="CV442" s="10">
        <v>1001</v>
      </c>
      <c r="CW442" s="5">
        <v>935.59820000000002</v>
      </c>
      <c r="CX442" s="7">
        <v>22089666</v>
      </c>
      <c r="CY442" s="12">
        <f>CX442/CW442</f>
        <v>23610.205748578825</v>
      </c>
      <c r="CZ442" s="21">
        <f>CY442-CR442</f>
        <v>8386.0596422166727</v>
      </c>
      <c r="DA442" s="22">
        <f>CZ442/CR442</f>
        <v>0.55083940889874594</v>
      </c>
      <c r="DB442" s="14">
        <v>2015</v>
      </c>
      <c r="DC442" s="9">
        <v>981</v>
      </c>
      <c r="DD442" s="27">
        <v>899.26729999999998</v>
      </c>
      <c r="DE442" s="12">
        <v>14153497.83</v>
      </c>
      <c r="DF442" s="12">
        <f>DE442/DD442</f>
        <v>15738.921931221117</v>
      </c>
      <c r="DG442" s="21">
        <f>DF442-CY442</f>
        <v>-7871.2838173577074</v>
      </c>
      <c r="DH442" s="22">
        <f>DG442/CY442</f>
        <v>-0.33338480406218002</v>
      </c>
      <c r="DI442" s="14">
        <v>2016</v>
      </c>
      <c r="DJ442" s="9">
        <v>957</v>
      </c>
      <c r="DK442" s="27">
        <v>886.27760000000001</v>
      </c>
      <c r="DL442" s="12">
        <v>14268165.359999999</v>
      </c>
      <c r="DM442" s="12">
        <f>DL442/DK442</f>
        <v>16098.980003556448</v>
      </c>
      <c r="DN442" s="21">
        <f>DM442-DF442</f>
        <v>360.05807233533051</v>
      </c>
      <c r="DO442" s="22">
        <f>DN442/DF442</f>
        <v>2.2876920916742555E-2</v>
      </c>
      <c r="DP442" s="14">
        <v>2017</v>
      </c>
      <c r="DQ442" s="9">
        <v>903</v>
      </c>
      <c r="DR442" s="27">
        <v>824.44659999999999</v>
      </c>
      <c r="DS442" s="30">
        <v>14242282.779999999</v>
      </c>
      <c r="DT442" s="12">
        <f>DS442/DR442</f>
        <v>17274.960901045622</v>
      </c>
      <c r="DU442" s="21">
        <f>DT442-DM442</f>
        <v>1175.9808974891748</v>
      </c>
      <c r="DV442" s="22">
        <f>DU442/DM442</f>
        <v>7.3046919570642813E-2</v>
      </c>
      <c r="DW442" s="14">
        <v>2018</v>
      </c>
      <c r="DX442" s="24">
        <v>874</v>
      </c>
      <c r="DY442" s="32">
        <v>792.40020000000004</v>
      </c>
      <c r="DZ442" s="34">
        <v>17721375.32</v>
      </c>
      <c r="EA442" s="12">
        <f>DZ442/DY442</f>
        <v>22364.173204398485</v>
      </c>
      <c r="EB442" s="21">
        <f>EA442-DT442</f>
        <v>5089.2123033528624</v>
      </c>
      <c r="EC442" s="22">
        <f>EB442/DT442</f>
        <v>0.29460051067581988</v>
      </c>
      <c r="ED442" s="14">
        <v>2019</v>
      </c>
      <c r="EE442" s="24">
        <v>846</v>
      </c>
      <c r="EF442" s="32">
        <v>809.13499999999999</v>
      </c>
      <c r="EG442" s="34">
        <v>20112046.579999998</v>
      </c>
      <c r="EH442" s="12">
        <f t="shared" si="48"/>
        <v>24856.231135719008</v>
      </c>
      <c r="EI442" s="21">
        <f>EH442-EA442</f>
        <v>2492.0579313205235</v>
      </c>
      <c r="EJ442" s="22">
        <f>EI442/EA442</f>
        <v>0.11143080982892749</v>
      </c>
      <c r="EK442">
        <v>2020</v>
      </c>
      <c r="EL442" s="25">
        <v>871</v>
      </c>
      <c r="EM442" s="32">
        <v>764.83240000000001</v>
      </c>
      <c r="EN442" s="34">
        <v>14278248.560000001</v>
      </c>
      <c r="EO442" s="12">
        <f t="shared" si="49"/>
        <v>18668.467183137116</v>
      </c>
      <c r="EP442" s="21">
        <f>EO442-EH442</f>
        <v>-6187.7639525818922</v>
      </c>
      <c r="EQ442" s="22">
        <f>EP442/EH442</f>
        <v>-0.24894216338734979</v>
      </c>
      <c r="ES442" s="11">
        <f t="shared" si="50"/>
        <v>5.474153443997385E-2</v>
      </c>
      <c r="EU442" s="12">
        <f t="shared" si="51"/>
        <v>21498.455080387706</v>
      </c>
      <c r="EV442">
        <f t="shared" si="52"/>
        <v>0.92535638357032257</v>
      </c>
      <c r="EY442" s="11">
        <f t="shared" si="53"/>
        <v>0.15969274669179673</v>
      </c>
      <c r="FC442" s="12">
        <f t="shared" si="54"/>
        <v>15875.844196433678</v>
      </c>
      <c r="FF442" s="45">
        <f t="shared" si="55"/>
        <v>985.42857142857144</v>
      </c>
    </row>
    <row r="443" spans="1:162" x14ac:dyDescent="0.2">
      <c r="A443" s="3">
        <v>96114</v>
      </c>
      <c r="B443" t="s">
        <v>443</v>
      </c>
      <c r="C443" s="14">
        <v>2000</v>
      </c>
      <c r="D443" s="10">
        <v>4208</v>
      </c>
      <c r="E443" s="5">
        <v>3848.61</v>
      </c>
      <c r="F443" s="7">
        <v>31939724</v>
      </c>
      <c r="G443" s="12">
        <f>F443/E443</f>
        <v>8299.0284804124076</v>
      </c>
      <c r="H443" s="14">
        <v>2001</v>
      </c>
      <c r="I443" s="10">
        <v>4230</v>
      </c>
      <c r="J443" s="5">
        <v>3823.88</v>
      </c>
      <c r="K443" s="7">
        <v>40566227</v>
      </c>
      <c r="L443" s="12">
        <f>K443/I443</f>
        <v>9590.1245862884152</v>
      </c>
      <c r="M443" s="21">
        <f>L443-G443</f>
        <v>1291.0961058760076</v>
      </c>
      <c r="N443" s="18">
        <f>M443/G443</f>
        <v>0.15557195747951555</v>
      </c>
      <c r="O443" s="16">
        <v>2002</v>
      </c>
      <c r="P443" s="10">
        <v>4145</v>
      </c>
      <c r="Q443" s="5">
        <v>3767.66</v>
      </c>
      <c r="R443" s="7">
        <v>41238733</v>
      </c>
      <c r="S443" s="12">
        <f>R443/Q443</f>
        <v>10945.449695567011</v>
      </c>
      <c r="T443" s="21">
        <f>S443-L443</f>
        <v>1355.3251092785958</v>
      </c>
      <c r="U443" s="18">
        <f>T443/L443</f>
        <v>0.14132507842665429</v>
      </c>
      <c r="V443" s="14">
        <v>2003</v>
      </c>
      <c r="W443" s="10">
        <v>4145</v>
      </c>
      <c r="X443" s="5">
        <v>3378.75</v>
      </c>
      <c r="Y443" s="7">
        <v>49123762.009999998</v>
      </c>
      <c r="Z443" s="12">
        <f>Y443/X443</f>
        <v>14539.034261191269</v>
      </c>
      <c r="AA443" s="21">
        <f>Z443-S443</f>
        <v>3593.5845656242582</v>
      </c>
      <c r="AB443" s="22">
        <f>AA443/S443</f>
        <v>0.32831767223595087</v>
      </c>
      <c r="AC443" s="14">
        <v>2004</v>
      </c>
      <c r="AD443" s="10">
        <v>4186</v>
      </c>
      <c r="AE443" s="5">
        <v>3785.36</v>
      </c>
      <c r="AF443" s="7">
        <v>41452548</v>
      </c>
      <c r="AG443" s="12">
        <f>AF443/AE443</f>
        <v>10950.754485702813</v>
      </c>
      <c r="AH443" s="21">
        <f>AG443-Z443</f>
        <v>-3588.2797754884559</v>
      </c>
      <c r="AI443" s="22">
        <f>AH443/Z443</f>
        <v>-0.246803172138233</v>
      </c>
      <c r="AJ443" s="14">
        <v>2005</v>
      </c>
      <c r="AK443" s="10">
        <v>4105</v>
      </c>
      <c r="AL443" s="5">
        <v>3720.42</v>
      </c>
      <c r="AM443" s="7">
        <v>43957798</v>
      </c>
      <c r="AN443" s="12">
        <f>AM443/AL443</f>
        <v>11815.278382548207</v>
      </c>
      <c r="AO443" s="21">
        <f>AN443-AG443</f>
        <v>864.52389684539412</v>
      </c>
      <c r="AP443" s="22">
        <f>AO443/AG443</f>
        <v>7.8946514413605673E-2</v>
      </c>
      <c r="AQ443" s="14">
        <v>2006</v>
      </c>
      <c r="AR443" s="10">
        <v>4068</v>
      </c>
      <c r="AS443" s="5">
        <v>3731.83</v>
      </c>
      <c r="AT443" s="7">
        <v>46467284</v>
      </c>
      <c r="AU443" s="12">
        <f>AT443/AS443</f>
        <v>12451.60792426236</v>
      </c>
      <c r="AV443" s="21">
        <f>AU443-AN443</f>
        <v>636.32954171415258</v>
      </c>
      <c r="AW443" s="22">
        <f>AV443/AN443</f>
        <v>5.3856500127330481E-2</v>
      </c>
      <c r="AX443" s="14">
        <v>2007</v>
      </c>
      <c r="AY443" s="10">
        <v>4103</v>
      </c>
      <c r="AZ443" s="5">
        <v>3753.41</v>
      </c>
      <c r="BA443" s="7">
        <v>61010389</v>
      </c>
      <c r="BB443" s="12">
        <f>BA443/AZ443</f>
        <v>16254.656165993058</v>
      </c>
      <c r="BC443" s="21">
        <f>BB443-AU443</f>
        <v>3803.0482417306976</v>
      </c>
      <c r="BD443" s="22">
        <f>BC443/AU443</f>
        <v>0.30542627625789076</v>
      </c>
      <c r="BE443" s="14">
        <v>2008</v>
      </c>
      <c r="BF443" s="10">
        <v>4127</v>
      </c>
      <c r="BG443" s="5">
        <v>3789.23</v>
      </c>
      <c r="BH443" s="7">
        <v>71702294</v>
      </c>
      <c r="BI443" s="12">
        <f>BH443/BG443</f>
        <v>18922.65552632065</v>
      </c>
      <c r="BJ443" s="21">
        <f>BI443-BB443</f>
        <v>2667.9993603275925</v>
      </c>
      <c r="BK443" s="22">
        <f>BJ443/BB443</f>
        <v>0.16413754514902681</v>
      </c>
      <c r="BL443" s="14">
        <v>2009</v>
      </c>
      <c r="BM443" s="10">
        <v>4175</v>
      </c>
      <c r="BN443" s="5">
        <v>3807.83</v>
      </c>
      <c r="BO443" s="7">
        <v>62745667</v>
      </c>
      <c r="BP443" s="12">
        <f>BO443/BN443</f>
        <v>16478.064146771259</v>
      </c>
      <c r="BQ443" s="21">
        <f>BP443-BI443</f>
        <v>-2444.5913795493907</v>
      </c>
      <c r="BR443" s="22">
        <f>BQ443/BI443</f>
        <v>-0.12918860020196757</v>
      </c>
      <c r="BS443" s="14">
        <v>2010</v>
      </c>
      <c r="BT443" s="10">
        <v>4248</v>
      </c>
      <c r="BU443" s="5">
        <v>3881.11</v>
      </c>
      <c r="BV443" s="7">
        <v>54838370</v>
      </c>
      <c r="BW443" s="12">
        <f>BV443/BU443</f>
        <v>14129.558296466732</v>
      </c>
      <c r="BX443" s="21">
        <f>BW443-BP443</f>
        <v>-2348.5058503045275</v>
      </c>
      <c r="BY443" s="22">
        <f>BX443/BP443</f>
        <v>-0.14252316469860921</v>
      </c>
      <c r="BZ443" s="14">
        <v>2011</v>
      </c>
      <c r="CA443" s="10">
        <v>4271</v>
      </c>
      <c r="CB443" s="5">
        <v>3922.9432999999999</v>
      </c>
      <c r="CC443" s="7">
        <v>53241967</v>
      </c>
      <c r="CD443" s="12">
        <f>CC443/CB443</f>
        <v>13571.944055372915</v>
      </c>
      <c r="CE443" s="21">
        <f>CD443-BW443</f>
        <v>-557.61424109381733</v>
      </c>
      <c r="CF443" s="22">
        <f>CE443/BW443</f>
        <v>-3.9464378814534885E-2</v>
      </c>
      <c r="CG443" s="14">
        <v>2012</v>
      </c>
      <c r="CH443" s="10">
        <v>4327</v>
      </c>
      <c r="CI443" s="5">
        <v>3976.47</v>
      </c>
      <c r="CJ443" s="7">
        <v>76749267</v>
      </c>
      <c r="CK443" s="12">
        <f>CJ443/CI443</f>
        <v>19300.854023794975</v>
      </c>
      <c r="CL443" s="21">
        <f>CK443-CD443</f>
        <v>5728.90996842206</v>
      </c>
      <c r="CM443" s="22">
        <f>CL443/CD443</f>
        <v>0.42211417502521142</v>
      </c>
      <c r="CN443" s="14">
        <v>2013</v>
      </c>
      <c r="CO443" s="10">
        <v>4369</v>
      </c>
      <c r="CP443" s="5">
        <v>3994.2192</v>
      </c>
      <c r="CQ443" s="7">
        <v>67109224</v>
      </c>
      <c r="CR443" s="12">
        <f>CQ443/CP443</f>
        <v>16801.587654478251</v>
      </c>
      <c r="CS443" s="21">
        <f>CR443-CK443</f>
        <v>-2499.2663693167233</v>
      </c>
      <c r="CT443" s="22">
        <f>CS443/CK443</f>
        <v>-0.12948993688235316</v>
      </c>
      <c r="CU443" s="14">
        <v>2014</v>
      </c>
      <c r="CV443" s="10">
        <v>4406</v>
      </c>
      <c r="CW443" s="5">
        <v>4039.8341</v>
      </c>
      <c r="CX443" s="7">
        <v>64884501</v>
      </c>
      <c r="CY443" s="12">
        <f>CX443/CW443</f>
        <v>16061.179591508473</v>
      </c>
      <c r="CZ443" s="21">
        <f>CY443-CR443</f>
        <v>-740.40806296977826</v>
      </c>
      <c r="DA443" s="22">
        <f>CZ443/CR443</f>
        <v>-4.4067743965400308E-2</v>
      </c>
      <c r="DB443" s="14">
        <v>2015</v>
      </c>
      <c r="DC443" s="9">
        <v>4438</v>
      </c>
      <c r="DD443" s="27">
        <v>4033.5029</v>
      </c>
      <c r="DE443" s="12">
        <v>63832345.75</v>
      </c>
      <c r="DF443" s="12">
        <f>DE443/DD443</f>
        <v>15825.536099155897</v>
      </c>
      <c r="DG443" s="21">
        <f>DF443-CY443</f>
        <v>-235.64349235257578</v>
      </c>
      <c r="DH443" s="22">
        <f>DG443/CY443</f>
        <v>-1.4671618047105345E-2</v>
      </c>
      <c r="DI443" s="14">
        <v>2016</v>
      </c>
      <c r="DJ443" s="9">
        <v>4443</v>
      </c>
      <c r="DK443" s="27">
        <v>4220.7979999999998</v>
      </c>
      <c r="DL443" s="12">
        <v>81911463.109999999</v>
      </c>
      <c r="DM443" s="12">
        <f>DL443/DK443</f>
        <v>19406.629530719074</v>
      </c>
      <c r="DN443" s="21">
        <f>DM443-DF443</f>
        <v>3581.0934315631766</v>
      </c>
      <c r="DO443" s="22">
        <f>DN443/DF443</f>
        <v>0.22628575797531339</v>
      </c>
      <c r="DP443" s="14">
        <v>2017</v>
      </c>
      <c r="DQ443" s="9">
        <v>4435</v>
      </c>
      <c r="DR443" s="27">
        <v>4197.9399000000003</v>
      </c>
      <c r="DS443" s="30">
        <v>61026273.299999997</v>
      </c>
      <c r="DT443" s="12">
        <f>DS443/DR443</f>
        <v>14537.195565853621</v>
      </c>
      <c r="DU443" s="21">
        <f>DT443-DM443</f>
        <v>-4869.4339648654532</v>
      </c>
      <c r="DV443" s="22">
        <f>DU443/DM443</f>
        <v>-0.25091600564423339</v>
      </c>
      <c r="DW443" s="14">
        <v>2018</v>
      </c>
      <c r="DX443" s="24">
        <v>4486</v>
      </c>
      <c r="DY443" s="32">
        <v>4233.1124</v>
      </c>
      <c r="DZ443" s="34">
        <v>63700013.199999988</v>
      </c>
      <c r="EA443" s="12">
        <f>DZ443/DY443</f>
        <v>15048.032554013918</v>
      </c>
      <c r="EB443" s="21">
        <f>EA443-DT443</f>
        <v>510.83698816029755</v>
      </c>
      <c r="EC443" s="22">
        <f>EB443/DT443</f>
        <v>3.5139995595863151E-2</v>
      </c>
      <c r="ED443" s="14">
        <v>2019</v>
      </c>
      <c r="EE443" s="24">
        <v>4499</v>
      </c>
      <c r="EF443" s="32">
        <v>4286.0817999999999</v>
      </c>
      <c r="EG443" s="34">
        <v>64054217.299999997</v>
      </c>
      <c r="EH443" s="12">
        <f t="shared" si="48"/>
        <v>14944.70247861345</v>
      </c>
      <c r="EI443" s="21">
        <f>EH443-EA443</f>
        <v>-103.33007540046856</v>
      </c>
      <c r="EJ443" s="22">
        <f>EI443/EA443</f>
        <v>-6.866683403931516E-3</v>
      </c>
      <c r="EK443">
        <v>2020</v>
      </c>
      <c r="EL443" s="25">
        <v>4484</v>
      </c>
      <c r="EM443" s="32">
        <v>4299.4558999999999</v>
      </c>
      <c r="EN443" s="34">
        <v>88344865.520000011</v>
      </c>
      <c r="EO443" s="12">
        <f t="shared" si="49"/>
        <v>20547.917591153804</v>
      </c>
      <c r="EP443" s="21">
        <f>EO443-EH443</f>
        <v>5603.2151125403543</v>
      </c>
      <c r="EQ443" s="22">
        <f>EP443/EH443</f>
        <v>0.37492985360925118</v>
      </c>
      <c r="ES443" s="11">
        <f t="shared" si="50"/>
        <v>6.4103001124962256E-2</v>
      </c>
      <c r="EU443" s="12">
        <f t="shared" si="51"/>
        <v>14843.310199493664</v>
      </c>
      <c r="EV443">
        <f t="shared" si="52"/>
        <v>0.94761653115032718</v>
      </c>
      <c r="EY443" s="11">
        <f t="shared" si="53"/>
        <v>-7.4214231150767251E-2</v>
      </c>
      <c r="FC443" s="12">
        <f t="shared" si="54"/>
        <v>14987.392959999252</v>
      </c>
      <c r="FF443" s="45">
        <f t="shared" si="55"/>
        <v>4280.8571428571431</v>
      </c>
    </row>
    <row r="444" spans="1:162" x14ac:dyDescent="0.2">
      <c r="A444" s="3">
        <v>97116</v>
      </c>
      <c r="B444" t="s">
        <v>24</v>
      </c>
      <c r="C444" s="14">
        <v>2000</v>
      </c>
      <c r="D444" s="10">
        <v>78</v>
      </c>
      <c r="E444" s="5">
        <v>99.76</v>
      </c>
      <c r="F444" s="7">
        <v>869888</v>
      </c>
      <c r="G444" s="12">
        <f>F444/E444</f>
        <v>8719.8075380914197</v>
      </c>
      <c r="H444" s="14">
        <v>2001</v>
      </c>
      <c r="I444" s="10">
        <v>77</v>
      </c>
      <c r="J444" s="5">
        <v>95.1</v>
      </c>
      <c r="K444" s="7">
        <v>862905</v>
      </c>
      <c r="L444" s="12">
        <f>K444/I444</f>
        <v>11206.558441558442</v>
      </c>
      <c r="M444" s="21">
        <f>L444-G444</f>
        <v>2486.750903467022</v>
      </c>
      <c r="N444" s="18">
        <f>M444/G444</f>
        <v>0.28518415029276195</v>
      </c>
      <c r="O444" s="16">
        <v>2002</v>
      </c>
      <c r="P444" s="10">
        <v>86</v>
      </c>
      <c r="Q444" s="5">
        <v>113.48</v>
      </c>
      <c r="R444" s="7">
        <v>825098</v>
      </c>
      <c r="S444" s="12">
        <f>R444/Q444</f>
        <v>7270.8671131476913</v>
      </c>
      <c r="T444" s="21">
        <f>S444-L444</f>
        <v>-3935.6913284107504</v>
      </c>
      <c r="U444" s="18">
        <f>T444/L444</f>
        <v>-0.35119536019333275</v>
      </c>
      <c r="V444" s="14">
        <v>2003</v>
      </c>
      <c r="W444" s="10">
        <v>86</v>
      </c>
      <c r="X444" s="5">
        <v>106.45</v>
      </c>
      <c r="Y444" s="7">
        <v>889086.9</v>
      </c>
      <c r="Z444" s="12">
        <f>Y444/X444</f>
        <v>8352.1550023485197</v>
      </c>
      <c r="AA444" s="21">
        <f>Z444-S444</f>
        <v>1081.2878892008284</v>
      </c>
      <c r="AB444" s="22">
        <f>AA444/S444</f>
        <v>0.14871512192068095</v>
      </c>
      <c r="AC444" s="14">
        <v>2004</v>
      </c>
      <c r="AD444" s="10">
        <v>91</v>
      </c>
      <c r="AE444" s="5">
        <v>117.96</v>
      </c>
      <c r="AF444" s="7">
        <v>883141</v>
      </c>
      <c r="AG444" s="12">
        <f>AF444/AE444</f>
        <v>7486.7836554764335</v>
      </c>
      <c r="AH444" s="21">
        <f>AG444-Z444</f>
        <v>-865.37134687208618</v>
      </c>
      <c r="AI444" s="22">
        <f>AH444/Z444</f>
        <v>-0.10361054681441553</v>
      </c>
      <c r="AJ444" s="14">
        <v>2005</v>
      </c>
      <c r="AK444" s="10">
        <v>87</v>
      </c>
      <c r="AL444" s="5">
        <v>110.21</v>
      </c>
      <c r="AM444" s="7">
        <v>1138515</v>
      </c>
      <c r="AN444" s="12">
        <f>AM444/AL444</f>
        <v>10330.414662916251</v>
      </c>
      <c r="AO444" s="21">
        <f>AN444-AG444</f>
        <v>2843.6310074398179</v>
      </c>
      <c r="AP444" s="22">
        <f>AO444/AG444</f>
        <v>0.37982011211980976</v>
      </c>
      <c r="AQ444" s="14">
        <v>2006</v>
      </c>
      <c r="AR444" s="10">
        <v>77</v>
      </c>
      <c r="AS444" s="5">
        <v>101.33</v>
      </c>
      <c r="AT444" s="7">
        <v>1087267</v>
      </c>
      <c r="AU444" s="12">
        <f>AT444/AS444</f>
        <v>10729.961511891839</v>
      </c>
      <c r="AV444" s="21">
        <f>AU444-AN444</f>
        <v>399.54684897558764</v>
      </c>
      <c r="AW444" s="22">
        <f>AV444/AN444</f>
        <v>3.8676748418421815E-2</v>
      </c>
      <c r="AX444" s="14">
        <v>2007</v>
      </c>
      <c r="AY444" s="10">
        <v>62</v>
      </c>
      <c r="AZ444" s="5">
        <v>97.39</v>
      </c>
      <c r="BA444" s="7">
        <v>1131636</v>
      </c>
      <c r="BB444" s="12">
        <f>BA444/AZ444</f>
        <v>11619.63240579115</v>
      </c>
      <c r="BC444" s="21">
        <f>BB444-AU444</f>
        <v>889.67089389931061</v>
      </c>
      <c r="BD444" s="22">
        <f>BC444/AU444</f>
        <v>8.2914639806797349E-2</v>
      </c>
      <c r="BE444" s="14">
        <v>2008</v>
      </c>
      <c r="BF444" s="10">
        <v>63</v>
      </c>
      <c r="BG444" s="5">
        <v>91.84</v>
      </c>
      <c r="BH444" s="7">
        <v>1085768</v>
      </c>
      <c r="BI444" s="12">
        <f>BH444/BG444</f>
        <v>11822.386759581881</v>
      </c>
      <c r="BJ444" s="21">
        <f>BI444-BB444</f>
        <v>202.75435379073133</v>
      </c>
      <c r="BK444" s="22">
        <f>BJ444/BB444</f>
        <v>1.7449291570504406E-2</v>
      </c>
      <c r="BL444" s="14">
        <v>2009</v>
      </c>
      <c r="BM444" s="10">
        <v>50</v>
      </c>
      <c r="BN444" s="5">
        <v>71.97</v>
      </c>
      <c r="BO444" s="7">
        <v>925159</v>
      </c>
      <c r="BP444" s="12">
        <f>BO444/BN444</f>
        <v>12854.786716687509</v>
      </c>
      <c r="BQ444" s="21">
        <f>BP444-BI444</f>
        <v>1032.3999571056283</v>
      </c>
      <c r="BR444" s="22">
        <f>BQ444/BI444</f>
        <v>8.7325848671706022E-2</v>
      </c>
      <c r="BS444" s="14">
        <v>2010</v>
      </c>
      <c r="BT444" s="10">
        <v>42</v>
      </c>
      <c r="BU444" s="5">
        <v>58.21</v>
      </c>
      <c r="BV444" s="7">
        <v>896455</v>
      </c>
      <c r="BW444" s="12">
        <f>BV444/BU444</f>
        <v>15400.360762755539</v>
      </c>
      <c r="BX444" s="21">
        <f>BW444-BP444</f>
        <v>2545.5740460680299</v>
      </c>
      <c r="BY444" s="22">
        <f>BX444/BP444</f>
        <v>0.19802538168630052</v>
      </c>
      <c r="BZ444" s="14">
        <v>2011</v>
      </c>
      <c r="CA444" s="10">
        <v>43</v>
      </c>
      <c r="CB444" s="5">
        <v>59.172899999999998</v>
      </c>
      <c r="CC444" s="7">
        <v>798711</v>
      </c>
      <c r="CD444" s="12">
        <f>CC444/CB444</f>
        <v>13497.918810806974</v>
      </c>
      <c r="CE444" s="21">
        <f>CD444-BW444</f>
        <v>-1902.4419519485655</v>
      </c>
      <c r="CF444" s="22">
        <f>CE444/BW444</f>
        <v>-0.12353229779846842</v>
      </c>
      <c r="CG444" s="14">
        <v>2012</v>
      </c>
      <c r="CH444" s="10">
        <v>42</v>
      </c>
      <c r="CI444" s="5">
        <v>58.43</v>
      </c>
      <c r="CJ444" s="7">
        <v>792231</v>
      </c>
      <c r="CK444" s="12">
        <f>CJ444/CI444</f>
        <v>13558.634263220949</v>
      </c>
      <c r="CL444" s="21">
        <f>CK444-CD444</f>
        <v>60.715452413975072</v>
      </c>
      <c r="CM444" s="22">
        <f>CL444/CD444</f>
        <v>4.4981343616738792E-3</v>
      </c>
      <c r="CN444" s="14">
        <v>2013</v>
      </c>
      <c r="CO444" s="10">
        <v>37</v>
      </c>
      <c r="CP444" s="5">
        <v>57.491799999999998</v>
      </c>
      <c r="CQ444" s="7">
        <v>1114531</v>
      </c>
      <c r="CR444" s="12">
        <f>CQ444/CP444</f>
        <v>19385.912425772025</v>
      </c>
      <c r="CS444" s="21">
        <f>CR444-CK444</f>
        <v>5827.2781625510761</v>
      </c>
      <c r="CT444" s="22">
        <f>CS444/CK444</f>
        <v>0.42978356443746757</v>
      </c>
      <c r="CU444" s="14">
        <v>2014</v>
      </c>
      <c r="CV444" s="10">
        <v>44</v>
      </c>
      <c r="CW444" s="5">
        <v>60.610700000000001</v>
      </c>
      <c r="CX444" s="7">
        <v>951383</v>
      </c>
      <c r="CY444" s="12">
        <f>CX444/CW444</f>
        <v>15696.617923897926</v>
      </c>
      <c r="CZ444" s="21">
        <f>CY444-CR444</f>
        <v>-3689.2945018740993</v>
      </c>
      <c r="DA444" s="22">
        <f>CZ444/CR444</f>
        <v>-0.19030801444091311</v>
      </c>
      <c r="DB444" s="14">
        <v>2015</v>
      </c>
      <c r="DC444" s="9">
        <v>30</v>
      </c>
      <c r="DD444" s="27">
        <v>51.803199999999997</v>
      </c>
      <c r="DE444" s="12">
        <v>1110422.55</v>
      </c>
      <c r="DF444" s="12">
        <f>DE444/DD444</f>
        <v>21435.40456960188</v>
      </c>
      <c r="DG444" s="21">
        <f>DF444-CY444</f>
        <v>5738.7866457039545</v>
      </c>
      <c r="DH444" s="22">
        <f>DG444/CY444</f>
        <v>0.36560657037887861</v>
      </c>
      <c r="DI444" s="14">
        <v>2016</v>
      </c>
      <c r="DJ444" s="9">
        <v>40</v>
      </c>
      <c r="DK444" s="27">
        <v>56.558500000000002</v>
      </c>
      <c r="DL444" s="12">
        <v>1060312.77</v>
      </c>
      <c r="DM444" s="12">
        <f>DL444/DK444</f>
        <v>18747.186894984839</v>
      </c>
      <c r="DN444" s="21">
        <f>DM444-DF444</f>
        <v>-2688.2176746170408</v>
      </c>
      <c r="DO444" s="22">
        <f>DN444/DF444</f>
        <v>-0.12541016736531646</v>
      </c>
      <c r="DP444" s="14">
        <v>2017</v>
      </c>
      <c r="DQ444" s="9">
        <v>63</v>
      </c>
      <c r="DR444" s="27">
        <v>74.962599999999995</v>
      </c>
      <c r="DS444" s="30">
        <v>1242843.04</v>
      </c>
      <c r="DT444" s="12">
        <f>DS444/DR444</f>
        <v>16579.508181413134</v>
      </c>
      <c r="DU444" s="21">
        <f>DT444-DM444</f>
        <v>-2167.6787135717059</v>
      </c>
      <c r="DV444" s="22">
        <f>DU444/DM444</f>
        <v>-0.11562687915335144</v>
      </c>
      <c r="DW444" s="14">
        <v>2018</v>
      </c>
      <c r="DX444" s="24">
        <v>74</v>
      </c>
      <c r="DY444" s="32">
        <v>76.717100000000002</v>
      </c>
      <c r="DZ444" s="34">
        <v>1159887.0499999998</v>
      </c>
      <c r="EA444" s="12">
        <f>DZ444/DY444</f>
        <v>15119.015838711315</v>
      </c>
      <c r="EB444" s="21">
        <f>EA444-DT444</f>
        <v>-1460.4923427018184</v>
      </c>
      <c r="EC444" s="22">
        <f>EB444/DT444</f>
        <v>-8.8090209113629761E-2</v>
      </c>
      <c r="ED444" s="14">
        <v>2019</v>
      </c>
      <c r="EE444" s="24">
        <v>71</v>
      </c>
      <c r="EF444" s="32">
        <v>72.781199999999998</v>
      </c>
      <c r="EG444" s="34">
        <v>1176255.8600000001</v>
      </c>
      <c r="EH444" s="12">
        <f t="shared" si="48"/>
        <v>16161.53429731854</v>
      </c>
      <c r="EI444" s="21">
        <f>EH444-EA444</f>
        <v>1042.5184586072246</v>
      </c>
      <c r="EJ444" s="22">
        <f>EI444/EA444</f>
        <v>6.8954121731780976E-2</v>
      </c>
      <c r="EK444">
        <v>2020</v>
      </c>
      <c r="EL444" s="25">
        <v>60</v>
      </c>
      <c r="EM444" s="32">
        <v>69.386300000000006</v>
      </c>
      <c r="EN444" s="34">
        <v>1354075.71</v>
      </c>
      <c r="EO444" s="12">
        <f t="shared" si="49"/>
        <v>19515.029768124252</v>
      </c>
      <c r="EP444" s="21">
        <f>EO444-EH444</f>
        <v>3353.4954708057121</v>
      </c>
      <c r="EQ444" s="22">
        <f>EP444/EH444</f>
        <v>0.20749858330976109</v>
      </c>
      <c r="ES444" s="11">
        <f t="shared" si="50"/>
        <v>6.0833939691355886E-2</v>
      </c>
      <c r="EU444" s="12">
        <f t="shared" si="51"/>
        <v>15953.352772480997</v>
      </c>
      <c r="EV444">
        <f t="shared" si="52"/>
        <v>1.083895810397923</v>
      </c>
      <c r="EY444" s="11">
        <f t="shared" si="53"/>
        <v>-4.4920988845066741E-2</v>
      </c>
      <c r="FC444" s="12">
        <f t="shared" si="54"/>
        <v>13593.141445787247</v>
      </c>
      <c r="FF444" s="45">
        <f t="shared" si="55"/>
        <v>62.047619047619051</v>
      </c>
    </row>
    <row r="445" spans="1:162" x14ac:dyDescent="0.2">
      <c r="A445" s="3">
        <v>97119</v>
      </c>
      <c r="B445" t="s">
        <v>444</v>
      </c>
      <c r="C445" s="14">
        <v>2000</v>
      </c>
      <c r="D445" s="10">
        <v>189</v>
      </c>
      <c r="E445" s="5">
        <v>168.11</v>
      </c>
      <c r="F445" s="7">
        <v>2239021</v>
      </c>
      <c r="G445" s="12">
        <f>F445/E445</f>
        <v>13318.785319136279</v>
      </c>
      <c r="H445" s="14">
        <v>2001</v>
      </c>
      <c r="I445" s="10">
        <v>160</v>
      </c>
      <c r="J445" s="5">
        <v>147.63</v>
      </c>
      <c r="K445" s="7">
        <v>1773188</v>
      </c>
      <c r="L445" s="12">
        <f>K445/I445</f>
        <v>11082.424999999999</v>
      </c>
      <c r="M445" s="21">
        <f>L445-G445</f>
        <v>-2236.3603191362799</v>
      </c>
      <c r="N445" s="18">
        <f>M445/G445</f>
        <v>-0.16791023096701641</v>
      </c>
      <c r="O445" s="16">
        <v>2002</v>
      </c>
      <c r="P445" s="10">
        <v>155</v>
      </c>
      <c r="Q445" s="5">
        <v>147.71</v>
      </c>
      <c r="R445" s="7">
        <v>1693028</v>
      </c>
      <c r="S445" s="12">
        <f>R445/Q445</f>
        <v>11461.837384063367</v>
      </c>
      <c r="T445" s="21">
        <f>S445-L445</f>
        <v>379.41238406336743</v>
      </c>
      <c r="U445" s="18">
        <f>T445/L445</f>
        <v>3.4235502073180504E-2</v>
      </c>
      <c r="V445" s="14">
        <v>2003</v>
      </c>
      <c r="W445" s="10">
        <v>155</v>
      </c>
      <c r="X445" s="5">
        <v>132.82</v>
      </c>
      <c r="Y445" s="7">
        <v>2364786.42</v>
      </c>
      <c r="Z445" s="12">
        <f>Y445/X445</f>
        <v>17804.44526426743</v>
      </c>
      <c r="AA445" s="21">
        <f>Z445-S445</f>
        <v>6342.6078802040629</v>
      </c>
      <c r="AB445" s="22">
        <f>AA445/S445</f>
        <v>0.55336746349436761</v>
      </c>
      <c r="AC445" s="14">
        <v>2004</v>
      </c>
      <c r="AD445" s="10">
        <v>117</v>
      </c>
      <c r="AE445" s="5">
        <v>119.54</v>
      </c>
      <c r="AF445" s="7">
        <v>1388278</v>
      </c>
      <c r="AG445" s="12">
        <f>AF445/AE445</f>
        <v>11613.501756734147</v>
      </c>
      <c r="AH445" s="21">
        <f>AG445-Z445</f>
        <v>-6190.9435075332822</v>
      </c>
      <c r="AI445" s="22">
        <f>AH445/Z445</f>
        <v>-0.34771897779697608</v>
      </c>
      <c r="AJ445" s="14">
        <v>2005</v>
      </c>
      <c r="AK445" s="10">
        <v>122</v>
      </c>
      <c r="AL445" s="5">
        <v>116.38</v>
      </c>
      <c r="AM445" s="7">
        <v>1532248</v>
      </c>
      <c r="AN445" s="12">
        <f>AM445/AL445</f>
        <v>13165.904794638254</v>
      </c>
      <c r="AO445" s="21">
        <f>AN445-AG445</f>
        <v>1552.4030379041069</v>
      </c>
      <c r="AP445" s="22">
        <f>AO445/AG445</f>
        <v>0.13367226099603749</v>
      </c>
      <c r="AQ445" s="14">
        <v>2006</v>
      </c>
      <c r="AR445" s="10">
        <v>119</v>
      </c>
      <c r="AS445" s="5">
        <v>125.2</v>
      </c>
      <c r="AT445" s="7">
        <v>1595419</v>
      </c>
      <c r="AU445" s="12">
        <f>AT445/AS445</f>
        <v>12742.963258785941</v>
      </c>
      <c r="AV445" s="21">
        <f>AU445-AN445</f>
        <v>-422.94153585231288</v>
      </c>
      <c r="AW445" s="22">
        <f>AV445/AN445</f>
        <v>-3.2124000776957887E-2</v>
      </c>
      <c r="AX445" s="14">
        <v>2007</v>
      </c>
      <c r="AY445" s="10">
        <v>135</v>
      </c>
      <c r="AZ445" s="5">
        <v>120.08</v>
      </c>
      <c r="BA445" s="7">
        <v>1745975</v>
      </c>
      <c r="BB445" s="12">
        <f>BA445/AZ445</f>
        <v>14540.098267821453</v>
      </c>
      <c r="BC445" s="21">
        <f>BB445-AU445</f>
        <v>1797.1350090355118</v>
      </c>
      <c r="BD445" s="22">
        <f>BC445/AU445</f>
        <v>0.14102959983004221</v>
      </c>
      <c r="BE445" s="14">
        <v>2008</v>
      </c>
      <c r="BF445" s="10">
        <v>116</v>
      </c>
      <c r="BG445" s="5">
        <v>112.48</v>
      </c>
      <c r="BH445" s="7">
        <v>1737900</v>
      </c>
      <c r="BI445" s="12">
        <f>BH445/BG445</f>
        <v>15450.74679943101</v>
      </c>
      <c r="BJ445" s="21">
        <f>BI445-BB445</f>
        <v>910.64853160955681</v>
      </c>
      <c r="BK445" s="22">
        <f>BJ445/BB445</f>
        <v>6.2630149730480436E-2</v>
      </c>
      <c r="BL445" s="14">
        <v>2009</v>
      </c>
      <c r="BM445" s="10">
        <v>110</v>
      </c>
      <c r="BN445" s="5">
        <v>100.59</v>
      </c>
      <c r="BO445" s="7">
        <v>1594841</v>
      </c>
      <c r="BP445" s="12">
        <f>BO445/BN445</f>
        <v>15854.866288895515</v>
      </c>
      <c r="BQ445" s="21">
        <f>BP445-BI445</f>
        <v>404.11948946450502</v>
      </c>
      <c r="BR445" s="22">
        <f>BQ445/BI445</f>
        <v>2.6155337001534912E-2</v>
      </c>
      <c r="BS445" s="14">
        <v>2010</v>
      </c>
      <c r="BT445" s="10">
        <v>98</v>
      </c>
      <c r="BU445" s="5">
        <v>92.36</v>
      </c>
      <c r="BV445" s="7">
        <v>1503363</v>
      </c>
      <c r="BW445" s="12">
        <f>BV445/BU445</f>
        <v>16277.208748375921</v>
      </c>
      <c r="BX445" s="21">
        <f>BW445-BP445</f>
        <v>422.34245948040552</v>
      </c>
      <c r="BY445" s="22">
        <f>BX445/BP445</f>
        <v>2.6638033508753534E-2</v>
      </c>
      <c r="BZ445" s="14">
        <v>2011</v>
      </c>
      <c r="CA445" s="10">
        <v>99</v>
      </c>
      <c r="CB445" s="5">
        <v>93.712699999999998</v>
      </c>
      <c r="CC445" s="7">
        <v>1418046</v>
      </c>
      <c r="CD445" s="12">
        <f>CC445/CB445</f>
        <v>15131.844456514433</v>
      </c>
      <c r="CE445" s="21">
        <f>CD445-BW445</f>
        <v>-1145.3642918614878</v>
      </c>
      <c r="CF445" s="22">
        <f>CE445/BW445</f>
        <v>-7.036613645295714E-2</v>
      </c>
      <c r="CG445" s="14">
        <v>2012</v>
      </c>
      <c r="CH445" s="10">
        <v>97</v>
      </c>
      <c r="CI445" s="5">
        <v>88.34</v>
      </c>
      <c r="CJ445" s="7">
        <v>1516478</v>
      </c>
      <c r="CK445" s="12">
        <f>CJ445/CI445</f>
        <v>17166.379895856917</v>
      </c>
      <c r="CL445" s="21">
        <f>CK445-CD445</f>
        <v>2034.5354393424841</v>
      </c>
      <c r="CM445" s="22">
        <f>CL445/CD445</f>
        <v>0.1344538959007468</v>
      </c>
      <c r="CN445" s="14">
        <v>2013</v>
      </c>
      <c r="CO445" s="10">
        <v>85</v>
      </c>
      <c r="CP445" s="5">
        <v>76.283100000000005</v>
      </c>
      <c r="CQ445" s="7">
        <v>1524155</v>
      </c>
      <c r="CR445" s="12">
        <f>CQ445/CP445</f>
        <v>19980.244641342575</v>
      </c>
      <c r="CS445" s="21">
        <f>CR445-CK445</f>
        <v>2813.8647454856582</v>
      </c>
      <c r="CT445" s="22">
        <f>CS445/CK445</f>
        <v>0.1639171894456781</v>
      </c>
      <c r="CU445" s="14">
        <v>2014</v>
      </c>
      <c r="CV445" s="10">
        <v>74</v>
      </c>
      <c r="CW445" s="5">
        <v>67.465699999999998</v>
      </c>
      <c r="CX445" s="7">
        <v>1692346</v>
      </c>
      <c r="CY445" s="12">
        <f>CX445/CW445</f>
        <v>25084.53925476205</v>
      </c>
      <c r="CZ445" s="21">
        <f>CY445-CR445</f>
        <v>5104.2946134194754</v>
      </c>
      <c r="DA445" s="22">
        <f>CZ445/CR445</f>
        <v>0.25546707285344289</v>
      </c>
      <c r="DB445" s="14">
        <v>2015</v>
      </c>
      <c r="DC445" s="9">
        <v>72</v>
      </c>
      <c r="DD445" s="27">
        <v>70.877499999999998</v>
      </c>
      <c r="DE445" s="12">
        <v>1782428.83</v>
      </c>
      <c r="DF445" s="12">
        <f>DE445/DD445</f>
        <v>25148.020598920673</v>
      </c>
      <c r="DG445" s="21">
        <f>DF445-CY445</f>
        <v>63.48134415862296</v>
      </c>
      <c r="DH445" s="22">
        <f>DG445/CY445</f>
        <v>2.5306960400546985E-3</v>
      </c>
      <c r="DI445" s="14">
        <v>2016</v>
      </c>
      <c r="DJ445" s="9">
        <v>63</v>
      </c>
      <c r="DK445" s="27">
        <v>64.210700000000003</v>
      </c>
      <c r="DL445" s="12">
        <v>1686515.87</v>
      </c>
      <c r="DM445" s="12">
        <f>DL445/DK445</f>
        <v>26265.340044572011</v>
      </c>
      <c r="DN445" s="21">
        <f>DM445-DF445</f>
        <v>1117.3194456513374</v>
      </c>
      <c r="DO445" s="22">
        <f>DN445/DF445</f>
        <v>4.4429717291518823E-2</v>
      </c>
      <c r="DP445" s="14">
        <v>2017</v>
      </c>
      <c r="DQ445" s="9">
        <v>75</v>
      </c>
      <c r="DR445" s="27">
        <v>65.596900000000005</v>
      </c>
      <c r="DS445" s="30">
        <v>1738872.21</v>
      </c>
      <c r="DT445" s="12">
        <f>DS445/DR445</f>
        <v>26508.451009117805</v>
      </c>
      <c r="DU445" s="21">
        <f>DT445-DM445</f>
        <v>243.11096454579456</v>
      </c>
      <c r="DV445" s="22">
        <f>DU445/DM445</f>
        <v>9.2559610548821284E-3</v>
      </c>
      <c r="DW445" s="14">
        <v>2018</v>
      </c>
      <c r="DX445" s="24">
        <v>72</v>
      </c>
      <c r="DY445" s="32">
        <v>65.195300000000003</v>
      </c>
      <c r="DZ445" s="34">
        <v>1637097.5899999999</v>
      </c>
      <c r="EA445" s="12">
        <f>DZ445/DY445</f>
        <v>25110.66886723429</v>
      </c>
      <c r="EB445" s="21">
        <f>EA445-DT445</f>
        <v>-1397.7821418835156</v>
      </c>
      <c r="EC445" s="22">
        <f>EB445/DT445</f>
        <v>-5.2729680108533565E-2</v>
      </c>
      <c r="ED445" s="14">
        <v>2019</v>
      </c>
      <c r="EE445" s="24">
        <v>78</v>
      </c>
      <c r="EF445" s="32">
        <v>68.990899999999996</v>
      </c>
      <c r="EG445" s="34">
        <v>1826405.19</v>
      </c>
      <c r="EH445" s="12">
        <f t="shared" si="48"/>
        <v>26473.131818834077</v>
      </c>
      <c r="EI445" s="21">
        <f>EH445-EA445</f>
        <v>1362.4629515997876</v>
      </c>
      <c r="EJ445" s="22">
        <f>EI445/EA445</f>
        <v>5.4258329748340571E-2</v>
      </c>
      <c r="EK445">
        <v>2020</v>
      </c>
      <c r="EL445" s="25">
        <v>64</v>
      </c>
      <c r="EM445" s="32">
        <v>65.543300000000002</v>
      </c>
      <c r="EN445" s="34">
        <v>1573316.88</v>
      </c>
      <c r="EO445" s="12">
        <f t="shared" si="49"/>
        <v>24004.236588636821</v>
      </c>
      <c r="EP445" s="21">
        <f>EO445-EH445</f>
        <v>-2468.8952301972568</v>
      </c>
      <c r="EQ445" s="22">
        <f>EP445/EH445</f>
        <v>-9.326041388275727E-2</v>
      </c>
      <c r="ES445" s="11">
        <f t="shared" si="50"/>
        <v>4.389658844919312E-2</v>
      </c>
      <c r="EU445" s="12">
        <f t="shared" si="51"/>
        <v>26030.750565062059</v>
      </c>
      <c r="EV445">
        <f t="shared" si="52"/>
        <v>0.88820477635327633</v>
      </c>
      <c r="EY445" s="11">
        <f t="shared" si="53"/>
        <v>3.5948702315630448E-3</v>
      </c>
      <c r="FC445" s="12">
        <f t="shared" si="54"/>
        <v>18243.273634263543</v>
      </c>
      <c r="FF445" s="45">
        <f t="shared" si="55"/>
        <v>107.38095238095238</v>
      </c>
    </row>
    <row r="446" spans="1:162" x14ac:dyDescent="0.2">
      <c r="A446" s="3">
        <v>97122</v>
      </c>
      <c r="B446" t="s">
        <v>445</v>
      </c>
      <c r="C446" s="14">
        <v>2000</v>
      </c>
      <c r="D446" s="10">
        <v>62</v>
      </c>
      <c r="E446" s="5">
        <v>89.09</v>
      </c>
      <c r="F446" s="7">
        <v>1391026</v>
      </c>
      <c r="G446" s="12">
        <f>F446/E446</f>
        <v>15613.716466494556</v>
      </c>
      <c r="H446" s="14">
        <v>2001</v>
      </c>
      <c r="I446" s="10">
        <v>67</v>
      </c>
      <c r="J446" s="5">
        <v>87.52</v>
      </c>
      <c r="K446" s="7">
        <v>869738</v>
      </c>
      <c r="L446" s="12">
        <f>K446/I446</f>
        <v>12981.164179104477</v>
      </c>
      <c r="M446" s="21">
        <f>L446-G446</f>
        <v>-2632.5522873900791</v>
      </c>
      <c r="N446" s="18">
        <f>M446/G446</f>
        <v>-0.16860510391867739</v>
      </c>
      <c r="O446" s="16">
        <v>2002</v>
      </c>
      <c r="P446" s="10">
        <v>65</v>
      </c>
      <c r="Q446" s="5">
        <v>84.57</v>
      </c>
      <c r="R446" s="7">
        <v>874517</v>
      </c>
      <c r="S446" s="12">
        <f>R446/Q446</f>
        <v>10340.747309920776</v>
      </c>
      <c r="T446" s="21">
        <f>S446-L446</f>
        <v>-2640.4168691837003</v>
      </c>
      <c r="U446" s="18">
        <f>T446/L446</f>
        <v>-0.20340370345472766</v>
      </c>
      <c r="V446" s="14">
        <v>2003</v>
      </c>
      <c r="W446" s="10">
        <v>65</v>
      </c>
      <c r="X446" s="5">
        <v>85.82</v>
      </c>
      <c r="Y446" s="7">
        <v>836779.29</v>
      </c>
      <c r="Z446" s="12">
        <f>Y446/X446</f>
        <v>9750.3995572127715</v>
      </c>
      <c r="AA446" s="21">
        <f>Z446-S446</f>
        <v>-590.34775270800492</v>
      </c>
      <c r="AB446" s="22">
        <f>AA446/S446</f>
        <v>-5.708946703896662E-2</v>
      </c>
      <c r="AC446" s="14">
        <v>2004</v>
      </c>
      <c r="AD446" s="10">
        <v>58</v>
      </c>
      <c r="AE446" s="5">
        <v>83.21</v>
      </c>
      <c r="AF446" s="7">
        <v>721730</v>
      </c>
      <c r="AG446" s="12">
        <f>AF446/AE446</f>
        <v>8673.5969234467011</v>
      </c>
      <c r="AH446" s="21">
        <f>AG446-Z446</f>
        <v>-1076.8026337660704</v>
      </c>
      <c r="AI446" s="22">
        <f>AH446/Z446</f>
        <v>-0.11043677004697876</v>
      </c>
      <c r="AJ446" s="14">
        <v>2005</v>
      </c>
      <c r="AK446" s="10">
        <v>55</v>
      </c>
      <c r="AL446" s="5">
        <v>78.7</v>
      </c>
      <c r="AM446" s="7">
        <v>730344</v>
      </c>
      <c r="AN446" s="12">
        <f>AM446/AL446</f>
        <v>9280.1016518424385</v>
      </c>
      <c r="AO446" s="21">
        <f>AN446-AG446</f>
        <v>606.5047283957374</v>
      </c>
      <c r="AP446" s="22">
        <f>AO446/AG446</f>
        <v>6.9925399318040413E-2</v>
      </c>
      <c r="AQ446" s="14">
        <v>2006</v>
      </c>
      <c r="AR446" s="10">
        <v>53</v>
      </c>
      <c r="AS446" s="5">
        <v>80.25</v>
      </c>
      <c r="AT446" s="7">
        <v>791602</v>
      </c>
      <c r="AU446" s="12">
        <f>AT446/AS446</f>
        <v>9864.1993769470409</v>
      </c>
      <c r="AV446" s="21">
        <f>AU446-AN446</f>
        <v>584.09772510460243</v>
      </c>
      <c r="AW446" s="22">
        <f>AV446/AN446</f>
        <v>6.2940875759549222E-2</v>
      </c>
      <c r="AX446" s="14">
        <v>2007</v>
      </c>
      <c r="AY446" s="10">
        <v>53</v>
      </c>
      <c r="AZ446" s="5">
        <v>72.61</v>
      </c>
      <c r="BA446" s="7">
        <v>793233</v>
      </c>
      <c r="BB446" s="12">
        <f>BA446/AZ446</f>
        <v>10924.569618509848</v>
      </c>
      <c r="BC446" s="21">
        <f>BB446-AU446</f>
        <v>1060.3702415628068</v>
      </c>
      <c r="BD446" s="22">
        <f>BC446/AU446</f>
        <v>0.10749683791275823</v>
      </c>
      <c r="BE446" s="14">
        <v>2008</v>
      </c>
      <c r="BF446" s="10">
        <v>44</v>
      </c>
      <c r="BG446" s="5">
        <v>66.45</v>
      </c>
      <c r="BH446" s="7">
        <v>749045</v>
      </c>
      <c r="BI446" s="12">
        <f>BH446/BG446</f>
        <v>11272.310007524455</v>
      </c>
      <c r="BJ446" s="21">
        <f>BI446-BB446</f>
        <v>347.74038901460699</v>
      </c>
      <c r="BK446" s="22">
        <f>BJ446/BB446</f>
        <v>3.1831037849346426E-2</v>
      </c>
      <c r="BL446" s="14">
        <v>2009</v>
      </c>
      <c r="BM446" s="10">
        <v>43</v>
      </c>
      <c r="BN446" s="5">
        <v>59.82</v>
      </c>
      <c r="BO446" s="7">
        <v>1200237</v>
      </c>
      <c r="BP446" s="12">
        <f>BO446/BN446</f>
        <v>20064.142427281844</v>
      </c>
      <c r="BQ446" s="21">
        <f>BP446-BI446</f>
        <v>8791.8324197573893</v>
      </c>
      <c r="BR446" s="22">
        <f>BQ446/BI446</f>
        <v>0.77994948807198305</v>
      </c>
      <c r="BS446" s="14">
        <v>2010</v>
      </c>
      <c r="BT446" s="10">
        <v>46</v>
      </c>
      <c r="BU446" s="5">
        <v>68.540000000000006</v>
      </c>
      <c r="BV446" s="7">
        <v>757301</v>
      </c>
      <c r="BW446" s="12">
        <f>BV446/BU446</f>
        <v>11049.03705865188</v>
      </c>
      <c r="BX446" s="21">
        <f>BW446-BP446</f>
        <v>-9015.1053686299638</v>
      </c>
      <c r="BY446" s="22">
        <f>BX446/BP446</f>
        <v>-0.44931426305924954</v>
      </c>
      <c r="BZ446" s="14">
        <v>2011</v>
      </c>
      <c r="CA446" s="10">
        <v>43</v>
      </c>
      <c r="CB446" s="5">
        <v>60.813600000000001</v>
      </c>
      <c r="CC446" s="7">
        <v>694136</v>
      </c>
      <c r="CD446" s="12">
        <f>CC446/CB446</f>
        <v>11414.157359537998</v>
      </c>
      <c r="CE446" s="21">
        <f>CD446-BW446</f>
        <v>365.12030088611755</v>
      </c>
      <c r="CF446" s="22">
        <f>CE446/BW446</f>
        <v>3.3045440878507359E-2</v>
      </c>
      <c r="CG446" s="14">
        <v>2012</v>
      </c>
      <c r="CH446" s="10">
        <v>49</v>
      </c>
      <c r="CI446" s="5">
        <v>62.51</v>
      </c>
      <c r="CJ446" s="7">
        <v>946589</v>
      </c>
      <c r="CK446" s="12">
        <f>CJ446/CI446</f>
        <v>15143.001119820829</v>
      </c>
      <c r="CL446" s="21">
        <f>CK446-CD446</f>
        <v>3728.8437602828308</v>
      </c>
      <c r="CM446" s="22">
        <f>CL446/CD446</f>
        <v>0.32668585536600314</v>
      </c>
      <c r="CN446" s="14">
        <v>2013</v>
      </c>
      <c r="CO446" s="10">
        <v>51</v>
      </c>
      <c r="CP446" s="5">
        <v>64.205399999999997</v>
      </c>
      <c r="CQ446" s="7">
        <v>758082</v>
      </c>
      <c r="CR446" s="12">
        <f>CQ446/CP446</f>
        <v>11807.137717388257</v>
      </c>
      <c r="CS446" s="21">
        <f>CR446-CK446</f>
        <v>-3335.8634024325711</v>
      </c>
      <c r="CT446" s="22">
        <f>CS446/CK446</f>
        <v>-0.2202907716929523</v>
      </c>
      <c r="CU446" s="14">
        <v>2014</v>
      </c>
      <c r="CV446" s="10">
        <v>53</v>
      </c>
      <c r="CW446" s="5">
        <v>63.622199999999999</v>
      </c>
      <c r="CX446" s="7">
        <v>812688</v>
      </c>
      <c r="CY446" s="12">
        <f>CX446/CW446</f>
        <v>12773.654479096918</v>
      </c>
      <c r="CZ446" s="21">
        <f>CY446-CR446</f>
        <v>966.51676170866085</v>
      </c>
      <c r="DA446" s="22">
        <f>CZ446/CR446</f>
        <v>8.1858684538360302E-2</v>
      </c>
      <c r="DB446" s="14">
        <v>2015</v>
      </c>
      <c r="DC446" s="9">
        <v>53</v>
      </c>
      <c r="DD446" s="27">
        <v>66.349900000000005</v>
      </c>
      <c r="DE446" s="12">
        <v>805414.39</v>
      </c>
      <c r="DF446" s="12">
        <f>DE446/DD446</f>
        <v>12138.893803909274</v>
      </c>
      <c r="DG446" s="21">
        <f>DF446-CY446</f>
        <v>-634.76067518764467</v>
      </c>
      <c r="DH446" s="22">
        <f>DG446/CY446</f>
        <v>-4.9692957972707077E-2</v>
      </c>
      <c r="DI446" s="14">
        <v>2016</v>
      </c>
      <c r="DJ446" s="9">
        <v>63</v>
      </c>
      <c r="DK446" s="27">
        <v>73.331900000000005</v>
      </c>
      <c r="DL446" s="12">
        <v>897123.13</v>
      </c>
      <c r="DM446" s="12">
        <f>DL446/DK446</f>
        <v>12233.736341210304</v>
      </c>
      <c r="DN446" s="21">
        <f>DM446-DF446</f>
        <v>94.842537301030461</v>
      </c>
      <c r="DO446" s="22">
        <f>DN446/DF446</f>
        <v>7.813112037481279E-3</v>
      </c>
      <c r="DP446" s="14">
        <v>2017</v>
      </c>
      <c r="DQ446" s="9">
        <v>62</v>
      </c>
      <c r="DR446" s="27">
        <v>80.0749</v>
      </c>
      <c r="DS446" s="30">
        <v>901158.3</v>
      </c>
      <c r="DT446" s="12">
        <f>DS446/DR446</f>
        <v>11253.942246571647</v>
      </c>
      <c r="DU446" s="21">
        <f>DT446-DM446</f>
        <v>-979.79409463865704</v>
      </c>
      <c r="DV446" s="22">
        <f>DU446/DM446</f>
        <v>-8.0089521901673122E-2</v>
      </c>
      <c r="DW446" s="14">
        <v>2018</v>
      </c>
      <c r="DX446" s="24">
        <v>62</v>
      </c>
      <c r="DY446" s="32">
        <v>77.511300000000006</v>
      </c>
      <c r="DZ446" s="34">
        <v>964839.93000000017</v>
      </c>
      <c r="EA446" s="12">
        <f>DZ446/DY446</f>
        <v>12447.732524160994</v>
      </c>
      <c r="EB446" s="21">
        <f>EA446-DT446</f>
        <v>1193.7902775893472</v>
      </c>
      <c r="EC446" s="22">
        <f>EB446/DT446</f>
        <v>0.10607751945350691</v>
      </c>
      <c r="ED446" s="14">
        <v>2019</v>
      </c>
      <c r="EE446" s="24">
        <v>57</v>
      </c>
      <c r="EF446" s="32">
        <v>73.173500000000004</v>
      </c>
      <c r="EG446" s="34">
        <v>997629.48</v>
      </c>
      <c r="EH446" s="12">
        <f t="shared" si="48"/>
        <v>13633.753749649804</v>
      </c>
      <c r="EI446" s="21">
        <f>EH446-EA446</f>
        <v>1186.0212254888102</v>
      </c>
      <c r="EJ446" s="22">
        <f>EI446/EA446</f>
        <v>9.5280102073751038E-2</v>
      </c>
      <c r="EK446">
        <v>2020</v>
      </c>
      <c r="EL446" s="25">
        <v>56</v>
      </c>
      <c r="EM446" s="32">
        <v>70.685000000000002</v>
      </c>
      <c r="EN446" s="34">
        <v>921902.82000000007</v>
      </c>
      <c r="EO446" s="12">
        <f t="shared" si="49"/>
        <v>13042.410978283937</v>
      </c>
      <c r="EP446" s="21">
        <f>EO446-EH446</f>
        <v>-591.34277136586752</v>
      </c>
      <c r="EQ446" s="22">
        <f>EP446/EH446</f>
        <v>-4.3373437882509552E-2</v>
      </c>
      <c r="ES446" s="11">
        <f t="shared" si="50"/>
        <v>1.6030417814542262E-2</v>
      </c>
      <c r="EU446" s="12">
        <f t="shared" si="51"/>
        <v>12445.142840127482</v>
      </c>
      <c r="EV446">
        <f t="shared" si="52"/>
        <v>1.2751528390869649</v>
      </c>
      <c r="EY446" s="11">
        <f t="shared" si="53"/>
        <v>4.0422699875194944E-2</v>
      </c>
      <c r="FC446" s="12">
        <f t="shared" si="54"/>
        <v>12311.154818926707</v>
      </c>
      <c r="FF446" s="45">
        <f t="shared" si="55"/>
        <v>55.238095238095241</v>
      </c>
    </row>
    <row r="447" spans="1:162" x14ac:dyDescent="0.2">
      <c r="A447" s="3">
        <v>97127</v>
      </c>
      <c r="B447" t="s">
        <v>446</v>
      </c>
      <c r="C447" s="14">
        <v>2000</v>
      </c>
      <c r="D447" s="10">
        <v>50</v>
      </c>
      <c r="E447" s="5">
        <v>69.66</v>
      </c>
      <c r="F447" s="7">
        <v>514145</v>
      </c>
      <c r="G447" s="12">
        <f>F447/E447</f>
        <v>7380.7780648865928</v>
      </c>
      <c r="H447" s="14">
        <v>2001</v>
      </c>
      <c r="I447" s="10">
        <v>48</v>
      </c>
      <c r="J447" s="5">
        <v>67.739999999999995</v>
      </c>
      <c r="K447" s="7">
        <v>482771</v>
      </c>
      <c r="L447" s="12">
        <f>K447/I447</f>
        <v>10057.729166666666</v>
      </c>
      <c r="M447" s="21">
        <f>L447-G447</f>
        <v>2676.9511017800733</v>
      </c>
      <c r="N447" s="18">
        <f>M447/G447</f>
        <v>0.36269226336928273</v>
      </c>
      <c r="O447" s="16">
        <v>2002</v>
      </c>
      <c r="P447" s="10">
        <v>53</v>
      </c>
      <c r="Q447" s="5">
        <v>65.209999999999994</v>
      </c>
      <c r="R447" s="7">
        <v>561572</v>
      </c>
      <c r="S447" s="12">
        <f>R447/Q447</f>
        <v>8611.7466646219909</v>
      </c>
      <c r="T447" s="21">
        <f>S447-L447</f>
        <v>-1445.9825020446751</v>
      </c>
      <c r="U447" s="18">
        <f>T447/L447</f>
        <v>-0.14376828785934617</v>
      </c>
      <c r="V447" s="14">
        <v>2003</v>
      </c>
      <c r="W447" s="10">
        <v>53</v>
      </c>
      <c r="X447" s="5">
        <v>59.050000000000004</v>
      </c>
      <c r="Y447" s="7">
        <v>581694.75</v>
      </c>
      <c r="Z447" s="12">
        <f>Y447/X447</f>
        <v>9850.8848433530893</v>
      </c>
      <c r="AA447" s="21">
        <f>Z447-S447</f>
        <v>1239.1381787310984</v>
      </c>
      <c r="AB447" s="22">
        <f>AA447/S447</f>
        <v>0.14388929760574765</v>
      </c>
      <c r="AC447" s="14">
        <v>2004</v>
      </c>
      <c r="AD447" s="10">
        <v>48</v>
      </c>
      <c r="AE447" s="5">
        <v>63.29</v>
      </c>
      <c r="AF447" s="7">
        <v>533135</v>
      </c>
      <c r="AG447" s="12">
        <f>AF447/AE447</f>
        <v>8423.6846263232746</v>
      </c>
      <c r="AH447" s="21">
        <f>AG447-Z447</f>
        <v>-1427.2002170298147</v>
      </c>
      <c r="AI447" s="22">
        <f>AH447/Z447</f>
        <v>-0.14488040817905021</v>
      </c>
      <c r="AJ447" s="14">
        <v>2005</v>
      </c>
      <c r="AK447" s="10">
        <v>47</v>
      </c>
      <c r="AL447" s="5">
        <v>63.45</v>
      </c>
      <c r="AM447" s="7">
        <v>603932</v>
      </c>
      <c r="AN447" s="12">
        <f>AM447/AL447</f>
        <v>9518.2348305752548</v>
      </c>
      <c r="AO447" s="21">
        <f>AN447-AG447</f>
        <v>1094.5502042519802</v>
      </c>
      <c r="AP447" s="22">
        <f>AO447/AG447</f>
        <v>0.12993722495635782</v>
      </c>
      <c r="AQ447" s="14">
        <v>2006</v>
      </c>
      <c r="AR447" s="10">
        <v>47</v>
      </c>
      <c r="AS447" s="5">
        <v>60.69</v>
      </c>
      <c r="AT447" s="7">
        <v>608980</v>
      </c>
      <c r="AU447" s="12">
        <f>AT447/AS447</f>
        <v>10034.272532542429</v>
      </c>
      <c r="AV447" s="21">
        <f>AU447-AN447</f>
        <v>516.03770196717414</v>
      </c>
      <c r="AW447" s="22">
        <f>AV447/AN447</f>
        <v>5.4215693471810079E-2</v>
      </c>
      <c r="AX447" s="14">
        <v>2007</v>
      </c>
      <c r="AY447" s="10">
        <v>47</v>
      </c>
      <c r="AZ447" s="5">
        <v>58.4</v>
      </c>
      <c r="BA447" s="7">
        <v>663227</v>
      </c>
      <c r="BB447" s="12">
        <f>BA447/AZ447</f>
        <v>11356.626712328767</v>
      </c>
      <c r="BC447" s="21">
        <f>BB447-AU447</f>
        <v>1322.3541797863381</v>
      </c>
      <c r="BD447" s="22">
        <f>BC447/AU447</f>
        <v>0.13178376165265338</v>
      </c>
      <c r="BE447" s="14">
        <v>2008</v>
      </c>
      <c r="BF447" s="10">
        <v>39</v>
      </c>
      <c r="BG447" s="5">
        <v>55.31</v>
      </c>
      <c r="BH447" s="7">
        <v>623192</v>
      </c>
      <c r="BI447" s="12">
        <f>BH447/BG447</f>
        <v>11267.257277165068</v>
      </c>
      <c r="BJ447" s="21">
        <f>BI447-BB447</f>
        <v>-89.369435163698654</v>
      </c>
      <c r="BK447" s="22">
        <f>BJ447/BB447</f>
        <v>-7.869364506511347E-3</v>
      </c>
      <c r="BL447" s="14">
        <v>2009</v>
      </c>
      <c r="BM447" s="10">
        <v>42</v>
      </c>
      <c r="BN447" s="5">
        <v>58.23</v>
      </c>
      <c r="BO447" s="7">
        <v>722403</v>
      </c>
      <c r="BP447" s="12">
        <f>BO447/BN447</f>
        <v>12406.027820710975</v>
      </c>
      <c r="BQ447" s="21">
        <f>BP447-BI447</f>
        <v>1138.7705435459065</v>
      </c>
      <c r="BR447" s="22">
        <f>BQ447/BI447</f>
        <v>0.10106901045508301</v>
      </c>
      <c r="BS447" s="14">
        <v>2010</v>
      </c>
      <c r="BT447" s="10">
        <v>41</v>
      </c>
      <c r="BU447" s="5">
        <v>59.09</v>
      </c>
      <c r="BV447" s="7">
        <v>700663</v>
      </c>
      <c r="BW447" s="12">
        <f>BV447/BU447</f>
        <v>11857.556270096462</v>
      </c>
      <c r="BX447" s="21">
        <f>BW447-BP447</f>
        <v>-548.47155061451303</v>
      </c>
      <c r="BY447" s="22">
        <f>BX447/BP447</f>
        <v>-4.4210085495607149E-2</v>
      </c>
      <c r="BZ447" s="14">
        <v>2011</v>
      </c>
      <c r="CA447" s="10">
        <v>39</v>
      </c>
      <c r="CB447" s="5">
        <v>59.4574</v>
      </c>
      <c r="CC447" s="7">
        <v>733330</v>
      </c>
      <c r="CD447" s="12">
        <f>CC447/CB447</f>
        <v>12333.70446740019</v>
      </c>
      <c r="CE447" s="21">
        <f>CD447-BW447</f>
        <v>476.14819730372801</v>
      </c>
      <c r="CF447" s="22">
        <f>CE447/BW447</f>
        <v>4.0155676807077427E-2</v>
      </c>
      <c r="CG447" s="14">
        <v>2012</v>
      </c>
      <c r="CH447" s="10">
        <v>37</v>
      </c>
      <c r="CI447" s="5">
        <v>44.98</v>
      </c>
      <c r="CJ447" s="7">
        <v>698158</v>
      </c>
      <c r="CK447" s="12">
        <f>CJ447/CI447</f>
        <v>15521.520675855938</v>
      </c>
      <c r="CL447" s="21">
        <f>CK447-CD447</f>
        <v>3187.816208455748</v>
      </c>
      <c r="CM447" s="22">
        <f>CL447/CD447</f>
        <v>0.25846380678908099</v>
      </c>
      <c r="CN447" s="14">
        <v>2013</v>
      </c>
      <c r="CO447" s="10">
        <v>28</v>
      </c>
      <c r="CP447" s="5">
        <v>36.356299999999997</v>
      </c>
      <c r="CQ447" s="7">
        <v>597475</v>
      </c>
      <c r="CR447" s="12">
        <f>CQ447/CP447</f>
        <v>16433.87803489354</v>
      </c>
      <c r="CS447" s="21">
        <f>CR447-CK447</f>
        <v>912.35735903760178</v>
      </c>
      <c r="CT447" s="22">
        <f>CS447/CK447</f>
        <v>5.8780152930298472E-2</v>
      </c>
      <c r="CU447" s="14">
        <v>2014</v>
      </c>
      <c r="CV447" s="10">
        <v>27</v>
      </c>
      <c r="CW447" s="5">
        <v>35.384599999999999</v>
      </c>
      <c r="CX447" s="7">
        <v>571455</v>
      </c>
      <c r="CY447" s="12">
        <f>CX447/CW447</f>
        <v>16149.822239053148</v>
      </c>
      <c r="CZ447" s="21">
        <f>CY447-CR447</f>
        <v>-284.05579584039151</v>
      </c>
      <c r="DA447" s="22">
        <f>CZ447/CR447</f>
        <v>-1.7284769622682165E-2</v>
      </c>
      <c r="DB447" s="14">
        <v>2015</v>
      </c>
      <c r="DC447" s="9">
        <v>31</v>
      </c>
      <c r="DD447" s="27">
        <v>40.326799999999999</v>
      </c>
      <c r="DE447" s="12">
        <v>592560.52</v>
      </c>
      <c r="DF447" s="12">
        <f>DE447/DD447</f>
        <v>14693.963319678231</v>
      </c>
      <c r="DG447" s="21">
        <f>DF447-CY447</f>
        <v>-1455.8589193749176</v>
      </c>
      <c r="DH447" s="22">
        <f>DG447/CY447</f>
        <v>-9.0147055356088773E-2</v>
      </c>
      <c r="DI447" s="14">
        <v>2016</v>
      </c>
      <c r="DJ447" s="9">
        <v>34</v>
      </c>
      <c r="DK447" s="27">
        <v>37.159199999999998</v>
      </c>
      <c r="DL447" s="12">
        <v>565810.38</v>
      </c>
      <c r="DM447" s="12">
        <f>DL447/DK447</f>
        <v>15226.656655686884</v>
      </c>
      <c r="DN447" s="21">
        <f>DM447-DF447</f>
        <v>532.6933360086532</v>
      </c>
      <c r="DO447" s="22">
        <f>DN447/DF447</f>
        <v>3.6252529315577341E-2</v>
      </c>
      <c r="DP447" s="14">
        <v>2017</v>
      </c>
      <c r="DQ447" s="9">
        <v>33</v>
      </c>
      <c r="DR447" s="27">
        <v>37.191400000000002</v>
      </c>
      <c r="DS447" s="30">
        <v>618930.31000000006</v>
      </c>
      <c r="DT447" s="12">
        <f>DS447/DR447</f>
        <v>16641.758847475492</v>
      </c>
      <c r="DU447" s="21">
        <f>DT447-DM447</f>
        <v>1415.1021917886083</v>
      </c>
      <c r="DV447" s="22">
        <f>DU447/DM447</f>
        <v>9.2935844275446572E-2</v>
      </c>
      <c r="DW447" s="14">
        <v>2018</v>
      </c>
      <c r="DX447" s="24">
        <v>35</v>
      </c>
      <c r="DY447" s="32">
        <v>43.0779</v>
      </c>
      <c r="DZ447" s="34">
        <v>641825.91</v>
      </c>
      <c r="EA447" s="12">
        <f>DZ447/DY447</f>
        <v>14899.192161177774</v>
      </c>
      <c r="EB447" s="21">
        <f>EA447-DT447</f>
        <v>-1742.5666862977178</v>
      </c>
      <c r="EC447" s="22">
        <f>EB447/DT447</f>
        <v>-0.10471048777167326</v>
      </c>
      <c r="ED447" s="14">
        <v>2019</v>
      </c>
      <c r="EE447" s="24">
        <v>40</v>
      </c>
      <c r="EF447" s="32">
        <v>46.669699999999999</v>
      </c>
      <c r="EG447" s="34">
        <v>626572.82999999996</v>
      </c>
      <c r="EH447" s="12">
        <f t="shared" si="48"/>
        <v>13425.687973138889</v>
      </c>
      <c r="EI447" s="21">
        <f>EH447-EA447</f>
        <v>-1473.5041880388853</v>
      </c>
      <c r="EJ447" s="22">
        <f>EI447/EA447</f>
        <v>-9.8898260529744417E-2</v>
      </c>
      <c r="EK447">
        <v>2020</v>
      </c>
      <c r="EL447" s="25">
        <v>39</v>
      </c>
      <c r="EM447" s="32">
        <v>45.510300000000001</v>
      </c>
      <c r="EN447" s="34">
        <v>681861.94</v>
      </c>
      <c r="EO447" s="12">
        <f t="shared" si="49"/>
        <v>14982.585041188477</v>
      </c>
      <c r="EP447" s="21">
        <f>EO447-EH447</f>
        <v>1556.8970680495877</v>
      </c>
      <c r="EQ447" s="22">
        <f>EP447/EH447</f>
        <v>0.11596404379161133</v>
      </c>
      <c r="ES447" s="11">
        <f t="shared" si="50"/>
        <v>4.3718529304966169E-2</v>
      </c>
      <c r="EU447" s="12">
        <f t="shared" si="51"/>
        <v>14988.879660597386</v>
      </c>
      <c r="EV447">
        <f t="shared" si="52"/>
        <v>1.1748505880230879</v>
      </c>
      <c r="EY447" s="11">
        <f t="shared" si="53"/>
        <v>-3.6890968008657037E-2</v>
      </c>
      <c r="FC447" s="12">
        <f t="shared" si="54"/>
        <v>12572.504040939775</v>
      </c>
      <c r="FF447" s="45">
        <f t="shared" si="55"/>
        <v>40.857142857142854</v>
      </c>
    </row>
    <row r="448" spans="1:162" x14ac:dyDescent="0.2">
      <c r="A448" s="3">
        <v>97129</v>
      </c>
      <c r="B448" t="s">
        <v>447</v>
      </c>
      <c r="C448" s="14">
        <v>2000</v>
      </c>
      <c r="D448" s="10">
        <v>2561</v>
      </c>
      <c r="E448" s="5">
        <v>2431.58</v>
      </c>
      <c r="F448" s="7">
        <v>17241571</v>
      </c>
      <c r="G448" s="12">
        <f>F448/E448</f>
        <v>7090.6863027332029</v>
      </c>
      <c r="H448" s="14">
        <v>2001</v>
      </c>
      <c r="I448" s="10">
        <v>2581</v>
      </c>
      <c r="J448" s="5">
        <v>2417.16</v>
      </c>
      <c r="K448" s="7">
        <v>18456780</v>
      </c>
      <c r="L448" s="12">
        <f>K448/I448</f>
        <v>7151.018984889578</v>
      </c>
      <c r="M448" s="21">
        <f>L448-G448</f>
        <v>60.332682156375085</v>
      </c>
      <c r="N448" s="18">
        <f>M448/G448</f>
        <v>8.5087225101354459E-3</v>
      </c>
      <c r="O448" s="16">
        <v>2002</v>
      </c>
      <c r="P448" s="10">
        <v>2391</v>
      </c>
      <c r="Q448" s="5">
        <v>2273.62</v>
      </c>
      <c r="R448" s="7">
        <v>18740490</v>
      </c>
      <c r="S448" s="12">
        <f>R448/Q448</f>
        <v>8242.5779153948333</v>
      </c>
      <c r="T448" s="21">
        <f>S448-L448</f>
        <v>1091.5589305052554</v>
      </c>
      <c r="U448" s="18">
        <f>T448/L448</f>
        <v>0.1526438305941808</v>
      </c>
      <c r="V448" s="14">
        <v>2003</v>
      </c>
      <c r="W448" s="10">
        <v>2391</v>
      </c>
      <c r="X448" s="5">
        <v>2261.63</v>
      </c>
      <c r="Y448" s="7">
        <v>18589210.920000002</v>
      </c>
      <c r="Z448" s="12">
        <f>Y448/X448</f>
        <v>8219.3864248351856</v>
      </c>
      <c r="AA448" s="21">
        <f>Z448-S448</f>
        <v>-23.191490559647718</v>
      </c>
      <c r="AB448" s="22">
        <f>AA448/S448</f>
        <v>-2.8136210294515372E-3</v>
      </c>
      <c r="AC448" s="14">
        <v>2004</v>
      </c>
      <c r="AD448" s="10">
        <v>2431</v>
      </c>
      <c r="AE448" s="5">
        <v>2312.2600000000002</v>
      </c>
      <c r="AF448" s="7">
        <v>18762902</v>
      </c>
      <c r="AG448" s="12">
        <f>AF448/AE448</f>
        <v>8114.5295079273083</v>
      </c>
      <c r="AH448" s="21">
        <f>AG448-Z448</f>
        <v>-104.85691690787735</v>
      </c>
      <c r="AI448" s="22">
        <f>AH448/Z448</f>
        <v>-1.2757268181363055E-2</v>
      </c>
      <c r="AJ448" s="14">
        <v>2005</v>
      </c>
      <c r="AK448" s="10">
        <v>2456</v>
      </c>
      <c r="AL448" s="5">
        <v>2306.83</v>
      </c>
      <c r="AM448" s="7">
        <v>20686675</v>
      </c>
      <c r="AN448" s="12">
        <f>AM448/AL448</f>
        <v>8967.5767178335645</v>
      </c>
      <c r="AO448" s="21">
        <f>AN448-AG448</f>
        <v>853.04720990625628</v>
      </c>
      <c r="AP448" s="22">
        <f>AO448/AG448</f>
        <v>0.10512589905217436</v>
      </c>
      <c r="AQ448" s="14">
        <v>2006</v>
      </c>
      <c r="AR448" s="10">
        <v>2481</v>
      </c>
      <c r="AS448" s="5">
        <v>2355.61</v>
      </c>
      <c r="AT448" s="7">
        <v>21920702</v>
      </c>
      <c r="AU448" s="12">
        <f>AT448/AS448</f>
        <v>9305.7433106498956</v>
      </c>
      <c r="AV448" s="21">
        <f>AU448-AN448</f>
        <v>338.1665928163311</v>
      </c>
      <c r="AW448" s="22">
        <f>AV448/AN448</f>
        <v>3.7709919129415286E-2</v>
      </c>
      <c r="AX448" s="14">
        <v>2007</v>
      </c>
      <c r="AY448" s="10">
        <v>2475</v>
      </c>
      <c r="AZ448" s="5">
        <v>2386.4</v>
      </c>
      <c r="BA448" s="7">
        <v>22315102</v>
      </c>
      <c r="BB448" s="12">
        <f>BA448/AZ448</f>
        <v>9350.9478712705331</v>
      </c>
      <c r="BC448" s="21">
        <f>BB448-AU448</f>
        <v>45.204560620637494</v>
      </c>
      <c r="BD448" s="22">
        <f>BC448/AU448</f>
        <v>4.8577055170760447E-3</v>
      </c>
      <c r="BE448" s="14">
        <v>2008</v>
      </c>
      <c r="BF448" s="10">
        <v>2466</v>
      </c>
      <c r="BG448" s="5">
        <v>2352.6999999999998</v>
      </c>
      <c r="BH448" s="7">
        <v>23006335</v>
      </c>
      <c r="BI448" s="12">
        <f>BH448/BG448</f>
        <v>9778.6946912058502</v>
      </c>
      <c r="BJ448" s="21">
        <f>BI448-BB448</f>
        <v>427.74681993531703</v>
      </c>
      <c r="BK448" s="22">
        <f>BJ448/BB448</f>
        <v>4.5743685648115817E-2</v>
      </c>
      <c r="BL448" s="14">
        <v>2009</v>
      </c>
      <c r="BM448" s="10">
        <v>2493</v>
      </c>
      <c r="BN448" s="5">
        <v>2412.84</v>
      </c>
      <c r="BO448" s="7">
        <v>22671096</v>
      </c>
      <c r="BP448" s="12">
        <f>BO448/BN448</f>
        <v>9396.0212861192613</v>
      </c>
      <c r="BQ448" s="21">
        <f>BP448-BI448</f>
        <v>-382.6734050865889</v>
      </c>
      <c r="BR448" s="22">
        <f>BQ448/BI448</f>
        <v>-3.9133383050677893E-2</v>
      </c>
      <c r="BS448" s="14">
        <v>2010</v>
      </c>
      <c r="BT448" s="10">
        <v>2436</v>
      </c>
      <c r="BU448" s="5">
        <v>2380.66</v>
      </c>
      <c r="BV448" s="7">
        <v>23942188</v>
      </c>
      <c r="BW448" s="12">
        <f>BV448/BU448</f>
        <v>10056.953953945545</v>
      </c>
      <c r="BX448" s="21">
        <f>BW448-BP448</f>
        <v>660.93266782628416</v>
      </c>
      <c r="BY448" s="22">
        <f>BX448/BP448</f>
        <v>7.03417593149432E-2</v>
      </c>
      <c r="BZ448" s="14">
        <v>2011</v>
      </c>
      <c r="CA448" s="10">
        <v>2457</v>
      </c>
      <c r="CB448" s="5">
        <v>2256.1979000000001</v>
      </c>
      <c r="CC448" s="7">
        <v>22955361</v>
      </c>
      <c r="CD448" s="12">
        <f>CC448/CB448</f>
        <v>10174.356159094023</v>
      </c>
      <c r="CE448" s="21">
        <f>CD448-BW448</f>
        <v>117.40220514847715</v>
      </c>
      <c r="CF448" s="22">
        <f>CE448/BW448</f>
        <v>1.1673733984077546E-2</v>
      </c>
      <c r="CG448" s="14">
        <v>2012</v>
      </c>
      <c r="CH448" s="10">
        <v>2359</v>
      </c>
      <c r="CI448" s="5">
        <v>2243.6799999999998</v>
      </c>
      <c r="CJ448" s="7">
        <v>22331889</v>
      </c>
      <c r="CK448" s="12">
        <f>CJ448/CI448</f>
        <v>9953.2415495970909</v>
      </c>
      <c r="CL448" s="21">
        <f>CK448-CD448</f>
        <v>-221.11460949693173</v>
      </c>
      <c r="CM448" s="22">
        <f>CL448/CD448</f>
        <v>-2.1732540717015841E-2</v>
      </c>
      <c r="CN448" s="14">
        <v>2013</v>
      </c>
      <c r="CO448" s="10">
        <v>2389</v>
      </c>
      <c r="CP448" s="5">
        <v>2273.0934000000002</v>
      </c>
      <c r="CQ448" s="7">
        <v>22248614</v>
      </c>
      <c r="CR448" s="12">
        <f>CQ448/CP448</f>
        <v>9787.8133824153447</v>
      </c>
      <c r="CS448" s="21">
        <f>CR448-CK448</f>
        <v>-165.42816718174618</v>
      </c>
      <c r="CT448" s="22">
        <f>CS448/CK448</f>
        <v>-1.6620531749120742E-2</v>
      </c>
      <c r="CU448" s="14">
        <v>2014</v>
      </c>
      <c r="CV448" s="10">
        <v>2431</v>
      </c>
      <c r="CW448" s="5">
        <v>2312.1864999999998</v>
      </c>
      <c r="CX448" s="7">
        <v>23465815</v>
      </c>
      <c r="CY448" s="12">
        <f>CX448/CW448</f>
        <v>10148.755301529527</v>
      </c>
      <c r="CZ448" s="21">
        <f>CY448-CR448</f>
        <v>360.94191911418238</v>
      </c>
      <c r="DA448" s="22">
        <f>CZ448/CR448</f>
        <v>3.6876665401349581E-2</v>
      </c>
      <c r="DB448" s="14">
        <v>2015</v>
      </c>
      <c r="DC448" s="9">
        <v>2457</v>
      </c>
      <c r="DD448" s="27">
        <v>2311.4751999999999</v>
      </c>
      <c r="DE448" s="12">
        <v>22813600.629999999</v>
      </c>
      <c r="DF448" s="12">
        <f>DE448/DD448</f>
        <v>9869.7146437045922</v>
      </c>
      <c r="DG448" s="21">
        <f>DF448-CY448</f>
        <v>-279.0406578249349</v>
      </c>
      <c r="DH448" s="22">
        <f>DG448/CY448</f>
        <v>-2.74950621563297E-2</v>
      </c>
      <c r="DI448" s="14">
        <v>2016</v>
      </c>
      <c r="DJ448" s="9">
        <v>2425</v>
      </c>
      <c r="DK448" s="27">
        <v>2332.1923999999999</v>
      </c>
      <c r="DL448" s="12">
        <v>24042973.43</v>
      </c>
      <c r="DM448" s="12">
        <f>DL448/DK448</f>
        <v>10309.172360736618</v>
      </c>
      <c r="DN448" s="21">
        <f>DM448-DF448</f>
        <v>439.45771703202627</v>
      </c>
      <c r="DO448" s="22">
        <f>DN448/DF448</f>
        <v>4.452587870028591E-2</v>
      </c>
      <c r="DP448" s="14">
        <v>2017</v>
      </c>
      <c r="DQ448" s="9">
        <v>2441</v>
      </c>
      <c r="DR448" s="27">
        <v>2319.6304</v>
      </c>
      <c r="DS448" s="30">
        <v>26478453.34</v>
      </c>
      <c r="DT448" s="12">
        <f>DS448/DR448</f>
        <v>11414.944958472695</v>
      </c>
      <c r="DU448" s="21">
        <f>DT448-DM448</f>
        <v>1105.7725977360769</v>
      </c>
      <c r="DV448" s="22">
        <f>DU448/DM448</f>
        <v>0.10726104473211723</v>
      </c>
      <c r="DW448" s="14">
        <v>2018</v>
      </c>
      <c r="DX448" s="24">
        <v>2403</v>
      </c>
      <c r="DY448" s="32">
        <v>2296.1617999999999</v>
      </c>
      <c r="DZ448" s="34">
        <v>25886627.68</v>
      </c>
      <c r="EA448" s="12">
        <f>DZ448/DY448</f>
        <v>11273.869149813398</v>
      </c>
      <c r="EB448" s="21">
        <f>EA448-DT448</f>
        <v>-141.07580865929776</v>
      </c>
      <c r="EC448" s="22">
        <f>EB448/DT448</f>
        <v>-1.2358868936515093E-2</v>
      </c>
      <c r="ED448" s="14">
        <v>2019</v>
      </c>
      <c r="EE448" s="24">
        <v>2450</v>
      </c>
      <c r="EF448" s="32">
        <v>2336.6016</v>
      </c>
      <c r="EG448" s="34">
        <v>27057475.350000001</v>
      </c>
      <c r="EH448" s="12">
        <f t="shared" ref="EH448:EH511" si="56">EG448/EF448</f>
        <v>11579.841146218509</v>
      </c>
      <c r="EI448" s="21">
        <f>EH448-EA448</f>
        <v>305.97199640511099</v>
      </c>
      <c r="EJ448" s="22">
        <f>EI448/EA448</f>
        <v>2.7139927946580378E-2</v>
      </c>
      <c r="EK448">
        <v>2020</v>
      </c>
      <c r="EL448" s="25">
        <v>2520</v>
      </c>
      <c r="EM448" s="32">
        <v>2348.8715000000002</v>
      </c>
      <c r="EN448" s="34">
        <v>28394524.959999997</v>
      </c>
      <c r="EO448" s="12">
        <f t="shared" ref="EO448:EO511" si="57">EN448/EM448</f>
        <v>12088.581669963638</v>
      </c>
      <c r="EP448" s="21">
        <f>EO448-EH448</f>
        <v>508.74052374512939</v>
      </c>
      <c r="EQ448" s="22">
        <f>EP448/EH448</f>
        <v>4.3933290389848119E-2</v>
      </c>
      <c r="ES448" s="11">
        <f t="shared" ref="ES448:ES511" si="58">AVERAGE(EQ448, EJ448, EC448, DV448, DO448, DH448, DA448, CT448, CM448, CF448, BY448, BR448, BK448, BD448, AW448, AP448, AI448, AB448, U448, N448)</f>
        <v>2.8171539354991292E-2</v>
      </c>
      <c r="EU448" s="12">
        <f t="shared" si="51"/>
        <v>11422.885084834867</v>
      </c>
      <c r="EV448">
        <f t="shared" si="52"/>
        <v>0.95317777858581121</v>
      </c>
      <c r="EY448" s="11">
        <f t="shared" si="53"/>
        <v>4.0680701247394167E-2</v>
      </c>
      <c r="FC448" s="12">
        <f t="shared" si="54"/>
        <v>9646.7122199066962</v>
      </c>
      <c r="FF448" s="45">
        <f t="shared" si="55"/>
        <v>2452.0952380952381</v>
      </c>
    </row>
    <row r="449" spans="1:162" x14ac:dyDescent="0.2">
      <c r="A449" s="3">
        <v>97130</v>
      </c>
      <c r="B449" t="s">
        <v>448</v>
      </c>
      <c r="C449" s="14">
        <v>2000</v>
      </c>
      <c r="D449" s="10">
        <v>445</v>
      </c>
      <c r="E449" s="5">
        <v>372.74</v>
      </c>
      <c r="F449" s="7">
        <v>3613764</v>
      </c>
      <c r="G449" s="12">
        <f>F449/E449</f>
        <v>9695.1333369104468</v>
      </c>
      <c r="H449" s="14">
        <v>2001</v>
      </c>
      <c r="I449" s="10">
        <v>409</v>
      </c>
      <c r="J449" s="5">
        <v>353.97</v>
      </c>
      <c r="K449" s="7">
        <v>3289373</v>
      </c>
      <c r="L449" s="12">
        <f>K449/I449</f>
        <v>8042.4767726161372</v>
      </c>
      <c r="M449" s="21">
        <f>L449-G449</f>
        <v>-1652.6565642943096</v>
      </c>
      <c r="N449" s="18">
        <f>M449/G449</f>
        <v>-0.17046248946391104</v>
      </c>
      <c r="O449" s="16">
        <v>2002</v>
      </c>
      <c r="P449" s="10">
        <v>437</v>
      </c>
      <c r="Q449" s="5">
        <v>366.21</v>
      </c>
      <c r="R449" s="7">
        <v>3311976</v>
      </c>
      <c r="S449" s="12">
        <f>R449/Q449</f>
        <v>9043.9256164495782</v>
      </c>
      <c r="T449" s="21">
        <f>S449-L449</f>
        <v>1001.4488438334411</v>
      </c>
      <c r="U449" s="18">
        <f>T449/L449</f>
        <v>0.12451995475364983</v>
      </c>
      <c r="V449" s="14">
        <v>2003</v>
      </c>
      <c r="W449" s="10">
        <v>437</v>
      </c>
      <c r="X449" s="5">
        <v>367.94</v>
      </c>
      <c r="Y449" s="7">
        <v>3532837.58</v>
      </c>
      <c r="Z449" s="12">
        <f>Y449/X449</f>
        <v>9601.6676088492695</v>
      </c>
      <c r="AA449" s="21">
        <f>Z449-S449</f>
        <v>557.7419923996913</v>
      </c>
      <c r="AB449" s="22">
        <f>AA449/S449</f>
        <v>6.1670342730953044E-2</v>
      </c>
      <c r="AC449" s="14">
        <v>2004</v>
      </c>
      <c r="AD449" s="10">
        <v>413</v>
      </c>
      <c r="AE449" s="5">
        <v>337.31</v>
      </c>
      <c r="AF449" s="7">
        <v>3473437</v>
      </c>
      <c r="AG449" s="12">
        <f>AF449/AE449</f>
        <v>10297.462275058551</v>
      </c>
      <c r="AH449" s="21">
        <f>AG449-Z449</f>
        <v>695.79466620928179</v>
      </c>
      <c r="AI449" s="22">
        <f>AH449/Z449</f>
        <v>7.2466023044581385E-2</v>
      </c>
      <c r="AJ449" s="14">
        <v>2005</v>
      </c>
      <c r="AK449" s="10">
        <v>406</v>
      </c>
      <c r="AL449" s="5">
        <v>332.14</v>
      </c>
      <c r="AM449" s="7">
        <v>3595479</v>
      </c>
      <c r="AN449" s="12">
        <f>AM449/AL449</f>
        <v>10825.191184440297</v>
      </c>
      <c r="AO449" s="21">
        <f>AN449-AG449</f>
        <v>527.72890938174532</v>
      </c>
      <c r="AP449" s="22">
        <f>AO449/AG449</f>
        <v>5.1248443090678344E-2</v>
      </c>
      <c r="AQ449" s="14">
        <v>2006</v>
      </c>
      <c r="AR449" s="10">
        <v>373</v>
      </c>
      <c r="AS449" s="5">
        <v>338.72</v>
      </c>
      <c r="AT449" s="7">
        <v>3983394</v>
      </c>
      <c r="AU449" s="12">
        <f>AT449/AS449</f>
        <v>11760.138167217759</v>
      </c>
      <c r="AV449" s="21">
        <f>AU449-AN449</f>
        <v>934.94698277746284</v>
      </c>
      <c r="AW449" s="22">
        <f>AV449/AN449</f>
        <v>8.6367710911315704E-2</v>
      </c>
      <c r="AX449" s="14">
        <v>2007</v>
      </c>
      <c r="AY449" s="10">
        <v>378</v>
      </c>
      <c r="AZ449" s="5">
        <v>326.3</v>
      </c>
      <c r="BA449" s="7">
        <v>4075727</v>
      </c>
      <c r="BB449" s="12">
        <f>BA449/AZ449</f>
        <v>12490.735519460619</v>
      </c>
      <c r="BC449" s="21">
        <f>BB449-AU449</f>
        <v>730.59735224285942</v>
      </c>
      <c r="BD449" s="22">
        <f>BC449/AU449</f>
        <v>6.2124895290724784E-2</v>
      </c>
      <c r="BE449" s="14">
        <v>2008</v>
      </c>
      <c r="BF449" s="10">
        <v>371</v>
      </c>
      <c r="BG449" s="5">
        <v>321.22000000000003</v>
      </c>
      <c r="BH449" s="7">
        <v>4341004</v>
      </c>
      <c r="BI449" s="12">
        <f>BH449/BG449</f>
        <v>13514.114936803437</v>
      </c>
      <c r="BJ449" s="21">
        <f>BI449-BB449</f>
        <v>1023.3794173428178</v>
      </c>
      <c r="BK449" s="22">
        <f>BJ449/BB449</f>
        <v>8.1931077297120597E-2</v>
      </c>
      <c r="BL449" s="14">
        <v>2009</v>
      </c>
      <c r="BM449" s="10">
        <v>360</v>
      </c>
      <c r="BN449" s="5">
        <v>309.79000000000002</v>
      </c>
      <c r="BO449" s="7">
        <v>3947496</v>
      </c>
      <c r="BP449" s="12">
        <f>BO449/BN449</f>
        <v>12742.490073921042</v>
      </c>
      <c r="BQ449" s="21">
        <f>BP449-BI449</f>
        <v>-771.62486288239415</v>
      </c>
      <c r="BR449" s="22">
        <f>BQ449/BI449</f>
        <v>-5.7097698701747947E-2</v>
      </c>
      <c r="BS449" s="14">
        <v>2010</v>
      </c>
      <c r="BT449" s="10">
        <v>363</v>
      </c>
      <c r="BU449" s="5">
        <v>317.49</v>
      </c>
      <c r="BV449" s="7">
        <v>3878451</v>
      </c>
      <c r="BW449" s="12">
        <f>BV449/BU449</f>
        <v>12215.978456014362</v>
      </c>
      <c r="BX449" s="21">
        <f>BW449-BP449</f>
        <v>-526.51161790668084</v>
      </c>
      <c r="BY449" s="22">
        <f>BX449/BP449</f>
        <v>-4.1319366532939023E-2</v>
      </c>
      <c r="BZ449" s="14">
        <v>2011</v>
      </c>
      <c r="CA449" s="10">
        <v>343</v>
      </c>
      <c r="CB449" s="5">
        <v>285.24239999999998</v>
      </c>
      <c r="CC449" s="7">
        <v>4865496</v>
      </c>
      <c r="CD449" s="12">
        <f>CC449/CB449</f>
        <v>17057.408015077704</v>
      </c>
      <c r="CE449" s="21">
        <f>CD449-BW449</f>
        <v>4841.4295590633428</v>
      </c>
      <c r="CF449" s="22">
        <f>CE449/BW449</f>
        <v>0.3963194251279753</v>
      </c>
      <c r="CG449" s="14">
        <v>2012</v>
      </c>
      <c r="CH449" s="10">
        <v>344</v>
      </c>
      <c r="CI449" s="5">
        <v>301.82</v>
      </c>
      <c r="CJ449" s="7">
        <v>3595190</v>
      </c>
      <c r="CK449" s="12">
        <f>CJ449/CI449</f>
        <v>11911.702339142535</v>
      </c>
      <c r="CL449" s="21">
        <f>CK449-CD449</f>
        <v>-5145.705675935169</v>
      </c>
      <c r="CM449" s="22">
        <f>CL449/CD449</f>
        <v>-0.30166984757512277</v>
      </c>
      <c r="CN449" s="14">
        <v>2013</v>
      </c>
      <c r="CO449" s="10">
        <v>356</v>
      </c>
      <c r="CP449" s="5">
        <v>301.96159999999998</v>
      </c>
      <c r="CQ449" s="7">
        <v>3547605</v>
      </c>
      <c r="CR449" s="12">
        <f>CQ449/CP449</f>
        <v>11748.530276697435</v>
      </c>
      <c r="CS449" s="21">
        <f>CR449-CK449</f>
        <v>-163.17206244510089</v>
      </c>
      <c r="CT449" s="22">
        <f>CS449/CK449</f>
        <v>-1.3698467087186032E-2</v>
      </c>
      <c r="CU449" s="14">
        <v>2014</v>
      </c>
      <c r="CV449" s="10">
        <v>336</v>
      </c>
      <c r="CW449" s="5">
        <v>293.77330000000001</v>
      </c>
      <c r="CX449" s="7">
        <v>3660574</v>
      </c>
      <c r="CY449" s="12">
        <f>CX449/CW449</f>
        <v>12460.54015119822</v>
      </c>
      <c r="CZ449" s="21">
        <f>CY449-CR449</f>
        <v>712.00987450078537</v>
      </c>
      <c r="DA449" s="22">
        <f>CZ449/CR449</f>
        <v>6.060416560469848E-2</v>
      </c>
      <c r="DB449" s="14">
        <v>2015</v>
      </c>
      <c r="DC449" s="9">
        <v>361</v>
      </c>
      <c r="DD449" s="27">
        <v>305.21469999999999</v>
      </c>
      <c r="DE449" s="12">
        <v>5203540.99</v>
      </c>
      <c r="DF449" s="12">
        <f>DE449/DD449</f>
        <v>17048.788901714106</v>
      </c>
      <c r="DG449" s="21">
        <f>DF449-CY449</f>
        <v>4588.2487505158861</v>
      </c>
      <c r="DH449" s="22">
        <f>DG449/CY449</f>
        <v>0.36822229974313553</v>
      </c>
      <c r="DI449" s="14">
        <v>2016</v>
      </c>
      <c r="DJ449" s="9">
        <v>352</v>
      </c>
      <c r="DK449" s="27">
        <v>309.91680000000002</v>
      </c>
      <c r="DL449" s="12">
        <v>3806495.54</v>
      </c>
      <c r="DM449" s="12">
        <f>DL449/DK449</f>
        <v>12282.314285640532</v>
      </c>
      <c r="DN449" s="21">
        <f>DM449-DF449</f>
        <v>-4766.474616073574</v>
      </c>
      <c r="DO449" s="22">
        <f>DN449/DF449</f>
        <v>-0.27957848757188536</v>
      </c>
      <c r="DP449" s="14">
        <v>2017</v>
      </c>
      <c r="DQ449" s="9">
        <v>353</v>
      </c>
      <c r="DR449" s="27">
        <v>297.00080000000003</v>
      </c>
      <c r="DS449" s="30">
        <v>3773357.57</v>
      </c>
      <c r="DT449" s="12">
        <f>DS449/DR449</f>
        <v>12704.873421216373</v>
      </c>
      <c r="DU449" s="21">
        <f>DT449-DM449</f>
        <v>422.55913557584063</v>
      </c>
      <c r="DV449" s="22">
        <f>DU449/DM449</f>
        <v>3.4403869315562288E-2</v>
      </c>
      <c r="DW449" s="14">
        <v>2018</v>
      </c>
      <c r="DX449" s="24">
        <v>342</v>
      </c>
      <c r="DY449" s="32">
        <v>295.84399999999999</v>
      </c>
      <c r="DZ449" s="34">
        <v>4706178.4899999993</v>
      </c>
      <c r="EA449" s="12">
        <f>DZ449/DY449</f>
        <v>15907.635409202145</v>
      </c>
      <c r="EB449" s="21">
        <f>EA449-DT449</f>
        <v>3202.7619879857721</v>
      </c>
      <c r="EC449" s="22">
        <f>EB449/DT449</f>
        <v>0.25208924810201988</v>
      </c>
      <c r="ED449" s="14">
        <v>2019</v>
      </c>
      <c r="EE449" s="24">
        <v>342</v>
      </c>
      <c r="EF449" s="32">
        <v>284.80340000000001</v>
      </c>
      <c r="EG449" s="34">
        <v>5516335.29</v>
      </c>
      <c r="EH449" s="12">
        <f t="shared" si="56"/>
        <v>19368.923580266248</v>
      </c>
      <c r="EI449" s="21">
        <f>EH449-EA449</f>
        <v>3461.2881710641032</v>
      </c>
      <c r="EJ449" s="22">
        <f>EI449/EA449</f>
        <v>0.21758659172323247</v>
      </c>
      <c r="EK449">
        <v>2020</v>
      </c>
      <c r="EL449" s="25">
        <v>356</v>
      </c>
      <c r="EM449" s="32">
        <v>300.84649999999999</v>
      </c>
      <c r="EN449" s="34">
        <v>4140037.24</v>
      </c>
      <c r="EO449" s="12">
        <f t="shared" si="57"/>
        <v>13761.29434778201</v>
      </c>
      <c r="EP449" s="21">
        <f>EO449-EH449</f>
        <v>-5607.6292324842379</v>
      </c>
      <c r="EQ449" s="22">
        <f>EP449/EH449</f>
        <v>-0.28951682365030812</v>
      </c>
      <c r="ES449" s="11">
        <f t="shared" si="58"/>
        <v>3.5810543307627368E-2</v>
      </c>
      <c r="EU449" s="12">
        <f t="shared" si="51"/>
        <v>15993.810803561588</v>
      </c>
      <c r="EV449">
        <f t="shared" si="52"/>
        <v>0.8463871516215784</v>
      </c>
      <c r="EY449" s="11">
        <f t="shared" si="53"/>
        <v>0.16802656971360488</v>
      </c>
      <c r="FC449" s="12">
        <f t="shared" si="54"/>
        <v>12563.319409764606</v>
      </c>
      <c r="FF449" s="45">
        <f t="shared" si="55"/>
        <v>375.09523809523807</v>
      </c>
    </row>
    <row r="450" spans="1:162" x14ac:dyDescent="0.2">
      <c r="A450" s="3">
        <v>97131</v>
      </c>
      <c r="B450" t="s">
        <v>449</v>
      </c>
      <c r="C450" s="14">
        <v>2000</v>
      </c>
      <c r="D450" s="10">
        <v>471</v>
      </c>
      <c r="E450" s="5">
        <v>460.12</v>
      </c>
      <c r="F450" s="7">
        <v>3204841</v>
      </c>
      <c r="G450" s="12">
        <f>F450/E450</f>
        <v>6965.2286360079979</v>
      </c>
      <c r="H450" s="14">
        <v>2001</v>
      </c>
      <c r="I450" s="10">
        <v>472</v>
      </c>
      <c r="J450" s="5">
        <v>458.44</v>
      </c>
      <c r="K450" s="7">
        <v>3424332</v>
      </c>
      <c r="L450" s="12">
        <f>K450/I450</f>
        <v>7254.9406779661012</v>
      </c>
      <c r="M450" s="21">
        <f>L450-G450</f>
        <v>289.71204195810333</v>
      </c>
      <c r="N450" s="18">
        <f>M450/G450</f>
        <v>4.159404623997337E-2</v>
      </c>
      <c r="O450" s="16">
        <v>2002</v>
      </c>
      <c r="P450" s="10">
        <v>460</v>
      </c>
      <c r="Q450" s="5">
        <v>441.63</v>
      </c>
      <c r="R450" s="7">
        <v>3399772</v>
      </c>
      <c r="S450" s="12">
        <f>R450/Q450</f>
        <v>7698.236079976451</v>
      </c>
      <c r="T450" s="21">
        <f>S450-L450</f>
        <v>443.29540201034979</v>
      </c>
      <c r="U450" s="18">
        <f>T450/L450</f>
        <v>6.1102553651014302E-2</v>
      </c>
      <c r="V450" s="14">
        <v>2003</v>
      </c>
      <c r="W450" s="10">
        <v>460</v>
      </c>
      <c r="X450" s="5">
        <v>414.8</v>
      </c>
      <c r="Y450" s="7">
        <v>4674635.53</v>
      </c>
      <c r="Z450" s="12">
        <f>Y450/X450</f>
        <v>11269.613138862103</v>
      </c>
      <c r="AA450" s="21">
        <f>Z450-S450</f>
        <v>3571.3770588856523</v>
      </c>
      <c r="AB450" s="22">
        <f>AA450/S450</f>
        <v>0.46392147782723975</v>
      </c>
      <c r="AC450" s="14">
        <v>2004</v>
      </c>
      <c r="AD450" s="10">
        <v>411</v>
      </c>
      <c r="AE450" s="5">
        <v>412.07</v>
      </c>
      <c r="AF450" s="7">
        <v>4407317</v>
      </c>
      <c r="AG450" s="12">
        <f>AF450/AE450</f>
        <v>10695.554153420535</v>
      </c>
      <c r="AH450" s="21">
        <f>AG450-Z450</f>
        <v>-574.05898544156844</v>
      </c>
      <c r="AI450" s="22">
        <f>AH450/Z450</f>
        <v>-5.0938659416975458E-2</v>
      </c>
      <c r="AJ450" s="14">
        <v>2005</v>
      </c>
      <c r="AK450" s="10">
        <v>432</v>
      </c>
      <c r="AL450" s="5">
        <v>407.79</v>
      </c>
      <c r="AM450" s="7">
        <v>3289202</v>
      </c>
      <c r="AN450" s="12">
        <f>AM450/AL450</f>
        <v>8065.9211849236126</v>
      </c>
      <c r="AO450" s="21">
        <f>AN450-AG450</f>
        <v>-2629.6329684969223</v>
      </c>
      <c r="AP450" s="22">
        <f>AO450/AG450</f>
        <v>-0.2458622461984302</v>
      </c>
      <c r="AQ450" s="14">
        <v>2006</v>
      </c>
      <c r="AR450" s="10">
        <v>438</v>
      </c>
      <c r="AS450" s="5">
        <v>445.41</v>
      </c>
      <c r="AT450" s="7">
        <v>3625326</v>
      </c>
      <c r="AU450" s="12">
        <f>AT450/AS450</f>
        <v>8139.3008688623959</v>
      </c>
      <c r="AV450" s="21">
        <f>AU450-AN450</f>
        <v>73.379683938783273</v>
      </c>
      <c r="AW450" s="22">
        <f>AV450/AN450</f>
        <v>9.0974957796439472E-3</v>
      </c>
      <c r="AX450" s="14">
        <v>2007</v>
      </c>
      <c r="AY450" s="10">
        <v>431</v>
      </c>
      <c r="AZ450" s="5">
        <v>441.42</v>
      </c>
      <c r="BA450" s="7">
        <v>3917808</v>
      </c>
      <c r="BB450" s="12">
        <f>BA450/AZ450</f>
        <v>8875.4655430202529</v>
      </c>
      <c r="BC450" s="21">
        <f>BB450-AU450</f>
        <v>736.16467415785701</v>
      </c>
      <c r="BD450" s="22">
        <f>BC450/AU450</f>
        <v>9.0445688888847825E-2</v>
      </c>
      <c r="BE450" s="14">
        <v>2008</v>
      </c>
      <c r="BF450" s="10">
        <v>439</v>
      </c>
      <c r="BG450" s="5">
        <v>441.02</v>
      </c>
      <c r="BH450" s="7">
        <v>3926874</v>
      </c>
      <c r="BI450" s="12">
        <f>BH450/BG450</f>
        <v>8904.0723776699469</v>
      </c>
      <c r="BJ450" s="21">
        <f>BI450-BB450</f>
        <v>28.606834649694065</v>
      </c>
      <c r="BK450" s="22">
        <f>BJ450/BB450</f>
        <v>3.2231362412522397E-3</v>
      </c>
      <c r="BL450" s="14">
        <v>2009</v>
      </c>
      <c r="BM450" s="10">
        <v>435</v>
      </c>
      <c r="BN450" s="5">
        <v>446.9</v>
      </c>
      <c r="BO450" s="7">
        <v>4107655</v>
      </c>
      <c r="BP450" s="12">
        <f>BO450/BN450</f>
        <v>9191.4410382635942</v>
      </c>
      <c r="BQ450" s="21">
        <f>BP450-BI450</f>
        <v>287.36866059364729</v>
      </c>
      <c r="BR450" s="22">
        <f>BQ450/BI450</f>
        <v>3.2273845989204221E-2</v>
      </c>
      <c r="BS450" s="14">
        <v>2010</v>
      </c>
      <c r="BT450" s="10">
        <v>419</v>
      </c>
      <c r="BU450" s="5">
        <v>447.79</v>
      </c>
      <c r="BV450" s="7">
        <v>6874249</v>
      </c>
      <c r="BW450" s="12">
        <f>BV450/BU450</f>
        <v>15351.501820049576</v>
      </c>
      <c r="BX450" s="21">
        <f>BW450-BP450</f>
        <v>6160.0607817859818</v>
      </c>
      <c r="BY450" s="22">
        <f>BX450/BP450</f>
        <v>0.67019532151072936</v>
      </c>
      <c r="BZ450" s="14">
        <v>2011</v>
      </c>
      <c r="CA450" s="10">
        <v>422</v>
      </c>
      <c r="CB450" s="5">
        <v>428.74169999999998</v>
      </c>
      <c r="CC450" s="7">
        <v>4917323</v>
      </c>
      <c r="CD450" s="12">
        <f>CC450/CB450</f>
        <v>11469.196954716559</v>
      </c>
      <c r="CE450" s="21">
        <f>CD450-BW450</f>
        <v>-3882.304865333017</v>
      </c>
      <c r="CF450" s="22">
        <f>CE450/BW450</f>
        <v>-0.25289414096688551</v>
      </c>
      <c r="CG450" s="14">
        <v>2012</v>
      </c>
      <c r="CH450" s="10">
        <v>432</v>
      </c>
      <c r="CI450" s="5">
        <v>448.49</v>
      </c>
      <c r="CJ450" s="7">
        <v>3967414</v>
      </c>
      <c r="CK450" s="12">
        <f>CJ450/CI450</f>
        <v>8846.1593346562913</v>
      </c>
      <c r="CL450" s="21">
        <f>CK450-CD450</f>
        <v>-2623.0376200602677</v>
      </c>
      <c r="CM450" s="22">
        <f>CL450/CD450</f>
        <v>-0.22870281419150076</v>
      </c>
      <c r="CN450" s="14">
        <v>2013</v>
      </c>
      <c r="CO450" s="10">
        <v>421</v>
      </c>
      <c r="CP450" s="5">
        <v>432.71980000000002</v>
      </c>
      <c r="CQ450" s="7">
        <v>4144777</v>
      </c>
      <c r="CR450" s="12">
        <f>CQ450/CP450</f>
        <v>9578.4315855202367</v>
      </c>
      <c r="CS450" s="21">
        <f>CR450-CK450</f>
        <v>732.27225086394537</v>
      </c>
      <c r="CT450" s="22">
        <f>CS450/CK450</f>
        <v>8.27785509125014E-2</v>
      </c>
      <c r="CU450" s="14">
        <v>2014</v>
      </c>
      <c r="CV450" s="10">
        <v>444</v>
      </c>
      <c r="CW450" s="5">
        <v>442.40910000000002</v>
      </c>
      <c r="CX450" s="7">
        <v>5765836</v>
      </c>
      <c r="CY450" s="12">
        <f>CX450/CW450</f>
        <v>13032.815102582654</v>
      </c>
      <c r="CZ450" s="21">
        <f>CY450-CR450</f>
        <v>3454.383517062417</v>
      </c>
      <c r="DA450" s="22">
        <f>CZ450/CR450</f>
        <v>0.3606418740083111</v>
      </c>
      <c r="DB450" s="14">
        <v>2015</v>
      </c>
      <c r="DC450" s="9">
        <v>405</v>
      </c>
      <c r="DD450" s="27">
        <v>403.19319999999999</v>
      </c>
      <c r="DE450" s="12">
        <v>4660424.3899999997</v>
      </c>
      <c r="DF450" s="12">
        <f>DE450/DD450</f>
        <v>11558.787176966278</v>
      </c>
      <c r="DG450" s="21">
        <f>DF450-CY450</f>
        <v>-1474.0279256163758</v>
      </c>
      <c r="DH450" s="22">
        <f>DG450/CY450</f>
        <v>-0.11310126891344253</v>
      </c>
      <c r="DI450" s="14">
        <v>2016</v>
      </c>
      <c r="DJ450" s="9">
        <v>385</v>
      </c>
      <c r="DK450" s="27">
        <v>396.39600000000002</v>
      </c>
      <c r="DL450" s="12">
        <v>4682044.79</v>
      </c>
      <c r="DM450" s="12">
        <f>DL450/DK450</f>
        <v>11811.533895397532</v>
      </c>
      <c r="DN450" s="21">
        <f>DM450-DF450</f>
        <v>252.74671843125361</v>
      </c>
      <c r="DO450" s="22">
        <f>DN450/DF450</f>
        <v>2.1866197081205328E-2</v>
      </c>
      <c r="DP450" s="14">
        <v>2017</v>
      </c>
      <c r="DQ450" s="9">
        <v>411</v>
      </c>
      <c r="DR450" s="27">
        <v>408.99520000000001</v>
      </c>
      <c r="DS450" s="30">
        <v>4793030.24</v>
      </c>
      <c r="DT450" s="12">
        <f>DS450/DR450</f>
        <v>11719.037876239134</v>
      </c>
      <c r="DU450" s="21">
        <f>DT450-DM450</f>
        <v>-92.496019158397758</v>
      </c>
      <c r="DV450" s="22">
        <f>DU450/DM450</f>
        <v>-7.8309912986356204E-3</v>
      </c>
      <c r="DW450" s="14">
        <v>2018</v>
      </c>
      <c r="DX450" s="24">
        <v>408</v>
      </c>
      <c r="DY450" s="32">
        <v>400.90440000000001</v>
      </c>
      <c r="DZ450" s="34">
        <v>4860442.5299999993</v>
      </c>
      <c r="EA450" s="12">
        <f>DZ450/DY450</f>
        <v>12123.694651393198</v>
      </c>
      <c r="EB450" s="21">
        <f>EA450-DT450</f>
        <v>404.65677515406423</v>
      </c>
      <c r="EC450" s="22">
        <f>EB450/DT450</f>
        <v>3.4529863238561907E-2</v>
      </c>
      <c r="ED450" s="14">
        <v>2019</v>
      </c>
      <c r="EE450" s="24">
        <v>393</v>
      </c>
      <c r="EF450" s="32">
        <v>395.44850000000002</v>
      </c>
      <c r="EG450" s="34">
        <v>4507152.8499999996</v>
      </c>
      <c r="EH450" s="12">
        <f t="shared" si="56"/>
        <v>11397.572250242445</v>
      </c>
      <c r="EI450" s="21">
        <f>EH450-EA450</f>
        <v>-726.12240115075292</v>
      </c>
      <c r="EJ450" s="22">
        <f>EI450/EA450</f>
        <v>-5.9892831519582218E-2</v>
      </c>
      <c r="EK450">
        <v>2020</v>
      </c>
      <c r="EL450" s="25">
        <v>401</v>
      </c>
      <c r="EM450" s="32">
        <v>407.84539999999998</v>
      </c>
      <c r="EN450" s="34">
        <v>4946234.3699999992</v>
      </c>
      <c r="EO450" s="12">
        <f t="shared" si="57"/>
        <v>12127.71891015566</v>
      </c>
      <c r="EP450" s="21">
        <f>EO450-EH450</f>
        <v>730.14665991321453</v>
      </c>
      <c r="EQ450" s="22">
        <f>EP450/EH450</f>
        <v>6.4061595213637107E-2</v>
      </c>
      <c r="ES450" s="11">
        <f t="shared" si="58"/>
        <v>4.8825434703833479E-2</v>
      </c>
      <c r="EU450" s="12">
        <f t="shared" ref="EU450:EU513" si="59">AVERAGE(EH450, EA450, DT450)</f>
        <v>11746.768259291593</v>
      </c>
      <c r="EV450">
        <f t="shared" si="52"/>
        <v>0.99465374818228403</v>
      </c>
      <c r="EY450" s="11">
        <f t="shared" si="53"/>
        <v>-1.1064653193218643E-2</v>
      </c>
      <c r="FC450" s="12">
        <f t="shared" si="54"/>
        <v>10223.744663252221</v>
      </c>
      <c r="FF450" s="45">
        <f t="shared" si="55"/>
        <v>428.09523809523807</v>
      </c>
    </row>
    <row r="451" spans="1:162" x14ac:dyDescent="0.2">
      <c r="A451" s="3">
        <v>98080</v>
      </c>
      <c r="B451" t="s">
        <v>450</v>
      </c>
      <c r="C451" s="14">
        <v>2000</v>
      </c>
      <c r="D451" s="10">
        <v>764</v>
      </c>
      <c r="E451" s="5">
        <v>715.83</v>
      </c>
      <c r="F451" s="7">
        <v>6098905</v>
      </c>
      <c r="G451" s="12">
        <f>F451/E451</f>
        <v>8520.0466591229761</v>
      </c>
      <c r="H451" s="14">
        <v>2001</v>
      </c>
      <c r="I451" s="10">
        <v>775</v>
      </c>
      <c r="J451" s="5">
        <v>716.77</v>
      </c>
      <c r="K451" s="7">
        <v>5499865</v>
      </c>
      <c r="L451" s="12">
        <f>K451/I451</f>
        <v>7096.6</v>
      </c>
      <c r="M451" s="21">
        <f>L451-G451</f>
        <v>-1423.4466591229757</v>
      </c>
      <c r="N451" s="18">
        <f>M451/G451</f>
        <v>-0.16707028917486003</v>
      </c>
      <c r="O451" s="16">
        <v>2002</v>
      </c>
      <c r="P451" s="10">
        <v>742</v>
      </c>
      <c r="Q451" s="5">
        <v>713.44</v>
      </c>
      <c r="R451" s="7">
        <v>5739533</v>
      </c>
      <c r="S451" s="12">
        <f>R451/Q451</f>
        <v>8044.8713276519393</v>
      </c>
      <c r="T451" s="21">
        <f>S451-L451</f>
        <v>948.27132765193892</v>
      </c>
      <c r="U451" s="18">
        <f>T451/L451</f>
        <v>0.13362333055997785</v>
      </c>
      <c r="V451" s="14">
        <v>2003</v>
      </c>
      <c r="W451" s="10">
        <v>742</v>
      </c>
      <c r="X451" s="5">
        <v>697.96</v>
      </c>
      <c r="Y451" s="7">
        <v>5406839.0700000003</v>
      </c>
      <c r="Z451" s="12">
        <f>Y451/X451</f>
        <v>7746.63171241905</v>
      </c>
      <c r="AA451" s="21">
        <f>Z451-S451</f>
        <v>-298.23961523288926</v>
      </c>
      <c r="AB451" s="22">
        <f>AA451/S451</f>
        <v>-3.7072018070416622E-2</v>
      </c>
      <c r="AC451" s="14">
        <v>2004</v>
      </c>
      <c r="AD451" s="10">
        <v>723</v>
      </c>
      <c r="AE451" s="5">
        <v>691.21</v>
      </c>
      <c r="AF451" s="7">
        <v>4985213</v>
      </c>
      <c r="AG451" s="12">
        <f>AF451/AE451</f>
        <v>7212.2987225300558</v>
      </c>
      <c r="AH451" s="21">
        <f>AG451-Z451</f>
        <v>-534.33298988899423</v>
      </c>
      <c r="AI451" s="22">
        <f>AH451/Z451</f>
        <v>-6.8976170511936913E-2</v>
      </c>
      <c r="AJ451" s="14">
        <v>2005</v>
      </c>
      <c r="AK451" s="10">
        <v>731</v>
      </c>
      <c r="AL451" s="5">
        <v>741.57</v>
      </c>
      <c r="AM451" s="7">
        <v>5867975</v>
      </c>
      <c r="AN451" s="12">
        <f>AM451/AL451</f>
        <v>7912.9077497741273</v>
      </c>
      <c r="AO451" s="21">
        <f>AN451-AG451</f>
        <v>700.60902724407151</v>
      </c>
      <c r="AP451" s="22">
        <f>AO451/AG451</f>
        <v>9.7140877575617068E-2</v>
      </c>
      <c r="AQ451" s="14">
        <v>2006</v>
      </c>
      <c r="AR451" s="10">
        <v>745</v>
      </c>
      <c r="AS451" s="5">
        <v>740.97</v>
      </c>
      <c r="AT451" s="7">
        <v>6237207</v>
      </c>
      <c r="AU451" s="12">
        <f>AT451/AS451</f>
        <v>8417.6241953115514</v>
      </c>
      <c r="AV451" s="21">
        <f>AU451-AN451</f>
        <v>504.71644553742408</v>
      </c>
      <c r="AW451" s="22">
        <f>AV451/AN451</f>
        <v>6.3783941567097269E-2</v>
      </c>
      <c r="AX451" s="14">
        <v>2007</v>
      </c>
      <c r="AY451" s="10">
        <v>726</v>
      </c>
      <c r="AZ451" s="5">
        <v>713.59</v>
      </c>
      <c r="BA451" s="7">
        <v>6624415</v>
      </c>
      <c r="BB451" s="12">
        <f>BA451/AZ451</f>
        <v>9283.2228590647283</v>
      </c>
      <c r="BC451" s="21">
        <f>BB451-AU451</f>
        <v>865.59866375317688</v>
      </c>
      <c r="BD451" s="22">
        <f>BC451/AU451</f>
        <v>0.10283170686513875</v>
      </c>
      <c r="BE451" s="14">
        <v>2008</v>
      </c>
      <c r="BF451" s="10">
        <v>701</v>
      </c>
      <c r="BG451" s="5">
        <v>715.91</v>
      </c>
      <c r="BH451" s="7">
        <v>8281307</v>
      </c>
      <c r="BI451" s="12">
        <f>BH451/BG451</f>
        <v>11567.525247586987</v>
      </c>
      <c r="BJ451" s="21">
        <f>BI451-BB451</f>
        <v>2284.3023885222592</v>
      </c>
      <c r="BK451" s="22">
        <f>BJ451/BB451</f>
        <v>0.24606781752435483</v>
      </c>
      <c r="BL451" s="14">
        <v>2009</v>
      </c>
      <c r="BM451" s="10">
        <v>678</v>
      </c>
      <c r="BN451" s="5">
        <v>681.13</v>
      </c>
      <c r="BO451" s="7">
        <v>6682499</v>
      </c>
      <c r="BP451" s="12">
        <f>BO451/BN451</f>
        <v>9810.9010027454369</v>
      </c>
      <c r="BQ451" s="21">
        <f>BP451-BI451</f>
        <v>-1756.6242448415505</v>
      </c>
      <c r="BR451" s="22">
        <f>BQ451/BI451</f>
        <v>-0.15185825898309463</v>
      </c>
      <c r="BS451" s="14">
        <v>2010</v>
      </c>
      <c r="BT451" s="10">
        <v>672</v>
      </c>
      <c r="BU451" s="5">
        <v>665.28</v>
      </c>
      <c r="BV451" s="7">
        <v>10553030</v>
      </c>
      <c r="BW451" s="12">
        <f>BV451/BU451</f>
        <v>15862.539081289082</v>
      </c>
      <c r="BX451" s="21">
        <f>BW451-BP451</f>
        <v>6051.638078543645</v>
      </c>
      <c r="BY451" s="22">
        <f>BX451/BP451</f>
        <v>0.61682796277836083</v>
      </c>
      <c r="BZ451" s="14">
        <v>2011</v>
      </c>
      <c r="CA451" s="10">
        <v>653</v>
      </c>
      <c r="CB451" s="5">
        <v>623.8229</v>
      </c>
      <c r="CC451" s="7">
        <v>5579878</v>
      </c>
      <c r="CD451" s="12">
        <f>CC451/CB451</f>
        <v>8944.6507975260283</v>
      </c>
      <c r="CE451" s="21">
        <f>CD451-BW451</f>
        <v>-6917.8882837630536</v>
      </c>
      <c r="CF451" s="22">
        <f>CE451/BW451</f>
        <v>-0.43611481417392767</v>
      </c>
      <c r="CG451" s="14">
        <v>2012</v>
      </c>
      <c r="CH451" s="10">
        <v>641</v>
      </c>
      <c r="CI451" s="5">
        <v>620.46</v>
      </c>
      <c r="CJ451" s="7">
        <v>5559724</v>
      </c>
      <c r="CK451" s="12">
        <f>CJ451/CI451</f>
        <v>8960.6485510750081</v>
      </c>
      <c r="CL451" s="21">
        <f>CK451-CD451</f>
        <v>15.997753548979745</v>
      </c>
      <c r="CM451" s="22">
        <f>CL451/CD451</f>
        <v>1.7885274574838083E-3</v>
      </c>
      <c r="CN451" s="14">
        <v>2013</v>
      </c>
      <c r="CO451" s="10">
        <v>629</v>
      </c>
      <c r="CP451" s="5">
        <v>604.49559999999997</v>
      </c>
      <c r="CQ451" s="7">
        <v>6063842</v>
      </c>
      <c r="CR451" s="12">
        <f>CQ451/CP451</f>
        <v>10031.242576455479</v>
      </c>
      <c r="CS451" s="21">
        <f>CR451-CK451</f>
        <v>1070.5940253804711</v>
      </c>
      <c r="CT451" s="22">
        <f>CS451/CK451</f>
        <v>0.11947729221586667</v>
      </c>
      <c r="CU451" s="14">
        <v>2014</v>
      </c>
      <c r="CV451" s="10">
        <v>590</v>
      </c>
      <c r="CW451" s="5">
        <v>578.47630000000004</v>
      </c>
      <c r="CX451" s="7">
        <v>6334352</v>
      </c>
      <c r="CY451" s="12">
        <f>CX451/CW451</f>
        <v>10950.063122724301</v>
      </c>
      <c r="CZ451" s="21">
        <f>CY451-CR451</f>
        <v>918.820546268822</v>
      </c>
      <c r="DA451" s="22">
        <f>CZ451/CR451</f>
        <v>9.159588548136631E-2</v>
      </c>
      <c r="DB451" s="14">
        <v>2015</v>
      </c>
      <c r="DC451" s="9">
        <v>610</v>
      </c>
      <c r="DD451" s="27">
        <v>589.55439999999999</v>
      </c>
      <c r="DE451" s="12">
        <v>6440841.25</v>
      </c>
      <c r="DF451" s="12">
        <f>DE451/DD451</f>
        <v>10924.931185315554</v>
      </c>
      <c r="DG451" s="21">
        <f>DF451-CY451</f>
        <v>-25.131937408747035</v>
      </c>
      <c r="DH451" s="22">
        <f>DG451/CY451</f>
        <v>-2.2951408706121121E-3</v>
      </c>
      <c r="DI451" s="14">
        <v>2016</v>
      </c>
      <c r="DJ451" s="9">
        <v>588</v>
      </c>
      <c r="DK451" s="27">
        <v>563.29160000000002</v>
      </c>
      <c r="DL451" s="12">
        <v>8736509.4100000001</v>
      </c>
      <c r="DM451" s="12">
        <f>DL451/DK451</f>
        <v>15509.745591803605</v>
      </c>
      <c r="DN451" s="21">
        <f>DM451-DF451</f>
        <v>4584.8144064880507</v>
      </c>
      <c r="DO451" s="22">
        <f>DN451/DF451</f>
        <v>0.41966528930183128</v>
      </c>
      <c r="DP451" s="14">
        <v>2017</v>
      </c>
      <c r="DQ451" s="9">
        <v>591</v>
      </c>
      <c r="DR451" s="27">
        <v>564.2482</v>
      </c>
      <c r="DS451" s="30">
        <v>6716507.5800000001</v>
      </c>
      <c r="DT451" s="12">
        <f>DS451/DR451</f>
        <v>11903.463015034873</v>
      </c>
      <c r="DU451" s="21">
        <f>DT451-DM451</f>
        <v>-3606.2825767687318</v>
      </c>
      <c r="DV451" s="22">
        <f>DU451/DM451</f>
        <v>-0.23251719735973841</v>
      </c>
      <c r="DW451" s="14">
        <v>2018</v>
      </c>
      <c r="DX451" s="24">
        <v>560</v>
      </c>
      <c r="DY451" s="32">
        <v>523.07799999999997</v>
      </c>
      <c r="DZ451" s="34">
        <v>6391867.21</v>
      </c>
      <c r="EA451" s="12">
        <f>DZ451/DY451</f>
        <v>12219.720978515634</v>
      </c>
      <c r="EB451" s="21">
        <f>EA451-DT451</f>
        <v>316.25796348076074</v>
      </c>
      <c r="EC451" s="22">
        <f>EB451/DT451</f>
        <v>2.6568567742118885E-2</v>
      </c>
      <c r="ED451" s="14">
        <v>2019</v>
      </c>
      <c r="EE451" s="24">
        <v>551</v>
      </c>
      <c r="EF451" s="32">
        <v>531.60820000000001</v>
      </c>
      <c r="EG451" s="34">
        <v>6540055.3499999996</v>
      </c>
      <c r="EH451" s="12">
        <f t="shared" si="56"/>
        <v>12302.39742351604</v>
      </c>
      <c r="EI451" s="21">
        <f>EH451-EA451</f>
        <v>82.676445000406602</v>
      </c>
      <c r="EJ451" s="22">
        <f>EI451/EA451</f>
        <v>6.7658210155343134E-3</v>
      </c>
      <c r="EK451">
        <v>2020</v>
      </c>
      <c r="EL451" s="25">
        <v>552</v>
      </c>
      <c r="EM451" s="32">
        <v>537.68219999999997</v>
      </c>
      <c r="EN451" s="34">
        <v>9765836.6199999992</v>
      </c>
      <c r="EO451" s="12">
        <f t="shared" si="57"/>
        <v>18162.841581886103</v>
      </c>
      <c r="EP451" s="21">
        <f>EO451-EH451</f>
        <v>5860.4441583700627</v>
      </c>
      <c r="EQ451" s="22">
        <f>EP451/EH451</f>
        <v>0.47636602498044978</v>
      </c>
      <c r="ES451" s="11">
        <f t="shared" si="58"/>
        <v>6.5329957796030569E-2</v>
      </c>
      <c r="EU451" s="12">
        <f t="shared" si="59"/>
        <v>12141.860472355516</v>
      </c>
      <c r="EV451">
        <f t="shared" ref="EV451:EV514" si="60">AVERAGE((EF451/EE451), (DY451/DX451), (DR451/DQ451))</f>
        <v>0.95120290490433446</v>
      </c>
      <c r="EY451" s="11">
        <f t="shared" ref="EY451:EY514" si="61">AVERAGE(EJ451, EC451, DV451)</f>
        <v>-6.6394269534028397E-2</v>
      </c>
      <c r="FC451" s="12">
        <f t="shared" ref="FC451:FC514" si="62">AVERAGE(EO451, EH451, EA451, DT451, DM451, DF451, CY451, CR451, CK451, CK451, CD451, BW451, BP451, BI451, BB451, AU451, AN451, AG451, Z451, S451, L451, G451)</f>
        <v>10470.250996928342</v>
      </c>
      <c r="FF451" s="45">
        <f t="shared" ref="FF451:FF514" si="63">AVERAGE(EL451, EE451, DX451, DQ451, DJ451, DC451, CV451, CO451, CH451, CA451, BT451, BM451, BF451, AY451, AR451, AK451, AD451, W451, P451, I451, D451)</f>
        <v>664.95238095238096</v>
      </c>
    </row>
    <row r="452" spans="1:162" x14ac:dyDescent="0.2">
      <c r="A452" s="3">
        <v>99082</v>
      </c>
      <c r="B452" t="s">
        <v>451</v>
      </c>
      <c r="C452" s="14">
        <v>2000</v>
      </c>
      <c r="D452" s="10">
        <v>729</v>
      </c>
      <c r="E452" s="5">
        <v>697.38</v>
      </c>
      <c r="F452" s="7">
        <v>4451476</v>
      </c>
      <c r="G452" s="12">
        <f>F452/E452</f>
        <v>6383.1426195187705</v>
      </c>
      <c r="H452" s="14">
        <v>2001</v>
      </c>
      <c r="I452" s="10">
        <v>680</v>
      </c>
      <c r="J452" s="5">
        <v>655.55</v>
      </c>
      <c r="K452" s="7">
        <v>4719518</v>
      </c>
      <c r="L452" s="12">
        <f>K452/I452</f>
        <v>6940.4676470588238</v>
      </c>
      <c r="M452" s="21">
        <f>L452-G452</f>
        <v>557.32502754005327</v>
      </c>
      <c r="N452" s="18">
        <f>M452/G452</f>
        <v>8.7312012399007058E-2</v>
      </c>
      <c r="O452" s="16">
        <v>2002</v>
      </c>
      <c r="P452" s="10">
        <v>641</v>
      </c>
      <c r="Q452" s="5">
        <v>611.95000000000005</v>
      </c>
      <c r="R452" s="7">
        <v>4748697</v>
      </c>
      <c r="S452" s="12">
        <f>R452/Q452</f>
        <v>7759.9428057847854</v>
      </c>
      <c r="T452" s="21">
        <f>S452-L452</f>
        <v>819.47515872596159</v>
      </c>
      <c r="U452" s="18">
        <f>T452/L452</f>
        <v>0.11807203785082585</v>
      </c>
      <c r="V452" s="14">
        <v>2003</v>
      </c>
      <c r="W452" s="10">
        <v>641</v>
      </c>
      <c r="X452" s="5">
        <v>593.05999999999995</v>
      </c>
      <c r="Y452" s="7">
        <v>4900575.01</v>
      </c>
      <c r="Z452" s="12">
        <f>Y452/X452</f>
        <v>8263.2027282231138</v>
      </c>
      <c r="AA452" s="21">
        <f>Z452-S452</f>
        <v>503.25992243832843</v>
      </c>
      <c r="AB452" s="22">
        <f>AA452/S452</f>
        <v>6.4853560784386768E-2</v>
      </c>
      <c r="AC452" s="14">
        <v>2004</v>
      </c>
      <c r="AD452" s="10">
        <v>646</v>
      </c>
      <c r="AE452" s="5">
        <v>631.46</v>
      </c>
      <c r="AF452" s="7">
        <v>5189352</v>
      </c>
      <c r="AG452" s="12">
        <f>AF452/AE452</f>
        <v>8218.0217274253318</v>
      </c>
      <c r="AH452" s="21">
        <f>AG452-Z452</f>
        <v>-45.181000797781962</v>
      </c>
      <c r="AI452" s="22">
        <f>AH452/Z452</f>
        <v>-5.4677347614219196E-3</v>
      </c>
      <c r="AJ452" s="14">
        <v>2005</v>
      </c>
      <c r="AK452" s="10">
        <v>654</v>
      </c>
      <c r="AL452" s="5">
        <v>626.45000000000005</v>
      </c>
      <c r="AM452" s="7">
        <v>5448487</v>
      </c>
      <c r="AN452" s="12">
        <f>AM452/AL452</f>
        <v>8697.4012291483759</v>
      </c>
      <c r="AO452" s="21">
        <f>AN452-AG452</f>
        <v>479.37950172304409</v>
      </c>
      <c r="AP452" s="22">
        <f>AO452/AG452</f>
        <v>5.8332712862421629E-2</v>
      </c>
      <c r="AQ452" s="14">
        <v>2006</v>
      </c>
      <c r="AR452" s="10">
        <v>642</v>
      </c>
      <c r="AS452" s="5">
        <v>624.78</v>
      </c>
      <c r="AT452" s="7">
        <v>5494229</v>
      </c>
      <c r="AU452" s="12">
        <f>AT452/AS452</f>
        <v>8793.8618393674569</v>
      </c>
      <c r="AV452" s="21">
        <f>AU452-AN452</f>
        <v>96.460610219080991</v>
      </c>
      <c r="AW452" s="22">
        <f>AV452/AN452</f>
        <v>1.1090739368882276E-2</v>
      </c>
      <c r="AX452" s="14">
        <v>2007</v>
      </c>
      <c r="AY452" s="10">
        <v>637</v>
      </c>
      <c r="AZ452" s="5">
        <v>613.44000000000005</v>
      </c>
      <c r="BA452" s="7">
        <v>5473810</v>
      </c>
      <c r="BB452" s="12">
        <f>BA452/AZ452</f>
        <v>8923.1383672404791</v>
      </c>
      <c r="BC452" s="21">
        <f>BB452-AU452</f>
        <v>129.27652787302213</v>
      </c>
      <c r="BD452" s="22">
        <f>BC452/AU452</f>
        <v>1.470076858545699E-2</v>
      </c>
      <c r="BE452" s="14">
        <v>2008</v>
      </c>
      <c r="BF452" s="10">
        <v>616</v>
      </c>
      <c r="BG452" s="5">
        <v>601.52</v>
      </c>
      <c r="BH452" s="7">
        <v>6080521</v>
      </c>
      <c r="BI452" s="12">
        <f>BH452/BG452</f>
        <v>10108.593230482777</v>
      </c>
      <c r="BJ452" s="21">
        <f>BI452-BB452</f>
        <v>1185.4548632422975</v>
      </c>
      <c r="BK452" s="22">
        <f>BJ452/BB452</f>
        <v>0.13285178537569903</v>
      </c>
      <c r="BL452" s="14">
        <v>2009</v>
      </c>
      <c r="BM452" s="10">
        <v>592</v>
      </c>
      <c r="BN452" s="5">
        <v>579.9</v>
      </c>
      <c r="BO452" s="7">
        <v>6610120</v>
      </c>
      <c r="BP452" s="12">
        <f>BO452/BN452</f>
        <v>11398.723917916883</v>
      </c>
      <c r="BQ452" s="21">
        <f>BP452-BI452</f>
        <v>1290.1306874341062</v>
      </c>
      <c r="BR452" s="22">
        <f>BQ452/BI452</f>
        <v>0.1276271245680039</v>
      </c>
      <c r="BS452" s="14">
        <v>2010</v>
      </c>
      <c r="BT452" s="10">
        <v>589</v>
      </c>
      <c r="BU452" s="5">
        <v>568.19000000000005</v>
      </c>
      <c r="BV452" s="7">
        <v>5901364</v>
      </c>
      <c r="BW452" s="12">
        <f>BV452/BU452</f>
        <v>10386.251077984476</v>
      </c>
      <c r="BX452" s="21">
        <f>BW452-BP452</f>
        <v>-1012.4728399324067</v>
      </c>
      <c r="BY452" s="22">
        <f>BX452/BP452</f>
        <v>-8.8823349633108423E-2</v>
      </c>
      <c r="BZ452" s="14">
        <v>2011</v>
      </c>
      <c r="CA452" s="10">
        <v>571</v>
      </c>
      <c r="CB452" s="5">
        <v>537.2414</v>
      </c>
      <c r="CC452" s="7">
        <v>5499577</v>
      </c>
      <c r="CD452" s="12">
        <f>CC452/CB452</f>
        <v>10236.696203978323</v>
      </c>
      <c r="CE452" s="21">
        <f>CD452-BW452</f>
        <v>-149.55487400615311</v>
      </c>
      <c r="CF452" s="22">
        <f>CE452/BW452</f>
        <v>-1.4399312406683632E-2</v>
      </c>
      <c r="CG452" s="14">
        <v>2012</v>
      </c>
      <c r="CH452" s="10">
        <v>559</v>
      </c>
      <c r="CI452" s="5">
        <v>545.39</v>
      </c>
      <c r="CJ452" s="7">
        <v>5741498</v>
      </c>
      <c r="CK452" s="12">
        <f>CJ452/CI452</f>
        <v>10527.325400172354</v>
      </c>
      <c r="CL452" s="21">
        <f>CK452-CD452</f>
        <v>290.62919619403146</v>
      </c>
      <c r="CM452" s="22">
        <f>CL452/CD452</f>
        <v>2.8390917382219785E-2</v>
      </c>
      <c r="CN452" s="14">
        <v>2013</v>
      </c>
      <c r="CO452" s="10">
        <v>577</v>
      </c>
      <c r="CP452" s="5">
        <v>553.36860000000001</v>
      </c>
      <c r="CQ452" s="7">
        <v>5761264</v>
      </c>
      <c r="CR452" s="12">
        <f>CQ452/CP452</f>
        <v>10411.259330580015</v>
      </c>
      <c r="CS452" s="21">
        <f>CR452-CK452</f>
        <v>-116.06606959233977</v>
      </c>
      <c r="CT452" s="22">
        <f>CS452/CK452</f>
        <v>-1.1025219149247494E-2</v>
      </c>
      <c r="CU452" s="14">
        <v>2014</v>
      </c>
      <c r="CV452" s="10">
        <v>559</v>
      </c>
      <c r="CW452" s="5">
        <v>531.31150000000002</v>
      </c>
      <c r="CX452" s="7">
        <v>5966737</v>
      </c>
      <c r="CY452" s="12">
        <f>CX452/CW452</f>
        <v>11230.204879811559</v>
      </c>
      <c r="CZ452" s="21">
        <f>CY452-CR452</f>
        <v>818.94554923154465</v>
      </c>
      <c r="DA452" s="22">
        <f>CZ452/CR452</f>
        <v>7.8659605262749802E-2</v>
      </c>
      <c r="DB452" s="14">
        <v>2015</v>
      </c>
      <c r="DC452" s="9">
        <v>560</v>
      </c>
      <c r="DD452" s="27">
        <v>531.66650000000004</v>
      </c>
      <c r="DE452" s="12">
        <v>6029275.1600000001</v>
      </c>
      <c r="DF452" s="12">
        <f>DE452/DD452</f>
        <v>11340.33300950878</v>
      </c>
      <c r="DG452" s="21">
        <f>DF452-CY452</f>
        <v>110.12812969722108</v>
      </c>
      <c r="DH452" s="22">
        <f>DG452/CY452</f>
        <v>9.8064221335086646E-3</v>
      </c>
      <c r="DI452" s="14">
        <v>2016</v>
      </c>
      <c r="DJ452" s="9">
        <v>597</v>
      </c>
      <c r="DK452" s="27">
        <v>578.64059999999995</v>
      </c>
      <c r="DL452" s="12">
        <v>6394274.9299999997</v>
      </c>
      <c r="DM452" s="12">
        <f>DL452/DK452</f>
        <v>11050.512062236905</v>
      </c>
      <c r="DN452" s="21">
        <f>DM452-DF452</f>
        <v>-289.82094727187541</v>
      </c>
      <c r="DO452" s="22">
        <f>DN452/DF452</f>
        <v>-2.5556652263109277E-2</v>
      </c>
      <c r="DP452" s="14">
        <v>2017</v>
      </c>
      <c r="DQ452" s="9">
        <v>578</v>
      </c>
      <c r="DR452" s="27">
        <v>565.13620000000003</v>
      </c>
      <c r="DS452" s="30">
        <v>6518823.5199999996</v>
      </c>
      <c r="DT452" s="12">
        <f>DS452/DR452</f>
        <v>11534.960103422854</v>
      </c>
      <c r="DU452" s="21">
        <f>DT452-DM452</f>
        <v>484.44804118594948</v>
      </c>
      <c r="DV452" s="22">
        <f>DU452/DM452</f>
        <v>4.3839420151529598E-2</v>
      </c>
      <c r="DW452" s="14">
        <v>2018</v>
      </c>
      <c r="DX452" s="24">
        <v>575</v>
      </c>
      <c r="DY452" s="32">
        <v>556.56799999999998</v>
      </c>
      <c r="DZ452" s="34">
        <v>6926828.71</v>
      </c>
      <c r="EA452" s="12">
        <f>DZ452/DY452</f>
        <v>12445.610796883759</v>
      </c>
      <c r="EB452" s="21">
        <f>EA452-DT452</f>
        <v>910.65069346090422</v>
      </c>
      <c r="EC452" s="22">
        <f>EB452/DT452</f>
        <v>7.8947017180465151E-2</v>
      </c>
      <c r="ED452" s="14">
        <v>2019</v>
      </c>
      <c r="EE452" s="24">
        <v>569</v>
      </c>
      <c r="EF452" s="32">
        <v>552.02679999999998</v>
      </c>
      <c r="EG452" s="34">
        <v>7236283.71</v>
      </c>
      <c r="EH452" s="12">
        <f t="shared" si="56"/>
        <v>13108.573188837934</v>
      </c>
      <c r="EI452" s="21">
        <f>EH452-EA452</f>
        <v>662.96239195417547</v>
      </c>
      <c r="EJ452" s="22">
        <f>EI452/EA452</f>
        <v>5.3268771036948527E-2</v>
      </c>
      <c r="EK452">
        <v>2020</v>
      </c>
      <c r="EL452" s="25">
        <v>535</v>
      </c>
      <c r="EM452" s="32">
        <v>513.17499999999995</v>
      </c>
      <c r="EN452" s="34">
        <v>7270952.5599999996</v>
      </c>
      <c r="EO452" s="12">
        <f t="shared" si="57"/>
        <v>14168.563472499634</v>
      </c>
      <c r="EP452" s="21">
        <f>EO452-EH452</f>
        <v>1059.9902836617002</v>
      </c>
      <c r="EQ452" s="22">
        <f>EP452/EH452</f>
        <v>8.0862369106981941E-2</v>
      </c>
      <c r="ES452" s="11">
        <f t="shared" si="58"/>
        <v>4.2167149791775813E-2</v>
      </c>
      <c r="EU452" s="12">
        <f t="shared" si="59"/>
        <v>12363.048029714848</v>
      </c>
      <c r="EV452">
        <f t="shared" si="60"/>
        <v>0.97195292050212456</v>
      </c>
      <c r="EY452" s="11">
        <f t="shared" si="61"/>
        <v>5.868506945631443E-2</v>
      </c>
      <c r="FC452" s="12">
        <f t="shared" si="62"/>
        <v>10111.550501738899</v>
      </c>
      <c r="FF452" s="45">
        <f t="shared" si="63"/>
        <v>607</v>
      </c>
    </row>
    <row r="453" spans="1:162" x14ac:dyDescent="0.2">
      <c r="A453" s="3">
        <v>100059</v>
      </c>
      <c r="B453" t="s">
        <v>452</v>
      </c>
      <c r="C453" s="14">
        <v>2000</v>
      </c>
      <c r="D453" s="10">
        <v>1033</v>
      </c>
      <c r="E453" s="5">
        <v>952.96</v>
      </c>
      <c r="F453" s="7">
        <v>5902697</v>
      </c>
      <c r="G453" s="12">
        <f>F453/E453</f>
        <v>6194.0658579583614</v>
      </c>
      <c r="H453" s="14">
        <v>2001</v>
      </c>
      <c r="I453" s="10">
        <v>1084</v>
      </c>
      <c r="J453" s="5">
        <v>991.89</v>
      </c>
      <c r="K453" s="7">
        <v>6077997</v>
      </c>
      <c r="L453" s="12">
        <f>K453/I453</f>
        <v>5607.0083025830254</v>
      </c>
      <c r="M453" s="21">
        <f>L453-G453</f>
        <v>-587.05755537533605</v>
      </c>
      <c r="N453" s="18">
        <f>M453/G453</f>
        <v>-9.4777415810176305E-2</v>
      </c>
      <c r="O453" s="16">
        <v>2002</v>
      </c>
      <c r="P453" s="10">
        <v>1026</v>
      </c>
      <c r="Q453" s="5">
        <v>952.71</v>
      </c>
      <c r="R453" s="7">
        <v>7020584</v>
      </c>
      <c r="S453" s="12">
        <f>R453/Q453</f>
        <v>7369.0671872867924</v>
      </c>
      <c r="T453" s="21">
        <f>S453-L453</f>
        <v>1762.058884703767</v>
      </c>
      <c r="U453" s="18">
        <f>T453/L453</f>
        <v>0.31426008124368665</v>
      </c>
      <c r="V453" s="14">
        <v>2003</v>
      </c>
      <c r="W453" s="10">
        <v>1026</v>
      </c>
      <c r="X453" s="5">
        <v>959.11</v>
      </c>
      <c r="Y453" s="7">
        <v>9306373.2699999996</v>
      </c>
      <c r="Z453" s="12">
        <f>Y453/X453</f>
        <v>9703.1344371344258</v>
      </c>
      <c r="AA453" s="21">
        <f>Z453-S453</f>
        <v>2334.0672498476333</v>
      </c>
      <c r="AB453" s="22">
        <f>AA453/S453</f>
        <v>0.31673849491756506</v>
      </c>
      <c r="AC453" s="14">
        <v>2004</v>
      </c>
      <c r="AD453" s="10">
        <v>1021</v>
      </c>
      <c r="AE453" s="5">
        <v>935.49</v>
      </c>
      <c r="AF453" s="7">
        <v>6746779</v>
      </c>
      <c r="AG453" s="12">
        <f>AF453/AE453</f>
        <v>7212.0268522378647</v>
      </c>
      <c r="AH453" s="21">
        <f>AG453-Z453</f>
        <v>-2491.1075848965611</v>
      </c>
      <c r="AI453" s="22">
        <f>AH453/Z453</f>
        <v>-0.25673225502915392</v>
      </c>
      <c r="AJ453" s="14">
        <v>2005</v>
      </c>
      <c r="AK453" s="10">
        <v>1008</v>
      </c>
      <c r="AL453" s="5">
        <v>951.13</v>
      </c>
      <c r="AM453" s="7">
        <v>6679727</v>
      </c>
      <c r="AN453" s="12">
        <f>AM453/AL453</f>
        <v>7022.9379790354633</v>
      </c>
      <c r="AO453" s="21">
        <f>AN453-AG453</f>
        <v>-189.08887320240137</v>
      </c>
      <c r="AP453" s="22">
        <f>AO453/AG453</f>
        <v>-2.6218548138617622E-2</v>
      </c>
      <c r="AQ453" s="14">
        <v>2006</v>
      </c>
      <c r="AR453" s="10">
        <v>1007</v>
      </c>
      <c r="AS453" s="5">
        <v>931.95</v>
      </c>
      <c r="AT453" s="7">
        <v>8624470</v>
      </c>
      <c r="AU453" s="12">
        <f>AT453/AS453</f>
        <v>9254.2196469767696</v>
      </c>
      <c r="AV453" s="21">
        <f>AU453-AN453</f>
        <v>2231.2816679413063</v>
      </c>
      <c r="AW453" s="22">
        <f>AV453/AN453</f>
        <v>0.31771342344215781</v>
      </c>
      <c r="AX453" s="14">
        <v>2007</v>
      </c>
      <c r="AY453" s="10">
        <v>1006</v>
      </c>
      <c r="AZ453" s="5">
        <v>928.73</v>
      </c>
      <c r="BA453" s="7">
        <v>6995763</v>
      </c>
      <c r="BB453" s="12">
        <f>BA453/AZ453</f>
        <v>7532.6122769803924</v>
      </c>
      <c r="BC453" s="21">
        <f>BB453-AU453</f>
        <v>-1721.6073699963772</v>
      </c>
      <c r="BD453" s="22">
        <f>BC453/AU453</f>
        <v>-0.18603485065959111</v>
      </c>
      <c r="BE453" s="14">
        <v>2008</v>
      </c>
      <c r="BF453" s="10">
        <v>991</v>
      </c>
      <c r="BG453" s="5">
        <v>910.11</v>
      </c>
      <c r="BH453" s="7">
        <v>7323420</v>
      </c>
      <c r="BI453" s="12">
        <f>BH453/BG453</f>
        <v>8046.7416026634146</v>
      </c>
      <c r="BJ453" s="21">
        <f>BI453-BB453</f>
        <v>514.12932568302222</v>
      </c>
      <c r="BK453" s="22">
        <f>BJ453/BB453</f>
        <v>6.8253788563390899E-2</v>
      </c>
      <c r="BL453" s="14">
        <v>2009</v>
      </c>
      <c r="BM453" s="10">
        <v>986</v>
      </c>
      <c r="BN453" s="5">
        <v>894.23</v>
      </c>
      <c r="BO453" s="7">
        <v>7922200</v>
      </c>
      <c r="BP453" s="12">
        <f>BO453/BN453</f>
        <v>8859.2420294555086</v>
      </c>
      <c r="BQ453" s="21">
        <f>BP453-BI453</f>
        <v>812.500426792094</v>
      </c>
      <c r="BR453" s="22">
        <f>BQ453/BI453</f>
        <v>0.10097260070127791</v>
      </c>
      <c r="BS453" s="14">
        <v>2010</v>
      </c>
      <c r="BT453" s="10">
        <v>983</v>
      </c>
      <c r="BU453" s="5">
        <v>897.36</v>
      </c>
      <c r="BV453" s="7">
        <v>8196756</v>
      </c>
      <c r="BW453" s="12">
        <f>BV453/BU453</f>
        <v>9134.3006151377376</v>
      </c>
      <c r="BX453" s="21">
        <f>BW453-BP453</f>
        <v>275.05858568222902</v>
      </c>
      <c r="BY453" s="22">
        <f>BX453/BP453</f>
        <v>3.1047643214589339E-2</v>
      </c>
      <c r="BZ453" s="14">
        <v>2011</v>
      </c>
      <c r="CA453" s="10">
        <v>925</v>
      </c>
      <c r="CB453" s="5">
        <v>851.55190000000005</v>
      </c>
      <c r="CC453" s="7">
        <v>7781423</v>
      </c>
      <c r="CD453" s="12">
        <f>CC453/CB453</f>
        <v>9137.9315811520119</v>
      </c>
      <c r="CE453" s="21">
        <f>CD453-BW453</f>
        <v>3.6309660142742359</v>
      </c>
      <c r="CF453" s="22">
        <f>CE453/BW453</f>
        <v>3.9750892457566487E-4</v>
      </c>
      <c r="CG453" s="14">
        <v>2012</v>
      </c>
      <c r="CH453" s="10">
        <v>869</v>
      </c>
      <c r="CI453" s="5">
        <v>797.72</v>
      </c>
      <c r="CJ453" s="7">
        <v>10235966</v>
      </c>
      <c r="CK453" s="12">
        <f>CJ453/CI453</f>
        <v>12831.527352955924</v>
      </c>
      <c r="CL453" s="21">
        <f>CK453-CD453</f>
        <v>3693.5957718039117</v>
      </c>
      <c r="CM453" s="22">
        <f>CL453/CD453</f>
        <v>0.40420479612939531</v>
      </c>
      <c r="CN453" s="14">
        <v>2013</v>
      </c>
      <c r="CO453" s="10">
        <v>833</v>
      </c>
      <c r="CP453" s="5">
        <v>799.29920000000004</v>
      </c>
      <c r="CQ453" s="7">
        <v>7650970</v>
      </c>
      <c r="CR453" s="12">
        <f>CQ453/CP453</f>
        <v>9572.0976575480108</v>
      </c>
      <c r="CS453" s="21">
        <f>CR453-CK453</f>
        <v>-3259.4296954079127</v>
      </c>
      <c r="CT453" s="22">
        <f>CS453/CK453</f>
        <v>-0.25401728147795727</v>
      </c>
      <c r="CU453" s="14">
        <v>2014</v>
      </c>
      <c r="CV453" s="10">
        <v>835</v>
      </c>
      <c r="CW453" s="5">
        <v>786.88189999999997</v>
      </c>
      <c r="CX453" s="7">
        <v>7398055</v>
      </c>
      <c r="CY453" s="12">
        <f>CX453/CW453</f>
        <v>9401.7348727934914</v>
      </c>
      <c r="CZ453" s="21">
        <f>CY453-CR453</f>
        <v>-170.36278475451945</v>
      </c>
      <c r="DA453" s="22">
        <f>CZ453/CR453</f>
        <v>-1.7797852764297808E-2</v>
      </c>
      <c r="DB453" s="14">
        <v>2015</v>
      </c>
      <c r="DC453" s="9">
        <v>818</v>
      </c>
      <c r="DD453" s="27">
        <v>802.15200000000004</v>
      </c>
      <c r="DE453" s="12">
        <v>10676341.82</v>
      </c>
      <c r="DF453" s="12">
        <f>DE453/DD453</f>
        <v>13309.624385403265</v>
      </c>
      <c r="DG453" s="21">
        <f>DF453-CY453</f>
        <v>3907.8895126097741</v>
      </c>
      <c r="DH453" s="22">
        <f>DG453/CY453</f>
        <v>0.41565621297387662</v>
      </c>
      <c r="DI453" s="14">
        <v>2016</v>
      </c>
      <c r="DJ453" s="9">
        <v>832</v>
      </c>
      <c r="DK453" s="27">
        <v>803.41129999999998</v>
      </c>
      <c r="DL453" s="12">
        <v>8027341.9800000004</v>
      </c>
      <c r="DM453" s="12">
        <f>DL453/DK453</f>
        <v>9991.5721623532063</v>
      </c>
      <c r="DN453" s="21">
        <f>DM453-DF453</f>
        <v>-3318.0522230500592</v>
      </c>
      <c r="DO453" s="22">
        <f>DN453/DF453</f>
        <v>-0.24929720982126169</v>
      </c>
      <c r="DP453" s="14">
        <v>2017</v>
      </c>
      <c r="DQ453" s="9">
        <v>814</v>
      </c>
      <c r="DR453" s="27">
        <v>785.93449999999996</v>
      </c>
      <c r="DS453" s="30">
        <v>8606166.0600000005</v>
      </c>
      <c r="DT453" s="12">
        <f>DS453/DR453</f>
        <v>10950.233206456773</v>
      </c>
      <c r="DU453" s="21">
        <f>DT453-DM453</f>
        <v>958.66104410356638</v>
      </c>
      <c r="DV453" s="22">
        <f>DU453/DM453</f>
        <v>9.5946966956377708E-2</v>
      </c>
      <c r="DW453" s="14">
        <v>2018</v>
      </c>
      <c r="DX453" s="24">
        <v>858</v>
      </c>
      <c r="DY453" s="32">
        <v>810.63900000000001</v>
      </c>
      <c r="DZ453" s="34">
        <v>8383065.8800000008</v>
      </c>
      <c r="EA453" s="12">
        <f>DZ453/DY453</f>
        <v>10341.30590805525</v>
      </c>
      <c r="EB453" s="21">
        <f>EA453-DT453</f>
        <v>-608.92729840152242</v>
      </c>
      <c r="EC453" s="22">
        <f>EB453/DT453</f>
        <v>-5.5608614622241127E-2</v>
      </c>
      <c r="ED453" s="14">
        <v>2019</v>
      </c>
      <c r="EE453" s="24">
        <v>816</v>
      </c>
      <c r="EF453" s="32">
        <v>791.74570000000006</v>
      </c>
      <c r="EG453" s="34">
        <v>8255221.4800000004</v>
      </c>
      <c r="EH453" s="12">
        <f t="shared" si="56"/>
        <v>10426.607280595272</v>
      </c>
      <c r="EI453" s="21">
        <f>EH453-EA453</f>
        <v>85.301372540021475</v>
      </c>
      <c r="EJ453" s="22">
        <f>EI453/EA453</f>
        <v>8.2486074097834084E-3</v>
      </c>
      <c r="EK453">
        <v>2020</v>
      </c>
      <c r="EL453" s="25">
        <v>848</v>
      </c>
      <c r="EM453" s="32">
        <v>816.96550000000002</v>
      </c>
      <c r="EN453" s="34">
        <v>8517292.4199999999</v>
      </c>
      <c r="EO453" s="12">
        <f t="shared" si="57"/>
        <v>10425.522766873264</v>
      </c>
      <c r="EP453" s="21">
        <f>EO453-EH453</f>
        <v>-1.084513722007614</v>
      </c>
      <c r="EQ453" s="22">
        <f>EP453/EH453</f>
        <v>-1.0401405680886998E-4</v>
      </c>
      <c r="ES453" s="11">
        <f t="shared" si="58"/>
        <v>4.6642604104828539E-2</v>
      </c>
      <c r="EU453" s="12">
        <f t="shared" si="59"/>
        <v>10572.715465035764</v>
      </c>
      <c r="EV453">
        <f t="shared" si="60"/>
        <v>0.96019959706981772</v>
      </c>
      <c r="EY453" s="11">
        <f t="shared" si="61"/>
        <v>1.619565324797333E-2</v>
      </c>
      <c r="FC453" s="12">
        <f t="shared" si="62"/>
        <v>9325.229150663281</v>
      </c>
      <c r="FF453" s="45">
        <f t="shared" si="63"/>
        <v>934.23809523809518</v>
      </c>
    </row>
    <row r="454" spans="1:162" x14ac:dyDescent="0.2">
      <c r="A454" s="3">
        <v>100060</v>
      </c>
      <c r="B454" t="s">
        <v>453</v>
      </c>
      <c r="C454" s="14">
        <v>2000</v>
      </c>
      <c r="D454" s="10">
        <v>621</v>
      </c>
      <c r="E454" s="5">
        <v>595.48</v>
      </c>
      <c r="F454" s="7">
        <v>4919045</v>
      </c>
      <c r="G454" s="12">
        <f>F454/E454</f>
        <v>8260.6384765231414</v>
      </c>
      <c r="H454" s="14">
        <v>2001</v>
      </c>
      <c r="I454" s="10">
        <v>590</v>
      </c>
      <c r="J454" s="5">
        <v>568.15</v>
      </c>
      <c r="K454" s="7">
        <v>3632018</v>
      </c>
      <c r="L454" s="12">
        <f>K454/I454</f>
        <v>6155.9627118644066</v>
      </c>
      <c r="M454" s="21">
        <f>L454-G454</f>
        <v>-2104.6757646587348</v>
      </c>
      <c r="N454" s="18">
        <f>M454/G454</f>
        <v>-0.25478366722381751</v>
      </c>
      <c r="O454" s="16">
        <v>2002</v>
      </c>
      <c r="P454" s="10">
        <v>575</v>
      </c>
      <c r="Q454" s="5">
        <v>581.51</v>
      </c>
      <c r="R454" s="7">
        <v>3877509</v>
      </c>
      <c r="S454" s="12">
        <f>R454/Q454</f>
        <v>6668.0005502914828</v>
      </c>
      <c r="T454" s="21">
        <f>S454-L454</f>
        <v>512.03783842707617</v>
      </c>
      <c r="U454" s="18">
        <f>T454/L454</f>
        <v>8.3177540604692748E-2</v>
      </c>
      <c r="V454" s="14">
        <v>2003</v>
      </c>
      <c r="W454" s="10">
        <v>575</v>
      </c>
      <c r="X454" s="5">
        <v>560.61</v>
      </c>
      <c r="Y454" s="7">
        <v>3850157.17</v>
      </c>
      <c r="Z454" s="12">
        <f>Y454/X454</f>
        <v>6867.7996646510046</v>
      </c>
      <c r="AA454" s="21">
        <f>Z454-S454</f>
        <v>199.79911435952181</v>
      </c>
      <c r="AB454" s="22">
        <f>AA454/S454</f>
        <v>2.9963871906217503E-2</v>
      </c>
      <c r="AC454" s="14">
        <v>2004</v>
      </c>
      <c r="AD454" s="10">
        <v>562</v>
      </c>
      <c r="AE454" s="5">
        <v>522.87</v>
      </c>
      <c r="AF454" s="7">
        <v>5832382</v>
      </c>
      <c r="AG454" s="12">
        <f>AF454/AE454</f>
        <v>11154.554669420697</v>
      </c>
      <c r="AH454" s="21">
        <f>AG454-Z454</f>
        <v>4286.7550047696923</v>
      </c>
      <c r="AI454" s="22">
        <f>AH454/Z454</f>
        <v>0.62418171963196434</v>
      </c>
      <c r="AJ454" s="14">
        <v>2005</v>
      </c>
      <c r="AK454" s="10">
        <v>563</v>
      </c>
      <c r="AL454" s="5">
        <v>528.57000000000005</v>
      </c>
      <c r="AM454" s="7">
        <v>4044204</v>
      </c>
      <c r="AN454" s="12">
        <f>AM454/AL454</f>
        <v>7651.2174357227987</v>
      </c>
      <c r="AO454" s="21">
        <f>AN454-AG454</f>
        <v>-3503.3372336978982</v>
      </c>
      <c r="AP454" s="22">
        <f>AO454/AG454</f>
        <v>-0.31407235317981919</v>
      </c>
      <c r="AQ454" s="14">
        <v>2006</v>
      </c>
      <c r="AR454" s="10">
        <v>577</v>
      </c>
      <c r="AS454" s="5">
        <v>540.47</v>
      </c>
      <c r="AT454" s="7">
        <v>5977582</v>
      </c>
      <c r="AU454" s="12">
        <f>AT454/AS454</f>
        <v>11059.970026088404</v>
      </c>
      <c r="AV454" s="21">
        <f>AU454-AN454</f>
        <v>3408.7525903656051</v>
      </c>
      <c r="AW454" s="22">
        <f>AV454/AN454</f>
        <v>0.44551767336404097</v>
      </c>
      <c r="AX454" s="14">
        <v>2007</v>
      </c>
      <c r="AY454" s="10">
        <v>581</v>
      </c>
      <c r="AZ454" s="5">
        <v>533.17999999999995</v>
      </c>
      <c r="BA454" s="7">
        <v>4285700</v>
      </c>
      <c r="BB454" s="12">
        <f>BA454/AZ454</f>
        <v>8037.9984245470578</v>
      </c>
      <c r="BC454" s="21">
        <f>BB454-AU454</f>
        <v>-3021.971601541346</v>
      </c>
      <c r="BD454" s="22">
        <f>BC454/AU454</f>
        <v>-0.27323506251943536</v>
      </c>
      <c r="BE454" s="14">
        <v>2008</v>
      </c>
      <c r="BF454" s="10">
        <v>558</v>
      </c>
      <c r="BG454" s="5">
        <v>534.61</v>
      </c>
      <c r="BH454" s="7">
        <v>4480053</v>
      </c>
      <c r="BI454" s="12">
        <f>BH454/BG454</f>
        <v>8380.0396550756632</v>
      </c>
      <c r="BJ454" s="21">
        <f>BI454-BB454</f>
        <v>342.04123052860541</v>
      </c>
      <c r="BK454" s="22">
        <f>BJ454/BB454</f>
        <v>4.2553035278540687E-2</v>
      </c>
      <c r="BL454" s="14">
        <v>2009</v>
      </c>
      <c r="BM454" s="10">
        <v>558</v>
      </c>
      <c r="BN454" s="5">
        <v>531.41</v>
      </c>
      <c r="BO454" s="7">
        <v>4366759</v>
      </c>
      <c r="BP454" s="12">
        <f>BO454/BN454</f>
        <v>8217.3067876027926</v>
      </c>
      <c r="BQ454" s="21">
        <f>BP454-BI454</f>
        <v>-162.73286747287057</v>
      </c>
      <c r="BR454" s="22">
        <f>BQ454/BI454</f>
        <v>-1.941910470248261E-2</v>
      </c>
      <c r="BS454" s="14">
        <v>2010</v>
      </c>
      <c r="BT454" s="10">
        <v>549</v>
      </c>
      <c r="BU454" s="5">
        <v>514.97</v>
      </c>
      <c r="BV454" s="7">
        <v>5741304</v>
      </c>
      <c r="BW454" s="12">
        <f>BV454/BU454</f>
        <v>11148.812552187506</v>
      </c>
      <c r="BX454" s="21">
        <f>BW454-BP454</f>
        <v>2931.5057645847137</v>
      </c>
      <c r="BY454" s="22">
        <f>BX454/BP454</f>
        <v>0.35674775694238281</v>
      </c>
      <c r="BZ454" s="14">
        <v>2011</v>
      </c>
      <c r="CA454" s="10">
        <v>569</v>
      </c>
      <c r="CB454" s="5">
        <v>530.69560000000001</v>
      </c>
      <c r="CC454" s="7">
        <v>4011376</v>
      </c>
      <c r="CD454" s="12">
        <f>CC454/CB454</f>
        <v>7558.7135073288719</v>
      </c>
      <c r="CE454" s="21">
        <f>CD454-BW454</f>
        <v>-3590.0990448586344</v>
      </c>
      <c r="CF454" s="22">
        <f>CE454/BW454</f>
        <v>-0.32201627106504915</v>
      </c>
      <c r="CG454" s="14">
        <v>2012</v>
      </c>
      <c r="CH454" s="10">
        <v>609</v>
      </c>
      <c r="CI454" s="5">
        <v>574.65</v>
      </c>
      <c r="CJ454" s="7">
        <v>4556730</v>
      </c>
      <c r="CK454" s="12">
        <f>CJ454/CI454</f>
        <v>7929.574523623075</v>
      </c>
      <c r="CL454" s="21">
        <f>CK454-CD454</f>
        <v>370.86101629420318</v>
      </c>
      <c r="CM454" s="22">
        <f>CL454/CD454</f>
        <v>4.9064039262054202E-2</v>
      </c>
      <c r="CN454" s="14">
        <v>2013</v>
      </c>
      <c r="CO454" s="10">
        <v>625</v>
      </c>
      <c r="CP454" s="5">
        <v>582.43269999999995</v>
      </c>
      <c r="CQ454" s="7">
        <v>4551041</v>
      </c>
      <c r="CR454" s="12">
        <f>CQ454/CP454</f>
        <v>7813.8487073270444</v>
      </c>
      <c r="CS454" s="21">
        <f>CR454-CK454</f>
        <v>-115.72581629603064</v>
      </c>
      <c r="CT454" s="22">
        <f>CS454/CK454</f>
        <v>-1.4594202494884271E-2</v>
      </c>
      <c r="CU454" s="14">
        <v>2014</v>
      </c>
      <c r="CV454" s="10">
        <v>622</v>
      </c>
      <c r="CW454" s="5">
        <v>574.75639999999999</v>
      </c>
      <c r="CX454" s="7">
        <v>4959843</v>
      </c>
      <c r="CY454" s="12">
        <f>CX454/CW454</f>
        <v>8629.4698066867986</v>
      </c>
      <c r="CZ454" s="21">
        <f>CY454-CR454</f>
        <v>815.62109935975423</v>
      </c>
      <c r="DA454" s="22">
        <f>CZ454/CR454</f>
        <v>0.10438148086933735</v>
      </c>
      <c r="DB454" s="14">
        <v>2015</v>
      </c>
      <c r="DC454" s="9">
        <v>634</v>
      </c>
      <c r="DD454" s="27">
        <v>607.99590000000001</v>
      </c>
      <c r="DE454" s="12">
        <v>8036144.96</v>
      </c>
      <c r="DF454" s="12">
        <f>DE454/DD454</f>
        <v>13217.432814925232</v>
      </c>
      <c r="DG454" s="21">
        <f>DF454-CY454</f>
        <v>4587.9630082384338</v>
      </c>
      <c r="DH454" s="22">
        <f>DG454/CY454</f>
        <v>0.53166221228137511</v>
      </c>
      <c r="DI454" s="14">
        <v>2016</v>
      </c>
      <c r="DJ454" s="9">
        <v>668</v>
      </c>
      <c r="DK454" s="27">
        <v>629.11239999999998</v>
      </c>
      <c r="DL454" s="12">
        <v>5804389.5300000003</v>
      </c>
      <c r="DM454" s="12">
        <f>DL454/DK454</f>
        <v>9226.3155677745344</v>
      </c>
      <c r="DN454" s="21">
        <f>DM454-DF454</f>
        <v>-3991.1172471506979</v>
      </c>
      <c r="DO454" s="22">
        <f>DN454/DF454</f>
        <v>-0.30195858023533101</v>
      </c>
      <c r="DP454" s="14">
        <v>2017</v>
      </c>
      <c r="DQ454" s="9">
        <v>679</v>
      </c>
      <c r="DR454" s="27">
        <v>641.95839999999998</v>
      </c>
      <c r="DS454" s="30">
        <v>5924416.9500000002</v>
      </c>
      <c r="DT454" s="12">
        <f>DS454/DR454</f>
        <v>9228.6617793302503</v>
      </c>
      <c r="DU454" s="21">
        <f>DT454-DM454</f>
        <v>2.346211555715854</v>
      </c>
      <c r="DV454" s="22">
        <f>DU454/DM454</f>
        <v>2.5429561112245589E-4</v>
      </c>
      <c r="DW454" s="14">
        <v>2018</v>
      </c>
      <c r="DX454" s="24">
        <v>653</v>
      </c>
      <c r="DY454" s="32">
        <v>620.19169999999997</v>
      </c>
      <c r="DZ454" s="34">
        <v>6709738.4000000004</v>
      </c>
      <c r="EA454" s="12">
        <f>DZ454/DY454</f>
        <v>10818.813602310383</v>
      </c>
      <c r="EB454" s="21">
        <f>EA454-DT454</f>
        <v>1590.1518229801331</v>
      </c>
      <c r="EC454" s="22">
        <f>EB454/DT454</f>
        <v>0.17230578614785197</v>
      </c>
      <c r="ED454" s="14">
        <v>2019</v>
      </c>
      <c r="EE454" s="24">
        <v>651</v>
      </c>
      <c r="EF454" s="32">
        <v>614.10829999999999</v>
      </c>
      <c r="EG454" s="34">
        <v>7968805.5199999996</v>
      </c>
      <c r="EH454" s="12">
        <f t="shared" si="56"/>
        <v>12976.221816249674</v>
      </c>
      <c r="EI454" s="21">
        <f>EH454-EA454</f>
        <v>2157.4082139392904</v>
      </c>
      <c r="EJ454" s="22">
        <f>EI454/EA454</f>
        <v>0.19941264294252845</v>
      </c>
      <c r="EK454">
        <v>2020</v>
      </c>
      <c r="EL454" s="25">
        <v>642</v>
      </c>
      <c r="EM454" s="32">
        <v>597.43010000000004</v>
      </c>
      <c r="EN454" s="34">
        <v>5998053.4699999997</v>
      </c>
      <c r="EO454" s="12">
        <f t="shared" si="57"/>
        <v>10039.757739022521</v>
      </c>
      <c r="EP454" s="21">
        <f>EO454-EH454</f>
        <v>-2936.4640772271523</v>
      </c>
      <c r="EQ454" s="22">
        <f>EP454/EH454</f>
        <v>-0.22629576765942147</v>
      </c>
      <c r="ES454" s="11">
        <f t="shared" si="58"/>
        <v>4.56423522880934E-2</v>
      </c>
      <c r="EU454" s="12">
        <f t="shared" si="59"/>
        <v>11007.899065963436</v>
      </c>
      <c r="EV454">
        <f t="shared" si="60"/>
        <v>0.94617837864772014</v>
      </c>
      <c r="EY454" s="11">
        <f t="shared" si="61"/>
        <v>0.1239909082338343</v>
      </c>
      <c r="FC454" s="12">
        <f t="shared" si="62"/>
        <v>9044.1220610080181</v>
      </c>
      <c r="FF454" s="45">
        <f t="shared" si="63"/>
        <v>602.90476190476193</v>
      </c>
    </row>
    <row r="455" spans="1:162" x14ac:dyDescent="0.2">
      <c r="A455" s="3">
        <v>100061</v>
      </c>
      <c r="B455" t="s">
        <v>454</v>
      </c>
      <c r="C455" s="14">
        <v>2000</v>
      </c>
      <c r="D455" s="10">
        <v>1060</v>
      </c>
      <c r="E455" s="5">
        <v>961.76</v>
      </c>
      <c r="F455" s="7">
        <v>6224744</v>
      </c>
      <c r="G455" s="12">
        <f>F455/E455</f>
        <v>6472.2425553152552</v>
      </c>
      <c r="H455" s="14">
        <v>2001</v>
      </c>
      <c r="I455" s="10">
        <v>1069</v>
      </c>
      <c r="J455" s="5">
        <v>970.13</v>
      </c>
      <c r="K455" s="7">
        <v>6916461</v>
      </c>
      <c r="L455" s="12">
        <f>K455/I455</f>
        <v>6470.028999064546</v>
      </c>
      <c r="M455" s="21">
        <f>L455-G455</f>
        <v>-2.213556250709189</v>
      </c>
      <c r="N455" s="18">
        <f>M455/G455</f>
        <v>-3.4200761664769983E-4</v>
      </c>
      <c r="O455" s="16">
        <v>2002</v>
      </c>
      <c r="P455" s="10">
        <v>1034</v>
      </c>
      <c r="Q455" s="5">
        <v>955.14</v>
      </c>
      <c r="R455" s="7">
        <v>7556975</v>
      </c>
      <c r="S455" s="12">
        <f>R455/Q455</f>
        <v>7911.902967104299</v>
      </c>
      <c r="T455" s="21">
        <f>S455-L455</f>
        <v>1441.873968039753</v>
      </c>
      <c r="U455" s="18">
        <f>T455/L455</f>
        <v>0.22285432851200868</v>
      </c>
      <c r="V455" s="14">
        <v>2003</v>
      </c>
      <c r="W455" s="10">
        <v>1034</v>
      </c>
      <c r="X455" s="5">
        <v>933.48</v>
      </c>
      <c r="Y455" s="7">
        <v>6274308.79</v>
      </c>
      <c r="Z455" s="12">
        <f>Y455/X455</f>
        <v>6721.4174808244416</v>
      </c>
      <c r="AA455" s="21">
        <f>Z455-S455</f>
        <v>-1190.4854862798575</v>
      </c>
      <c r="AB455" s="22">
        <f>AA455/S455</f>
        <v>-0.15046765502933951</v>
      </c>
      <c r="AC455" s="14">
        <v>2004</v>
      </c>
      <c r="AD455" s="10">
        <v>1041</v>
      </c>
      <c r="AE455" s="5">
        <v>965.08</v>
      </c>
      <c r="AF455" s="7">
        <v>6014439</v>
      </c>
      <c r="AG455" s="12">
        <f>AF455/AE455</f>
        <v>6232.0626269324821</v>
      </c>
      <c r="AH455" s="21">
        <f>AG455-Z455</f>
        <v>-489.35485389195946</v>
      </c>
      <c r="AI455" s="22">
        <f>AH455/Z455</f>
        <v>-7.2805305620137692E-2</v>
      </c>
      <c r="AJ455" s="14">
        <v>2005</v>
      </c>
      <c r="AK455" s="10">
        <v>1028</v>
      </c>
      <c r="AL455" s="5">
        <v>953.7</v>
      </c>
      <c r="AM455" s="7">
        <v>6236463</v>
      </c>
      <c r="AN455" s="12">
        <f>AM455/AL455</f>
        <v>6539.2293173954067</v>
      </c>
      <c r="AO455" s="21">
        <f>AN455-AG455</f>
        <v>307.16669046292463</v>
      </c>
      <c r="AP455" s="22">
        <f>AO455/AG455</f>
        <v>4.9288126395821676E-2</v>
      </c>
      <c r="AQ455" s="14">
        <v>2006</v>
      </c>
      <c r="AR455" s="10">
        <v>1024</v>
      </c>
      <c r="AS455" s="5">
        <v>947.91</v>
      </c>
      <c r="AT455" s="7">
        <v>7070000</v>
      </c>
      <c r="AU455" s="12">
        <f>AT455/AS455</f>
        <v>7458.5139939445735</v>
      </c>
      <c r="AV455" s="21">
        <f>AU455-AN455</f>
        <v>919.28467654916676</v>
      </c>
      <c r="AW455" s="22">
        <f>AV455/AN455</f>
        <v>0.14057997233767608</v>
      </c>
      <c r="AX455" s="14">
        <v>2007</v>
      </c>
      <c r="AY455" s="10">
        <v>1001</v>
      </c>
      <c r="AZ455" s="5">
        <v>936.98</v>
      </c>
      <c r="BA455" s="7">
        <v>9802690</v>
      </c>
      <c r="BB455" s="12">
        <f>BA455/AZ455</f>
        <v>10462.005592435271</v>
      </c>
      <c r="BC455" s="21">
        <f>BB455-AU455</f>
        <v>3003.4915984906975</v>
      </c>
      <c r="BD455" s="22">
        <f>BC455/AU455</f>
        <v>0.40269302986213817</v>
      </c>
      <c r="BE455" s="14">
        <v>2008</v>
      </c>
      <c r="BF455" s="10">
        <v>972</v>
      </c>
      <c r="BG455" s="5">
        <v>901.39</v>
      </c>
      <c r="BH455" s="7">
        <v>8434636</v>
      </c>
      <c r="BI455" s="12">
        <f>BH455/BG455</f>
        <v>9357.3658460821625</v>
      </c>
      <c r="BJ455" s="21">
        <f>BI455-BB455</f>
        <v>-1104.6397463531084</v>
      </c>
      <c r="BK455" s="22">
        <f>BJ455/BB455</f>
        <v>-0.10558584934726442</v>
      </c>
      <c r="BL455" s="14">
        <v>2009</v>
      </c>
      <c r="BM455" s="10">
        <v>944</v>
      </c>
      <c r="BN455" s="5">
        <v>879.19</v>
      </c>
      <c r="BO455" s="7">
        <v>8228910</v>
      </c>
      <c r="BP455" s="12">
        <f>BO455/BN455</f>
        <v>9359.6492225798738</v>
      </c>
      <c r="BQ455" s="21">
        <f>BP455-BI455</f>
        <v>2.2833764977112878</v>
      </c>
      <c r="BR455" s="22">
        <f>BQ455/BI455</f>
        <v>2.4401915403011792E-4</v>
      </c>
      <c r="BS455" s="14">
        <v>2010</v>
      </c>
      <c r="BT455" s="10">
        <v>938</v>
      </c>
      <c r="BU455" s="5">
        <v>888.81</v>
      </c>
      <c r="BV455" s="7">
        <v>7533952</v>
      </c>
      <c r="BW455" s="12">
        <f>BV455/BU455</f>
        <v>8476.448284785276</v>
      </c>
      <c r="BX455" s="21">
        <f>BW455-BP455</f>
        <v>-883.20093779459785</v>
      </c>
      <c r="BY455" s="22">
        <f>BX455/BP455</f>
        <v>-9.4362610904680275E-2</v>
      </c>
      <c r="BZ455" s="14">
        <v>2011</v>
      </c>
      <c r="CA455" s="10">
        <v>950</v>
      </c>
      <c r="CB455" s="5">
        <v>902.16520000000003</v>
      </c>
      <c r="CC455" s="7">
        <v>7552602</v>
      </c>
      <c r="CD455" s="12">
        <f>CC455/CB455</f>
        <v>8371.6396952575869</v>
      </c>
      <c r="CE455" s="21">
        <f>CD455-BW455</f>
        <v>-104.80858952768904</v>
      </c>
      <c r="CF455" s="22">
        <f>CE455/BW455</f>
        <v>-1.2364682235579053E-2</v>
      </c>
      <c r="CG455" s="14">
        <v>2012</v>
      </c>
      <c r="CH455" s="10">
        <v>944</v>
      </c>
      <c r="CI455" s="5">
        <v>905.68</v>
      </c>
      <c r="CJ455" s="7">
        <v>7573867</v>
      </c>
      <c r="CK455" s="12">
        <f>CJ455/CI455</f>
        <v>8362.6302888437422</v>
      </c>
      <c r="CL455" s="21">
        <f>CK455-CD455</f>
        <v>-9.009406413844772</v>
      </c>
      <c r="CM455" s="22">
        <f>CL455/CD455</f>
        <v>-1.0761818164425388E-3</v>
      </c>
      <c r="CN455" s="14">
        <v>2013</v>
      </c>
      <c r="CO455" s="10">
        <v>962</v>
      </c>
      <c r="CP455" s="5">
        <v>926.84860000000003</v>
      </c>
      <c r="CQ455" s="7">
        <v>8498578</v>
      </c>
      <c r="CR455" s="12">
        <f>CQ455/CP455</f>
        <v>9169.3271155612674</v>
      </c>
      <c r="CS455" s="21">
        <f>CR455-CK455</f>
        <v>806.69682671752525</v>
      </c>
      <c r="CT455" s="22">
        <f>CS455/CK455</f>
        <v>9.6464485317939733E-2</v>
      </c>
      <c r="CU455" s="14">
        <v>2014</v>
      </c>
      <c r="CV455" s="10">
        <v>965</v>
      </c>
      <c r="CW455" s="5">
        <v>923.50429999999994</v>
      </c>
      <c r="CX455" s="7">
        <v>8659558</v>
      </c>
      <c r="CY455" s="12">
        <f>CX455/CW455</f>
        <v>9376.8464315759011</v>
      </c>
      <c r="CZ455" s="21">
        <f>CY455-CR455</f>
        <v>207.51931601463366</v>
      </c>
      <c r="DA455" s="22">
        <f>CZ455/CR455</f>
        <v>2.2631902363091896E-2</v>
      </c>
      <c r="DB455" s="14">
        <v>2015</v>
      </c>
      <c r="DC455" s="9">
        <v>972</v>
      </c>
      <c r="DD455" s="27">
        <v>924.59630000000004</v>
      </c>
      <c r="DE455" s="12">
        <v>13265798.539999999</v>
      </c>
      <c r="DF455" s="12">
        <f>DE455/DD455</f>
        <v>14347.66561363051</v>
      </c>
      <c r="DG455" s="21">
        <f>DF455-CY455</f>
        <v>4970.819182054609</v>
      </c>
      <c r="DH455" s="22">
        <f>DG455/CY455</f>
        <v>0.53011630491416695</v>
      </c>
      <c r="DI455" s="14">
        <v>2016</v>
      </c>
      <c r="DJ455" s="9">
        <v>992</v>
      </c>
      <c r="DK455" s="27">
        <v>939.34950000000003</v>
      </c>
      <c r="DL455" s="12">
        <v>8915375.5199999996</v>
      </c>
      <c r="DM455" s="12">
        <f>DL455/DK455</f>
        <v>9491.0100234257843</v>
      </c>
      <c r="DN455" s="21">
        <f>DM455-DF455</f>
        <v>-4856.6555902047257</v>
      </c>
      <c r="DO455" s="22">
        <f>DN455/DF455</f>
        <v>-0.33849796343112609</v>
      </c>
      <c r="DP455" s="14">
        <v>2017</v>
      </c>
      <c r="DQ455" s="9">
        <v>977</v>
      </c>
      <c r="DR455" s="27">
        <v>933.22119999999995</v>
      </c>
      <c r="DS455" s="30">
        <v>9102381.4199999999</v>
      </c>
      <c r="DT455" s="12">
        <f>DS455/DR455</f>
        <v>9753.7233616210178</v>
      </c>
      <c r="DU455" s="21">
        <f>DT455-DM455</f>
        <v>262.71333819523352</v>
      </c>
      <c r="DV455" s="22">
        <f>DU455/DM455</f>
        <v>2.7680229769729715E-2</v>
      </c>
      <c r="DW455" s="14">
        <v>2018</v>
      </c>
      <c r="DX455" s="24">
        <v>943</v>
      </c>
      <c r="DY455" s="32">
        <v>869.70619999999997</v>
      </c>
      <c r="DZ455" s="34">
        <v>9188245.5199999996</v>
      </c>
      <c r="EA455" s="12">
        <f>DZ455/DY455</f>
        <v>10564.769481923895</v>
      </c>
      <c r="EB455" s="21">
        <f>EA455-DT455</f>
        <v>811.04612030287717</v>
      </c>
      <c r="EC455" s="22">
        <f>EB455/DT455</f>
        <v>8.3152462934737728E-2</v>
      </c>
      <c r="ED455" s="14">
        <v>2019</v>
      </c>
      <c r="EE455" s="24">
        <v>914</v>
      </c>
      <c r="EF455" s="32">
        <v>847.47889999999995</v>
      </c>
      <c r="EG455" s="34">
        <v>9629343.8599999994</v>
      </c>
      <c r="EH455" s="12">
        <f t="shared" si="56"/>
        <v>11362.340537327831</v>
      </c>
      <c r="EI455" s="21">
        <f>EH455-EA455</f>
        <v>797.57105540393604</v>
      </c>
      <c r="EJ455" s="22">
        <f>EI455/EA455</f>
        <v>7.549346502718908E-2</v>
      </c>
      <c r="EK455">
        <v>2020</v>
      </c>
      <c r="EL455" s="25">
        <v>938</v>
      </c>
      <c r="EM455" s="32">
        <v>888.7355</v>
      </c>
      <c r="EN455" s="34">
        <v>10272583.700000001</v>
      </c>
      <c r="EO455" s="12">
        <f t="shared" si="57"/>
        <v>11558.651252256719</v>
      </c>
      <c r="EP455" s="21">
        <f>EO455-EH455</f>
        <v>196.31071492888805</v>
      </c>
      <c r="EQ455" s="22">
        <f>EP455/EH455</f>
        <v>1.7277313092664615E-2</v>
      </c>
      <c r="ES455" s="11">
        <f t="shared" si="58"/>
        <v>4.464866918399886E-2</v>
      </c>
      <c r="EU455" s="12">
        <f t="shared" si="59"/>
        <v>10560.277793624247</v>
      </c>
      <c r="EV455">
        <f t="shared" si="60"/>
        <v>0.93489543812393316</v>
      </c>
      <c r="EY455" s="11">
        <f t="shared" si="61"/>
        <v>6.2108719243885509E-2</v>
      </c>
      <c r="FC455" s="12">
        <f t="shared" si="62"/>
        <v>8917.3682262150724</v>
      </c>
      <c r="FF455" s="45">
        <f t="shared" si="63"/>
        <v>985.80952380952385</v>
      </c>
    </row>
    <row r="456" spans="1:162" x14ac:dyDescent="0.2">
      <c r="A456" s="3">
        <v>100062</v>
      </c>
      <c r="B456" t="s">
        <v>455</v>
      </c>
      <c r="C456" s="14">
        <v>2000</v>
      </c>
      <c r="D456" s="10">
        <v>417</v>
      </c>
      <c r="E456" s="5">
        <v>408.4</v>
      </c>
      <c r="F456" s="7">
        <v>3162296</v>
      </c>
      <c r="G456" s="12">
        <f>F456/E456</f>
        <v>7743.134182174339</v>
      </c>
      <c r="H456" s="14">
        <v>2001</v>
      </c>
      <c r="I456" s="10">
        <v>408</v>
      </c>
      <c r="J456" s="5">
        <v>411.55</v>
      </c>
      <c r="K456" s="7">
        <v>3204170</v>
      </c>
      <c r="L456" s="12">
        <f>K456/I456</f>
        <v>7853.3578431372553</v>
      </c>
      <c r="M456" s="21">
        <f>L456-G456</f>
        <v>110.22366096291626</v>
      </c>
      <c r="N456" s="18">
        <f>M456/G456</f>
        <v>1.4235018839872991E-2</v>
      </c>
      <c r="O456" s="16">
        <v>2002</v>
      </c>
      <c r="P456" s="10">
        <v>416</v>
      </c>
      <c r="Q456" s="5">
        <v>414.44</v>
      </c>
      <c r="R456" s="7">
        <v>3371864</v>
      </c>
      <c r="S456" s="12">
        <f>R456/Q456</f>
        <v>8135.9521281729567</v>
      </c>
      <c r="T456" s="21">
        <f>S456-L456</f>
        <v>282.59428503570143</v>
      </c>
      <c r="U456" s="18">
        <f>T456/L456</f>
        <v>3.5983879848624195E-2</v>
      </c>
      <c r="V456" s="14">
        <v>2003</v>
      </c>
      <c r="W456" s="10">
        <v>416</v>
      </c>
      <c r="X456" s="5">
        <v>412.69</v>
      </c>
      <c r="Y456" s="7">
        <v>4109438.06</v>
      </c>
      <c r="Z456" s="12">
        <f>Y456/X456</f>
        <v>9957.687513630086</v>
      </c>
      <c r="AA456" s="21">
        <f>Z456-S456</f>
        <v>1821.7353854571293</v>
      </c>
      <c r="AB456" s="22">
        <f>AA456/S456</f>
        <v>0.22391176309271449</v>
      </c>
      <c r="AC456" s="14">
        <v>2004</v>
      </c>
      <c r="AD456" s="10">
        <v>391</v>
      </c>
      <c r="AE456" s="5">
        <v>401.67</v>
      </c>
      <c r="AF456" s="7">
        <v>3350241</v>
      </c>
      <c r="AG456" s="12">
        <f>AF456/AE456</f>
        <v>8340.7797445664346</v>
      </c>
      <c r="AH456" s="21">
        <f>AG456-Z456</f>
        <v>-1616.9077690636514</v>
      </c>
      <c r="AI456" s="22">
        <f>AH456/Z456</f>
        <v>-0.16237783791170665</v>
      </c>
      <c r="AJ456" s="14">
        <v>2005</v>
      </c>
      <c r="AK456" s="10">
        <v>379</v>
      </c>
      <c r="AL456" s="5">
        <v>377.76</v>
      </c>
      <c r="AM456" s="7">
        <v>5567816</v>
      </c>
      <c r="AN456" s="12">
        <f>AM456/AL456</f>
        <v>14739.030072003388</v>
      </c>
      <c r="AO456" s="21">
        <f>AN456-AG456</f>
        <v>6398.2503274369537</v>
      </c>
      <c r="AP456" s="22">
        <f>AO456/AG456</f>
        <v>0.76710457815470634</v>
      </c>
      <c r="AQ456" s="14">
        <v>2006</v>
      </c>
      <c r="AR456" s="10">
        <v>347</v>
      </c>
      <c r="AS456" s="5">
        <v>342.99</v>
      </c>
      <c r="AT456" s="7">
        <v>4140696</v>
      </c>
      <c r="AU456" s="12">
        <f>AT456/AS456</f>
        <v>12072.351963614099</v>
      </c>
      <c r="AV456" s="21">
        <f>AU456-AN456</f>
        <v>-2666.6781083892893</v>
      </c>
      <c r="AW456" s="22">
        <f>AV456/AN456</f>
        <v>-0.18092629537778152</v>
      </c>
      <c r="AX456" s="14">
        <v>2007</v>
      </c>
      <c r="AY456" s="10">
        <v>344</v>
      </c>
      <c r="AZ456" s="5">
        <v>334.93</v>
      </c>
      <c r="BA456" s="7">
        <v>3598913</v>
      </c>
      <c r="BB456" s="12">
        <f>BA456/AZ456</f>
        <v>10745.26916072015</v>
      </c>
      <c r="BC456" s="21">
        <f>BB456-AU456</f>
        <v>-1327.0828028939486</v>
      </c>
      <c r="BD456" s="22">
        <f>BC456/AU456</f>
        <v>-0.10992744470122788</v>
      </c>
      <c r="BE456" s="14">
        <v>2008</v>
      </c>
      <c r="BF456" s="10">
        <v>331</v>
      </c>
      <c r="BG456" s="5">
        <v>325.8</v>
      </c>
      <c r="BH456" s="7">
        <v>3999817</v>
      </c>
      <c r="BI456" s="12">
        <f>BH456/BG456</f>
        <v>12276.909146715776</v>
      </c>
      <c r="BJ456" s="21">
        <f>BI456-BB456</f>
        <v>1531.6399859956255</v>
      </c>
      <c r="BK456" s="22">
        <f>BJ456/BB456</f>
        <v>0.14254086734230997</v>
      </c>
      <c r="BL456" s="14">
        <v>2009</v>
      </c>
      <c r="BM456" s="10">
        <v>347</v>
      </c>
      <c r="BN456" s="5">
        <v>325.64999999999998</v>
      </c>
      <c r="BO456" s="7">
        <v>5548264</v>
      </c>
      <c r="BP456" s="12">
        <f>BO456/BN456</f>
        <v>17037.506525410718</v>
      </c>
      <c r="BQ456" s="21">
        <f>BP456-BI456</f>
        <v>4760.5973786949417</v>
      </c>
      <c r="BR456" s="22">
        <f>BQ456/BI456</f>
        <v>0.38776839689886117</v>
      </c>
      <c r="BS456" s="14">
        <v>2010</v>
      </c>
      <c r="BT456" s="10">
        <v>329</v>
      </c>
      <c r="BU456" s="5">
        <v>319.54000000000002</v>
      </c>
      <c r="BV456" s="7">
        <v>3924346</v>
      </c>
      <c r="BW456" s="12">
        <f>BV456/BU456</f>
        <v>12281.235526068724</v>
      </c>
      <c r="BX456" s="21">
        <f>BW456-BP456</f>
        <v>-4756.270999341994</v>
      </c>
      <c r="BY456" s="22">
        <f>BX456/BP456</f>
        <v>-0.27916473530021646</v>
      </c>
      <c r="BZ456" s="14">
        <v>2011</v>
      </c>
      <c r="CA456" s="10">
        <v>371</v>
      </c>
      <c r="CB456" s="5">
        <v>341.3845</v>
      </c>
      <c r="CC456" s="7">
        <v>3787962</v>
      </c>
      <c r="CD456" s="12">
        <f>CC456/CB456</f>
        <v>11095.881623213707</v>
      </c>
      <c r="CE456" s="21">
        <f>CD456-BW456</f>
        <v>-1185.3539028550167</v>
      </c>
      <c r="CF456" s="22">
        <f>CE456/BW456</f>
        <v>-9.6517479885385241E-2</v>
      </c>
      <c r="CG456" s="14">
        <v>2012</v>
      </c>
      <c r="CH456" s="10">
        <v>352</v>
      </c>
      <c r="CI456" s="5">
        <v>328.83</v>
      </c>
      <c r="CJ456" s="7">
        <v>3668299</v>
      </c>
      <c r="CK456" s="12">
        <f>CJ456/CI456</f>
        <v>11155.6092813916</v>
      </c>
      <c r="CL456" s="21">
        <f>CK456-CD456</f>
        <v>59.727658177893318</v>
      </c>
      <c r="CM456" s="22">
        <f>CL456/CD456</f>
        <v>5.3828672841044929E-3</v>
      </c>
      <c r="CN456" s="14">
        <v>2013</v>
      </c>
      <c r="CO456" s="10">
        <v>319</v>
      </c>
      <c r="CP456" s="5">
        <v>316.35070000000002</v>
      </c>
      <c r="CQ456" s="7">
        <v>3769489</v>
      </c>
      <c r="CR456" s="12">
        <f>CQ456/CP456</f>
        <v>11915.538672745151</v>
      </c>
      <c r="CS456" s="21">
        <f>CR456-CK456</f>
        <v>759.92939135355118</v>
      </c>
      <c r="CT456" s="22">
        <f>CS456/CK456</f>
        <v>6.8120832505416881E-2</v>
      </c>
      <c r="CU456" s="14">
        <v>2014</v>
      </c>
      <c r="CV456" s="10">
        <v>340</v>
      </c>
      <c r="CW456" s="5">
        <v>335.14679999999998</v>
      </c>
      <c r="CX456" s="7">
        <v>4081025</v>
      </c>
      <c r="CY456" s="12">
        <f>CX456/CW456</f>
        <v>12176.82818394805</v>
      </c>
      <c r="CZ456" s="21">
        <f>CY456-CR456</f>
        <v>261.28951120289821</v>
      </c>
      <c r="DA456" s="22">
        <f>CZ456/CR456</f>
        <v>2.1928468227840617E-2</v>
      </c>
      <c r="DB456" s="14">
        <v>2015</v>
      </c>
      <c r="DC456" s="9">
        <v>342</v>
      </c>
      <c r="DD456" s="27">
        <v>315.6422</v>
      </c>
      <c r="DE456" s="12">
        <v>4199403.99</v>
      </c>
      <c r="DF456" s="12">
        <f>DE456/DD456</f>
        <v>13304.317325123195</v>
      </c>
      <c r="DG456" s="21">
        <f>DF456-CY456</f>
        <v>1127.4891411751451</v>
      </c>
      <c r="DH456" s="22">
        <f>DG456/CY456</f>
        <v>9.259300732036635E-2</v>
      </c>
      <c r="DI456" s="14">
        <v>2016</v>
      </c>
      <c r="DJ456" s="9">
        <v>318</v>
      </c>
      <c r="DK456" s="27">
        <v>303.7396</v>
      </c>
      <c r="DL456" s="12">
        <v>4341304.74</v>
      </c>
      <c r="DM456" s="12">
        <f>DL456/DK456</f>
        <v>14292.850652335093</v>
      </c>
      <c r="DN456" s="21">
        <f>DM456-DF456</f>
        <v>988.53332721189872</v>
      </c>
      <c r="DO456" s="22">
        <f>DN456/DF456</f>
        <v>7.4301694935162352E-2</v>
      </c>
      <c r="DP456" s="14">
        <v>2017</v>
      </c>
      <c r="DQ456" s="9">
        <v>306</v>
      </c>
      <c r="DR456" s="27">
        <v>284.87290000000002</v>
      </c>
      <c r="DS456" s="30">
        <v>3885213.33</v>
      </c>
      <c r="DT456" s="12">
        <f>DS456/DR456</f>
        <v>13638.409725881262</v>
      </c>
      <c r="DU456" s="21">
        <f>DT456-DM456</f>
        <v>-654.44092645383171</v>
      </c>
      <c r="DV456" s="22">
        <f>DU456/DM456</f>
        <v>-4.5787991659096534E-2</v>
      </c>
      <c r="DW456" s="14">
        <v>2018</v>
      </c>
      <c r="DX456" s="24">
        <v>250</v>
      </c>
      <c r="DY456" s="32">
        <v>260.82010000000002</v>
      </c>
      <c r="DZ456" s="34">
        <v>5546447.9100000001</v>
      </c>
      <c r="EA456" s="12">
        <f>DZ456/DY456</f>
        <v>21265.415932284359</v>
      </c>
      <c r="EB456" s="21">
        <f>EA456-DT456</f>
        <v>7627.0062064030972</v>
      </c>
      <c r="EC456" s="22">
        <f>EB456/DT456</f>
        <v>0.55922987794753831</v>
      </c>
      <c r="ED456" s="14">
        <v>2019</v>
      </c>
      <c r="EE456" s="24">
        <v>262</v>
      </c>
      <c r="EF456" s="32">
        <v>245.87219999999999</v>
      </c>
      <c r="EG456" s="34">
        <v>3991989.1</v>
      </c>
      <c r="EH456" s="12">
        <f t="shared" si="56"/>
        <v>16236.03278451163</v>
      </c>
      <c r="EI456" s="21">
        <f>EH456-EA456</f>
        <v>-5029.383147772729</v>
      </c>
      <c r="EJ456" s="22">
        <f>EI456/EA456</f>
        <v>-0.23650527992435397</v>
      </c>
      <c r="EK456">
        <v>2020</v>
      </c>
      <c r="EL456" s="25">
        <v>252</v>
      </c>
      <c r="EM456" s="32">
        <v>236.57239999999999</v>
      </c>
      <c r="EN456" s="34">
        <v>3855680.16</v>
      </c>
      <c r="EO456" s="12">
        <f t="shared" si="57"/>
        <v>16298.098002979217</v>
      </c>
      <c r="EP456" s="21">
        <f>EO456-EH456</f>
        <v>62.065218467587329</v>
      </c>
      <c r="EQ456" s="22">
        <f>EP456/EH456</f>
        <v>3.8226837363123873E-3</v>
      </c>
      <c r="ES456" s="11">
        <f t="shared" si="58"/>
        <v>6.4285843568703122E-2</v>
      </c>
      <c r="EU456" s="12">
        <f t="shared" si="59"/>
        <v>17046.619480892416</v>
      </c>
      <c r="EV456">
        <f t="shared" si="60"/>
        <v>0.97089370033095512</v>
      </c>
      <c r="EY456" s="11">
        <f t="shared" si="61"/>
        <v>9.2312202121362597E-2</v>
      </c>
      <c r="FC456" s="12">
        <f t="shared" si="62"/>
        <v>12441.718421455398</v>
      </c>
      <c r="FF456" s="45">
        <f t="shared" si="63"/>
        <v>344.61904761904759</v>
      </c>
    </row>
    <row r="457" spans="1:162" x14ac:dyDescent="0.2">
      <c r="A457" s="3">
        <v>100063</v>
      </c>
      <c r="B457" t="s">
        <v>456</v>
      </c>
      <c r="C457" s="14">
        <v>2000</v>
      </c>
      <c r="D457" s="10">
        <v>3926</v>
      </c>
      <c r="E457" s="5">
        <v>3792.48</v>
      </c>
      <c r="F457" s="7">
        <v>24113748</v>
      </c>
      <c r="G457" s="12">
        <f>F457/E457</f>
        <v>6358.3059106442224</v>
      </c>
      <c r="H457" s="14">
        <v>2001</v>
      </c>
      <c r="I457" s="10">
        <v>3900</v>
      </c>
      <c r="J457" s="5">
        <v>3755.71</v>
      </c>
      <c r="K457" s="7">
        <v>25153029</v>
      </c>
      <c r="L457" s="12">
        <f>K457/I457</f>
        <v>6449.4946153846158</v>
      </c>
      <c r="M457" s="21">
        <f>L457-G457</f>
        <v>91.188704740393405</v>
      </c>
      <c r="N457" s="18">
        <f>M457/G457</f>
        <v>1.4341666793310072E-2</v>
      </c>
      <c r="O457" s="16">
        <v>2002</v>
      </c>
      <c r="P457" s="10">
        <v>3792</v>
      </c>
      <c r="Q457" s="5">
        <v>3688.39</v>
      </c>
      <c r="R457" s="7">
        <v>25868619</v>
      </c>
      <c r="S457" s="12">
        <f>R457/Q457</f>
        <v>7013.5259557693198</v>
      </c>
      <c r="T457" s="21">
        <f>S457-L457</f>
        <v>564.03134038470398</v>
      </c>
      <c r="U457" s="18">
        <f>T457/L457</f>
        <v>8.7453571794488261E-2</v>
      </c>
      <c r="V457" s="14">
        <v>2003</v>
      </c>
      <c r="W457" s="10">
        <v>3792</v>
      </c>
      <c r="X457" s="5">
        <v>3671.4099999999994</v>
      </c>
      <c r="Y457" s="7">
        <v>26411645.75</v>
      </c>
      <c r="Z457" s="12">
        <f>Y457/X457</f>
        <v>7193.8698619876295</v>
      </c>
      <c r="AA457" s="21">
        <f>Z457-S457</f>
        <v>180.34390621830971</v>
      </c>
      <c r="AB457" s="22">
        <f>AA457/S457</f>
        <v>2.5713729065187103E-2</v>
      </c>
      <c r="AC457" s="14">
        <v>2004</v>
      </c>
      <c r="AD457" s="10">
        <v>3833</v>
      </c>
      <c r="AE457" s="5">
        <v>3688</v>
      </c>
      <c r="AF457" s="7">
        <v>27554757</v>
      </c>
      <c r="AG457" s="12">
        <f>AF457/AE457</f>
        <v>7471.4633947939265</v>
      </c>
      <c r="AH457" s="21">
        <f>AG457-Z457</f>
        <v>277.59353280629693</v>
      </c>
      <c r="AI457" s="22">
        <f>AH457/Z457</f>
        <v>3.8587511052027741E-2</v>
      </c>
      <c r="AJ457" s="14">
        <v>2005</v>
      </c>
      <c r="AK457" s="10">
        <v>3792</v>
      </c>
      <c r="AL457" s="5">
        <v>3620.41</v>
      </c>
      <c r="AM457" s="7">
        <v>26563978</v>
      </c>
      <c r="AN457" s="12">
        <f>AM457/AL457</f>
        <v>7337.2844512085649</v>
      </c>
      <c r="AO457" s="21">
        <f>AN457-AG457</f>
        <v>-134.17894358536159</v>
      </c>
      <c r="AP457" s="22">
        <f>AO457/AG457</f>
        <v>-1.7958857120126792E-2</v>
      </c>
      <c r="AQ457" s="14">
        <v>2006</v>
      </c>
      <c r="AR457" s="10">
        <v>3710</v>
      </c>
      <c r="AS457" s="5">
        <v>3478.23</v>
      </c>
      <c r="AT457" s="7">
        <v>29500358</v>
      </c>
      <c r="AU457" s="12">
        <f>AT457/AS457</f>
        <v>8481.4281976752536</v>
      </c>
      <c r="AV457" s="21">
        <f>AU457-AN457</f>
        <v>1144.1437464666888</v>
      </c>
      <c r="AW457" s="22">
        <f>AV457/AN457</f>
        <v>0.15593558544377142</v>
      </c>
      <c r="AX457" s="14">
        <v>2007</v>
      </c>
      <c r="AY457" s="10">
        <v>3785</v>
      </c>
      <c r="AZ457" s="5">
        <v>3514.17</v>
      </c>
      <c r="BA457" s="7">
        <v>33352490</v>
      </c>
      <c r="BB457" s="12">
        <f>BA457/AZ457</f>
        <v>9490.8584388347736</v>
      </c>
      <c r="BC457" s="21">
        <f>BB457-AU457</f>
        <v>1009.4302411595199</v>
      </c>
      <c r="BD457" s="22">
        <f>BC457/AU457</f>
        <v>0.11901654033175724</v>
      </c>
      <c r="BE457" s="14">
        <v>2008</v>
      </c>
      <c r="BF457" s="10">
        <v>3629</v>
      </c>
      <c r="BG457" s="5">
        <v>3440.3</v>
      </c>
      <c r="BH457" s="7">
        <v>32961325</v>
      </c>
      <c r="BI457" s="12">
        <f>BH457/BG457</f>
        <v>9580.9449757288603</v>
      </c>
      <c r="BJ457" s="21">
        <f>BI457-BB457</f>
        <v>90.086536894086748</v>
      </c>
      <c r="BK457" s="22">
        <f>BJ457/BB457</f>
        <v>9.4919271501795778E-3</v>
      </c>
      <c r="BL457" s="14">
        <v>2009</v>
      </c>
      <c r="BM457" s="10">
        <v>3524</v>
      </c>
      <c r="BN457" s="5">
        <v>3322.16</v>
      </c>
      <c r="BO457" s="7">
        <v>33223835</v>
      </c>
      <c r="BP457" s="12">
        <f>BO457/BN457</f>
        <v>10000.672755075011</v>
      </c>
      <c r="BQ457" s="21">
        <f>BP457-BI457</f>
        <v>419.72777934615078</v>
      </c>
      <c r="BR457" s="22">
        <f>BQ457/BI457</f>
        <v>4.3808599298862001E-2</v>
      </c>
      <c r="BS457" s="14">
        <v>2010</v>
      </c>
      <c r="BT457" s="10">
        <v>3527</v>
      </c>
      <c r="BU457" s="5">
        <v>3312.04</v>
      </c>
      <c r="BV457" s="7">
        <v>32723859</v>
      </c>
      <c r="BW457" s="12">
        <f>BV457/BU457</f>
        <v>9880.2728831777404</v>
      </c>
      <c r="BX457" s="21">
        <f>BW457-BP457</f>
        <v>-120.39987189727071</v>
      </c>
      <c r="BY457" s="22">
        <f>BX457/BP457</f>
        <v>-1.2039177247967818E-2</v>
      </c>
      <c r="BZ457" s="14">
        <v>2011</v>
      </c>
      <c r="CA457" s="10">
        <v>3467</v>
      </c>
      <c r="CB457" s="5">
        <v>3239.6417000000001</v>
      </c>
      <c r="CC457" s="7">
        <v>29162363</v>
      </c>
      <c r="CD457" s="12">
        <f>CC457/CB457</f>
        <v>9001.7247895037272</v>
      </c>
      <c r="CE457" s="21">
        <f>CD457-BW457</f>
        <v>-878.54809367401322</v>
      </c>
      <c r="CF457" s="22">
        <f>CE457/BW457</f>
        <v>-8.8919415896886692E-2</v>
      </c>
      <c r="CG457" s="14">
        <v>2012</v>
      </c>
      <c r="CH457" s="10">
        <v>3431</v>
      </c>
      <c r="CI457" s="5">
        <v>3186.4</v>
      </c>
      <c r="CJ457" s="7">
        <v>30808464</v>
      </c>
      <c r="CK457" s="12">
        <f>CJ457/CI457</f>
        <v>9668.7371328144618</v>
      </c>
      <c r="CL457" s="21">
        <f>CK457-CD457</f>
        <v>667.01234331073465</v>
      </c>
      <c r="CM457" s="22">
        <f>CL457/CD457</f>
        <v>7.4098282152381553E-2</v>
      </c>
      <c r="CN457" s="14">
        <v>2013</v>
      </c>
      <c r="CO457" s="10">
        <v>3481</v>
      </c>
      <c r="CP457" s="5">
        <v>3204.0805</v>
      </c>
      <c r="CQ457" s="7">
        <v>30363832</v>
      </c>
      <c r="CR457" s="12">
        <f>CQ457/CP457</f>
        <v>9476.6133372741406</v>
      </c>
      <c r="CS457" s="21">
        <f>CR457-CK457</f>
        <v>-192.12379554032123</v>
      </c>
      <c r="CT457" s="22">
        <f>CS457/CK457</f>
        <v>-1.9870619389193812E-2</v>
      </c>
      <c r="CU457" s="14">
        <v>2014</v>
      </c>
      <c r="CV457" s="10">
        <v>3435</v>
      </c>
      <c r="CW457" s="5">
        <v>3197.1509000000001</v>
      </c>
      <c r="CX457" s="7">
        <v>33652213</v>
      </c>
      <c r="CY457" s="12">
        <f>CX457/CW457</f>
        <v>10525.688043063592</v>
      </c>
      <c r="CZ457" s="21">
        <f>CY457-CR457</f>
        <v>1049.0747057894514</v>
      </c>
      <c r="DA457" s="22">
        <f>CZ457/CR457</f>
        <v>0.11070143609881712</v>
      </c>
      <c r="DB457" s="14">
        <v>2015</v>
      </c>
      <c r="DC457" s="9">
        <v>3413</v>
      </c>
      <c r="DD457" s="27">
        <v>3071.9423999999999</v>
      </c>
      <c r="DE457" s="12">
        <v>32284726.699999999</v>
      </c>
      <c r="DF457" s="12">
        <f>DE457/DD457</f>
        <v>10509.548193351542</v>
      </c>
      <c r="DG457" s="21">
        <f>DF457-CY457</f>
        <v>-16.139849712049909</v>
      </c>
      <c r="DH457" s="22">
        <f>DG457/CY457</f>
        <v>-1.5333771669858711E-3</v>
      </c>
      <c r="DI457" s="14">
        <v>2016</v>
      </c>
      <c r="DJ457" s="9">
        <v>3420</v>
      </c>
      <c r="DK457" s="27">
        <v>3138.8672000000001</v>
      </c>
      <c r="DL457" s="12">
        <v>35335024.770000003</v>
      </c>
      <c r="DM457" s="12">
        <f>DL457/DK457</f>
        <v>11257.253817555582</v>
      </c>
      <c r="DN457" s="21">
        <f>DM457-DF457</f>
        <v>747.70562420403985</v>
      </c>
      <c r="DO457" s="22">
        <f>DN457/DF457</f>
        <v>7.1145363287552818E-2</v>
      </c>
      <c r="DP457" s="14">
        <v>2017</v>
      </c>
      <c r="DQ457" s="9">
        <v>3355</v>
      </c>
      <c r="DR457" s="27">
        <v>3088.5583000000001</v>
      </c>
      <c r="DS457" s="30">
        <v>34485750.119999997</v>
      </c>
      <c r="DT457" s="12">
        <f>DS457/DR457</f>
        <v>11165.646483020895</v>
      </c>
      <c r="DU457" s="21">
        <f>DT457-DM457</f>
        <v>-91.607334534686743</v>
      </c>
      <c r="DV457" s="22">
        <f>DU457/DM457</f>
        <v>-8.1376271708314823E-3</v>
      </c>
      <c r="DW457" s="14">
        <v>2018</v>
      </c>
      <c r="DX457" s="24">
        <v>3353</v>
      </c>
      <c r="DY457" s="32">
        <v>3047.5221999999999</v>
      </c>
      <c r="DZ457" s="34">
        <v>35261956.270000003</v>
      </c>
      <c r="EA457" s="12">
        <f>DZ457/DY457</f>
        <v>11570.697096152409</v>
      </c>
      <c r="EB457" s="21">
        <f>EA457-DT457</f>
        <v>405.05061313151418</v>
      </c>
      <c r="EC457" s="22">
        <f>EB457/DT457</f>
        <v>3.6276503447199113E-2</v>
      </c>
      <c r="ED457" s="14">
        <v>2019</v>
      </c>
      <c r="EE457" s="24">
        <v>3353</v>
      </c>
      <c r="EF457" s="32">
        <v>3124.2174</v>
      </c>
      <c r="EG457" s="34">
        <v>43419983.609999999</v>
      </c>
      <c r="EH457" s="12">
        <f t="shared" si="56"/>
        <v>13897.87522788907</v>
      </c>
      <c r="EI457" s="21">
        <f>EH457-EA457</f>
        <v>2327.1781317366604</v>
      </c>
      <c r="EJ457" s="22">
        <f>EI457/EA457</f>
        <v>0.20112687354943501</v>
      </c>
      <c r="EK457">
        <v>2020</v>
      </c>
      <c r="EL457" s="25">
        <v>3344</v>
      </c>
      <c r="EM457" s="32">
        <v>3089.4353999999998</v>
      </c>
      <c r="EN457" s="34">
        <v>36117511.850000001</v>
      </c>
      <c r="EO457" s="12">
        <f t="shared" si="57"/>
        <v>11690.651259450191</v>
      </c>
      <c r="EP457" s="21">
        <f>EO457-EH457</f>
        <v>-2207.2239684388787</v>
      </c>
      <c r="EQ457" s="22">
        <f>EP457/EH457</f>
        <v>-0.15881736828444179</v>
      </c>
      <c r="ES457" s="11">
        <f t="shared" si="58"/>
        <v>3.4021057359426746E-2</v>
      </c>
      <c r="EU457" s="12">
        <f t="shared" si="59"/>
        <v>12211.406269020792</v>
      </c>
      <c r="EV457">
        <f t="shared" si="60"/>
        <v>0.92041522344249405</v>
      </c>
      <c r="EY457" s="11">
        <f t="shared" si="61"/>
        <v>7.6421916608600871E-2</v>
      </c>
      <c r="FC457" s="12">
        <f t="shared" si="62"/>
        <v>9440.5133615077284</v>
      </c>
      <c r="FF457" s="45">
        <f t="shared" si="63"/>
        <v>3583.9047619047619</v>
      </c>
    </row>
    <row r="458" spans="1:162" x14ac:dyDescent="0.2">
      <c r="A458" s="3">
        <v>100064</v>
      </c>
      <c r="B458" t="s">
        <v>457</v>
      </c>
      <c r="C458" s="14">
        <v>2000</v>
      </c>
      <c r="D458" s="10">
        <v>162</v>
      </c>
      <c r="E458" s="5">
        <v>249.64</v>
      </c>
      <c r="F458" s="7">
        <v>1220949</v>
      </c>
      <c r="G458" s="12">
        <f>F458/E458</f>
        <v>4890.8388078833523</v>
      </c>
      <c r="H458" s="14">
        <v>2001</v>
      </c>
      <c r="I458" s="10">
        <v>148</v>
      </c>
      <c r="J458" s="5">
        <v>229.36</v>
      </c>
      <c r="K458" s="7">
        <v>1152104</v>
      </c>
      <c r="L458" s="12">
        <f>K458/I458</f>
        <v>7784.4864864864867</v>
      </c>
      <c r="M458" s="21">
        <f>L458-G458</f>
        <v>2893.6476786031344</v>
      </c>
      <c r="N458" s="18">
        <f>M458/G458</f>
        <v>0.59164650324172952</v>
      </c>
      <c r="O458" s="16">
        <v>2002</v>
      </c>
      <c r="P458" s="10">
        <v>130</v>
      </c>
      <c r="Q458" s="5">
        <v>215.54</v>
      </c>
      <c r="R458" s="7">
        <v>1171313</v>
      </c>
      <c r="S458" s="12">
        <f>R458/Q458</f>
        <v>5434.3184559710498</v>
      </c>
      <c r="T458" s="21">
        <f>S458-L458</f>
        <v>-2350.1680305154368</v>
      </c>
      <c r="U458" s="18">
        <f>T458/L458</f>
        <v>-0.30190405424882183</v>
      </c>
      <c r="V458" s="14">
        <v>2003</v>
      </c>
      <c r="W458" s="10">
        <v>130</v>
      </c>
      <c r="X458" s="5">
        <v>211.98000000000002</v>
      </c>
      <c r="Y458" s="7">
        <v>1120326.27</v>
      </c>
      <c r="Z458" s="12">
        <f>Y458/X458</f>
        <v>5285.0564675912819</v>
      </c>
      <c r="AA458" s="21">
        <f>Z458-S458</f>
        <v>-149.2619883797679</v>
      </c>
      <c r="AB458" s="22">
        <f>AA458/S458</f>
        <v>-2.7466551618034778E-2</v>
      </c>
      <c r="AC458" s="14">
        <v>2004</v>
      </c>
      <c r="AD458" s="10">
        <v>111</v>
      </c>
      <c r="AE458" s="5">
        <v>176.35</v>
      </c>
      <c r="AF458" s="7">
        <v>1072579</v>
      </c>
      <c r="AG458" s="12">
        <f>AF458/AE458</f>
        <v>6082.103770910122</v>
      </c>
      <c r="AH458" s="21">
        <f>AG458-Z458</f>
        <v>797.04730331884002</v>
      </c>
      <c r="AI458" s="22">
        <f>AH458/Z458</f>
        <v>0.15081150186501269</v>
      </c>
      <c r="AJ458" s="14">
        <v>2005</v>
      </c>
      <c r="AK458" s="10">
        <v>121</v>
      </c>
      <c r="AL458" s="5">
        <v>186.02</v>
      </c>
      <c r="AM458" s="7">
        <v>1093697</v>
      </c>
      <c r="AN458" s="12">
        <f>AM458/AL458</f>
        <v>5879.4591979357056</v>
      </c>
      <c r="AO458" s="21">
        <f>AN458-AG458</f>
        <v>-202.64457297441641</v>
      </c>
      <c r="AP458" s="22">
        <f>AO458/AG458</f>
        <v>-3.3318170917049778E-2</v>
      </c>
      <c r="AQ458" s="14">
        <v>2006</v>
      </c>
      <c r="AR458" s="10">
        <v>114</v>
      </c>
      <c r="AS458" s="5">
        <v>174.63</v>
      </c>
      <c r="AT458" s="7">
        <v>1113110</v>
      </c>
      <c r="AU458" s="12">
        <f>AT458/AS458</f>
        <v>6374.1052511023308</v>
      </c>
      <c r="AV458" s="21">
        <f>AU458-AN458</f>
        <v>494.64605316662528</v>
      </c>
      <c r="AW458" s="22">
        <f>AV458/AN458</f>
        <v>8.4131216241843623E-2</v>
      </c>
      <c r="AX458" s="14">
        <v>2007</v>
      </c>
      <c r="AY458" s="10">
        <v>116</v>
      </c>
      <c r="AZ458" s="5">
        <v>175.54</v>
      </c>
      <c r="BA458" s="7">
        <v>1138677</v>
      </c>
      <c r="BB458" s="12">
        <f>BA458/AZ458</f>
        <v>6486.7095818616845</v>
      </c>
      <c r="BC458" s="21">
        <f>BB458-AU458</f>
        <v>112.60433075935362</v>
      </c>
      <c r="BD458" s="22">
        <f>BC458/AU458</f>
        <v>1.7665903891354782E-2</v>
      </c>
      <c r="BE458" s="14">
        <v>2008</v>
      </c>
      <c r="BF458" s="10">
        <v>107</v>
      </c>
      <c r="BG458" s="5">
        <v>169.65</v>
      </c>
      <c r="BH458" s="7">
        <v>1249426</v>
      </c>
      <c r="BI458" s="12">
        <f>BH458/BG458</f>
        <v>7364.727379899793</v>
      </c>
      <c r="BJ458" s="21">
        <f>BI458-BB458</f>
        <v>878.01779803810859</v>
      </c>
      <c r="BK458" s="22">
        <f>BJ458/BB458</f>
        <v>0.13535642176632143</v>
      </c>
      <c r="BL458" s="14">
        <v>2009</v>
      </c>
      <c r="BM458" s="10">
        <v>104</v>
      </c>
      <c r="BN458" s="5">
        <v>171.78</v>
      </c>
      <c r="BO458" s="7">
        <v>1290664</v>
      </c>
      <c r="BP458" s="12">
        <f>BO458/BN458</f>
        <v>7513.4707183606943</v>
      </c>
      <c r="BQ458" s="21">
        <f>BP458-BI458</f>
        <v>148.74333846090121</v>
      </c>
      <c r="BR458" s="22">
        <f>BQ458/BI458</f>
        <v>2.0196720229843059E-2</v>
      </c>
      <c r="BS458" s="14">
        <v>2010</v>
      </c>
      <c r="BT458" s="10">
        <v>89</v>
      </c>
      <c r="BU458" s="5">
        <v>152.61000000000001</v>
      </c>
      <c r="BV458" s="7">
        <v>1411275</v>
      </c>
      <c r="BW458" s="12">
        <f>BV458/BU458</f>
        <v>9247.5919009239224</v>
      </c>
      <c r="BX458" s="21">
        <f>BW458-BP458</f>
        <v>1734.1211825632281</v>
      </c>
      <c r="BY458" s="22">
        <f>BX458/BP458</f>
        <v>0.230801615866493</v>
      </c>
      <c r="BZ458" s="14">
        <v>2011</v>
      </c>
      <c r="CA458" s="10">
        <v>95</v>
      </c>
      <c r="CB458" s="5">
        <v>154.16409999999999</v>
      </c>
      <c r="CC458" s="7">
        <v>1345046</v>
      </c>
      <c r="CD458" s="12">
        <f>CC458/CB458</f>
        <v>8724.7679582989822</v>
      </c>
      <c r="CE458" s="21">
        <f>CD458-BW458</f>
        <v>-522.82394262494017</v>
      </c>
      <c r="CF458" s="22">
        <f>CE458/BW458</f>
        <v>-5.6536225671107422E-2</v>
      </c>
      <c r="CG458" s="14">
        <v>2012</v>
      </c>
      <c r="CH458" s="10">
        <v>83</v>
      </c>
      <c r="CI458" s="5">
        <v>132.19999999999999</v>
      </c>
      <c r="CJ458" s="7">
        <v>1410630</v>
      </c>
      <c r="CK458" s="12">
        <f>CJ458/CI458</f>
        <v>10670.423600605145</v>
      </c>
      <c r="CL458" s="21">
        <f>CK458-CD458</f>
        <v>1945.6556423061629</v>
      </c>
      <c r="CM458" s="22">
        <f>CL458/CD458</f>
        <v>0.22300371214519912</v>
      </c>
      <c r="CN458" s="14">
        <v>2013</v>
      </c>
      <c r="CO458" s="10">
        <v>91</v>
      </c>
      <c r="CP458" s="5">
        <v>125.2236</v>
      </c>
      <c r="CQ458" s="7">
        <v>1287335</v>
      </c>
      <c r="CR458" s="12">
        <f>CQ458/CP458</f>
        <v>10280.290616145838</v>
      </c>
      <c r="CS458" s="21">
        <f>CR458-CK458</f>
        <v>-390.13298445930741</v>
      </c>
      <c r="CT458" s="22">
        <f>CS458/CK458</f>
        <v>-3.656208966597934E-2</v>
      </c>
      <c r="CU458" s="14">
        <v>2014</v>
      </c>
      <c r="CV458" s="10">
        <v>89</v>
      </c>
      <c r="CW458" s="5">
        <v>119.1426</v>
      </c>
      <c r="CX458" s="7">
        <v>1242427</v>
      </c>
      <c r="CY458" s="12">
        <f>CX458/CW458</f>
        <v>10428.066871127539</v>
      </c>
      <c r="CZ458" s="21">
        <f>CY458-CR458</f>
        <v>147.77625498170164</v>
      </c>
      <c r="DA458" s="22">
        <f>CZ458/CR458</f>
        <v>1.4374715705955804E-2</v>
      </c>
      <c r="DB458" s="14">
        <v>2015</v>
      </c>
      <c r="DC458" s="9">
        <v>97</v>
      </c>
      <c r="DD458" s="27">
        <v>119.6288</v>
      </c>
      <c r="DE458" s="12">
        <v>1212196.27</v>
      </c>
      <c r="DF458" s="12">
        <f>DE458/DD458</f>
        <v>10132.980268965333</v>
      </c>
      <c r="DG458" s="21">
        <f>DF458-CY458</f>
        <v>-295.08660216220596</v>
      </c>
      <c r="DH458" s="22">
        <f>DG458/CY458</f>
        <v>-2.8297344638172579E-2</v>
      </c>
      <c r="DI458" s="14">
        <v>2016</v>
      </c>
      <c r="DJ458" s="9">
        <v>110</v>
      </c>
      <c r="DK458" s="27">
        <v>129.92699999999999</v>
      </c>
      <c r="DL458" s="12">
        <v>1679951.21</v>
      </c>
      <c r="DM458" s="12">
        <f>DL458/DK458</f>
        <v>12929.962286514736</v>
      </c>
      <c r="DN458" s="21">
        <f>DM458-DF458</f>
        <v>2796.9820175494024</v>
      </c>
      <c r="DO458" s="22">
        <f>DN458/DF458</f>
        <v>0.27602757957753321</v>
      </c>
      <c r="DP458" s="14">
        <v>2017</v>
      </c>
      <c r="DQ458" s="9">
        <v>118</v>
      </c>
      <c r="DR458" s="27">
        <v>133.21260000000001</v>
      </c>
      <c r="DS458" s="30">
        <v>2117703.94</v>
      </c>
      <c r="DT458" s="12">
        <f>DS458/DR458</f>
        <v>15897.174441456738</v>
      </c>
      <c r="DU458" s="21">
        <f>DT458-DM458</f>
        <v>2967.2121549420026</v>
      </c>
      <c r="DV458" s="22">
        <f>DU458/DM458</f>
        <v>0.2294834346142407</v>
      </c>
      <c r="DW458" s="14">
        <v>2018</v>
      </c>
      <c r="DX458" s="24">
        <v>115</v>
      </c>
      <c r="DY458" s="32">
        <v>143.30950000000001</v>
      </c>
      <c r="DZ458" s="34">
        <v>5290632.1099999994</v>
      </c>
      <c r="EA458" s="12">
        <f>DZ458/DY458</f>
        <v>36917.52542573939</v>
      </c>
      <c r="EB458" s="21">
        <f>EA458-DT458</f>
        <v>21020.350984282653</v>
      </c>
      <c r="EC458" s="22">
        <f>EB458/DT458</f>
        <v>1.3222696311028497</v>
      </c>
      <c r="ED458" s="14">
        <v>2019</v>
      </c>
      <c r="EE458" s="24">
        <v>130</v>
      </c>
      <c r="EF458" s="32">
        <v>149.34110000000001</v>
      </c>
      <c r="EG458" s="34">
        <v>2189542.7799999998</v>
      </c>
      <c r="EH458" s="12">
        <f t="shared" si="56"/>
        <v>14661.354309028122</v>
      </c>
      <c r="EI458" s="21">
        <f>EH458-EA458</f>
        <v>-22256.171116711266</v>
      </c>
      <c r="EJ458" s="22">
        <f>EI458/EA458</f>
        <v>-0.60286194321123077</v>
      </c>
      <c r="EK458">
        <v>2020</v>
      </c>
      <c r="EL458" s="25">
        <v>131</v>
      </c>
      <c r="EM458" s="32">
        <v>156.2886</v>
      </c>
      <c r="EN458" s="34">
        <v>2135521.35</v>
      </c>
      <c r="EO458" s="12">
        <f t="shared" si="57"/>
        <v>13663.96109505108</v>
      </c>
      <c r="EP458" s="21">
        <f>EO458-EH458</f>
        <v>-997.39321397704225</v>
      </c>
      <c r="EQ458" s="22">
        <f>EP458/EH458</f>
        <v>-6.8028723196660673E-2</v>
      </c>
      <c r="ES458" s="11">
        <f t="shared" si="58"/>
        <v>0.10703969265406595</v>
      </c>
      <c r="EU458" s="12">
        <f t="shared" si="59"/>
        <v>22492.018058741418</v>
      </c>
      <c r="EV458">
        <f t="shared" si="60"/>
        <v>1.1746225321693784</v>
      </c>
      <c r="EY458" s="11">
        <f t="shared" si="61"/>
        <v>0.31629704083528654</v>
      </c>
      <c r="FC458" s="12">
        <f t="shared" si="62"/>
        <v>10332.71811329384</v>
      </c>
      <c r="FF458" s="45">
        <f t="shared" si="63"/>
        <v>113.85714285714286</v>
      </c>
    </row>
    <row r="459" spans="1:162" x14ac:dyDescent="0.2">
      <c r="A459" s="3">
        <v>100065</v>
      </c>
      <c r="B459" t="s">
        <v>458</v>
      </c>
      <c r="C459" s="14">
        <v>2000</v>
      </c>
      <c r="D459" s="10">
        <v>387</v>
      </c>
      <c r="E459" s="5">
        <v>358.15</v>
      </c>
      <c r="F459" s="7">
        <v>2411478</v>
      </c>
      <c r="G459" s="12">
        <f>F459/E459</f>
        <v>6733.1509144213323</v>
      </c>
      <c r="H459" s="14">
        <v>2001</v>
      </c>
      <c r="I459" s="10">
        <v>388</v>
      </c>
      <c r="J459" s="5">
        <v>355.73</v>
      </c>
      <c r="K459" s="7">
        <v>2484410</v>
      </c>
      <c r="L459" s="12">
        <f>K459/I459</f>
        <v>6403.1185567010307</v>
      </c>
      <c r="M459" s="21">
        <f>L459-G459</f>
        <v>-330.03235772030166</v>
      </c>
      <c r="N459" s="18">
        <f>M459/G459</f>
        <v>-4.901603453049376E-2</v>
      </c>
      <c r="O459" s="16">
        <v>2002</v>
      </c>
      <c r="P459" s="10">
        <v>387</v>
      </c>
      <c r="Q459" s="5">
        <v>343.81</v>
      </c>
      <c r="R459" s="7">
        <v>2545504</v>
      </c>
      <c r="S459" s="12">
        <f>R459/Q459</f>
        <v>7403.8102440301327</v>
      </c>
      <c r="T459" s="21">
        <f>S459-L459</f>
        <v>1000.691687329102</v>
      </c>
      <c r="U459" s="18">
        <f>T459/L459</f>
        <v>0.15628192395123655</v>
      </c>
      <c r="V459" s="14">
        <v>2003</v>
      </c>
      <c r="W459" s="10">
        <v>387</v>
      </c>
      <c r="X459" s="5">
        <v>340.4</v>
      </c>
      <c r="Y459" s="7">
        <v>2555837.3199999998</v>
      </c>
      <c r="Z459" s="12">
        <f>Y459/X459</f>
        <v>7508.3352526439485</v>
      </c>
      <c r="AA459" s="21">
        <f>Z459-S459</f>
        <v>104.52500861381577</v>
      </c>
      <c r="AB459" s="22">
        <f>AA459/S459</f>
        <v>1.4117731974302928E-2</v>
      </c>
      <c r="AC459" s="14">
        <v>2004</v>
      </c>
      <c r="AD459" s="10">
        <v>363</v>
      </c>
      <c r="AE459" s="5">
        <v>348.88</v>
      </c>
      <c r="AF459" s="7">
        <v>2457284</v>
      </c>
      <c r="AG459" s="12">
        <f>AF459/AE459</f>
        <v>7043.3501490483832</v>
      </c>
      <c r="AH459" s="21">
        <f>AG459-Z459</f>
        <v>-464.98510359556531</v>
      </c>
      <c r="AI459" s="22">
        <f>AH459/Z459</f>
        <v>-6.1929187755944665E-2</v>
      </c>
      <c r="AJ459" s="14">
        <v>2005</v>
      </c>
      <c r="AK459" s="10">
        <v>371</v>
      </c>
      <c r="AL459" s="5">
        <v>350.37</v>
      </c>
      <c r="AM459" s="7">
        <v>2707938</v>
      </c>
      <c r="AN459" s="12">
        <f>AM459/AL459</f>
        <v>7728.7952735679428</v>
      </c>
      <c r="AO459" s="21">
        <f>AN459-AG459</f>
        <v>685.44512451955961</v>
      </c>
      <c r="AP459" s="22">
        <f>AO459/AG459</f>
        <v>9.7318053201170054E-2</v>
      </c>
      <c r="AQ459" s="14">
        <v>2006</v>
      </c>
      <c r="AR459" s="10">
        <v>359</v>
      </c>
      <c r="AS459" s="5">
        <v>345.18</v>
      </c>
      <c r="AT459" s="7">
        <v>2817947</v>
      </c>
      <c r="AU459" s="12">
        <f>AT459/AS459</f>
        <v>8163.7029955385597</v>
      </c>
      <c r="AV459" s="21">
        <f>AU459-AN459</f>
        <v>434.90772197061688</v>
      </c>
      <c r="AW459" s="22">
        <f>AV459/AN459</f>
        <v>5.6271088387860074E-2</v>
      </c>
      <c r="AX459" s="14">
        <v>2007</v>
      </c>
      <c r="AY459" s="10">
        <v>351</v>
      </c>
      <c r="AZ459" s="5">
        <v>349.5</v>
      </c>
      <c r="BA459" s="7">
        <v>4393451</v>
      </c>
      <c r="BB459" s="12">
        <f>BA459/AZ459</f>
        <v>12570.675250357654</v>
      </c>
      <c r="BC459" s="21">
        <f>BB459-AU459</f>
        <v>4406.9722548190939</v>
      </c>
      <c r="BD459" s="22">
        <f>BC459/AU459</f>
        <v>0.53982515743498893</v>
      </c>
      <c r="BE459" s="14">
        <v>2008</v>
      </c>
      <c r="BF459" s="10">
        <v>376</v>
      </c>
      <c r="BG459" s="5">
        <v>361.09</v>
      </c>
      <c r="BH459" s="7">
        <v>4396864</v>
      </c>
      <c r="BI459" s="12">
        <f>BH459/BG459</f>
        <v>12176.642942202776</v>
      </c>
      <c r="BJ459" s="21">
        <f>BI459-BB459</f>
        <v>-394.03230815487768</v>
      </c>
      <c r="BK459" s="22">
        <f>BJ459/BB459</f>
        <v>-3.1345357373993646E-2</v>
      </c>
      <c r="BL459" s="14">
        <v>2009</v>
      </c>
      <c r="BM459" s="10">
        <v>366</v>
      </c>
      <c r="BN459" s="5">
        <v>357.07</v>
      </c>
      <c r="BO459" s="7">
        <v>3227797</v>
      </c>
      <c r="BP459" s="12">
        <f>BO459/BN459</f>
        <v>9039.6756938415438</v>
      </c>
      <c r="BQ459" s="21">
        <f>BP459-BI459</f>
        <v>-3136.9672483612321</v>
      </c>
      <c r="BR459" s="22">
        <f>BQ459/BI459</f>
        <v>-0.25762168302470972</v>
      </c>
      <c r="BS459" s="14">
        <v>2010</v>
      </c>
      <c r="BT459" s="10">
        <v>379</v>
      </c>
      <c r="BU459" s="5">
        <v>369.49</v>
      </c>
      <c r="BV459" s="7">
        <v>3264251</v>
      </c>
      <c r="BW459" s="12">
        <f>BV459/BU459</f>
        <v>8834.4772524290238</v>
      </c>
      <c r="BX459" s="21">
        <f>BW459-BP459</f>
        <v>-205.19844141251997</v>
      </c>
      <c r="BY459" s="22">
        <f>BX459/BP459</f>
        <v>-2.2699756978263659E-2</v>
      </c>
      <c r="BZ459" s="14">
        <v>2011</v>
      </c>
      <c r="CA459" s="10">
        <v>363</v>
      </c>
      <c r="CB459" s="5">
        <v>344.75009999999997</v>
      </c>
      <c r="CC459" s="7">
        <v>3072632</v>
      </c>
      <c r="CD459" s="12">
        <f>CC459/CB459</f>
        <v>8912.6355583363147</v>
      </c>
      <c r="CE459" s="21">
        <f>CD459-BW459</f>
        <v>78.158305907290924</v>
      </c>
      <c r="CF459" s="22">
        <f>CE459/BW459</f>
        <v>8.8469644183872265E-3</v>
      </c>
      <c r="CG459" s="14">
        <v>2012</v>
      </c>
      <c r="CH459" s="10">
        <v>367</v>
      </c>
      <c r="CI459" s="5">
        <v>343.42</v>
      </c>
      <c r="CJ459" s="7">
        <v>3320670</v>
      </c>
      <c r="CK459" s="12">
        <f>CJ459/CI459</f>
        <v>9669.4135460951602</v>
      </c>
      <c r="CL459" s="21">
        <f>CK459-CD459</f>
        <v>756.77798775884548</v>
      </c>
      <c r="CM459" s="22">
        <f>CL459/CD459</f>
        <v>8.4910684702125316E-2</v>
      </c>
      <c r="CN459" s="14">
        <v>2013</v>
      </c>
      <c r="CO459" s="10">
        <v>349</v>
      </c>
      <c r="CP459" s="5">
        <v>338.25970000000001</v>
      </c>
      <c r="CQ459" s="7">
        <v>3216856</v>
      </c>
      <c r="CR459" s="12">
        <f>CQ459/CP459</f>
        <v>9510.0184857965633</v>
      </c>
      <c r="CS459" s="21">
        <f>CR459-CK459</f>
        <v>-159.39506029859695</v>
      </c>
      <c r="CT459" s="22">
        <f>CS459/CK459</f>
        <v>-1.6484459945656799E-2</v>
      </c>
      <c r="CU459" s="14">
        <v>2014</v>
      </c>
      <c r="CV459" s="10">
        <v>357</v>
      </c>
      <c r="CW459" s="5">
        <v>348.39569999999998</v>
      </c>
      <c r="CX459" s="7">
        <v>3309103</v>
      </c>
      <c r="CY459" s="12">
        <f>CX459/CW459</f>
        <v>9498.1166529896909</v>
      </c>
      <c r="CZ459" s="21">
        <f>CY459-CR459</f>
        <v>-11.901832806872335</v>
      </c>
      <c r="DA459" s="22">
        <f>CZ459/CR459</f>
        <v>-1.2515046973513252E-3</v>
      </c>
      <c r="DB459" s="14">
        <v>2015</v>
      </c>
      <c r="DC459" s="9">
        <v>356</v>
      </c>
      <c r="DD459" s="27">
        <v>341.4117</v>
      </c>
      <c r="DE459" s="12">
        <v>4554355.6399999997</v>
      </c>
      <c r="DF459" s="12">
        <f>DE459/DD459</f>
        <v>13339.776111949297</v>
      </c>
      <c r="DG459" s="21">
        <f>DF459-CY459</f>
        <v>3841.6594589596061</v>
      </c>
      <c r="DH459" s="22">
        <f>DG459/CY459</f>
        <v>0.40446539027822737</v>
      </c>
      <c r="DI459" s="14">
        <v>2016</v>
      </c>
      <c r="DJ459" s="9">
        <v>343</v>
      </c>
      <c r="DK459" s="27">
        <v>342.38990000000001</v>
      </c>
      <c r="DL459" s="12">
        <v>3259635.45</v>
      </c>
      <c r="DM459" s="12">
        <f>DL459/DK459</f>
        <v>9520.2441719221279</v>
      </c>
      <c r="DN459" s="21">
        <f>DM459-DF459</f>
        <v>-3819.5319400271692</v>
      </c>
      <c r="DO459" s="22">
        <f>DN459/DF459</f>
        <v>-0.2863265401138006</v>
      </c>
      <c r="DP459" s="14">
        <v>2017</v>
      </c>
      <c r="DQ459" s="9">
        <v>351</v>
      </c>
      <c r="DR459" s="27">
        <v>339.4941</v>
      </c>
      <c r="DS459" s="30">
        <v>3884054.71</v>
      </c>
      <c r="DT459" s="12">
        <f>DS459/DR459</f>
        <v>11440.713432133283</v>
      </c>
      <c r="DU459" s="21">
        <f>DT459-DM459</f>
        <v>1920.4692602111554</v>
      </c>
      <c r="DV459" s="22">
        <f>DU459/DM459</f>
        <v>0.20172479040770386</v>
      </c>
      <c r="DW459" s="14">
        <v>2018</v>
      </c>
      <c r="DX459" s="24">
        <v>353</v>
      </c>
      <c r="DY459" s="32">
        <v>347.07670000000002</v>
      </c>
      <c r="DZ459" s="34">
        <v>3954543.8099999996</v>
      </c>
      <c r="EA459" s="12">
        <f>DZ459/DY459</f>
        <v>11393.861385682183</v>
      </c>
      <c r="EB459" s="21">
        <f>EA459-DT459</f>
        <v>-46.85204645110025</v>
      </c>
      <c r="EC459" s="22">
        <f>EB459/DT459</f>
        <v>-4.0952032169172181E-3</v>
      </c>
      <c r="ED459" s="14">
        <v>2019</v>
      </c>
      <c r="EE459" s="24">
        <v>341</v>
      </c>
      <c r="EF459" s="32">
        <v>339.93950000000001</v>
      </c>
      <c r="EG459" s="34">
        <v>3413950.43</v>
      </c>
      <c r="EH459" s="12">
        <f t="shared" si="56"/>
        <v>10042.817707268499</v>
      </c>
      <c r="EI459" s="21">
        <f>EH459-EA459</f>
        <v>-1351.0436784136837</v>
      </c>
      <c r="EJ459" s="22">
        <f>EI459/EA459</f>
        <v>-0.1185764538184956</v>
      </c>
      <c r="EK459">
        <v>2020</v>
      </c>
      <c r="EL459" s="25">
        <v>350</v>
      </c>
      <c r="EM459" s="32">
        <v>345.17329999999998</v>
      </c>
      <c r="EN459" s="34">
        <v>3360493.7199999997</v>
      </c>
      <c r="EO459" s="12">
        <f t="shared" si="57"/>
        <v>9735.6710962290526</v>
      </c>
      <c r="EP459" s="21">
        <f>EO459-EH459</f>
        <v>-307.14661103944673</v>
      </c>
      <c r="EQ459" s="22">
        <f>EP459/EH459</f>
        <v>-3.0583708675419752E-2</v>
      </c>
      <c r="ES459" s="11">
        <f t="shared" si="58"/>
        <v>3.4191594731247769E-2</v>
      </c>
      <c r="EU459" s="12">
        <f t="shared" si="59"/>
        <v>10959.130841694656</v>
      </c>
      <c r="EV459">
        <f t="shared" si="60"/>
        <v>0.98244326691987294</v>
      </c>
      <c r="EY459" s="11">
        <f t="shared" si="61"/>
        <v>2.6351044457430348E-2</v>
      </c>
      <c r="FC459" s="12">
        <f t="shared" si="62"/>
        <v>9379.0189190581659</v>
      </c>
      <c r="FF459" s="45">
        <f t="shared" si="63"/>
        <v>364</v>
      </c>
    </row>
    <row r="460" spans="1:162" x14ac:dyDescent="0.2">
      <c r="A460" s="3">
        <v>101105</v>
      </c>
      <c r="B460" t="s">
        <v>459</v>
      </c>
      <c r="C460" s="14">
        <v>2000</v>
      </c>
      <c r="D460" s="10">
        <v>569</v>
      </c>
      <c r="E460" s="5">
        <v>580.37</v>
      </c>
      <c r="F460" s="7">
        <v>4058191</v>
      </c>
      <c r="G460" s="12">
        <f>F460/E460</f>
        <v>6992.4203525337289</v>
      </c>
      <c r="H460" s="14">
        <v>2001</v>
      </c>
      <c r="I460" s="10">
        <v>572</v>
      </c>
      <c r="J460" s="5">
        <v>582.77</v>
      </c>
      <c r="K460" s="7">
        <v>4275898</v>
      </c>
      <c r="L460" s="12">
        <f>K460/I460</f>
        <v>7475.3461538461543</v>
      </c>
      <c r="M460" s="21">
        <f>L460-G460</f>
        <v>482.92580131242539</v>
      </c>
      <c r="N460" s="18">
        <f>M460/G460</f>
        <v>6.9064183353541586E-2</v>
      </c>
      <c r="O460" s="16">
        <v>2002</v>
      </c>
      <c r="P460" s="10">
        <v>573</v>
      </c>
      <c r="Q460" s="5">
        <v>584.35</v>
      </c>
      <c r="R460" s="7">
        <v>5584991</v>
      </c>
      <c r="S460" s="12">
        <f>R460/Q460</f>
        <v>9557.6127320954911</v>
      </c>
      <c r="T460" s="21">
        <f>S460-L460</f>
        <v>2082.2665782493368</v>
      </c>
      <c r="U460" s="18">
        <f>T460/L460</f>
        <v>0.27855119152950342</v>
      </c>
      <c r="V460" s="14">
        <v>2003</v>
      </c>
      <c r="W460" s="10">
        <v>573</v>
      </c>
      <c r="X460" s="5">
        <v>593.32000000000005</v>
      </c>
      <c r="Y460" s="7">
        <v>4807798.45</v>
      </c>
      <c r="Z460" s="12">
        <f>Y460/X460</f>
        <v>8103.2131901840485</v>
      </c>
      <c r="AA460" s="21">
        <f>Z460-S460</f>
        <v>-1454.3995419114426</v>
      </c>
      <c r="AB460" s="22">
        <f>AA460/S460</f>
        <v>-0.15217184276858306</v>
      </c>
      <c r="AC460" s="14">
        <v>2004</v>
      </c>
      <c r="AD460" s="10">
        <v>567</v>
      </c>
      <c r="AE460" s="5">
        <v>589.79999999999995</v>
      </c>
      <c r="AF460" s="7">
        <v>4578453</v>
      </c>
      <c r="AG460" s="12">
        <f>AF460/AE460</f>
        <v>7762.721261444558</v>
      </c>
      <c r="AH460" s="21">
        <f>AG460-Z460</f>
        <v>-340.4919287394905</v>
      </c>
      <c r="AI460" s="22">
        <f>AH460/Z460</f>
        <v>-4.2019371914335246E-2</v>
      </c>
      <c r="AJ460" s="14">
        <v>2005</v>
      </c>
      <c r="AK460" s="10">
        <v>565</v>
      </c>
      <c r="AL460" s="5">
        <v>575.72</v>
      </c>
      <c r="AM460" s="7">
        <v>4598899</v>
      </c>
      <c r="AN460" s="12">
        <f>AM460/AL460</f>
        <v>7988.0827485583268</v>
      </c>
      <c r="AO460" s="21">
        <f>AN460-AG460</f>
        <v>225.36148711376882</v>
      </c>
      <c r="AP460" s="22">
        <f>AO460/AG460</f>
        <v>2.903124813112657E-2</v>
      </c>
      <c r="AQ460" s="14">
        <v>2006</v>
      </c>
      <c r="AR460" s="10">
        <v>549</v>
      </c>
      <c r="AS460" s="5">
        <v>572.41999999999996</v>
      </c>
      <c r="AT460" s="7">
        <v>5216835</v>
      </c>
      <c r="AU460" s="12">
        <f>AT460/AS460</f>
        <v>9113.6490688655194</v>
      </c>
      <c r="AV460" s="21">
        <f>AU460-AN460</f>
        <v>1125.5663203071927</v>
      </c>
      <c r="AW460" s="22">
        <f>AV460/AN460</f>
        <v>0.14090569110720999</v>
      </c>
      <c r="AX460" s="14">
        <v>2007</v>
      </c>
      <c r="AY460" s="10">
        <v>525</v>
      </c>
      <c r="AZ460" s="5">
        <v>551.39</v>
      </c>
      <c r="BA460" s="7">
        <v>5195439</v>
      </c>
      <c r="BB460" s="12">
        <f>BA460/AZ460</f>
        <v>9422.4396525145548</v>
      </c>
      <c r="BC460" s="21">
        <f>BB460-AU460</f>
        <v>308.7905836490354</v>
      </c>
      <c r="BD460" s="22">
        <f>BC460/AU460</f>
        <v>3.3882211320155002E-2</v>
      </c>
      <c r="BE460" s="14">
        <v>2008</v>
      </c>
      <c r="BF460" s="10">
        <v>538</v>
      </c>
      <c r="BG460" s="5">
        <v>552.47</v>
      </c>
      <c r="BH460" s="7">
        <v>5310181</v>
      </c>
      <c r="BI460" s="12">
        <f>BH460/BG460</f>
        <v>9611.7092330805281</v>
      </c>
      <c r="BJ460" s="21">
        <f>BI460-BB460</f>
        <v>189.26958056597323</v>
      </c>
      <c r="BK460" s="22">
        <f>BJ460/BB460</f>
        <v>2.0087109872384601E-2</v>
      </c>
      <c r="BL460" s="14">
        <v>2009</v>
      </c>
      <c r="BM460" s="10">
        <v>508</v>
      </c>
      <c r="BN460" s="5">
        <v>524.5</v>
      </c>
      <c r="BO460" s="7">
        <v>5387109</v>
      </c>
      <c r="BP460" s="12">
        <f>BO460/BN460</f>
        <v>10270.941849380362</v>
      </c>
      <c r="BQ460" s="21">
        <f>BP460-BI460</f>
        <v>659.23261629983426</v>
      </c>
      <c r="BR460" s="22">
        <f>BQ460/BI460</f>
        <v>6.8586408547499506E-2</v>
      </c>
      <c r="BS460" s="14">
        <v>2010</v>
      </c>
      <c r="BT460" s="10">
        <v>488</v>
      </c>
      <c r="BU460" s="5">
        <v>512.51</v>
      </c>
      <c r="BV460" s="7">
        <v>5561675</v>
      </c>
      <c r="BW460" s="12">
        <f>BV460/BU460</f>
        <v>10851.8370373261</v>
      </c>
      <c r="BX460" s="21">
        <f>BW460-BP460</f>
        <v>580.89518794573814</v>
      </c>
      <c r="BY460" s="22">
        <f>BX460/BP460</f>
        <v>5.6557148941582515E-2</v>
      </c>
      <c r="BZ460" s="14">
        <v>2011</v>
      </c>
      <c r="CA460" s="10">
        <v>481</v>
      </c>
      <c r="CB460" s="5">
        <v>508.95600000000002</v>
      </c>
      <c r="CC460" s="7">
        <v>5250790</v>
      </c>
      <c r="CD460" s="12">
        <f>CC460/CB460</f>
        <v>10316.785733933777</v>
      </c>
      <c r="CE460" s="21">
        <f>CD460-BW460</f>
        <v>-535.05130339232346</v>
      </c>
      <c r="CF460" s="22">
        <f>CE460/BW460</f>
        <v>-4.9305136222738598E-2</v>
      </c>
      <c r="CG460" s="14">
        <v>2012</v>
      </c>
      <c r="CH460" s="10">
        <v>467</v>
      </c>
      <c r="CI460" s="5">
        <v>493.89</v>
      </c>
      <c r="CJ460" s="7">
        <v>4793714</v>
      </c>
      <c r="CK460" s="12">
        <f>CJ460/CI460</f>
        <v>9706.0357569499283</v>
      </c>
      <c r="CL460" s="21">
        <f>CK460-CD460</f>
        <v>-610.74997698384868</v>
      </c>
      <c r="CM460" s="22">
        <f>CL460/CD460</f>
        <v>-5.919963763277368E-2</v>
      </c>
      <c r="CN460" s="14">
        <v>2013</v>
      </c>
      <c r="CO460" s="10">
        <v>453</v>
      </c>
      <c r="CP460" s="5">
        <v>483.0523</v>
      </c>
      <c r="CQ460" s="7">
        <v>5544128</v>
      </c>
      <c r="CR460" s="12">
        <f>CQ460/CP460</f>
        <v>11477.283101643445</v>
      </c>
      <c r="CS460" s="21">
        <f>CR460-CK460</f>
        <v>1771.2473446935164</v>
      </c>
      <c r="CT460" s="22">
        <f>CS460/CK460</f>
        <v>0.18248926637481519</v>
      </c>
      <c r="CU460" s="14">
        <v>2014</v>
      </c>
      <c r="CV460" s="10">
        <v>461</v>
      </c>
      <c r="CW460" s="5">
        <v>474.36160000000001</v>
      </c>
      <c r="CX460" s="7">
        <v>5150699</v>
      </c>
      <c r="CY460" s="12">
        <f>CX460/CW460</f>
        <v>10858.170222884821</v>
      </c>
      <c r="CZ460" s="21">
        <f>CY460-CR460</f>
        <v>-619.11287875862399</v>
      </c>
      <c r="DA460" s="22">
        <f>CZ460/CR460</f>
        <v>-5.3942459489386696E-2</v>
      </c>
      <c r="DB460" s="14">
        <v>2015</v>
      </c>
      <c r="DC460" s="9">
        <v>466</v>
      </c>
      <c r="DD460" s="27">
        <v>470.08</v>
      </c>
      <c r="DE460" s="12">
        <v>5467418.1500000004</v>
      </c>
      <c r="DF460" s="12">
        <f>DE460/DD460</f>
        <v>11630.824859598368</v>
      </c>
      <c r="DG460" s="21">
        <f>DF460-CY460</f>
        <v>772.65463671354701</v>
      </c>
      <c r="DH460" s="22">
        <f>DG460/CY460</f>
        <v>7.1158825184476304E-2</v>
      </c>
      <c r="DI460" s="14">
        <v>2016</v>
      </c>
      <c r="DJ460" s="9">
        <v>432</v>
      </c>
      <c r="DK460" s="27">
        <v>453.89659999999998</v>
      </c>
      <c r="DL460" s="12">
        <v>5099421.08</v>
      </c>
      <c r="DM460" s="12">
        <f>DL460/DK460</f>
        <v>11234.763776595815</v>
      </c>
      <c r="DN460" s="21">
        <f>DM460-DF460</f>
        <v>-396.06108300255255</v>
      </c>
      <c r="DO460" s="22">
        <f>DN460/DF460</f>
        <v>-3.4052708022312118E-2</v>
      </c>
      <c r="DP460" s="14">
        <v>2017</v>
      </c>
      <c r="DQ460" s="9">
        <v>453</v>
      </c>
      <c r="DR460" s="27">
        <v>459.88619999999997</v>
      </c>
      <c r="DS460" s="30">
        <v>4822019.47</v>
      </c>
      <c r="DT460" s="12">
        <f>DS460/DR460</f>
        <v>10485.244980171181</v>
      </c>
      <c r="DU460" s="21">
        <f>DT460-DM460</f>
        <v>-749.51879642463427</v>
      </c>
      <c r="DV460" s="22">
        <f>DU460/DM460</f>
        <v>-6.6714246185222592E-2</v>
      </c>
      <c r="DW460" s="14">
        <v>2018</v>
      </c>
      <c r="DX460" s="24">
        <v>428</v>
      </c>
      <c r="DY460" s="32">
        <v>445.77330000000001</v>
      </c>
      <c r="DZ460" s="34">
        <v>4661081.42</v>
      </c>
      <c r="EA460" s="12">
        <f>DZ460/DY460</f>
        <v>10456.170030820598</v>
      </c>
      <c r="EB460" s="21">
        <f>EA460-DT460</f>
        <v>-29.074949350582756</v>
      </c>
      <c r="EC460" s="22">
        <f>EB460/DT460</f>
        <v>-2.7729394406679929E-3</v>
      </c>
      <c r="ED460" s="14">
        <v>2019</v>
      </c>
      <c r="EE460" s="24">
        <v>419</v>
      </c>
      <c r="EF460" s="32">
        <v>434.59559999999999</v>
      </c>
      <c r="EG460" s="34">
        <v>4829713.5199999996</v>
      </c>
      <c r="EH460" s="12">
        <f t="shared" si="56"/>
        <v>11113.121071635331</v>
      </c>
      <c r="EI460" s="21">
        <f>EH460-EA460</f>
        <v>656.95104081473255</v>
      </c>
      <c r="EJ460" s="22">
        <f>EI460/EA460</f>
        <v>6.2829031937918403E-2</v>
      </c>
      <c r="EK460">
        <v>2020</v>
      </c>
      <c r="EL460" s="25">
        <v>433</v>
      </c>
      <c r="EM460" s="32">
        <v>455.61970000000002</v>
      </c>
      <c r="EN460" s="34">
        <v>4806433.68</v>
      </c>
      <c r="EO460" s="12">
        <f t="shared" si="57"/>
        <v>10549.222696033556</v>
      </c>
      <c r="EP460" s="21">
        <f>EO460-EH460</f>
        <v>-563.89837560177511</v>
      </c>
      <c r="EQ460" s="22">
        <f>EP460/EH460</f>
        <v>-5.0741674815461692E-2</v>
      </c>
      <c r="ES460" s="11">
        <f t="shared" si="58"/>
        <v>2.5111114990436573E-2</v>
      </c>
      <c r="EU460" s="12">
        <f t="shared" si="59"/>
        <v>10684.845360875703</v>
      </c>
      <c r="EV460">
        <f t="shared" si="60"/>
        <v>1.0313162429197016</v>
      </c>
      <c r="EY460" s="11">
        <f t="shared" si="61"/>
        <v>-2.2193845626573929E-3</v>
      </c>
      <c r="FC460" s="12">
        <f t="shared" si="62"/>
        <v>9758.3468757748233</v>
      </c>
      <c r="FF460" s="45">
        <f t="shared" si="63"/>
        <v>500.95238095238096</v>
      </c>
    </row>
    <row r="461" spans="1:162" x14ac:dyDescent="0.2">
      <c r="A461" s="3">
        <v>101107</v>
      </c>
      <c r="B461" t="s">
        <v>460</v>
      </c>
      <c r="C461" s="14">
        <v>2000</v>
      </c>
      <c r="D461" s="10">
        <v>314</v>
      </c>
      <c r="E461" s="5">
        <v>298.04000000000002</v>
      </c>
      <c r="F461" s="7">
        <v>2591824</v>
      </c>
      <c r="G461" s="12">
        <f>F461/E461</f>
        <v>8696.2286941350139</v>
      </c>
      <c r="H461" s="14">
        <v>2001</v>
      </c>
      <c r="I461" s="10">
        <v>317</v>
      </c>
      <c r="J461" s="5">
        <v>295.08999999999997</v>
      </c>
      <c r="K461" s="7">
        <v>2158873</v>
      </c>
      <c r="L461" s="12">
        <f>K461/I461</f>
        <v>6810.3249211356469</v>
      </c>
      <c r="M461" s="21">
        <f>L461-G461</f>
        <v>-1885.903772999367</v>
      </c>
      <c r="N461" s="18">
        <f>M461/G461</f>
        <v>-0.21686455581271391</v>
      </c>
      <c r="O461" s="16">
        <v>2002</v>
      </c>
      <c r="P461" s="10">
        <v>280</v>
      </c>
      <c r="Q461" s="5">
        <v>284.05</v>
      </c>
      <c r="R461" s="7">
        <v>2273088</v>
      </c>
      <c r="S461" s="12">
        <f>R461/Q461</f>
        <v>8002.422108783665</v>
      </c>
      <c r="T461" s="21">
        <f>S461-L461</f>
        <v>1192.097187648018</v>
      </c>
      <c r="U461" s="18">
        <f>T461/L461</f>
        <v>0.17504263033741294</v>
      </c>
      <c r="V461" s="14">
        <v>2003</v>
      </c>
      <c r="W461" s="10">
        <v>280</v>
      </c>
      <c r="X461" s="5">
        <v>273.79000000000002</v>
      </c>
      <c r="Y461" s="7">
        <v>2668385.9700000002</v>
      </c>
      <c r="Z461" s="12">
        <f>Y461/X461</f>
        <v>9746.1045691953695</v>
      </c>
      <c r="AA461" s="21">
        <f>Z461-S461</f>
        <v>1743.6824604117046</v>
      </c>
      <c r="AB461" s="22">
        <f>AA461/S461</f>
        <v>0.21789433707799463</v>
      </c>
      <c r="AC461" s="14">
        <v>2004</v>
      </c>
      <c r="AD461" s="10">
        <v>289</v>
      </c>
      <c r="AE461" s="5">
        <v>267.45</v>
      </c>
      <c r="AF461" s="7">
        <v>2655966</v>
      </c>
      <c r="AG461" s="12">
        <f>AF461/AE461</f>
        <v>9930.7010656197417</v>
      </c>
      <c r="AH461" s="21">
        <f>AG461-Z461</f>
        <v>184.59649642437216</v>
      </c>
      <c r="AI461" s="22">
        <f>AH461/Z461</f>
        <v>1.8940541332567735E-2</v>
      </c>
      <c r="AJ461" s="14">
        <v>2005</v>
      </c>
      <c r="AK461" s="10">
        <v>274</v>
      </c>
      <c r="AL461" s="5">
        <v>258.62</v>
      </c>
      <c r="AM461" s="7">
        <v>3100863</v>
      </c>
      <c r="AN461" s="12">
        <f>AM461/AL461</f>
        <v>11990.035573428195</v>
      </c>
      <c r="AO461" s="21">
        <f>AN461-AG461</f>
        <v>2059.3345078084531</v>
      </c>
      <c r="AP461" s="22">
        <f>AO461/AG461</f>
        <v>0.20737050629163581</v>
      </c>
      <c r="AQ461" s="14">
        <v>2006</v>
      </c>
      <c r="AR461" s="10">
        <v>260</v>
      </c>
      <c r="AS461" s="5">
        <v>258.14</v>
      </c>
      <c r="AT461" s="7">
        <v>2255590</v>
      </c>
      <c r="AU461" s="12">
        <f>AT461/AS461</f>
        <v>8737.855427287519</v>
      </c>
      <c r="AV461" s="21">
        <f>AU461-AN461</f>
        <v>-3252.1801461406758</v>
      </c>
      <c r="AW461" s="22">
        <f>AV461/AN461</f>
        <v>-0.27124024163431332</v>
      </c>
      <c r="AX461" s="14">
        <v>2007</v>
      </c>
      <c r="AY461" s="10">
        <v>264</v>
      </c>
      <c r="AZ461" s="5">
        <v>258.43</v>
      </c>
      <c r="BA461" s="7">
        <v>2483905</v>
      </c>
      <c r="BB461" s="12">
        <f>BA461/AZ461</f>
        <v>9611.5195604225519</v>
      </c>
      <c r="BC461" s="21">
        <f>BB461-AU461</f>
        <v>873.6641331350329</v>
      </c>
      <c r="BD461" s="22">
        <f>BC461/AU461</f>
        <v>9.9986105332741049E-2</v>
      </c>
      <c r="BE461" s="14">
        <v>2008</v>
      </c>
      <c r="BF461" s="10">
        <v>290</v>
      </c>
      <c r="BG461" s="5">
        <v>284.94</v>
      </c>
      <c r="BH461" s="7">
        <v>2689076</v>
      </c>
      <c r="BI461" s="12">
        <f>BH461/BG461</f>
        <v>9437.3411946374672</v>
      </c>
      <c r="BJ461" s="21">
        <f>BI461-BB461</f>
        <v>-174.17836578508468</v>
      </c>
      <c r="BK461" s="22">
        <f>BJ461/BB461</f>
        <v>-1.8121834397788736E-2</v>
      </c>
      <c r="BL461" s="14">
        <v>2009</v>
      </c>
      <c r="BM461" s="10">
        <v>291</v>
      </c>
      <c r="BN461" s="5">
        <v>290.35000000000002</v>
      </c>
      <c r="BO461" s="7">
        <v>2828369</v>
      </c>
      <c r="BP461" s="12">
        <f>BO461/BN461</f>
        <v>9741.2398828999467</v>
      </c>
      <c r="BQ461" s="21">
        <f>BP461-BI461</f>
        <v>303.89868826247948</v>
      </c>
      <c r="BR461" s="22">
        <f>BQ461/BI461</f>
        <v>3.2201727371599355E-2</v>
      </c>
      <c r="BS461" s="14">
        <v>2010</v>
      </c>
      <c r="BT461" s="10">
        <v>287</v>
      </c>
      <c r="BU461" s="5">
        <v>280.26</v>
      </c>
      <c r="BV461" s="7">
        <v>3184621</v>
      </c>
      <c r="BW461" s="12">
        <f>BV461/BU461</f>
        <v>11363.094983229857</v>
      </c>
      <c r="BX461" s="21">
        <f>BW461-BP461</f>
        <v>1621.8551003299108</v>
      </c>
      <c r="BY461" s="22">
        <f>BX461/BP461</f>
        <v>0.16649370304256259</v>
      </c>
      <c r="BZ461" s="14">
        <v>2011</v>
      </c>
      <c r="CA461" s="10">
        <v>303</v>
      </c>
      <c r="CB461" s="5">
        <v>290.51029999999997</v>
      </c>
      <c r="CC461" s="7">
        <v>3061194</v>
      </c>
      <c r="CD461" s="12">
        <f>CC461/CB461</f>
        <v>10537.299365977731</v>
      </c>
      <c r="CE461" s="21">
        <f>CD461-BW461</f>
        <v>-825.79561725212625</v>
      </c>
      <c r="CF461" s="22">
        <f>CE461/BW461</f>
        <v>-7.2673476589861369E-2</v>
      </c>
      <c r="CG461" s="14">
        <v>2012</v>
      </c>
      <c r="CH461" s="10">
        <v>284</v>
      </c>
      <c r="CI461" s="5">
        <v>273.05</v>
      </c>
      <c r="CJ461" s="7">
        <v>3041823</v>
      </c>
      <c r="CK461" s="12">
        <f>CJ461/CI461</f>
        <v>11140.168467313679</v>
      </c>
      <c r="CL461" s="21">
        <f>CK461-CD461</f>
        <v>602.86910133594756</v>
      </c>
      <c r="CM461" s="22">
        <f>CL461/CD461</f>
        <v>5.7212866446829734E-2</v>
      </c>
      <c r="CN461" s="14">
        <v>2013</v>
      </c>
      <c r="CO461" s="10">
        <v>277</v>
      </c>
      <c r="CP461" s="5">
        <v>261.01780000000002</v>
      </c>
      <c r="CQ461" s="7">
        <v>2903555</v>
      </c>
      <c r="CR461" s="12">
        <f>CQ461/CP461</f>
        <v>11123.973154321275</v>
      </c>
      <c r="CS461" s="21">
        <f>CR461-CK461</f>
        <v>-16.19531299240407</v>
      </c>
      <c r="CT461" s="22">
        <f>CS461/CK461</f>
        <v>-1.45377630867277E-3</v>
      </c>
      <c r="CU461" s="14">
        <v>2014</v>
      </c>
      <c r="CV461" s="10">
        <v>278</v>
      </c>
      <c r="CW461" s="5">
        <v>273.67970000000003</v>
      </c>
      <c r="CX461" s="7">
        <v>2704705</v>
      </c>
      <c r="CY461" s="12">
        <f>CX461/CW461</f>
        <v>9882.7388366765954</v>
      </c>
      <c r="CZ461" s="21">
        <f>CY461-CR461</f>
        <v>-1241.2343176446793</v>
      </c>
      <c r="DA461" s="22">
        <f>CZ461/CR461</f>
        <v>-0.11158192315148685</v>
      </c>
      <c r="DB461" s="14">
        <v>2015</v>
      </c>
      <c r="DC461" s="9">
        <v>277</v>
      </c>
      <c r="DD461" s="27">
        <v>259.29160000000002</v>
      </c>
      <c r="DE461" s="12">
        <v>4689930.82</v>
      </c>
      <c r="DF461" s="12">
        <f>DE461/DD461</f>
        <v>18087.476879312711</v>
      </c>
      <c r="DG461" s="21">
        <f>DF461-CY461</f>
        <v>8204.738042636116</v>
      </c>
      <c r="DH461" s="22">
        <f>DG461/CY461</f>
        <v>0.83020893076592073</v>
      </c>
      <c r="DI461" s="14">
        <v>2016</v>
      </c>
      <c r="DJ461" s="9">
        <v>264</v>
      </c>
      <c r="DK461" s="27">
        <v>261.48039999999997</v>
      </c>
      <c r="DL461" s="12">
        <v>3070958.88</v>
      </c>
      <c r="DM461" s="12">
        <f>DL461/DK461</f>
        <v>11744.508880971576</v>
      </c>
      <c r="DN461" s="21">
        <f>DM461-DF461</f>
        <v>-6342.9679983411352</v>
      </c>
      <c r="DO461" s="22">
        <f>DN461/DF461</f>
        <v>-0.35068285315105574</v>
      </c>
      <c r="DP461" s="14">
        <v>2017</v>
      </c>
      <c r="DQ461" s="9">
        <v>263</v>
      </c>
      <c r="DR461" s="27">
        <v>254.4367</v>
      </c>
      <c r="DS461" s="30">
        <v>2985101.03</v>
      </c>
      <c r="DT461" s="12">
        <f>DS461/DR461</f>
        <v>11732.195198255597</v>
      </c>
      <c r="DU461" s="21">
        <f>DT461-DM461</f>
        <v>-12.313682715979667</v>
      </c>
      <c r="DV461" s="22">
        <f>DU461/DM461</f>
        <v>-1.0484629745506229E-3</v>
      </c>
      <c r="DW461" s="14">
        <v>2018</v>
      </c>
      <c r="DX461" s="24">
        <v>246</v>
      </c>
      <c r="DY461" s="32">
        <v>245.3768</v>
      </c>
      <c r="DZ461" s="34">
        <v>2965953.53</v>
      </c>
      <c r="EA461" s="12">
        <f>DZ461/DY461</f>
        <v>12087.342935436438</v>
      </c>
      <c r="EB461" s="21">
        <f>EA461-DT461</f>
        <v>355.14773718084143</v>
      </c>
      <c r="EC461" s="22">
        <f>EB461/DT461</f>
        <v>3.027120936699439E-2</v>
      </c>
      <c r="ED461" s="14">
        <v>2019</v>
      </c>
      <c r="EE461" s="24">
        <v>272</v>
      </c>
      <c r="EF461" s="32">
        <v>250.4933</v>
      </c>
      <c r="EG461" s="34">
        <v>3100746.51</v>
      </c>
      <c r="EH461" s="12">
        <f t="shared" si="56"/>
        <v>12378.560664097602</v>
      </c>
      <c r="EI461" s="21">
        <f>EH461-EA461</f>
        <v>291.21772866116407</v>
      </c>
      <c r="EJ461" s="22">
        <f>EI461/EA461</f>
        <v>2.4092782856966991E-2</v>
      </c>
      <c r="EK461">
        <v>2020</v>
      </c>
      <c r="EL461" s="25">
        <v>274</v>
      </c>
      <c r="EM461" s="32">
        <v>273.95920000000001</v>
      </c>
      <c r="EN461" s="34">
        <v>4641049.82</v>
      </c>
      <c r="EO461" s="12">
        <f t="shared" si="57"/>
        <v>16940.660580115578</v>
      </c>
      <c r="EP461" s="21">
        <f>EO461-EH461</f>
        <v>4562.0999160179763</v>
      </c>
      <c r="EQ461" s="22">
        <f>EP461/EH461</f>
        <v>0.36854849605009016</v>
      </c>
      <c r="ES461" s="11">
        <f t="shared" si="58"/>
        <v>5.9229835612643632E-2</v>
      </c>
      <c r="EU461" s="12">
        <f t="shared" si="59"/>
        <v>12066.032932596545</v>
      </c>
      <c r="EV461">
        <f t="shared" si="60"/>
        <v>0.96194594687367985</v>
      </c>
      <c r="EY461" s="11">
        <f t="shared" si="61"/>
        <v>1.777184308313692E-2</v>
      </c>
      <c r="FC461" s="12">
        <f t="shared" si="62"/>
        <v>10948.270973207611</v>
      </c>
      <c r="FF461" s="45">
        <f t="shared" si="63"/>
        <v>280.1904761904762</v>
      </c>
    </row>
    <row r="462" spans="1:162" x14ac:dyDescent="0.2">
      <c r="A462" s="3">
        <v>102081</v>
      </c>
      <c r="B462" t="s">
        <v>461</v>
      </c>
      <c r="C462" s="14">
        <v>2000</v>
      </c>
      <c r="D462" s="10">
        <v>376</v>
      </c>
      <c r="E462" s="5">
        <v>364.1</v>
      </c>
      <c r="F462" s="7">
        <v>3298511</v>
      </c>
      <c r="G462" s="12">
        <f>F462/E462</f>
        <v>9059.3545729195266</v>
      </c>
      <c r="H462" s="14">
        <v>2001</v>
      </c>
      <c r="I462" s="10">
        <v>373</v>
      </c>
      <c r="J462" s="5">
        <v>360.53</v>
      </c>
      <c r="K462" s="7">
        <v>2767760</v>
      </c>
      <c r="L462" s="12">
        <f>K462/I462</f>
        <v>7420.2680965147456</v>
      </c>
      <c r="M462" s="21">
        <f>L462-G462</f>
        <v>-1639.086476404781</v>
      </c>
      <c r="N462" s="18">
        <f>M462/G462</f>
        <v>-0.18092751124946402</v>
      </c>
      <c r="O462" s="16">
        <v>2002</v>
      </c>
      <c r="P462" s="10">
        <v>361</v>
      </c>
      <c r="Q462" s="5">
        <v>355.77</v>
      </c>
      <c r="R462" s="7">
        <v>2760409</v>
      </c>
      <c r="S462" s="12">
        <f>R462/Q462</f>
        <v>7758.9706833066311</v>
      </c>
      <c r="T462" s="21">
        <f>S462-L462</f>
        <v>338.70258679188555</v>
      </c>
      <c r="U462" s="18">
        <f>T462/L462</f>
        <v>4.5645599644974028E-2</v>
      </c>
      <c r="V462" s="14">
        <v>2003</v>
      </c>
      <c r="W462" s="10">
        <v>361</v>
      </c>
      <c r="X462" s="5">
        <v>355.94</v>
      </c>
      <c r="Y462" s="7">
        <v>2964565.74</v>
      </c>
      <c r="Z462" s="12">
        <f>Y462/X462</f>
        <v>8328.8355902680232</v>
      </c>
      <c r="AA462" s="21">
        <f>Z462-S462</f>
        <v>569.86490696139208</v>
      </c>
      <c r="AB462" s="22">
        <f>AA462/S462</f>
        <v>7.3445941507093493E-2</v>
      </c>
      <c r="AC462" s="14">
        <v>2004</v>
      </c>
      <c r="AD462" s="10">
        <v>364</v>
      </c>
      <c r="AE462" s="5">
        <v>377.68</v>
      </c>
      <c r="AF462" s="7">
        <v>3064797</v>
      </c>
      <c r="AG462" s="12">
        <f>AF462/AE462</f>
        <v>8114.7982418979027</v>
      </c>
      <c r="AH462" s="21">
        <f>AG462-Z462</f>
        <v>-214.03734837012053</v>
      </c>
      <c r="AI462" s="22">
        <f>AH462/Z462</f>
        <v>-2.5698351954529668E-2</v>
      </c>
      <c r="AJ462" s="14">
        <v>2005</v>
      </c>
      <c r="AK462" s="10">
        <v>372</v>
      </c>
      <c r="AL462" s="5">
        <v>371.5</v>
      </c>
      <c r="AM462" s="7">
        <v>3093899</v>
      </c>
      <c r="AN462" s="12">
        <f>AM462/AL462</f>
        <v>8328.1265141318981</v>
      </c>
      <c r="AO462" s="21">
        <f>AN462-AG462</f>
        <v>213.32827223399545</v>
      </c>
      <c r="AP462" s="22">
        <f>AO462/AG462</f>
        <v>2.6288795589833651E-2</v>
      </c>
      <c r="AQ462" s="14">
        <v>2006</v>
      </c>
      <c r="AR462" s="10">
        <v>366</v>
      </c>
      <c r="AS462" s="5">
        <v>365.99</v>
      </c>
      <c r="AT462" s="7">
        <v>3345419</v>
      </c>
      <c r="AU462" s="12">
        <f>AT462/AS462</f>
        <v>9140.7388180004909</v>
      </c>
      <c r="AV462" s="21">
        <f>AU462-AN462</f>
        <v>812.61230386859279</v>
      </c>
      <c r="AW462" s="22">
        <f>AV462/AN462</f>
        <v>9.7574442762088293E-2</v>
      </c>
      <c r="AX462" s="14">
        <v>2007</v>
      </c>
      <c r="AY462" s="10">
        <v>344</v>
      </c>
      <c r="AZ462" s="5">
        <v>348.3</v>
      </c>
      <c r="BA462" s="7">
        <v>3790759</v>
      </c>
      <c r="BB462" s="12">
        <f>BA462/AZ462</f>
        <v>10883.603215618719</v>
      </c>
      <c r="BC462" s="21">
        <f>BB462-AU462</f>
        <v>1742.8643976182284</v>
      </c>
      <c r="BD462" s="22">
        <f>BC462/AU462</f>
        <v>0.19066997015449946</v>
      </c>
      <c r="BE462" s="14">
        <v>2008</v>
      </c>
      <c r="BF462" s="10">
        <v>337</v>
      </c>
      <c r="BG462" s="5">
        <v>326.29000000000002</v>
      </c>
      <c r="BH462" s="7">
        <v>4142421</v>
      </c>
      <c r="BI462" s="12">
        <f>BH462/BG462</f>
        <v>12695.519323301356</v>
      </c>
      <c r="BJ462" s="21">
        <f>BI462-BB462</f>
        <v>1811.9161076826367</v>
      </c>
      <c r="BK462" s="22">
        <f>BJ462/BB462</f>
        <v>0.16648127203704124</v>
      </c>
      <c r="BL462" s="14">
        <v>2009</v>
      </c>
      <c r="BM462" s="10">
        <v>316</v>
      </c>
      <c r="BN462" s="5">
        <v>304.44</v>
      </c>
      <c r="BO462" s="7">
        <v>3752401</v>
      </c>
      <c r="BP462" s="12">
        <f>BO462/BN462</f>
        <v>12325.584680068323</v>
      </c>
      <c r="BQ462" s="21">
        <f>BP462-BI462</f>
        <v>-369.93464323303306</v>
      </c>
      <c r="BR462" s="22">
        <f>BQ462/BI462</f>
        <v>-2.9138992569926227E-2</v>
      </c>
      <c r="BS462" s="14">
        <v>2010</v>
      </c>
      <c r="BT462" s="10">
        <v>296</v>
      </c>
      <c r="BU462" s="5">
        <v>288.81</v>
      </c>
      <c r="BV462" s="7">
        <v>3858264</v>
      </c>
      <c r="BW462" s="12">
        <f>BV462/BU462</f>
        <v>13359.177313804923</v>
      </c>
      <c r="BX462" s="21">
        <f>BW462-BP462</f>
        <v>1033.5926337366</v>
      </c>
      <c r="BY462" s="22">
        <f>BX462/BP462</f>
        <v>8.3857493219613388E-2</v>
      </c>
      <c r="BZ462" s="14">
        <v>2011</v>
      </c>
      <c r="CA462" s="10">
        <v>292</v>
      </c>
      <c r="CB462" s="5">
        <v>286.8569</v>
      </c>
      <c r="CC462" s="7">
        <v>3988252</v>
      </c>
      <c r="CD462" s="12">
        <f>CC462/CB462</f>
        <v>13903.280695008556</v>
      </c>
      <c r="CE462" s="21">
        <f>CD462-BW462</f>
        <v>544.10338120363303</v>
      </c>
      <c r="CF462" s="22">
        <f>CE462/BW462</f>
        <v>4.0728808999441528E-2</v>
      </c>
      <c r="CG462" s="14">
        <v>2012</v>
      </c>
      <c r="CH462" s="10">
        <v>277</v>
      </c>
      <c r="CI462" s="5">
        <v>267.58999999999997</v>
      </c>
      <c r="CJ462" s="7">
        <v>3329051</v>
      </c>
      <c r="CK462" s="12">
        <f>CJ462/CI462</f>
        <v>12440.864755783103</v>
      </c>
      <c r="CL462" s="21">
        <f>CK462-CD462</f>
        <v>-1462.4159392254533</v>
      </c>
      <c r="CM462" s="22">
        <f>CL462/CD462</f>
        <v>-0.10518495391886018</v>
      </c>
      <c r="CN462" s="14">
        <v>2013</v>
      </c>
      <c r="CO462" s="10">
        <v>272</v>
      </c>
      <c r="CP462" s="5">
        <v>261.25810000000001</v>
      </c>
      <c r="CQ462" s="7">
        <v>3339025</v>
      </c>
      <c r="CR462" s="12">
        <f>CQ462/CP462</f>
        <v>12780.560679266977</v>
      </c>
      <c r="CS462" s="21">
        <f>CR462-CK462</f>
        <v>339.69592348387414</v>
      </c>
      <c r="CT462" s="22">
        <f>CS462/CK462</f>
        <v>2.730484818798206E-2</v>
      </c>
      <c r="CU462" s="14">
        <v>2014</v>
      </c>
      <c r="CV462" s="10">
        <v>281</v>
      </c>
      <c r="CW462" s="5">
        <v>269.93169999999998</v>
      </c>
      <c r="CX462" s="7">
        <v>3604846</v>
      </c>
      <c r="CY462" s="12">
        <f>CX462/CW462</f>
        <v>13354.659715772546</v>
      </c>
      <c r="CZ462" s="21">
        <f>CY462-CR462</f>
        <v>574.09903650556953</v>
      </c>
      <c r="DA462" s="22">
        <f>CZ462/CR462</f>
        <v>4.4919706647681808E-2</v>
      </c>
      <c r="DB462" s="14">
        <v>2015</v>
      </c>
      <c r="DC462" s="9">
        <v>282</v>
      </c>
      <c r="DD462" s="27">
        <v>269.96100000000001</v>
      </c>
      <c r="DE462" s="12">
        <v>3743129.03</v>
      </c>
      <c r="DF462" s="12">
        <f>DE462/DD462</f>
        <v>13865.443638155139</v>
      </c>
      <c r="DG462" s="21">
        <f>DF462-CY462</f>
        <v>510.78392238259221</v>
      </c>
      <c r="DH462" s="22">
        <f>DG462/CY462</f>
        <v>3.8247617929143482E-2</v>
      </c>
      <c r="DI462" s="14">
        <v>2016</v>
      </c>
      <c r="DJ462" s="9">
        <v>276</v>
      </c>
      <c r="DK462" s="27">
        <v>268.12479999999999</v>
      </c>
      <c r="DL462" s="12">
        <v>3703734.36</v>
      </c>
      <c r="DM462" s="12">
        <f>DL462/DK462</f>
        <v>13813.471786272661</v>
      </c>
      <c r="DN462" s="21">
        <f>DM462-DF462</f>
        <v>-51.971851882477495</v>
      </c>
      <c r="DO462" s="22">
        <f>DN462/DF462</f>
        <v>-3.7483006846936047E-3</v>
      </c>
      <c r="DP462" s="14">
        <v>2017</v>
      </c>
      <c r="DQ462" s="9">
        <v>289</v>
      </c>
      <c r="DR462" s="27">
        <v>277.34699999999998</v>
      </c>
      <c r="DS462" s="30">
        <v>4233511.74</v>
      </c>
      <c r="DT462" s="12">
        <f>DS462/DR462</f>
        <v>15264.314162403056</v>
      </c>
      <c r="DU462" s="21">
        <f>DT462-DM462</f>
        <v>1450.8423761303948</v>
      </c>
      <c r="DV462" s="22">
        <f>DU462/DM462</f>
        <v>0.10503097255913539</v>
      </c>
      <c r="DW462" s="14">
        <v>2018</v>
      </c>
      <c r="DX462" s="24">
        <v>283</v>
      </c>
      <c r="DY462" s="32">
        <v>272.25319999999999</v>
      </c>
      <c r="DZ462" s="34">
        <v>5038787.66</v>
      </c>
      <c r="EA462" s="12">
        <f>DZ462/DY462</f>
        <v>18507.726116717822</v>
      </c>
      <c r="EB462" s="21">
        <f>EA462-DT462</f>
        <v>3243.4119543147663</v>
      </c>
      <c r="EC462" s="22">
        <f>EB462/DT462</f>
        <v>0.21248330713105271</v>
      </c>
      <c r="ED462" s="14">
        <v>2019</v>
      </c>
      <c r="EE462" s="24">
        <v>277</v>
      </c>
      <c r="EF462" s="32">
        <v>260.67039999999997</v>
      </c>
      <c r="EG462" s="34">
        <v>4195490.67</v>
      </c>
      <c r="EH462" s="12">
        <f t="shared" si="56"/>
        <v>16095.002232704597</v>
      </c>
      <c r="EI462" s="21">
        <f>EH462-EA462</f>
        <v>-2412.723884013225</v>
      </c>
      <c r="EJ462" s="22">
        <f>EI462/EA462</f>
        <v>-0.13036306398730627</v>
      </c>
      <c r="EK462">
        <v>2020</v>
      </c>
      <c r="EL462" s="25">
        <v>273</v>
      </c>
      <c r="EM462" s="32">
        <v>259.09750000000003</v>
      </c>
      <c r="EN462" s="34">
        <v>4054281.7</v>
      </c>
      <c r="EO462" s="12">
        <f t="shared" si="57"/>
        <v>15647.706751319483</v>
      </c>
      <c r="EP462" s="21">
        <f>EO462-EH462</f>
        <v>-447.29548138511382</v>
      </c>
      <c r="EQ462" s="22">
        <f>EP462/EH462</f>
        <v>-2.7790954913707425E-2</v>
      </c>
      <c r="ES462" s="11">
        <f t="shared" si="58"/>
        <v>3.2491332354554661E-2</v>
      </c>
      <c r="EU462" s="12">
        <f t="shared" si="59"/>
        <v>16622.347503941823</v>
      </c>
      <c r="EV462">
        <f t="shared" si="60"/>
        <v>0.95425067261313934</v>
      </c>
      <c r="EY462" s="11">
        <f t="shared" si="61"/>
        <v>6.238373856762728E-2</v>
      </c>
      <c r="FC462" s="12">
        <f t="shared" si="62"/>
        <v>12069.494197228165</v>
      </c>
      <c r="FF462" s="45">
        <f t="shared" si="63"/>
        <v>317.52380952380952</v>
      </c>
    </row>
    <row r="463" spans="1:162" x14ac:dyDescent="0.2">
      <c r="A463" s="3">
        <v>102085</v>
      </c>
      <c r="B463" t="s">
        <v>462</v>
      </c>
      <c r="C463" s="14">
        <v>2000</v>
      </c>
      <c r="D463" s="10">
        <v>845</v>
      </c>
      <c r="E463" s="5">
        <v>810.87</v>
      </c>
      <c r="F463" s="7">
        <v>8692562</v>
      </c>
      <c r="G463" s="12">
        <f>F463/E463</f>
        <v>10720.043903461714</v>
      </c>
      <c r="H463" s="14">
        <v>2001</v>
      </c>
      <c r="I463" s="10">
        <v>816</v>
      </c>
      <c r="J463" s="5">
        <v>791.31</v>
      </c>
      <c r="K463" s="7">
        <v>6066606</v>
      </c>
      <c r="L463" s="12">
        <f>K463/I463</f>
        <v>7434.5661764705883</v>
      </c>
      <c r="M463" s="21">
        <f>L463-G463</f>
        <v>-3285.4777269911256</v>
      </c>
      <c r="N463" s="18">
        <f>M463/G463</f>
        <v>-0.30647987606936761</v>
      </c>
      <c r="O463" s="16">
        <v>2002</v>
      </c>
      <c r="P463" s="10">
        <v>796</v>
      </c>
      <c r="Q463" s="5">
        <v>771.68</v>
      </c>
      <c r="R463" s="7">
        <v>6424401</v>
      </c>
      <c r="S463" s="12">
        <f>R463/Q463</f>
        <v>8325.2138191996692</v>
      </c>
      <c r="T463" s="21">
        <f>S463-L463</f>
        <v>890.64764272908087</v>
      </c>
      <c r="U463" s="18">
        <f>T463/L463</f>
        <v>0.11979819959742399</v>
      </c>
      <c r="V463" s="14">
        <v>2003</v>
      </c>
      <c r="W463" s="10">
        <v>796</v>
      </c>
      <c r="X463" s="5">
        <v>757.88</v>
      </c>
      <c r="Y463" s="7">
        <v>6364804.9299999997</v>
      </c>
      <c r="Z463" s="12">
        <f>Y463/X463</f>
        <v>8398.1698026072718</v>
      </c>
      <c r="AA463" s="21">
        <f>Z463-S463</f>
        <v>72.955983407602616</v>
      </c>
      <c r="AB463" s="22">
        <f>AA463/S463</f>
        <v>8.763256415030566E-3</v>
      </c>
      <c r="AC463" s="14">
        <v>2004</v>
      </c>
      <c r="AD463" s="10">
        <v>789</v>
      </c>
      <c r="AE463" s="5">
        <v>760.54</v>
      </c>
      <c r="AF463" s="7">
        <v>6227822</v>
      </c>
      <c r="AG463" s="12">
        <f>AF463/AE463</f>
        <v>8188.6843558524206</v>
      </c>
      <c r="AH463" s="21">
        <f>AG463-Z463</f>
        <v>-209.48544675485118</v>
      </c>
      <c r="AI463" s="22">
        <f>AH463/Z463</f>
        <v>-2.4944178514920586E-2</v>
      </c>
      <c r="AJ463" s="14">
        <v>2005</v>
      </c>
      <c r="AK463" s="10">
        <v>766</v>
      </c>
      <c r="AL463" s="5">
        <v>767.52</v>
      </c>
      <c r="AM463" s="7">
        <v>6610864</v>
      </c>
      <c r="AN463" s="12">
        <f>AM463/AL463</f>
        <v>8613.2791327913274</v>
      </c>
      <c r="AO463" s="21">
        <f>AN463-AG463</f>
        <v>424.59477693890676</v>
      </c>
      <c r="AP463" s="22">
        <f>AO463/AG463</f>
        <v>5.1851403532907035E-2</v>
      </c>
      <c r="AQ463" s="14">
        <v>2006</v>
      </c>
      <c r="AR463" s="10">
        <v>769</v>
      </c>
      <c r="AS463" s="5">
        <v>768.81</v>
      </c>
      <c r="AT463" s="7">
        <v>6719929</v>
      </c>
      <c r="AU463" s="12">
        <f>AT463/AS463</f>
        <v>8740.6888568046725</v>
      </c>
      <c r="AV463" s="21">
        <f>AU463-AN463</f>
        <v>127.40972401334511</v>
      </c>
      <c r="AW463" s="22">
        <f>AV463/AN463</f>
        <v>1.4792243702899143E-2</v>
      </c>
      <c r="AX463" s="14">
        <v>2007</v>
      </c>
      <c r="AY463" s="10">
        <v>785</v>
      </c>
      <c r="AZ463" s="5">
        <v>783.2</v>
      </c>
      <c r="BA463" s="7">
        <v>7306331</v>
      </c>
      <c r="BB463" s="12">
        <f>BA463/AZ463</f>
        <v>9328.8189479060256</v>
      </c>
      <c r="BC463" s="21">
        <f>BB463-AU463</f>
        <v>588.13009110135317</v>
      </c>
      <c r="BD463" s="22">
        <f>BC463/AU463</f>
        <v>6.7286469148651912E-2</v>
      </c>
      <c r="BE463" s="14">
        <v>2008</v>
      </c>
      <c r="BF463" s="10">
        <v>784</v>
      </c>
      <c r="BG463" s="5">
        <v>770.8</v>
      </c>
      <c r="BH463" s="7">
        <v>7562307</v>
      </c>
      <c r="BI463" s="12">
        <f>BH463/BG463</f>
        <v>9810.9846912298908</v>
      </c>
      <c r="BJ463" s="21">
        <f>BI463-BB463</f>
        <v>482.16574332386517</v>
      </c>
      <c r="BK463" s="22">
        <f>BJ463/BB463</f>
        <v>5.1685614868974765E-2</v>
      </c>
      <c r="BL463" s="14">
        <v>2009</v>
      </c>
      <c r="BM463" s="10">
        <v>781</v>
      </c>
      <c r="BN463" s="5">
        <v>769.48</v>
      </c>
      <c r="BO463" s="7">
        <v>7809861</v>
      </c>
      <c r="BP463" s="12">
        <f>BO463/BN463</f>
        <v>10149.530852003951</v>
      </c>
      <c r="BQ463" s="21">
        <f>BP463-BI463</f>
        <v>338.5461607740599</v>
      </c>
      <c r="BR463" s="22">
        <f>BQ463/BI463</f>
        <v>3.4506848336710659E-2</v>
      </c>
      <c r="BS463" s="14">
        <v>2010</v>
      </c>
      <c r="BT463" s="10">
        <v>729</v>
      </c>
      <c r="BU463" s="5">
        <v>735.4</v>
      </c>
      <c r="BV463" s="7">
        <v>8487006</v>
      </c>
      <c r="BW463" s="12">
        <f>BV463/BU463</f>
        <v>11540.666304052216</v>
      </c>
      <c r="BX463" s="21">
        <f>BW463-BP463</f>
        <v>1391.1354520482655</v>
      </c>
      <c r="BY463" s="22">
        <f>BX463/BP463</f>
        <v>0.13706401530604698</v>
      </c>
      <c r="BZ463" s="14">
        <v>2011</v>
      </c>
      <c r="CA463" s="10">
        <v>749</v>
      </c>
      <c r="CB463" s="5">
        <v>704.12450000000001</v>
      </c>
      <c r="CC463" s="7">
        <v>6918684</v>
      </c>
      <c r="CD463" s="12">
        <f>CC463/CB463</f>
        <v>9825.9384526458034</v>
      </c>
      <c r="CE463" s="21">
        <f>CD463-BW463</f>
        <v>-1714.7278514064128</v>
      </c>
      <c r="CF463" s="22">
        <f>CE463/BW463</f>
        <v>-0.14858135624321181</v>
      </c>
      <c r="CG463" s="14">
        <v>2012</v>
      </c>
      <c r="CH463" s="10">
        <v>754</v>
      </c>
      <c r="CI463" s="5">
        <v>709.34</v>
      </c>
      <c r="CJ463" s="7">
        <v>7148448</v>
      </c>
      <c r="CK463" s="12">
        <f>CJ463/CI463</f>
        <v>10077.604533791975</v>
      </c>
      <c r="CL463" s="21">
        <f>CK463-CD463</f>
        <v>251.66608114617156</v>
      </c>
      <c r="CM463" s="22">
        <f>CL463/CD463</f>
        <v>2.5612421893239739E-2</v>
      </c>
      <c r="CN463" s="14">
        <v>2013</v>
      </c>
      <c r="CO463" s="10">
        <v>761</v>
      </c>
      <c r="CP463" s="5">
        <v>726.31489999999997</v>
      </c>
      <c r="CQ463" s="7">
        <v>7059249</v>
      </c>
      <c r="CR463" s="12">
        <f>CQ463/CP463</f>
        <v>9719.2677721467644</v>
      </c>
      <c r="CS463" s="21">
        <f>CR463-CK463</f>
        <v>-358.33676164521057</v>
      </c>
      <c r="CT463" s="22">
        <f>CS463/CK463</f>
        <v>-3.555773204273343E-2</v>
      </c>
      <c r="CU463" s="14">
        <v>2014</v>
      </c>
      <c r="CV463" s="10">
        <v>743</v>
      </c>
      <c r="CW463" s="5">
        <v>698.93880000000001</v>
      </c>
      <c r="CX463" s="7">
        <v>7363332</v>
      </c>
      <c r="CY463" s="12">
        <f>CX463/CW463</f>
        <v>10535.016799754141</v>
      </c>
      <c r="CZ463" s="21">
        <f>CY463-CR463</f>
        <v>815.74902760737677</v>
      </c>
      <c r="DA463" s="22">
        <f>CZ463/CR463</f>
        <v>8.3931119785086078E-2</v>
      </c>
      <c r="DB463" s="14">
        <v>2015</v>
      </c>
      <c r="DC463" s="9">
        <v>734</v>
      </c>
      <c r="DD463" s="27">
        <v>731.13139999999999</v>
      </c>
      <c r="DE463" s="12">
        <v>7649515.8700000001</v>
      </c>
      <c r="DF463" s="12">
        <f>DE463/DD463</f>
        <v>10462.573307616114</v>
      </c>
      <c r="DG463" s="21">
        <f>DF463-CY463</f>
        <v>-72.443492138027068</v>
      </c>
      <c r="DH463" s="22">
        <f>DG463/CY463</f>
        <v>-6.8764477091026281E-3</v>
      </c>
      <c r="DI463" s="14">
        <v>2016</v>
      </c>
      <c r="DJ463" s="9">
        <v>715</v>
      </c>
      <c r="DK463" s="27">
        <v>699.01880000000006</v>
      </c>
      <c r="DL463" s="12">
        <v>7257793.5700000003</v>
      </c>
      <c r="DM463" s="12">
        <f>DL463/DK463</f>
        <v>10382.830290115229</v>
      </c>
      <c r="DN463" s="21">
        <f>DM463-DF463</f>
        <v>-79.743017500884889</v>
      </c>
      <c r="DO463" s="22">
        <f>DN463/DF463</f>
        <v>-7.6217403841593008E-3</v>
      </c>
      <c r="DP463" s="14">
        <v>2017</v>
      </c>
      <c r="DQ463" s="9">
        <v>714</v>
      </c>
      <c r="DR463" s="27">
        <v>693.98180000000002</v>
      </c>
      <c r="DS463" s="30">
        <v>8460544.3399999999</v>
      </c>
      <c r="DT463" s="12">
        <f>DS463/DR463</f>
        <v>12191.305795051108</v>
      </c>
      <c r="DU463" s="21">
        <f>DT463-DM463</f>
        <v>1808.4755049358791</v>
      </c>
      <c r="DV463" s="22">
        <f>DU463/DM463</f>
        <v>0.17417943416234039</v>
      </c>
      <c r="DW463" s="14">
        <v>2018</v>
      </c>
      <c r="DX463" s="24">
        <v>723</v>
      </c>
      <c r="DY463" s="32">
        <v>695.47500000000002</v>
      </c>
      <c r="DZ463" s="34">
        <v>8214309.4900000002</v>
      </c>
      <c r="EA463" s="12">
        <f>DZ463/DY463</f>
        <v>11811.078025809698</v>
      </c>
      <c r="EB463" s="21">
        <f>EA463-DT463</f>
        <v>-380.22776924140999</v>
      </c>
      <c r="EC463" s="22">
        <f>EB463/DT463</f>
        <v>-3.1188436713297619E-2</v>
      </c>
      <c r="ED463" s="14">
        <v>2019</v>
      </c>
      <c r="EE463" s="24">
        <v>702</v>
      </c>
      <c r="EF463" s="32">
        <v>671.75189999999998</v>
      </c>
      <c r="EG463" s="34">
        <v>8258815.9199999999</v>
      </c>
      <c r="EH463" s="12">
        <f t="shared" si="56"/>
        <v>12294.443707565249</v>
      </c>
      <c r="EI463" s="21">
        <f>EH463-EA463</f>
        <v>483.36568175555112</v>
      </c>
      <c r="EJ463" s="22">
        <f>EI463/EA463</f>
        <v>4.0924772548220842E-2</v>
      </c>
      <c r="EK463">
        <v>2020</v>
      </c>
      <c r="EL463" s="25">
        <v>697</v>
      </c>
      <c r="EM463" s="32">
        <v>602.11569999999995</v>
      </c>
      <c r="EN463" s="34">
        <v>9151137.5899999999</v>
      </c>
      <c r="EO463" s="12">
        <f t="shared" si="57"/>
        <v>15198.304229569168</v>
      </c>
      <c r="EP463" s="21">
        <f>EO463-EH463</f>
        <v>2903.860522003919</v>
      </c>
      <c r="EQ463" s="22">
        <f>EP463/EH463</f>
        <v>0.23619291698550465</v>
      </c>
      <c r="ES463" s="11">
        <f t="shared" si="58"/>
        <v>2.4266947430312189E-2</v>
      </c>
      <c r="EU463" s="12">
        <f t="shared" si="59"/>
        <v>12098.942509475351</v>
      </c>
      <c r="EV463">
        <f t="shared" si="60"/>
        <v>0.96360143478819349</v>
      </c>
      <c r="EY463" s="11">
        <f t="shared" si="61"/>
        <v>6.1305256665754537E-2</v>
      </c>
      <c r="FC463" s="12">
        <f t="shared" si="62"/>
        <v>10173.937013192592</v>
      </c>
      <c r="FF463" s="45">
        <f t="shared" si="63"/>
        <v>759.42857142857144</v>
      </c>
    </row>
    <row r="464" spans="1:162" x14ac:dyDescent="0.2">
      <c r="A464" s="3">
        <v>103127</v>
      </c>
      <c r="B464" t="s">
        <v>463</v>
      </c>
      <c r="C464" s="14">
        <v>2000</v>
      </c>
      <c r="D464" s="10">
        <v>467</v>
      </c>
      <c r="E464" s="5">
        <v>456.35</v>
      </c>
      <c r="F464" s="7">
        <v>4058939</v>
      </c>
      <c r="G464" s="12">
        <f>F464/E464</f>
        <v>8894.3552098170258</v>
      </c>
      <c r="H464" s="14">
        <v>2001</v>
      </c>
      <c r="I464" s="10">
        <v>458</v>
      </c>
      <c r="J464" s="5">
        <v>430.22</v>
      </c>
      <c r="K464" s="7">
        <v>3215463</v>
      </c>
      <c r="L464" s="12">
        <f>K464/I464</f>
        <v>7020.6615720524014</v>
      </c>
      <c r="M464" s="21">
        <f>L464-G464</f>
        <v>-1873.6936377646243</v>
      </c>
      <c r="N464" s="18">
        <f>M464/G464</f>
        <v>-0.21066098593595184</v>
      </c>
      <c r="O464" s="16">
        <v>2002</v>
      </c>
      <c r="P464" s="10">
        <v>428</v>
      </c>
      <c r="Q464" s="5">
        <v>410.45</v>
      </c>
      <c r="R464" s="7">
        <v>3111672</v>
      </c>
      <c r="S464" s="12">
        <f>R464/Q464</f>
        <v>7581.1231575100501</v>
      </c>
      <c r="T464" s="21">
        <f>S464-L464</f>
        <v>560.46158545764865</v>
      </c>
      <c r="U464" s="18">
        <f>T464/L464</f>
        <v>7.9830309395444166E-2</v>
      </c>
      <c r="V464" s="14">
        <v>2003</v>
      </c>
      <c r="W464" s="10">
        <v>428</v>
      </c>
      <c r="X464" s="5">
        <v>401.07</v>
      </c>
      <c r="Y464" s="7">
        <v>2879392.44</v>
      </c>
      <c r="Z464" s="12">
        <f>Y464/X464</f>
        <v>7179.2765352681581</v>
      </c>
      <c r="AA464" s="21">
        <f>Z464-S464</f>
        <v>-401.84662224189196</v>
      </c>
      <c r="AB464" s="22">
        <f>AA464/S464</f>
        <v>-5.3006212126208853E-2</v>
      </c>
      <c r="AC464" s="14">
        <v>2004</v>
      </c>
      <c r="AD464" s="10">
        <v>406</v>
      </c>
      <c r="AE464" s="5">
        <v>398.16</v>
      </c>
      <c r="AF464" s="7">
        <v>2992693</v>
      </c>
      <c r="AG464" s="12">
        <f>AF464/AE464</f>
        <v>7516.3075145670082</v>
      </c>
      <c r="AH464" s="21">
        <f>AG464-Z464</f>
        <v>337.03097929885007</v>
      </c>
      <c r="AI464" s="22">
        <f>AH464/Z464</f>
        <v>4.6944978041058474E-2</v>
      </c>
      <c r="AJ464" s="14">
        <v>2005</v>
      </c>
      <c r="AK464" s="10">
        <v>395</v>
      </c>
      <c r="AL464" s="5">
        <v>388.6</v>
      </c>
      <c r="AM464" s="7">
        <v>3258890</v>
      </c>
      <c r="AN464" s="12">
        <f>AM464/AL464</f>
        <v>8386.2326299536799</v>
      </c>
      <c r="AO464" s="21">
        <f>AN464-AG464</f>
        <v>869.92511538667168</v>
      </c>
      <c r="AP464" s="22">
        <f>AO464/AG464</f>
        <v>0.11573836138299425</v>
      </c>
      <c r="AQ464" s="14">
        <v>2006</v>
      </c>
      <c r="AR464" s="10">
        <v>387</v>
      </c>
      <c r="AS464" s="5">
        <v>371.6</v>
      </c>
      <c r="AT464" s="7">
        <v>3724037</v>
      </c>
      <c r="AU464" s="12">
        <f>AT464/AS464</f>
        <v>10021.628094725511</v>
      </c>
      <c r="AV464" s="21">
        <f>AU464-AN464</f>
        <v>1635.395464771831</v>
      </c>
      <c r="AW464" s="22">
        <f>AV464/AN464</f>
        <v>0.19500955159895964</v>
      </c>
      <c r="AX464" s="14">
        <v>2007</v>
      </c>
      <c r="AY464" s="10">
        <v>345</v>
      </c>
      <c r="AZ464" s="5">
        <v>314.41000000000003</v>
      </c>
      <c r="BA464" s="7">
        <v>3720110</v>
      </c>
      <c r="BB464" s="12">
        <f>BA464/AZ464</f>
        <v>11832.034604497312</v>
      </c>
      <c r="BC464" s="21">
        <f>BB464-AU464</f>
        <v>1810.4065097718012</v>
      </c>
      <c r="BD464" s="22">
        <f>BC464/AU464</f>
        <v>0.18064993957664796</v>
      </c>
      <c r="BE464" s="14">
        <v>2008</v>
      </c>
      <c r="BF464" s="10">
        <v>316</v>
      </c>
      <c r="BG464" s="5">
        <v>300.27999999999997</v>
      </c>
      <c r="BH464" s="7">
        <v>3458123</v>
      </c>
      <c r="BI464" s="12">
        <f>BH464/BG464</f>
        <v>11516.328093779141</v>
      </c>
      <c r="BJ464" s="21">
        <f>BI464-BB464</f>
        <v>-315.70651071817156</v>
      </c>
      <c r="BK464" s="22">
        <f>BJ464/BB464</f>
        <v>-2.6682351875320979E-2</v>
      </c>
      <c r="BL464" s="14">
        <v>2009</v>
      </c>
      <c r="BM464" s="10">
        <v>305</v>
      </c>
      <c r="BN464" s="5">
        <v>289.93</v>
      </c>
      <c r="BO464" s="7">
        <v>3904812</v>
      </c>
      <c r="BP464" s="12">
        <f>BO464/BN464</f>
        <v>13468.119891008175</v>
      </c>
      <c r="BQ464" s="21">
        <f>BP464-BI464</f>
        <v>1951.7917972290343</v>
      </c>
      <c r="BR464" s="22">
        <f>BQ464/BI464</f>
        <v>0.16948039178245955</v>
      </c>
      <c r="BS464" s="14">
        <v>2010</v>
      </c>
      <c r="BT464" s="10">
        <v>256</v>
      </c>
      <c r="BU464" s="5">
        <v>249.9</v>
      </c>
      <c r="BV464" s="7">
        <v>3814129</v>
      </c>
      <c r="BW464" s="12">
        <f>BV464/BU464</f>
        <v>15262.621048419367</v>
      </c>
      <c r="BX464" s="21">
        <f>BW464-BP464</f>
        <v>1794.5011574111923</v>
      </c>
      <c r="BY464" s="22">
        <f>BX464/BP464</f>
        <v>0.13324065808244467</v>
      </c>
      <c r="BZ464" s="14">
        <v>2011</v>
      </c>
      <c r="CA464" s="10">
        <v>258</v>
      </c>
      <c r="CB464" s="5">
        <v>250.3279</v>
      </c>
      <c r="CC464" s="7">
        <v>3937401</v>
      </c>
      <c r="CD464" s="12">
        <f>CC464/CB464</f>
        <v>15728.973877861796</v>
      </c>
      <c r="CE464" s="21">
        <f>CD464-BW464</f>
        <v>466.35282944242863</v>
      </c>
      <c r="CF464" s="22">
        <f>CE464/BW464</f>
        <v>3.055522560397483E-2</v>
      </c>
      <c r="CG464" s="14">
        <v>2012</v>
      </c>
      <c r="CH464" s="10">
        <v>262</v>
      </c>
      <c r="CI464" s="5">
        <v>248.63</v>
      </c>
      <c r="CJ464" s="7">
        <v>3322150</v>
      </c>
      <c r="CK464" s="12">
        <f>CJ464/CI464</f>
        <v>13361.822788883079</v>
      </c>
      <c r="CL464" s="21">
        <f>CK464-CD464</f>
        <v>-2367.1510889787169</v>
      </c>
      <c r="CM464" s="22">
        <f>CL464/CD464</f>
        <v>-0.15049621846663711</v>
      </c>
      <c r="CN464" s="14">
        <v>2013</v>
      </c>
      <c r="CO464" s="10">
        <v>247</v>
      </c>
      <c r="CP464" s="5">
        <v>235.71520000000001</v>
      </c>
      <c r="CQ464" s="7">
        <v>3412779</v>
      </c>
      <c r="CR464" s="12">
        <f>CQ464/CP464</f>
        <v>14478.400204993144</v>
      </c>
      <c r="CS464" s="21">
        <f>CR464-CK464</f>
        <v>1116.5774161100653</v>
      </c>
      <c r="CT464" s="22">
        <f>CS464/CK464</f>
        <v>8.3564752635325187E-2</v>
      </c>
      <c r="CU464" s="14">
        <v>2014</v>
      </c>
      <c r="CV464" s="10">
        <v>244</v>
      </c>
      <c r="CW464" s="5">
        <v>239.99629999999999</v>
      </c>
      <c r="CX464" s="7">
        <v>3468535</v>
      </c>
      <c r="CY464" s="12">
        <f>CX464/CW464</f>
        <v>14452.451975301286</v>
      </c>
      <c r="CZ464" s="21">
        <f>CY464-CR464</f>
        <v>-25.948229691857705</v>
      </c>
      <c r="DA464" s="22">
        <f>CZ464/CR464</f>
        <v>-1.7922028210623007E-3</v>
      </c>
      <c r="DB464" s="14">
        <v>2015</v>
      </c>
      <c r="DC464" s="9">
        <v>243</v>
      </c>
      <c r="DD464" s="27">
        <v>228.21170000000001</v>
      </c>
      <c r="DE464" s="12">
        <v>3654052.95</v>
      </c>
      <c r="DF464" s="12">
        <f>DE464/DD464</f>
        <v>16011.681040016792</v>
      </c>
      <c r="DG464" s="21">
        <f>DF464-CY464</f>
        <v>1559.229064715506</v>
      </c>
      <c r="DH464" s="22">
        <f>DG464/CY464</f>
        <v>0.10788681860906174</v>
      </c>
      <c r="DI464" s="14">
        <v>2016</v>
      </c>
      <c r="DJ464" s="9">
        <v>262</v>
      </c>
      <c r="DK464" s="27">
        <v>246.0318</v>
      </c>
      <c r="DL464" s="12">
        <v>3790618.35</v>
      </c>
      <c r="DM464" s="12">
        <f>DL464/DK464</f>
        <v>15407.026042974932</v>
      </c>
      <c r="DN464" s="21">
        <f>DM464-DF464</f>
        <v>-604.65499704186004</v>
      </c>
      <c r="DO464" s="22">
        <f>DN464/DF464</f>
        <v>-3.7763367602108189E-2</v>
      </c>
      <c r="DP464" s="14">
        <v>2017</v>
      </c>
      <c r="DQ464" s="9">
        <v>277</v>
      </c>
      <c r="DR464" s="27">
        <v>263.91699999999997</v>
      </c>
      <c r="DS464" s="30">
        <v>3805012.89</v>
      </c>
      <c r="DT464" s="12">
        <f>DS464/DR464</f>
        <v>14417.46037579997</v>
      </c>
      <c r="DU464" s="21">
        <f>DT464-DM464</f>
        <v>-989.56566717496207</v>
      </c>
      <c r="DV464" s="22">
        <f>DU464/DM464</f>
        <v>-6.4228207599231618E-2</v>
      </c>
      <c r="DW464" s="14">
        <v>2018</v>
      </c>
      <c r="DX464" s="24">
        <v>288</v>
      </c>
      <c r="DY464" s="32">
        <v>264.41340000000002</v>
      </c>
      <c r="DZ464" s="34">
        <v>3894521.5799999996</v>
      </c>
      <c r="EA464" s="12">
        <f>DZ464/DY464</f>
        <v>14728.911545330151</v>
      </c>
      <c r="EB464" s="21">
        <f>EA464-DT464</f>
        <v>311.45116953018078</v>
      </c>
      <c r="EC464" s="22">
        <f>EB464/DT464</f>
        <v>2.1602360014316983E-2</v>
      </c>
      <c r="ED464" s="14">
        <v>2019</v>
      </c>
      <c r="EE464" s="24">
        <v>288</v>
      </c>
      <c r="EF464" s="32">
        <v>265.54289999999997</v>
      </c>
      <c r="EG464" s="34">
        <v>3994743.68</v>
      </c>
      <c r="EH464" s="12">
        <f t="shared" si="56"/>
        <v>15043.684768073259</v>
      </c>
      <c r="EI464" s="21">
        <f>EH464-EA464</f>
        <v>314.77322274310791</v>
      </c>
      <c r="EJ464" s="22">
        <f>EI464/EA464</f>
        <v>2.1371112303468737E-2</v>
      </c>
      <c r="EK464">
        <v>2020</v>
      </c>
      <c r="EL464" s="25">
        <v>289</v>
      </c>
      <c r="EM464" s="32">
        <v>263.37759999999997</v>
      </c>
      <c r="EN464" s="34">
        <v>3852451.4800000004</v>
      </c>
      <c r="EO464" s="12">
        <f t="shared" si="57"/>
        <v>14627.103747623187</v>
      </c>
      <c r="EP464" s="21">
        <f>EO464-EH464</f>
        <v>-416.58102045007217</v>
      </c>
      <c r="EQ464" s="22">
        <f>EP464/EH464</f>
        <v>-2.7691421807386513E-2</v>
      </c>
      <c r="ES464" s="11">
        <f t="shared" si="58"/>
        <v>3.0677674539612444E-2</v>
      </c>
      <c r="EU464" s="12">
        <f t="shared" si="59"/>
        <v>14730.018896401127</v>
      </c>
      <c r="EV464">
        <f t="shared" si="60"/>
        <v>0.93096499824508616</v>
      </c>
      <c r="EY464" s="11">
        <f t="shared" si="61"/>
        <v>-7.0849117604819658E-3</v>
      </c>
      <c r="FC464" s="12">
        <f t="shared" si="62"/>
        <v>12286.273977606295</v>
      </c>
      <c r="FF464" s="45">
        <f t="shared" si="63"/>
        <v>326.14285714285717</v>
      </c>
    </row>
    <row r="465" spans="1:162" x14ac:dyDescent="0.2">
      <c r="A465" s="3">
        <v>103128</v>
      </c>
      <c r="B465" t="s">
        <v>464</v>
      </c>
      <c r="C465" s="14">
        <v>2000</v>
      </c>
      <c r="D465" s="10">
        <v>286</v>
      </c>
      <c r="E465" s="5">
        <v>289.17</v>
      </c>
      <c r="F465" s="7">
        <v>1838393</v>
      </c>
      <c r="G465" s="12">
        <f>F465/E465</f>
        <v>6357.4817581353527</v>
      </c>
      <c r="H465" s="14">
        <v>2001</v>
      </c>
      <c r="I465" s="10">
        <v>286</v>
      </c>
      <c r="J465" s="5">
        <v>295.26</v>
      </c>
      <c r="K465" s="7">
        <v>2017097</v>
      </c>
      <c r="L465" s="12">
        <f>K465/I465</f>
        <v>7052.7867132867132</v>
      </c>
      <c r="M465" s="21">
        <f>L465-G465</f>
        <v>695.30495515136045</v>
      </c>
      <c r="N465" s="18">
        <f>M465/G465</f>
        <v>0.10936798273335402</v>
      </c>
      <c r="O465" s="16">
        <v>2002</v>
      </c>
      <c r="P465" s="10">
        <v>281</v>
      </c>
      <c r="Q465" s="5">
        <v>289.66000000000003</v>
      </c>
      <c r="R465" s="7">
        <v>2179812</v>
      </c>
      <c r="S465" s="12">
        <f>R465/Q465</f>
        <v>7525.4160049713455</v>
      </c>
      <c r="T465" s="21">
        <f>S465-L465</f>
        <v>472.62929168463234</v>
      </c>
      <c r="U465" s="18">
        <f>T465/L465</f>
        <v>6.7013126994787481E-2</v>
      </c>
      <c r="V465" s="14">
        <v>2003</v>
      </c>
      <c r="W465" s="10">
        <v>281</v>
      </c>
      <c r="X465" s="5">
        <v>294.77</v>
      </c>
      <c r="Y465" s="7">
        <v>2336201.7400000002</v>
      </c>
      <c r="Z465" s="12">
        <f>Y465/X465</f>
        <v>7925.507141160906</v>
      </c>
      <c r="AA465" s="21">
        <f>Z465-S465</f>
        <v>400.09113618956053</v>
      </c>
      <c r="AB465" s="22">
        <f>AA465/S465</f>
        <v>5.3165318159854202E-2</v>
      </c>
      <c r="AC465" s="14">
        <v>2004</v>
      </c>
      <c r="AD465" s="10">
        <v>308</v>
      </c>
      <c r="AE465" s="5">
        <v>301.44</v>
      </c>
      <c r="AF465" s="7">
        <v>2250927</v>
      </c>
      <c r="AG465" s="12">
        <f>AF465/AE465</f>
        <v>7467.2472133757965</v>
      </c>
      <c r="AH465" s="21">
        <f>AG465-Z465</f>
        <v>-458.25992778510954</v>
      </c>
      <c r="AI465" s="22">
        <f>AH465/Z465</f>
        <v>-5.7820896457861863E-2</v>
      </c>
      <c r="AJ465" s="14">
        <v>2005</v>
      </c>
      <c r="AK465" s="10">
        <v>304</v>
      </c>
      <c r="AL465" s="5">
        <v>299.58999999999997</v>
      </c>
      <c r="AM465" s="7">
        <v>2312820</v>
      </c>
      <c r="AN465" s="12">
        <f>AM465/AL465</f>
        <v>7719.9505991521755</v>
      </c>
      <c r="AO465" s="21">
        <f>AN465-AG465</f>
        <v>252.70338577637904</v>
      </c>
      <c r="AP465" s="22">
        <f>AO465/AG465</f>
        <v>3.3841572209330512E-2</v>
      </c>
      <c r="AQ465" s="14">
        <v>2006</v>
      </c>
      <c r="AR465" s="10">
        <v>264</v>
      </c>
      <c r="AS465" s="5">
        <v>260.12</v>
      </c>
      <c r="AT465" s="7">
        <v>2277997</v>
      </c>
      <c r="AU465" s="12">
        <f>AT465/AS465</f>
        <v>8757.4850069198837</v>
      </c>
      <c r="AV465" s="21">
        <f>AU465-AN465</f>
        <v>1037.5344077677082</v>
      </c>
      <c r="AW465" s="22">
        <f>AV465/AN465</f>
        <v>0.13439650868771788</v>
      </c>
      <c r="AX465" s="14">
        <v>2007</v>
      </c>
      <c r="AY465" s="10">
        <v>262</v>
      </c>
      <c r="AZ465" s="5">
        <v>259.8</v>
      </c>
      <c r="BA465" s="7">
        <v>2494538</v>
      </c>
      <c r="BB465" s="12">
        <f>BA465/AZ465</f>
        <v>9601.7628945342567</v>
      </c>
      <c r="BC465" s="21">
        <f>BB465-AU465</f>
        <v>844.27788761437296</v>
      </c>
      <c r="BD465" s="22">
        <f>BC465/AU465</f>
        <v>9.6406432548528681E-2</v>
      </c>
      <c r="BE465" s="14">
        <v>2008</v>
      </c>
      <c r="BF465" s="10">
        <v>265</v>
      </c>
      <c r="BG465" s="5">
        <v>263.44</v>
      </c>
      <c r="BH465" s="7">
        <v>2579143</v>
      </c>
      <c r="BI465" s="12">
        <f>BH465/BG465</f>
        <v>9790.2482538718486</v>
      </c>
      <c r="BJ465" s="21">
        <f>BI465-BB465</f>
        <v>188.48535933759194</v>
      </c>
      <c r="BK465" s="22">
        <f>BJ465/BB465</f>
        <v>1.9630286792947788E-2</v>
      </c>
      <c r="BL465" s="14">
        <v>2009</v>
      </c>
      <c r="BM465" s="10">
        <v>240</v>
      </c>
      <c r="BN465" s="5">
        <v>248.23</v>
      </c>
      <c r="BO465" s="7">
        <v>2617332</v>
      </c>
      <c r="BP465" s="12">
        <f>BO465/BN465</f>
        <v>10543.979373967692</v>
      </c>
      <c r="BQ465" s="21">
        <f>BP465-BI465</f>
        <v>753.73112009584293</v>
      </c>
      <c r="BR465" s="22">
        <f>BQ465/BI465</f>
        <v>7.6987947654724415E-2</v>
      </c>
      <c r="BS465" s="14">
        <v>2010</v>
      </c>
      <c r="BT465" s="10">
        <v>233</v>
      </c>
      <c r="BU465" s="5">
        <v>229.15</v>
      </c>
      <c r="BV465" s="7">
        <v>2606081</v>
      </c>
      <c r="BW465" s="12">
        <f>BV465/BU465</f>
        <v>11372.816932140518</v>
      </c>
      <c r="BX465" s="21">
        <f>BW465-BP465</f>
        <v>828.8375581728269</v>
      </c>
      <c r="BY465" s="22">
        <f>BX465/BP465</f>
        <v>7.8607661185222513E-2</v>
      </c>
      <c r="BZ465" s="14">
        <v>2011</v>
      </c>
      <c r="CA465" s="10">
        <v>223</v>
      </c>
      <c r="CB465" s="5">
        <v>224.7704</v>
      </c>
      <c r="CC465" s="7">
        <v>2426481</v>
      </c>
      <c r="CD465" s="12">
        <f>CC465/CB465</f>
        <v>10795.376081548104</v>
      </c>
      <c r="CE465" s="21">
        <f>CD465-BW465</f>
        <v>-577.44085059241479</v>
      </c>
      <c r="CF465" s="22">
        <f>CE465/BW465</f>
        <v>-5.0773775225425401E-2</v>
      </c>
      <c r="CG465" s="14">
        <v>2012</v>
      </c>
      <c r="CH465" s="10">
        <v>210</v>
      </c>
      <c r="CI465" s="5">
        <v>216.78</v>
      </c>
      <c r="CJ465" s="7">
        <v>2444979</v>
      </c>
      <c r="CK465" s="12">
        <f>CJ465/CI465</f>
        <v>11278.618876280099</v>
      </c>
      <c r="CL465" s="21">
        <f>CK465-CD465</f>
        <v>483.24279473199567</v>
      </c>
      <c r="CM465" s="22">
        <f>CL465/CD465</f>
        <v>4.4763868445303535E-2</v>
      </c>
      <c r="CN465" s="14">
        <v>2013</v>
      </c>
      <c r="CO465" s="10">
        <v>206</v>
      </c>
      <c r="CP465" s="5">
        <v>212.86500000000001</v>
      </c>
      <c r="CQ465" s="7">
        <v>2512208</v>
      </c>
      <c r="CR465" s="12">
        <f>CQ465/CP465</f>
        <v>11801.883823080356</v>
      </c>
      <c r="CS465" s="21">
        <f>CR465-CK465</f>
        <v>523.26494680025644</v>
      </c>
      <c r="CT465" s="22">
        <f>CS465/CK465</f>
        <v>4.6394416953012517E-2</v>
      </c>
      <c r="CU465" s="14">
        <v>2014</v>
      </c>
      <c r="CV465" s="10">
        <v>214</v>
      </c>
      <c r="CW465" s="5">
        <v>219.4188</v>
      </c>
      <c r="CX465" s="7">
        <v>2600408</v>
      </c>
      <c r="CY465" s="12">
        <f>CX465/CW465</f>
        <v>11851.345463561007</v>
      </c>
      <c r="CZ465" s="21">
        <f>CY465-CR465</f>
        <v>49.461640480651113</v>
      </c>
      <c r="DA465" s="22">
        <f>CZ465/CR465</f>
        <v>4.1909953717661113E-3</v>
      </c>
      <c r="DB465" s="14">
        <v>2015</v>
      </c>
      <c r="DC465" s="9">
        <v>222</v>
      </c>
      <c r="DD465" s="27">
        <v>222.44290000000001</v>
      </c>
      <c r="DE465" s="12">
        <v>2622273.23</v>
      </c>
      <c r="DF465" s="12">
        <f>DE465/DD465</f>
        <v>11788.522942292157</v>
      </c>
      <c r="DG465" s="21">
        <f>DF465-CY465</f>
        <v>-62.822521268850323</v>
      </c>
      <c r="DH465" s="22">
        <f>DG465/CY465</f>
        <v>-5.3008767200322469E-3</v>
      </c>
      <c r="DI465" s="14">
        <v>2016</v>
      </c>
      <c r="DJ465" s="9">
        <v>218</v>
      </c>
      <c r="DK465" s="27">
        <v>214.00290000000001</v>
      </c>
      <c r="DL465" s="12">
        <v>2699997.69</v>
      </c>
      <c r="DM465" s="12">
        <f>DL465/DK465</f>
        <v>12616.640662346164</v>
      </c>
      <c r="DN465" s="21">
        <f>DM465-DF465</f>
        <v>828.1177200540078</v>
      </c>
      <c r="DO465" s="22">
        <f>DN465/DF465</f>
        <v>7.0247793053282118E-2</v>
      </c>
      <c r="DP465" s="14">
        <v>2017</v>
      </c>
      <c r="DQ465" s="9">
        <v>223</v>
      </c>
      <c r="DR465" s="27">
        <v>219.63200000000001</v>
      </c>
      <c r="DS465" s="30">
        <v>2916762.1</v>
      </c>
      <c r="DT465" s="12">
        <f>DS465/DR465</f>
        <v>13280.223737888833</v>
      </c>
      <c r="DU465" s="21">
        <f>DT465-DM465</f>
        <v>663.58307554266867</v>
      </c>
      <c r="DV465" s="22">
        <f>DU465/DM465</f>
        <v>5.2595860760551304E-2</v>
      </c>
      <c r="DW465" s="14">
        <v>2018</v>
      </c>
      <c r="DX465" s="24">
        <v>224</v>
      </c>
      <c r="DY465" s="32">
        <v>216.63939999999999</v>
      </c>
      <c r="DZ465" s="34">
        <v>2936996.04</v>
      </c>
      <c r="EA465" s="12">
        <f>DZ465/DY465</f>
        <v>13557.072443886016</v>
      </c>
      <c r="EB465" s="21">
        <f>EA465-DT465</f>
        <v>276.84870599718306</v>
      </c>
      <c r="EC465" s="22">
        <f>EB465/DT465</f>
        <v>2.0846689894788918E-2</v>
      </c>
      <c r="ED465" s="14">
        <v>2019</v>
      </c>
      <c r="EE465" s="24">
        <v>226</v>
      </c>
      <c r="EF465" s="32">
        <v>223.77260000000001</v>
      </c>
      <c r="EG465" s="34">
        <v>2903052.61</v>
      </c>
      <c r="EH465" s="12">
        <f t="shared" si="56"/>
        <v>12973.226436123099</v>
      </c>
      <c r="EI465" s="21">
        <f>EH465-EA465</f>
        <v>-583.846007762917</v>
      </c>
      <c r="EJ465" s="22">
        <f>EI465/EA465</f>
        <v>-4.306578799954857E-2</v>
      </c>
      <c r="EK465">
        <v>2020</v>
      </c>
      <c r="EL465" s="25">
        <v>224</v>
      </c>
      <c r="EM465" s="32">
        <v>216.2723</v>
      </c>
      <c r="EN465" s="34">
        <v>2924584.9899999998</v>
      </c>
      <c r="EO465" s="12">
        <f t="shared" si="57"/>
        <v>13522.697959932917</v>
      </c>
      <c r="EP465" s="21">
        <f>EO465-EH465</f>
        <v>549.47152380981788</v>
      </c>
      <c r="EQ465" s="22">
        <f>EP465/EH465</f>
        <v>4.2354269118424576E-2</v>
      </c>
      <c r="ES465" s="11">
        <f t="shared" si="58"/>
        <v>3.9692469708036422E-2</v>
      </c>
      <c r="EU465" s="12">
        <f t="shared" si="59"/>
        <v>13270.174205965983</v>
      </c>
      <c r="EV465">
        <f t="shared" si="60"/>
        <v>0.98072709578186201</v>
      </c>
      <c r="EY465" s="11">
        <f t="shared" si="61"/>
        <v>1.012558755193055E-2</v>
      </c>
      <c r="FC465" s="12">
        <f t="shared" si="62"/>
        <v>10402.677690669787</v>
      </c>
      <c r="FF465" s="45">
        <f t="shared" si="63"/>
        <v>247.61904761904762</v>
      </c>
    </row>
    <row r="466" spans="1:162" x14ac:dyDescent="0.2">
      <c r="A466" s="3">
        <v>103129</v>
      </c>
      <c r="B466" t="s">
        <v>465</v>
      </c>
      <c r="C466" s="14">
        <v>2000</v>
      </c>
      <c r="D466" s="10">
        <v>507</v>
      </c>
      <c r="E466" s="5">
        <v>476.6</v>
      </c>
      <c r="F466" s="7">
        <v>2770752</v>
      </c>
      <c r="G466" s="12">
        <f>F466/E466</f>
        <v>5813.5795216114138</v>
      </c>
      <c r="H466" s="14">
        <v>2001</v>
      </c>
      <c r="I466" s="10">
        <v>508</v>
      </c>
      <c r="J466" s="5">
        <v>480.68</v>
      </c>
      <c r="K466" s="7">
        <v>3116443</v>
      </c>
      <c r="L466" s="12">
        <f>K466/I466</f>
        <v>6134.7303149606296</v>
      </c>
      <c r="M466" s="21">
        <f>L466-G466</f>
        <v>321.15079334921575</v>
      </c>
      <c r="N466" s="18">
        <f>M466/G466</f>
        <v>5.524148971479087E-2</v>
      </c>
      <c r="O466" s="16">
        <v>2002</v>
      </c>
      <c r="P466" s="10">
        <v>492</v>
      </c>
      <c r="Q466" s="5">
        <v>477.39</v>
      </c>
      <c r="R466" s="7">
        <v>4144852</v>
      </c>
      <c r="S466" s="12">
        <f>R466/Q466</f>
        <v>8682.318439850018</v>
      </c>
      <c r="T466" s="21">
        <f>S466-L466</f>
        <v>2547.5881248893884</v>
      </c>
      <c r="U466" s="18">
        <f>T466/L466</f>
        <v>0.41527304283884203</v>
      </c>
      <c r="V466" s="14">
        <v>2003</v>
      </c>
      <c r="W466" s="10">
        <v>492</v>
      </c>
      <c r="X466" s="5">
        <v>468.2</v>
      </c>
      <c r="Y466" s="7">
        <v>3110379.38</v>
      </c>
      <c r="Z466" s="12">
        <f>Y466/X466</f>
        <v>6643.270781717215</v>
      </c>
      <c r="AA466" s="21">
        <f>Z466-S466</f>
        <v>-2039.047658132803</v>
      </c>
      <c r="AB466" s="22">
        <f>AA466/S466</f>
        <v>-0.23485059575493136</v>
      </c>
      <c r="AC466" s="14">
        <v>2004</v>
      </c>
      <c r="AD466" s="10">
        <v>466</v>
      </c>
      <c r="AE466" s="5">
        <v>447.7</v>
      </c>
      <c r="AF466" s="7">
        <v>3105627</v>
      </c>
      <c r="AG466" s="12">
        <f>AF466/AE466</f>
        <v>6936.8483359392449</v>
      </c>
      <c r="AH466" s="21">
        <f>AG466-Z466</f>
        <v>293.5775542220299</v>
      </c>
      <c r="AI466" s="22">
        <f>AH466/Z466</f>
        <v>4.4191718788578901E-2</v>
      </c>
      <c r="AJ466" s="14">
        <v>2005</v>
      </c>
      <c r="AK466" s="10">
        <v>420</v>
      </c>
      <c r="AL466" s="5">
        <v>422.09</v>
      </c>
      <c r="AM466" s="7">
        <v>3135275</v>
      </c>
      <c r="AN466" s="12">
        <f>AM466/AL466</f>
        <v>7427.977445568481</v>
      </c>
      <c r="AO466" s="21">
        <f>AN466-AG466</f>
        <v>491.12910962923615</v>
      </c>
      <c r="AP466" s="22">
        <f>AO466/AG466</f>
        <v>7.0800035671060635E-2</v>
      </c>
      <c r="AQ466" s="14">
        <v>2006</v>
      </c>
      <c r="AR466" s="10">
        <v>438</v>
      </c>
      <c r="AS466" s="5">
        <v>423.38</v>
      </c>
      <c r="AT466" s="7">
        <v>3125873</v>
      </c>
      <c r="AU466" s="12">
        <f>AT466/AS466</f>
        <v>7383.1380792668524</v>
      </c>
      <c r="AV466" s="21">
        <f>AU466-AN466</f>
        <v>-44.839366301628615</v>
      </c>
      <c r="AW466" s="22">
        <f>AV466/AN466</f>
        <v>-6.0365512187142822E-3</v>
      </c>
      <c r="AX466" s="14">
        <v>2007</v>
      </c>
      <c r="AY466" s="10">
        <v>416</v>
      </c>
      <c r="AZ466" s="5">
        <v>410.46</v>
      </c>
      <c r="BA466" s="7">
        <v>4088830</v>
      </c>
      <c r="BB466" s="12">
        <f>BA466/AZ466</f>
        <v>9961.5796910783029</v>
      </c>
      <c r="BC466" s="21">
        <f>BB466-AU466</f>
        <v>2578.4416118114505</v>
      </c>
      <c r="BD466" s="22">
        <f>BC466/AU466</f>
        <v>0.34923383311117628</v>
      </c>
      <c r="BE466" s="14">
        <v>2008</v>
      </c>
      <c r="BF466" s="10">
        <v>440</v>
      </c>
      <c r="BG466" s="5">
        <v>427.75</v>
      </c>
      <c r="BH466" s="7">
        <v>4759487</v>
      </c>
      <c r="BI466" s="12">
        <f>BH466/BG466</f>
        <v>11126.796025715956</v>
      </c>
      <c r="BJ466" s="21">
        <f>BI466-BB466</f>
        <v>1165.2163346376528</v>
      </c>
      <c r="BK466" s="22">
        <f>BJ466/BB466</f>
        <v>0.11697103981221302</v>
      </c>
      <c r="BL466" s="14">
        <v>2009</v>
      </c>
      <c r="BM466" s="10">
        <v>437</v>
      </c>
      <c r="BN466" s="5">
        <v>427.9</v>
      </c>
      <c r="BO466" s="7">
        <v>3376840</v>
      </c>
      <c r="BP466" s="12">
        <f>BO466/BN466</f>
        <v>7891.6569291890637</v>
      </c>
      <c r="BQ466" s="21">
        <f>BP466-BI466</f>
        <v>-3235.139096526892</v>
      </c>
      <c r="BR466" s="22">
        <f>BQ466/BI466</f>
        <v>-0.29075208074722719</v>
      </c>
      <c r="BS466" s="14">
        <v>2010</v>
      </c>
      <c r="BT466" s="10">
        <v>428</v>
      </c>
      <c r="BU466" s="5">
        <v>419.01</v>
      </c>
      <c r="BV466" s="7">
        <v>3518945</v>
      </c>
      <c r="BW466" s="12">
        <f>BV466/BU466</f>
        <v>8398.2363189422686</v>
      </c>
      <c r="BX466" s="21">
        <f>BW466-BP466</f>
        <v>506.57938975320485</v>
      </c>
      <c r="BY466" s="22">
        <f>BX466/BP466</f>
        <v>6.419176534138317E-2</v>
      </c>
      <c r="BZ466" s="14">
        <v>2011</v>
      </c>
      <c r="CA466" s="10">
        <v>437</v>
      </c>
      <c r="CB466" s="5">
        <v>419.25439999999998</v>
      </c>
      <c r="CC466" s="7">
        <v>3358724</v>
      </c>
      <c r="CD466" s="12">
        <f>CC466/CB466</f>
        <v>8011.1836631887472</v>
      </c>
      <c r="CE466" s="21">
        <f>CD466-BW466</f>
        <v>-387.05265575352132</v>
      </c>
      <c r="CF466" s="22">
        <f>CE466/BW466</f>
        <v>-4.6087373712087848E-2</v>
      </c>
      <c r="CG466" s="14">
        <v>2012</v>
      </c>
      <c r="CH466" s="10">
        <v>438</v>
      </c>
      <c r="CI466" s="5">
        <v>430.38</v>
      </c>
      <c r="CJ466" s="7">
        <v>3416792</v>
      </c>
      <c r="CK466" s="12">
        <f>CJ466/CI466</f>
        <v>7939.0120358752729</v>
      </c>
      <c r="CL466" s="21">
        <f>CK466-CD466</f>
        <v>-72.171627313474346</v>
      </c>
      <c r="CM466" s="22">
        <f>CL466/CD466</f>
        <v>-9.0088594080175374E-3</v>
      </c>
      <c r="CN466" s="14">
        <v>2013</v>
      </c>
      <c r="CO466" s="10">
        <v>450</v>
      </c>
      <c r="CP466" s="5">
        <v>434.34309999999999</v>
      </c>
      <c r="CQ466" s="7">
        <v>3752543</v>
      </c>
      <c r="CR466" s="12">
        <f>CQ466/CP466</f>
        <v>8639.5823946552846</v>
      </c>
      <c r="CS466" s="21">
        <f>CR466-CK466</f>
        <v>700.5703587800117</v>
      </c>
      <c r="CT466" s="22">
        <f>CS466/CK466</f>
        <v>8.8244022759284571E-2</v>
      </c>
      <c r="CU466" s="14">
        <v>2014</v>
      </c>
      <c r="CV466" s="10">
        <v>406</v>
      </c>
      <c r="CW466" s="5">
        <v>408.59300000000002</v>
      </c>
      <c r="CX466" s="7">
        <v>4006412</v>
      </c>
      <c r="CY466" s="12">
        <f>CX466/CW466</f>
        <v>9805.3857995609324</v>
      </c>
      <c r="CZ466" s="21">
        <f>CY466-CR466</f>
        <v>1165.8034049056478</v>
      </c>
      <c r="DA466" s="22">
        <f>CZ466/CR466</f>
        <v>0.13493747170312886</v>
      </c>
      <c r="DB466" s="14">
        <v>2015</v>
      </c>
      <c r="DC466" s="9">
        <v>432</v>
      </c>
      <c r="DD466" s="27">
        <v>419.94209999999998</v>
      </c>
      <c r="DE466" s="12">
        <v>5464247.7300000004</v>
      </c>
      <c r="DF466" s="12">
        <f>DE466/DD466</f>
        <v>13011.907427238186</v>
      </c>
      <c r="DG466" s="21">
        <f>DF466-CY466</f>
        <v>3206.5216276772535</v>
      </c>
      <c r="DH466" s="22">
        <f>DG466/CY466</f>
        <v>0.32701636562029368</v>
      </c>
      <c r="DI466" s="14">
        <v>2016</v>
      </c>
      <c r="DJ466" s="9">
        <v>427</v>
      </c>
      <c r="DK466" s="27">
        <v>424.99630000000002</v>
      </c>
      <c r="DL466" s="12">
        <v>5801339.4500000002</v>
      </c>
      <c r="DM466" s="12">
        <f>DL466/DK466</f>
        <v>13650.329308749277</v>
      </c>
      <c r="DN466" s="21">
        <f>DM466-DF466</f>
        <v>638.42188151109076</v>
      </c>
      <c r="DO466" s="22">
        <f>DN466/DF466</f>
        <v>4.906443464043285E-2</v>
      </c>
      <c r="DP466" s="14">
        <v>2017</v>
      </c>
      <c r="DQ466" s="9">
        <v>419</v>
      </c>
      <c r="DR466" s="27">
        <v>416.52629999999999</v>
      </c>
      <c r="DS466" s="30">
        <v>5596876.75</v>
      </c>
      <c r="DT466" s="12">
        <f>DS466/DR466</f>
        <v>13437.030866958461</v>
      </c>
      <c r="DU466" s="21">
        <f>DT466-DM466</f>
        <v>-213.29844179081556</v>
      </c>
      <c r="DV466" s="22">
        <f>DU466/DM466</f>
        <v>-1.5625882494578382E-2</v>
      </c>
      <c r="DW466" s="14">
        <v>2018</v>
      </c>
      <c r="DX466" s="24">
        <v>434</v>
      </c>
      <c r="DY466" s="32">
        <v>417.69319999999999</v>
      </c>
      <c r="DZ466" s="34">
        <v>4229960.0599999996</v>
      </c>
      <c r="EA466" s="12">
        <f>DZ466/DY466</f>
        <v>10126.954568568508</v>
      </c>
      <c r="EB466" s="21">
        <f>EA466-DT466</f>
        <v>-3310.0762983899531</v>
      </c>
      <c r="EC466" s="22">
        <f>EB466/DT466</f>
        <v>-0.24633985968800601</v>
      </c>
      <c r="ED466" s="14">
        <v>2019</v>
      </c>
      <c r="EE466" s="24">
        <v>431</v>
      </c>
      <c r="EF466" s="32">
        <v>427.14190000000002</v>
      </c>
      <c r="EG466" s="34">
        <v>4338923.49</v>
      </c>
      <c r="EH466" s="12">
        <f t="shared" si="56"/>
        <v>10158.037621689655</v>
      </c>
      <c r="EI466" s="21">
        <f>EH466-EA466</f>
        <v>31.083053121146804</v>
      </c>
      <c r="EJ466" s="22">
        <f>EI466/EA466</f>
        <v>3.069338655633027E-3</v>
      </c>
      <c r="EK466">
        <v>2020</v>
      </c>
      <c r="EL466" s="25">
        <v>442</v>
      </c>
      <c r="EM466" s="32">
        <v>425.89260000000002</v>
      </c>
      <c r="EN466" s="34">
        <v>5277259.96</v>
      </c>
      <c r="EO466" s="12">
        <f t="shared" si="57"/>
        <v>12391.058121225868</v>
      </c>
      <c r="EP466" s="21">
        <f>EO466-EH466</f>
        <v>2233.0204995362128</v>
      </c>
      <c r="EQ466" s="22">
        <f>EP466/EH466</f>
        <v>0.21982794144887008</v>
      </c>
      <c r="ES466" s="11">
        <f t="shared" si="58"/>
        <v>5.4468064854106255E-2</v>
      </c>
      <c r="EU466" s="12">
        <f t="shared" si="59"/>
        <v>11240.674352405542</v>
      </c>
      <c r="EV466">
        <f t="shared" si="60"/>
        <v>0.98252380045806598</v>
      </c>
      <c r="EY466" s="11">
        <f t="shared" si="61"/>
        <v>-8.6298801175650461E-2</v>
      </c>
      <c r="FC466" s="12">
        <f t="shared" si="62"/>
        <v>9159.5284421556789</v>
      </c>
      <c r="FF466" s="45">
        <f t="shared" si="63"/>
        <v>445.71428571428572</v>
      </c>
    </row>
    <row r="467" spans="1:162" x14ac:dyDescent="0.2">
      <c r="A467" s="3">
        <v>103130</v>
      </c>
      <c r="B467" t="s">
        <v>466</v>
      </c>
      <c r="C467" s="14">
        <v>2000</v>
      </c>
      <c r="D467" s="10">
        <v>839</v>
      </c>
      <c r="E467" s="5">
        <v>827.47</v>
      </c>
      <c r="F467" s="7">
        <v>4832780</v>
      </c>
      <c r="G467" s="12">
        <f>F467/E467</f>
        <v>5840.4292602752967</v>
      </c>
      <c r="H467" s="14">
        <v>2001</v>
      </c>
      <c r="I467" s="10">
        <v>899</v>
      </c>
      <c r="J467" s="5">
        <v>880.22</v>
      </c>
      <c r="K467" s="7">
        <v>5379324</v>
      </c>
      <c r="L467" s="12">
        <f>K467/I467</f>
        <v>5983.6751946607337</v>
      </c>
      <c r="M467" s="21">
        <f>L467-G467</f>
        <v>143.24593438543707</v>
      </c>
      <c r="N467" s="18">
        <f>M467/G467</f>
        <v>2.4526610631131072E-2</v>
      </c>
      <c r="O467" s="16">
        <v>2002</v>
      </c>
      <c r="P467" s="10">
        <v>914</v>
      </c>
      <c r="Q467" s="5">
        <v>955.55</v>
      </c>
      <c r="R467" s="7">
        <v>5611724</v>
      </c>
      <c r="S467" s="12">
        <f>R467/Q467</f>
        <v>5872.7685626079228</v>
      </c>
      <c r="T467" s="21">
        <f>S467-L467</f>
        <v>-110.90663205281089</v>
      </c>
      <c r="U467" s="18">
        <f>T467/L467</f>
        <v>-1.8534868361801037E-2</v>
      </c>
      <c r="V467" s="14">
        <v>2003</v>
      </c>
      <c r="W467" s="10">
        <v>914</v>
      </c>
      <c r="X467" s="5">
        <v>980.03999999999985</v>
      </c>
      <c r="Y467" s="7">
        <v>5878528.7800000003</v>
      </c>
      <c r="Z467" s="12">
        <f>Y467/X467</f>
        <v>5998.2539284110862</v>
      </c>
      <c r="AA467" s="21">
        <f>Z467-S467</f>
        <v>125.4853658031634</v>
      </c>
      <c r="AB467" s="22">
        <f>AA467/S467</f>
        <v>2.1367326920071761E-2</v>
      </c>
      <c r="AC467" s="14">
        <v>2004</v>
      </c>
      <c r="AD467" s="10">
        <v>927</v>
      </c>
      <c r="AE467" s="5">
        <v>983.16</v>
      </c>
      <c r="AF467" s="7">
        <v>5904324</v>
      </c>
      <c r="AG467" s="12">
        <f>AF467/AE467</f>
        <v>6005.4558769681435</v>
      </c>
      <c r="AH467" s="21">
        <f>AG467-Z467</f>
        <v>7.2019485570572215</v>
      </c>
      <c r="AI467" s="22">
        <f>AH467/Z467</f>
        <v>1.200674170018839E-3</v>
      </c>
      <c r="AJ467" s="14">
        <v>2005</v>
      </c>
      <c r="AK467" s="10">
        <v>948</v>
      </c>
      <c r="AL467" s="5">
        <v>956.17</v>
      </c>
      <c r="AM467" s="7">
        <v>6296857</v>
      </c>
      <c r="AN467" s="12">
        <f>AM467/AL467</f>
        <v>6585.4994404760664</v>
      </c>
      <c r="AO467" s="21">
        <f>AN467-AG467</f>
        <v>580.04356350792295</v>
      </c>
      <c r="AP467" s="22">
        <f>AO467/AG467</f>
        <v>9.6586100271334963E-2</v>
      </c>
      <c r="AQ467" s="14">
        <v>2006</v>
      </c>
      <c r="AR467" s="10">
        <v>752</v>
      </c>
      <c r="AS467" s="5">
        <v>900.97</v>
      </c>
      <c r="AT467" s="7">
        <v>6499741</v>
      </c>
      <c r="AU467" s="12">
        <f>AT467/AS467</f>
        <v>7214.1591839905877</v>
      </c>
      <c r="AV467" s="21">
        <f>AU467-AN467</f>
        <v>628.65974351452132</v>
      </c>
      <c r="AW467" s="22">
        <f>AV467/AN467</f>
        <v>9.5461209768028688E-2</v>
      </c>
      <c r="AX467" s="14">
        <v>2007</v>
      </c>
      <c r="AY467" s="10">
        <v>768</v>
      </c>
      <c r="AZ467" s="5">
        <v>910.09</v>
      </c>
      <c r="BA467" s="7">
        <v>8849550</v>
      </c>
      <c r="BB467" s="12">
        <f>BA467/AZ467</f>
        <v>9723.8185234427365</v>
      </c>
      <c r="BC467" s="21">
        <f>BB467-AU467</f>
        <v>2509.6593394521487</v>
      </c>
      <c r="BD467" s="22">
        <f>BC467/AU467</f>
        <v>0.34787967321562546</v>
      </c>
      <c r="BE467" s="14">
        <v>2008</v>
      </c>
      <c r="BF467" s="10">
        <v>737</v>
      </c>
      <c r="BG467" s="5">
        <v>781.17</v>
      </c>
      <c r="BH467" s="7">
        <v>10933269</v>
      </c>
      <c r="BI467" s="12">
        <f>BH467/BG467</f>
        <v>13996.01751219325</v>
      </c>
      <c r="BJ467" s="21">
        <f>BI467-BB467</f>
        <v>4272.1989887505133</v>
      </c>
      <c r="BK467" s="22">
        <f>BJ467/BB467</f>
        <v>0.43935404372786802</v>
      </c>
      <c r="BL467" s="14">
        <v>2009</v>
      </c>
      <c r="BM467" s="10">
        <v>749</v>
      </c>
      <c r="BN467" s="5">
        <v>905.07</v>
      </c>
      <c r="BO467" s="7">
        <v>8532376</v>
      </c>
      <c r="BP467" s="12">
        <f>BO467/BN467</f>
        <v>9427.3105947606255</v>
      </c>
      <c r="BQ467" s="21">
        <f>BP467-BI467</f>
        <v>-4568.7069174326243</v>
      </c>
      <c r="BR467" s="22">
        <f>BQ467/BI467</f>
        <v>-0.32642906551470041</v>
      </c>
      <c r="BS467" s="14">
        <v>2010</v>
      </c>
      <c r="BT467" s="10">
        <v>730</v>
      </c>
      <c r="BU467" s="5">
        <v>894.43</v>
      </c>
      <c r="BV467" s="7">
        <v>8036631</v>
      </c>
      <c r="BW467" s="12">
        <f>BV467/BU467</f>
        <v>8985.1983945082357</v>
      </c>
      <c r="BX467" s="21">
        <f>BW467-BP467</f>
        <v>-442.11220025238981</v>
      </c>
      <c r="BY467" s="22">
        <f>BX467/BP467</f>
        <v>-4.6896959191956668E-2</v>
      </c>
      <c r="BZ467" s="14">
        <v>2011</v>
      </c>
      <c r="CA467" s="10">
        <v>748</v>
      </c>
      <c r="CB467" s="5">
        <v>891.10249999999996</v>
      </c>
      <c r="CC467" s="7">
        <v>6927498</v>
      </c>
      <c r="CD467" s="12">
        <f>CC467/CB467</f>
        <v>7774.0753729228682</v>
      </c>
      <c r="CE467" s="21">
        <f>CD467-BW467</f>
        <v>-1211.1230215853675</v>
      </c>
      <c r="CF467" s="22">
        <f>CE467/BW467</f>
        <v>-0.13479090482026612</v>
      </c>
      <c r="CG467" s="14">
        <v>2012</v>
      </c>
      <c r="CH467" s="10">
        <v>721</v>
      </c>
      <c r="CI467" s="5">
        <v>818.42</v>
      </c>
      <c r="CJ467" s="7">
        <v>8101404</v>
      </c>
      <c r="CK467" s="12">
        <f>CJ467/CI467</f>
        <v>9898.8343393367722</v>
      </c>
      <c r="CL467" s="21">
        <f>CK467-CD467</f>
        <v>2124.7589664139041</v>
      </c>
      <c r="CM467" s="22">
        <f>CL467/CD467</f>
        <v>0.27331339927761017</v>
      </c>
      <c r="CN467" s="14">
        <v>2013</v>
      </c>
      <c r="CO467" s="10">
        <v>691</v>
      </c>
      <c r="CP467" s="5">
        <v>794.4248</v>
      </c>
      <c r="CQ467" s="7">
        <v>10172678</v>
      </c>
      <c r="CR467" s="12">
        <f>CQ467/CP467</f>
        <v>12805.086145346922</v>
      </c>
      <c r="CS467" s="21">
        <f>CR467-CK467</f>
        <v>2906.2518060101502</v>
      </c>
      <c r="CT467" s="22">
        <f>CS467/CK467</f>
        <v>0.29359535743123372</v>
      </c>
      <c r="CU467" s="14">
        <v>2014</v>
      </c>
      <c r="CV467" s="10">
        <v>753</v>
      </c>
      <c r="CW467" s="5">
        <v>778.2962</v>
      </c>
      <c r="CX467" s="7">
        <v>8271617</v>
      </c>
      <c r="CY467" s="12">
        <f>CX467/CW467</f>
        <v>10627.852223870552</v>
      </c>
      <c r="CZ467" s="21">
        <f>CY467-CR467</f>
        <v>-2177.2339214763706</v>
      </c>
      <c r="DA467" s="22">
        <f>CZ467/CR467</f>
        <v>-0.1700288382884115</v>
      </c>
      <c r="DB467" s="14">
        <v>2015</v>
      </c>
      <c r="DC467" s="9">
        <v>798</v>
      </c>
      <c r="DD467" s="27">
        <v>803.69629999999995</v>
      </c>
      <c r="DE467" s="12">
        <v>7596572.71</v>
      </c>
      <c r="DF467" s="12">
        <f>DE467/DD467</f>
        <v>9452.0439001647774</v>
      </c>
      <c r="DG467" s="21">
        <f>DF467-CY467</f>
        <v>-1175.8083237057745</v>
      </c>
      <c r="DH467" s="22">
        <f>DG467/CY467</f>
        <v>-0.11063461355483144</v>
      </c>
      <c r="DI467" s="14">
        <v>2016</v>
      </c>
      <c r="DJ467" s="9">
        <v>810</v>
      </c>
      <c r="DK467" s="27">
        <v>829.23429999999996</v>
      </c>
      <c r="DL467" s="12">
        <v>7555557.4100000001</v>
      </c>
      <c r="DM467" s="12">
        <f>DL467/DK467</f>
        <v>9111.4868379178242</v>
      </c>
      <c r="DN467" s="21">
        <f>DM467-DF467</f>
        <v>-340.55706224695314</v>
      </c>
      <c r="DO467" s="22">
        <f>DN467/DF467</f>
        <v>-3.6029991591661592E-2</v>
      </c>
      <c r="DP467" s="14">
        <v>2017</v>
      </c>
      <c r="DQ467" s="9">
        <v>797</v>
      </c>
      <c r="DR467" s="27">
        <v>814.17719999999997</v>
      </c>
      <c r="DS467" s="30">
        <v>7821680.5300000003</v>
      </c>
      <c r="DT467" s="12">
        <f>DS467/DR467</f>
        <v>9606.8528202460111</v>
      </c>
      <c r="DU467" s="21">
        <f>DT467-DM467</f>
        <v>495.36598232818687</v>
      </c>
      <c r="DV467" s="22">
        <f>DU467/DM467</f>
        <v>5.4367195073662528E-2</v>
      </c>
      <c r="DW467" s="14">
        <v>2018</v>
      </c>
      <c r="DX467" s="24">
        <v>793</v>
      </c>
      <c r="DY467" s="32">
        <v>792.66700000000003</v>
      </c>
      <c r="DZ467" s="34">
        <v>7676747.9100000001</v>
      </c>
      <c r="EA467" s="12">
        <f>DZ467/DY467</f>
        <v>9684.7073361197072</v>
      </c>
      <c r="EB467" s="21">
        <f>EA467-DT467</f>
        <v>77.854515873696073</v>
      </c>
      <c r="EC467" s="22">
        <f>EB467/DT467</f>
        <v>8.1040604379429212E-3</v>
      </c>
      <c r="ED467" s="14">
        <v>2019</v>
      </c>
      <c r="EE467" s="24">
        <v>795</v>
      </c>
      <c r="EF467" s="32">
        <v>799.41449999999998</v>
      </c>
      <c r="EG467" s="34">
        <v>7869850.6600000001</v>
      </c>
      <c r="EH467" s="12">
        <f t="shared" si="56"/>
        <v>9844.5182818175053</v>
      </c>
      <c r="EI467" s="21">
        <f>EH467-EA467</f>
        <v>159.81094569779816</v>
      </c>
      <c r="EJ467" s="22">
        <f>EI467/EA467</f>
        <v>1.6501370681773056E-2</v>
      </c>
      <c r="EK467">
        <v>2020</v>
      </c>
      <c r="EL467" s="25">
        <v>710</v>
      </c>
      <c r="EM467" s="32">
        <v>762.50519999999995</v>
      </c>
      <c r="EN467" s="34">
        <v>7798079.2799999993</v>
      </c>
      <c r="EO467" s="12">
        <f t="shared" si="57"/>
        <v>10226.919475434397</v>
      </c>
      <c r="EP467" s="21">
        <f>EO467-EH467</f>
        <v>382.40119361689176</v>
      </c>
      <c r="EQ467" s="22">
        <f>EP467/EH467</f>
        <v>3.8844073693597984E-2</v>
      </c>
      <c r="ES467" s="11">
        <f t="shared" si="58"/>
        <v>4.3387792698813515E-2</v>
      </c>
      <c r="EU467" s="12">
        <f t="shared" si="59"/>
        <v>9712.0261460610745</v>
      </c>
      <c r="EV467">
        <f t="shared" si="60"/>
        <v>1.0088950756850796</v>
      </c>
      <c r="EY467" s="11">
        <f t="shared" si="61"/>
        <v>2.6324208731126165E-2</v>
      </c>
      <c r="FC467" s="12">
        <f t="shared" si="62"/>
        <v>8843.8089793094896</v>
      </c>
      <c r="FF467" s="45">
        <f t="shared" si="63"/>
        <v>799.66666666666663</v>
      </c>
    </row>
    <row r="468" spans="1:162" x14ac:dyDescent="0.2">
      <c r="A468" s="3">
        <v>103131</v>
      </c>
      <c r="B468" t="s">
        <v>467</v>
      </c>
      <c r="C468" s="14">
        <v>2000</v>
      </c>
      <c r="D468" s="10">
        <v>789</v>
      </c>
      <c r="E468" s="5">
        <v>760.84</v>
      </c>
      <c r="F468" s="7">
        <v>4904558</v>
      </c>
      <c r="G468" s="12">
        <f>F468/E468</f>
        <v>6446.240996793018</v>
      </c>
      <c r="H468" s="14">
        <v>2001</v>
      </c>
      <c r="I468" s="10">
        <v>815</v>
      </c>
      <c r="J468" s="5">
        <v>773.23</v>
      </c>
      <c r="K468" s="7">
        <v>5140556</v>
      </c>
      <c r="L468" s="12">
        <f>K468/I468</f>
        <v>6307.4306748466261</v>
      </c>
      <c r="M468" s="21">
        <f>L468-G468</f>
        <v>-138.81032194639192</v>
      </c>
      <c r="N468" s="18">
        <f>M468/G468</f>
        <v>-2.1533529698230264E-2</v>
      </c>
      <c r="O468" s="16">
        <v>2002</v>
      </c>
      <c r="P468" s="10">
        <v>804</v>
      </c>
      <c r="Q468" s="5">
        <v>792.44</v>
      </c>
      <c r="R468" s="7">
        <v>5316565</v>
      </c>
      <c r="S468" s="12">
        <f>R468/Q468</f>
        <v>6709.1073141184188</v>
      </c>
      <c r="T468" s="21">
        <f>S468-L468</f>
        <v>401.67663927179274</v>
      </c>
      <c r="U468" s="18">
        <f>T468/L468</f>
        <v>6.3683084282422184E-2</v>
      </c>
      <c r="V468" s="14">
        <v>2003</v>
      </c>
      <c r="W468" s="10">
        <v>804</v>
      </c>
      <c r="X468" s="5">
        <v>777.61</v>
      </c>
      <c r="Y468" s="7">
        <v>5724100.7199999997</v>
      </c>
      <c r="Z468" s="12">
        <f>Y468/X468</f>
        <v>7361.1459729170147</v>
      </c>
      <c r="AA468" s="21">
        <f>Z468-S468</f>
        <v>652.03865879859586</v>
      </c>
      <c r="AB468" s="22">
        <f>AA468/S468</f>
        <v>9.7187096325984795E-2</v>
      </c>
      <c r="AC468" s="14">
        <v>2004</v>
      </c>
      <c r="AD468" s="10">
        <v>806</v>
      </c>
      <c r="AE468" s="5">
        <v>796.84</v>
      </c>
      <c r="AF468" s="7">
        <v>5202029</v>
      </c>
      <c r="AG468" s="12">
        <f>AF468/AE468</f>
        <v>6528.3231263490788</v>
      </c>
      <c r="AH468" s="21">
        <f>AG468-Z468</f>
        <v>-832.82284656793581</v>
      </c>
      <c r="AI468" s="22">
        <f>AH468/Z468</f>
        <v>-0.11313766221075379</v>
      </c>
      <c r="AJ468" s="14">
        <v>2005</v>
      </c>
      <c r="AK468" s="10">
        <v>762</v>
      </c>
      <c r="AL468" s="5">
        <v>744.08</v>
      </c>
      <c r="AM468" s="7">
        <v>5550625</v>
      </c>
      <c r="AN468" s="12">
        <f>AM468/AL468</f>
        <v>7459.7153531878284</v>
      </c>
      <c r="AO468" s="21">
        <f>AN468-AG468</f>
        <v>931.39222683874959</v>
      </c>
      <c r="AP468" s="22">
        <f>AO468/AG468</f>
        <v>0.14266944341029034</v>
      </c>
      <c r="AQ468" s="14">
        <v>2006</v>
      </c>
      <c r="AR468" s="10">
        <v>763</v>
      </c>
      <c r="AS468" s="5">
        <v>753.41</v>
      </c>
      <c r="AT468" s="7">
        <v>6432218</v>
      </c>
      <c r="AU468" s="12">
        <f>AT468/AS468</f>
        <v>8537.4736199413346</v>
      </c>
      <c r="AV468" s="21">
        <f>AU468-AN468</f>
        <v>1077.7582667535062</v>
      </c>
      <c r="AW468" s="22">
        <f>AV468/AN468</f>
        <v>0.1444771302557728</v>
      </c>
      <c r="AX468" s="14">
        <v>2007</v>
      </c>
      <c r="AY468" s="10">
        <v>781</v>
      </c>
      <c r="AZ468" s="5">
        <v>762.1</v>
      </c>
      <c r="BA468" s="7">
        <v>5817091</v>
      </c>
      <c r="BB468" s="12">
        <f>BA468/AZ468</f>
        <v>7632.9759874032279</v>
      </c>
      <c r="BC468" s="21">
        <f>BB468-AU468</f>
        <v>-904.4976325381067</v>
      </c>
      <c r="BD468" s="22">
        <f>BC468/AU468</f>
        <v>-0.1059444131605202</v>
      </c>
      <c r="BE468" s="14">
        <v>2008</v>
      </c>
      <c r="BF468" s="10">
        <v>754</v>
      </c>
      <c r="BG468" s="5">
        <v>732.85</v>
      </c>
      <c r="BH468" s="7">
        <v>6056447</v>
      </c>
      <c r="BI468" s="12">
        <f>BH468/BG468</f>
        <v>8264.2382479361386</v>
      </c>
      <c r="BJ468" s="21">
        <f>BI468-BB468</f>
        <v>631.26226053291066</v>
      </c>
      <c r="BK468" s="22">
        <f>BJ468/BB468</f>
        <v>8.2701984334116699E-2</v>
      </c>
      <c r="BL468" s="14">
        <v>2009</v>
      </c>
      <c r="BM468" s="10">
        <v>706</v>
      </c>
      <c r="BN468" s="5">
        <v>701.15</v>
      </c>
      <c r="BO468" s="7">
        <v>5996851</v>
      </c>
      <c r="BP468" s="12">
        <f>BO468/BN468</f>
        <v>8552.8788419025896</v>
      </c>
      <c r="BQ468" s="21">
        <f>BP468-BI468</f>
        <v>288.64059396645098</v>
      </c>
      <c r="BR468" s="22">
        <f>BQ468/BI468</f>
        <v>3.4926460891726394E-2</v>
      </c>
      <c r="BS468" s="14">
        <v>2010</v>
      </c>
      <c r="BT468" s="10">
        <v>730</v>
      </c>
      <c r="BU468" s="5">
        <v>717.01</v>
      </c>
      <c r="BV468" s="7">
        <v>5767688</v>
      </c>
      <c r="BW468" s="12">
        <f>BV468/BU468</f>
        <v>8044.0830671817685</v>
      </c>
      <c r="BX468" s="21">
        <f>BW468-BP468</f>
        <v>-508.7957747208211</v>
      </c>
      <c r="BY468" s="22">
        <f>BX468/BP468</f>
        <v>-5.9488247656228857E-2</v>
      </c>
      <c r="BZ468" s="14">
        <v>2011</v>
      </c>
      <c r="CA468" s="10">
        <v>709</v>
      </c>
      <c r="CB468" s="5">
        <v>678.08910000000003</v>
      </c>
      <c r="CC468" s="7">
        <v>6349776</v>
      </c>
      <c r="CD468" s="12">
        <f>CC468/CB468</f>
        <v>9364.2207196664858</v>
      </c>
      <c r="CE468" s="21">
        <f>CD468-BW468</f>
        <v>1320.1376524847174</v>
      </c>
      <c r="CF468" s="22">
        <f>CE468/BW468</f>
        <v>0.16411288166212654</v>
      </c>
      <c r="CG468" s="14">
        <v>2012</v>
      </c>
      <c r="CH468" s="10">
        <v>690</v>
      </c>
      <c r="CI468" s="5">
        <v>655.39</v>
      </c>
      <c r="CJ468" s="7">
        <v>6325746</v>
      </c>
      <c r="CK468" s="12">
        <f>CJ468/CI468</f>
        <v>9651.8805596667644</v>
      </c>
      <c r="CL468" s="21">
        <f>CK468-CD468</f>
        <v>287.65984000027856</v>
      </c>
      <c r="CM468" s="22">
        <f>CL468/CD468</f>
        <v>3.0719036704906267E-2</v>
      </c>
      <c r="CN468" s="14">
        <v>2013</v>
      </c>
      <c r="CO468" s="10">
        <v>696</v>
      </c>
      <c r="CP468" s="5">
        <v>659.346</v>
      </c>
      <c r="CQ468" s="7">
        <v>6907807</v>
      </c>
      <c r="CR468" s="12">
        <f>CQ468/CP468</f>
        <v>10476.755754945052</v>
      </c>
      <c r="CS468" s="21">
        <f>CR468-CK468</f>
        <v>824.87519527828772</v>
      </c>
      <c r="CT468" s="22">
        <f>CS468/CK468</f>
        <v>8.5462640174524387E-2</v>
      </c>
      <c r="CU468" s="14">
        <v>2014</v>
      </c>
      <c r="CV468" s="10">
        <v>700</v>
      </c>
      <c r="CW468" s="5">
        <v>680.33789999999999</v>
      </c>
      <c r="CX468" s="7">
        <v>5877551</v>
      </c>
      <c r="CY468" s="12">
        <f>CX468/CW468</f>
        <v>8639.1644504885007</v>
      </c>
      <c r="CZ468" s="21">
        <f>CY468-CR468</f>
        <v>-1837.5913044565514</v>
      </c>
      <c r="DA468" s="22">
        <f>CZ468/CR468</f>
        <v>-0.17539697855313693</v>
      </c>
      <c r="DB468" s="14">
        <v>2015</v>
      </c>
      <c r="DC468" s="9">
        <v>707</v>
      </c>
      <c r="DD468" s="27">
        <v>674.67409999999995</v>
      </c>
      <c r="DE468" s="12">
        <v>6060306.5499999998</v>
      </c>
      <c r="DF468" s="12">
        <f>DE468/DD468</f>
        <v>8982.5688432385359</v>
      </c>
      <c r="DG468" s="21">
        <f>DF468-CY468</f>
        <v>343.40439275003519</v>
      </c>
      <c r="DH468" s="22">
        <f>DG468/CY468</f>
        <v>3.9749722871708665E-2</v>
      </c>
      <c r="DI468" s="14">
        <v>2016</v>
      </c>
      <c r="DJ468" s="9">
        <v>685</v>
      </c>
      <c r="DK468" s="27">
        <v>659.62289999999996</v>
      </c>
      <c r="DL468" s="12">
        <v>6234571.5499999998</v>
      </c>
      <c r="DM468" s="12">
        <f>DL468/DK468</f>
        <v>9451.7208999263075</v>
      </c>
      <c r="DN468" s="21">
        <f>DM468-DF468</f>
        <v>469.15205668777162</v>
      </c>
      <c r="DO468" s="22">
        <f>DN468/DF468</f>
        <v>5.2229163491568142E-2</v>
      </c>
      <c r="DP468" s="14">
        <v>2017</v>
      </c>
      <c r="DQ468" s="9">
        <v>657</v>
      </c>
      <c r="DR468" s="27">
        <v>633.69929999999999</v>
      </c>
      <c r="DS468" s="30">
        <v>6483634.6200000001</v>
      </c>
      <c r="DT468" s="12">
        <f>DS468/DR468</f>
        <v>10231.405684052357</v>
      </c>
      <c r="DU468" s="21">
        <f>DT468-DM468</f>
        <v>779.68478412604964</v>
      </c>
      <c r="DV468" s="22">
        <f>DU468/DM468</f>
        <v>8.2491304216582254E-2</v>
      </c>
      <c r="DW468" s="14">
        <v>2018</v>
      </c>
      <c r="DX468" s="24">
        <v>629</v>
      </c>
      <c r="DY468" s="32">
        <v>620.51689999999996</v>
      </c>
      <c r="DZ468" s="34">
        <v>6146406.5</v>
      </c>
      <c r="EA468" s="12">
        <f>DZ468/DY468</f>
        <v>9905.3007258948146</v>
      </c>
      <c r="EB468" s="21">
        <f>EA468-DT468</f>
        <v>-326.10495815754257</v>
      </c>
      <c r="EC468" s="22">
        <f>EB468/DT468</f>
        <v>-3.1872937915641525E-2</v>
      </c>
      <c r="ED468" s="14">
        <v>2019</v>
      </c>
      <c r="EE468" s="24">
        <v>624</v>
      </c>
      <c r="EF468" s="32">
        <v>598.12239999999997</v>
      </c>
      <c r="EG468" s="34">
        <v>6731323.1100000003</v>
      </c>
      <c r="EH468" s="12">
        <f t="shared" si="56"/>
        <v>11254.089647871408</v>
      </c>
      <c r="EI468" s="21">
        <f>EH468-EA468</f>
        <v>1348.788921976593</v>
      </c>
      <c r="EJ468" s="22">
        <f>EI468/EA468</f>
        <v>0.13616839703317007</v>
      </c>
      <c r="EK468">
        <v>2020</v>
      </c>
      <c r="EL468" s="25">
        <v>613</v>
      </c>
      <c r="EM468" s="32">
        <v>601.20159999999998</v>
      </c>
      <c r="EN468" s="34">
        <v>7001606.4100000001</v>
      </c>
      <c r="EO468" s="12">
        <f t="shared" si="57"/>
        <v>11646.020918773336</v>
      </c>
      <c r="EP468" s="21">
        <f>EO468-EH468</f>
        <v>391.93127090192866</v>
      </c>
      <c r="EQ468" s="22">
        <f>EP468/EH468</f>
        <v>3.4825675213637414E-2</v>
      </c>
      <c r="ES468" s="11">
        <f t="shared" si="58"/>
        <v>3.4201512583701264E-2</v>
      </c>
      <c r="EU468" s="12">
        <f t="shared" si="59"/>
        <v>10463.598685939527</v>
      </c>
      <c r="EV468">
        <f t="shared" si="60"/>
        <v>0.96985918163561191</v>
      </c>
      <c r="EY468" s="11">
        <f t="shared" si="61"/>
        <v>6.2262254444703603E-2</v>
      </c>
      <c r="FC468" s="12">
        <f t="shared" si="62"/>
        <v>8686.300998489427</v>
      </c>
      <c r="FF468" s="45">
        <f t="shared" si="63"/>
        <v>724.95238095238096</v>
      </c>
    </row>
    <row r="469" spans="1:162" x14ac:dyDescent="0.2">
      <c r="A469" s="3">
        <v>103132</v>
      </c>
      <c r="B469" t="s">
        <v>468</v>
      </c>
      <c r="C469" s="14">
        <v>2000</v>
      </c>
      <c r="D469" s="10">
        <v>2128</v>
      </c>
      <c r="E469" s="5">
        <v>2023.87</v>
      </c>
      <c r="F469" s="7">
        <v>12362976</v>
      </c>
      <c r="G469" s="12">
        <f>F469/E469</f>
        <v>6108.5820729592315</v>
      </c>
      <c r="H469" s="14">
        <v>2001</v>
      </c>
      <c r="I469" s="10">
        <v>2058</v>
      </c>
      <c r="J469" s="5">
        <v>1976.2</v>
      </c>
      <c r="K469" s="7">
        <v>13734926</v>
      </c>
      <c r="L469" s="12">
        <f>K469/I469</f>
        <v>6673.9193391642375</v>
      </c>
      <c r="M469" s="21">
        <f>L469-G469</f>
        <v>565.33726620500602</v>
      </c>
      <c r="N469" s="18">
        <f>M469/G469</f>
        <v>9.254803478986981E-2</v>
      </c>
      <c r="O469" s="16">
        <v>2002</v>
      </c>
      <c r="P469" s="10">
        <v>2056</v>
      </c>
      <c r="Q469" s="5">
        <v>1988.94</v>
      </c>
      <c r="R469" s="7">
        <v>13790235</v>
      </c>
      <c r="S469" s="12">
        <f>R469/Q469</f>
        <v>6933.459531207578</v>
      </c>
      <c r="T469" s="21">
        <f>S469-L469</f>
        <v>259.54019204334054</v>
      </c>
      <c r="U469" s="18">
        <f>T469/L469</f>
        <v>3.8888721732115251E-2</v>
      </c>
      <c r="V469" s="14">
        <v>2003</v>
      </c>
      <c r="W469" s="10">
        <v>2056</v>
      </c>
      <c r="X469" s="5">
        <v>1996.0099999999998</v>
      </c>
      <c r="Y469" s="7">
        <v>14982366.41</v>
      </c>
      <c r="Z469" s="12">
        <f>Y469/X469</f>
        <v>7506.1579901904306</v>
      </c>
      <c r="AA469" s="21">
        <f>Z469-S469</f>
        <v>572.69845898285257</v>
      </c>
      <c r="AB469" s="22">
        <f>AA469/S469</f>
        <v>8.2599235836760918E-2</v>
      </c>
      <c r="AC469" s="14">
        <v>2004</v>
      </c>
      <c r="AD469" s="10">
        <v>2062</v>
      </c>
      <c r="AE469" s="5">
        <v>1969.86</v>
      </c>
      <c r="AF469" s="7">
        <v>13801672</v>
      </c>
      <c r="AG469" s="12">
        <f>AF469/AE469</f>
        <v>7006.4227914674138</v>
      </c>
      <c r="AH469" s="21">
        <f>AG469-Z469</f>
        <v>-499.73519872301677</v>
      </c>
      <c r="AI469" s="22">
        <f>AH469/Z469</f>
        <v>-6.6576696010942682E-2</v>
      </c>
      <c r="AJ469" s="14">
        <v>2005</v>
      </c>
      <c r="AK469" s="10">
        <v>2049</v>
      </c>
      <c r="AL469" s="5">
        <v>1988.31</v>
      </c>
      <c r="AM469" s="7">
        <v>13242210</v>
      </c>
      <c r="AN469" s="12">
        <f>AM469/AL469</f>
        <v>6660.0328922552317</v>
      </c>
      <c r="AO469" s="21">
        <f>AN469-AG469</f>
        <v>-346.38989921218217</v>
      </c>
      <c r="AP469" s="22">
        <f>AO469/AG469</f>
        <v>-4.9438909058417649E-2</v>
      </c>
      <c r="AQ469" s="14">
        <v>2006</v>
      </c>
      <c r="AR469" s="10">
        <v>2044</v>
      </c>
      <c r="AS469" s="5">
        <v>1956.88</v>
      </c>
      <c r="AT469" s="7">
        <v>18179540</v>
      </c>
      <c r="AU469" s="12">
        <f>AT469/AS469</f>
        <v>9290.0637749887574</v>
      </c>
      <c r="AV469" s="21">
        <f>AU469-AN469</f>
        <v>2630.0308827335257</v>
      </c>
      <c r="AW469" s="22">
        <f>AV469/AN469</f>
        <v>0.39489758163085292</v>
      </c>
      <c r="AX469" s="14">
        <v>2007</v>
      </c>
      <c r="AY469" s="10">
        <v>2028</v>
      </c>
      <c r="AZ469" s="5">
        <v>1956.7</v>
      </c>
      <c r="BA469" s="7">
        <v>16249074</v>
      </c>
      <c r="BB469" s="12">
        <f>BA469/AZ469</f>
        <v>8304.3256503296361</v>
      </c>
      <c r="BC469" s="21">
        <f>BB469-AU469</f>
        <v>-985.73812465912124</v>
      </c>
      <c r="BD469" s="22">
        <f>BC469/AU469</f>
        <v>-0.10610671234711887</v>
      </c>
      <c r="BE469" s="14">
        <v>2008</v>
      </c>
      <c r="BF469" s="10">
        <v>2000</v>
      </c>
      <c r="BG469" s="5">
        <v>1947.28</v>
      </c>
      <c r="BH469" s="7">
        <v>16624871</v>
      </c>
      <c r="BI469" s="12">
        <f>BH469/BG469</f>
        <v>8537.4835668214128</v>
      </c>
      <c r="BJ469" s="21">
        <f>BI469-BB469</f>
        <v>233.15791649177663</v>
      </c>
      <c r="BK469" s="22">
        <f>BJ469/BB469</f>
        <v>2.8076682720471292E-2</v>
      </c>
      <c r="BL469" s="14">
        <v>2009</v>
      </c>
      <c r="BM469" s="10">
        <v>2016</v>
      </c>
      <c r="BN469" s="5">
        <v>1952.36</v>
      </c>
      <c r="BO469" s="7">
        <v>22377288</v>
      </c>
      <c r="BP469" s="12">
        <f>BO469/BN469</f>
        <v>11461.660759286198</v>
      </c>
      <c r="BQ469" s="21">
        <f>BP469-BI469</f>
        <v>2924.1771924647855</v>
      </c>
      <c r="BR469" s="22">
        <f>BQ469/BI469</f>
        <v>0.34251043291360439</v>
      </c>
      <c r="BS469" s="14">
        <v>2010</v>
      </c>
      <c r="BT469" s="10">
        <v>2024</v>
      </c>
      <c r="BU469" s="5">
        <v>1966.99</v>
      </c>
      <c r="BV469" s="7">
        <v>24107908</v>
      </c>
      <c r="BW469" s="12">
        <f>BV469/BU469</f>
        <v>12256.243295593775</v>
      </c>
      <c r="BX469" s="21">
        <f>BW469-BP469</f>
        <v>794.58253630757645</v>
      </c>
      <c r="BY469" s="22">
        <f>BX469/BP469</f>
        <v>6.9325253381261387E-2</v>
      </c>
      <c r="BZ469" s="14">
        <v>2011</v>
      </c>
      <c r="CA469" s="10">
        <v>2012</v>
      </c>
      <c r="CB469" s="5">
        <v>1940.6748</v>
      </c>
      <c r="CC469" s="7">
        <v>18356984</v>
      </c>
      <c r="CD469" s="12">
        <f>CC469/CB469</f>
        <v>9459.0726895613843</v>
      </c>
      <c r="CE469" s="21">
        <f>CD469-BW469</f>
        <v>-2797.1706060323904</v>
      </c>
      <c r="CF469" s="22">
        <f>CE469/BW469</f>
        <v>-0.22822414165342145</v>
      </c>
      <c r="CG469" s="14">
        <v>2012</v>
      </c>
      <c r="CH469" s="10">
        <v>2046</v>
      </c>
      <c r="CI469" s="5">
        <v>1988.84</v>
      </c>
      <c r="CJ469" s="7">
        <v>22233096</v>
      </c>
      <c r="CK469" s="12">
        <f>CJ469/CI469</f>
        <v>11178.926409364252</v>
      </c>
      <c r="CL469" s="21">
        <f>CK469-CD469</f>
        <v>1719.853719802868</v>
      </c>
      <c r="CM469" s="22">
        <f>CL469/CD469</f>
        <v>0.18182054163732378</v>
      </c>
      <c r="CN469" s="14">
        <v>2013</v>
      </c>
      <c r="CO469" s="10">
        <v>2081</v>
      </c>
      <c r="CP469" s="5">
        <v>1991.6022</v>
      </c>
      <c r="CQ469" s="7">
        <v>20396950</v>
      </c>
      <c r="CR469" s="12">
        <f>CQ469/CP469</f>
        <v>10241.477941729529</v>
      </c>
      <c r="CS469" s="21">
        <f>CR469-CK469</f>
        <v>-937.44846763472378</v>
      </c>
      <c r="CT469" s="22">
        <f>CS469/CK469</f>
        <v>-8.3858541805002962E-2</v>
      </c>
      <c r="CU469" s="14">
        <v>2014</v>
      </c>
      <c r="CV469" s="10">
        <v>2119</v>
      </c>
      <c r="CW469" s="5">
        <v>2024.9438</v>
      </c>
      <c r="CX469" s="7">
        <v>18800315</v>
      </c>
      <c r="CY469" s="12">
        <f>CX469/CW469</f>
        <v>9284.3638425915815</v>
      </c>
      <c r="CZ469" s="21">
        <f>CY469-CR469</f>
        <v>-957.11409913794705</v>
      </c>
      <c r="DA469" s="22">
        <f>CZ469/CR469</f>
        <v>-9.3454685406109905E-2</v>
      </c>
      <c r="DB469" s="14">
        <v>2015</v>
      </c>
      <c r="DC469" s="9">
        <v>2074</v>
      </c>
      <c r="DD469" s="27">
        <v>1989.7998</v>
      </c>
      <c r="DE469" s="12">
        <v>19643408.969999999</v>
      </c>
      <c r="DF469" s="12">
        <f>DE469/DD469</f>
        <v>9872.0529422105683</v>
      </c>
      <c r="DG469" s="21">
        <f>DF469-CY469</f>
        <v>587.6890996189868</v>
      </c>
      <c r="DH469" s="22">
        <f>DG469/CY469</f>
        <v>6.3298801036102303E-2</v>
      </c>
      <c r="DI469" s="14">
        <v>2016</v>
      </c>
      <c r="DJ469" s="9">
        <v>2074</v>
      </c>
      <c r="DK469" s="27">
        <v>1977.9331999999999</v>
      </c>
      <c r="DL469" s="12">
        <v>19828338.98</v>
      </c>
      <c r="DM469" s="12">
        <f>DL469/DK469</f>
        <v>10024.776863040674</v>
      </c>
      <c r="DN469" s="21">
        <f>DM469-DF469</f>
        <v>152.72392083010527</v>
      </c>
      <c r="DO469" s="22">
        <f>DN469/DF469</f>
        <v>1.5470330408895382E-2</v>
      </c>
      <c r="DP469" s="14">
        <v>2017</v>
      </c>
      <c r="DQ469" s="9">
        <v>2062</v>
      </c>
      <c r="DR469" s="27">
        <v>1995.2963</v>
      </c>
      <c r="DS469" s="30">
        <v>28937640.190000001</v>
      </c>
      <c r="DT469" s="12">
        <f>DS469/DR469</f>
        <v>14502.928808117371</v>
      </c>
      <c r="DU469" s="21">
        <f>DT469-DM469</f>
        <v>4478.1519450766973</v>
      </c>
      <c r="DV469" s="22">
        <f>DU469/DM469</f>
        <v>0.44670839124477058</v>
      </c>
      <c r="DW469" s="14">
        <v>2018</v>
      </c>
      <c r="DX469" s="24">
        <v>2037</v>
      </c>
      <c r="DY469" s="32">
        <v>1971.837</v>
      </c>
      <c r="DZ469" s="34">
        <v>19328148.899999999</v>
      </c>
      <c r="EA469" s="12">
        <f>DZ469/DY469</f>
        <v>9802.1027600151519</v>
      </c>
      <c r="EB469" s="21">
        <f>EA469-DT469</f>
        <v>-4700.8260481022189</v>
      </c>
      <c r="EC469" s="22">
        <f>EB469/DT469</f>
        <v>-0.32412943001355288</v>
      </c>
      <c r="ED469" s="14">
        <v>2019</v>
      </c>
      <c r="EE469" s="24">
        <v>2056</v>
      </c>
      <c r="EF469" s="32">
        <v>1995.8465000000001</v>
      </c>
      <c r="EG469" s="34">
        <v>22680949.25</v>
      </c>
      <c r="EH469" s="12">
        <f t="shared" si="56"/>
        <v>11364.074967689148</v>
      </c>
      <c r="EI469" s="21">
        <f>EH469-EA469</f>
        <v>1561.9722076739963</v>
      </c>
      <c r="EJ469" s="22">
        <f>EI469/EA469</f>
        <v>0.15935072768728878</v>
      </c>
      <c r="EK469">
        <v>2020</v>
      </c>
      <c r="EL469" s="25">
        <v>2058</v>
      </c>
      <c r="EM469" s="32">
        <v>2012.5838000000001</v>
      </c>
      <c r="EN469" s="34">
        <v>39895013.519999996</v>
      </c>
      <c r="EO469" s="12">
        <f t="shared" si="57"/>
        <v>19822.783786692507</v>
      </c>
      <c r="EP469" s="21">
        <f>EO469-EH469</f>
        <v>8458.7088190033592</v>
      </c>
      <c r="EQ469" s="22">
        <f>EP469/EH469</f>
        <v>0.74433764675554703</v>
      </c>
      <c r="ES469" s="11">
        <f t="shared" si="58"/>
        <v>8.5402163274014856E-2</v>
      </c>
      <c r="EU469" s="12">
        <f t="shared" si="59"/>
        <v>11889.702178607224</v>
      </c>
      <c r="EV469">
        <f t="shared" si="60"/>
        <v>0.9688012467666498</v>
      </c>
      <c r="EY469" s="11">
        <f t="shared" si="61"/>
        <v>9.3976562972835478E-2</v>
      </c>
      <c r="FC469" s="12">
        <f t="shared" si="62"/>
        <v>9884.9926856654693</v>
      </c>
      <c r="FF469" s="45">
        <f t="shared" si="63"/>
        <v>2054.2857142857142</v>
      </c>
    </row>
    <row r="470" spans="1:162" x14ac:dyDescent="0.2">
      <c r="A470" s="3">
        <v>103135</v>
      </c>
      <c r="B470" t="s">
        <v>469</v>
      </c>
      <c r="C470" s="14">
        <v>2000</v>
      </c>
      <c r="D470" s="10">
        <v>549</v>
      </c>
      <c r="E470" s="5">
        <v>531.4</v>
      </c>
      <c r="F470" s="7">
        <v>3448906</v>
      </c>
      <c r="G470" s="12">
        <f>F470/E470</f>
        <v>6490.2258185923974</v>
      </c>
      <c r="H470" s="14">
        <v>2001</v>
      </c>
      <c r="I470" s="10">
        <v>553</v>
      </c>
      <c r="J470" s="5">
        <v>535.26</v>
      </c>
      <c r="K470" s="7">
        <v>3596815</v>
      </c>
      <c r="L470" s="12">
        <f>K470/I470</f>
        <v>6504.1862567811932</v>
      </c>
      <c r="M470" s="21">
        <f>L470-G470</f>
        <v>13.960438188795706</v>
      </c>
      <c r="N470" s="18">
        <f>M470/G470</f>
        <v>2.1509942148397313E-3</v>
      </c>
      <c r="O470" s="16">
        <v>2002</v>
      </c>
      <c r="P470" s="10">
        <v>579</v>
      </c>
      <c r="Q470" s="5">
        <v>561.32000000000005</v>
      </c>
      <c r="R470" s="7">
        <v>3708270</v>
      </c>
      <c r="S470" s="12">
        <f>R470/Q470</f>
        <v>6606.3386303712668</v>
      </c>
      <c r="T470" s="21">
        <f>S470-L470</f>
        <v>102.15237359007369</v>
      </c>
      <c r="U470" s="18">
        <f>T470/L470</f>
        <v>1.5705634733871706E-2</v>
      </c>
      <c r="V470" s="14">
        <v>2003</v>
      </c>
      <c r="W470" s="10">
        <v>579</v>
      </c>
      <c r="X470" s="5">
        <v>573.71</v>
      </c>
      <c r="Y470" s="7">
        <v>4254498.8</v>
      </c>
      <c r="Z470" s="12">
        <f>Y470/X470</f>
        <v>7415.7654564152617</v>
      </c>
      <c r="AA470" s="21">
        <f>Z470-S470</f>
        <v>809.42682604399488</v>
      </c>
      <c r="AB470" s="22">
        <f>AA470/S470</f>
        <v>0.12252275751091891</v>
      </c>
      <c r="AC470" s="14">
        <v>2004</v>
      </c>
      <c r="AD470" s="10">
        <v>581</v>
      </c>
      <c r="AE470" s="5">
        <v>561.97</v>
      </c>
      <c r="AF470" s="7">
        <v>4550677</v>
      </c>
      <c r="AG470" s="12">
        <f>AF470/AE470</f>
        <v>8097.7222983433276</v>
      </c>
      <c r="AH470" s="21">
        <f>AG470-Z470</f>
        <v>681.95684192806584</v>
      </c>
      <c r="AI470" s="22">
        <f>AH470/Z470</f>
        <v>9.1960411360922395E-2</v>
      </c>
      <c r="AJ470" s="14">
        <v>2005</v>
      </c>
      <c r="AK470" s="10">
        <v>599</v>
      </c>
      <c r="AL470" s="5">
        <v>555.11</v>
      </c>
      <c r="AM470" s="7">
        <v>4474043</v>
      </c>
      <c r="AN470" s="12">
        <f>AM470/AL470</f>
        <v>8059.7413125326511</v>
      </c>
      <c r="AO470" s="21">
        <f>AN470-AG470</f>
        <v>-37.98098581067643</v>
      </c>
      <c r="AP470" s="22">
        <f>AO470/AG470</f>
        <v>-4.6903295039454201E-3</v>
      </c>
      <c r="AQ470" s="14">
        <v>2006</v>
      </c>
      <c r="AR470" s="10">
        <v>567</v>
      </c>
      <c r="AS470" s="5">
        <v>547.01</v>
      </c>
      <c r="AT470" s="7">
        <v>4298350</v>
      </c>
      <c r="AU470" s="12">
        <f>AT470/AS470</f>
        <v>7857.900221202538</v>
      </c>
      <c r="AV470" s="21">
        <f>AU470-AN470</f>
        <v>-201.84109133011316</v>
      </c>
      <c r="AW470" s="22">
        <f>AV470/AN470</f>
        <v>-2.5043122788104433E-2</v>
      </c>
      <c r="AX470" s="14">
        <v>2007</v>
      </c>
      <c r="AY470" s="10">
        <v>594</v>
      </c>
      <c r="AZ470" s="5">
        <v>571.64</v>
      </c>
      <c r="BA470" s="7">
        <v>4183388</v>
      </c>
      <c r="BB470" s="12">
        <f>BA470/AZ470</f>
        <v>7318.2212581344902</v>
      </c>
      <c r="BC470" s="21">
        <f>BB470-AU470</f>
        <v>-539.67896306804778</v>
      </c>
      <c r="BD470" s="22">
        <f>BC470/AU470</f>
        <v>-6.867979331321386E-2</v>
      </c>
      <c r="BE470" s="14">
        <v>2008</v>
      </c>
      <c r="BF470" s="10">
        <v>576</v>
      </c>
      <c r="BG470" s="5">
        <v>554.76</v>
      </c>
      <c r="BH470" s="7">
        <v>4573952</v>
      </c>
      <c r="BI470" s="12">
        <f>BH470/BG470</f>
        <v>8244.9203259066981</v>
      </c>
      <c r="BJ470" s="21">
        <f>BI470-BB470</f>
        <v>926.69906777220785</v>
      </c>
      <c r="BK470" s="22">
        <f>BJ470/BB470</f>
        <v>0.1266290038364371</v>
      </c>
      <c r="BL470" s="14">
        <v>2009</v>
      </c>
      <c r="BM470" s="10">
        <v>547</v>
      </c>
      <c r="BN470" s="5">
        <v>527.29999999999995</v>
      </c>
      <c r="BO470" s="7">
        <v>4637167</v>
      </c>
      <c r="BP470" s="12">
        <f>BO470/BN470</f>
        <v>8794.1721979897593</v>
      </c>
      <c r="BQ470" s="21">
        <f>BP470-BI470</f>
        <v>549.25187208306124</v>
      </c>
      <c r="BR470" s="22">
        <f>BQ470/BI470</f>
        <v>6.6617001786813471E-2</v>
      </c>
      <c r="BS470" s="14">
        <v>2010</v>
      </c>
      <c r="BT470" s="10">
        <v>531</v>
      </c>
      <c r="BU470" s="5">
        <v>516.5</v>
      </c>
      <c r="BV470" s="7">
        <v>4642056</v>
      </c>
      <c r="BW470" s="12">
        <f>BV470/BU470</f>
        <v>8987.5237173281712</v>
      </c>
      <c r="BX470" s="21">
        <f>BW470-BP470</f>
        <v>193.35151933841189</v>
      </c>
      <c r="BY470" s="22">
        <f>BX470/BP470</f>
        <v>2.1986324009280793E-2</v>
      </c>
      <c r="BZ470" s="14">
        <v>2011</v>
      </c>
      <c r="CA470" s="10">
        <v>526</v>
      </c>
      <c r="CB470" s="5">
        <v>499.28519999999997</v>
      </c>
      <c r="CC470" s="7">
        <v>4535876</v>
      </c>
      <c r="CD470" s="12">
        <f>CC470/CB470</f>
        <v>9084.7395436516053</v>
      </c>
      <c r="CE470" s="21">
        <f>CD470-BW470</f>
        <v>97.215826323434158</v>
      </c>
      <c r="CF470" s="22">
        <f>CE470/BW470</f>
        <v>1.0816753243832848E-2</v>
      </c>
      <c r="CG470" s="14">
        <v>2012</v>
      </c>
      <c r="CH470" s="10">
        <v>512</v>
      </c>
      <c r="CI470" s="5">
        <v>504.51</v>
      </c>
      <c r="CJ470" s="7">
        <v>4107390</v>
      </c>
      <c r="CK470" s="12">
        <f>CJ470/CI470</f>
        <v>8141.3450674912292</v>
      </c>
      <c r="CL470" s="21">
        <f>CK470-CD470</f>
        <v>-943.39447616037614</v>
      </c>
      <c r="CM470" s="22">
        <f>CL470/CD470</f>
        <v>-0.10384386603792269</v>
      </c>
      <c r="CN470" s="14">
        <v>2013</v>
      </c>
      <c r="CO470" s="10">
        <v>545</v>
      </c>
      <c r="CP470" s="5">
        <v>523.62300000000005</v>
      </c>
      <c r="CQ470" s="7">
        <v>4483419</v>
      </c>
      <c r="CR470" s="12">
        <f>CQ470/CP470</f>
        <v>8562.3034129516836</v>
      </c>
      <c r="CS470" s="21">
        <f>CR470-CK470</f>
        <v>420.95834546045444</v>
      </c>
      <c r="CT470" s="22">
        <f>CS470/CK470</f>
        <v>5.1706240427194364E-2</v>
      </c>
      <c r="CU470" s="14">
        <v>2014</v>
      </c>
      <c r="CV470" s="10">
        <v>521</v>
      </c>
      <c r="CW470" s="5">
        <v>512.31780000000003</v>
      </c>
      <c r="CX470" s="7">
        <v>4768414</v>
      </c>
      <c r="CY470" s="12">
        <f>CX470/CW470</f>
        <v>9307.5313799364376</v>
      </c>
      <c r="CZ470" s="21">
        <f>CY470-CR470</f>
        <v>745.22796698475395</v>
      </c>
      <c r="DA470" s="22">
        <f>CZ470/CR470</f>
        <v>8.7035921415432704E-2</v>
      </c>
      <c r="DB470" s="14">
        <v>2015</v>
      </c>
      <c r="DC470" s="9">
        <v>500</v>
      </c>
      <c r="DD470" s="27">
        <v>496.35199999999998</v>
      </c>
      <c r="DE470" s="12">
        <v>5000164.16</v>
      </c>
      <c r="DF470" s="12">
        <f>DE470/DD470</f>
        <v>10073.826961511186</v>
      </c>
      <c r="DG470" s="21">
        <f>DF470-CY470</f>
        <v>766.29558157474821</v>
      </c>
      <c r="DH470" s="22">
        <f>DG470/CY470</f>
        <v>8.2330700837237619E-2</v>
      </c>
      <c r="DI470" s="14">
        <v>2016</v>
      </c>
      <c r="DJ470" s="9">
        <v>514</v>
      </c>
      <c r="DK470" s="27">
        <v>506.56279999999998</v>
      </c>
      <c r="DL470" s="12">
        <v>6200295.6699999999</v>
      </c>
      <c r="DM470" s="12">
        <f>DL470/DK470</f>
        <v>12239.934851118163</v>
      </c>
      <c r="DN470" s="21">
        <f>DM470-DF470</f>
        <v>2166.1078896069776</v>
      </c>
      <c r="DO470" s="22">
        <f>DN470/DF470</f>
        <v>0.21502333699824017</v>
      </c>
      <c r="DP470" s="14">
        <v>2017</v>
      </c>
      <c r="DQ470" s="9">
        <v>490</v>
      </c>
      <c r="DR470" s="27">
        <v>474.9391</v>
      </c>
      <c r="DS470" s="30">
        <v>6725513.8499999996</v>
      </c>
      <c r="DT470" s="12">
        <f>DS470/DR470</f>
        <v>14160.792088922559</v>
      </c>
      <c r="DU470" s="21">
        <f>DT470-DM470</f>
        <v>1920.8572378043955</v>
      </c>
      <c r="DV470" s="22">
        <f>DU470/DM470</f>
        <v>0.1569336161645434</v>
      </c>
      <c r="DW470" s="14">
        <v>2018</v>
      </c>
      <c r="DX470" s="24">
        <v>516</v>
      </c>
      <c r="DY470" s="32">
        <v>499.04910000000001</v>
      </c>
      <c r="DZ470" s="34">
        <v>4986781.2299999995</v>
      </c>
      <c r="EA470" s="12">
        <f>DZ470/DY470</f>
        <v>9992.5663226323813</v>
      </c>
      <c r="EB470" s="21">
        <f>EA470-DT470</f>
        <v>-4168.2257662901775</v>
      </c>
      <c r="EC470" s="22">
        <f>EB470/DT470</f>
        <v>-0.29434976095375481</v>
      </c>
      <c r="ED470" s="14">
        <v>2019</v>
      </c>
      <c r="EE470" s="24">
        <v>513</v>
      </c>
      <c r="EF470" s="32">
        <v>490.03500000000003</v>
      </c>
      <c r="EG470" s="34">
        <v>5157405.59</v>
      </c>
      <c r="EH470" s="12">
        <f t="shared" si="56"/>
        <v>10524.565775913965</v>
      </c>
      <c r="EI470" s="21">
        <f>EH470-EA470</f>
        <v>531.99945328158356</v>
      </c>
      <c r="EJ470" s="22">
        <f>EI470/EA470</f>
        <v>5.3239521871037913E-2</v>
      </c>
      <c r="EK470">
        <v>2020</v>
      </c>
      <c r="EL470" s="25">
        <v>524</v>
      </c>
      <c r="EM470" s="32">
        <v>504.798</v>
      </c>
      <c r="EN470" s="34">
        <v>5002493.76</v>
      </c>
      <c r="EO470" s="12">
        <f t="shared" si="57"/>
        <v>9909.8921945015627</v>
      </c>
      <c r="EP470" s="21">
        <f>EO470-EH470</f>
        <v>-614.6735814124022</v>
      </c>
      <c r="EQ470" s="22">
        <f>EP470/EH470</f>
        <v>-5.8403699924524752E-2</v>
      </c>
      <c r="ES470" s="11">
        <f t="shared" si="58"/>
        <v>2.7482382294456858E-2</v>
      </c>
      <c r="EU470" s="12">
        <f t="shared" si="59"/>
        <v>11559.308062489634</v>
      </c>
      <c r="EV470">
        <f t="shared" si="60"/>
        <v>0.96388226870702043</v>
      </c>
      <c r="EY470" s="11">
        <f t="shared" si="61"/>
        <v>-2.8058874306057829E-2</v>
      </c>
      <c r="FC470" s="12">
        <f t="shared" si="62"/>
        <v>8841.6163708963504</v>
      </c>
      <c r="FF470" s="45">
        <f t="shared" si="63"/>
        <v>543.61904761904759</v>
      </c>
    </row>
    <row r="471" spans="1:162" x14ac:dyDescent="0.2">
      <c r="A471" s="3">
        <v>104041</v>
      </c>
      <c r="B471" t="s">
        <v>470</v>
      </c>
      <c r="C471" s="14">
        <v>2000</v>
      </c>
      <c r="D471" s="10">
        <v>321</v>
      </c>
      <c r="E471" s="5">
        <v>317.64</v>
      </c>
      <c r="F471" s="7">
        <v>2438512</v>
      </c>
      <c r="G471" s="12">
        <f>F471/E471</f>
        <v>7676.9676363178442</v>
      </c>
      <c r="H471" s="14">
        <v>2001</v>
      </c>
      <c r="I471" s="10">
        <v>306</v>
      </c>
      <c r="J471" s="5">
        <v>316.62</v>
      </c>
      <c r="K471" s="7">
        <v>2542070</v>
      </c>
      <c r="L471" s="12">
        <f>K471/I471</f>
        <v>8307.418300653595</v>
      </c>
      <c r="M471" s="21">
        <f>L471-G471</f>
        <v>630.45066433575084</v>
      </c>
      <c r="N471" s="18">
        <f>M471/G471</f>
        <v>8.2122355362453783E-2</v>
      </c>
      <c r="O471" s="16">
        <v>2002</v>
      </c>
      <c r="P471" s="10">
        <v>309</v>
      </c>
      <c r="Q471" s="5">
        <v>310.58</v>
      </c>
      <c r="R471" s="7">
        <v>2636339</v>
      </c>
      <c r="S471" s="12">
        <f>R471/Q471</f>
        <v>8488.4377616073161</v>
      </c>
      <c r="T471" s="21">
        <f>S471-L471</f>
        <v>181.01946095372114</v>
      </c>
      <c r="U471" s="18">
        <f>T471/L471</f>
        <v>2.1790098247427753E-2</v>
      </c>
      <c r="V471" s="14">
        <v>2003</v>
      </c>
      <c r="W471" s="10">
        <v>309</v>
      </c>
      <c r="X471" s="5">
        <v>283.64999999999998</v>
      </c>
      <c r="Y471" s="7">
        <v>2807759.67</v>
      </c>
      <c r="Z471" s="12">
        <f>Y471/X471</f>
        <v>9898.676784769963</v>
      </c>
      <c r="AA471" s="21">
        <f>Z471-S471</f>
        <v>1410.2390231626468</v>
      </c>
      <c r="AB471" s="22">
        <f>AA471/S471</f>
        <v>0.16613646265288903</v>
      </c>
      <c r="AC471" s="14">
        <v>2004</v>
      </c>
      <c r="AD471" s="10">
        <v>272</v>
      </c>
      <c r="AE471" s="5">
        <v>260.98</v>
      </c>
      <c r="AF471" s="7">
        <v>2203267</v>
      </c>
      <c r="AG471" s="12">
        <f>AF471/AE471</f>
        <v>8442.2829335581264</v>
      </c>
      <c r="AH471" s="21">
        <f>AG471-Z471</f>
        <v>-1456.3938512118366</v>
      </c>
      <c r="AI471" s="22">
        <f>AH471/Z471</f>
        <v>-0.14713015515898389</v>
      </c>
      <c r="AJ471" s="14">
        <v>2005</v>
      </c>
      <c r="AK471" s="10">
        <v>248</v>
      </c>
      <c r="AL471" s="5">
        <v>237.27</v>
      </c>
      <c r="AM471" s="7">
        <v>2283614</v>
      </c>
      <c r="AN471" s="12">
        <f>AM471/AL471</f>
        <v>9624.5374467905749</v>
      </c>
      <c r="AO471" s="21">
        <f>AN471-AG471</f>
        <v>1182.2545132324485</v>
      </c>
      <c r="AP471" s="22">
        <f>AO471/AG471</f>
        <v>0.14003966966482248</v>
      </c>
      <c r="AQ471" s="14">
        <v>2006</v>
      </c>
      <c r="AR471" s="10">
        <v>249</v>
      </c>
      <c r="AS471" s="5">
        <v>254.22</v>
      </c>
      <c r="AT471" s="7">
        <v>2484768</v>
      </c>
      <c r="AU471" s="12">
        <f>AT471/AS471</f>
        <v>9774.085437809772</v>
      </c>
      <c r="AV471" s="21">
        <f>AU471-AN471</f>
        <v>149.54799101919707</v>
      </c>
      <c r="AW471" s="22">
        <f>AV471/AN471</f>
        <v>1.5538200339078712E-2</v>
      </c>
      <c r="AX471" s="14">
        <v>2007</v>
      </c>
      <c r="AY471" s="10">
        <v>264</v>
      </c>
      <c r="AZ471" s="5">
        <v>272.31</v>
      </c>
      <c r="BA471" s="7">
        <v>3360210</v>
      </c>
      <c r="BB471" s="12">
        <f>BA471/AZ471</f>
        <v>12339.649663985898</v>
      </c>
      <c r="BC471" s="21">
        <f>BB471-AU471</f>
        <v>2565.5642261761259</v>
      </c>
      <c r="BD471" s="22">
        <f>BC471/AU471</f>
        <v>0.26248637199871161</v>
      </c>
      <c r="BE471" s="14">
        <v>2008</v>
      </c>
      <c r="BF471" s="10">
        <v>265</v>
      </c>
      <c r="BG471" s="5">
        <v>269.36</v>
      </c>
      <c r="BH471" s="7">
        <v>2851053</v>
      </c>
      <c r="BI471" s="12">
        <f>BH471/BG471</f>
        <v>10584.544847044846</v>
      </c>
      <c r="BJ471" s="21">
        <f>BI471-BB471</f>
        <v>-1755.1048169410515</v>
      </c>
      <c r="BK471" s="22">
        <f>BJ471/BB471</f>
        <v>-0.14223295350624449</v>
      </c>
      <c r="BL471" s="14">
        <v>2009</v>
      </c>
      <c r="BM471" s="10">
        <v>271</v>
      </c>
      <c r="BN471" s="5">
        <v>274.04000000000002</v>
      </c>
      <c r="BO471" s="7">
        <v>2824098</v>
      </c>
      <c r="BP471" s="12">
        <f>BO471/BN471</f>
        <v>10305.422566048752</v>
      </c>
      <c r="BQ471" s="21">
        <f>BP471-BI471</f>
        <v>-279.12228099609456</v>
      </c>
      <c r="BR471" s="22">
        <f>BQ471/BI471</f>
        <v>-2.6370740077125202E-2</v>
      </c>
      <c r="BS471" s="14">
        <v>2010</v>
      </c>
      <c r="BT471" s="10">
        <v>254</v>
      </c>
      <c r="BU471" s="5">
        <v>266.02999999999997</v>
      </c>
      <c r="BV471" s="7">
        <v>2804252</v>
      </c>
      <c r="BW471" s="12">
        <f>BV471/BU471</f>
        <v>10541.111904672407</v>
      </c>
      <c r="BX471" s="21">
        <f>BW471-BP471</f>
        <v>235.6893386236552</v>
      </c>
      <c r="BY471" s="22">
        <f>BX471/BP471</f>
        <v>2.2870419637146613E-2</v>
      </c>
      <c r="BZ471" s="14">
        <v>2011</v>
      </c>
      <c r="CA471" s="10">
        <v>245</v>
      </c>
      <c r="CB471" s="5">
        <v>248.05770000000001</v>
      </c>
      <c r="CC471" s="7">
        <v>2531009</v>
      </c>
      <c r="CD471" s="12">
        <f>CC471/CB471</f>
        <v>10203.307536915805</v>
      </c>
      <c r="CE471" s="21">
        <f>CD471-BW471</f>
        <v>-337.80436775660201</v>
      </c>
      <c r="CF471" s="22">
        <f>CE471/BW471</f>
        <v>-3.2046369568173194E-2</v>
      </c>
      <c r="CG471" s="14">
        <v>2012</v>
      </c>
      <c r="CH471" s="10">
        <v>245</v>
      </c>
      <c r="CI471" s="5">
        <v>245.5</v>
      </c>
      <c r="CJ471" s="7">
        <v>2710975</v>
      </c>
      <c r="CK471" s="12">
        <f>CJ471/CI471</f>
        <v>11042.668024439918</v>
      </c>
      <c r="CL471" s="21">
        <f>CK471-CD471</f>
        <v>839.36048752411261</v>
      </c>
      <c r="CM471" s="22">
        <f>CL471/CD471</f>
        <v>8.2263568405371176E-2</v>
      </c>
      <c r="CN471" s="14">
        <v>2013</v>
      </c>
      <c r="CO471" s="10">
        <v>246</v>
      </c>
      <c r="CP471" s="5">
        <v>250.1799</v>
      </c>
      <c r="CQ471" s="7">
        <v>2609503</v>
      </c>
      <c r="CR471" s="12">
        <f>CQ471/CP471</f>
        <v>10430.506207732915</v>
      </c>
      <c r="CS471" s="21">
        <f>CR471-CK471</f>
        <v>-612.1618167070028</v>
      </c>
      <c r="CT471" s="22">
        <f>CS471/CK471</f>
        <v>-5.5436042752725199E-2</v>
      </c>
      <c r="CU471" s="14">
        <v>2014</v>
      </c>
      <c r="CV471" s="10">
        <v>248</v>
      </c>
      <c r="CW471" s="5">
        <v>250.79409999999999</v>
      </c>
      <c r="CX471" s="7">
        <v>2941952</v>
      </c>
      <c r="CY471" s="12">
        <f>CX471/CW471</f>
        <v>11730.547090222617</v>
      </c>
      <c r="CZ471" s="21">
        <f>CY471-CR471</f>
        <v>1300.0408824897022</v>
      </c>
      <c r="DA471" s="22">
        <f>CZ471/CR471</f>
        <v>0.1246383307385297</v>
      </c>
      <c r="DB471" s="14">
        <v>2015</v>
      </c>
      <c r="DC471" s="9">
        <v>252</v>
      </c>
      <c r="DD471" s="27">
        <v>251.1422</v>
      </c>
      <c r="DE471" s="12">
        <v>2693601.33</v>
      </c>
      <c r="DF471" s="12">
        <f>DE471/DD471</f>
        <v>10725.403098324376</v>
      </c>
      <c r="DG471" s="21">
        <f>DF471-CY471</f>
        <v>-1005.1439918982414</v>
      </c>
      <c r="DH471" s="22">
        <f>DG471/CY471</f>
        <v>-8.5686028466313097E-2</v>
      </c>
      <c r="DI471" s="14">
        <v>2016</v>
      </c>
      <c r="DJ471" s="9">
        <v>249</v>
      </c>
      <c r="DK471" s="27">
        <v>250.3212</v>
      </c>
      <c r="DL471" s="12">
        <v>2923176.23</v>
      </c>
      <c r="DM471" s="12">
        <f>DL471/DK471</f>
        <v>11677.701409229421</v>
      </c>
      <c r="DN471" s="21">
        <f>DM471-DF471</f>
        <v>952.29831090504558</v>
      </c>
      <c r="DO471" s="22">
        <f>DN471/DF471</f>
        <v>8.8789046171497521E-2</v>
      </c>
      <c r="DP471" s="14">
        <v>2017</v>
      </c>
      <c r="DQ471" s="9">
        <v>219</v>
      </c>
      <c r="DR471" s="27">
        <v>218.7415</v>
      </c>
      <c r="DS471" s="30">
        <v>2511502.16</v>
      </c>
      <c r="DT471" s="12">
        <f>DS471/DR471</f>
        <v>11481.59887355623</v>
      </c>
      <c r="DU471" s="21">
        <f>DT471-DM471</f>
        <v>-196.1025356731916</v>
      </c>
      <c r="DV471" s="22">
        <f>DU471/DM471</f>
        <v>-1.679290545296892E-2</v>
      </c>
      <c r="DW471" s="14">
        <v>2018</v>
      </c>
      <c r="DX471" s="24">
        <v>203</v>
      </c>
      <c r="DY471" s="32">
        <v>207.11969999999999</v>
      </c>
      <c r="DZ471" s="34">
        <v>2727696.8400000003</v>
      </c>
      <c r="EA471" s="12">
        <f>DZ471/DY471</f>
        <v>13169.663918980186</v>
      </c>
      <c r="EB471" s="21">
        <f>EA471-DT471</f>
        <v>1688.0650454239567</v>
      </c>
      <c r="EC471" s="22">
        <f>EB471/DT471</f>
        <v>0.14702351684762413</v>
      </c>
      <c r="ED471" s="14">
        <v>2019</v>
      </c>
      <c r="EE471" s="24">
        <v>203</v>
      </c>
      <c r="EF471" s="32">
        <v>205.61850000000001</v>
      </c>
      <c r="EG471" s="34">
        <v>2796741.96</v>
      </c>
      <c r="EH471" s="12">
        <f t="shared" si="56"/>
        <v>13601.60666476995</v>
      </c>
      <c r="EI471" s="21">
        <f>EH471-EA471</f>
        <v>431.94274578976365</v>
      </c>
      <c r="EJ471" s="22">
        <f>EI471/EA471</f>
        <v>3.2798311972657521E-2</v>
      </c>
      <c r="EK471">
        <v>2020</v>
      </c>
      <c r="EL471" s="25">
        <v>209</v>
      </c>
      <c r="EM471" s="32">
        <v>202.55179999999999</v>
      </c>
      <c r="EN471" s="34">
        <v>2999375.9300000006</v>
      </c>
      <c r="EO471" s="12">
        <f t="shared" si="57"/>
        <v>14807.945078740357</v>
      </c>
      <c r="EP471" s="21">
        <f>EO471-EH471</f>
        <v>1206.3384139704067</v>
      </c>
      <c r="EQ471" s="22">
        <f>EP471/EH471</f>
        <v>8.8690876284122422E-2</v>
      </c>
      <c r="ES471" s="11">
        <f t="shared" si="58"/>
        <v>3.8474601666989926E-2</v>
      </c>
      <c r="EU471" s="12">
        <f t="shared" si="59"/>
        <v>12750.956485768787</v>
      </c>
      <c r="EV471">
        <f t="shared" si="60"/>
        <v>1.0106709127171574</v>
      </c>
      <c r="EY471" s="11">
        <f t="shared" si="61"/>
        <v>5.4342974455770909E-2</v>
      </c>
      <c r="FC471" s="12">
        <f t="shared" si="62"/>
        <v>10722.579600482311</v>
      </c>
      <c r="FF471" s="45">
        <f t="shared" si="63"/>
        <v>256.52380952380952</v>
      </c>
    </row>
    <row r="472" spans="1:162" x14ac:dyDescent="0.2">
      <c r="A472" s="3">
        <v>104042</v>
      </c>
      <c r="B472" t="s">
        <v>471</v>
      </c>
      <c r="C472" s="14">
        <v>2000</v>
      </c>
      <c r="D472" s="10">
        <v>506</v>
      </c>
      <c r="E472" s="5">
        <v>485.58</v>
      </c>
      <c r="F472" s="7">
        <v>3128790</v>
      </c>
      <c r="G472" s="12">
        <f>F472/E472</f>
        <v>6443.407883355987</v>
      </c>
      <c r="H472" s="14">
        <v>2001</v>
      </c>
      <c r="I472" s="10">
        <v>485</v>
      </c>
      <c r="J472" s="5">
        <v>463.41</v>
      </c>
      <c r="K472" s="7">
        <v>3243617</v>
      </c>
      <c r="L472" s="12">
        <f>K472/I472</f>
        <v>6687.8701030927832</v>
      </c>
      <c r="M472" s="21">
        <f>L472-G472</f>
        <v>244.46221973679621</v>
      </c>
      <c r="N472" s="18">
        <f>M472/G472</f>
        <v>3.7939895186252036E-2</v>
      </c>
      <c r="O472" s="16">
        <v>2002</v>
      </c>
      <c r="P472" s="10">
        <v>520</v>
      </c>
      <c r="Q472" s="5">
        <v>509.66</v>
      </c>
      <c r="R472" s="7">
        <v>3872575</v>
      </c>
      <c r="S472" s="12">
        <f>R472/Q472</f>
        <v>7598.3498803123648</v>
      </c>
      <c r="T472" s="21">
        <f>S472-L472</f>
        <v>910.47977721958159</v>
      </c>
      <c r="U472" s="18">
        <f>T472/L472</f>
        <v>0.13613897446939546</v>
      </c>
      <c r="V472" s="14">
        <v>2003</v>
      </c>
      <c r="W472" s="10">
        <v>520</v>
      </c>
      <c r="X472" s="5">
        <v>519.32000000000005</v>
      </c>
      <c r="Y472" s="7">
        <v>5035116.12</v>
      </c>
      <c r="Z472" s="12">
        <f>Y472/X472</f>
        <v>9695.5944696911338</v>
      </c>
      <c r="AA472" s="21">
        <f>Z472-S472</f>
        <v>2097.244589378769</v>
      </c>
      <c r="AB472" s="22">
        <f>AA472/S472</f>
        <v>0.27601316370187368</v>
      </c>
      <c r="AC472" s="14">
        <v>2004</v>
      </c>
      <c r="AD472" s="10">
        <v>534</v>
      </c>
      <c r="AE472" s="5">
        <v>520.78</v>
      </c>
      <c r="AF472" s="7">
        <v>4204530</v>
      </c>
      <c r="AG472" s="12">
        <f>AF472/AE472</f>
        <v>8073.5243288912789</v>
      </c>
      <c r="AH472" s="21">
        <f>AG472-Z472</f>
        <v>-1622.0701407998549</v>
      </c>
      <c r="AI472" s="22">
        <f>AH472/Z472</f>
        <v>-0.16729970976720607</v>
      </c>
      <c r="AJ472" s="14">
        <v>2005</v>
      </c>
      <c r="AK472" s="10">
        <v>544</v>
      </c>
      <c r="AL472" s="5">
        <v>531.86</v>
      </c>
      <c r="AM472" s="7">
        <v>3944291</v>
      </c>
      <c r="AN472" s="12">
        <f>AM472/AL472</f>
        <v>7416.0324145451805</v>
      </c>
      <c r="AO472" s="21">
        <f>AN472-AG472</f>
        <v>-657.49191434609838</v>
      </c>
      <c r="AP472" s="22">
        <f>AO472/AG472</f>
        <v>-8.1438029732969222E-2</v>
      </c>
      <c r="AQ472" s="14">
        <v>2006</v>
      </c>
      <c r="AR472" s="10">
        <v>566</v>
      </c>
      <c r="AS472" s="5">
        <v>553.02</v>
      </c>
      <c r="AT472" s="7">
        <v>5484069</v>
      </c>
      <c r="AU472" s="12">
        <f>AT472/AS472</f>
        <v>9916.5834870348281</v>
      </c>
      <c r="AV472" s="21">
        <f>AU472-AN472</f>
        <v>2500.5510724896476</v>
      </c>
      <c r="AW472" s="22">
        <f>AV472/AN472</f>
        <v>0.33718178841630703</v>
      </c>
      <c r="AX472" s="14">
        <v>2007</v>
      </c>
      <c r="AY472" s="10">
        <v>551</v>
      </c>
      <c r="AZ472" s="5">
        <v>549.29</v>
      </c>
      <c r="BA472" s="7">
        <v>5484675</v>
      </c>
      <c r="BB472" s="12">
        <f>BA472/AZ472</f>
        <v>9985.0261246336195</v>
      </c>
      <c r="BC472" s="21">
        <f>BB472-AU472</f>
        <v>68.442637598791407</v>
      </c>
      <c r="BD472" s="22">
        <f>BC472/AU472</f>
        <v>6.9018364730428486E-3</v>
      </c>
      <c r="BE472" s="14">
        <v>2008</v>
      </c>
      <c r="BF472" s="10">
        <v>540</v>
      </c>
      <c r="BG472" s="5">
        <v>521.03</v>
      </c>
      <c r="BH472" s="7">
        <v>5846315</v>
      </c>
      <c r="BI472" s="12">
        <f>BH472/BG472</f>
        <v>11220.687868260946</v>
      </c>
      <c r="BJ472" s="21">
        <f>BI472-BB472</f>
        <v>1235.6617436273264</v>
      </c>
      <c r="BK472" s="22">
        <f>BJ472/BB472</f>
        <v>0.12375147828395557</v>
      </c>
      <c r="BL472" s="14">
        <v>2009</v>
      </c>
      <c r="BM472" s="10">
        <v>519</v>
      </c>
      <c r="BN472" s="5">
        <v>522.72</v>
      </c>
      <c r="BO472" s="7">
        <v>5542351</v>
      </c>
      <c r="BP472" s="12">
        <f>BO472/BN472</f>
        <v>10602.905953474135</v>
      </c>
      <c r="BQ472" s="21">
        <f>BP472-BI472</f>
        <v>-617.78191478681038</v>
      </c>
      <c r="BR472" s="22">
        <f>BQ472/BI472</f>
        <v>-5.50574012966068E-2</v>
      </c>
      <c r="BS472" s="14">
        <v>2010</v>
      </c>
      <c r="BT472" s="10">
        <v>523</v>
      </c>
      <c r="BU472" s="5">
        <v>516.86</v>
      </c>
      <c r="BV472" s="7">
        <v>6848083</v>
      </c>
      <c r="BW472" s="12">
        <f>BV472/BU472</f>
        <v>13249.396354912355</v>
      </c>
      <c r="BX472" s="21">
        <f>BW472-BP472</f>
        <v>2646.4904014382191</v>
      </c>
      <c r="BY472" s="22">
        <f>BX472/BP472</f>
        <v>0.24960047868490934</v>
      </c>
      <c r="BZ472" s="14">
        <v>2011</v>
      </c>
      <c r="CA472" s="10">
        <v>490</v>
      </c>
      <c r="CB472" s="5">
        <v>460.27370000000002</v>
      </c>
      <c r="CC472" s="7">
        <v>4717355</v>
      </c>
      <c r="CD472" s="12">
        <f>CC472/CB472</f>
        <v>10249.021397485887</v>
      </c>
      <c r="CE472" s="21">
        <f>CD472-BW472</f>
        <v>-3000.3749574264675</v>
      </c>
      <c r="CF472" s="22">
        <f>CE472/BW472</f>
        <v>-0.22645370981856441</v>
      </c>
      <c r="CG472" s="14">
        <v>2012</v>
      </c>
      <c r="CH472" s="10">
        <v>504</v>
      </c>
      <c r="CI472" s="5">
        <v>473.16</v>
      </c>
      <c r="CJ472" s="7">
        <v>5082145</v>
      </c>
      <c r="CK472" s="12">
        <f>CJ472/CI472</f>
        <v>10740.859328768282</v>
      </c>
      <c r="CL472" s="21">
        <f>CK472-CD472</f>
        <v>491.83793128239449</v>
      </c>
      <c r="CM472" s="22">
        <f>CL472/CD472</f>
        <v>4.7988770069603295E-2</v>
      </c>
      <c r="CN472" s="14">
        <v>2013</v>
      </c>
      <c r="CO472" s="10">
        <v>513</v>
      </c>
      <c r="CP472" s="5">
        <v>486.93009999999998</v>
      </c>
      <c r="CQ472" s="7">
        <v>6417491</v>
      </c>
      <c r="CR472" s="12">
        <f>CQ472/CP472</f>
        <v>13179.491265789484</v>
      </c>
      <c r="CS472" s="21">
        <f>CR472-CK472</f>
        <v>2438.6319370212022</v>
      </c>
      <c r="CT472" s="22">
        <f>CS472/CK472</f>
        <v>0.22704253564606128</v>
      </c>
      <c r="CU472" s="14">
        <v>2014</v>
      </c>
      <c r="CV472" s="10">
        <v>512</v>
      </c>
      <c r="CW472" s="5">
        <v>496.04599999999999</v>
      </c>
      <c r="CX472" s="7">
        <v>5443086</v>
      </c>
      <c r="CY472" s="12">
        <f>CX472/CW472</f>
        <v>10972.946057422094</v>
      </c>
      <c r="CZ472" s="21">
        <f>CY472-CR472</f>
        <v>-2206.5452083673899</v>
      </c>
      <c r="DA472" s="22">
        <f>CZ472/CR472</f>
        <v>-0.16742263899783483</v>
      </c>
      <c r="DB472" s="14">
        <v>2015</v>
      </c>
      <c r="DC472" s="9">
        <v>499</v>
      </c>
      <c r="DD472" s="27">
        <v>485.60059999999999</v>
      </c>
      <c r="DE472" s="12">
        <v>6821331.1500000004</v>
      </c>
      <c r="DF472" s="12">
        <f>DE472/DD472</f>
        <v>14047.204945792902</v>
      </c>
      <c r="DG472" s="21">
        <f>DF472-CY472</f>
        <v>3074.2588883708086</v>
      </c>
      <c r="DH472" s="22">
        <f>DG472/CY472</f>
        <v>0.28016713763860907</v>
      </c>
      <c r="DI472" s="14">
        <v>2016</v>
      </c>
      <c r="DJ472" s="9">
        <v>471</v>
      </c>
      <c r="DK472" s="27">
        <v>460.87150000000003</v>
      </c>
      <c r="DL472" s="12">
        <v>6596609.7400000002</v>
      </c>
      <c r="DM472" s="12">
        <f>DL472/DK472</f>
        <v>14313.338403437834</v>
      </c>
      <c r="DN472" s="21">
        <f>DM472-DF472</f>
        <v>266.1334576449317</v>
      </c>
      <c r="DO472" s="22">
        <f>DN472/DF472</f>
        <v>1.8945652083237948E-2</v>
      </c>
      <c r="DP472" s="14">
        <v>2017</v>
      </c>
      <c r="DQ472" s="9">
        <v>452</v>
      </c>
      <c r="DR472" s="27">
        <v>442.97820000000002</v>
      </c>
      <c r="DS472" s="30">
        <v>6124543.1799999997</v>
      </c>
      <c r="DT472" s="12">
        <f>DS472/DR472</f>
        <v>13825.834273560187</v>
      </c>
      <c r="DU472" s="21">
        <f>DT472-DM472</f>
        <v>-487.50412987764685</v>
      </c>
      <c r="DV472" s="22">
        <f>DU472/DM472</f>
        <v>-3.4059428774530769E-2</v>
      </c>
      <c r="DW472" s="14">
        <v>2018</v>
      </c>
      <c r="DX472" s="24">
        <v>455</v>
      </c>
      <c r="DY472" s="32">
        <v>444.38040000000001</v>
      </c>
      <c r="DZ472" s="34">
        <v>5679104.2999999998</v>
      </c>
      <c r="EA472" s="12">
        <f>DZ472/DY472</f>
        <v>12779.82624796233</v>
      </c>
      <c r="EB472" s="21">
        <f>EA472-DT472</f>
        <v>-1046.0080255978573</v>
      </c>
      <c r="EC472" s="22">
        <f>EB472/DT472</f>
        <v>-7.5656051193828441E-2</v>
      </c>
      <c r="ED472" s="14">
        <v>2019</v>
      </c>
      <c r="EE472" s="24">
        <v>467</v>
      </c>
      <c r="EF472" s="32">
        <v>463.09300000000002</v>
      </c>
      <c r="EG472" s="34">
        <v>5929459.6200000001</v>
      </c>
      <c r="EH472" s="12">
        <f t="shared" si="56"/>
        <v>12804.036381461176</v>
      </c>
      <c r="EI472" s="21">
        <f>EH472-EA472</f>
        <v>24.210133498845607</v>
      </c>
      <c r="EJ472" s="22">
        <f>EI472/EA472</f>
        <v>1.8944023986793854E-3</v>
      </c>
      <c r="EK472">
        <v>2020</v>
      </c>
      <c r="EL472" s="25">
        <v>484</v>
      </c>
      <c r="EM472" s="32">
        <v>480.97359999999998</v>
      </c>
      <c r="EN472" s="34">
        <v>6452779.3000000007</v>
      </c>
      <c r="EO472" s="12">
        <f t="shared" si="57"/>
        <v>13416.077930264782</v>
      </c>
      <c r="EP472" s="21">
        <f>EO472-EH472</f>
        <v>612.04154880360693</v>
      </c>
      <c r="EQ472" s="22">
        <f>EP472/EH472</f>
        <v>4.7800672426218285E-2</v>
      </c>
      <c r="ES472" s="11">
        <f t="shared" si="58"/>
        <v>4.9198990794830234E-2</v>
      </c>
      <c r="EU472" s="12">
        <f t="shared" si="59"/>
        <v>13136.565634327897</v>
      </c>
      <c r="EV472">
        <f t="shared" si="60"/>
        <v>0.98277810608113025</v>
      </c>
      <c r="EY472" s="11">
        <f t="shared" si="61"/>
        <v>-3.5940359189893273E-2</v>
      </c>
      <c r="FC472" s="12">
        <f t="shared" si="62"/>
        <v>10816.312474041719</v>
      </c>
      <c r="FF472" s="45">
        <f t="shared" si="63"/>
        <v>507.38095238095241</v>
      </c>
    </row>
    <row r="473" spans="1:162" x14ac:dyDescent="0.2">
      <c r="A473" s="3">
        <v>104043</v>
      </c>
      <c r="B473" t="s">
        <v>472</v>
      </c>
      <c r="C473" s="14">
        <v>2000</v>
      </c>
      <c r="D473" s="10">
        <v>668</v>
      </c>
      <c r="E473" s="5">
        <v>654.28</v>
      </c>
      <c r="F473" s="7">
        <v>3974110</v>
      </c>
      <c r="G473" s="12">
        <f>F473/E473</f>
        <v>6074.020297120499</v>
      </c>
      <c r="H473" s="14">
        <v>2001</v>
      </c>
      <c r="I473" s="10">
        <v>672</v>
      </c>
      <c r="J473" s="5">
        <v>657.14</v>
      </c>
      <c r="K473" s="7">
        <v>4657102</v>
      </c>
      <c r="L473" s="12">
        <f>K473/I473</f>
        <v>6930.2113095238092</v>
      </c>
      <c r="M473" s="21">
        <f>L473-G473</f>
        <v>856.1910124033102</v>
      </c>
      <c r="N473" s="18">
        <f>M473/G473</f>
        <v>0.14095952442062193</v>
      </c>
      <c r="O473" s="16">
        <v>2002</v>
      </c>
      <c r="P473" s="10">
        <v>659</v>
      </c>
      <c r="Q473" s="5">
        <v>658.94</v>
      </c>
      <c r="R473" s="7">
        <v>4896847</v>
      </c>
      <c r="S473" s="12">
        <f>R473/Q473</f>
        <v>7431.4004309952343</v>
      </c>
      <c r="T473" s="21">
        <f>S473-L473</f>
        <v>501.1891214714251</v>
      </c>
      <c r="U473" s="18">
        <f>T473/L473</f>
        <v>7.2319457385472269E-2</v>
      </c>
      <c r="V473" s="14">
        <v>2003</v>
      </c>
      <c r="W473" s="10">
        <v>659</v>
      </c>
      <c r="X473" s="5">
        <v>672.34</v>
      </c>
      <c r="Y473" s="7">
        <v>5223252.58</v>
      </c>
      <c r="Z473" s="12">
        <f>Y473/X473</f>
        <v>7768.7666656751044</v>
      </c>
      <c r="AA473" s="21">
        <f>Z473-S473</f>
        <v>337.3662346798701</v>
      </c>
      <c r="AB473" s="22">
        <f>AA473/S473</f>
        <v>4.5397396871896062E-2</v>
      </c>
      <c r="AC473" s="14">
        <v>2004</v>
      </c>
      <c r="AD473" s="10">
        <v>687</v>
      </c>
      <c r="AE473" s="5">
        <v>688.4</v>
      </c>
      <c r="AF473" s="7">
        <v>5008255</v>
      </c>
      <c r="AG473" s="12">
        <f>AF473/AE473</f>
        <v>7275.2106333527017</v>
      </c>
      <c r="AH473" s="21">
        <f>AG473-Z473</f>
        <v>-493.55603232240264</v>
      </c>
      <c r="AI473" s="22">
        <f>AH473/Z473</f>
        <v>-6.3530809144145245E-2</v>
      </c>
      <c r="AJ473" s="14">
        <v>2005</v>
      </c>
      <c r="AK473" s="10">
        <v>728</v>
      </c>
      <c r="AL473" s="5">
        <v>719.44</v>
      </c>
      <c r="AM473" s="7">
        <v>5109290</v>
      </c>
      <c r="AN473" s="12">
        <f>AM473/AL473</f>
        <v>7101.759701990436</v>
      </c>
      <c r="AO473" s="21">
        <f>AN473-AG473</f>
        <v>-173.45093136226569</v>
      </c>
      <c r="AP473" s="22">
        <f>AO473/AG473</f>
        <v>-2.3841362141061848E-2</v>
      </c>
      <c r="AQ473" s="14">
        <v>2006</v>
      </c>
      <c r="AR473" s="10">
        <v>716</v>
      </c>
      <c r="AS473" s="5">
        <v>700.71</v>
      </c>
      <c r="AT473" s="7">
        <v>5657983</v>
      </c>
      <c r="AU473" s="12">
        <f>AT473/AS473</f>
        <v>8074.6428622397279</v>
      </c>
      <c r="AV473" s="21">
        <f>AU473-AN473</f>
        <v>972.8831602492919</v>
      </c>
      <c r="AW473" s="22">
        <f>AV473/AN473</f>
        <v>0.13699184442647622</v>
      </c>
      <c r="AX473" s="14">
        <v>2007</v>
      </c>
      <c r="AY473" s="10">
        <v>734</v>
      </c>
      <c r="AZ473" s="5">
        <v>724.74</v>
      </c>
      <c r="BA473" s="7">
        <v>7357151</v>
      </c>
      <c r="BB473" s="12">
        <f>BA473/AZ473</f>
        <v>10151.43499737837</v>
      </c>
      <c r="BC473" s="21">
        <f>BB473-AU473</f>
        <v>2076.7921351386422</v>
      </c>
      <c r="BD473" s="22">
        <f>BC473/AU473</f>
        <v>0.25719925581483682</v>
      </c>
      <c r="BE473" s="14">
        <v>2008</v>
      </c>
      <c r="BF473" s="10">
        <v>747</v>
      </c>
      <c r="BG473" s="5">
        <v>723.29</v>
      </c>
      <c r="BH473" s="7">
        <v>6887509</v>
      </c>
      <c r="BI473" s="12">
        <f>BH473/BG473</f>
        <v>9522.4723140095957</v>
      </c>
      <c r="BJ473" s="21">
        <f>BI473-BB473</f>
        <v>-628.96268336877438</v>
      </c>
      <c r="BK473" s="22">
        <f>BJ473/BB473</f>
        <v>-6.1958007270026885E-2</v>
      </c>
      <c r="BL473" s="14">
        <v>2009</v>
      </c>
      <c r="BM473" s="10">
        <v>727</v>
      </c>
      <c r="BN473" s="5">
        <v>699.45</v>
      </c>
      <c r="BO473" s="7">
        <v>6319979</v>
      </c>
      <c r="BP473" s="12">
        <f>BO473/BN473</f>
        <v>9035.6408606762452</v>
      </c>
      <c r="BQ473" s="21">
        <f>BP473-BI473</f>
        <v>-486.83145333335051</v>
      </c>
      <c r="BR473" s="22">
        <f>BQ473/BI473</f>
        <v>-5.1124480836464835E-2</v>
      </c>
      <c r="BS473" s="14">
        <v>2010</v>
      </c>
      <c r="BT473" s="10">
        <v>683</v>
      </c>
      <c r="BU473" s="5">
        <v>678.02</v>
      </c>
      <c r="BV473" s="7">
        <v>6252673</v>
      </c>
      <c r="BW473" s="12">
        <f>BV473/BU473</f>
        <v>9221.9595292174272</v>
      </c>
      <c r="BX473" s="21">
        <f>BW473-BP473</f>
        <v>186.31866854118198</v>
      </c>
      <c r="BY473" s="22">
        <f>BX473/BP473</f>
        <v>2.0620415465166853E-2</v>
      </c>
      <c r="BZ473" s="14">
        <v>2011</v>
      </c>
      <c r="CA473" s="10">
        <v>680</v>
      </c>
      <c r="CB473" s="5">
        <v>667.71780000000001</v>
      </c>
      <c r="CC473" s="7">
        <v>5780806</v>
      </c>
      <c r="CD473" s="12">
        <f>CC473/CB473</f>
        <v>8657.5586273123172</v>
      </c>
      <c r="CE473" s="21">
        <f>CD473-BW473</f>
        <v>-564.40090190511</v>
      </c>
      <c r="CF473" s="22">
        <f>CE473/BW473</f>
        <v>-6.1201841118143023E-2</v>
      </c>
      <c r="CG473" s="14">
        <v>2012</v>
      </c>
      <c r="CH473" s="10">
        <v>684</v>
      </c>
      <c r="CI473" s="5">
        <v>658.74</v>
      </c>
      <c r="CJ473" s="7">
        <v>5933732</v>
      </c>
      <c r="CK473" s="12">
        <f>CJ473/CI473</f>
        <v>9007.699547621216</v>
      </c>
      <c r="CL473" s="21">
        <f>CK473-CD473</f>
        <v>350.14092030889879</v>
      </c>
      <c r="CM473" s="22">
        <f>CL473/CD473</f>
        <v>4.0443378483663556E-2</v>
      </c>
      <c r="CN473" s="14">
        <v>2013</v>
      </c>
      <c r="CO473" s="10">
        <v>657</v>
      </c>
      <c r="CP473" s="5">
        <v>646.18349999999998</v>
      </c>
      <c r="CQ473" s="7">
        <v>6006943</v>
      </c>
      <c r="CR473" s="12">
        <f>CQ473/CP473</f>
        <v>9296.0327832573876</v>
      </c>
      <c r="CS473" s="21">
        <f>CR473-CK473</f>
        <v>288.33323563617159</v>
      </c>
      <c r="CT473" s="22">
        <f>CS473/CK473</f>
        <v>3.2009641763896937E-2</v>
      </c>
      <c r="CU473" s="14">
        <v>2014</v>
      </c>
      <c r="CV473" s="10">
        <v>657</v>
      </c>
      <c r="CW473" s="5">
        <v>642.57650000000001</v>
      </c>
      <c r="CX473" s="7">
        <v>5764269</v>
      </c>
      <c r="CY473" s="12">
        <f>CX473/CW473</f>
        <v>8970.5568130798438</v>
      </c>
      <c r="CZ473" s="21">
        <f>CY473-CR473</f>
        <v>-325.47597017754379</v>
      </c>
      <c r="DA473" s="22">
        <f>CZ473/CR473</f>
        <v>-3.5012351802775697E-2</v>
      </c>
      <c r="DB473" s="14">
        <v>2015</v>
      </c>
      <c r="DC473" s="9">
        <v>642</v>
      </c>
      <c r="DD473" s="27">
        <v>631.94529999999997</v>
      </c>
      <c r="DE473" s="12">
        <v>7542508.8399999999</v>
      </c>
      <c r="DF473" s="12">
        <f>DE473/DD473</f>
        <v>11935.382445284426</v>
      </c>
      <c r="DG473" s="21">
        <f>DF473-CY473</f>
        <v>2964.8256322045818</v>
      </c>
      <c r="DH473" s="22">
        <f>DG473/CY473</f>
        <v>0.33050631014137394</v>
      </c>
      <c r="DI473" s="14">
        <v>2016</v>
      </c>
      <c r="DJ473" s="9">
        <v>626</v>
      </c>
      <c r="DK473" s="27">
        <v>622.73180000000002</v>
      </c>
      <c r="DL473" s="12">
        <v>8759303.1300000008</v>
      </c>
      <c r="DM473" s="12">
        <f>DL473/DK473</f>
        <v>14065.931963005583</v>
      </c>
      <c r="DN473" s="21">
        <f>DM473-DF473</f>
        <v>2130.5495177211578</v>
      </c>
      <c r="DO473" s="22">
        <f>DN473/DF473</f>
        <v>0.17850701705523656</v>
      </c>
      <c r="DP473" s="14">
        <v>2017</v>
      </c>
      <c r="DQ473" s="9">
        <v>592</v>
      </c>
      <c r="DR473" s="27">
        <v>582.7894</v>
      </c>
      <c r="DS473" s="30">
        <v>6019888.1100000003</v>
      </c>
      <c r="DT473" s="12">
        <f>DS473/DR473</f>
        <v>10329.439948633246</v>
      </c>
      <c r="DU473" s="21">
        <f>DT473-DM473</f>
        <v>-3736.4920143723375</v>
      </c>
      <c r="DV473" s="22">
        <f>DU473/DM473</f>
        <v>-0.26564126886150036</v>
      </c>
      <c r="DW473" s="14">
        <v>2018</v>
      </c>
      <c r="DX473" s="24">
        <v>557</v>
      </c>
      <c r="DY473" s="32">
        <v>552.827</v>
      </c>
      <c r="DZ473" s="34">
        <v>5974641</v>
      </c>
      <c r="EA473" s="12">
        <f>DZ473/DY473</f>
        <v>10807.433428540937</v>
      </c>
      <c r="EB473" s="21">
        <f>EA473-DT473</f>
        <v>477.99347990769093</v>
      </c>
      <c r="EC473" s="22">
        <f>EB473/DT473</f>
        <v>4.6274868945913886E-2</v>
      </c>
      <c r="ED473" s="14">
        <v>2019</v>
      </c>
      <c r="EE473" s="24">
        <v>548</v>
      </c>
      <c r="EF473" s="32">
        <v>529.8519</v>
      </c>
      <c r="EG473" s="34">
        <v>6797055.5899999999</v>
      </c>
      <c r="EH473" s="12">
        <f t="shared" si="56"/>
        <v>12828.217828415827</v>
      </c>
      <c r="EI473" s="21">
        <f>EH473-EA473</f>
        <v>2020.7843998748904</v>
      </c>
      <c r="EJ473" s="22">
        <f>EI473/EA473</f>
        <v>0.18698097131352928</v>
      </c>
      <c r="EK473">
        <v>2020</v>
      </c>
      <c r="EL473" s="25">
        <v>535</v>
      </c>
      <c r="EM473" s="32">
        <v>525.20550000000003</v>
      </c>
      <c r="EN473" s="34">
        <v>6302095.7799999993</v>
      </c>
      <c r="EO473" s="12">
        <f t="shared" si="57"/>
        <v>11999.295094967587</v>
      </c>
      <c r="EP473" s="21">
        <f>EO473-EH473</f>
        <v>-828.92273344824025</v>
      </c>
      <c r="EQ473" s="22">
        <f>EP473/EH473</f>
        <v>-6.461713891481409E-2</v>
      </c>
      <c r="ES473" s="11">
        <f t="shared" si="58"/>
        <v>4.3064141099957619E-2</v>
      </c>
      <c r="EU473" s="12">
        <f t="shared" si="59"/>
        <v>11321.697068530004</v>
      </c>
      <c r="EV473">
        <f t="shared" si="60"/>
        <v>0.98127755408191619</v>
      </c>
      <c r="EY473" s="11">
        <f t="shared" si="61"/>
        <v>-1.0795142867352392E-2</v>
      </c>
      <c r="FC473" s="12">
        <f t="shared" si="62"/>
        <v>9340.5803468144895</v>
      </c>
      <c r="FF473" s="45">
        <f t="shared" si="63"/>
        <v>659.90476190476193</v>
      </c>
    </row>
    <row r="474" spans="1:162" x14ac:dyDescent="0.2">
      <c r="A474" s="3">
        <v>104044</v>
      </c>
      <c r="B474" t="s">
        <v>473</v>
      </c>
      <c r="C474" s="14">
        <v>2000</v>
      </c>
      <c r="D474" s="10">
        <v>1969</v>
      </c>
      <c r="E474" s="5">
        <v>1858.41</v>
      </c>
      <c r="F474" s="7">
        <v>12874090</v>
      </c>
      <c r="G474" s="12">
        <f>F474/E474</f>
        <v>6927.4756377763788</v>
      </c>
      <c r="H474" s="14">
        <v>2001</v>
      </c>
      <c r="I474" s="10">
        <v>2030</v>
      </c>
      <c r="J474" s="5">
        <v>1916.53</v>
      </c>
      <c r="K474" s="7">
        <v>14059461</v>
      </c>
      <c r="L474" s="12">
        <f>K474/I474</f>
        <v>6925.8428571428567</v>
      </c>
      <c r="M474" s="21">
        <f>L474-G474</f>
        <v>-1.6327806335220885</v>
      </c>
      <c r="N474" s="18">
        <f>M474/G474</f>
        <v>-2.3569633715033719E-4</v>
      </c>
      <c r="O474" s="16">
        <v>2002</v>
      </c>
      <c r="P474" s="10">
        <v>2066</v>
      </c>
      <c r="Q474" s="5">
        <v>1953.1</v>
      </c>
      <c r="R474" s="7">
        <v>19394523</v>
      </c>
      <c r="S474" s="12">
        <f>R474/Q474</f>
        <v>9930.1228815728846</v>
      </c>
      <c r="T474" s="21">
        <f>S474-L474</f>
        <v>3004.2800244300279</v>
      </c>
      <c r="U474" s="18">
        <f>T474/L474</f>
        <v>0.4337782543436734</v>
      </c>
      <c r="V474" s="14">
        <v>2003</v>
      </c>
      <c r="W474" s="10">
        <v>2066</v>
      </c>
      <c r="X474" s="5">
        <v>1977.1499999999999</v>
      </c>
      <c r="Y474" s="7">
        <v>23466983.149999999</v>
      </c>
      <c r="Z474" s="12">
        <f>Y474/X474</f>
        <v>11869.095996763017</v>
      </c>
      <c r="AA474" s="21">
        <f>Z474-S474</f>
        <v>1938.9731151901324</v>
      </c>
      <c r="AB474" s="22">
        <f>AA474/S474</f>
        <v>0.19526174432224228</v>
      </c>
      <c r="AC474" s="14">
        <v>2004</v>
      </c>
      <c r="AD474" s="10">
        <v>2106</v>
      </c>
      <c r="AE474" s="5">
        <v>1936.69</v>
      </c>
      <c r="AF474" s="7">
        <v>18593119</v>
      </c>
      <c r="AG474" s="12">
        <f>AF474/AE474</f>
        <v>9600.4621286834754</v>
      </c>
      <c r="AH474" s="21">
        <f>AG474-Z474</f>
        <v>-2268.6338680795416</v>
      </c>
      <c r="AI474" s="22">
        <f>AH474/Z474</f>
        <v>-0.19113788183179675</v>
      </c>
      <c r="AJ474" s="14">
        <v>2005</v>
      </c>
      <c r="AK474" s="10">
        <v>2101</v>
      </c>
      <c r="AL474" s="5">
        <v>1991.85</v>
      </c>
      <c r="AM474" s="7">
        <v>25188682</v>
      </c>
      <c r="AN474" s="12">
        <f>AM474/AL474</f>
        <v>12645.87293219871</v>
      </c>
      <c r="AO474" s="21">
        <f>AN474-AG474</f>
        <v>3045.4108035152349</v>
      </c>
      <c r="AP474" s="22">
        <f>AO474/AG474</f>
        <v>0.31721502180779459</v>
      </c>
      <c r="AQ474" s="14">
        <v>2006</v>
      </c>
      <c r="AR474" s="10">
        <v>2116</v>
      </c>
      <c r="AS474" s="5">
        <v>1997.36</v>
      </c>
      <c r="AT474" s="7">
        <v>20383979</v>
      </c>
      <c r="AU474" s="12">
        <f>AT474/AS474</f>
        <v>10205.460708134739</v>
      </c>
      <c r="AV474" s="21">
        <f>AU474-AN474</f>
        <v>-2440.4122240639717</v>
      </c>
      <c r="AW474" s="22">
        <f>AV474/AN474</f>
        <v>-0.19298092248343213</v>
      </c>
      <c r="AX474" s="14">
        <v>2007</v>
      </c>
      <c r="AY474" s="10">
        <v>2141</v>
      </c>
      <c r="AZ474" s="5">
        <v>2019.7</v>
      </c>
      <c r="BA474" s="7">
        <v>19863200</v>
      </c>
      <c r="BB474" s="12">
        <f>BA474/AZ474</f>
        <v>9834.7279298905778</v>
      </c>
      <c r="BC474" s="21">
        <f>BB474-AU474</f>
        <v>-370.73277824416073</v>
      </c>
      <c r="BD474" s="22">
        <f>BC474/AU474</f>
        <v>-3.6326902708924337E-2</v>
      </c>
      <c r="BE474" s="14">
        <v>2008</v>
      </c>
      <c r="BF474" s="10">
        <v>2116</v>
      </c>
      <c r="BG474" s="5">
        <v>2017.21</v>
      </c>
      <c r="BH474" s="7">
        <v>28035547</v>
      </c>
      <c r="BI474" s="12">
        <f>BH474/BG474</f>
        <v>13898.179663991354</v>
      </c>
      <c r="BJ474" s="21">
        <f>BI474-BB474</f>
        <v>4063.4517341007759</v>
      </c>
      <c r="BK474" s="22">
        <f>BJ474/BB474</f>
        <v>0.41317378203730198</v>
      </c>
      <c r="BL474" s="14">
        <v>2009</v>
      </c>
      <c r="BM474" s="10">
        <v>2114</v>
      </c>
      <c r="BN474" s="5">
        <v>2010.01</v>
      </c>
      <c r="BO474" s="7">
        <v>21585534</v>
      </c>
      <c r="BP474" s="12">
        <f>BO474/BN474</f>
        <v>10739.018213839732</v>
      </c>
      <c r="BQ474" s="21">
        <f>BP474-BI474</f>
        <v>-3159.1614501516215</v>
      </c>
      <c r="BR474" s="22">
        <f>BQ474/BI474</f>
        <v>-0.22730757023789666</v>
      </c>
      <c r="BS474" s="14">
        <v>2010</v>
      </c>
      <c r="BT474" s="10">
        <v>2049</v>
      </c>
      <c r="BU474" s="5">
        <v>1955.21</v>
      </c>
      <c r="BV474" s="7">
        <v>24970245</v>
      </c>
      <c r="BW474" s="12">
        <f>BV474/BU474</f>
        <v>12771.132001166116</v>
      </c>
      <c r="BX474" s="21">
        <f>BW474-BP474</f>
        <v>2032.1137873263833</v>
      </c>
      <c r="BY474" s="22">
        <f>BX474/BP474</f>
        <v>0.18922714785114436</v>
      </c>
      <c r="BZ474" s="14">
        <v>2011</v>
      </c>
      <c r="CA474" s="10">
        <v>2006</v>
      </c>
      <c r="CB474" s="5">
        <v>1919.9014999999999</v>
      </c>
      <c r="CC474" s="7">
        <v>21230178</v>
      </c>
      <c r="CD474" s="12">
        <f>CC474/CB474</f>
        <v>11057.95167095812</v>
      </c>
      <c r="CE474" s="21">
        <f>CD474-BW474</f>
        <v>-1713.1803302079952</v>
      </c>
      <c r="CF474" s="22">
        <f>CE474/BW474</f>
        <v>-0.13414475162041758</v>
      </c>
      <c r="CG474" s="14">
        <v>2012</v>
      </c>
      <c r="CH474" s="10">
        <v>1965</v>
      </c>
      <c r="CI474" s="5">
        <v>1895.87</v>
      </c>
      <c r="CJ474" s="7">
        <v>25476220</v>
      </c>
      <c r="CK474" s="12">
        <f>CJ474/CI474</f>
        <v>13437.746258973453</v>
      </c>
      <c r="CL474" s="21">
        <f>CK474-CD474</f>
        <v>2379.7945880153329</v>
      </c>
      <c r="CM474" s="22">
        <f>CL474/CD474</f>
        <v>0.21521115834368038</v>
      </c>
      <c r="CN474" s="14">
        <v>2013</v>
      </c>
      <c r="CO474" s="10">
        <v>1913</v>
      </c>
      <c r="CP474" s="5">
        <v>1812.55</v>
      </c>
      <c r="CQ474" s="7">
        <v>22973043</v>
      </c>
      <c r="CR474" s="12">
        <f>CQ474/CP474</f>
        <v>12674.432705304682</v>
      </c>
      <c r="CS474" s="21">
        <f>CR474-CK474</f>
        <v>-763.31355366877142</v>
      </c>
      <c r="CT474" s="22">
        <f>CS474/CK474</f>
        <v>-5.6803688576798822E-2</v>
      </c>
      <c r="CU474" s="14">
        <v>2014</v>
      </c>
      <c r="CV474" s="10">
        <v>1915</v>
      </c>
      <c r="CW474" s="5">
        <v>1835.0334</v>
      </c>
      <c r="CX474" s="7">
        <v>28949082</v>
      </c>
      <c r="CY474" s="12">
        <f>CX474/CW474</f>
        <v>15775.779340038171</v>
      </c>
      <c r="CZ474" s="21">
        <f>CY474-CR474</f>
        <v>3101.3466347334888</v>
      </c>
      <c r="DA474" s="22">
        <f>CZ474/CR474</f>
        <v>0.24469313198021633</v>
      </c>
      <c r="DB474" s="14">
        <v>2015</v>
      </c>
      <c r="DC474" s="9">
        <v>1823</v>
      </c>
      <c r="DD474" s="27">
        <v>1761.2381</v>
      </c>
      <c r="DE474" s="12">
        <v>25443714.140000001</v>
      </c>
      <c r="DF474" s="12">
        <f>DE474/DD474</f>
        <v>14446.49314592956</v>
      </c>
      <c r="DG474" s="21">
        <f>DF474-CY474</f>
        <v>-1329.2861941086103</v>
      </c>
      <c r="DH474" s="22">
        <f>DG474/CY474</f>
        <v>-8.4261206084123255E-2</v>
      </c>
      <c r="DI474" s="14">
        <v>2016</v>
      </c>
      <c r="DJ474" s="9">
        <v>1765</v>
      </c>
      <c r="DK474" s="27">
        <v>1699.7765999999999</v>
      </c>
      <c r="DL474" s="12">
        <v>37010555.899999999</v>
      </c>
      <c r="DM474" s="12">
        <f>DL474/DK474</f>
        <v>21773.776565696928</v>
      </c>
      <c r="DN474" s="21">
        <f>DM474-DF474</f>
        <v>7327.2834197673674</v>
      </c>
      <c r="DO474" s="22">
        <f>DN474/DF474</f>
        <v>0.50720152951665642</v>
      </c>
      <c r="DP474" s="14">
        <v>2017</v>
      </c>
      <c r="DQ474" s="9">
        <v>1793</v>
      </c>
      <c r="DR474" s="27">
        <v>1725.8766000000001</v>
      </c>
      <c r="DS474" s="30">
        <v>34077072.520000003</v>
      </c>
      <c r="DT474" s="12">
        <f>DS474/DR474</f>
        <v>19744.790861640977</v>
      </c>
      <c r="DU474" s="21">
        <f>DT474-DM474</f>
        <v>-2028.9857040559509</v>
      </c>
      <c r="DV474" s="22">
        <f>DU474/DM474</f>
        <v>-9.3184831668222265E-2</v>
      </c>
      <c r="DW474" s="14">
        <v>2018</v>
      </c>
      <c r="DX474" s="24">
        <v>1766</v>
      </c>
      <c r="DY474" s="32">
        <v>1687.0161000000001</v>
      </c>
      <c r="DZ474" s="34">
        <v>25711710.449999999</v>
      </c>
      <c r="EA474" s="12">
        <f>DZ474/DY474</f>
        <v>15240.939579651906</v>
      </c>
      <c r="EB474" s="21">
        <f>EA474-DT474</f>
        <v>-4503.8512819890711</v>
      </c>
      <c r="EC474" s="22">
        <f>EB474/DT474</f>
        <v>-0.22810326599806582</v>
      </c>
      <c r="ED474" s="14">
        <v>2019</v>
      </c>
      <c r="EE474" s="24">
        <v>1733</v>
      </c>
      <c r="EF474" s="32">
        <v>1652.4730999999999</v>
      </c>
      <c r="EG474" s="34">
        <v>25902967.960000001</v>
      </c>
      <c r="EH474" s="12">
        <f t="shared" si="56"/>
        <v>15675.273600520337</v>
      </c>
      <c r="EI474" s="21">
        <f>EH474-EA474</f>
        <v>434.33402086843125</v>
      </c>
      <c r="EJ474" s="22">
        <f>EI474/EA474</f>
        <v>2.8497850713108803E-2</v>
      </c>
      <c r="EK474">
        <v>2020</v>
      </c>
      <c r="EL474" s="25">
        <v>1746</v>
      </c>
      <c r="EM474" s="32">
        <v>1653.0400999999999</v>
      </c>
      <c r="EN474" s="34">
        <v>43197868.18</v>
      </c>
      <c r="EO474" s="12">
        <f t="shared" si="57"/>
        <v>26132.377659803897</v>
      </c>
      <c r="EP474" s="21">
        <f>EO474-EH474</f>
        <v>10457.10405928356</v>
      </c>
      <c r="EQ474" s="22">
        <f>EP474/EH474</f>
        <v>0.66710823209723358</v>
      </c>
      <c r="ES474" s="11">
        <f t="shared" si="58"/>
        <v>9.834405677331122E-2</v>
      </c>
      <c r="EU474" s="12">
        <f t="shared" si="59"/>
        <v>16887.001347271074</v>
      </c>
      <c r="EV474">
        <f t="shared" si="60"/>
        <v>0.95712404277925522</v>
      </c>
      <c r="EY474" s="11">
        <f t="shared" si="61"/>
        <v>-9.7596748984393092E-2</v>
      </c>
      <c r="FC474" s="12">
        <f t="shared" si="62"/>
        <v>13397.486299938697</v>
      </c>
      <c r="FF474" s="45">
        <f t="shared" si="63"/>
        <v>1966.6190476190477</v>
      </c>
    </row>
    <row r="475" spans="1:162" x14ac:dyDescent="0.2">
      <c r="A475" s="3">
        <v>104045</v>
      </c>
      <c r="B475" t="s">
        <v>474</v>
      </c>
      <c r="C475" s="14">
        <v>2000</v>
      </c>
      <c r="D475" s="10">
        <v>695</v>
      </c>
      <c r="E475" s="5">
        <v>644.22</v>
      </c>
      <c r="F475" s="7">
        <v>5341042</v>
      </c>
      <c r="G475" s="12">
        <f>F475/E475</f>
        <v>8290.7112477104092</v>
      </c>
      <c r="H475" s="14">
        <v>2001</v>
      </c>
      <c r="I475" s="10">
        <v>680</v>
      </c>
      <c r="J475" s="5">
        <v>612.85</v>
      </c>
      <c r="K475" s="7">
        <v>5270162</v>
      </c>
      <c r="L475" s="12">
        <f>K475/I475</f>
        <v>7750.2382352941177</v>
      </c>
      <c r="M475" s="21">
        <f>L475-G475</f>
        <v>-540.47301241629157</v>
      </c>
      <c r="N475" s="18">
        <f>M475/G475</f>
        <v>-6.5190186495223845E-2</v>
      </c>
      <c r="O475" s="16">
        <v>2002</v>
      </c>
      <c r="P475" s="10">
        <v>689</v>
      </c>
      <c r="Q475" s="5">
        <v>649.74</v>
      </c>
      <c r="R475" s="7">
        <v>6018210</v>
      </c>
      <c r="S475" s="12">
        <f>R475/Q475</f>
        <v>9262.4896112291062</v>
      </c>
      <c r="T475" s="21">
        <f>S475-L475</f>
        <v>1512.2513759349886</v>
      </c>
      <c r="U475" s="18">
        <f>T475/L475</f>
        <v>0.19512321170313024</v>
      </c>
      <c r="V475" s="14">
        <v>2003</v>
      </c>
      <c r="W475" s="10">
        <v>689</v>
      </c>
      <c r="X475" s="5">
        <v>696.12</v>
      </c>
      <c r="Y475" s="7">
        <v>6380559.6500000004</v>
      </c>
      <c r="Z475" s="12">
        <f>Y475/X475</f>
        <v>9165.8904355570885</v>
      </c>
      <c r="AA475" s="21">
        <f>Z475-S475</f>
        <v>-96.599175672017736</v>
      </c>
      <c r="AB475" s="22">
        <f>AA475/S475</f>
        <v>-1.0429072498489884E-2</v>
      </c>
      <c r="AC475" s="14">
        <v>2004</v>
      </c>
      <c r="AD475" s="10">
        <v>716</v>
      </c>
      <c r="AE475" s="5">
        <v>659.36</v>
      </c>
      <c r="AF475" s="7">
        <v>7354581</v>
      </c>
      <c r="AG475" s="12">
        <f>AF475/AE475</f>
        <v>11154.120662460567</v>
      </c>
      <c r="AH475" s="21">
        <f>AG475-Z475</f>
        <v>1988.230226903479</v>
      </c>
      <c r="AI475" s="22">
        <f>AH475/Z475</f>
        <v>0.21691621134707983</v>
      </c>
      <c r="AJ475" s="14">
        <v>2005</v>
      </c>
      <c r="AK475" s="10">
        <v>684</v>
      </c>
      <c r="AL475" s="5">
        <v>658.31</v>
      </c>
      <c r="AM475" s="7">
        <v>6574079</v>
      </c>
      <c r="AN475" s="12">
        <f>AM475/AL475</f>
        <v>9986.2967295043381</v>
      </c>
      <c r="AO475" s="21">
        <f>AN475-AG475</f>
        <v>-1167.8239329562293</v>
      </c>
      <c r="AP475" s="22">
        <f>AO475/AG475</f>
        <v>-0.10469887930176028</v>
      </c>
      <c r="AQ475" s="14">
        <v>2006</v>
      </c>
      <c r="AR475" s="10">
        <v>695</v>
      </c>
      <c r="AS475" s="5">
        <v>647.27</v>
      </c>
      <c r="AT475" s="7">
        <v>8479895</v>
      </c>
      <c r="AU475" s="12">
        <f>AT475/AS475</f>
        <v>13101.016577317039</v>
      </c>
      <c r="AV475" s="21">
        <f>AU475-AN475</f>
        <v>3114.7198478127011</v>
      </c>
      <c r="AW475" s="22">
        <f>AV475/AN475</f>
        <v>0.31189938895069241</v>
      </c>
      <c r="AX475" s="14">
        <v>2007</v>
      </c>
      <c r="AY475" s="10">
        <v>691</v>
      </c>
      <c r="AZ475" s="5">
        <v>652.12</v>
      </c>
      <c r="BA475" s="7">
        <v>7865558</v>
      </c>
      <c r="BB475" s="12">
        <f>BA475/AZ475</f>
        <v>12061.519352266454</v>
      </c>
      <c r="BC475" s="21">
        <f>BB475-AU475</f>
        <v>-1039.4972250505853</v>
      </c>
      <c r="BD475" s="22">
        <f>BC475/AU475</f>
        <v>-7.9344775950467822E-2</v>
      </c>
      <c r="BE475" s="14">
        <v>2008</v>
      </c>
      <c r="BF475" s="10">
        <v>681</v>
      </c>
      <c r="BG475" s="5">
        <v>636.88</v>
      </c>
      <c r="BH475" s="7">
        <v>7282987</v>
      </c>
      <c r="BI475" s="12">
        <f>BH475/BG475</f>
        <v>11435.414834819747</v>
      </c>
      <c r="BJ475" s="21">
        <f>BI475-BB475</f>
        <v>-626.10451744670718</v>
      </c>
      <c r="BK475" s="22">
        <f>BJ475/BB475</f>
        <v>-5.1909257794214562E-2</v>
      </c>
      <c r="BL475" s="14">
        <v>2009</v>
      </c>
      <c r="BM475" s="10">
        <v>645</v>
      </c>
      <c r="BN475" s="5">
        <v>593.83000000000004</v>
      </c>
      <c r="BO475" s="7">
        <v>8036552</v>
      </c>
      <c r="BP475" s="12">
        <f>BO475/BN475</f>
        <v>13533.422023137935</v>
      </c>
      <c r="BQ475" s="21">
        <f>BP475-BI475</f>
        <v>2098.0071883181881</v>
      </c>
      <c r="BR475" s="22">
        <f>BQ475/BI475</f>
        <v>0.18346577003310421</v>
      </c>
      <c r="BS475" s="14">
        <v>2010</v>
      </c>
      <c r="BT475" s="10">
        <v>671</v>
      </c>
      <c r="BU475" s="5">
        <v>614.33000000000004</v>
      </c>
      <c r="BV475" s="7">
        <v>9789981</v>
      </c>
      <c r="BW475" s="12">
        <f>BV475/BU475</f>
        <v>15936.029495547995</v>
      </c>
      <c r="BX475" s="21">
        <f>BW475-BP475</f>
        <v>2402.6074724100599</v>
      </c>
      <c r="BY475" s="22">
        <f>BX475/BP475</f>
        <v>0.17753140841262097</v>
      </c>
      <c r="BZ475" s="14">
        <v>2011</v>
      </c>
      <c r="CA475" s="10">
        <v>654</v>
      </c>
      <c r="CB475" s="5">
        <v>592.86810000000003</v>
      </c>
      <c r="CC475" s="7">
        <v>6747175</v>
      </c>
      <c r="CD475" s="12">
        <f>CC475/CB475</f>
        <v>11380.566773621316</v>
      </c>
      <c r="CE475" s="21">
        <f>CD475-BW475</f>
        <v>-4555.4627219266786</v>
      </c>
      <c r="CF475" s="22">
        <f>CE475/BW475</f>
        <v>-0.28585933046869205</v>
      </c>
      <c r="CG475" s="14">
        <v>2012</v>
      </c>
      <c r="CH475" s="10">
        <v>600</v>
      </c>
      <c r="CI475" s="5">
        <v>555.51</v>
      </c>
      <c r="CJ475" s="7">
        <v>7704759</v>
      </c>
      <c r="CK475" s="12">
        <f>CJ475/CI475</f>
        <v>13869.703515688287</v>
      </c>
      <c r="CL475" s="21">
        <f>CK475-CD475</f>
        <v>2489.1367420669703</v>
      </c>
      <c r="CM475" s="22">
        <f>CL475/CD475</f>
        <v>0.21871817033194407</v>
      </c>
      <c r="CN475" s="14">
        <v>2013</v>
      </c>
      <c r="CO475" s="10">
        <v>567</v>
      </c>
      <c r="CP475" s="5">
        <v>530.34429999999998</v>
      </c>
      <c r="CQ475" s="7">
        <v>8593927</v>
      </c>
      <c r="CR475" s="12">
        <f>CQ475/CP475</f>
        <v>16204.429839257253</v>
      </c>
      <c r="CS475" s="21">
        <f>CR475-CK475</f>
        <v>2334.7263235689661</v>
      </c>
      <c r="CT475" s="22">
        <f>CS475/CK475</f>
        <v>0.16833282131287899</v>
      </c>
      <c r="CU475" s="14">
        <v>2014</v>
      </c>
      <c r="CV475" s="10">
        <v>560</v>
      </c>
      <c r="CW475" s="5">
        <v>535.3587</v>
      </c>
      <c r="CX475" s="7">
        <v>8659150</v>
      </c>
      <c r="CY475" s="12">
        <f>CX475/CW475</f>
        <v>16174.482641264633</v>
      </c>
      <c r="CZ475" s="21">
        <f>CY475-CR475</f>
        <v>-29.947197992620204</v>
      </c>
      <c r="DA475" s="22">
        <f>CZ475/CR475</f>
        <v>-1.8480871150473547E-3</v>
      </c>
      <c r="DB475" s="14">
        <v>2015</v>
      </c>
      <c r="DC475" s="9">
        <v>563</v>
      </c>
      <c r="DD475" s="27">
        <v>543.31960000000004</v>
      </c>
      <c r="DE475" s="12">
        <v>8284593.1399999997</v>
      </c>
      <c r="DF475" s="12">
        <f>DE475/DD475</f>
        <v>15248.10284775296</v>
      </c>
      <c r="DG475" s="21">
        <f>DF475-CY475</f>
        <v>-926.37979351167269</v>
      </c>
      <c r="DH475" s="22">
        <f>DG475/CY475</f>
        <v>-5.7274153001238864E-2</v>
      </c>
      <c r="DI475" s="14">
        <v>2016</v>
      </c>
      <c r="DJ475" s="9">
        <v>550</v>
      </c>
      <c r="DK475" s="27">
        <v>516.29939999999999</v>
      </c>
      <c r="DL475" s="12">
        <v>8637423</v>
      </c>
      <c r="DM475" s="12">
        <f>DL475/DK475</f>
        <v>16729.484868663414</v>
      </c>
      <c r="DN475" s="21">
        <f>DM475-DF475</f>
        <v>1481.3820209104542</v>
      </c>
      <c r="DO475" s="22">
        <f>DN475/DF475</f>
        <v>9.7151890677911995E-2</v>
      </c>
      <c r="DP475" s="14">
        <v>2017</v>
      </c>
      <c r="DQ475" s="9">
        <v>544</v>
      </c>
      <c r="DR475" s="27">
        <v>513.94100000000003</v>
      </c>
      <c r="DS475" s="30">
        <v>8625888.0899999999</v>
      </c>
      <c r="DT475" s="12">
        <f>DS475/DR475</f>
        <v>16783.80998986265</v>
      </c>
      <c r="DU475" s="21">
        <f>DT475-DM475</f>
        <v>54.325121199235582</v>
      </c>
      <c r="DV475" s="22">
        <f>DU475/DM475</f>
        <v>3.2472680196503766E-3</v>
      </c>
      <c r="DW475" s="14">
        <v>2018</v>
      </c>
      <c r="DX475" s="24">
        <v>531</v>
      </c>
      <c r="DY475" s="32">
        <v>516.91949999999997</v>
      </c>
      <c r="DZ475" s="34">
        <v>8847087.9800000004</v>
      </c>
      <c r="EA475" s="12">
        <f>DZ475/DY475</f>
        <v>17115.020772093143</v>
      </c>
      <c r="EB475" s="21">
        <f>EA475-DT475</f>
        <v>331.21078223049335</v>
      </c>
      <c r="EC475" s="22">
        <f>EB475/DT475</f>
        <v>1.9733944940424328E-2</v>
      </c>
      <c r="ED475" s="14">
        <v>2019</v>
      </c>
      <c r="EE475" s="24">
        <v>494</v>
      </c>
      <c r="EF475" s="32">
        <v>507.27589999999998</v>
      </c>
      <c r="EG475" s="34">
        <v>9341895.2699999996</v>
      </c>
      <c r="EH475" s="12">
        <f t="shared" si="56"/>
        <v>18415.807393964507</v>
      </c>
      <c r="EI475" s="21">
        <f>EH475-EA475</f>
        <v>1300.7866218713643</v>
      </c>
      <c r="EJ475" s="22">
        <f>EI475/EA475</f>
        <v>7.6002631793024689E-2</v>
      </c>
      <c r="EK475">
        <v>2020</v>
      </c>
      <c r="EL475" s="25">
        <v>495</v>
      </c>
      <c r="EM475" s="32">
        <v>483.25549999999998</v>
      </c>
      <c r="EN475" s="34">
        <v>7765451.21</v>
      </c>
      <c r="EO475" s="12">
        <f t="shared" si="57"/>
        <v>16069.038448605344</v>
      </c>
      <c r="EP475" s="21">
        <f>EO475-EH475</f>
        <v>-2346.7689453591629</v>
      </c>
      <c r="EQ475" s="22">
        <f>EP475/EH475</f>
        <v>-0.12743231372675409</v>
      </c>
      <c r="ES475" s="11">
        <f t="shared" si="58"/>
        <v>4.4206833058528669E-2</v>
      </c>
      <c r="EU475" s="12">
        <f t="shared" si="59"/>
        <v>17438.212718640101</v>
      </c>
      <c r="EV475">
        <f t="shared" si="60"/>
        <v>0.98170060921318358</v>
      </c>
      <c r="EY475" s="11">
        <f t="shared" si="61"/>
        <v>3.2994614917699797E-2</v>
      </c>
      <c r="FC475" s="12">
        <f t="shared" si="62"/>
        <v>13342.604536877569</v>
      </c>
      <c r="FF475" s="45">
        <f t="shared" si="63"/>
        <v>623.52380952380952</v>
      </c>
    </row>
    <row r="476" spans="1:162" x14ac:dyDescent="0.2">
      <c r="A476" s="3">
        <v>105123</v>
      </c>
      <c r="B476" t="s">
        <v>475</v>
      </c>
      <c r="C476" s="14">
        <v>2000</v>
      </c>
      <c r="D476" s="10">
        <v>315</v>
      </c>
      <c r="E476" s="5">
        <v>299.20999999999998</v>
      </c>
      <c r="F476" s="7">
        <v>3109577</v>
      </c>
      <c r="G476" s="12">
        <f>F476/E476</f>
        <v>10392.62390962869</v>
      </c>
      <c r="H476" s="14">
        <v>2001</v>
      </c>
      <c r="I476" s="10">
        <v>325</v>
      </c>
      <c r="J476" s="5">
        <v>312.10000000000002</v>
      </c>
      <c r="K476" s="7">
        <v>2889203</v>
      </c>
      <c r="L476" s="12">
        <f>K476/I476</f>
        <v>8889.8553846153845</v>
      </c>
      <c r="M476" s="21">
        <f>L476-G476</f>
        <v>-1502.7685250133054</v>
      </c>
      <c r="N476" s="18">
        <f>M476/G476</f>
        <v>-0.14459952925083736</v>
      </c>
      <c r="O476" s="16">
        <v>2002</v>
      </c>
      <c r="P476" s="10">
        <v>332</v>
      </c>
      <c r="Q476" s="5">
        <v>304.69</v>
      </c>
      <c r="R476" s="7">
        <v>2704008</v>
      </c>
      <c r="S476" s="12">
        <f>R476/Q476</f>
        <v>8874.6201056811842</v>
      </c>
      <c r="T476" s="21">
        <f>S476-L476</f>
        <v>-15.235278934200323</v>
      </c>
      <c r="U476" s="18">
        <f>T476/L476</f>
        <v>-1.7137825392037544E-3</v>
      </c>
      <c r="V476" s="14">
        <v>2003</v>
      </c>
      <c r="W476" s="10">
        <v>332</v>
      </c>
      <c r="X476" s="5">
        <v>302.76</v>
      </c>
      <c r="Y476" s="7">
        <v>2720307.51</v>
      </c>
      <c r="Z476" s="12">
        <f>Y476/X476</f>
        <v>8985.0294292508916</v>
      </c>
      <c r="AA476" s="21">
        <f>Z476-S476</f>
        <v>110.40932356970734</v>
      </c>
      <c r="AB476" s="22">
        <f>AA476/S476</f>
        <v>1.2441019700553448E-2</v>
      </c>
      <c r="AC476" s="14">
        <v>2004</v>
      </c>
      <c r="AD476" s="10">
        <v>323</v>
      </c>
      <c r="AE476" s="5">
        <v>322.19</v>
      </c>
      <c r="AF476" s="7">
        <v>3000939</v>
      </c>
      <c r="AG476" s="12">
        <f>AF476/AE476</f>
        <v>9314.1903845556972</v>
      </c>
      <c r="AH476" s="21">
        <f>AG476-Z476</f>
        <v>329.16095530480561</v>
      </c>
      <c r="AI476" s="22">
        <f>AH476/Z476</f>
        <v>3.6634376981918106E-2</v>
      </c>
      <c r="AJ476" s="14">
        <v>2005</v>
      </c>
      <c r="AK476" s="10">
        <v>324</v>
      </c>
      <c r="AL476" s="5">
        <v>323.47000000000003</v>
      </c>
      <c r="AM476" s="7">
        <v>3012412</v>
      </c>
      <c r="AN476" s="12">
        <f>AM476/AL476</f>
        <v>9312.8018054224503</v>
      </c>
      <c r="AO476" s="21">
        <f>AN476-AG476</f>
        <v>-1.3885791332468216</v>
      </c>
      <c r="AP476" s="22">
        <f>AO476/AG476</f>
        <v>-1.4908210761391467E-4</v>
      </c>
      <c r="AQ476" s="14">
        <v>2006</v>
      </c>
      <c r="AR476" s="10">
        <v>317</v>
      </c>
      <c r="AS476" s="5">
        <v>323.58</v>
      </c>
      <c r="AT476" s="7">
        <v>3290166</v>
      </c>
      <c r="AU476" s="12">
        <f>AT476/AS476</f>
        <v>10168.014092341926</v>
      </c>
      <c r="AV476" s="21">
        <f>AU476-AN476</f>
        <v>855.21228691947545</v>
      </c>
      <c r="AW476" s="22">
        <f>AV476/AN476</f>
        <v>9.1831900301101818E-2</v>
      </c>
      <c r="AX476" s="14">
        <v>2007</v>
      </c>
      <c r="AY476" s="10">
        <v>316</v>
      </c>
      <c r="AZ476" s="5">
        <v>314.8</v>
      </c>
      <c r="BA476" s="7">
        <v>3551045</v>
      </c>
      <c r="BB476" s="12">
        <f>BA476/AZ476</f>
        <v>11280.3208386277</v>
      </c>
      <c r="BC476" s="21">
        <f>BB476-AU476</f>
        <v>1112.3067462857744</v>
      </c>
      <c r="BD476" s="22">
        <f>BC476/AU476</f>
        <v>0.10939272272680188</v>
      </c>
      <c r="BE476" s="14">
        <v>2008</v>
      </c>
      <c r="BF476" s="10">
        <v>304</v>
      </c>
      <c r="BG476" s="5">
        <v>291.87</v>
      </c>
      <c r="BH476" s="7">
        <v>3638699</v>
      </c>
      <c r="BI476" s="12">
        <f>BH476/BG476</f>
        <v>12466.848254359818</v>
      </c>
      <c r="BJ476" s="21">
        <f>BI476-BB476</f>
        <v>1186.5274157321182</v>
      </c>
      <c r="BK476" s="22">
        <f>BJ476/BB476</f>
        <v>0.10518560887639296</v>
      </c>
      <c r="BL476" s="14">
        <v>2009</v>
      </c>
      <c r="BM476" s="10">
        <v>301</v>
      </c>
      <c r="BN476" s="5">
        <v>290.39999999999998</v>
      </c>
      <c r="BO476" s="7">
        <v>3999786</v>
      </c>
      <c r="BP476" s="12">
        <f>BO476/BN476</f>
        <v>13773.367768595042</v>
      </c>
      <c r="BQ476" s="21">
        <f>BP476-BI476</f>
        <v>1306.5195142352241</v>
      </c>
      <c r="BR476" s="22">
        <f>BQ476/BI476</f>
        <v>0.10479950405896031</v>
      </c>
      <c r="BS476" s="14">
        <v>2010</v>
      </c>
      <c r="BT476" s="10">
        <v>292</v>
      </c>
      <c r="BU476" s="5">
        <v>279.02999999999997</v>
      </c>
      <c r="BV476" s="7">
        <v>6451103</v>
      </c>
      <c r="BW476" s="12">
        <f>BV476/BU476</f>
        <v>23119.746980611406</v>
      </c>
      <c r="BX476" s="21">
        <f>BW476-BP476</f>
        <v>9346.3792120163635</v>
      </c>
      <c r="BY476" s="22">
        <f>BX476/BP476</f>
        <v>0.67858343500616081</v>
      </c>
      <c r="BZ476" s="14">
        <v>2011</v>
      </c>
      <c r="CA476" s="10">
        <v>317</v>
      </c>
      <c r="CB476" s="5">
        <v>297.73180000000002</v>
      </c>
      <c r="CC476" s="7">
        <v>3226962</v>
      </c>
      <c r="CD476" s="12">
        <f>CC476/CB476</f>
        <v>10838.486181187229</v>
      </c>
      <c r="CE476" s="21">
        <f>CD476-BW476</f>
        <v>-12281.260799424177</v>
      </c>
      <c r="CF476" s="22">
        <f>CE476/BW476</f>
        <v>-0.53120221470085471</v>
      </c>
      <c r="CG476" s="14">
        <v>2012</v>
      </c>
      <c r="CH476" s="10">
        <v>284</v>
      </c>
      <c r="CI476" s="5">
        <v>281.2</v>
      </c>
      <c r="CJ476" s="7">
        <v>3055517</v>
      </c>
      <c r="CK476" s="12">
        <f>CJ476/CI476</f>
        <v>10865.992176386913</v>
      </c>
      <c r="CL476" s="21">
        <f>CK476-CD476</f>
        <v>27.505995199684548</v>
      </c>
      <c r="CM476" s="22">
        <f>CL476/CD476</f>
        <v>2.5378078395696759E-3</v>
      </c>
      <c r="CN476" s="14">
        <v>2013</v>
      </c>
      <c r="CO476" s="10">
        <v>288</v>
      </c>
      <c r="CP476" s="5">
        <v>269.92970000000003</v>
      </c>
      <c r="CQ476" s="7">
        <v>3235577</v>
      </c>
      <c r="CR476" s="12">
        <f>CQ476/CP476</f>
        <v>11986.739510324354</v>
      </c>
      <c r="CS476" s="21">
        <f>CR476-CK476</f>
        <v>1120.747333937441</v>
      </c>
      <c r="CT476" s="22">
        <f>CS476/CK476</f>
        <v>0.10314265975388401</v>
      </c>
      <c r="CU476" s="14">
        <v>2014</v>
      </c>
      <c r="CV476" s="10">
        <v>262</v>
      </c>
      <c r="CW476" s="5">
        <v>250.05080000000001</v>
      </c>
      <c r="CX476" s="7">
        <v>3924984</v>
      </c>
      <c r="CY476" s="12">
        <f>CX476/CW476</f>
        <v>15696.746421127227</v>
      </c>
      <c r="CZ476" s="21">
        <f>CY476-CR476</f>
        <v>3710.0069108028729</v>
      </c>
      <c r="DA476" s="22">
        <f>CZ476/CR476</f>
        <v>0.30950926293237535</v>
      </c>
      <c r="DB476" s="14">
        <v>2015</v>
      </c>
      <c r="DC476" s="9">
        <v>262</v>
      </c>
      <c r="DD476" s="27">
        <v>245.33699999999999</v>
      </c>
      <c r="DE476" s="12">
        <v>3351485.96</v>
      </c>
      <c r="DF476" s="12">
        <f>DE476/DD476</f>
        <v>13660.744037792914</v>
      </c>
      <c r="DG476" s="21">
        <f>DF476-CY476</f>
        <v>-2036.002383334313</v>
      </c>
      <c r="DH476" s="22">
        <f>DG476/CY476</f>
        <v>-0.12970856053289687</v>
      </c>
      <c r="DI476" s="14">
        <v>2016</v>
      </c>
      <c r="DJ476" s="9">
        <v>257</v>
      </c>
      <c r="DK476" s="27">
        <v>250.2021</v>
      </c>
      <c r="DL476" s="12">
        <v>3339089.2</v>
      </c>
      <c r="DM476" s="12">
        <f>DL476/DK476</f>
        <v>13345.568242632657</v>
      </c>
      <c r="DN476" s="21">
        <f>DM476-DF476</f>
        <v>-315.17579516025762</v>
      </c>
      <c r="DO476" s="22">
        <f>DN476/DF476</f>
        <v>-2.307164194631808E-2</v>
      </c>
      <c r="DP476" s="14">
        <v>2017</v>
      </c>
      <c r="DQ476" s="9">
        <v>252</v>
      </c>
      <c r="DR476" s="27">
        <v>237.08799999999999</v>
      </c>
      <c r="DS476" s="30">
        <v>3454043.42</v>
      </c>
      <c r="DT476" s="12">
        <f>DS476/DR476</f>
        <v>14568.613426238358</v>
      </c>
      <c r="DU476" s="21">
        <f>DT476-DM476</f>
        <v>1223.0451836057018</v>
      </c>
      <c r="DV476" s="22">
        <f>DU476/DM476</f>
        <v>9.1644294298287132E-2</v>
      </c>
      <c r="DW476" s="14">
        <v>2018</v>
      </c>
      <c r="DX476" s="24">
        <v>244</v>
      </c>
      <c r="DY476" s="32">
        <v>234.6172</v>
      </c>
      <c r="DZ476" s="34">
        <v>3411596.16</v>
      </c>
      <c r="EA476" s="12">
        <f>DZ476/DY476</f>
        <v>14541.117019553554</v>
      </c>
      <c r="EB476" s="21">
        <f>EA476-DT476</f>
        <v>-27.496406684804242</v>
      </c>
      <c r="EC476" s="22">
        <f>EB476/DT476</f>
        <v>-1.8873729352501506E-3</v>
      </c>
      <c r="ED476" s="14">
        <v>2019</v>
      </c>
      <c r="EE476" s="24">
        <v>253</v>
      </c>
      <c r="EF476" s="32">
        <v>238.6961</v>
      </c>
      <c r="EG476" s="34">
        <v>4042698.58</v>
      </c>
      <c r="EH476" s="12">
        <f t="shared" si="56"/>
        <v>16936.592512403848</v>
      </c>
      <c r="EI476" s="21">
        <f>EH476-EA476</f>
        <v>2395.4754928502934</v>
      </c>
      <c r="EJ476" s="22">
        <f>EI476/EA476</f>
        <v>0.16473806583284342</v>
      </c>
      <c r="EK476">
        <v>2020</v>
      </c>
      <c r="EL476" s="25">
        <v>266</v>
      </c>
      <c r="EM476" s="32">
        <v>248.22569999999999</v>
      </c>
      <c r="EN476" s="34">
        <v>5855325.9500000002</v>
      </c>
      <c r="EO476" s="12">
        <f t="shared" si="57"/>
        <v>23588.717646883462</v>
      </c>
      <c r="EP476" s="21">
        <f>EO476-EH476</f>
        <v>6652.1251344796146</v>
      </c>
      <c r="EQ476" s="22">
        <f>EP476/EH476</f>
        <v>0.39276643927093363</v>
      </c>
      <c r="ES476" s="11">
        <f t="shared" si="58"/>
        <v>6.8543745678340401E-2</v>
      </c>
      <c r="EU476" s="12">
        <f t="shared" si="59"/>
        <v>15348.774319398586</v>
      </c>
      <c r="EV476">
        <f t="shared" si="60"/>
        <v>0.94861138143818113</v>
      </c>
      <c r="EY476" s="11">
        <f t="shared" si="61"/>
        <v>8.4831662398626786E-2</v>
      </c>
      <c r="FC476" s="12">
        <f t="shared" si="62"/>
        <v>12885.124013845803</v>
      </c>
      <c r="FF476" s="45">
        <f t="shared" si="63"/>
        <v>293.61904761904759</v>
      </c>
    </row>
    <row r="477" spans="1:162" x14ac:dyDescent="0.2">
      <c r="A477" s="3">
        <v>105124</v>
      </c>
      <c r="B477" t="s">
        <v>476</v>
      </c>
      <c r="C477" s="14">
        <v>2000</v>
      </c>
      <c r="D477" s="10">
        <v>658</v>
      </c>
      <c r="E477" s="5">
        <v>628.37</v>
      </c>
      <c r="F477" s="7">
        <v>4129065</v>
      </c>
      <c r="G477" s="12">
        <f>F477/E477</f>
        <v>6571.072775593997</v>
      </c>
      <c r="H477" s="14">
        <v>2001</v>
      </c>
      <c r="I477" s="10">
        <v>669</v>
      </c>
      <c r="J477" s="5">
        <v>646.07000000000005</v>
      </c>
      <c r="K477" s="7">
        <v>4431263</v>
      </c>
      <c r="L477" s="12">
        <f>K477/I477</f>
        <v>6623.711509715994</v>
      </c>
      <c r="M477" s="21">
        <f>L477-G477</f>
        <v>52.638734121997004</v>
      </c>
      <c r="N477" s="18">
        <f>M477/G477</f>
        <v>8.0106758697766345E-3</v>
      </c>
      <c r="O477" s="16">
        <v>2002</v>
      </c>
      <c r="P477" s="10">
        <v>688</v>
      </c>
      <c r="Q477" s="5">
        <v>663.7</v>
      </c>
      <c r="R477" s="7">
        <v>4676959</v>
      </c>
      <c r="S477" s="12">
        <f>R477/Q477</f>
        <v>7046.7967455175531</v>
      </c>
      <c r="T477" s="21">
        <f>S477-L477</f>
        <v>423.08523580155907</v>
      </c>
      <c r="U477" s="18">
        <f>T477/L477</f>
        <v>6.3874345249027881E-2</v>
      </c>
      <c r="V477" s="14">
        <v>2003</v>
      </c>
      <c r="W477" s="10">
        <v>688</v>
      </c>
      <c r="X477" s="5">
        <v>671.65</v>
      </c>
      <c r="Y477" s="7">
        <v>4658094.54</v>
      </c>
      <c r="Z477" s="12">
        <f>Y477/X477</f>
        <v>6935.3004392168541</v>
      </c>
      <c r="AA477" s="21">
        <f>Z477-S477</f>
        <v>-111.49630630069896</v>
      </c>
      <c r="AB477" s="22">
        <f>AA477/S477</f>
        <v>-1.5822267950558022E-2</v>
      </c>
      <c r="AC477" s="14">
        <v>2004</v>
      </c>
      <c r="AD477" s="10">
        <v>692</v>
      </c>
      <c r="AE477" s="5">
        <v>687.81</v>
      </c>
      <c r="AF477" s="7">
        <v>4942335</v>
      </c>
      <c r="AG477" s="12">
        <f>AF477/AE477</f>
        <v>7185.6108518340825</v>
      </c>
      <c r="AH477" s="21">
        <f>AG477-Z477</f>
        <v>250.31041261722839</v>
      </c>
      <c r="AI477" s="22">
        <f>AH477/Z477</f>
        <v>3.6092223373886581E-2</v>
      </c>
      <c r="AJ477" s="14">
        <v>2005</v>
      </c>
      <c r="AK477" s="10">
        <v>678</v>
      </c>
      <c r="AL477" s="5">
        <v>703.94</v>
      </c>
      <c r="AM477" s="7">
        <v>5598757</v>
      </c>
      <c r="AN477" s="12">
        <f>AM477/AL477</f>
        <v>7953.4576810523622</v>
      </c>
      <c r="AO477" s="21">
        <f>AN477-AG477</f>
        <v>767.84682921827971</v>
      </c>
      <c r="AP477" s="22">
        <f>AO477/AG477</f>
        <v>0.10685894978883967</v>
      </c>
      <c r="AQ477" s="14">
        <v>2006</v>
      </c>
      <c r="AR477" s="10">
        <v>705</v>
      </c>
      <c r="AS477" s="5">
        <v>713.71</v>
      </c>
      <c r="AT477" s="7">
        <v>5593738</v>
      </c>
      <c r="AU477" s="12">
        <f>AT477/AS477</f>
        <v>7837.5502655140035</v>
      </c>
      <c r="AV477" s="21">
        <f>AU477-AN477</f>
        <v>-115.90741553835869</v>
      </c>
      <c r="AW477" s="22">
        <f>AV477/AN477</f>
        <v>-1.4573210820557531E-2</v>
      </c>
      <c r="AX477" s="14">
        <v>2007</v>
      </c>
      <c r="AY477" s="10">
        <v>706</v>
      </c>
      <c r="AZ477" s="5">
        <v>705.29</v>
      </c>
      <c r="BA477" s="7">
        <v>6186195</v>
      </c>
      <c r="BB477" s="12">
        <f>BA477/AZ477</f>
        <v>8771.136695543677</v>
      </c>
      <c r="BC477" s="21">
        <f>BB477-AU477</f>
        <v>933.58643002967347</v>
      </c>
      <c r="BD477" s="22">
        <f>BC477/AU477</f>
        <v>0.11911712185598938</v>
      </c>
      <c r="BE477" s="14">
        <v>2008</v>
      </c>
      <c r="BF477" s="10">
        <v>685</v>
      </c>
      <c r="BG477" s="5">
        <v>713.63</v>
      </c>
      <c r="BH477" s="7">
        <v>6722596</v>
      </c>
      <c r="BI477" s="12">
        <f>BH477/BG477</f>
        <v>9420.282219077113</v>
      </c>
      <c r="BJ477" s="21">
        <f>BI477-BB477</f>
        <v>649.14552353343606</v>
      </c>
      <c r="BK477" s="22">
        <f>BJ477/BB477</f>
        <v>7.4009281358395129E-2</v>
      </c>
      <c r="BL477" s="14">
        <v>2009</v>
      </c>
      <c r="BM477" s="10">
        <v>714</v>
      </c>
      <c r="BN477" s="5">
        <v>724.13</v>
      </c>
      <c r="BO477" s="7">
        <v>7167573</v>
      </c>
      <c r="BP477" s="12">
        <f>BO477/BN477</f>
        <v>9898.1854086973326</v>
      </c>
      <c r="BQ477" s="21">
        <f>BP477-BI477</f>
        <v>477.90318962021956</v>
      </c>
      <c r="BR477" s="22">
        <f>BQ477/BI477</f>
        <v>5.0731302789677871E-2</v>
      </c>
      <c r="BS477" s="14">
        <v>2010</v>
      </c>
      <c r="BT477" s="10">
        <v>676</v>
      </c>
      <c r="BU477" s="5">
        <v>682.98</v>
      </c>
      <c r="BV477" s="7">
        <v>7897012</v>
      </c>
      <c r="BW477" s="12">
        <f>BV477/BU477</f>
        <v>11562.581627573281</v>
      </c>
      <c r="BX477" s="21">
        <f>BW477-BP477</f>
        <v>1664.3962188759488</v>
      </c>
      <c r="BY477" s="22">
        <f>BX477/BP477</f>
        <v>0.16815165105045193</v>
      </c>
      <c r="BZ477" s="14">
        <v>2011</v>
      </c>
      <c r="CA477" s="10">
        <v>656</v>
      </c>
      <c r="CB477" s="5">
        <v>652.01400000000001</v>
      </c>
      <c r="CC477" s="7">
        <v>6777110</v>
      </c>
      <c r="CD477" s="12">
        <f>CC477/CB477</f>
        <v>10394.117304229663</v>
      </c>
      <c r="CE477" s="21">
        <f>CD477-BW477</f>
        <v>-1168.4643233436182</v>
      </c>
      <c r="CF477" s="22">
        <f>CE477/BW477</f>
        <v>-0.10105566048997068</v>
      </c>
      <c r="CG477" s="14">
        <v>2012</v>
      </c>
      <c r="CH477" s="10">
        <v>663</v>
      </c>
      <c r="CI477" s="5">
        <v>655.20000000000005</v>
      </c>
      <c r="CJ477" s="7">
        <v>6489257</v>
      </c>
      <c r="CK477" s="12">
        <f>CJ477/CI477</f>
        <v>9904.2384004884007</v>
      </c>
      <c r="CL477" s="21">
        <f>CK477-CD477</f>
        <v>-489.87890374126255</v>
      </c>
      <c r="CM477" s="22">
        <f>CL477/CD477</f>
        <v>-4.713039976390461E-2</v>
      </c>
      <c r="CN477" s="14">
        <v>2013</v>
      </c>
      <c r="CO477" s="10">
        <v>648</v>
      </c>
      <c r="CP477" s="5">
        <v>658.24680000000001</v>
      </c>
      <c r="CQ477" s="7">
        <v>6749726</v>
      </c>
      <c r="CR477" s="12">
        <f>CQ477/CP477</f>
        <v>10254.096183984488</v>
      </c>
      <c r="CS477" s="21">
        <f>CR477-CK477</f>
        <v>349.857783496087</v>
      </c>
      <c r="CT477" s="22">
        <f>CS477/CK477</f>
        <v>3.5324047074516571E-2</v>
      </c>
      <c r="CU477" s="14">
        <v>2014</v>
      </c>
      <c r="CV477" s="10">
        <v>629</v>
      </c>
      <c r="CW477" s="5">
        <v>643.09439999999995</v>
      </c>
      <c r="CX477" s="7">
        <v>7091223</v>
      </c>
      <c r="CY477" s="12">
        <f>CX477/CW477</f>
        <v>11026.721737897267</v>
      </c>
      <c r="CZ477" s="21">
        <f>CY477-CR477</f>
        <v>772.62555391277965</v>
      </c>
      <c r="DA477" s="22">
        <f>CZ477/CR477</f>
        <v>7.5347991675708714E-2</v>
      </c>
      <c r="DB477" s="14">
        <v>2015</v>
      </c>
      <c r="DC477" s="9">
        <v>613</v>
      </c>
      <c r="DD477" s="27">
        <v>626.83309999999994</v>
      </c>
      <c r="DE477" s="12">
        <v>6845656.2699999996</v>
      </c>
      <c r="DF477" s="12">
        <f>DE477/DD477</f>
        <v>10921.019119762501</v>
      </c>
      <c r="DG477" s="21">
        <f>DF477-CY477</f>
        <v>-105.70261813476645</v>
      </c>
      <c r="DH477" s="22">
        <f>DG477/CY477</f>
        <v>-9.5860420392655469E-3</v>
      </c>
      <c r="DI477" s="14">
        <v>2016</v>
      </c>
      <c r="DJ477" s="9">
        <v>642</v>
      </c>
      <c r="DK477" s="27">
        <v>658.18359999999996</v>
      </c>
      <c r="DL477" s="12">
        <v>6736396.5999999996</v>
      </c>
      <c r="DM477" s="12">
        <f>DL477/DK477</f>
        <v>10234.829005159047</v>
      </c>
      <c r="DN477" s="21">
        <f>DM477-DF477</f>
        <v>-686.19011460345428</v>
      </c>
      <c r="DO477" s="22">
        <f>DN477/DF477</f>
        <v>-6.2832058718928135E-2</v>
      </c>
      <c r="DP477" s="14">
        <v>2017</v>
      </c>
      <c r="DQ477" s="9">
        <v>640</v>
      </c>
      <c r="DR477" s="27">
        <v>655.22810000000004</v>
      </c>
      <c r="DS477" s="30">
        <v>7408820.3600000003</v>
      </c>
      <c r="DT477" s="12">
        <f>DS477/DR477</f>
        <v>11307.238441086394</v>
      </c>
      <c r="DU477" s="21">
        <f>DT477-DM477</f>
        <v>1072.4094359273477</v>
      </c>
      <c r="DV477" s="22">
        <f>DU477/DM477</f>
        <v>0.10478039597796707</v>
      </c>
      <c r="DW477" s="14">
        <v>2018</v>
      </c>
      <c r="DX477" s="24">
        <v>623</v>
      </c>
      <c r="DY477" s="32">
        <v>656.88499999999999</v>
      </c>
      <c r="DZ477" s="34">
        <v>8230845.7899999991</v>
      </c>
      <c r="EA477" s="12">
        <f>DZ477/DY477</f>
        <v>12530.116824101629</v>
      </c>
      <c r="EB477" s="21">
        <f>EA477-DT477</f>
        <v>1222.8783830152352</v>
      </c>
      <c r="EC477" s="22">
        <f>EB477/DT477</f>
        <v>0.1081500482533153</v>
      </c>
      <c r="ED477" s="14">
        <v>2019</v>
      </c>
      <c r="EE477" s="24">
        <v>638</v>
      </c>
      <c r="EF477" s="32">
        <v>636.98080000000004</v>
      </c>
      <c r="EG477" s="34">
        <v>7569005.0599999996</v>
      </c>
      <c r="EH477" s="12">
        <f t="shared" si="56"/>
        <v>11882.626697696382</v>
      </c>
      <c r="EI477" s="21">
        <f>EH477-EA477</f>
        <v>-647.49012640524779</v>
      </c>
      <c r="EJ477" s="22">
        <f>EI477/EA477</f>
        <v>-5.167470786543691E-2</v>
      </c>
      <c r="EK477">
        <v>2020</v>
      </c>
      <c r="EL477" s="25">
        <v>629</v>
      </c>
      <c r="EM477" s="32">
        <v>643.81219999999996</v>
      </c>
      <c r="EN477" s="34">
        <v>7480437.2100000009</v>
      </c>
      <c r="EO477" s="12">
        <f t="shared" si="57"/>
        <v>11618.973995832948</v>
      </c>
      <c r="EP477" s="21">
        <f>EO477-EH477</f>
        <v>-263.65270186343332</v>
      </c>
      <c r="EQ477" s="22">
        <f>EP477/EH477</f>
        <v>-2.2188082531831636E-2</v>
      </c>
      <c r="ES477" s="11">
        <f t="shared" si="58"/>
        <v>3.1279280206854991E-2</v>
      </c>
      <c r="EU477" s="12">
        <f t="shared" si="59"/>
        <v>11906.660654294801</v>
      </c>
      <c r="EV477">
        <f t="shared" si="60"/>
        <v>1.0255288207470279</v>
      </c>
      <c r="EY477" s="11">
        <f t="shared" si="61"/>
        <v>5.3751912121948485E-2</v>
      </c>
      <c r="FC477" s="12">
        <f t="shared" si="62"/>
        <v>9535.6319240937883</v>
      </c>
      <c r="FF477" s="45">
        <f t="shared" si="63"/>
        <v>663.80952380952385</v>
      </c>
    </row>
    <row r="478" spans="1:162" x14ac:dyDescent="0.2">
      <c r="A478" s="3">
        <v>105125</v>
      </c>
      <c r="B478" t="s">
        <v>477</v>
      </c>
      <c r="C478" s="14">
        <v>2000</v>
      </c>
      <c r="D478" s="10">
        <v>125</v>
      </c>
      <c r="E478" s="5">
        <v>119.49</v>
      </c>
      <c r="F478" s="7">
        <v>1232011</v>
      </c>
      <c r="G478" s="12">
        <f>F478/E478</f>
        <v>10310.578291070384</v>
      </c>
      <c r="H478" s="14">
        <v>2001</v>
      </c>
      <c r="I478" s="10">
        <v>116</v>
      </c>
      <c r="J478" s="5">
        <v>112.53</v>
      </c>
      <c r="K478" s="7">
        <v>1345698</v>
      </c>
      <c r="L478" s="12">
        <f>K478/I478</f>
        <v>11600.844827586207</v>
      </c>
      <c r="M478" s="21">
        <f>L478-G478</f>
        <v>1290.2665365158227</v>
      </c>
      <c r="N478" s="18">
        <f>M478/G478</f>
        <v>0.12514007460020701</v>
      </c>
      <c r="O478" s="16">
        <v>2002</v>
      </c>
      <c r="P478" s="10">
        <v>118</v>
      </c>
      <c r="Q478" s="5">
        <v>116.03</v>
      </c>
      <c r="R478" s="7">
        <v>1380160</v>
      </c>
      <c r="S478" s="12">
        <f>R478/Q478</f>
        <v>11894.854778936482</v>
      </c>
      <c r="T478" s="21">
        <f>S478-L478</f>
        <v>294.00995135027551</v>
      </c>
      <c r="U478" s="18">
        <f>T478/L478</f>
        <v>2.5343839670291524E-2</v>
      </c>
      <c r="V478" s="14">
        <v>2003</v>
      </c>
      <c r="W478" s="10">
        <v>118</v>
      </c>
      <c r="X478" s="5">
        <v>123.34999999999998</v>
      </c>
      <c r="Y478" s="7">
        <v>1389201.61</v>
      </c>
      <c r="Z478" s="12">
        <f>Y478/X478</f>
        <v>11262.274908796111</v>
      </c>
      <c r="AA478" s="21">
        <f>Z478-S478</f>
        <v>-632.57987014037099</v>
      </c>
      <c r="AB478" s="22">
        <f>AA478/S478</f>
        <v>-5.3180966215791825E-2</v>
      </c>
      <c r="AC478" s="14">
        <v>2004</v>
      </c>
      <c r="AD478" s="10">
        <v>123</v>
      </c>
      <c r="AE478" s="5">
        <v>117.32</v>
      </c>
      <c r="AF478" s="7">
        <v>1364401</v>
      </c>
      <c r="AG478" s="12">
        <f>AF478/AE478</f>
        <v>11629.739174906241</v>
      </c>
      <c r="AH478" s="21">
        <f>AG478-Z478</f>
        <v>367.46426611012976</v>
      </c>
      <c r="AI478" s="22">
        <f>AH478/Z478</f>
        <v>3.2627889932178022E-2</v>
      </c>
      <c r="AJ478" s="14">
        <v>2005</v>
      </c>
      <c r="AK478" s="10">
        <v>103</v>
      </c>
      <c r="AL478" s="5">
        <v>99.16</v>
      </c>
      <c r="AM478" s="7">
        <v>1326052</v>
      </c>
      <c r="AN478" s="12">
        <f>AM478/AL478</f>
        <v>13372.851956434046</v>
      </c>
      <c r="AO478" s="21">
        <f>AN478-AG478</f>
        <v>1743.1127815278051</v>
      </c>
      <c r="AP478" s="22">
        <f>AO478/AG478</f>
        <v>0.14988408212016999</v>
      </c>
      <c r="AQ478" s="14">
        <v>2006</v>
      </c>
      <c r="AR478" s="10">
        <v>91</v>
      </c>
      <c r="AS478" s="5">
        <v>92.21</v>
      </c>
      <c r="AT478" s="7">
        <v>1390632</v>
      </c>
      <c r="AU478" s="12">
        <f>AT478/AS478</f>
        <v>15081.140874091749</v>
      </c>
      <c r="AV478" s="21">
        <f>AU478-AN478</f>
        <v>1708.2889176577028</v>
      </c>
      <c r="AW478" s="22">
        <f>AV478/AN478</f>
        <v>0.12774305161105132</v>
      </c>
      <c r="AX478" s="14">
        <v>2007</v>
      </c>
      <c r="AY478" s="10">
        <v>101</v>
      </c>
      <c r="AZ478" s="5">
        <v>98.87</v>
      </c>
      <c r="BA478" s="7">
        <v>1412917</v>
      </c>
      <c r="BB478" s="12">
        <f>BA478/AZ478</f>
        <v>14290.654394659654</v>
      </c>
      <c r="BC478" s="21">
        <f>BB478-AU478</f>
        <v>-790.48647943209471</v>
      </c>
      <c r="BD478" s="22">
        <f>BC478/AU478</f>
        <v>-5.2415562325930545E-2</v>
      </c>
      <c r="BE478" s="14">
        <v>2008</v>
      </c>
      <c r="BF478" s="10">
        <v>105</v>
      </c>
      <c r="BG478" s="5">
        <v>96.98</v>
      </c>
      <c r="BH478" s="7">
        <v>1456131</v>
      </c>
      <c r="BI478" s="12">
        <f>BH478/BG478</f>
        <v>15014.755619715404</v>
      </c>
      <c r="BJ478" s="21">
        <f>BI478-BB478</f>
        <v>724.10122505575055</v>
      </c>
      <c r="BK478" s="22">
        <f>BJ478/BB478</f>
        <v>5.0669563832314322E-2</v>
      </c>
      <c r="BL478" s="14">
        <v>2009</v>
      </c>
      <c r="BM478" s="10">
        <v>96</v>
      </c>
      <c r="BN478" s="5">
        <v>97.49</v>
      </c>
      <c r="BO478" s="7">
        <v>1554164</v>
      </c>
      <c r="BP478" s="12">
        <f>BO478/BN478</f>
        <v>15941.778643963484</v>
      </c>
      <c r="BQ478" s="21">
        <f>BP478-BI478</f>
        <v>927.02302424807931</v>
      </c>
      <c r="BR478" s="22">
        <f>BQ478/BI478</f>
        <v>6.1740800032125363E-2</v>
      </c>
      <c r="BS478" s="14">
        <v>2010</v>
      </c>
      <c r="BT478" s="10">
        <v>103</v>
      </c>
      <c r="BU478" s="5">
        <v>105.37</v>
      </c>
      <c r="BV478" s="7">
        <v>1580725</v>
      </c>
      <c r="BW478" s="12">
        <f>BV478/BU478</f>
        <v>15001.660814273511</v>
      </c>
      <c r="BX478" s="21">
        <f>BW478-BP478</f>
        <v>-940.1178296899725</v>
      </c>
      <c r="BY478" s="22">
        <f>BX478/BP478</f>
        <v>-5.8971953549609574E-2</v>
      </c>
      <c r="BZ478" s="14">
        <v>2011</v>
      </c>
      <c r="CA478" s="10">
        <v>109</v>
      </c>
      <c r="CB478" s="5">
        <v>95.079300000000003</v>
      </c>
      <c r="CC478" s="7">
        <v>1671108</v>
      </c>
      <c r="CD478" s="12">
        <f>CC478/CB478</f>
        <v>17575.939242295641</v>
      </c>
      <c r="CE478" s="21">
        <f>CD478-BW478</f>
        <v>2574.2784280221294</v>
      </c>
      <c r="CF478" s="22">
        <f>CE478/BW478</f>
        <v>0.17159956220132647</v>
      </c>
      <c r="CG478" s="14">
        <v>2012</v>
      </c>
      <c r="CH478" s="10">
        <v>100</v>
      </c>
      <c r="CI478" s="5">
        <v>93.68</v>
      </c>
      <c r="CJ478" s="7">
        <v>1559549</v>
      </c>
      <c r="CK478" s="12">
        <f>CJ478/CI478</f>
        <v>16647.619555935096</v>
      </c>
      <c r="CL478" s="21">
        <f>CK478-CD478</f>
        <v>-928.31968636054444</v>
      </c>
      <c r="CM478" s="22">
        <f>CL478/CD478</f>
        <v>-5.2817643117847632E-2</v>
      </c>
      <c r="CN478" s="14">
        <v>2013</v>
      </c>
      <c r="CO478" s="10">
        <v>101</v>
      </c>
      <c r="CP478" s="5">
        <v>99.679199999999994</v>
      </c>
      <c r="CQ478" s="7">
        <v>1588786</v>
      </c>
      <c r="CR478" s="12">
        <f>CQ478/CP478</f>
        <v>15938.992287257523</v>
      </c>
      <c r="CS478" s="21">
        <f>CR478-CK478</f>
        <v>-708.62726867757374</v>
      </c>
      <c r="CT478" s="22">
        <f>CS478/CK478</f>
        <v>-4.2566282001857664E-2</v>
      </c>
      <c r="CU478" s="14">
        <v>2014</v>
      </c>
      <c r="CV478" s="10">
        <v>94</v>
      </c>
      <c r="CW478" s="5">
        <v>91.112700000000004</v>
      </c>
      <c r="CX478" s="7">
        <v>1592244</v>
      </c>
      <c r="CY478" s="12">
        <f>CX478/CW478</f>
        <v>17475.544024049337</v>
      </c>
      <c r="CZ478" s="21">
        <f>CY478-CR478</f>
        <v>1536.5517367918146</v>
      </c>
      <c r="DA478" s="22">
        <f>CZ478/CR478</f>
        <v>9.6402062884503412E-2</v>
      </c>
      <c r="DB478" s="14">
        <v>2015</v>
      </c>
      <c r="DC478" s="9">
        <v>91</v>
      </c>
      <c r="DD478" s="27">
        <v>82.888099999999994</v>
      </c>
      <c r="DE478" s="12">
        <v>1592276.83</v>
      </c>
      <c r="DF478" s="12">
        <f>DE478/DD478</f>
        <v>19209.956917820535</v>
      </c>
      <c r="DG478" s="21">
        <f>DF478-CY478</f>
        <v>1734.4128937711976</v>
      </c>
      <c r="DH478" s="22">
        <f>DG478/CY478</f>
        <v>9.9248005749311655E-2</v>
      </c>
      <c r="DI478" s="14">
        <v>2016</v>
      </c>
      <c r="DJ478" s="9">
        <v>89</v>
      </c>
      <c r="DK478" s="27">
        <v>80.459000000000003</v>
      </c>
      <c r="DL478" s="12">
        <v>1608551.27</v>
      </c>
      <c r="DM478" s="12">
        <f>DL478/DK478</f>
        <v>19992.18570949179</v>
      </c>
      <c r="DN478" s="21">
        <f>DM478-DF478</f>
        <v>782.22879167125575</v>
      </c>
      <c r="DO478" s="22">
        <f>DN478/DF478</f>
        <v>4.0719965953989419E-2</v>
      </c>
      <c r="DP478" s="14">
        <v>2017</v>
      </c>
      <c r="DQ478" s="9">
        <v>81</v>
      </c>
      <c r="DR478" s="27">
        <v>79.533799999999999</v>
      </c>
      <c r="DS478" s="30">
        <v>1563139.49</v>
      </c>
      <c r="DT478" s="12">
        <f>DS478/DR478</f>
        <v>19653.776004667197</v>
      </c>
      <c r="DU478" s="21">
        <f>DT478-DM478</f>
        <v>-338.40970482459306</v>
      </c>
      <c r="DV478" s="22">
        <f>DU478/DM478</f>
        <v>-1.6927098904644756E-2</v>
      </c>
      <c r="DW478" s="14">
        <v>2018</v>
      </c>
      <c r="DX478" s="24">
        <v>89</v>
      </c>
      <c r="DY478" s="32">
        <v>87.012900000000002</v>
      </c>
      <c r="DZ478" s="34">
        <v>1630042.88</v>
      </c>
      <c r="EA478" s="12">
        <f>DZ478/DY478</f>
        <v>18733.347354242876</v>
      </c>
      <c r="EB478" s="21">
        <f>EA478-DT478</f>
        <v>-920.42865042432095</v>
      </c>
      <c r="EC478" s="22">
        <f>EB478/DT478</f>
        <v>-4.683215328218588E-2</v>
      </c>
      <c r="ED478" s="14">
        <v>2019</v>
      </c>
      <c r="EE478" s="24">
        <v>73</v>
      </c>
      <c r="EF478" s="32">
        <v>74.261300000000006</v>
      </c>
      <c r="EG478" s="34">
        <v>1818006.23</v>
      </c>
      <c r="EH478" s="12">
        <f t="shared" si="56"/>
        <v>24481.206631179361</v>
      </c>
      <c r="EI478" s="21">
        <f>EH478-EA478</f>
        <v>5747.8592769364841</v>
      </c>
      <c r="EJ478" s="22">
        <f>EI478/EA478</f>
        <v>0.30682499866392876</v>
      </c>
      <c r="EK478">
        <v>2020</v>
      </c>
      <c r="EL478" s="25">
        <v>66</v>
      </c>
      <c r="EM478" s="32">
        <v>62.619399999999999</v>
      </c>
      <c r="EN478" s="34">
        <v>1757576.22</v>
      </c>
      <c r="EO478" s="12">
        <f t="shared" si="57"/>
        <v>28067.599178529337</v>
      </c>
      <c r="EP478" s="21">
        <f>EO478-EH478</f>
        <v>3586.3925473499767</v>
      </c>
      <c r="EQ478" s="22">
        <f>EP478/EH478</f>
        <v>0.146495742688693</v>
      </c>
      <c r="ES478" s="11">
        <f t="shared" si="58"/>
        <v>5.5536399027111119E-2</v>
      </c>
      <c r="EU478" s="12">
        <f t="shared" si="59"/>
        <v>20956.109996696479</v>
      </c>
      <c r="EV478">
        <f t="shared" si="60"/>
        <v>0.99228329377724833</v>
      </c>
      <c r="EY478" s="11">
        <f t="shared" si="61"/>
        <v>8.1021915492366051E-2</v>
      </c>
      <c r="FC478" s="12">
        <f t="shared" si="62"/>
        <v>16355.678215719865</v>
      </c>
      <c r="FF478" s="45">
        <f t="shared" si="63"/>
        <v>99.61904761904762</v>
      </c>
    </row>
    <row r="479" spans="1:162" x14ac:dyDescent="0.2">
      <c r="A479" s="3">
        <v>106001</v>
      </c>
      <c r="B479" t="s">
        <v>478</v>
      </c>
      <c r="C479" s="14">
        <v>2000</v>
      </c>
      <c r="D479" s="10">
        <v>219</v>
      </c>
      <c r="E479" s="5">
        <v>169.25</v>
      </c>
      <c r="F479" s="7">
        <v>1359259</v>
      </c>
      <c r="G479" s="12">
        <f>F479/E479</f>
        <v>8031.0723781388479</v>
      </c>
      <c r="H479" s="14">
        <v>2001</v>
      </c>
      <c r="I479" s="10">
        <v>237</v>
      </c>
      <c r="J479" s="5">
        <v>175.33</v>
      </c>
      <c r="K479" s="7">
        <v>1505785</v>
      </c>
      <c r="L479" s="12">
        <f>K479/I479</f>
        <v>6353.5232067510551</v>
      </c>
      <c r="M479" s="21">
        <f>L479-G479</f>
        <v>-1677.5491713877927</v>
      </c>
      <c r="N479" s="18">
        <f>M479/G479</f>
        <v>-0.20888233755110977</v>
      </c>
      <c r="O479" s="16">
        <v>2002</v>
      </c>
      <c r="P479" s="10">
        <v>217</v>
      </c>
      <c r="Q479" s="5">
        <v>162.33000000000001</v>
      </c>
      <c r="R479" s="7">
        <v>1590988</v>
      </c>
      <c r="S479" s="12">
        <f>R479/Q479</f>
        <v>9800.9486847779208</v>
      </c>
      <c r="T479" s="21">
        <f>S479-L479</f>
        <v>3447.4254780268657</v>
      </c>
      <c r="U479" s="18">
        <f>T479/L479</f>
        <v>0.54260059589673637</v>
      </c>
      <c r="V479" s="14">
        <v>2003</v>
      </c>
      <c r="W479" s="10">
        <v>217</v>
      </c>
      <c r="X479" s="5">
        <v>152.82</v>
      </c>
      <c r="Y479" s="7">
        <v>1677181.61</v>
      </c>
      <c r="Z479" s="12">
        <f>Y479/X479</f>
        <v>10974.882934170921</v>
      </c>
      <c r="AA479" s="21">
        <f>Z479-S479</f>
        <v>1173.9342493929998</v>
      </c>
      <c r="AB479" s="22">
        <f>AA479/S479</f>
        <v>0.11977761410140471</v>
      </c>
      <c r="AC479" s="14">
        <v>2004</v>
      </c>
      <c r="AD479" s="10">
        <v>185</v>
      </c>
      <c r="AE479" s="5">
        <v>141.9</v>
      </c>
      <c r="AF479" s="7">
        <v>1706048</v>
      </c>
      <c r="AG479" s="12">
        <f>AF479/AE479</f>
        <v>12022.889358703313</v>
      </c>
      <c r="AH479" s="21">
        <f>AG479-Z479</f>
        <v>1048.006424532392</v>
      </c>
      <c r="AI479" s="22">
        <f>AH479/Z479</f>
        <v>9.5491353376477892E-2</v>
      </c>
      <c r="AJ479" s="14">
        <v>2005</v>
      </c>
      <c r="AK479" s="10">
        <v>177</v>
      </c>
      <c r="AL479" s="5">
        <v>137.31</v>
      </c>
      <c r="AM479" s="7">
        <v>2096111</v>
      </c>
      <c r="AN479" s="12">
        <f>AM479/AL479</f>
        <v>15265.537834098026</v>
      </c>
      <c r="AO479" s="21">
        <f>AN479-AG479</f>
        <v>3242.6484753947134</v>
      </c>
      <c r="AP479" s="22">
        <f>AO479/AG479</f>
        <v>0.26970625601302534</v>
      </c>
      <c r="AQ479" s="14">
        <v>2006</v>
      </c>
      <c r="AR479" s="10">
        <v>203</v>
      </c>
      <c r="AS479" s="5">
        <v>151.74</v>
      </c>
      <c r="AT479" s="7">
        <v>2002296</v>
      </c>
      <c r="AU479" s="12">
        <f>AT479/AS479</f>
        <v>13195.571372083827</v>
      </c>
      <c r="AV479" s="21">
        <f>AU479-AN479</f>
        <v>-2069.9664620141994</v>
      </c>
      <c r="AW479" s="22">
        <f>AV479/AN479</f>
        <v>-0.13559734904266507</v>
      </c>
      <c r="AX479" s="14">
        <v>2007</v>
      </c>
      <c r="AY479" s="10">
        <v>211</v>
      </c>
      <c r="AZ479" s="5">
        <v>147.16</v>
      </c>
      <c r="BA479" s="7">
        <v>2143942</v>
      </c>
      <c r="BB479" s="12">
        <f>BA479/AZ479</f>
        <v>14568.78227779288</v>
      </c>
      <c r="BC479" s="21">
        <f>BB479-AU479</f>
        <v>1373.2109057090529</v>
      </c>
      <c r="BD479" s="22">
        <f>BC479/AU479</f>
        <v>0.10406604359809524</v>
      </c>
      <c r="BE479" s="14">
        <v>2008</v>
      </c>
      <c r="BF479" s="10">
        <v>225</v>
      </c>
      <c r="BG479" s="5">
        <v>158.02000000000001</v>
      </c>
      <c r="BH479" s="7">
        <v>2204216</v>
      </c>
      <c r="BI479" s="12">
        <f>BH479/BG479</f>
        <v>13948.968485001898</v>
      </c>
      <c r="BJ479" s="21">
        <f>BI479-BB479</f>
        <v>-619.8137927909811</v>
      </c>
      <c r="BK479" s="22">
        <f>BJ479/BB479</f>
        <v>-4.2543967022951538E-2</v>
      </c>
      <c r="BL479" s="14">
        <v>2009</v>
      </c>
      <c r="BM479" s="10">
        <v>251</v>
      </c>
      <c r="BN479" s="5">
        <v>177.25</v>
      </c>
      <c r="BO479" s="7">
        <v>2377567</v>
      </c>
      <c r="BP479" s="12">
        <f>BO479/BN479</f>
        <v>13413.63610719323</v>
      </c>
      <c r="BQ479" s="21">
        <f>BP479-BI479</f>
        <v>-535.33237780866875</v>
      </c>
      <c r="BR479" s="22">
        <f>BQ479/BI479</f>
        <v>-3.8377918652856995E-2</v>
      </c>
      <c r="BS479" s="14">
        <v>2010</v>
      </c>
      <c r="BT479" s="10">
        <v>262</v>
      </c>
      <c r="BU479" s="5">
        <v>180.11</v>
      </c>
      <c r="BV479" s="7">
        <v>2428121</v>
      </c>
      <c r="BW479" s="12">
        <f>BV479/BU479</f>
        <v>13481.322525123534</v>
      </c>
      <c r="BX479" s="21">
        <f>BW479-BP479</f>
        <v>67.686417930304742</v>
      </c>
      <c r="BY479" s="22">
        <f>BX479/BP479</f>
        <v>5.0460902166569923E-3</v>
      </c>
      <c r="BZ479" s="14">
        <v>2011</v>
      </c>
      <c r="CA479" s="10">
        <v>239</v>
      </c>
      <c r="CB479" s="5">
        <v>158.38570000000001</v>
      </c>
      <c r="CC479" s="7">
        <v>2426827</v>
      </c>
      <c r="CD479" s="12">
        <f>CC479/CB479</f>
        <v>15322.260784906717</v>
      </c>
      <c r="CE479" s="21">
        <f>CD479-BW479</f>
        <v>1840.9382597831827</v>
      </c>
      <c r="CF479" s="22">
        <f>CE479/BW479</f>
        <v>0.13655472275456992</v>
      </c>
      <c r="CG479" s="14">
        <v>2012</v>
      </c>
      <c r="CH479" s="10">
        <v>218</v>
      </c>
      <c r="CI479" s="5">
        <v>155.82</v>
      </c>
      <c r="CJ479" s="7">
        <v>2486745</v>
      </c>
      <c r="CK479" s="12">
        <f>CJ479/CI479</f>
        <v>15959.087408548326</v>
      </c>
      <c r="CL479" s="21">
        <f>CK479-CD479</f>
        <v>636.82662364160933</v>
      </c>
      <c r="CM479" s="22">
        <f>CL479/CD479</f>
        <v>4.1562184104640687E-2</v>
      </c>
      <c r="CN479" s="14">
        <v>2013</v>
      </c>
      <c r="CO479" s="10">
        <v>221</v>
      </c>
      <c r="CP479" s="5">
        <v>161.42099999999999</v>
      </c>
      <c r="CQ479" s="7">
        <v>2521035</v>
      </c>
      <c r="CR479" s="12">
        <f>CQ479/CP479</f>
        <v>15617.763488022005</v>
      </c>
      <c r="CS479" s="21">
        <f>CR479-CK479</f>
        <v>-341.32392052632167</v>
      </c>
      <c r="CT479" s="22">
        <f>CS479/CK479</f>
        <v>-2.1387433490933503E-2</v>
      </c>
      <c r="CU479" s="14">
        <v>2014</v>
      </c>
      <c r="CV479" s="10">
        <v>230</v>
      </c>
      <c r="CW479" s="5">
        <v>172.24979999999999</v>
      </c>
      <c r="CX479" s="7">
        <v>2406192</v>
      </c>
      <c r="CY479" s="12">
        <f>CX479/CW479</f>
        <v>13969.200544790183</v>
      </c>
      <c r="CZ479" s="21">
        <f>CY479-CR479</f>
        <v>-1648.5629432318219</v>
      </c>
      <c r="DA479" s="22">
        <f>CZ479/CR479</f>
        <v>-0.10555691565544466</v>
      </c>
      <c r="DB479" s="14">
        <v>2015</v>
      </c>
      <c r="DC479" s="9">
        <v>220</v>
      </c>
      <c r="DD479" s="27">
        <v>167.30080000000001</v>
      </c>
      <c r="DE479" s="12">
        <v>2351962.67</v>
      </c>
      <c r="DF479" s="12">
        <f>DE479/DD479</f>
        <v>14058.287049434311</v>
      </c>
      <c r="DG479" s="21">
        <f>DF479-CY479</f>
        <v>89.086504644128581</v>
      </c>
      <c r="DH479" s="22">
        <f>DG479/CY479</f>
        <v>6.3773516858381292E-3</v>
      </c>
      <c r="DI479" s="14">
        <v>2016</v>
      </c>
      <c r="DJ479" s="9">
        <v>239</v>
      </c>
      <c r="DK479" s="27">
        <v>178.80670000000001</v>
      </c>
      <c r="DL479" s="12">
        <v>2572203.52</v>
      </c>
      <c r="DM479" s="12">
        <f>DL479/DK479</f>
        <v>14385.386677344864</v>
      </c>
      <c r="DN479" s="21">
        <f>DM479-DF479</f>
        <v>327.09962791055295</v>
      </c>
      <c r="DO479" s="22">
        <f>DN479/DF479</f>
        <v>2.3267388605762964E-2</v>
      </c>
      <c r="DP479" s="14">
        <v>2017</v>
      </c>
      <c r="DQ479" s="9">
        <v>230</v>
      </c>
      <c r="DR479" s="27">
        <v>184.62970000000001</v>
      </c>
      <c r="DS479" s="30">
        <v>2563292.5499999998</v>
      </c>
      <c r="DT479" s="12">
        <f>DS479/DR479</f>
        <v>13883.424768604398</v>
      </c>
      <c r="DU479" s="21">
        <f>DT479-DM479</f>
        <v>-501.96190874046624</v>
      </c>
      <c r="DV479" s="22">
        <f>DU479/DM479</f>
        <v>-3.4893876681882437E-2</v>
      </c>
      <c r="DW479" s="14">
        <v>2018</v>
      </c>
      <c r="DX479" s="24">
        <v>227</v>
      </c>
      <c r="DY479" s="32">
        <v>177.46260000000001</v>
      </c>
      <c r="DZ479" s="34">
        <v>2663187.59</v>
      </c>
      <c r="EA479" s="12">
        <f>DZ479/DY479</f>
        <v>15007.035792330325</v>
      </c>
      <c r="EB479" s="21">
        <f>EA479-DT479</f>
        <v>1123.6110237259272</v>
      </c>
      <c r="EC479" s="22">
        <f>EB479/DT479</f>
        <v>8.0931833639984199E-2</v>
      </c>
      <c r="ED479" s="14">
        <v>2019</v>
      </c>
      <c r="EE479" s="24">
        <v>215</v>
      </c>
      <c r="EF479" s="32">
        <v>179.3639</v>
      </c>
      <c r="EG479" s="34">
        <v>2693512.2</v>
      </c>
      <c r="EH479" s="12">
        <f t="shared" si="56"/>
        <v>15017.025165041572</v>
      </c>
      <c r="EI479" s="21">
        <f>EH479-EA479</f>
        <v>9.9893727112466877</v>
      </c>
      <c r="EJ479" s="22">
        <f>EI479/EA479</f>
        <v>6.6564595763488315E-4</v>
      </c>
      <c r="EK479">
        <v>2020</v>
      </c>
      <c r="EL479" s="25">
        <v>207</v>
      </c>
      <c r="EM479" s="32">
        <v>164.3937</v>
      </c>
      <c r="EN479" s="34">
        <v>2610361.1</v>
      </c>
      <c r="EO479" s="12">
        <f t="shared" si="57"/>
        <v>15878.717371772764</v>
      </c>
      <c r="EP479" s="21">
        <f>EO479-EH479</f>
        <v>861.69220673119162</v>
      </c>
      <c r="EQ479" s="22">
        <f>EP479/EH479</f>
        <v>5.7381019027466361E-2</v>
      </c>
      <c r="ES479" s="11">
        <f t="shared" si="58"/>
        <v>4.4809415044022492E-2</v>
      </c>
      <c r="EU479" s="12">
        <f t="shared" si="59"/>
        <v>14635.828575325431</v>
      </c>
      <c r="EV479">
        <f t="shared" si="60"/>
        <v>0.80625403068110446</v>
      </c>
      <c r="EY479" s="11">
        <f t="shared" si="61"/>
        <v>1.5567867638578882E-2</v>
      </c>
      <c r="FC479" s="12">
        <f t="shared" si="62"/>
        <v>13459.745982871782</v>
      </c>
      <c r="FF479" s="45">
        <f t="shared" si="63"/>
        <v>221.42857142857142</v>
      </c>
    </row>
    <row r="480" spans="1:162" x14ac:dyDescent="0.2">
      <c r="A480" s="3">
        <v>106002</v>
      </c>
      <c r="B480" t="s">
        <v>479</v>
      </c>
      <c r="C480" s="14">
        <v>2000</v>
      </c>
      <c r="D480" s="10">
        <v>213</v>
      </c>
      <c r="E480" s="5">
        <v>266.08999999999997</v>
      </c>
      <c r="F480" s="7">
        <v>1586573</v>
      </c>
      <c r="G480" s="12">
        <f>F480/E480</f>
        <v>5962.5427486940516</v>
      </c>
      <c r="H480" s="14">
        <v>2001</v>
      </c>
      <c r="I480" s="10">
        <v>197</v>
      </c>
      <c r="J480" s="5">
        <v>268.85000000000002</v>
      </c>
      <c r="K480" s="7">
        <v>2172198</v>
      </c>
      <c r="L480" s="12">
        <f>K480/I480</f>
        <v>11026.385786802031</v>
      </c>
      <c r="M480" s="21">
        <f>L480-G480</f>
        <v>5063.8430381079797</v>
      </c>
      <c r="N480" s="18">
        <f>M480/G480</f>
        <v>0.84927576229404644</v>
      </c>
      <c r="O480" s="16">
        <v>2002</v>
      </c>
      <c r="P480" s="10">
        <v>216</v>
      </c>
      <c r="Q480" s="5">
        <v>278.63</v>
      </c>
      <c r="R480" s="7">
        <v>2079688</v>
      </c>
      <c r="S480" s="12">
        <f>R480/Q480</f>
        <v>7463.9773175896353</v>
      </c>
      <c r="T480" s="21">
        <f>S480-L480</f>
        <v>-3562.4084692123961</v>
      </c>
      <c r="U480" s="18">
        <f>T480/L480</f>
        <v>-0.32308034002187735</v>
      </c>
      <c r="V480" s="14">
        <v>2003</v>
      </c>
      <c r="W480" s="10">
        <v>216</v>
      </c>
      <c r="X480" s="5">
        <v>290.87</v>
      </c>
      <c r="Y480" s="7">
        <v>2195247.09</v>
      </c>
      <c r="Z480" s="12">
        <f>Y480/X480</f>
        <v>7547.1760236531782</v>
      </c>
      <c r="AA480" s="21">
        <f>Z480-S480</f>
        <v>83.198706063542886</v>
      </c>
      <c r="AB480" s="22">
        <f>AA480/S480</f>
        <v>1.1146698673303377E-2</v>
      </c>
      <c r="AC480" s="14">
        <v>2004</v>
      </c>
      <c r="AD480" s="10">
        <v>229</v>
      </c>
      <c r="AE480" s="5">
        <v>286.99</v>
      </c>
      <c r="AF480" s="7">
        <v>2646541</v>
      </c>
      <c r="AG480" s="12">
        <f>AF480/AE480</f>
        <v>9221.7185267779369</v>
      </c>
      <c r="AH480" s="21">
        <f>AG480-Z480</f>
        <v>1674.5425031247587</v>
      </c>
      <c r="AI480" s="22">
        <f>AH480/Z480</f>
        <v>0.22187669902976551</v>
      </c>
      <c r="AJ480" s="14">
        <v>2005</v>
      </c>
      <c r="AK480" s="10">
        <v>229</v>
      </c>
      <c r="AL480" s="5">
        <v>286.64</v>
      </c>
      <c r="AM480" s="7">
        <v>2359410</v>
      </c>
      <c r="AN480" s="12">
        <f>AM480/AL480</f>
        <v>8231.2656991348031</v>
      </c>
      <c r="AO480" s="21">
        <f>AN480-AG480</f>
        <v>-990.45282764313379</v>
      </c>
      <c r="AP480" s="22">
        <f>AO480/AG480</f>
        <v>-0.10740436554933513</v>
      </c>
      <c r="AQ480" s="14">
        <v>2006</v>
      </c>
      <c r="AR480" s="10">
        <v>212</v>
      </c>
      <c r="AS480" s="5">
        <v>289.02</v>
      </c>
      <c r="AT480" s="7">
        <v>2475670</v>
      </c>
      <c r="AU480" s="12">
        <f>AT480/AS480</f>
        <v>8565.7393951975646</v>
      </c>
      <c r="AV480" s="21">
        <f>AU480-AN480</f>
        <v>334.47369606276152</v>
      </c>
      <c r="AW480" s="22">
        <f>AV480/AN480</f>
        <v>4.0634540092408682E-2</v>
      </c>
      <c r="AX480" s="14">
        <v>2007</v>
      </c>
      <c r="AY480" s="10">
        <v>229</v>
      </c>
      <c r="AZ480" s="5">
        <v>301.82</v>
      </c>
      <c r="BA480" s="7">
        <v>2629564</v>
      </c>
      <c r="BB480" s="12">
        <f>BA480/AZ480</f>
        <v>8712.3583592869927</v>
      </c>
      <c r="BC480" s="21">
        <f>BB480-AU480</f>
        <v>146.61896408942812</v>
      </c>
      <c r="BD480" s="22">
        <f>BC480/AU480</f>
        <v>1.7116906938778799E-2</v>
      </c>
      <c r="BE480" s="14">
        <v>2008</v>
      </c>
      <c r="BF480" s="10">
        <v>230</v>
      </c>
      <c r="BG480" s="5">
        <v>308.27999999999997</v>
      </c>
      <c r="BH480" s="7">
        <v>2902128</v>
      </c>
      <c r="BI480" s="12">
        <f>BH480/BG480</f>
        <v>9413.9353834176727</v>
      </c>
      <c r="BJ480" s="21">
        <f>BI480-BB480</f>
        <v>701.57702413068</v>
      </c>
      <c r="BK480" s="22">
        <f>BJ480/BB480</f>
        <v>8.0526649065442726E-2</v>
      </c>
      <c r="BL480" s="14">
        <v>2009</v>
      </c>
      <c r="BM480" s="10">
        <v>208</v>
      </c>
      <c r="BN480" s="5">
        <v>296.93</v>
      </c>
      <c r="BO480" s="7">
        <v>3699376</v>
      </c>
      <c r="BP480" s="12">
        <f>BO480/BN480</f>
        <v>12458.747853029334</v>
      </c>
      <c r="BQ480" s="21">
        <f>BP480-BI480</f>
        <v>3044.8124696116611</v>
      </c>
      <c r="BR480" s="22">
        <f>BQ480/BI480</f>
        <v>0.32343672923175093</v>
      </c>
      <c r="BS480" s="14">
        <v>2010</v>
      </c>
      <c r="BT480" s="10">
        <v>209</v>
      </c>
      <c r="BU480" s="5">
        <v>290.66000000000003</v>
      </c>
      <c r="BV480" s="7">
        <v>3098146</v>
      </c>
      <c r="BW480" s="12">
        <f>BV480/BU480</f>
        <v>10659.003646872634</v>
      </c>
      <c r="BX480" s="21">
        <f>BW480-BP480</f>
        <v>-1799.7442061566999</v>
      </c>
      <c r="BY480" s="22">
        <f>BX480/BP480</f>
        <v>-0.14445626698505609</v>
      </c>
      <c r="BZ480" s="14">
        <v>2011</v>
      </c>
      <c r="CA480" s="10">
        <v>200</v>
      </c>
      <c r="CB480" s="5">
        <v>271.28739999999999</v>
      </c>
      <c r="CC480" s="7">
        <v>2469452</v>
      </c>
      <c r="CD480" s="12">
        <f>CC480/CB480</f>
        <v>9102.7154228320233</v>
      </c>
      <c r="CE480" s="21">
        <f>CD480-BW480</f>
        <v>-1556.2882240406107</v>
      </c>
      <c r="CF480" s="22">
        <f>CE480/BW480</f>
        <v>-0.14600691355399129</v>
      </c>
      <c r="CG480" s="14">
        <v>2012</v>
      </c>
      <c r="CH480" s="10">
        <v>202</v>
      </c>
      <c r="CI480" s="5">
        <v>264.45</v>
      </c>
      <c r="CJ480" s="7">
        <v>2703605</v>
      </c>
      <c r="CK480" s="12">
        <f>CJ480/CI480</f>
        <v>10223.501607109094</v>
      </c>
      <c r="CL480" s="21">
        <f>CK480-CD480</f>
        <v>1120.7861842770708</v>
      </c>
      <c r="CM480" s="22">
        <f>CL480/CD480</f>
        <v>0.12312657621547103</v>
      </c>
      <c r="CN480" s="14">
        <v>2013</v>
      </c>
      <c r="CO480" s="10">
        <v>182</v>
      </c>
      <c r="CP480" s="5">
        <v>251.0949</v>
      </c>
      <c r="CQ480" s="7">
        <v>3741948</v>
      </c>
      <c r="CR480" s="12">
        <f>CQ480/CP480</f>
        <v>14902.524901939467</v>
      </c>
      <c r="CS480" s="21">
        <f>CR480-CK480</f>
        <v>4679.0232948303728</v>
      </c>
      <c r="CT480" s="22">
        <f>CS480/CK480</f>
        <v>0.45767325860023639</v>
      </c>
      <c r="CU480" s="14">
        <v>2014</v>
      </c>
      <c r="CV480" s="10">
        <v>171</v>
      </c>
      <c r="CW480" s="5">
        <v>254.92949999999999</v>
      </c>
      <c r="CX480" s="7">
        <v>2653305</v>
      </c>
      <c r="CY480" s="12">
        <f>CX480/CW480</f>
        <v>10407.995151600737</v>
      </c>
      <c r="CZ480" s="21">
        <f>CY480-CR480</f>
        <v>-4494.5297503387301</v>
      </c>
      <c r="DA480" s="22">
        <f>CZ480/CR480</f>
        <v>-0.30159518470281477</v>
      </c>
      <c r="DB480" s="14">
        <v>2015</v>
      </c>
      <c r="DC480" s="9">
        <v>167</v>
      </c>
      <c r="DD480" s="27">
        <v>243.04859999999999</v>
      </c>
      <c r="DE480" s="12">
        <v>2585379.0099999998</v>
      </c>
      <c r="DF480" s="12">
        <f>DE480/DD480</f>
        <v>10637.292335771528</v>
      </c>
      <c r="DG480" s="21">
        <f>DF480-CY480</f>
        <v>229.2971841707913</v>
      </c>
      <c r="DH480" s="22">
        <f>DG480/CY480</f>
        <v>2.2030869618105624E-2</v>
      </c>
      <c r="DI480" s="14">
        <v>2016</v>
      </c>
      <c r="DJ480" s="9">
        <v>150</v>
      </c>
      <c r="DK480" s="27">
        <v>230.97620000000001</v>
      </c>
      <c r="DL480" s="12">
        <v>2503132.2599999998</v>
      </c>
      <c r="DM480" s="12">
        <f>DL480/DK480</f>
        <v>10837.186948265664</v>
      </c>
      <c r="DN480" s="21">
        <f>DM480-DF480</f>
        <v>199.8946124941358</v>
      </c>
      <c r="DO480" s="22">
        <f>DN480/DF480</f>
        <v>1.8791869790202333E-2</v>
      </c>
      <c r="DP480" s="14">
        <v>2017</v>
      </c>
      <c r="DQ480" s="9">
        <v>162</v>
      </c>
      <c r="DR480" s="27">
        <v>235.6473</v>
      </c>
      <c r="DS480" s="30">
        <v>2612610.36</v>
      </c>
      <c r="DT480" s="12">
        <f>DS480/DR480</f>
        <v>11086.95223751768</v>
      </c>
      <c r="DU480" s="21">
        <f>DT480-DM480</f>
        <v>249.76528925201637</v>
      </c>
      <c r="DV480" s="22">
        <f>DU480/DM480</f>
        <v>2.3047059208661867E-2</v>
      </c>
      <c r="DW480" s="14">
        <v>2018</v>
      </c>
      <c r="DX480" s="24">
        <v>152</v>
      </c>
      <c r="DY480" s="32">
        <v>219.3357</v>
      </c>
      <c r="DZ480" s="34">
        <v>2568433.25</v>
      </c>
      <c r="EA480" s="12">
        <f>DZ480/DY480</f>
        <v>11710.055636177785</v>
      </c>
      <c r="EB480" s="21">
        <f>EA480-DT480</f>
        <v>623.10339866010509</v>
      </c>
      <c r="EC480" s="22">
        <f>EB480/DT480</f>
        <v>5.6201504733785629E-2</v>
      </c>
      <c r="ED480" s="14">
        <v>2019</v>
      </c>
      <c r="EE480" s="24">
        <v>135</v>
      </c>
      <c r="EF480" s="32">
        <v>197.05789999999999</v>
      </c>
      <c r="EG480" s="34">
        <v>2549431.73</v>
      </c>
      <c r="EH480" s="12">
        <f t="shared" si="56"/>
        <v>12937.475381601043</v>
      </c>
      <c r="EI480" s="21">
        <f>EH480-EA480</f>
        <v>1227.4197454232581</v>
      </c>
      <c r="EJ480" s="22">
        <f>EI480/EA480</f>
        <v>0.10481758443838558</v>
      </c>
      <c r="EK480">
        <v>2020</v>
      </c>
      <c r="EL480" s="25">
        <v>153</v>
      </c>
      <c r="EM480" s="32">
        <v>206.44229999999999</v>
      </c>
      <c r="EN480" s="34">
        <v>2657180.25</v>
      </c>
      <c r="EO480" s="12">
        <f t="shared" si="57"/>
        <v>12871.297452121005</v>
      </c>
      <c r="EP480" s="21">
        <f>EO480-EH480</f>
        <v>-66.177929480038074</v>
      </c>
      <c r="EQ480" s="22">
        <f>EP480/EH480</f>
        <v>-5.1152120122410156E-3</v>
      </c>
      <c r="ES480" s="11">
        <f t="shared" si="58"/>
        <v>6.6102221255251475E-2</v>
      </c>
      <c r="EU480" s="12">
        <f t="shared" si="59"/>
        <v>11911.49441843217</v>
      </c>
      <c r="EV480">
        <f t="shared" si="60"/>
        <v>1.4524330458089667</v>
      </c>
      <c r="EY480" s="11">
        <f t="shared" si="61"/>
        <v>6.1355382793611031E-2</v>
      </c>
      <c r="FC480" s="12">
        <f t="shared" si="62"/>
        <v>10191.061337386407</v>
      </c>
      <c r="FF480" s="45">
        <f t="shared" si="63"/>
        <v>193.42857142857142</v>
      </c>
    </row>
    <row r="481" spans="1:162" x14ac:dyDescent="0.2">
      <c r="A481" s="3">
        <v>106003</v>
      </c>
      <c r="B481" t="s">
        <v>480</v>
      </c>
      <c r="C481" s="14">
        <v>2000</v>
      </c>
      <c r="D481" s="10">
        <v>1103</v>
      </c>
      <c r="E481" s="5">
        <v>947.75</v>
      </c>
      <c r="F481" s="7">
        <v>6393981</v>
      </c>
      <c r="G481" s="12">
        <f>F481/E481</f>
        <v>6746.4848324980212</v>
      </c>
      <c r="H481" s="14">
        <v>2001</v>
      </c>
      <c r="I481" s="10">
        <v>1120</v>
      </c>
      <c r="J481" s="5">
        <v>936.64</v>
      </c>
      <c r="K481" s="7">
        <v>7945241</v>
      </c>
      <c r="L481" s="12">
        <f>K481/I481</f>
        <v>7093.9651785714286</v>
      </c>
      <c r="M481" s="21">
        <f>L481-G481</f>
        <v>347.48034607340742</v>
      </c>
      <c r="N481" s="18">
        <f>M481/G481</f>
        <v>5.1505392022758889E-2</v>
      </c>
      <c r="O481" s="16">
        <v>2002</v>
      </c>
      <c r="P481" s="10">
        <v>1087</v>
      </c>
      <c r="Q481" s="5">
        <v>955.22</v>
      </c>
      <c r="R481" s="7">
        <v>9117139</v>
      </c>
      <c r="S481" s="12">
        <f>R481/Q481</f>
        <v>9544.5436653336401</v>
      </c>
      <c r="T481" s="21">
        <f>S481-L481</f>
        <v>2450.5784867622115</v>
      </c>
      <c r="U481" s="18">
        <f>T481/L481</f>
        <v>0.34544551954732106</v>
      </c>
      <c r="V481" s="14">
        <v>2003</v>
      </c>
      <c r="W481" s="10">
        <v>1087</v>
      </c>
      <c r="X481" s="5">
        <v>957.79999999999984</v>
      </c>
      <c r="Y481" s="7">
        <v>9653233.4600000009</v>
      </c>
      <c r="Z481" s="12">
        <f>Y481/X481</f>
        <v>10078.548193777409</v>
      </c>
      <c r="AA481" s="21">
        <f>Z481-S481</f>
        <v>534.00452844376923</v>
      </c>
      <c r="AB481" s="22">
        <f>AA481/S481</f>
        <v>5.5948670483147979E-2</v>
      </c>
      <c r="AC481" s="14">
        <v>2004</v>
      </c>
      <c r="AD481" s="10">
        <v>1132</v>
      </c>
      <c r="AE481" s="5">
        <v>1014.49</v>
      </c>
      <c r="AF481" s="7">
        <v>7306837</v>
      </c>
      <c r="AG481" s="12">
        <f>AF481/AE481</f>
        <v>7202.4731638557305</v>
      </c>
      <c r="AH481" s="21">
        <f>AG481-Z481</f>
        <v>-2876.0750299216788</v>
      </c>
      <c r="AI481" s="22">
        <f>AH481/Z481</f>
        <v>-0.28536600456972511</v>
      </c>
      <c r="AJ481" s="14">
        <v>2005</v>
      </c>
      <c r="AK481" s="10">
        <v>1163</v>
      </c>
      <c r="AL481" s="5">
        <v>1040.95</v>
      </c>
      <c r="AM481" s="7">
        <v>8212429</v>
      </c>
      <c r="AN481" s="12">
        <f>AM481/AL481</f>
        <v>7889.3597194870072</v>
      </c>
      <c r="AO481" s="21">
        <f>AN481-AG481</f>
        <v>686.88655563127668</v>
      </c>
      <c r="AP481" s="22">
        <f>AO481/AG481</f>
        <v>9.5368152022875824E-2</v>
      </c>
      <c r="AQ481" s="14">
        <v>2006</v>
      </c>
      <c r="AR481" s="10">
        <v>1174</v>
      </c>
      <c r="AS481" s="5">
        <v>1049.31</v>
      </c>
      <c r="AT481" s="7">
        <v>9563159</v>
      </c>
      <c r="AU481" s="12">
        <f>AT481/AS481</f>
        <v>9113.7595181595534</v>
      </c>
      <c r="AV481" s="21">
        <f>AU481-AN481</f>
        <v>1224.3997986725462</v>
      </c>
      <c r="AW481" s="22">
        <f>AV481/AN481</f>
        <v>0.15519634573744101</v>
      </c>
      <c r="AX481" s="14">
        <v>2007</v>
      </c>
      <c r="AY481" s="10">
        <v>1187</v>
      </c>
      <c r="AZ481" s="5">
        <v>1079.98</v>
      </c>
      <c r="BA481" s="7">
        <v>11243130</v>
      </c>
      <c r="BB481" s="12">
        <f>BA481/AZ481</f>
        <v>10410.498342561899</v>
      </c>
      <c r="BC481" s="21">
        <f>BB481-AU481</f>
        <v>1296.7388244023459</v>
      </c>
      <c r="BD481" s="22">
        <f>BC481/AU481</f>
        <v>0.14228363408300809</v>
      </c>
      <c r="BE481" s="14">
        <v>2008</v>
      </c>
      <c r="BF481" s="10">
        <v>1181</v>
      </c>
      <c r="BG481" s="5">
        <v>1067.94</v>
      </c>
      <c r="BH481" s="7">
        <v>11522681</v>
      </c>
      <c r="BI481" s="12">
        <f>BH481/BG481</f>
        <v>10789.633312732925</v>
      </c>
      <c r="BJ481" s="21">
        <f>BI481-BB481</f>
        <v>379.134970171026</v>
      </c>
      <c r="BK481" s="22">
        <f>BJ481/BB481</f>
        <v>3.6418522696553775E-2</v>
      </c>
      <c r="BL481" s="14">
        <v>2009</v>
      </c>
      <c r="BM481" s="10">
        <v>1233</v>
      </c>
      <c r="BN481" s="5">
        <v>1127.3699999999999</v>
      </c>
      <c r="BO481" s="7">
        <v>9919874</v>
      </c>
      <c r="BP481" s="12">
        <f>BO481/BN481</f>
        <v>8799.1289461312626</v>
      </c>
      <c r="BQ481" s="21">
        <f>BP481-BI481</f>
        <v>-1990.5043666016627</v>
      </c>
      <c r="BR481" s="22">
        <f>BQ481/BI481</f>
        <v>-0.18448304116625111</v>
      </c>
      <c r="BS481" s="14">
        <v>2010</v>
      </c>
      <c r="BT481" s="10">
        <v>1226</v>
      </c>
      <c r="BU481" s="5">
        <v>1094.9100000000001</v>
      </c>
      <c r="BV481" s="7">
        <v>11967862</v>
      </c>
      <c r="BW481" s="12">
        <f>BV481/BU481</f>
        <v>10930.452731274716</v>
      </c>
      <c r="BX481" s="21">
        <f>BW481-BP481</f>
        <v>2131.3237851434533</v>
      </c>
      <c r="BY481" s="22">
        <f>BX481/BP481</f>
        <v>0.24221986041931323</v>
      </c>
      <c r="BZ481" s="14">
        <v>2011</v>
      </c>
      <c r="CA481" s="10">
        <v>1213</v>
      </c>
      <c r="CB481" s="5">
        <v>1114.8789999999999</v>
      </c>
      <c r="CC481" s="7">
        <v>10069593</v>
      </c>
      <c r="CD481" s="12">
        <f>CC481/CB481</f>
        <v>9032.0052669392826</v>
      </c>
      <c r="CE481" s="21">
        <f>CD481-BW481</f>
        <v>-1898.4474643354333</v>
      </c>
      <c r="CF481" s="22">
        <f>CE481/BW481</f>
        <v>-0.17368424812848857</v>
      </c>
      <c r="CG481" s="14">
        <v>2012</v>
      </c>
      <c r="CH481" s="10">
        <v>1226</v>
      </c>
      <c r="CI481" s="5">
        <v>1117.5</v>
      </c>
      <c r="CJ481" s="7">
        <v>10198223</v>
      </c>
      <c r="CK481" s="12">
        <f>CJ481/CI481</f>
        <v>9125.926621923938</v>
      </c>
      <c r="CL481" s="21">
        <f>CK481-CD481</f>
        <v>93.921354984655409</v>
      </c>
      <c r="CM481" s="22">
        <f>CL481/CD481</f>
        <v>1.0398726773161301E-2</v>
      </c>
      <c r="CN481" s="14">
        <v>2013</v>
      </c>
      <c r="CO481" s="10">
        <v>1161</v>
      </c>
      <c r="CP481" s="5">
        <v>1059.9825000000001</v>
      </c>
      <c r="CQ481" s="7">
        <v>11047918</v>
      </c>
      <c r="CR481" s="12">
        <f>CQ481/CP481</f>
        <v>10422.736224418799</v>
      </c>
      <c r="CS481" s="21">
        <f>CR481-CK481</f>
        <v>1296.8096024948609</v>
      </c>
      <c r="CT481" s="22">
        <f>CS481/CK481</f>
        <v>0.14210169073455317</v>
      </c>
      <c r="CU481" s="14">
        <v>2014</v>
      </c>
      <c r="CV481" s="10">
        <v>1171</v>
      </c>
      <c r="CW481" s="5">
        <v>1084.4813999999999</v>
      </c>
      <c r="CX481" s="7">
        <v>15059238</v>
      </c>
      <c r="CY481" s="12">
        <f>CX481/CW481</f>
        <v>13886.119208683525</v>
      </c>
      <c r="CZ481" s="21">
        <f>CY481-CR481</f>
        <v>3463.3829842647265</v>
      </c>
      <c r="DA481" s="22">
        <f>CZ481/CR481</f>
        <v>0.33229114789939479</v>
      </c>
      <c r="DB481" s="14">
        <v>2015</v>
      </c>
      <c r="DC481" s="9">
        <v>1173</v>
      </c>
      <c r="DD481" s="27">
        <v>1086.604</v>
      </c>
      <c r="DE481" s="12">
        <v>14323854.140000001</v>
      </c>
      <c r="DF481" s="12">
        <f>DE481/DD481</f>
        <v>13182.221066736363</v>
      </c>
      <c r="DG481" s="21">
        <f>DF481-CY481</f>
        <v>-703.898141947162</v>
      </c>
      <c r="DH481" s="22">
        <f>DG481/CY481</f>
        <v>-5.0690774821160065E-2</v>
      </c>
      <c r="DI481" s="14">
        <v>2016</v>
      </c>
      <c r="DJ481" s="9">
        <v>1157</v>
      </c>
      <c r="DK481" s="27">
        <v>1076.0178000000001</v>
      </c>
      <c r="DL481" s="12">
        <v>11534022.939999999</v>
      </c>
      <c r="DM481" s="12">
        <f>DL481/DK481</f>
        <v>10719.174850081476</v>
      </c>
      <c r="DN481" s="21">
        <f>DM481-DF481</f>
        <v>-2463.0462166548878</v>
      </c>
      <c r="DO481" s="22">
        <f>DN481/DF481</f>
        <v>-0.18684607124895422</v>
      </c>
      <c r="DP481" s="14">
        <v>2017</v>
      </c>
      <c r="DQ481" s="9">
        <v>1143</v>
      </c>
      <c r="DR481" s="27">
        <v>1060.9954</v>
      </c>
      <c r="DS481" s="30">
        <v>12007370.99</v>
      </c>
      <c r="DT481" s="12">
        <f>DS481/DR481</f>
        <v>11317.081101388376</v>
      </c>
      <c r="DU481" s="21">
        <f>DT481-DM481</f>
        <v>597.90625130690023</v>
      </c>
      <c r="DV481" s="22">
        <f>DU481/DM481</f>
        <v>5.5779130359307053E-2</v>
      </c>
      <c r="DW481" s="14">
        <v>2018</v>
      </c>
      <c r="DX481" s="24">
        <v>1144</v>
      </c>
      <c r="DY481" s="32">
        <v>1049.8598</v>
      </c>
      <c r="DZ481" s="34">
        <v>12930709.289999999</v>
      </c>
      <c r="EA481" s="12">
        <f>DZ481/DY481</f>
        <v>12316.605788696737</v>
      </c>
      <c r="EB481" s="21">
        <f>EA481-DT481</f>
        <v>999.52468730836154</v>
      </c>
      <c r="EC481" s="22">
        <f>EB481/DT481</f>
        <v>8.8320007460734748E-2</v>
      </c>
      <c r="ED481" s="14">
        <v>2019</v>
      </c>
      <c r="EE481" s="24">
        <v>1117</v>
      </c>
      <c r="EF481" s="32">
        <v>1058.9194</v>
      </c>
      <c r="EG481" s="34">
        <v>12682539.720000001</v>
      </c>
      <c r="EH481" s="12">
        <f t="shared" si="56"/>
        <v>11976.86974098312</v>
      </c>
      <c r="EI481" s="21">
        <f>EH481-EA481</f>
        <v>-339.73604771361715</v>
      </c>
      <c r="EJ481" s="22">
        <f>EI481/EA481</f>
        <v>-2.7583577289239991E-2</v>
      </c>
      <c r="EK481">
        <v>2020</v>
      </c>
      <c r="EL481" s="25">
        <v>1085</v>
      </c>
      <c r="EM481" s="32">
        <v>1003.0491</v>
      </c>
      <c r="EN481" s="34">
        <v>14659957.469999999</v>
      </c>
      <c r="EO481" s="12">
        <f t="shared" si="57"/>
        <v>14615.393673151195</v>
      </c>
      <c r="EP481" s="21">
        <f>EO481-EH481</f>
        <v>2638.5239321680747</v>
      </c>
      <c r="EQ481" s="22">
        <f>EP481/EH481</f>
        <v>0.2203016304952726</v>
      </c>
      <c r="ES481" s="11">
        <f t="shared" si="58"/>
        <v>5.3246235675551222E-2</v>
      </c>
      <c r="EU481" s="12">
        <f t="shared" si="59"/>
        <v>11870.185543689411</v>
      </c>
      <c r="EV481">
        <f t="shared" si="60"/>
        <v>0.93132253412807542</v>
      </c>
      <c r="EY481" s="11">
        <f t="shared" si="61"/>
        <v>3.8838520176933934E-2</v>
      </c>
      <c r="FC481" s="12">
        <f t="shared" si="62"/>
        <v>10196.313989514105</v>
      </c>
      <c r="FF481" s="45">
        <f t="shared" si="63"/>
        <v>1156.3333333333333</v>
      </c>
    </row>
    <row r="482" spans="1:162" x14ac:dyDescent="0.2">
      <c r="A482" s="3">
        <v>106004</v>
      </c>
      <c r="B482" t="s">
        <v>481</v>
      </c>
      <c r="C482" s="14">
        <v>2000</v>
      </c>
      <c r="D482" s="10">
        <v>2889</v>
      </c>
      <c r="E482" s="5">
        <v>2612.19</v>
      </c>
      <c r="F482" s="7">
        <v>35705830</v>
      </c>
      <c r="G482" s="12">
        <f>F482/E482</f>
        <v>13668.925307883423</v>
      </c>
      <c r="H482" s="14">
        <v>2001</v>
      </c>
      <c r="I482" s="10">
        <v>2921</v>
      </c>
      <c r="J482" s="5">
        <v>2679.23</v>
      </c>
      <c r="K482" s="7">
        <v>39278439</v>
      </c>
      <c r="L482" s="12">
        <f>K482/I482</f>
        <v>13446.915097569326</v>
      </c>
      <c r="M482" s="21">
        <f>L482-G482</f>
        <v>-222.01021031409618</v>
      </c>
      <c r="N482" s="18">
        <f>M482/G482</f>
        <v>-1.6241965283551145E-2</v>
      </c>
      <c r="O482" s="16">
        <v>2002</v>
      </c>
      <c r="P482" s="10">
        <v>2995</v>
      </c>
      <c r="Q482" s="5">
        <v>2743.2</v>
      </c>
      <c r="R482" s="7">
        <v>32378738</v>
      </c>
      <c r="S482" s="12">
        <f>R482/Q482</f>
        <v>11803.27282006416</v>
      </c>
      <c r="T482" s="21">
        <f>S482-L482</f>
        <v>-1643.6422775051669</v>
      </c>
      <c r="U482" s="18">
        <f>T482/L482</f>
        <v>-0.12223192201178341</v>
      </c>
      <c r="V482" s="14">
        <v>2003</v>
      </c>
      <c r="W482" s="10">
        <v>2995</v>
      </c>
      <c r="X482" s="5">
        <v>2881.95</v>
      </c>
      <c r="Y482" s="7">
        <v>28100946.23</v>
      </c>
      <c r="Z482" s="12">
        <f>Y482/X482</f>
        <v>9750.670979718594</v>
      </c>
      <c r="AA482" s="21">
        <f>Z482-S482</f>
        <v>-2052.6018403455655</v>
      </c>
      <c r="AB482" s="22">
        <f>AA482/S482</f>
        <v>-0.17390107571320274</v>
      </c>
      <c r="AC482" s="14">
        <v>2004</v>
      </c>
      <c r="AD482" s="10">
        <v>3336</v>
      </c>
      <c r="AE482" s="5">
        <v>3005.76</v>
      </c>
      <c r="AF482" s="7">
        <v>30605577</v>
      </c>
      <c r="AG482" s="12">
        <f>AF482/AE482</f>
        <v>10182.308966783774</v>
      </c>
      <c r="AH482" s="21">
        <f>AG482-Z482</f>
        <v>431.63798706517991</v>
      </c>
      <c r="AI482" s="22">
        <f>AH482/Z482</f>
        <v>4.426751635482188E-2</v>
      </c>
      <c r="AJ482" s="14">
        <v>2005</v>
      </c>
      <c r="AK482" s="10">
        <v>3415</v>
      </c>
      <c r="AL482" s="5">
        <v>3122.27</v>
      </c>
      <c r="AM482" s="7">
        <v>26592476</v>
      </c>
      <c r="AN482" s="12">
        <f>AM482/AL482</f>
        <v>8517.0327998539524</v>
      </c>
      <c r="AO482" s="21">
        <f>AN482-AG482</f>
        <v>-1665.2761669298216</v>
      </c>
      <c r="AP482" s="22">
        <f>AO482/AG482</f>
        <v>-0.16354602599098136</v>
      </c>
      <c r="AQ482" s="14">
        <v>2006</v>
      </c>
      <c r="AR482" s="10">
        <v>3563</v>
      </c>
      <c r="AS482" s="5">
        <v>3224.88</v>
      </c>
      <c r="AT482" s="7">
        <v>32552136</v>
      </c>
      <c r="AU482" s="12">
        <f>AT482/AS482</f>
        <v>10094.061174369279</v>
      </c>
      <c r="AV482" s="21">
        <f>AU482-AN482</f>
        <v>1577.0283745153265</v>
      </c>
      <c r="AW482" s="22">
        <f>AV482/AN482</f>
        <v>0.18516171201575846</v>
      </c>
      <c r="AX482" s="14">
        <v>2007</v>
      </c>
      <c r="AY482" s="10">
        <v>3823</v>
      </c>
      <c r="AZ482" s="5">
        <v>3450.53</v>
      </c>
      <c r="BA482" s="7">
        <v>46401707</v>
      </c>
      <c r="BB482" s="12">
        <f>BA482/AZ482</f>
        <v>13447.704265721497</v>
      </c>
      <c r="BC482" s="21">
        <f>BB482-AU482</f>
        <v>3353.6430913522181</v>
      </c>
      <c r="BD482" s="22">
        <f>BC482/AU482</f>
        <v>0.33223922794006333</v>
      </c>
      <c r="BE482" s="14">
        <v>2008</v>
      </c>
      <c r="BF482" s="10">
        <v>4028</v>
      </c>
      <c r="BG482" s="5">
        <v>3692.44</v>
      </c>
      <c r="BH482" s="7">
        <v>55409618</v>
      </c>
      <c r="BI482" s="12">
        <f>BH482/BG482</f>
        <v>15006.233818288178</v>
      </c>
      <c r="BJ482" s="21">
        <f>BI482-BB482</f>
        <v>1558.5295525666806</v>
      </c>
      <c r="BK482" s="22">
        <f>BJ482/BB482</f>
        <v>0.11589558498392977</v>
      </c>
      <c r="BL482" s="14">
        <v>2009</v>
      </c>
      <c r="BM482" s="10">
        <v>4154</v>
      </c>
      <c r="BN482" s="5">
        <v>3815.45</v>
      </c>
      <c r="BO482" s="7">
        <v>39273046</v>
      </c>
      <c r="BP482" s="12">
        <f>BO482/BN482</f>
        <v>10293.162274436831</v>
      </c>
      <c r="BQ482" s="21">
        <f>BP482-BI482</f>
        <v>-4713.0715438513471</v>
      </c>
      <c r="BR482" s="22">
        <f>BQ482/BI482</f>
        <v>-0.31407424413895918</v>
      </c>
      <c r="BS482" s="14">
        <v>2010</v>
      </c>
      <c r="BT482" s="10">
        <v>4318</v>
      </c>
      <c r="BU482" s="5">
        <v>3948.2</v>
      </c>
      <c r="BV482" s="7">
        <v>40596348</v>
      </c>
      <c r="BW482" s="12">
        <f>BV482/BU482</f>
        <v>10282.242034344765</v>
      </c>
      <c r="BX482" s="21">
        <f>BW482-BP482</f>
        <v>-10.920240092065796</v>
      </c>
      <c r="BY482" s="22">
        <f>BX482/BP482</f>
        <v>-1.0609217848616182E-3</v>
      </c>
      <c r="BZ482" s="14">
        <v>2011</v>
      </c>
      <c r="CA482" s="10">
        <v>4471</v>
      </c>
      <c r="CB482" s="5">
        <v>4118.5014000000001</v>
      </c>
      <c r="CC482" s="7">
        <v>38219401</v>
      </c>
      <c r="CD482" s="12">
        <f>CC482/CB482</f>
        <v>9279.9291023671867</v>
      </c>
      <c r="CE482" s="21">
        <f>CD482-BW482</f>
        <v>-1002.312931977578</v>
      </c>
      <c r="CF482" s="22">
        <f>CE482/BW482</f>
        <v>-9.7479997906064694E-2</v>
      </c>
      <c r="CG482" s="14">
        <v>2012</v>
      </c>
      <c r="CH482" s="10">
        <v>4540</v>
      </c>
      <c r="CI482" s="5">
        <v>4155.71</v>
      </c>
      <c r="CJ482" s="7">
        <v>50423515</v>
      </c>
      <c r="CK482" s="12">
        <f>CJ482/CI482</f>
        <v>12133.549983035389</v>
      </c>
      <c r="CL482" s="21">
        <f>CK482-CD482</f>
        <v>2853.6208806682025</v>
      </c>
      <c r="CM482" s="22">
        <f>CL482/CD482</f>
        <v>0.3075045993552129</v>
      </c>
      <c r="CN482" s="14">
        <v>2013</v>
      </c>
      <c r="CO482" s="10">
        <v>4540</v>
      </c>
      <c r="CP482" s="5">
        <v>4170.4659000000001</v>
      </c>
      <c r="CQ482" s="7">
        <v>69593905</v>
      </c>
      <c r="CR482" s="12">
        <f>CQ482/CP482</f>
        <v>16687.321433319954</v>
      </c>
      <c r="CS482" s="21">
        <f>CR482-CK482</f>
        <v>4553.7714502845647</v>
      </c>
      <c r="CT482" s="22">
        <f>CS482/CK482</f>
        <v>0.37530413247989691</v>
      </c>
      <c r="CU482" s="14">
        <v>2014</v>
      </c>
      <c r="CV482" s="10">
        <v>4524</v>
      </c>
      <c r="CW482" s="5">
        <v>4149.8860000000004</v>
      </c>
      <c r="CX482" s="7">
        <v>57099285</v>
      </c>
      <c r="CY482" s="12">
        <f>CX482/CW482</f>
        <v>13759.241820136744</v>
      </c>
      <c r="CZ482" s="21">
        <f>CY482-CR482</f>
        <v>-2928.0796131832103</v>
      </c>
      <c r="DA482" s="22">
        <f>CZ482/CR482</f>
        <v>-0.17546732259478429</v>
      </c>
      <c r="DB482" s="14">
        <v>2015</v>
      </c>
      <c r="DC482" s="9">
        <v>4444</v>
      </c>
      <c r="DD482" s="27">
        <v>4153.6877999999997</v>
      </c>
      <c r="DE482" s="12">
        <v>72432163.370000005</v>
      </c>
      <c r="DF482" s="12">
        <f>DE482/DD482</f>
        <v>17438.037439886553</v>
      </c>
      <c r="DG482" s="21">
        <f>DF482-CY482</f>
        <v>3678.7956197498097</v>
      </c>
      <c r="DH482" s="22">
        <f>DG482/CY482</f>
        <v>0.26736906494119955</v>
      </c>
      <c r="DI482" s="14">
        <v>2016</v>
      </c>
      <c r="DJ482" s="9">
        <v>4643</v>
      </c>
      <c r="DK482" s="27">
        <v>4377.2847000000002</v>
      </c>
      <c r="DL482" s="12">
        <v>56824246.590000004</v>
      </c>
      <c r="DM482" s="12">
        <f>DL482/DK482</f>
        <v>12981.619996067426</v>
      </c>
      <c r="DN482" s="21">
        <f>DM482-DF482</f>
        <v>-4456.4174438191276</v>
      </c>
      <c r="DO482" s="22">
        <f>DN482/DF482</f>
        <v>-0.25555728155657176</v>
      </c>
      <c r="DP482" s="14">
        <v>2017</v>
      </c>
      <c r="DQ482" s="9">
        <v>4638</v>
      </c>
      <c r="DR482" s="27">
        <v>4356.1238999999996</v>
      </c>
      <c r="DS482" s="30">
        <v>52315348.359999999</v>
      </c>
      <c r="DT482" s="12">
        <f>DS482/DR482</f>
        <v>12009.609818490242</v>
      </c>
      <c r="DU482" s="21">
        <f>DT482-DM482</f>
        <v>-972.01017757718364</v>
      </c>
      <c r="DV482" s="22">
        <f>DU482/DM482</f>
        <v>-7.4875876652654952E-2</v>
      </c>
      <c r="DW482" s="14">
        <v>2018</v>
      </c>
      <c r="DX482" s="24">
        <v>4646</v>
      </c>
      <c r="DY482" s="32">
        <v>4356.9237999999996</v>
      </c>
      <c r="DZ482" s="34">
        <v>53505918.390000001</v>
      </c>
      <c r="EA482" s="12">
        <f>DZ482/DY482</f>
        <v>12280.66425903524</v>
      </c>
      <c r="EB482" s="21">
        <f>EA482-DT482</f>
        <v>271.05444054499822</v>
      </c>
      <c r="EC482" s="22">
        <f>EB482/DT482</f>
        <v>2.2569795742046275E-2</v>
      </c>
      <c r="ED482" s="14">
        <v>2019</v>
      </c>
      <c r="EE482" s="24">
        <v>4649</v>
      </c>
      <c r="EF482" s="32">
        <v>4325.3204999999998</v>
      </c>
      <c r="EG482" s="34">
        <v>54022878.670000002</v>
      </c>
      <c r="EH482" s="12">
        <f t="shared" si="56"/>
        <v>12489.913445720382</v>
      </c>
      <c r="EI482" s="21">
        <f>EH482-EA482</f>
        <v>209.24918668514147</v>
      </c>
      <c r="EJ482" s="22">
        <f>EI482/EA482</f>
        <v>1.7038914367452949E-2</v>
      </c>
      <c r="EK482">
        <v>2020</v>
      </c>
      <c r="EL482" s="25">
        <v>4622</v>
      </c>
      <c r="EM482" s="32">
        <v>4316.4354000000003</v>
      </c>
      <c r="EN482" s="34">
        <v>61675206.780000001</v>
      </c>
      <c r="EO482" s="12">
        <f t="shared" si="57"/>
        <v>14288.458198633065</v>
      </c>
      <c r="EP482" s="21">
        <f>EO482-EH482</f>
        <v>1798.5447529126832</v>
      </c>
      <c r="EQ482" s="22">
        <f>EP482/EH482</f>
        <v>0.14399977715849963</v>
      </c>
      <c r="ES482" s="11">
        <f t="shared" si="58"/>
        <v>2.084568458527333E-2</v>
      </c>
      <c r="EU482" s="12">
        <f t="shared" si="59"/>
        <v>12260.06250774862</v>
      </c>
      <c r="EV482">
        <f t="shared" si="60"/>
        <v>0.93579357637797267</v>
      </c>
      <c r="EY482" s="11">
        <f t="shared" si="61"/>
        <v>-1.1755722181051911E-2</v>
      </c>
      <c r="FC482" s="12">
        <f t="shared" si="62"/>
        <v>12362.473864489149</v>
      </c>
      <c r="FF482" s="45">
        <f t="shared" si="63"/>
        <v>4007.3333333333335</v>
      </c>
    </row>
    <row r="483" spans="1:162" x14ac:dyDescent="0.2">
      <c r="A483" s="3">
        <v>106005</v>
      </c>
      <c r="B483" t="s">
        <v>482</v>
      </c>
      <c r="C483" s="14">
        <v>2000</v>
      </c>
      <c r="D483" s="10">
        <v>1086</v>
      </c>
      <c r="E483" s="5">
        <v>992.06</v>
      </c>
      <c r="F483" s="7">
        <v>8389207</v>
      </c>
      <c r="G483" s="12">
        <f>F483/E483</f>
        <v>8456.3504223534874</v>
      </c>
      <c r="H483" s="14">
        <v>2001</v>
      </c>
      <c r="I483" s="10">
        <v>1133</v>
      </c>
      <c r="J483" s="5">
        <v>1048.68</v>
      </c>
      <c r="K483" s="7">
        <v>8110735</v>
      </c>
      <c r="L483" s="12">
        <f>K483/I483</f>
        <v>7158.636363636364</v>
      </c>
      <c r="M483" s="21">
        <f>L483-G483</f>
        <v>-1297.7140587171234</v>
      </c>
      <c r="N483" s="18">
        <f>M483/G483</f>
        <v>-0.15346029834415928</v>
      </c>
      <c r="O483" s="16">
        <v>2002</v>
      </c>
      <c r="P483" s="10">
        <v>1186</v>
      </c>
      <c r="Q483" s="5">
        <v>1101.5899999999999</v>
      </c>
      <c r="R483" s="7">
        <v>8438377</v>
      </c>
      <c r="S483" s="12">
        <f>R483/Q483</f>
        <v>7660.1793770822178</v>
      </c>
      <c r="T483" s="21">
        <f>S483-L483</f>
        <v>501.54301344585383</v>
      </c>
      <c r="U483" s="18">
        <f>T483/L483</f>
        <v>7.0061250211497769E-2</v>
      </c>
      <c r="V483" s="14">
        <v>2003</v>
      </c>
      <c r="W483" s="10">
        <v>1186</v>
      </c>
      <c r="X483" s="5">
        <v>1097.6199999999999</v>
      </c>
      <c r="Y483" s="7">
        <v>9075818.4700000007</v>
      </c>
      <c r="Z483" s="12">
        <f>Y483/X483</f>
        <v>8268.6343816621429</v>
      </c>
      <c r="AA483" s="21">
        <f>Z483-S483</f>
        <v>608.45500457992512</v>
      </c>
      <c r="AB483" s="22">
        <f>AA483/S483</f>
        <v>7.9430908158666019E-2</v>
      </c>
      <c r="AC483" s="14">
        <v>2004</v>
      </c>
      <c r="AD483" s="10">
        <v>1152</v>
      </c>
      <c r="AE483" s="5">
        <v>1088.97</v>
      </c>
      <c r="AF483" s="7">
        <v>13983222</v>
      </c>
      <c r="AG483" s="12">
        <f>AF483/AE483</f>
        <v>12840.777982864542</v>
      </c>
      <c r="AH483" s="21">
        <f>AG483-Z483</f>
        <v>4572.1436012023987</v>
      </c>
      <c r="AI483" s="22">
        <f>AH483/Z483</f>
        <v>0.55295026846782847</v>
      </c>
      <c r="AJ483" s="14">
        <v>2005</v>
      </c>
      <c r="AK483" s="10">
        <v>1175</v>
      </c>
      <c r="AL483" s="5">
        <v>1087.68</v>
      </c>
      <c r="AM483" s="7">
        <v>13688331</v>
      </c>
      <c r="AN483" s="12">
        <f>AM483/AL483</f>
        <v>12584.888018534863</v>
      </c>
      <c r="AO483" s="21">
        <f>AN483-AG483</f>
        <v>-255.88996432967906</v>
      </c>
      <c r="AP483" s="22">
        <f>AO483/AG483</f>
        <v>-1.9927917503998048E-2</v>
      </c>
      <c r="AQ483" s="14">
        <v>2006</v>
      </c>
      <c r="AR483" s="10">
        <v>1149</v>
      </c>
      <c r="AS483" s="5">
        <v>1138.98</v>
      </c>
      <c r="AT483" s="7">
        <v>13788368</v>
      </c>
      <c r="AU483" s="12">
        <f>AT483/AS483</f>
        <v>12105.891236018191</v>
      </c>
      <c r="AV483" s="21">
        <f>AU483-AN483</f>
        <v>-478.99678251667137</v>
      </c>
      <c r="AW483" s="22">
        <f>AV483/AN483</f>
        <v>-3.8061266958530821E-2</v>
      </c>
      <c r="AX483" s="14">
        <v>2007</v>
      </c>
      <c r="AY483" s="10">
        <v>1182</v>
      </c>
      <c r="AZ483" s="5">
        <v>1138.8399999999999</v>
      </c>
      <c r="BA483" s="7">
        <v>14351473</v>
      </c>
      <c r="BB483" s="12">
        <f>BA483/AZ483</f>
        <v>12601.834322644096</v>
      </c>
      <c r="BC483" s="21">
        <f>BB483-AU483</f>
        <v>495.94308662590447</v>
      </c>
      <c r="BD483" s="22">
        <f>BC483/AU483</f>
        <v>4.0967085938319367E-2</v>
      </c>
      <c r="BE483" s="14">
        <v>2008</v>
      </c>
      <c r="BF483" s="10">
        <v>1257</v>
      </c>
      <c r="BG483" s="5">
        <v>1205.07</v>
      </c>
      <c r="BH483" s="7">
        <v>12770044</v>
      </c>
      <c r="BI483" s="12">
        <f>BH483/BG483</f>
        <v>10596.931298596763</v>
      </c>
      <c r="BJ483" s="21">
        <f>BI483-BB483</f>
        <v>-2004.903024047333</v>
      </c>
      <c r="BK483" s="22">
        <f>BJ483/BB483</f>
        <v>-0.15909612622384228</v>
      </c>
      <c r="BL483" s="14">
        <v>2009</v>
      </c>
      <c r="BM483" s="10">
        <v>1308</v>
      </c>
      <c r="BN483" s="5">
        <v>1251.58</v>
      </c>
      <c r="BO483" s="7">
        <v>14528455</v>
      </c>
      <c r="BP483" s="12">
        <f>BO483/BN483</f>
        <v>11608.091372505154</v>
      </c>
      <c r="BQ483" s="21">
        <f>BP483-BI483</f>
        <v>1011.1600739083915</v>
      </c>
      <c r="BR483" s="22">
        <f>BQ483/BI483</f>
        <v>9.5420083929607866E-2</v>
      </c>
      <c r="BS483" s="14">
        <v>2010</v>
      </c>
      <c r="BT483" s="10">
        <v>1327</v>
      </c>
      <c r="BU483" s="5">
        <v>1263.0899999999999</v>
      </c>
      <c r="BV483" s="7">
        <v>16600327</v>
      </c>
      <c r="BW483" s="12">
        <f>BV483/BU483</f>
        <v>13142.631958134418</v>
      </c>
      <c r="BX483" s="21">
        <f>BW483-BP483</f>
        <v>1534.5405856292637</v>
      </c>
      <c r="BY483" s="22">
        <f>BX483/BP483</f>
        <v>0.1321957707245453</v>
      </c>
      <c r="BZ483" s="14">
        <v>2011</v>
      </c>
      <c r="CA483" s="10">
        <v>1368</v>
      </c>
      <c r="CB483" s="5">
        <v>1276.7778000000001</v>
      </c>
      <c r="CC483" s="7">
        <v>18594699</v>
      </c>
      <c r="CD483" s="12">
        <f>CC483/CB483</f>
        <v>14563.770610673211</v>
      </c>
      <c r="CE483" s="21">
        <f>CD483-BW483</f>
        <v>1421.1386525387934</v>
      </c>
      <c r="CF483" s="22">
        <f>CE483/BW483</f>
        <v>0.10813196755914653</v>
      </c>
      <c r="CG483" s="14">
        <v>2012</v>
      </c>
      <c r="CH483" s="10">
        <v>1368</v>
      </c>
      <c r="CI483" s="5">
        <v>1287.1199999999999</v>
      </c>
      <c r="CJ483" s="7">
        <v>15894375</v>
      </c>
      <c r="CK483" s="12">
        <f>CJ483/CI483</f>
        <v>12348.790322580646</v>
      </c>
      <c r="CL483" s="21">
        <f>CK483-CD483</f>
        <v>-2214.9802880925654</v>
      </c>
      <c r="CM483" s="22">
        <f>CL483/CD483</f>
        <v>-0.15208838063332952</v>
      </c>
      <c r="CN483" s="14">
        <v>2013</v>
      </c>
      <c r="CO483" s="10">
        <v>1382</v>
      </c>
      <c r="CP483" s="5">
        <v>1278.6757</v>
      </c>
      <c r="CQ483" s="7">
        <v>30667939</v>
      </c>
      <c r="CR483" s="12">
        <f>CQ483/CP483</f>
        <v>23984.141561460816</v>
      </c>
      <c r="CS483" s="21">
        <f>CR483-CK483</f>
        <v>11635.35123888017</v>
      </c>
      <c r="CT483" s="22">
        <f>CS483/CK483</f>
        <v>0.9422259942015615</v>
      </c>
      <c r="CU483" s="14">
        <v>2014</v>
      </c>
      <c r="CV483" s="10">
        <v>1422</v>
      </c>
      <c r="CW483" s="5">
        <v>1322.9945</v>
      </c>
      <c r="CX483" s="7">
        <v>18705350</v>
      </c>
      <c r="CY483" s="12">
        <f>CX483/CW483</f>
        <v>14138.645323166498</v>
      </c>
      <c r="CZ483" s="21">
        <f>CY483-CR483</f>
        <v>-9845.4962382943177</v>
      </c>
      <c r="DA483" s="22">
        <f>CZ483/CR483</f>
        <v>-0.41050025547358604</v>
      </c>
      <c r="DB483" s="14">
        <v>2015</v>
      </c>
      <c r="DC483" s="9">
        <v>1392</v>
      </c>
      <c r="DD483" s="27">
        <v>1292.7983999999999</v>
      </c>
      <c r="DE483" s="12">
        <v>17749688.600000001</v>
      </c>
      <c r="DF483" s="12">
        <f>DE483/DD483</f>
        <v>13729.66473349596</v>
      </c>
      <c r="DG483" s="21">
        <f>DF483-CY483</f>
        <v>-408.98058967053839</v>
      </c>
      <c r="DH483" s="22">
        <f>DG483/CY483</f>
        <v>-2.8926433920823676E-2</v>
      </c>
      <c r="DI483" s="14">
        <v>2016</v>
      </c>
      <c r="DJ483" s="9">
        <v>1372</v>
      </c>
      <c r="DK483" s="27">
        <v>1265.3708999999999</v>
      </c>
      <c r="DL483" s="12">
        <v>21228751.390000001</v>
      </c>
      <c r="DM483" s="12">
        <f>DL483/DK483</f>
        <v>16776.702696418895</v>
      </c>
      <c r="DN483" s="21">
        <f>DM483-DF483</f>
        <v>3047.0379629229355</v>
      </c>
      <c r="DO483" s="22">
        <f>DN483/DF483</f>
        <v>0.22193098098667655</v>
      </c>
      <c r="DP483" s="14">
        <v>2017</v>
      </c>
      <c r="DQ483" s="9">
        <v>1312</v>
      </c>
      <c r="DR483" s="27">
        <v>1235.3398</v>
      </c>
      <c r="DS483" s="30">
        <v>19756801.780000001</v>
      </c>
      <c r="DT483" s="12">
        <f>DS483/DR483</f>
        <v>15993.010004210988</v>
      </c>
      <c r="DU483" s="21">
        <f>DT483-DM483</f>
        <v>-783.69269220790738</v>
      </c>
      <c r="DV483" s="22">
        <f>DU483/DM483</f>
        <v>-4.671315373402856E-2</v>
      </c>
      <c r="DW483" s="14">
        <v>2018</v>
      </c>
      <c r="DX483" s="24">
        <v>1338</v>
      </c>
      <c r="DY483" s="32">
        <v>1265.6116</v>
      </c>
      <c r="DZ483" s="34">
        <v>24490598.110000003</v>
      </c>
      <c r="EA483" s="12">
        <f>DZ483/DY483</f>
        <v>19350.800917121811</v>
      </c>
      <c r="EB483" s="21">
        <f>EA483-DT483</f>
        <v>3357.790912910823</v>
      </c>
      <c r="EC483" s="22">
        <f>EB483/DT483</f>
        <v>0.20995365550491812</v>
      </c>
      <c r="ED483" s="14">
        <v>2019</v>
      </c>
      <c r="EE483" s="24">
        <v>1379</v>
      </c>
      <c r="EF483" s="32">
        <v>1292.4944</v>
      </c>
      <c r="EG483" s="34">
        <v>23463925.030000001</v>
      </c>
      <c r="EH483" s="12">
        <f t="shared" si="56"/>
        <v>18153.985835451203</v>
      </c>
      <c r="EI483" s="21">
        <f>EH483-EA483</f>
        <v>-1196.8150816706075</v>
      </c>
      <c r="EJ483" s="22">
        <f>EI483/EA483</f>
        <v>-6.1848348644404263E-2</v>
      </c>
      <c r="EK483">
        <v>2020</v>
      </c>
      <c r="EL483" s="25">
        <v>1361</v>
      </c>
      <c r="EM483" s="32">
        <v>1285.6661999999999</v>
      </c>
      <c r="EN483" s="34">
        <v>18525120.07</v>
      </c>
      <c r="EO483" s="12">
        <f t="shared" si="57"/>
        <v>14408.965616425166</v>
      </c>
      <c r="EP483" s="21">
        <f>EO483-EH483</f>
        <v>-3745.020219026037</v>
      </c>
      <c r="EQ483" s="22">
        <f>EP483/EH483</f>
        <v>-0.20629189936420139</v>
      </c>
      <c r="ES483" s="11">
        <f t="shared" si="58"/>
        <v>5.8817694244093166E-2</v>
      </c>
      <c r="EU483" s="12">
        <f t="shared" si="59"/>
        <v>17832.598918927997</v>
      </c>
      <c r="EV483">
        <f t="shared" si="60"/>
        <v>0.94157911730388355</v>
      </c>
      <c r="EY483" s="11">
        <f t="shared" si="61"/>
        <v>3.37973843754951E-2</v>
      </c>
      <c r="FC483" s="12">
        <f t="shared" si="62"/>
        <v>13310.09612170991</v>
      </c>
      <c r="FF483" s="45">
        <f t="shared" si="63"/>
        <v>1277.8571428571429</v>
      </c>
    </row>
    <row r="484" spans="1:162" x14ac:dyDescent="0.2">
      <c r="A484" s="3">
        <v>106006</v>
      </c>
      <c r="B484" t="s">
        <v>483</v>
      </c>
      <c r="C484" s="14">
        <v>2000</v>
      </c>
      <c r="D484" s="10">
        <v>331</v>
      </c>
      <c r="E484" s="5">
        <v>419.63</v>
      </c>
      <c r="F484" s="7">
        <v>4375108</v>
      </c>
      <c r="G484" s="12">
        <f>F484/E484</f>
        <v>10426.108714820199</v>
      </c>
      <c r="H484" s="14">
        <v>2001</v>
      </c>
      <c r="I484" s="10">
        <v>334</v>
      </c>
      <c r="J484" s="5">
        <v>421.09</v>
      </c>
      <c r="K484" s="7">
        <v>3026693</v>
      </c>
      <c r="L484" s="12">
        <f>K484/I484</f>
        <v>9061.9550898203597</v>
      </c>
      <c r="M484" s="21">
        <f>L484-G484</f>
        <v>-1364.1536249998389</v>
      </c>
      <c r="N484" s="18">
        <f>M484/G484</f>
        <v>-0.1308401496965749</v>
      </c>
      <c r="O484" s="16">
        <v>2002</v>
      </c>
      <c r="P484" s="10">
        <v>368</v>
      </c>
      <c r="Q484" s="5">
        <v>462.21</v>
      </c>
      <c r="R484" s="7">
        <v>3223100</v>
      </c>
      <c r="S484" s="12">
        <f>R484/Q484</f>
        <v>6973.2372731009718</v>
      </c>
      <c r="T484" s="21">
        <f>S484-L484</f>
        <v>-2088.7178167193879</v>
      </c>
      <c r="U484" s="18">
        <f>T484/L484</f>
        <v>-0.23049306645380802</v>
      </c>
      <c r="V484" s="14">
        <v>2003</v>
      </c>
      <c r="W484" s="10">
        <v>368</v>
      </c>
      <c r="X484" s="5">
        <v>460.86</v>
      </c>
      <c r="Y484" s="7">
        <v>5404898.8499999996</v>
      </c>
      <c r="Z484" s="12">
        <f>Y484/X484</f>
        <v>11727.854120557218</v>
      </c>
      <c r="AA484" s="21">
        <f>Z484-S484</f>
        <v>4754.6168474562464</v>
      </c>
      <c r="AB484" s="22">
        <f>AA484/S484</f>
        <v>0.68183781237403474</v>
      </c>
      <c r="AC484" s="14">
        <v>2004</v>
      </c>
      <c r="AD484" s="10">
        <v>344</v>
      </c>
      <c r="AE484" s="5">
        <v>465.21</v>
      </c>
      <c r="AF484" s="7">
        <v>3531076</v>
      </c>
      <c r="AG484" s="12">
        <f>AF484/AE484</f>
        <v>7590.2839577825071</v>
      </c>
      <c r="AH484" s="21">
        <f>AG484-Z484</f>
        <v>-4137.5701627747112</v>
      </c>
      <c r="AI484" s="22">
        <f>AH484/Z484</f>
        <v>-0.35279856998921516</v>
      </c>
      <c r="AJ484" s="14">
        <v>2005</v>
      </c>
      <c r="AK484" s="10">
        <v>347</v>
      </c>
      <c r="AL484" s="5">
        <v>468.7</v>
      </c>
      <c r="AM484" s="7">
        <v>4096552</v>
      </c>
      <c r="AN484" s="12">
        <f>AM484/AL484</f>
        <v>8740.2432259441011</v>
      </c>
      <c r="AO484" s="21">
        <f>AN484-AG484</f>
        <v>1149.9592681615941</v>
      </c>
      <c r="AP484" s="22">
        <f>AO484/AG484</f>
        <v>0.15150411691548274</v>
      </c>
      <c r="AQ484" s="14">
        <v>2006</v>
      </c>
      <c r="AR484" s="10">
        <v>333</v>
      </c>
      <c r="AS484" s="5">
        <v>464.29</v>
      </c>
      <c r="AT484" s="7">
        <v>4633678</v>
      </c>
      <c r="AU484" s="12">
        <f>AT484/AS484</f>
        <v>9980.1374141161778</v>
      </c>
      <c r="AV484" s="21">
        <f>AU484-AN484</f>
        <v>1239.8941881720766</v>
      </c>
      <c r="AW484" s="22">
        <f>AV484/AN484</f>
        <v>0.14186037574922819</v>
      </c>
      <c r="AX484" s="14">
        <v>2007</v>
      </c>
      <c r="AY484" s="10">
        <v>343</v>
      </c>
      <c r="AZ484" s="5">
        <v>459.69</v>
      </c>
      <c r="BA484" s="7">
        <v>4155396</v>
      </c>
      <c r="BB484" s="12">
        <f>BA484/AZ484</f>
        <v>9039.5614435815442</v>
      </c>
      <c r="BC484" s="21">
        <f>BB484-AU484</f>
        <v>-940.5759705346336</v>
      </c>
      <c r="BD484" s="22">
        <f>BC484/AU484</f>
        <v>-9.4244791580149728E-2</v>
      </c>
      <c r="BE484" s="14">
        <v>2008</v>
      </c>
      <c r="BF484" s="10">
        <v>335</v>
      </c>
      <c r="BG484" s="5">
        <v>456.41</v>
      </c>
      <c r="BH484" s="7">
        <v>4253218</v>
      </c>
      <c r="BI484" s="12">
        <f>BH484/BG484</f>
        <v>9318.8536622773372</v>
      </c>
      <c r="BJ484" s="21">
        <f>BI484-BB484</f>
        <v>279.29221869579305</v>
      </c>
      <c r="BK484" s="22">
        <f>BJ484/BB484</f>
        <v>3.089665582107436E-2</v>
      </c>
      <c r="BL484" s="14">
        <v>2009</v>
      </c>
      <c r="BM484" s="10">
        <v>326</v>
      </c>
      <c r="BN484" s="5">
        <v>454.06</v>
      </c>
      <c r="BO484" s="7">
        <v>4410628</v>
      </c>
      <c r="BP484" s="12">
        <f>BO484/BN484</f>
        <v>9713.7558912918994</v>
      </c>
      <c r="BQ484" s="21">
        <f>BP484-BI484</f>
        <v>394.90222901456218</v>
      </c>
      <c r="BR484" s="22">
        <f>BQ484/BI484</f>
        <v>4.2376696032165845E-2</v>
      </c>
      <c r="BS484" s="14">
        <v>2010</v>
      </c>
      <c r="BT484" s="10">
        <v>303</v>
      </c>
      <c r="BU484" s="5">
        <v>435.74</v>
      </c>
      <c r="BV484" s="7">
        <v>4558728</v>
      </c>
      <c r="BW484" s="12">
        <f>BV484/BU484</f>
        <v>10462.036994538026</v>
      </c>
      <c r="BX484" s="21">
        <f>BW484-BP484</f>
        <v>748.2811032461268</v>
      </c>
      <c r="BY484" s="22">
        <f>BX484/BP484</f>
        <v>7.7033138532638976E-2</v>
      </c>
      <c r="BZ484" s="14">
        <v>2011</v>
      </c>
      <c r="CA484" s="10">
        <v>321</v>
      </c>
      <c r="CB484" s="5">
        <v>436.35230000000001</v>
      </c>
      <c r="CC484" s="7">
        <v>3862694</v>
      </c>
      <c r="CD484" s="12">
        <f>CC484/CB484</f>
        <v>8852.2370570752119</v>
      </c>
      <c r="CE484" s="21">
        <f>CD484-BW484</f>
        <v>-1609.7999374628143</v>
      </c>
      <c r="CF484" s="22">
        <f>CE484/BW484</f>
        <v>-0.15387060266592936</v>
      </c>
      <c r="CG484" s="14">
        <v>2012</v>
      </c>
      <c r="CH484" s="10">
        <v>312</v>
      </c>
      <c r="CI484" s="5">
        <v>434.94</v>
      </c>
      <c r="CJ484" s="7">
        <v>4196162</v>
      </c>
      <c r="CK484" s="12">
        <f>CJ484/CI484</f>
        <v>9647.680139789396</v>
      </c>
      <c r="CL484" s="21">
        <f>CK484-CD484</f>
        <v>795.44308271418413</v>
      </c>
      <c r="CM484" s="22">
        <f>CL484/CD484</f>
        <v>8.9857860514300253E-2</v>
      </c>
      <c r="CN484" s="14">
        <v>2013</v>
      </c>
      <c r="CO484" s="10">
        <v>303</v>
      </c>
      <c r="CP484" s="5">
        <v>422.27339999999998</v>
      </c>
      <c r="CQ484" s="7">
        <v>4422056</v>
      </c>
      <c r="CR484" s="12">
        <f>CQ484/CP484</f>
        <v>10472.021207113685</v>
      </c>
      <c r="CS484" s="21">
        <f>CR484-CK484</f>
        <v>824.34106732428882</v>
      </c>
      <c r="CT484" s="22">
        <f>CS484/CK484</f>
        <v>8.5444485656661059E-2</v>
      </c>
      <c r="CU484" s="14">
        <v>2014</v>
      </c>
      <c r="CV484" s="10">
        <v>277</v>
      </c>
      <c r="CW484" s="5">
        <v>390.815</v>
      </c>
      <c r="CX484" s="7">
        <v>5629653</v>
      </c>
      <c r="CY484" s="12">
        <f>CX484/CW484</f>
        <v>14404.905134142753</v>
      </c>
      <c r="CZ484" s="21">
        <f>CY484-CR484</f>
        <v>3932.8839270290682</v>
      </c>
      <c r="DA484" s="22">
        <f>CZ484/CR484</f>
        <v>0.37556111177061452</v>
      </c>
      <c r="DB484" s="14">
        <v>2015</v>
      </c>
      <c r="DC484" s="9">
        <v>269</v>
      </c>
      <c r="DD484" s="27">
        <v>393.23970000000003</v>
      </c>
      <c r="DE484" s="12">
        <v>4825858.3</v>
      </c>
      <c r="DF484" s="12">
        <f>DE484/DD484</f>
        <v>12272.052643718322</v>
      </c>
      <c r="DG484" s="21">
        <f>DF484-CY484</f>
        <v>-2132.8524904244314</v>
      </c>
      <c r="DH484" s="22">
        <f>DG484/CY484</f>
        <v>-0.14806432049101856</v>
      </c>
      <c r="DI484" s="14">
        <v>2016</v>
      </c>
      <c r="DJ484" s="9">
        <v>272</v>
      </c>
      <c r="DK484" s="27">
        <v>387.12479999999999</v>
      </c>
      <c r="DL484" s="12">
        <v>4126442.15</v>
      </c>
      <c r="DM484" s="12">
        <f>DL484/DK484</f>
        <v>10659.203827809533</v>
      </c>
      <c r="DN484" s="21">
        <f>DM484-DF484</f>
        <v>-1612.8488159087883</v>
      </c>
      <c r="DO484" s="22">
        <f>DN484/DF484</f>
        <v>-0.13142453530252374</v>
      </c>
      <c r="DP484" s="14">
        <v>2017</v>
      </c>
      <c r="DQ484" s="9">
        <v>265</v>
      </c>
      <c r="DR484" s="27">
        <v>364.11500000000001</v>
      </c>
      <c r="DS484" s="30">
        <v>4016090.28</v>
      </c>
      <c r="DT484" s="12">
        <f>DS484/DR484</f>
        <v>11029.730387377613</v>
      </c>
      <c r="DU484" s="21">
        <f>DT484-DM484</f>
        <v>370.52655956807939</v>
      </c>
      <c r="DV484" s="22">
        <f>DU484/DM484</f>
        <v>3.4761185314928215E-2</v>
      </c>
      <c r="DW484" s="14">
        <v>2018</v>
      </c>
      <c r="DX484" s="24">
        <v>264</v>
      </c>
      <c r="DY484" s="32">
        <v>353.94029999999998</v>
      </c>
      <c r="DZ484" s="34">
        <v>4187221.61</v>
      </c>
      <c r="EA484" s="12">
        <f>DZ484/DY484</f>
        <v>11830.304743483577</v>
      </c>
      <c r="EB484" s="21">
        <f>EA484-DT484</f>
        <v>800.5743561059644</v>
      </c>
      <c r="EC484" s="22">
        <f>EB484/DT484</f>
        <v>7.2583311467172312E-2</v>
      </c>
      <c r="ED484" s="14">
        <v>2019</v>
      </c>
      <c r="EE484" s="24">
        <v>237</v>
      </c>
      <c r="EF484" s="32">
        <v>352.19470000000001</v>
      </c>
      <c r="EG484" s="34">
        <v>4039197.51</v>
      </c>
      <c r="EH484" s="12">
        <f t="shared" si="56"/>
        <v>11468.649329475997</v>
      </c>
      <c r="EI484" s="21">
        <f>EH484-EA484</f>
        <v>-361.65541400758048</v>
      </c>
      <c r="EJ484" s="22">
        <f>EI484/EA484</f>
        <v>-3.0570253416911275E-2</v>
      </c>
      <c r="EK484">
        <v>2020</v>
      </c>
      <c r="EL484" s="25">
        <v>220</v>
      </c>
      <c r="EM484" s="32">
        <v>337.1438</v>
      </c>
      <c r="EN484" s="34">
        <v>4040032.1500000004</v>
      </c>
      <c r="EO484" s="12">
        <f t="shared" si="57"/>
        <v>11983.112695532292</v>
      </c>
      <c r="EP484" s="21">
        <f>EO484-EH484</f>
        <v>514.46336605629585</v>
      </c>
      <c r="EQ484" s="22">
        <f>EP484/EH484</f>
        <v>4.485823493914446E-2</v>
      </c>
      <c r="ES484" s="11">
        <f t="shared" si="58"/>
        <v>2.7813434774565743E-2</v>
      </c>
      <c r="EU484" s="12">
        <f t="shared" si="59"/>
        <v>11442.894820112395</v>
      </c>
      <c r="EV484">
        <f t="shared" si="60"/>
        <v>1.400251802989291</v>
      </c>
      <c r="EY484" s="11">
        <f t="shared" si="61"/>
        <v>2.5591414455063088E-2</v>
      </c>
      <c r="FC484" s="12">
        <f t="shared" si="62"/>
        <v>10240.982049688098</v>
      </c>
      <c r="FF484" s="45">
        <f t="shared" si="63"/>
        <v>308.1904761904762</v>
      </c>
    </row>
    <row r="485" spans="1:162" x14ac:dyDescent="0.2">
      <c r="A485" s="3">
        <v>106008</v>
      </c>
      <c r="B485" t="s">
        <v>484</v>
      </c>
      <c r="C485" s="14">
        <v>2000</v>
      </c>
      <c r="D485" s="10">
        <v>56</v>
      </c>
      <c r="E485" s="5">
        <v>84.82</v>
      </c>
      <c r="F485" s="7">
        <v>494920</v>
      </c>
      <c r="G485" s="12">
        <f>F485/E485</f>
        <v>5834.9445885404393</v>
      </c>
      <c r="H485" s="14">
        <v>2001</v>
      </c>
      <c r="I485" s="10">
        <v>52</v>
      </c>
      <c r="J485" s="5">
        <v>79.78</v>
      </c>
      <c r="K485" s="7">
        <v>536030</v>
      </c>
      <c r="L485" s="12">
        <f>K485/I485</f>
        <v>10308.26923076923</v>
      </c>
      <c r="M485" s="21">
        <f>L485-G485</f>
        <v>4473.3246422287912</v>
      </c>
      <c r="N485" s="18">
        <f>M485/G485</f>
        <v>0.76664389427351087</v>
      </c>
      <c r="O485" s="16">
        <v>2002</v>
      </c>
      <c r="P485" s="10">
        <v>53</v>
      </c>
      <c r="Q485" s="5">
        <v>75</v>
      </c>
      <c r="R485" s="7">
        <v>553358</v>
      </c>
      <c r="S485" s="12">
        <f>R485/Q485</f>
        <v>7378.1066666666666</v>
      </c>
      <c r="T485" s="21">
        <f>S485-L485</f>
        <v>-2930.1625641025639</v>
      </c>
      <c r="U485" s="18">
        <f>T485/L485</f>
        <v>-0.28425359277154882</v>
      </c>
      <c r="V485" s="14">
        <v>2003</v>
      </c>
      <c r="W485" s="10">
        <v>53</v>
      </c>
      <c r="X485" s="5">
        <v>75.150000000000006</v>
      </c>
      <c r="Y485" s="7">
        <v>571457.04</v>
      </c>
      <c r="Z485" s="12">
        <f>Y485/X485</f>
        <v>7604.2187624750495</v>
      </c>
      <c r="AA485" s="21">
        <f>Z485-S485</f>
        <v>226.11209580838295</v>
      </c>
      <c r="AB485" s="22">
        <f>AA485/S485</f>
        <v>3.0646357666517375E-2</v>
      </c>
      <c r="AC485" s="14">
        <v>2004</v>
      </c>
      <c r="AD485" s="10">
        <v>59</v>
      </c>
      <c r="AE485" s="5">
        <v>64.13</v>
      </c>
      <c r="AF485" s="7">
        <v>651466</v>
      </c>
      <c r="AG485" s="12">
        <f>AF485/AE485</f>
        <v>10158.521752689849</v>
      </c>
      <c r="AH485" s="21">
        <f>AG485-Z485</f>
        <v>2554.3029902147991</v>
      </c>
      <c r="AI485" s="22">
        <f>AH485/Z485</f>
        <v>0.33590603716185241</v>
      </c>
      <c r="AJ485" s="14">
        <v>2005</v>
      </c>
      <c r="AK485" s="10">
        <v>76</v>
      </c>
      <c r="AL485" s="5">
        <v>67.87</v>
      </c>
      <c r="AM485" s="7">
        <v>762694</v>
      </c>
      <c r="AN485" s="12">
        <f>AM485/AL485</f>
        <v>11237.571828495653</v>
      </c>
      <c r="AO485" s="21">
        <f>AN485-AG485</f>
        <v>1079.0500758058042</v>
      </c>
      <c r="AP485" s="22">
        <f>AO485/AG485</f>
        <v>0.10622117096122626</v>
      </c>
      <c r="AQ485" s="14">
        <v>2006</v>
      </c>
      <c r="AR485" s="10">
        <v>77</v>
      </c>
      <c r="AS485" s="5">
        <v>80.37</v>
      </c>
      <c r="AT485" s="7">
        <v>1089888</v>
      </c>
      <c r="AU485" s="12">
        <f>AT485/AS485</f>
        <v>13560.880925718551</v>
      </c>
      <c r="AV485" s="21">
        <f>AU485-AN485</f>
        <v>2323.3090972228983</v>
      </c>
      <c r="AW485" s="22">
        <f>AV485/AN485</f>
        <v>0.20674476058356053</v>
      </c>
      <c r="AX485" s="14">
        <v>2007</v>
      </c>
      <c r="AY485" s="10">
        <v>60</v>
      </c>
      <c r="AZ485" s="5">
        <v>66.19</v>
      </c>
      <c r="BA485" s="7">
        <v>935041</v>
      </c>
      <c r="BB485" s="12">
        <f>BA485/AZ485</f>
        <v>14126.620335398096</v>
      </c>
      <c r="BC485" s="21">
        <f>BB485-AU485</f>
        <v>565.73940967954513</v>
      </c>
      <c r="BD485" s="22">
        <f>BC485/AU485</f>
        <v>4.1718485161727666E-2</v>
      </c>
      <c r="BE485" s="14">
        <v>2008</v>
      </c>
      <c r="BF485" s="10">
        <v>69</v>
      </c>
      <c r="BG485" s="5">
        <v>81.06</v>
      </c>
      <c r="BH485" s="7">
        <v>961285</v>
      </c>
      <c r="BI485" s="12">
        <f>BH485/BG485</f>
        <v>11858.93165556378</v>
      </c>
      <c r="BJ485" s="21">
        <f>BI485-BB485</f>
        <v>-2267.6886798343166</v>
      </c>
      <c r="BK485" s="22">
        <f>BJ485/BB485</f>
        <v>-0.1605259167440074</v>
      </c>
      <c r="BL485" s="14">
        <v>2009</v>
      </c>
      <c r="BM485" s="10">
        <v>63</v>
      </c>
      <c r="BN485" s="5">
        <v>85.53</v>
      </c>
      <c r="BO485" s="7">
        <v>1019192</v>
      </c>
      <c r="BP485" s="12">
        <f>BO485/BN485</f>
        <v>11916.19314860283</v>
      </c>
      <c r="BQ485" s="21">
        <f>BP485-BI485</f>
        <v>57.261493039050038</v>
      </c>
      <c r="BR485" s="22">
        <f>BQ485/BI485</f>
        <v>4.8285540976353482E-3</v>
      </c>
      <c r="BS485" s="14">
        <v>2010</v>
      </c>
      <c r="BT485" s="10">
        <v>53</v>
      </c>
      <c r="BU485" s="5">
        <v>77.55</v>
      </c>
      <c r="BV485" s="7">
        <v>923770</v>
      </c>
      <c r="BW485" s="12">
        <f>BV485/BU485</f>
        <v>11911.927788523533</v>
      </c>
      <c r="BX485" s="21">
        <f>BW485-BP485</f>
        <v>-4.2653600792964426</v>
      </c>
      <c r="BY485" s="22">
        <f>BX485/BP485</f>
        <v>-3.5794653763199154E-4</v>
      </c>
      <c r="BZ485" s="14">
        <v>2011</v>
      </c>
      <c r="CA485" s="10">
        <v>51</v>
      </c>
      <c r="CB485" s="5">
        <v>73.8322</v>
      </c>
      <c r="CC485" s="7">
        <v>828187</v>
      </c>
      <c r="CD485" s="12">
        <f>CC485/CB485</f>
        <v>11217.151865988011</v>
      </c>
      <c r="CE485" s="21">
        <f>CD485-BW485</f>
        <v>-694.77592253552211</v>
      </c>
      <c r="CF485" s="22">
        <f>CE485/BW485</f>
        <v>-5.8326069035181637E-2</v>
      </c>
      <c r="CG485" s="14">
        <v>2012</v>
      </c>
      <c r="CH485" s="10">
        <v>52</v>
      </c>
      <c r="CI485" s="5">
        <v>72.510000000000005</v>
      </c>
      <c r="CJ485" s="7">
        <v>870813</v>
      </c>
      <c r="CK485" s="12">
        <f>CJ485/CI485</f>
        <v>12009.557302441042</v>
      </c>
      <c r="CL485" s="21">
        <f>CK485-CD485</f>
        <v>792.40543645303114</v>
      </c>
      <c r="CM485" s="22">
        <f>CL485/CD485</f>
        <v>7.0642302602295717E-2</v>
      </c>
      <c r="CN485" s="14">
        <v>2013</v>
      </c>
      <c r="CO485" s="10">
        <v>45</v>
      </c>
      <c r="CP485" s="5">
        <v>63.375999999999998</v>
      </c>
      <c r="CQ485" s="7">
        <v>875939</v>
      </c>
      <c r="CR485" s="12">
        <f>CQ485/CP485</f>
        <v>13821.304594799294</v>
      </c>
      <c r="CS485" s="21">
        <f>CR485-CK485</f>
        <v>1811.7472923582518</v>
      </c>
      <c r="CT485" s="22">
        <f>CS485/CK485</f>
        <v>0.15085879077241249</v>
      </c>
      <c r="CU485" s="14">
        <v>2014</v>
      </c>
      <c r="CV485" s="10">
        <v>51</v>
      </c>
      <c r="CW485" s="5">
        <v>60.331200000000003</v>
      </c>
      <c r="CX485" s="7">
        <v>983659</v>
      </c>
      <c r="CY485" s="12">
        <f>CX485/CW485</f>
        <v>16304.316837722437</v>
      </c>
      <c r="CZ485" s="21">
        <f>CY485-CR485</f>
        <v>2483.0122429231433</v>
      </c>
      <c r="DA485" s="22">
        <f>CZ485/CR485</f>
        <v>0.17965107605380867</v>
      </c>
      <c r="DB485" s="14">
        <v>2015</v>
      </c>
      <c r="DC485" s="9">
        <v>38</v>
      </c>
      <c r="DD485" s="27">
        <v>57.106999999999999</v>
      </c>
      <c r="DE485" s="12">
        <v>927615.05</v>
      </c>
      <c r="DF485" s="12">
        <f>DE485/DD485</f>
        <v>16243.456143730191</v>
      </c>
      <c r="DG485" s="21">
        <f>DF485-CY485</f>
        <v>-60.860693992246524</v>
      </c>
      <c r="DH485" s="22">
        <f>DG485/CY485</f>
        <v>-3.7327963261506517E-3</v>
      </c>
      <c r="DI485" s="14">
        <v>2016</v>
      </c>
      <c r="DJ485" s="9">
        <v>42</v>
      </c>
      <c r="DK485" s="27">
        <v>55.254199999999997</v>
      </c>
      <c r="DL485" s="12">
        <v>853023.16</v>
      </c>
      <c r="DM485" s="12">
        <f>DL485/DK485</f>
        <v>15438.159633113864</v>
      </c>
      <c r="DN485" s="21">
        <f>DM485-DF485</f>
        <v>-805.29651061632649</v>
      </c>
      <c r="DO485" s="22">
        <f>DN485/DF485</f>
        <v>-4.9576672814619117E-2</v>
      </c>
      <c r="DP485" s="14">
        <v>2017</v>
      </c>
      <c r="DQ485" s="9">
        <v>41</v>
      </c>
      <c r="DR485" s="27">
        <v>55.380800000000001</v>
      </c>
      <c r="DS485" s="30">
        <v>917615.36</v>
      </c>
      <c r="DT485" s="12">
        <f>DS485/DR485</f>
        <v>16569.196544650855</v>
      </c>
      <c r="DU485" s="21">
        <f>DT485-DM485</f>
        <v>1131.0369115369904</v>
      </c>
      <c r="DV485" s="22">
        <f>DU485/DM485</f>
        <v>7.3262418475774055E-2</v>
      </c>
      <c r="DW485" s="14">
        <v>2018</v>
      </c>
      <c r="DX485" s="24">
        <v>42</v>
      </c>
      <c r="DY485" s="32">
        <v>58.779800000000002</v>
      </c>
      <c r="DZ485" s="34">
        <v>907486.33</v>
      </c>
      <c r="EA485" s="12">
        <f>DZ485/DY485</f>
        <v>15438.744772864145</v>
      </c>
      <c r="EB485" s="21">
        <f>EA485-DT485</f>
        <v>-1130.4517717867093</v>
      </c>
      <c r="EC485" s="22">
        <f>EB485/DT485</f>
        <v>-6.8226106724025834E-2</v>
      </c>
      <c r="ED485" s="14">
        <v>2019</v>
      </c>
      <c r="EE485" s="24">
        <v>42</v>
      </c>
      <c r="EF485" s="32">
        <v>54.709699999999998</v>
      </c>
      <c r="EG485" s="34">
        <v>812054.54</v>
      </c>
      <c r="EH485" s="12">
        <f t="shared" si="56"/>
        <v>14842.971904433767</v>
      </c>
      <c r="EI485" s="21">
        <f>EH485-EA485</f>
        <v>-595.77286843037837</v>
      </c>
      <c r="EJ485" s="22">
        <f>EI485/EA485</f>
        <v>-3.8589462886745585E-2</v>
      </c>
      <c r="EK485">
        <v>2020</v>
      </c>
      <c r="EL485" s="25">
        <v>53</v>
      </c>
      <c r="EM485" s="32">
        <v>58.587200000000003</v>
      </c>
      <c r="EN485" s="34">
        <v>929235.26</v>
      </c>
      <c r="EO485" s="12">
        <f t="shared" si="57"/>
        <v>15860.721454515662</v>
      </c>
      <c r="EP485" s="21">
        <f>EO485-EH485</f>
        <v>1017.749550081895</v>
      </c>
      <c r="EQ485" s="22">
        <f>EP485/EH485</f>
        <v>6.8567774474994556E-2</v>
      </c>
      <c r="ES485" s="11">
        <f t="shared" si="58"/>
        <v>6.8605152922270249E-2</v>
      </c>
      <c r="EU485" s="12">
        <f t="shared" si="59"/>
        <v>15616.971073982922</v>
      </c>
      <c r="EV485">
        <f t="shared" si="60"/>
        <v>1.3509607239643824</v>
      </c>
      <c r="EY485" s="11">
        <f t="shared" si="61"/>
        <v>-1.1184383711665788E-2</v>
      </c>
      <c r="FC485" s="12">
        <f t="shared" si="62"/>
        <v>12529.605683642905</v>
      </c>
      <c r="FF485" s="45">
        <f t="shared" si="63"/>
        <v>53.714285714285715</v>
      </c>
    </row>
    <row r="486" spans="1:162" x14ac:dyDescent="0.2">
      <c r="A486" s="3">
        <v>107151</v>
      </c>
      <c r="B486" t="s">
        <v>485</v>
      </c>
      <c r="C486" s="14">
        <v>2000</v>
      </c>
      <c r="D486" s="10">
        <v>110</v>
      </c>
      <c r="E486" s="5">
        <v>168.93</v>
      </c>
      <c r="F486" s="7">
        <v>1012411</v>
      </c>
      <c r="G486" s="12">
        <f>F486/E486</f>
        <v>5993.0799739537088</v>
      </c>
      <c r="H486" s="14">
        <v>2001</v>
      </c>
      <c r="I486" s="10">
        <v>103</v>
      </c>
      <c r="J486" s="5">
        <v>154.59</v>
      </c>
      <c r="K486" s="7">
        <v>898308</v>
      </c>
      <c r="L486" s="12">
        <f>K486/I486</f>
        <v>8721.4368932038833</v>
      </c>
      <c r="M486" s="21">
        <f>L486-G486</f>
        <v>2728.3569192501745</v>
      </c>
      <c r="N486" s="18">
        <f>M486/G486</f>
        <v>0.45525121158198795</v>
      </c>
      <c r="O486" s="16">
        <v>2002</v>
      </c>
      <c r="P486" s="10">
        <v>115</v>
      </c>
      <c r="Q486" s="5">
        <v>163.34</v>
      </c>
      <c r="R486" s="7">
        <v>1039625</v>
      </c>
      <c r="S486" s="12">
        <f>R486/Q486</f>
        <v>6364.7912330108975</v>
      </c>
      <c r="T486" s="21">
        <f>S486-L486</f>
        <v>-2356.6456601929858</v>
      </c>
      <c r="U486" s="18">
        <f>T486/L486</f>
        <v>-0.27021300378030422</v>
      </c>
      <c r="V486" s="14">
        <v>2003</v>
      </c>
      <c r="W486" s="10">
        <v>115</v>
      </c>
      <c r="X486" s="5">
        <v>167.51</v>
      </c>
      <c r="Y486" s="7">
        <v>1168574.76</v>
      </c>
      <c r="Z486" s="12">
        <f>Y486/X486</f>
        <v>6976.1492448212048</v>
      </c>
      <c r="AA486" s="21">
        <f>Z486-S486</f>
        <v>611.35801181030729</v>
      </c>
      <c r="AB486" s="22">
        <f>AA486/S486</f>
        <v>9.6053113044699379E-2</v>
      </c>
      <c r="AC486" s="14">
        <v>2004</v>
      </c>
      <c r="AD486" s="10">
        <v>112</v>
      </c>
      <c r="AE486" s="5">
        <v>156.41999999999999</v>
      </c>
      <c r="AF486" s="7">
        <v>1055974</v>
      </c>
      <c r="AG486" s="12">
        <f>AF486/AE486</f>
        <v>6750.8886331671147</v>
      </c>
      <c r="AH486" s="21">
        <f>AG486-Z486</f>
        <v>-225.2606116540901</v>
      </c>
      <c r="AI486" s="22">
        <f>AH486/Z486</f>
        <v>-3.2290107873095455E-2</v>
      </c>
      <c r="AJ486" s="14">
        <v>2005</v>
      </c>
      <c r="AK486" s="10">
        <v>107</v>
      </c>
      <c r="AL486" s="5">
        <v>150.99</v>
      </c>
      <c r="AM486" s="7">
        <v>1126877</v>
      </c>
      <c r="AN486" s="12">
        <f>AM486/AL486</f>
        <v>7463.2558447579304</v>
      </c>
      <c r="AO486" s="21">
        <f>AN486-AG486</f>
        <v>712.36721159081571</v>
      </c>
      <c r="AP486" s="22">
        <f>AO486/AG486</f>
        <v>0.10552199129622072</v>
      </c>
      <c r="AQ486" s="14">
        <v>2006</v>
      </c>
      <c r="AR486" s="10">
        <v>105</v>
      </c>
      <c r="AS486" s="5">
        <v>143.75</v>
      </c>
      <c r="AT486" s="7">
        <v>1149801</v>
      </c>
      <c r="AU486" s="12">
        <f>AT486/AS486</f>
        <v>7998.6156521739131</v>
      </c>
      <c r="AV486" s="21">
        <f>AU486-AN486</f>
        <v>535.35980741598269</v>
      </c>
      <c r="AW486" s="22">
        <f>AV486/AN486</f>
        <v>7.1732742190797422E-2</v>
      </c>
      <c r="AX486" s="14">
        <v>2007</v>
      </c>
      <c r="AY486" s="10">
        <v>92</v>
      </c>
      <c r="AZ486" s="5">
        <v>141.41999999999999</v>
      </c>
      <c r="BA486" s="7">
        <v>1150039</v>
      </c>
      <c r="BB486" s="12">
        <f>BA486/AZ486</f>
        <v>8132.0817423278186</v>
      </c>
      <c r="BC486" s="21">
        <f>BB486-AU486</f>
        <v>133.4660901539055</v>
      </c>
      <c r="BD486" s="22">
        <f>BC486/AU486</f>
        <v>1.6686148698447745E-2</v>
      </c>
      <c r="BE486" s="14">
        <v>2008</v>
      </c>
      <c r="BF486" s="10">
        <v>92</v>
      </c>
      <c r="BG486" s="5">
        <v>133.47999999999999</v>
      </c>
      <c r="BH486" s="7">
        <v>1162156</v>
      </c>
      <c r="BI486" s="12">
        <f>BH486/BG486</f>
        <v>8706.5927479772254</v>
      </c>
      <c r="BJ486" s="21">
        <f>BI486-BB486</f>
        <v>574.5110056494068</v>
      </c>
      <c r="BK486" s="22">
        <f>BJ486/BB486</f>
        <v>7.0647470580509963E-2</v>
      </c>
      <c r="BL486" s="14">
        <v>2009</v>
      </c>
      <c r="BM486" s="10">
        <v>93</v>
      </c>
      <c r="BN486" s="5">
        <v>123.44</v>
      </c>
      <c r="BO486" s="7">
        <v>1293998</v>
      </c>
      <c r="BP486" s="12">
        <f>BO486/BN486</f>
        <v>10482.809462086843</v>
      </c>
      <c r="BQ486" s="21">
        <f>BP486-BI486</f>
        <v>1776.2167141096179</v>
      </c>
      <c r="BR486" s="22">
        <f>BQ486/BI486</f>
        <v>0.20400824588037389</v>
      </c>
      <c r="BS486" s="14">
        <v>2010</v>
      </c>
      <c r="BT486" s="10">
        <v>94</v>
      </c>
      <c r="BU486" s="5">
        <v>125.12</v>
      </c>
      <c r="BV486" s="7">
        <v>1283199</v>
      </c>
      <c r="BW486" s="12">
        <f>BV486/BU486</f>
        <v>10255.746483375959</v>
      </c>
      <c r="BX486" s="21">
        <f>BW486-BP486</f>
        <v>-227.06297871088464</v>
      </c>
      <c r="BY486" s="22">
        <f>BX486/BP486</f>
        <v>-2.166050804720842E-2</v>
      </c>
      <c r="BZ486" s="14">
        <v>2011</v>
      </c>
      <c r="CA486" s="10">
        <v>92</v>
      </c>
      <c r="CB486" s="5">
        <v>117.34350000000001</v>
      </c>
      <c r="CC486" s="7">
        <v>1293709</v>
      </c>
      <c r="CD486" s="12">
        <f>CC486/CB486</f>
        <v>11024.973688359389</v>
      </c>
      <c r="CE486" s="21">
        <f>CD486-BW486</f>
        <v>769.22720498343006</v>
      </c>
      <c r="CF486" s="22">
        <f>CE486/BW486</f>
        <v>7.5004506617856445E-2</v>
      </c>
      <c r="CG486" s="14">
        <v>2012</v>
      </c>
      <c r="CH486" s="10">
        <v>76</v>
      </c>
      <c r="CI486" s="5">
        <v>94.62</v>
      </c>
      <c r="CJ486" s="7">
        <v>1222538</v>
      </c>
      <c r="CK486" s="12">
        <f>CJ486/CI486</f>
        <v>12920.503064891143</v>
      </c>
      <c r="CL486" s="21">
        <f>CK486-CD486</f>
        <v>1895.5293765317547</v>
      </c>
      <c r="CM486" s="22">
        <f>CL486/CD486</f>
        <v>0.17193051249937502</v>
      </c>
      <c r="CN486" s="14">
        <v>2013</v>
      </c>
      <c r="CO486" s="10">
        <v>78</v>
      </c>
      <c r="CP486" s="5">
        <v>111.2651</v>
      </c>
      <c r="CQ486" s="7">
        <v>1071214</v>
      </c>
      <c r="CR486" s="12">
        <f>CQ486/CP486</f>
        <v>9627.583132536618</v>
      </c>
      <c r="CS486" s="21">
        <f>CR486-CK486</f>
        <v>-3292.9199323545254</v>
      </c>
      <c r="CT486" s="22">
        <f>CS486/CK486</f>
        <v>-0.25486004034180137</v>
      </c>
      <c r="CU486" s="14">
        <v>2014</v>
      </c>
      <c r="CV486" s="10">
        <v>100</v>
      </c>
      <c r="CW486" s="5">
        <v>126.1682</v>
      </c>
      <c r="CX486" s="7">
        <v>1041470</v>
      </c>
      <c r="CY486" s="12">
        <f>CX486/CW486</f>
        <v>8254.615663851906</v>
      </c>
      <c r="CZ486" s="21">
        <f>CY486-CR486</f>
        <v>-1372.967468684712</v>
      </c>
      <c r="DA486" s="22">
        <f>CZ486/CR486</f>
        <v>-0.14260769808829174</v>
      </c>
      <c r="DB486" s="14">
        <v>2015</v>
      </c>
      <c r="DC486" s="9">
        <v>85</v>
      </c>
      <c r="DD486" s="27">
        <v>123.4862</v>
      </c>
      <c r="DE486" s="12">
        <v>1223402.3</v>
      </c>
      <c r="DF486" s="12">
        <f>DE486/DD486</f>
        <v>9907.1985371644769</v>
      </c>
      <c r="DG486" s="21">
        <f>DF486-CY486</f>
        <v>1652.5828733125709</v>
      </c>
      <c r="DH486" s="22">
        <f>DG486/CY486</f>
        <v>0.20020106817928035</v>
      </c>
      <c r="DI486" s="14">
        <v>2016</v>
      </c>
      <c r="DJ486" s="9">
        <v>100</v>
      </c>
      <c r="DK486" s="27">
        <v>130.99109999999999</v>
      </c>
      <c r="DL486" s="12">
        <v>1307391.97</v>
      </c>
      <c r="DM486" s="12">
        <f>DL486/DK486</f>
        <v>9980.7694568562292</v>
      </c>
      <c r="DN486" s="21">
        <f>DM486-DF486</f>
        <v>73.570919691752351</v>
      </c>
      <c r="DO486" s="22">
        <f>DN486/DF486</f>
        <v>7.4260063948217757E-3</v>
      </c>
      <c r="DP486" s="14">
        <v>2017</v>
      </c>
      <c r="DQ486" s="9">
        <v>98</v>
      </c>
      <c r="DR486" s="27">
        <v>119.9318</v>
      </c>
      <c r="DS486" s="30">
        <v>1380647.85</v>
      </c>
      <c r="DT486" s="12">
        <f>DS486/DR486</f>
        <v>11511.941370011958</v>
      </c>
      <c r="DU486" s="21">
        <f>DT486-DM486</f>
        <v>1531.1719131557293</v>
      </c>
      <c r="DV486" s="22">
        <f>DU486/DM486</f>
        <v>0.15341221133045008</v>
      </c>
      <c r="DW486" s="14">
        <v>2018</v>
      </c>
      <c r="DX486" s="24">
        <v>94</v>
      </c>
      <c r="DY486" s="32">
        <v>119.97069999999999</v>
      </c>
      <c r="DZ486" s="34">
        <v>1425127.87</v>
      </c>
      <c r="EA486" s="12">
        <f>DZ486/DY486</f>
        <v>11878.96603087254</v>
      </c>
      <c r="EB486" s="21">
        <f>EA486-DT486</f>
        <v>367.02466086058121</v>
      </c>
      <c r="EC486" s="22">
        <f>EB486/DT486</f>
        <v>3.188208218438833E-2</v>
      </c>
      <c r="ED486" s="14">
        <v>2019</v>
      </c>
      <c r="EE486" s="24">
        <v>96</v>
      </c>
      <c r="EF486" s="32">
        <v>119.0283</v>
      </c>
      <c r="EG486" s="34">
        <v>1393321.4</v>
      </c>
      <c r="EH486" s="12">
        <f t="shared" si="56"/>
        <v>11705.799377122919</v>
      </c>
      <c r="EI486" s="21">
        <f>EH486-EA486</f>
        <v>-173.16665374962031</v>
      </c>
      <c r="EJ486" s="22">
        <f>EI486/EA486</f>
        <v>-1.4577586407737273E-2</v>
      </c>
      <c r="EK486">
        <v>2020</v>
      </c>
      <c r="EL486" s="25">
        <v>81</v>
      </c>
      <c r="EM486" s="32">
        <v>108.8019</v>
      </c>
      <c r="EN486" s="34">
        <v>1446228.4799999997</v>
      </c>
      <c r="EO486" s="12">
        <f t="shared" si="57"/>
        <v>13292.309049750047</v>
      </c>
      <c r="EP486" s="21">
        <f>EO486-EH486</f>
        <v>1586.5096726271277</v>
      </c>
      <c r="EQ486" s="22">
        <f>EP486/EH486</f>
        <v>0.13553193776135466</v>
      </c>
      <c r="ES486" s="11">
        <f t="shared" si="58"/>
        <v>5.2954015185106264E-2</v>
      </c>
      <c r="EU486" s="12">
        <f t="shared" si="59"/>
        <v>11698.902259335804</v>
      </c>
      <c r="EV486">
        <f t="shared" si="60"/>
        <v>1.2466520150347373</v>
      </c>
      <c r="EY486" s="11">
        <f t="shared" si="61"/>
        <v>5.6905569035700376E-2</v>
      </c>
      <c r="FC486" s="12">
        <f t="shared" si="62"/>
        <v>9585.0277430529495</v>
      </c>
      <c r="FF486" s="45">
        <f t="shared" si="63"/>
        <v>97.047619047619051</v>
      </c>
    </row>
    <row r="487" spans="1:162" x14ac:dyDescent="0.2">
      <c r="A487" s="3">
        <v>107152</v>
      </c>
      <c r="B487" t="s">
        <v>486</v>
      </c>
      <c r="C487" s="14">
        <v>2000</v>
      </c>
      <c r="D487" s="10">
        <v>1108</v>
      </c>
      <c r="E487" s="5">
        <v>990.69</v>
      </c>
      <c r="F487" s="7">
        <v>7285544</v>
      </c>
      <c r="G487" s="12">
        <f>F487/E487</f>
        <v>7354.0098315315581</v>
      </c>
      <c r="H487" s="14">
        <v>2001</v>
      </c>
      <c r="I487" s="10">
        <v>1076</v>
      </c>
      <c r="J487" s="5">
        <v>956.92</v>
      </c>
      <c r="K487" s="7">
        <v>9273826</v>
      </c>
      <c r="L487" s="12">
        <f>K487/I487</f>
        <v>8618.7973977695165</v>
      </c>
      <c r="M487" s="21">
        <f>L487-G487</f>
        <v>1264.7875662379583</v>
      </c>
      <c r="N487" s="18">
        <f>M487/G487</f>
        <v>0.17198611304746536</v>
      </c>
      <c r="O487" s="16">
        <v>2002</v>
      </c>
      <c r="P487" s="10">
        <v>1041</v>
      </c>
      <c r="Q487" s="5">
        <v>944.33</v>
      </c>
      <c r="R487" s="7">
        <v>9263942</v>
      </c>
      <c r="S487" s="12">
        <f>R487/Q487</f>
        <v>9810.0685141846589</v>
      </c>
      <c r="T487" s="21">
        <f>S487-L487</f>
        <v>1191.2711164151424</v>
      </c>
      <c r="U487" s="18">
        <f>T487/L487</f>
        <v>0.13821778856565706</v>
      </c>
      <c r="V487" s="14">
        <v>2003</v>
      </c>
      <c r="W487" s="10">
        <v>1041</v>
      </c>
      <c r="X487" s="5">
        <v>920.2</v>
      </c>
      <c r="Y487" s="7">
        <v>7832733.4199999999</v>
      </c>
      <c r="Z487" s="12">
        <f>Y487/X487</f>
        <v>8511.9902412519004</v>
      </c>
      <c r="AA487" s="21">
        <f>Z487-S487</f>
        <v>-1298.0782729327584</v>
      </c>
      <c r="AB487" s="22">
        <f>AA487/S487</f>
        <v>-0.13232102008827257</v>
      </c>
      <c r="AC487" s="14">
        <v>2004</v>
      </c>
      <c r="AD487" s="10">
        <v>1022</v>
      </c>
      <c r="AE487" s="5">
        <v>912.68</v>
      </c>
      <c r="AF487" s="7">
        <v>7517228</v>
      </c>
      <c r="AG487" s="12">
        <f>AF487/AE487</f>
        <v>8236.4333610904159</v>
      </c>
      <c r="AH487" s="21">
        <f>AG487-Z487</f>
        <v>-275.55688016148451</v>
      </c>
      <c r="AI487" s="22">
        <f>AH487/Z487</f>
        <v>-3.2372790892786198E-2</v>
      </c>
      <c r="AJ487" s="14">
        <v>2005</v>
      </c>
      <c r="AK487" s="10">
        <v>1016</v>
      </c>
      <c r="AL487" s="5">
        <v>906.23</v>
      </c>
      <c r="AM487" s="7">
        <v>10100594</v>
      </c>
      <c r="AN487" s="12">
        <f>AM487/AL487</f>
        <v>11145.729009191928</v>
      </c>
      <c r="AO487" s="21">
        <f>AN487-AG487</f>
        <v>2909.2956481015117</v>
      </c>
      <c r="AP487" s="22">
        <f>AO487/AG487</f>
        <v>0.35322275074126891</v>
      </c>
      <c r="AQ487" s="14">
        <v>2006</v>
      </c>
      <c r="AR487" s="10">
        <v>1038</v>
      </c>
      <c r="AS487" s="5">
        <v>942.02</v>
      </c>
      <c r="AT487" s="7">
        <v>8293982</v>
      </c>
      <c r="AU487" s="12">
        <f>AT487/AS487</f>
        <v>8804.464873357254</v>
      </c>
      <c r="AV487" s="21">
        <f>AU487-AN487</f>
        <v>-2341.2641358346737</v>
      </c>
      <c r="AW487" s="22">
        <f>AV487/AN487</f>
        <v>-0.21005930916710999</v>
      </c>
      <c r="AX487" s="14">
        <v>2007</v>
      </c>
      <c r="AY487" s="10">
        <v>1040</v>
      </c>
      <c r="AZ487" s="5">
        <v>938.95</v>
      </c>
      <c r="BA487" s="7">
        <v>8656793</v>
      </c>
      <c r="BB487" s="12">
        <f>BA487/AZ487</f>
        <v>9219.6528036636664</v>
      </c>
      <c r="BC487" s="21">
        <f>BB487-AU487</f>
        <v>415.18793030641245</v>
      </c>
      <c r="BD487" s="22">
        <f>BC487/AU487</f>
        <v>4.7156520728794282E-2</v>
      </c>
      <c r="BE487" s="14">
        <v>2008</v>
      </c>
      <c r="BF487" s="10">
        <v>1028</v>
      </c>
      <c r="BG487" s="5">
        <v>929.43</v>
      </c>
      <c r="BH487" s="7">
        <v>9225116</v>
      </c>
      <c r="BI487" s="12">
        <f>BH487/BG487</f>
        <v>9925.5629794605302</v>
      </c>
      <c r="BJ487" s="21">
        <f>BI487-BB487</f>
        <v>705.91017579686377</v>
      </c>
      <c r="BK487" s="22">
        <f>BJ487/BB487</f>
        <v>7.6565809020091538E-2</v>
      </c>
      <c r="BL487" s="14">
        <v>2009</v>
      </c>
      <c r="BM487" s="10">
        <v>1010</v>
      </c>
      <c r="BN487" s="5">
        <v>932.78</v>
      </c>
      <c r="BO487" s="7">
        <v>9889253</v>
      </c>
      <c r="BP487" s="12">
        <f>BO487/BN487</f>
        <v>10601.91363451189</v>
      </c>
      <c r="BQ487" s="21">
        <f>BP487-BI487</f>
        <v>676.35065505135935</v>
      </c>
      <c r="BR487" s="22">
        <f>BQ487/BI487</f>
        <v>6.8142296457235324E-2</v>
      </c>
      <c r="BS487" s="14">
        <v>2010</v>
      </c>
      <c r="BT487" s="10">
        <v>1018</v>
      </c>
      <c r="BU487" s="5">
        <v>923.77</v>
      </c>
      <c r="BV487" s="7">
        <v>9838464</v>
      </c>
      <c r="BW487" s="12">
        <f>BV487/BU487</f>
        <v>10650.339370189549</v>
      </c>
      <c r="BX487" s="21">
        <f>BW487-BP487</f>
        <v>48.425735677659759</v>
      </c>
      <c r="BY487" s="22">
        <f>BX487/BP487</f>
        <v>4.5676410266182361E-3</v>
      </c>
      <c r="BZ487" s="14">
        <v>2011</v>
      </c>
      <c r="CA487" s="10">
        <v>1028</v>
      </c>
      <c r="CB487" s="5">
        <v>899.95690000000002</v>
      </c>
      <c r="CC487" s="7">
        <v>9748997</v>
      </c>
      <c r="CD487" s="12">
        <f>CC487/CB487</f>
        <v>10832.73765665889</v>
      </c>
      <c r="CE487" s="21">
        <f>CD487-BW487</f>
        <v>182.39828646934075</v>
      </c>
      <c r="CF487" s="22">
        <f>CE487/BW487</f>
        <v>1.7126053934006659E-2</v>
      </c>
      <c r="CG487" s="14">
        <v>2012</v>
      </c>
      <c r="CH487" s="10">
        <v>1020</v>
      </c>
      <c r="CI487" s="5">
        <v>890.56</v>
      </c>
      <c r="CJ487" s="7">
        <v>9544887</v>
      </c>
      <c r="CK487" s="12">
        <f>CJ487/CI487</f>
        <v>10717.848320158104</v>
      </c>
      <c r="CL487" s="21">
        <f>CK487-CD487</f>
        <v>-114.88933650078616</v>
      </c>
      <c r="CM487" s="22">
        <f>CL487/CD487</f>
        <v>-1.0605752686179344E-2</v>
      </c>
      <c r="CN487" s="14">
        <v>2013</v>
      </c>
      <c r="CO487" s="10">
        <v>998</v>
      </c>
      <c r="CP487" s="5">
        <v>866.25570000000005</v>
      </c>
      <c r="CQ487" s="7">
        <v>9916831</v>
      </c>
      <c r="CR487" s="12">
        <f>CQ487/CP487</f>
        <v>11447.925826058055</v>
      </c>
      <c r="CS487" s="21">
        <f>CR487-CK487</f>
        <v>730.07750589995157</v>
      </c>
      <c r="CT487" s="22">
        <f>CS487/CK487</f>
        <v>6.8117917336712394E-2</v>
      </c>
      <c r="CU487" s="14">
        <v>2014</v>
      </c>
      <c r="CV487" s="10">
        <v>1013</v>
      </c>
      <c r="CW487" s="5">
        <v>913.06169999999997</v>
      </c>
      <c r="CX487" s="7">
        <v>11924457</v>
      </c>
      <c r="CY487" s="12">
        <f>CX487/CW487</f>
        <v>13059.858933958132</v>
      </c>
      <c r="CZ487" s="21">
        <f>CY487-CR487</f>
        <v>1611.9331079000767</v>
      </c>
      <c r="DA487" s="22">
        <f>CZ487/CR487</f>
        <v>0.14080569112624353</v>
      </c>
      <c r="DB487" s="14">
        <v>2015</v>
      </c>
      <c r="DC487" s="9">
        <v>1006</v>
      </c>
      <c r="DD487" s="27">
        <v>897.79369999999994</v>
      </c>
      <c r="DE487" s="12">
        <v>13732139.369999999</v>
      </c>
      <c r="DF487" s="12">
        <f>DE487/DD487</f>
        <v>15295.428526620313</v>
      </c>
      <c r="DG487" s="21">
        <f>DF487-CY487</f>
        <v>2235.5695926621811</v>
      </c>
      <c r="DH487" s="22">
        <f>DG487/CY487</f>
        <v>0.17117869373376404</v>
      </c>
      <c r="DI487" s="14">
        <v>2016</v>
      </c>
      <c r="DJ487" s="9">
        <v>1020</v>
      </c>
      <c r="DK487" s="27">
        <v>916.40440000000001</v>
      </c>
      <c r="DL487" s="12">
        <v>12089334.560000001</v>
      </c>
      <c r="DM487" s="12">
        <f>DL487/DK487</f>
        <v>13192.139365546478</v>
      </c>
      <c r="DN487" s="21">
        <f>DM487-DF487</f>
        <v>-2103.2891610738352</v>
      </c>
      <c r="DO487" s="22">
        <f>DN487/DF487</f>
        <v>-0.13751096658803971</v>
      </c>
      <c r="DP487" s="14">
        <v>2017</v>
      </c>
      <c r="DQ487" s="9">
        <v>949</v>
      </c>
      <c r="DR487" s="27">
        <v>873.54060000000004</v>
      </c>
      <c r="DS487" s="30">
        <v>11451005.82</v>
      </c>
      <c r="DT487" s="12">
        <f>DS487/DR487</f>
        <v>13108.727653872069</v>
      </c>
      <c r="DU487" s="21">
        <f>DT487-DM487</f>
        <v>-83.411711674409162</v>
      </c>
      <c r="DV487" s="22">
        <f>DU487/DM487</f>
        <v>-6.3228343305903115E-3</v>
      </c>
      <c r="DW487" s="14">
        <v>2018</v>
      </c>
      <c r="DX487" s="24">
        <v>991</v>
      </c>
      <c r="DY487" s="32">
        <v>892.9085</v>
      </c>
      <c r="DZ487" s="34">
        <v>11100542.889999999</v>
      </c>
      <c r="EA487" s="12">
        <f>DZ487/DY487</f>
        <v>12431.892954317265</v>
      </c>
      <c r="EB487" s="21">
        <f>EA487-DT487</f>
        <v>-676.83469955480359</v>
      </c>
      <c r="EC487" s="22">
        <f>EB487/DT487</f>
        <v>-5.1632371762249517E-2</v>
      </c>
      <c r="ED487" s="14">
        <v>2019</v>
      </c>
      <c r="EE487" s="24">
        <v>976</v>
      </c>
      <c r="EF487" s="32">
        <v>894.33360000000005</v>
      </c>
      <c r="EG487" s="34">
        <v>11476148.310000001</v>
      </c>
      <c r="EH487" s="12">
        <f t="shared" si="56"/>
        <v>12832.066591258565</v>
      </c>
      <c r="EI487" s="21">
        <f>EH487-EA487</f>
        <v>400.17363694129926</v>
      </c>
      <c r="EJ487" s="22">
        <f>EI487/EA487</f>
        <v>3.2189276276090327E-2</v>
      </c>
      <c r="EK487">
        <v>2020</v>
      </c>
      <c r="EL487" s="25">
        <v>963</v>
      </c>
      <c r="EM487" s="32">
        <v>819.41020000000003</v>
      </c>
      <c r="EN487" s="34">
        <v>13264949.17</v>
      </c>
      <c r="EO487" s="12">
        <f t="shared" si="57"/>
        <v>16188.411091294689</v>
      </c>
      <c r="EP487" s="21">
        <f>EO487-EH487</f>
        <v>3356.3445000361244</v>
      </c>
      <c r="EQ487" s="22">
        <f>EP487/EH487</f>
        <v>0.26155915543039082</v>
      </c>
      <c r="ES487" s="11">
        <f t="shared" si="58"/>
        <v>4.8500533095455545E-2</v>
      </c>
      <c r="EU487" s="12">
        <f t="shared" si="59"/>
        <v>12790.8957331493</v>
      </c>
      <c r="EV487">
        <f t="shared" si="60"/>
        <v>0.91260947392320002</v>
      </c>
      <c r="EY487" s="11">
        <f t="shared" si="61"/>
        <v>-8.5886432722498338E-3</v>
      </c>
      <c r="FC487" s="12">
        <f t="shared" si="62"/>
        <v>11031.993057095613</v>
      </c>
      <c r="FF487" s="45">
        <f t="shared" si="63"/>
        <v>1019.1428571428571</v>
      </c>
    </row>
    <row r="488" spans="1:162" x14ac:dyDescent="0.2">
      <c r="A488" s="3">
        <v>107153</v>
      </c>
      <c r="B488" t="s">
        <v>487</v>
      </c>
      <c r="C488" s="14">
        <v>2000</v>
      </c>
      <c r="D488" s="10">
        <v>577</v>
      </c>
      <c r="E488" s="5">
        <v>571.29</v>
      </c>
      <c r="F488" s="7">
        <v>3716561</v>
      </c>
      <c r="G488" s="12">
        <f>F488/E488</f>
        <v>6505.5593481419246</v>
      </c>
      <c r="H488" s="14">
        <v>2001</v>
      </c>
      <c r="I488" s="10">
        <v>584</v>
      </c>
      <c r="J488" s="5">
        <v>569.55999999999995</v>
      </c>
      <c r="K488" s="7">
        <v>3826958</v>
      </c>
      <c r="L488" s="12">
        <f>K488/I488</f>
        <v>6553.0102739726026</v>
      </c>
      <c r="M488" s="21">
        <f>L488-G488</f>
        <v>47.450925830677988</v>
      </c>
      <c r="N488" s="18">
        <f>M488/G488</f>
        <v>7.2939040736336707E-3</v>
      </c>
      <c r="O488" s="16">
        <v>2002</v>
      </c>
      <c r="P488" s="10">
        <v>535</v>
      </c>
      <c r="Q488" s="5">
        <v>547.70000000000005</v>
      </c>
      <c r="R488" s="7">
        <v>4275610</v>
      </c>
      <c r="S488" s="12">
        <f>R488/Q488</f>
        <v>7806.4816505386152</v>
      </c>
      <c r="T488" s="21">
        <f>S488-L488</f>
        <v>1253.4713765660126</v>
      </c>
      <c r="U488" s="18">
        <f>T488/L488</f>
        <v>0.19128176580839179</v>
      </c>
      <c r="V488" s="14">
        <v>2003</v>
      </c>
      <c r="W488" s="10">
        <v>535</v>
      </c>
      <c r="X488" s="5">
        <v>512.88</v>
      </c>
      <c r="Y488" s="7">
        <v>4241960.7300000004</v>
      </c>
      <c r="Z488" s="12">
        <f>Y488/X488</f>
        <v>8270.8640032756211</v>
      </c>
      <c r="AA488" s="21">
        <f>Z488-S488</f>
        <v>464.38235273700593</v>
      </c>
      <c r="AB488" s="22">
        <f>AA488/S488</f>
        <v>5.9486766705583102E-2</v>
      </c>
      <c r="AC488" s="14">
        <v>2004</v>
      </c>
      <c r="AD488" s="10">
        <v>486</v>
      </c>
      <c r="AE488" s="5">
        <v>485.86</v>
      </c>
      <c r="AF488" s="7">
        <v>3919237</v>
      </c>
      <c r="AG488" s="12">
        <f>AF488/AE488</f>
        <v>8066.5973737290578</v>
      </c>
      <c r="AH488" s="21">
        <f>AG488-Z488</f>
        <v>-204.26662954656331</v>
      </c>
      <c r="AI488" s="22">
        <f>AH488/Z488</f>
        <v>-2.4697133149047652E-2</v>
      </c>
      <c r="AJ488" s="14">
        <v>2005</v>
      </c>
      <c r="AK488" s="10">
        <v>463</v>
      </c>
      <c r="AL488" s="5">
        <v>461.69</v>
      </c>
      <c r="AM488" s="7">
        <v>4019177</v>
      </c>
      <c r="AN488" s="12">
        <f>AM488/AL488</f>
        <v>8705.358573934891</v>
      </c>
      <c r="AO488" s="21">
        <f>AN488-AG488</f>
        <v>638.76120020583312</v>
      </c>
      <c r="AP488" s="22">
        <f>AO488/AG488</f>
        <v>7.918595296278487E-2</v>
      </c>
      <c r="AQ488" s="14">
        <v>2006</v>
      </c>
      <c r="AR488" s="10">
        <v>444</v>
      </c>
      <c r="AS488" s="5">
        <v>435.59</v>
      </c>
      <c r="AT488" s="7">
        <v>4004816</v>
      </c>
      <c r="AU488" s="12">
        <f>AT488/AS488</f>
        <v>9194.0035354346983</v>
      </c>
      <c r="AV488" s="21">
        <f>AU488-AN488</f>
        <v>488.64496149980732</v>
      </c>
      <c r="AW488" s="22">
        <f>AV488/AN488</f>
        <v>5.6131514555055939E-2</v>
      </c>
      <c r="AX488" s="14">
        <v>2007</v>
      </c>
      <c r="AY488" s="10">
        <v>432</v>
      </c>
      <c r="AZ488" s="5">
        <v>426.69</v>
      </c>
      <c r="BA488" s="7">
        <v>4077881</v>
      </c>
      <c r="BB488" s="12">
        <f>BA488/AZ488</f>
        <v>9557.0109447139603</v>
      </c>
      <c r="BC488" s="21">
        <f>BB488-AU488</f>
        <v>363.00740927926199</v>
      </c>
      <c r="BD488" s="22">
        <f>BC488/AU488</f>
        <v>3.9483061745646669E-2</v>
      </c>
      <c r="BE488" s="14">
        <v>2008</v>
      </c>
      <c r="BF488" s="10">
        <v>384</v>
      </c>
      <c r="BG488" s="5">
        <v>375.37</v>
      </c>
      <c r="BH488" s="7">
        <v>3964439</v>
      </c>
      <c r="BI488" s="12">
        <f>BH488/BG488</f>
        <v>10561.416735487652</v>
      </c>
      <c r="BJ488" s="21">
        <f>BI488-BB488</f>
        <v>1004.4057907736915</v>
      </c>
      <c r="BK488" s="22">
        <f>BJ488/BB488</f>
        <v>0.10509622690442082</v>
      </c>
      <c r="BL488" s="14">
        <v>2009</v>
      </c>
      <c r="BM488" s="10">
        <v>379</v>
      </c>
      <c r="BN488" s="5">
        <v>374.12</v>
      </c>
      <c r="BO488" s="7">
        <v>4227277</v>
      </c>
      <c r="BP488" s="12">
        <f>BO488/BN488</f>
        <v>11299.25424997327</v>
      </c>
      <c r="BQ488" s="21">
        <f>BP488-BI488</f>
        <v>737.83751448561816</v>
      </c>
      <c r="BR488" s="22">
        <f>BQ488/BI488</f>
        <v>6.9861604078777978E-2</v>
      </c>
      <c r="BS488" s="14">
        <v>2010</v>
      </c>
      <c r="BT488" s="10">
        <v>387</v>
      </c>
      <c r="BU488" s="5">
        <v>378.42</v>
      </c>
      <c r="BV488" s="7">
        <v>4266210</v>
      </c>
      <c r="BW488" s="12">
        <f>BV488/BU488</f>
        <v>11273.743459648009</v>
      </c>
      <c r="BX488" s="21">
        <f>BW488-BP488</f>
        <v>-25.510790325261041</v>
      </c>
      <c r="BY488" s="22">
        <f>BX488/BP488</f>
        <v>-2.2577410651080259E-3</v>
      </c>
      <c r="BZ488" s="14">
        <v>2011</v>
      </c>
      <c r="CA488" s="10">
        <v>375</v>
      </c>
      <c r="CB488" s="5">
        <v>359.81209999999999</v>
      </c>
      <c r="CC488" s="7">
        <v>4135517</v>
      </c>
      <c r="CD488" s="12">
        <f>CC488/CB488</f>
        <v>11493.546214816011</v>
      </c>
      <c r="CE488" s="21">
        <f>CD488-BW488</f>
        <v>219.80275516800248</v>
      </c>
      <c r="CF488" s="22">
        <f>CE488/BW488</f>
        <v>1.9496873949166944E-2</v>
      </c>
      <c r="CG488" s="14">
        <v>2012</v>
      </c>
      <c r="CH488" s="10">
        <v>393</v>
      </c>
      <c r="CI488" s="5">
        <v>375.81</v>
      </c>
      <c r="CJ488" s="7">
        <v>3877965</v>
      </c>
      <c r="CK488" s="12">
        <f>CJ488/CI488</f>
        <v>10318.951065698093</v>
      </c>
      <c r="CL488" s="21">
        <f>CK488-CD488</f>
        <v>-1174.5951491179185</v>
      </c>
      <c r="CM488" s="22">
        <f>CL488/CD488</f>
        <v>-0.1021960609166717</v>
      </c>
      <c r="CN488" s="14">
        <v>2013</v>
      </c>
      <c r="CO488" s="10">
        <v>401</v>
      </c>
      <c r="CP488" s="5">
        <v>373.89710000000002</v>
      </c>
      <c r="CQ488" s="7">
        <v>3849786</v>
      </c>
      <c r="CR488" s="12">
        <f>CQ488/CP488</f>
        <v>10296.378335108777</v>
      </c>
      <c r="CS488" s="21">
        <f>CR488-CK488</f>
        <v>-22.572730589316052</v>
      </c>
      <c r="CT488" s="22">
        <f>CS488/CK488</f>
        <v>-2.187502435625609E-3</v>
      </c>
      <c r="CU488" s="14">
        <v>2014</v>
      </c>
      <c r="CV488" s="10">
        <v>376</v>
      </c>
      <c r="CW488" s="5">
        <v>358.97890000000001</v>
      </c>
      <c r="CX488" s="7">
        <v>3715253</v>
      </c>
      <c r="CY488" s="12">
        <f>CX488/CW488</f>
        <v>10349.502435937042</v>
      </c>
      <c r="CZ488" s="21">
        <f>CY488-CR488</f>
        <v>53.124100828265</v>
      </c>
      <c r="DA488" s="22">
        <f>CZ488/CR488</f>
        <v>5.1594938627227286E-3</v>
      </c>
      <c r="DB488" s="14">
        <v>2015</v>
      </c>
      <c r="DC488" s="9">
        <v>377</v>
      </c>
      <c r="DD488" s="27">
        <v>374.57870000000003</v>
      </c>
      <c r="DE488" s="12">
        <v>3852136.08</v>
      </c>
      <c r="DF488" s="12">
        <f>DE488/DD488</f>
        <v>10283.916517410093</v>
      </c>
      <c r="DG488" s="21">
        <f>DF488-CY488</f>
        <v>-65.585918526949172</v>
      </c>
      <c r="DH488" s="22">
        <f>DG488/CY488</f>
        <v>-6.3371083714336106E-3</v>
      </c>
      <c r="DI488" s="14">
        <v>2016</v>
      </c>
      <c r="DJ488" s="9">
        <v>407</v>
      </c>
      <c r="DK488" s="27">
        <v>398.33199999999999</v>
      </c>
      <c r="DL488" s="12">
        <v>3630206.28</v>
      </c>
      <c r="DM488" s="12">
        <f>DL488/DK488</f>
        <v>9113.5190745408345</v>
      </c>
      <c r="DN488" s="21">
        <f>DM488-DF488</f>
        <v>-1170.3974428692582</v>
      </c>
      <c r="DO488" s="22">
        <f>DN488/DF488</f>
        <v>-0.11380853207898382</v>
      </c>
      <c r="DP488" s="14">
        <v>2017</v>
      </c>
      <c r="DQ488" s="9">
        <v>421</v>
      </c>
      <c r="DR488" s="27">
        <v>421.96879999999999</v>
      </c>
      <c r="DS488" s="30">
        <v>3727385.02</v>
      </c>
      <c r="DT488" s="12">
        <f>DS488/DR488</f>
        <v>8833.3190036798933</v>
      </c>
      <c r="DU488" s="21">
        <f>DT488-DM488</f>
        <v>-280.2000708609412</v>
      </c>
      <c r="DV488" s="22">
        <f>DU488/DM488</f>
        <v>-3.074554061599509E-2</v>
      </c>
      <c r="DW488" s="14">
        <v>2018</v>
      </c>
      <c r="DX488" s="24">
        <v>431</v>
      </c>
      <c r="DY488" s="32">
        <v>423.6198</v>
      </c>
      <c r="DZ488" s="34">
        <v>3915850.6399999997</v>
      </c>
      <c r="EA488" s="12">
        <f>DZ488/DY488</f>
        <v>9243.7856776288536</v>
      </c>
      <c r="EB488" s="21">
        <f>EA488-DT488</f>
        <v>410.46667394896031</v>
      </c>
      <c r="EC488" s="22">
        <f>EB488/DT488</f>
        <v>4.6468000734261154E-2</v>
      </c>
      <c r="ED488" s="14">
        <v>2019</v>
      </c>
      <c r="EE488" s="24">
        <v>418</v>
      </c>
      <c r="EF488" s="32">
        <v>404.00130000000001</v>
      </c>
      <c r="EG488" s="34">
        <v>4190500.8</v>
      </c>
      <c r="EH488" s="12">
        <f t="shared" si="56"/>
        <v>10372.493355838211</v>
      </c>
      <c r="EI488" s="21">
        <f>EH488-EA488</f>
        <v>1128.7076782093573</v>
      </c>
      <c r="EJ488" s="22">
        <f>EI488/EA488</f>
        <v>0.12210448376588549</v>
      </c>
      <c r="EK488">
        <v>2020</v>
      </c>
      <c r="EL488" s="25">
        <v>416</v>
      </c>
      <c r="EM488" s="32">
        <v>405.10140000000001</v>
      </c>
      <c r="EN488" s="34">
        <v>4792878.7699999996</v>
      </c>
      <c r="EO488" s="12">
        <f t="shared" si="57"/>
        <v>11831.306359346077</v>
      </c>
      <c r="EP488" s="21">
        <f>EO488-EH488</f>
        <v>1458.8130035078666</v>
      </c>
      <c r="EQ488" s="22">
        <f>EP488/EH488</f>
        <v>0.1406424620833106</v>
      </c>
      <c r="ES488" s="11">
        <f t="shared" si="58"/>
        <v>3.2973124629838813E-2</v>
      </c>
      <c r="EU488" s="12">
        <f t="shared" si="59"/>
        <v>9483.1993457156514</v>
      </c>
      <c r="EV488">
        <f t="shared" si="60"/>
        <v>0.98389601361836199</v>
      </c>
      <c r="EY488" s="11">
        <f t="shared" si="61"/>
        <v>4.5942314628050519E-2</v>
      </c>
      <c r="FC488" s="12">
        <f t="shared" si="62"/>
        <v>9556.7713297523751</v>
      </c>
      <c r="FF488" s="45">
        <f t="shared" si="63"/>
        <v>439.09523809523807</v>
      </c>
    </row>
    <row r="489" spans="1:162" x14ac:dyDescent="0.2">
      <c r="A489" s="3">
        <v>107154</v>
      </c>
      <c r="B489" t="s">
        <v>488</v>
      </c>
      <c r="C489" s="14">
        <v>2000</v>
      </c>
      <c r="D489" s="10">
        <v>845</v>
      </c>
      <c r="E489" s="5">
        <v>704.5</v>
      </c>
      <c r="F489" s="7">
        <v>4608149</v>
      </c>
      <c r="G489" s="12">
        <f>F489/E489</f>
        <v>6541.0205819730309</v>
      </c>
      <c r="H489" s="14">
        <v>2001</v>
      </c>
      <c r="I489" s="10">
        <v>856</v>
      </c>
      <c r="J489" s="5">
        <v>724.24</v>
      </c>
      <c r="K489" s="7">
        <v>5016198</v>
      </c>
      <c r="L489" s="12">
        <f>K489/I489</f>
        <v>5860.0443925233649</v>
      </c>
      <c r="M489" s="21">
        <f>L489-G489</f>
        <v>-680.97618944966598</v>
      </c>
      <c r="N489" s="18">
        <f>M489/G489</f>
        <v>-0.10410855323195706</v>
      </c>
      <c r="O489" s="16">
        <v>2002</v>
      </c>
      <c r="P489" s="10">
        <v>854</v>
      </c>
      <c r="Q489" s="5">
        <v>726.37</v>
      </c>
      <c r="R489" s="7">
        <v>5188128</v>
      </c>
      <c r="S489" s="12">
        <f>R489/Q489</f>
        <v>7142.5416798601264</v>
      </c>
      <c r="T489" s="21">
        <f>S489-L489</f>
        <v>1282.4972873367615</v>
      </c>
      <c r="U489" s="18">
        <f>T489/L489</f>
        <v>0.21885453444227435</v>
      </c>
      <c r="V489" s="14">
        <v>2003</v>
      </c>
      <c r="W489" s="10">
        <v>854</v>
      </c>
      <c r="X489" s="5">
        <v>784.37999999999988</v>
      </c>
      <c r="Y489" s="7">
        <v>5856441.3300000001</v>
      </c>
      <c r="Z489" s="12">
        <f>Y489/X489</f>
        <v>7466.3317907136861</v>
      </c>
      <c r="AA489" s="21">
        <f>Z489-S489</f>
        <v>323.79011085355978</v>
      </c>
      <c r="AB489" s="22">
        <f>AA489/S489</f>
        <v>4.5332617626377032E-2</v>
      </c>
      <c r="AC489" s="14">
        <v>2004</v>
      </c>
      <c r="AD489" s="10">
        <v>841</v>
      </c>
      <c r="AE489" s="5">
        <v>800.99</v>
      </c>
      <c r="AF489" s="7">
        <v>5445120</v>
      </c>
      <c r="AG489" s="12">
        <f>AF489/AE489</f>
        <v>6797.9874904805301</v>
      </c>
      <c r="AH489" s="21">
        <f>AG489-Z489</f>
        <v>-668.34430023315599</v>
      </c>
      <c r="AI489" s="22">
        <f>AH489/Z489</f>
        <v>-8.9514412025516327E-2</v>
      </c>
      <c r="AJ489" s="14">
        <v>2005</v>
      </c>
      <c r="AK489" s="10">
        <v>838</v>
      </c>
      <c r="AL489" s="5">
        <v>798.95</v>
      </c>
      <c r="AM489" s="7">
        <v>5560484</v>
      </c>
      <c r="AN489" s="12">
        <f>AM489/AL489</f>
        <v>6959.7396583015206</v>
      </c>
      <c r="AO489" s="21">
        <f>AN489-AG489</f>
        <v>161.75216782099051</v>
      </c>
      <c r="AP489" s="22">
        <f>AO489/AG489</f>
        <v>2.3794125547818082E-2</v>
      </c>
      <c r="AQ489" s="14">
        <v>2006</v>
      </c>
      <c r="AR489" s="10">
        <v>885</v>
      </c>
      <c r="AS489" s="5">
        <v>839.08</v>
      </c>
      <c r="AT489" s="7">
        <v>5716033</v>
      </c>
      <c r="AU489" s="12">
        <f>AT489/AS489</f>
        <v>6812.2622395957478</v>
      </c>
      <c r="AV489" s="21">
        <f>AU489-AN489</f>
        <v>-147.47741870577283</v>
      </c>
      <c r="AW489" s="22">
        <f>AV489/AN489</f>
        <v>-2.1190076920458219E-2</v>
      </c>
      <c r="AX489" s="14">
        <v>2007</v>
      </c>
      <c r="AY489" s="10">
        <v>856</v>
      </c>
      <c r="AZ489" s="5">
        <v>825.66</v>
      </c>
      <c r="BA489" s="7">
        <v>6574811</v>
      </c>
      <c r="BB489" s="12">
        <f>BA489/AZ489</f>
        <v>7963.0974008671856</v>
      </c>
      <c r="BC489" s="21">
        <f>BB489-AU489</f>
        <v>1150.8351612714378</v>
      </c>
      <c r="BD489" s="22">
        <f>BC489/AU489</f>
        <v>0.16893582789316261</v>
      </c>
      <c r="BE489" s="14">
        <v>2008</v>
      </c>
      <c r="BF489" s="10">
        <v>842</v>
      </c>
      <c r="BG489" s="5">
        <v>781.56</v>
      </c>
      <c r="BH489" s="7">
        <v>6677037</v>
      </c>
      <c r="BI489" s="12">
        <f>BH489/BG489</f>
        <v>8543.2174113311848</v>
      </c>
      <c r="BJ489" s="21">
        <f>BI489-BB489</f>
        <v>580.12001046399928</v>
      </c>
      <c r="BK489" s="22">
        <f>BJ489/BB489</f>
        <v>7.2851050446880616E-2</v>
      </c>
      <c r="BL489" s="14">
        <v>2009</v>
      </c>
      <c r="BM489" s="10">
        <v>826</v>
      </c>
      <c r="BN489" s="5">
        <v>787.83</v>
      </c>
      <c r="BO489" s="7">
        <v>8249008</v>
      </c>
      <c r="BP489" s="12">
        <f>BO489/BN489</f>
        <v>10470.543137478897</v>
      </c>
      <c r="BQ489" s="21">
        <f>BP489-BI489</f>
        <v>1927.325726147712</v>
      </c>
      <c r="BR489" s="22">
        <f>BQ489/BI489</f>
        <v>0.22559717649130978</v>
      </c>
      <c r="BS489" s="14">
        <v>2010</v>
      </c>
      <c r="BT489" s="10">
        <v>831</v>
      </c>
      <c r="BU489" s="5">
        <v>809.17</v>
      </c>
      <c r="BV489" s="7">
        <v>8033226</v>
      </c>
      <c r="BW489" s="12">
        <f>BV489/BU489</f>
        <v>9927.7358280707394</v>
      </c>
      <c r="BX489" s="21">
        <f>BW489-BP489</f>
        <v>-542.80730940815738</v>
      </c>
      <c r="BY489" s="22">
        <f>BX489/BP489</f>
        <v>-5.1841370813439466E-2</v>
      </c>
      <c r="BZ489" s="14">
        <v>2011</v>
      </c>
      <c r="CA489" s="10">
        <v>806</v>
      </c>
      <c r="CB489" s="5">
        <v>711.17240000000004</v>
      </c>
      <c r="CC489" s="7">
        <v>6334183</v>
      </c>
      <c r="CD489" s="12">
        <f>CC489/CB489</f>
        <v>8906.6771995088675</v>
      </c>
      <c r="CE489" s="21">
        <f>CD489-BW489</f>
        <v>-1021.058628561872</v>
      </c>
      <c r="CF489" s="22">
        <f>CE489/BW489</f>
        <v>-0.10284909331237661</v>
      </c>
      <c r="CG489" s="14">
        <v>2012</v>
      </c>
      <c r="CH489" s="10">
        <v>844</v>
      </c>
      <c r="CI489" s="5">
        <v>743.7</v>
      </c>
      <c r="CJ489" s="7">
        <v>6289591</v>
      </c>
      <c r="CK489" s="12">
        <f>CJ489/CI489</f>
        <v>8457.1614898480566</v>
      </c>
      <c r="CL489" s="21">
        <f>CK489-CD489</f>
        <v>-449.5157096608109</v>
      </c>
      <c r="CM489" s="22">
        <f>CL489/CD489</f>
        <v>-5.0469518496257852E-2</v>
      </c>
      <c r="CN489" s="14">
        <v>2013</v>
      </c>
      <c r="CO489" s="10">
        <v>864</v>
      </c>
      <c r="CP489" s="5">
        <v>756.67629999999997</v>
      </c>
      <c r="CQ489" s="7">
        <v>6602369</v>
      </c>
      <c r="CR489" s="12">
        <f>CQ489/CP489</f>
        <v>8725.4867107639038</v>
      </c>
      <c r="CS489" s="21">
        <f>CR489-CK489</f>
        <v>268.32522091584724</v>
      </c>
      <c r="CT489" s="22">
        <f>CS489/CK489</f>
        <v>3.172757446312735E-2</v>
      </c>
      <c r="CU489" s="14">
        <v>2014</v>
      </c>
      <c r="CV489" s="10">
        <v>849</v>
      </c>
      <c r="CW489" s="5">
        <v>752.86</v>
      </c>
      <c r="CX489" s="7">
        <v>6767864</v>
      </c>
      <c r="CY489" s="12">
        <f>CX489/CW489</f>
        <v>8989.5385596259603</v>
      </c>
      <c r="CZ489" s="21">
        <f>CY489-CR489</f>
        <v>264.05184886205643</v>
      </c>
      <c r="DA489" s="22">
        <f>CZ489/CR489</f>
        <v>3.0262134092338681E-2</v>
      </c>
      <c r="DB489" s="14">
        <v>2015</v>
      </c>
      <c r="DC489" s="9">
        <v>868</v>
      </c>
      <c r="DD489" s="27">
        <v>782.19690000000003</v>
      </c>
      <c r="DE489" s="12">
        <v>7174644.3399999999</v>
      </c>
      <c r="DF489" s="12">
        <f>DE489/DD489</f>
        <v>9172.4274795770725</v>
      </c>
      <c r="DG489" s="21">
        <f>DF489-CY489</f>
        <v>182.88891995111226</v>
      </c>
      <c r="DH489" s="22">
        <f>DG489/CY489</f>
        <v>2.0344639353626841E-2</v>
      </c>
      <c r="DI489" s="14">
        <v>2016</v>
      </c>
      <c r="DJ489" s="9">
        <v>879</v>
      </c>
      <c r="DK489" s="27">
        <v>780.77070000000003</v>
      </c>
      <c r="DL489" s="12">
        <v>7217662</v>
      </c>
      <c r="DM489" s="12">
        <f>DL489/DK489</f>
        <v>9244.2787619976007</v>
      </c>
      <c r="DN489" s="21">
        <f>DM489-DF489</f>
        <v>71.85128242052815</v>
      </c>
      <c r="DO489" s="22">
        <f>DN489/DF489</f>
        <v>7.8333988009727067E-3</v>
      </c>
      <c r="DP489" s="14">
        <v>2017</v>
      </c>
      <c r="DQ489" s="9">
        <v>884</v>
      </c>
      <c r="DR489" s="27">
        <v>760.43110000000001</v>
      </c>
      <c r="DS489" s="30">
        <v>7702585.9400000004</v>
      </c>
      <c r="DT489" s="12">
        <f>DS489/DR489</f>
        <v>10129.235824258109</v>
      </c>
      <c r="DU489" s="21">
        <f>DT489-DM489</f>
        <v>884.95706226050788</v>
      </c>
      <c r="DV489" s="22">
        <f>DU489/DM489</f>
        <v>9.573024408334449E-2</v>
      </c>
      <c r="DW489" s="14">
        <v>2018</v>
      </c>
      <c r="DX489" s="24">
        <v>839</v>
      </c>
      <c r="DY489" s="32">
        <v>732.32399999999996</v>
      </c>
      <c r="DZ489" s="34">
        <v>7748603.6299999999</v>
      </c>
      <c r="EA489" s="12">
        <f>DZ489/DY489</f>
        <v>10580.84076173934</v>
      </c>
      <c r="EB489" s="21">
        <f>EA489-DT489</f>
        <v>451.6049374812319</v>
      </c>
      <c r="EC489" s="22">
        <f>EB489/DT489</f>
        <v>4.4584304810013506E-2</v>
      </c>
      <c r="ED489" s="14">
        <v>2019</v>
      </c>
      <c r="EE489" s="24">
        <v>844</v>
      </c>
      <c r="EF489" s="32">
        <v>726.1979</v>
      </c>
      <c r="EG489" s="34">
        <v>7521562.25</v>
      </c>
      <c r="EH489" s="12">
        <f t="shared" si="56"/>
        <v>10357.45524739193</v>
      </c>
      <c r="EI489" s="21">
        <f>EH489-EA489</f>
        <v>-223.38551434741021</v>
      </c>
      <c r="EJ489" s="22">
        <f>EI489/EA489</f>
        <v>-2.1112265024834265E-2</v>
      </c>
      <c r="EK489">
        <v>2020</v>
      </c>
      <c r="EL489" s="25">
        <v>839</v>
      </c>
      <c r="EM489" s="32">
        <v>719.64390000000003</v>
      </c>
      <c r="EN489" s="34">
        <v>7437246.3799999999</v>
      </c>
      <c r="EO489" s="12">
        <f t="shared" si="57"/>
        <v>10334.62019201441</v>
      </c>
      <c r="EP489" s="21">
        <f>EO489-EH489</f>
        <v>-22.835055377519893</v>
      </c>
      <c r="EQ489" s="22">
        <f>EP489/EH489</f>
        <v>-2.20469746980272E-3</v>
      </c>
      <c r="ES489" s="11">
        <f t="shared" si="58"/>
        <v>2.7127882037830175E-2</v>
      </c>
      <c r="EU489" s="12">
        <f t="shared" si="59"/>
        <v>10355.843944463128</v>
      </c>
      <c r="EV489">
        <f t="shared" si="60"/>
        <v>0.86449787516812082</v>
      </c>
      <c r="EY489" s="11">
        <f t="shared" si="61"/>
        <v>3.9734094622841241E-2</v>
      </c>
      <c r="FC489" s="12">
        <f t="shared" si="62"/>
        <v>8538.1547876258774</v>
      </c>
      <c r="FF489" s="45">
        <f t="shared" si="63"/>
        <v>849.71428571428567</v>
      </c>
    </row>
    <row r="490" spans="1:162" x14ac:dyDescent="0.2">
      <c r="A490" s="3">
        <v>107155</v>
      </c>
      <c r="B490" t="s">
        <v>489</v>
      </c>
      <c r="C490" s="14">
        <v>2000</v>
      </c>
      <c r="D490" s="10">
        <v>887</v>
      </c>
      <c r="E490" s="5">
        <v>864.37</v>
      </c>
      <c r="F490" s="7">
        <v>5385565</v>
      </c>
      <c r="G490" s="12">
        <f>F490/E490</f>
        <v>6230.6246167729096</v>
      </c>
      <c r="H490" s="14">
        <v>2001</v>
      </c>
      <c r="I490" s="10">
        <v>898</v>
      </c>
      <c r="J490" s="5">
        <v>861.88</v>
      </c>
      <c r="K490" s="7">
        <v>5669199</v>
      </c>
      <c r="L490" s="12">
        <f>K490/I490</f>
        <v>6313.1391982182631</v>
      </c>
      <c r="M490" s="21">
        <f>L490-G490</f>
        <v>82.514581445353542</v>
      </c>
      <c r="N490" s="18">
        <f>M490/G490</f>
        <v>1.324338834716882E-2</v>
      </c>
      <c r="O490" s="16">
        <v>2002</v>
      </c>
      <c r="P490" s="10">
        <v>849</v>
      </c>
      <c r="Q490" s="5">
        <v>818.68</v>
      </c>
      <c r="R490" s="7">
        <v>6058942</v>
      </c>
      <c r="S490" s="12">
        <f>R490/Q490</f>
        <v>7400.8672497190601</v>
      </c>
      <c r="T490" s="21">
        <f>S490-L490</f>
        <v>1087.7280515007969</v>
      </c>
      <c r="U490" s="18">
        <f>T490/L490</f>
        <v>0.17229590816052068</v>
      </c>
      <c r="V490" s="14">
        <v>2003</v>
      </c>
      <c r="W490" s="10">
        <v>849</v>
      </c>
      <c r="X490" s="5">
        <v>797.66</v>
      </c>
      <c r="Y490" s="7">
        <v>6349927.7999999998</v>
      </c>
      <c r="Z490" s="12">
        <f>Y490/X490</f>
        <v>7960.6947822380462</v>
      </c>
      <c r="AA490" s="21">
        <f>Z490-S490</f>
        <v>559.82753251898612</v>
      </c>
      <c r="AB490" s="22">
        <f>AA490/S490</f>
        <v>7.5643504150170696E-2</v>
      </c>
      <c r="AC490" s="14">
        <v>2004</v>
      </c>
      <c r="AD490" s="10">
        <v>871</v>
      </c>
      <c r="AE490" s="5">
        <v>826</v>
      </c>
      <c r="AF490" s="7">
        <v>5405810</v>
      </c>
      <c r="AG490" s="12">
        <f>AF490/AE490</f>
        <v>6544.5641646489103</v>
      </c>
      <c r="AH490" s="21">
        <f>AG490-Z490</f>
        <v>-1416.1306175891359</v>
      </c>
      <c r="AI490" s="22">
        <f>AH490/Z490</f>
        <v>-0.17789032946581695</v>
      </c>
      <c r="AJ490" s="14">
        <v>2005</v>
      </c>
      <c r="AK490" s="10">
        <v>860</v>
      </c>
      <c r="AL490" s="5">
        <v>780.68</v>
      </c>
      <c r="AM490" s="7">
        <v>5996714</v>
      </c>
      <c r="AN490" s="12">
        <f>AM490/AL490</f>
        <v>7681.3982681764619</v>
      </c>
      <c r="AO490" s="21">
        <f>AN490-AG490</f>
        <v>1136.8341035275516</v>
      </c>
      <c r="AP490" s="22">
        <f>AO490/AG490</f>
        <v>0.17370661741973131</v>
      </c>
      <c r="AQ490" s="14">
        <v>2006</v>
      </c>
      <c r="AR490" s="10">
        <v>821</v>
      </c>
      <c r="AS490" s="5">
        <v>787.86</v>
      </c>
      <c r="AT490" s="7">
        <v>7452418</v>
      </c>
      <c r="AU490" s="12">
        <f>AT490/AS490</f>
        <v>9459.0637930596804</v>
      </c>
      <c r="AV490" s="21">
        <f>AU490-AN490</f>
        <v>1777.6655248832185</v>
      </c>
      <c r="AW490" s="22">
        <f>AV490/AN490</f>
        <v>0.23142473060509988</v>
      </c>
      <c r="AX490" s="14">
        <v>2007</v>
      </c>
      <c r="AY490" s="10">
        <v>788</v>
      </c>
      <c r="AZ490" s="5">
        <v>784.72</v>
      </c>
      <c r="BA490" s="7">
        <v>7807913</v>
      </c>
      <c r="BB490" s="12">
        <f>BA490/AZ490</f>
        <v>9949.9350086655104</v>
      </c>
      <c r="BC490" s="21">
        <f>BB490-AU490</f>
        <v>490.87121560583</v>
      </c>
      <c r="BD490" s="22">
        <f>BC490/AU490</f>
        <v>5.189427054778855E-2</v>
      </c>
      <c r="BE490" s="14">
        <v>2008</v>
      </c>
      <c r="BF490" s="10">
        <v>793</v>
      </c>
      <c r="BG490" s="5">
        <v>777.29</v>
      </c>
      <c r="BH490" s="7">
        <v>7574038</v>
      </c>
      <c r="BI490" s="12">
        <f>BH490/BG490</f>
        <v>9744.1598373837314</v>
      </c>
      <c r="BJ490" s="21">
        <f>BI490-BB490</f>
        <v>-205.77517128177897</v>
      </c>
      <c r="BK490" s="22">
        <f>BJ490/BB490</f>
        <v>-2.0681056821232204E-2</v>
      </c>
      <c r="BL490" s="14">
        <v>2009</v>
      </c>
      <c r="BM490" s="10">
        <v>784</v>
      </c>
      <c r="BN490" s="5">
        <v>766.83</v>
      </c>
      <c r="BO490" s="7">
        <v>7651908</v>
      </c>
      <c r="BP490" s="12">
        <f>BO490/BN490</f>
        <v>9978.6236845193853</v>
      </c>
      <c r="BQ490" s="21">
        <f>BP490-BI490</f>
        <v>234.46384713565385</v>
      </c>
      <c r="BR490" s="22">
        <f>BQ490/BI490</f>
        <v>2.4061986979742163E-2</v>
      </c>
      <c r="BS490" s="14">
        <v>2010</v>
      </c>
      <c r="BT490" s="10">
        <v>784</v>
      </c>
      <c r="BU490" s="5">
        <v>762.83</v>
      </c>
      <c r="BV490" s="7">
        <v>7422272</v>
      </c>
      <c r="BW490" s="12">
        <f>BV490/BU490</f>
        <v>9729.9162329745814</v>
      </c>
      <c r="BX490" s="21">
        <f>BW490-BP490</f>
        <v>-248.70745154480392</v>
      </c>
      <c r="BY490" s="22">
        <f>BX490/BP490</f>
        <v>-2.4924023533490207E-2</v>
      </c>
      <c r="BZ490" s="14">
        <v>2011</v>
      </c>
      <c r="CA490" s="10">
        <v>798</v>
      </c>
      <c r="CB490" s="5">
        <v>755.47540000000004</v>
      </c>
      <c r="CC490" s="7">
        <v>7332443</v>
      </c>
      <c r="CD490" s="12">
        <f>CC490/CB490</f>
        <v>9705.7336347417786</v>
      </c>
      <c r="CE490" s="21">
        <f>CD490-BW490</f>
        <v>-24.182598232802775</v>
      </c>
      <c r="CF490" s="22">
        <f>CE490/BW490</f>
        <v>-2.4853860664132144E-3</v>
      </c>
      <c r="CG490" s="14">
        <v>2012</v>
      </c>
      <c r="CH490" s="10">
        <v>758</v>
      </c>
      <c r="CI490" s="5">
        <v>726.2</v>
      </c>
      <c r="CJ490" s="7">
        <v>7265544</v>
      </c>
      <c r="CK490" s="12">
        <f>CJ490/CI490</f>
        <v>10004.880198292482</v>
      </c>
      <c r="CL490" s="21">
        <f>CK490-CD490</f>
        <v>299.14656355070292</v>
      </c>
      <c r="CM490" s="22">
        <f>CL490/CD490</f>
        <v>3.0821633356998852E-2</v>
      </c>
      <c r="CN490" s="14">
        <v>2013</v>
      </c>
      <c r="CO490" s="10">
        <v>746</v>
      </c>
      <c r="CP490" s="5">
        <v>720.48350000000005</v>
      </c>
      <c r="CQ490" s="7">
        <v>7177408</v>
      </c>
      <c r="CR490" s="12">
        <f>CQ490/CP490</f>
        <v>9961.9325078228703</v>
      </c>
      <c r="CS490" s="21">
        <f>CR490-CK490</f>
        <v>-42.947690469611189</v>
      </c>
      <c r="CT490" s="22">
        <f>CS490/CK490</f>
        <v>-4.2926741368618298E-3</v>
      </c>
      <c r="CU490" s="14">
        <v>2014</v>
      </c>
      <c r="CV490" s="10">
        <v>735</v>
      </c>
      <c r="CW490" s="5">
        <v>719.27149999999995</v>
      </c>
      <c r="CX490" s="7">
        <v>8766635</v>
      </c>
      <c r="CY490" s="12">
        <f>CX490/CW490</f>
        <v>12188.214047129632</v>
      </c>
      <c r="CZ490" s="21">
        <f>CY490-CR490</f>
        <v>2226.2815393067613</v>
      </c>
      <c r="DA490" s="22">
        <f>CZ490/CR490</f>
        <v>0.22347888198986643</v>
      </c>
      <c r="DB490" s="14">
        <v>2015</v>
      </c>
      <c r="DC490" s="9">
        <v>751</v>
      </c>
      <c r="DD490" s="27">
        <v>727.15610000000004</v>
      </c>
      <c r="DE490" s="12">
        <v>7012750.0899999999</v>
      </c>
      <c r="DF490" s="12">
        <f>DE490/DD490</f>
        <v>9644.0779221957982</v>
      </c>
      <c r="DG490" s="21">
        <f>DF490-CY490</f>
        <v>-2544.1361249338333</v>
      </c>
      <c r="DH490" s="22">
        <f>DG490/CY490</f>
        <v>-0.20873740115624131</v>
      </c>
      <c r="DI490" s="14">
        <v>2016</v>
      </c>
      <c r="DJ490" s="9">
        <v>777</v>
      </c>
      <c r="DK490" s="27">
        <v>731.09479999999996</v>
      </c>
      <c r="DL490" s="12">
        <v>7371617.8700000001</v>
      </c>
      <c r="DM490" s="12">
        <f>DL490/DK490</f>
        <v>10082.984956260119</v>
      </c>
      <c r="DN490" s="21">
        <f>DM490-DF490</f>
        <v>438.90703406432112</v>
      </c>
      <c r="DO490" s="22">
        <f>DN490/DF490</f>
        <v>4.5510523411904286E-2</v>
      </c>
      <c r="DP490" s="14">
        <v>2017</v>
      </c>
      <c r="DQ490" s="9">
        <v>755</v>
      </c>
      <c r="DR490" s="27">
        <v>736.43700000000001</v>
      </c>
      <c r="DS490" s="30">
        <v>7719270.8399999999</v>
      </c>
      <c r="DT490" s="12">
        <f>DS490/DR490</f>
        <v>10481.916090582086</v>
      </c>
      <c r="DU490" s="21">
        <f>DT490-DM490</f>
        <v>398.93113432196697</v>
      </c>
      <c r="DV490" s="22">
        <f>DU490/DM490</f>
        <v>3.956478523498011E-2</v>
      </c>
      <c r="DW490" s="14">
        <v>2018</v>
      </c>
      <c r="DX490" s="24">
        <v>728</v>
      </c>
      <c r="DY490" s="32">
        <v>720.03530000000001</v>
      </c>
      <c r="DZ490" s="34">
        <v>7430572.879999999</v>
      </c>
      <c r="EA490" s="12">
        <f>DZ490/DY490</f>
        <v>10319.734157478111</v>
      </c>
      <c r="EB490" s="21">
        <f>EA490-DT490</f>
        <v>-162.1819331039751</v>
      </c>
      <c r="EC490" s="22">
        <f>EB490/DT490</f>
        <v>-1.5472546403008722E-2</v>
      </c>
      <c r="ED490" s="14">
        <v>2019</v>
      </c>
      <c r="EE490" s="24">
        <v>736</v>
      </c>
      <c r="EF490" s="32">
        <v>719.80820000000006</v>
      </c>
      <c r="EG490" s="34">
        <v>7838592.2599999998</v>
      </c>
      <c r="EH490" s="12">
        <f t="shared" si="56"/>
        <v>10889.834625390486</v>
      </c>
      <c r="EI490" s="21">
        <f>EH490-EA490</f>
        <v>570.10046791237437</v>
      </c>
      <c r="EJ490" s="22">
        <f>EI490/EA490</f>
        <v>5.5243716476868321E-2</v>
      </c>
      <c r="EK490">
        <v>2020</v>
      </c>
      <c r="EL490" s="25">
        <v>699</v>
      </c>
      <c r="EM490" s="32">
        <v>681.44399999999996</v>
      </c>
      <c r="EN490" s="34">
        <v>12082661.82</v>
      </c>
      <c r="EO490" s="12">
        <f t="shared" si="57"/>
        <v>17730.968091288501</v>
      </c>
      <c r="EP490" s="21">
        <f>EO490-EH490</f>
        <v>6841.1334658980159</v>
      </c>
      <c r="EQ490" s="22">
        <f>EP490/EH490</f>
        <v>0.62821279672580044</v>
      </c>
      <c r="ES490" s="11">
        <f t="shared" si="58"/>
        <v>6.5530966291178785E-2</v>
      </c>
      <c r="EU490" s="12">
        <f t="shared" si="59"/>
        <v>10563.828291150228</v>
      </c>
      <c r="EV490">
        <f t="shared" si="60"/>
        <v>0.9808243315980737</v>
      </c>
      <c r="EY490" s="11">
        <f t="shared" si="61"/>
        <v>2.6445318436279907E-2</v>
      </c>
      <c r="FC490" s="12">
        <f t="shared" si="62"/>
        <v>9636.7337848114039</v>
      </c>
      <c r="FF490" s="45">
        <f t="shared" si="63"/>
        <v>793.66666666666663</v>
      </c>
    </row>
    <row r="491" spans="1:162" x14ac:dyDescent="0.2">
      <c r="A491" s="3">
        <v>107156</v>
      </c>
      <c r="B491" t="s">
        <v>490</v>
      </c>
      <c r="C491" s="14">
        <v>2000</v>
      </c>
      <c r="D491" s="10">
        <v>499</v>
      </c>
      <c r="E491" s="5">
        <v>481.02</v>
      </c>
      <c r="F491" s="7">
        <v>3171759</v>
      </c>
      <c r="G491" s="12">
        <f>F491/E491</f>
        <v>6593.8193838094048</v>
      </c>
      <c r="H491" s="14">
        <v>2001</v>
      </c>
      <c r="I491" s="10">
        <v>490</v>
      </c>
      <c r="J491" s="5">
        <v>492.14</v>
      </c>
      <c r="K491" s="7">
        <v>3401389</v>
      </c>
      <c r="L491" s="12">
        <f>K491/I491</f>
        <v>6941.6102040816322</v>
      </c>
      <c r="M491" s="21">
        <f>L491-G491</f>
        <v>347.79082027222739</v>
      </c>
      <c r="N491" s="18">
        <f>M491/G491</f>
        <v>5.2744972227507458E-2</v>
      </c>
      <c r="O491" s="16">
        <v>2002</v>
      </c>
      <c r="P491" s="10">
        <v>504</v>
      </c>
      <c r="Q491" s="5">
        <v>491.33</v>
      </c>
      <c r="R491" s="7">
        <v>3298294</v>
      </c>
      <c r="S491" s="12">
        <f>R491/Q491</f>
        <v>6712.9912685974805</v>
      </c>
      <c r="T491" s="21">
        <f>S491-L491</f>
        <v>-228.61893548415173</v>
      </c>
      <c r="U491" s="18">
        <f>T491/L491</f>
        <v>-3.2934568315248373E-2</v>
      </c>
      <c r="V491" s="14">
        <v>2003</v>
      </c>
      <c r="W491" s="10">
        <v>504</v>
      </c>
      <c r="X491" s="5">
        <v>495.79000000000008</v>
      </c>
      <c r="Y491" s="7">
        <v>3615032.69</v>
      </c>
      <c r="Z491" s="12">
        <f>Y491/X491</f>
        <v>7291.4594687266772</v>
      </c>
      <c r="AA491" s="21">
        <f>Z491-S491</f>
        <v>578.4682001291967</v>
      </c>
      <c r="AB491" s="22">
        <f>AA491/S491</f>
        <v>8.6171451292540391E-2</v>
      </c>
      <c r="AC491" s="14">
        <v>2004</v>
      </c>
      <c r="AD491" s="10">
        <v>521</v>
      </c>
      <c r="AE491" s="5">
        <v>530.86</v>
      </c>
      <c r="AF491" s="7">
        <v>3534931</v>
      </c>
      <c r="AG491" s="12">
        <f>AF491/AE491</f>
        <v>6658.8761632068718</v>
      </c>
      <c r="AH491" s="21">
        <f>AG491-Z491</f>
        <v>-632.58330551980544</v>
      </c>
      <c r="AI491" s="22">
        <f>AH491/Z491</f>
        <v>-8.6756747155076044E-2</v>
      </c>
      <c r="AJ491" s="14">
        <v>2005</v>
      </c>
      <c r="AK491" s="10">
        <v>565</v>
      </c>
      <c r="AL491" s="5">
        <v>549.42999999999995</v>
      </c>
      <c r="AM491" s="7">
        <v>3548767</v>
      </c>
      <c r="AN491" s="12">
        <f>AM491/AL491</f>
        <v>6458.9975065067438</v>
      </c>
      <c r="AO491" s="21">
        <f>AN491-AG491</f>
        <v>-199.87865670012798</v>
      </c>
      <c r="AP491" s="22">
        <f>AO491/AG491</f>
        <v>-3.0016875490873778E-2</v>
      </c>
      <c r="AQ491" s="14">
        <v>2006</v>
      </c>
      <c r="AR491" s="10">
        <v>616</v>
      </c>
      <c r="AS491" s="5">
        <v>577.38</v>
      </c>
      <c r="AT491" s="7">
        <v>4114509</v>
      </c>
      <c r="AU491" s="12">
        <f>AT491/AS491</f>
        <v>7126.1716720357481</v>
      </c>
      <c r="AV491" s="21">
        <f>AU491-AN491</f>
        <v>667.17416552900431</v>
      </c>
      <c r="AW491" s="22">
        <f>AV491/AN491</f>
        <v>0.10329376421912197</v>
      </c>
      <c r="AX491" s="14">
        <v>2007</v>
      </c>
      <c r="AY491" s="10">
        <v>628</v>
      </c>
      <c r="AZ491" s="5">
        <v>616.62</v>
      </c>
      <c r="BA491" s="7">
        <v>4534793</v>
      </c>
      <c r="BB491" s="12">
        <f>BA491/AZ491</f>
        <v>7354.2749181019108</v>
      </c>
      <c r="BC491" s="21">
        <f>BB491-AU491</f>
        <v>228.10324606616268</v>
      </c>
      <c r="BD491" s="22">
        <f>BC491/AU491</f>
        <v>3.2009226912295248E-2</v>
      </c>
      <c r="BE491" s="14">
        <v>2008</v>
      </c>
      <c r="BF491" s="10">
        <v>636</v>
      </c>
      <c r="BG491" s="5">
        <v>610.69000000000005</v>
      </c>
      <c r="BH491" s="7">
        <v>4750438</v>
      </c>
      <c r="BI491" s="12">
        <f>BH491/BG491</f>
        <v>7778.8043033290205</v>
      </c>
      <c r="BJ491" s="21">
        <f>BI491-BB491</f>
        <v>424.52938522710974</v>
      </c>
      <c r="BK491" s="22">
        <f>BJ491/BB491</f>
        <v>5.7725525623493819E-2</v>
      </c>
      <c r="BL491" s="14">
        <v>2009</v>
      </c>
      <c r="BM491" s="10">
        <v>628</v>
      </c>
      <c r="BN491" s="5">
        <v>602.49</v>
      </c>
      <c r="BO491" s="7">
        <v>4984918</v>
      </c>
      <c r="BP491" s="12">
        <f>BO491/BN491</f>
        <v>8273.8601470563826</v>
      </c>
      <c r="BQ491" s="21">
        <f>BP491-BI491</f>
        <v>495.05584372736212</v>
      </c>
      <c r="BR491" s="22">
        <f>BQ491/BI491</f>
        <v>6.3641637509186055E-2</v>
      </c>
      <c r="BS491" s="14">
        <v>2010</v>
      </c>
      <c r="BT491" s="10">
        <v>656</v>
      </c>
      <c r="BU491" s="5">
        <v>603.59</v>
      </c>
      <c r="BV491" s="7">
        <v>5703573</v>
      </c>
      <c r="BW491" s="12">
        <f>BV491/BU491</f>
        <v>9449.4159943007671</v>
      </c>
      <c r="BX491" s="21">
        <f>BW491-BP491</f>
        <v>1175.5558472443845</v>
      </c>
      <c r="BY491" s="22">
        <f>BX491/BP491</f>
        <v>0.14208070070686604</v>
      </c>
      <c r="BZ491" s="14">
        <v>2011</v>
      </c>
      <c r="CA491" s="10">
        <v>617</v>
      </c>
      <c r="CB491" s="5">
        <v>563.02919999999995</v>
      </c>
      <c r="CC491" s="7">
        <v>4959438</v>
      </c>
      <c r="CD491" s="12">
        <f>CC491/CB491</f>
        <v>8808.4916377338868</v>
      </c>
      <c r="CE491" s="21">
        <f>CD491-BW491</f>
        <v>-640.92435656688031</v>
      </c>
      <c r="CF491" s="22">
        <f>CE491/BW491</f>
        <v>-6.7826874904591078E-2</v>
      </c>
      <c r="CG491" s="14">
        <v>2012</v>
      </c>
      <c r="CH491" s="10">
        <v>621</v>
      </c>
      <c r="CI491" s="5">
        <v>566.66</v>
      </c>
      <c r="CJ491" s="7">
        <v>4759752</v>
      </c>
      <c r="CK491" s="12">
        <f>CJ491/CI491</f>
        <v>8399.6611724843824</v>
      </c>
      <c r="CL491" s="21">
        <f>CK491-CD491</f>
        <v>-408.83046524950441</v>
      </c>
      <c r="CM491" s="22">
        <f>CL491/CD491</f>
        <v>-4.6413220567543392E-2</v>
      </c>
      <c r="CN491" s="14">
        <v>2013</v>
      </c>
      <c r="CO491" s="10">
        <v>599</v>
      </c>
      <c r="CP491" s="5">
        <v>533.55579999999998</v>
      </c>
      <c r="CQ491" s="7">
        <v>5778011</v>
      </c>
      <c r="CR491" s="12">
        <f>CQ491/CP491</f>
        <v>10829.253472645223</v>
      </c>
      <c r="CS491" s="21">
        <f>CR491-CK491</f>
        <v>2429.5923001608408</v>
      </c>
      <c r="CT491" s="22">
        <f>CS491/CK491</f>
        <v>0.28924884590817801</v>
      </c>
      <c r="CU491" s="14">
        <v>2014</v>
      </c>
      <c r="CV491" s="10">
        <v>582</v>
      </c>
      <c r="CW491" s="5">
        <v>537.25319999999999</v>
      </c>
      <c r="CX491" s="7">
        <v>4852548</v>
      </c>
      <c r="CY491" s="12">
        <f>CX491/CW491</f>
        <v>9032.1435032867194</v>
      </c>
      <c r="CZ491" s="21">
        <f>CY491-CR491</f>
        <v>-1797.1099693585038</v>
      </c>
      <c r="DA491" s="22">
        <f>CZ491/CR491</f>
        <v>-0.16594957112214773</v>
      </c>
      <c r="DB491" s="14">
        <v>2015</v>
      </c>
      <c r="DC491" s="9">
        <v>585</v>
      </c>
      <c r="DD491" s="27">
        <v>562.55359999999996</v>
      </c>
      <c r="DE491" s="12">
        <v>4997465.75</v>
      </c>
      <c r="DF491" s="12">
        <f>DE491/DD491</f>
        <v>8883.5370531803546</v>
      </c>
      <c r="DG491" s="21">
        <f>DF491-CY491</f>
        <v>-148.60645010636472</v>
      </c>
      <c r="DH491" s="22">
        <f>DG491/CY491</f>
        <v>-1.6453065659584362E-2</v>
      </c>
      <c r="DI491" s="14">
        <v>2016</v>
      </c>
      <c r="DJ491" s="9">
        <v>575</v>
      </c>
      <c r="DK491" s="27">
        <v>550.38059999999996</v>
      </c>
      <c r="DL491" s="12">
        <v>5719122.0499999998</v>
      </c>
      <c r="DM491" s="12">
        <f>DL491/DK491</f>
        <v>10391.213007871282</v>
      </c>
      <c r="DN491" s="21">
        <f>DM491-DF491</f>
        <v>1507.675954690927</v>
      </c>
      <c r="DO491" s="22">
        <f>DN491/DF491</f>
        <v>0.16971572760550044</v>
      </c>
      <c r="DP491" s="14">
        <v>2017</v>
      </c>
      <c r="DQ491" s="9">
        <v>549</v>
      </c>
      <c r="DR491" s="27">
        <v>525.04859999999996</v>
      </c>
      <c r="DS491" s="30">
        <v>5029176.13</v>
      </c>
      <c r="DT491" s="12">
        <f>DS491/DR491</f>
        <v>9578.4964096656968</v>
      </c>
      <c r="DU491" s="21">
        <f>DT491-DM491</f>
        <v>-812.71659820558489</v>
      </c>
      <c r="DV491" s="22">
        <f>DU491/DM491</f>
        <v>-7.8211908233423458E-2</v>
      </c>
      <c r="DW491" s="14">
        <v>2018</v>
      </c>
      <c r="DX491" s="24">
        <v>540</v>
      </c>
      <c r="DY491" s="32">
        <v>519.59659999999997</v>
      </c>
      <c r="DZ491" s="34">
        <v>5181023.37</v>
      </c>
      <c r="EA491" s="12">
        <f>DZ491/DY491</f>
        <v>9971.2418633994148</v>
      </c>
      <c r="EB491" s="21">
        <f>EA491-DT491</f>
        <v>392.74545373371802</v>
      </c>
      <c r="EC491" s="22">
        <f>EB491/DT491</f>
        <v>4.100282935194266E-2</v>
      </c>
      <c r="ED491" s="14">
        <v>2019</v>
      </c>
      <c r="EE491" s="24">
        <v>507</v>
      </c>
      <c r="EF491" s="32">
        <v>498.74509999999998</v>
      </c>
      <c r="EG491" s="34">
        <v>5254714.41</v>
      </c>
      <c r="EH491" s="12">
        <f t="shared" si="56"/>
        <v>10535.871750920462</v>
      </c>
      <c r="EI491" s="21">
        <f>EH491-EA491</f>
        <v>564.62988752104684</v>
      </c>
      <c r="EJ491" s="22">
        <f>EI491/EA491</f>
        <v>5.6625834099319712E-2</v>
      </c>
      <c r="EK491">
        <v>2020</v>
      </c>
      <c r="EL491" s="25">
        <v>523</v>
      </c>
      <c r="EM491" s="32">
        <v>509.83449999999999</v>
      </c>
      <c r="EN491" s="34">
        <v>5232836.5699999994</v>
      </c>
      <c r="EO491" s="12">
        <f t="shared" si="57"/>
        <v>10263.794564706781</v>
      </c>
      <c r="EP491" s="21">
        <f>EO491-EH491</f>
        <v>-272.07718621368076</v>
      </c>
      <c r="EQ491" s="22">
        <f>EP491/EH491</f>
        <v>-2.5823889341658971E-2</v>
      </c>
      <c r="ES491" s="11">
        <f t="shared" si="58"/>
        <v>2.7193689733290234E-2</v>
      </c>
      <c r="EU491" s="12">
        <f t="shared" si="59"/>
        <v>10028.536674661858</v>
      </c>
      <c r="EV491">
        <f t="shared" si="60"/>
        <v>0.96743558315938716</v>
      </c>
      <c r="EY491" s="11">
        <f t="shared" si="61"/>
        <v>6.4722517392796358E-3</v>
      </c>
      <c r="FC491" s="12">
        <f t="shared" si="62"/>
        <v>8442.4384835514193</v>
      </c>
      <c r="FF491" s="45">
        <f t="shared" si="63"/>
        <v>568.80952380952385</v>
      </c>
    </row>
    <row r="492" spans="1:162" x14ac:dyDescent="0.2">
      <c r="A492" s="3">
        <v>107158</v>
      </c>
      <c r="B492" t="s">
        <v>491</v>
      </c>
      <c r="C492" s="14">
        <v>2000</v>
      </c>
      <c r="D492" s="10">
        <v>144</v>
      </c>
      <c r="E492" s="5">
        <v>200.69</v>
      </c>
      <c r="F492" s="7">
        <v>1341618</v>
      </c>
      <c r="G492" s="12">
        <f>F492/E492</f>
        <v>6685.0266580297975</v>
      </c>
      <c r="H492" s="14">
        <v>2001</v>
      </c>
      <c r="I492" s="10">
        <v>133</v>
      </c>
      <c r="J492" s="5">
        <v>204.46</v>
      </c>
      <c r="K492" s="7">
        <v>1538778</v>
      </c>
      <c r="L492" s="12">
        <f>K492/I492</f>
        <v>11569.75939849624</v>
      </c>
      <c r="M492" s="21">
        <f>L492-G492</f>
        <v>4884.7327404664429</v>
      </c>
      <c r="N492" s="18">
        <f>M492/G492</f>
        <v>0.73069757090633125</v>
      </c>
      <c r="O492" s="16">
        <v>2002</v>
      </c>
      <c r="P492" s="10">
        <v>124</v>
      </c>
      <c r="Q492" s="5">
        <v>181.53</v>
      </c>
      <c r="R492" s="7">
        <v>1398759</v>
      </c>
      <c r="S492" s="12">
        <f>R492/Q492</f>
        <v>7705.3875392497112</v>
      </c>
      <c r="T492" s="21">
        <f>S492-L492</f>
        <v>-3864.3718592465293</v>
      </c>
      <c r="U492" s="18">
        <f>T492/L492</f>
        <v>-0.33400624214785263</v>
      </c>
      <c r="V492" s="14">
        <v>2003</v>
      </c>
      <c r="W492" s="10">
        <v>124</v>
      </c>
      <c r="X492" s="5">
        <v>169.57</v>
      </c>
      <c r="Y492" s="7">
        <v>1482055.55</v>
      </c>
      <c r="Z492" s="12">
        <f>Y492/X492</f>
        <v>8740.0810874565086</v>
      </c>
      <c r="AA492" s="21">
        <f>Z492-S492</f>
        <v>1034.6935482067975</v>
      </c>
      <c r="AB492" s="22">
        <f>AA492/S492</f>
        <v>0.13428183111313666</v>
      </c>
      <c r="AC492" s="14">
        <v>2004</v>
      </c>
      <c r="AD492" s="10">
        <v>122</v>
      </c>
      <c r="AE492" s="5">
        <v>176.19</v>
      </c>
      <c r="AF492" s="7">
        <v>1377681</v>
      </c>
      <c r="AG492" s="12">
        <f>AF492/AE492</f>
        <v>7819.2916737612804</v>
      </c>
      <c r="AH492" s="21">
        <f>AG492-Z492</f>
        <v>-920.78941369522818</v>
      </c>
      <c r="AI492" s="22">
        <f>AH492/Z492</f>
        <v>-0.10535250239459636</v>
      </c>
      <c r="AJ492" s="14">
        <v>2005</v>
      </c>
      <c r="AK492" s="10">
        <v>125</v>
      </c>
      <c r="AL492" s="5">
        <v>188.82</v>
      </c>
      <c r="AM492" s="7">
        <v>1463053</v>
      </c>
      <c r="AN492" s="12">
        <f>AM492/AL492</f>
        <v>7748.4005931575048</v>
      </c>
      <c r="AO492" s="21">
        <f>AN492-AG492</f>
        <v>-70.891080603775663</v>
      </c>
      <c r="AP492" s="22">
        <f>AO492/AG492</f>
        <v>-9.0661767793699943E-3</v>
      </c>
      <c r="AQ492" s="14">
        <v>2006</v>
      </c>
      <c r="AR492" s="10">
        <v>120</v>
      </c>
      <c r="AS492" s="5">
        <v>176.65</v>
      </c>
      <c r="AT492" s="7">
        <v>1511171</v>
      </c>
      <c r="AU492" s="12">
        <f>AT492/AS492</f>
        <v>8554.6051514293795</v>
      </c>
      <c r="AV492" s="21">
        <f>AU492-AN492</f>
        <v>806.2045582718747</v>
      </c>
      <c r="AW492" s="22">
        <f>AV492/AN492</f>
        <v>0.10404786750233612</v>
      </c>
      <c r="AX492" s="14">
        <v>2007</v>
      </c>
      <c r="AY492" s="10">
        <v>108</v>
      </c>
      <c r="AZ492" s="5">
        <v>166.89</v>
      </c>
      <c r="BA492" s="7">
        <v>1451910</v>
      </c>
      <c r="BB492" s="12">
        <f>BA492/AZ492</f>
        <v>8699.8022649649483</v>
      </c>
      <c r="BC492" s="21">
        <f>BB492-AU492</f>
        <v>145.19711353556886</v>
      </c>
      <c r="BD492" s="22">
        <f>BC492/AU492</f>
        <v>1.6972976655890194E-2</v>
      </c>
      <c r="BE492" s="14">
        <v>2008</v>
      </c>
      <c r="BF492" s="10">
        <v>119</v>
      </c>
      <c r="BG492" s="5">
        <v>167.31</v>
      </c>
      <c r="BH492" s="7">
        <v>1566692</v>
      </c>
      <c r="BI492" s="12">
        <f>BH492/BG492</f>
        <v>9364.0069332377025</v>
      </c>
      <c r="BJ492" s="21">
        <f>BI492-BB492</f>
        <v>664.20466827275413</v>
      </c>
      <c r="BK492" s="22">
        <f>BJ492/BB492</f>
        <v>7.6347099398750562E-2</v>
      </c>
      <c r="BL492" s="14">
        <v>2009</v>
      </c>
      <c r="BM492" s="10">
        <v>109</v>
      </c>
      <c r="BN492" s="5">
        <v>168.51</v>
      </c>
      <c r="BO492" s="7">
        <v>1652384</v>
      </c>
      <c r="BP492" s="12">
        <f>BO492/BN492</f>
        <v>9805.8512847902202</v>
      </c>
      <c r="BQ492" s="21">
        <f>BP492-BI492</f>
        <v>441.84435155251776</v>
      </c>
      <c r="BR492" s="22">
        <f>BQ492/BI492</f>
        <v>4.7185393464862106E-2</v>
      </c>
      <c r="BS492" s="14">
        <v>2010</v>
      </c>
      <c r="BT492" s="10">
        <v>120</v>
      </c>
      <c r="BU492" s="5">
        <v>175.52</v>
      </c>
      <c r="BV492" s="7">
        <v>1729325</v>
      </c>
      <c r="BW492" s="12">
        <f>BV492/BU492</f>
        <v>9852.5809024612572</v>
      </c>
      <c r="BX492" s="21">
        <f>BW492-BP492</f>
        <v>46.729617671036976</v>
      </c>
      <c r="BY492" s="22">
        <f>BX492/BP492</f>
        <v>4.7654830074283219E-3</v>
      </c>
      <c r="BZ492" s="14">
        <v>2011</v>
      </c>
      <c r="CA492" s="10">
        <v>133</v>
      </c>
      <c r="CB492" s="5">
        <v>178.4692</v>
      </c>
      <c r="CC492" s="7">
        <v>1641237</v>
      </c>
      <c r="CD492" s="12">
        <f>CC492/CB492</f>
        <v>9196.1918359022166</v>
      </c>
      <c r="CE492" s="21">
        <f>CD492-BW492</f>
        <v>-656.38906655904066</v>
      </c>
      <c r="CF492" s="22">
        <f>CE492/BW492</f>
        <v>-6.6621027835972318E-2</v>
      </c>
      <c r="CG492" s="14">
        <v>2012</v>
      </c>
      <c r="CH492" s="10">
        <v>129</v>
      </c>
      <c r="CI492" s="5">
        <v>171.73</v>
      </c>
      <c r="CJ492" s="7">
        <v>1618051</v>
      </c>
      <c r="CK492" s="12">
        <f>CJ492/CI492</f>
        <v>9422.0637046526535</v>
      </c>
      <c r="CL492" s="21">
        <f>CK492-CD492</f>
        <v>225.87186875043699</v>
      </c>
      <c r="CM492" s="22">
        <f>CL492/CD492</f>
        <v>2.4561456827012485E-2</v>
      </c>
      <c r="CN492" s="14">
        <v>2013</v>
      </c>
      <c r="CO492" s="10">
        <v>145</v>
      </c>
      <c r="CP492" s="5">
        <v>185.75899999999999</v>
      </c>
      <c r="CQ492" s="7">
        <v>1736038</v>
      </c>
      <c r="CR492" s="12">
        <f>CQ492/CP492</f>
        <v>9345.6467788909285</v>
      </c>
      <c r="CS492" s="21">
        <f>CR492-CK492</f>
        <v>-76.416925761724997</v>
      </c>
      <c r="CT492" s="22">
        <f>CS492/CK492</f>
        <v>-8.1104233803885248E-3</v>
      </c>
      <c r="CU492" s="14">
        <v>2014</v>
      </c>
      <c r="CV492" s="10">
        <v>133</v>
      </c>
      <c r="CW492" s="5">
        <v>177.0926</v>
      </c>
      <c r="CX492" s="7">
        <v>1820295</v>
      </c>
      <c r="CY492" s="12">
        <f>CX492/CW492</f>
        <v>10278.775058923975</v>
      </c>
      <c r="CZ492" s="21">
        <f>CY492-CR492</f>
        <v>933.12828003304639</v>
      </c>
      <c r="DA492" s="22">
        <f>CZ492/CR492</f>
        <v>9.9846303001811409E-2</v>
      </c>
      <c r="DB492" s="14">
        <v>2015</v>
      </c>
      <c r="DC492" s="9">
        <v>144</v>
      </c>
      <c r="DD492" s="27">
        <v>180.13380000000001</v>
      </c>
      <c r="DE492" s="12">
        <v>1946316.42</v>
      </c>
      <c r="DF492" s="12">
        <f>DE492/DD492</f>
        <v>10804.837404196212</v>
      </c>
      <c r="DG492" s="21">
        <f>DF492-CY492</f>
        <v>526.06234527223751</v>
      </c>
      <c r="DH492" s="22">
        <f>DG492/CY492</f>
        <v>5.1179478318820991E-2</v>
      </c>
      <c r="DI492" s="14">
        <v>2016</v>
      </c>
      <c r="DJ492" s="9">
        <v>145</v>
      </c>
      <c r="DK492" s="27">
        <v>191.37639999999999</v>
      </c>
      <c r="DL492" s="12">
        <v>2076357.11</v>
      </c>
      <c r="DM492" s="12">
        <f>DL492/DK492</f>
        <v>10849.598539840859</v>
      </c>
      <c r="DN492" s="21">
        <f>DM492-DF492</f>
        <v>44.761135644646856</v>
      </c>
      <c r="DO492" s="22">
        <f>DN492/DF492</f>
        <v>4.1426940517645576E-3</v>
      </c>
      <c r="DP492" s="14">
        <v>2017</v>
      </c>
      <c r="DQ492" s="9">
        <v>134</v>
      </c>
      <c r="DR492" s="27">
        <v>176.76609999999999</v>
      </c>
      <c r="DS492" s="30">
        <v>2009489.36</v>
      </c>
      <c r="DT492" s="12">
        <f>DS492/DR492</f>
        <v>11368.069782611034</v>
      </c>
      <c r="DU492" s="21">
        <f>DT492-DM492</f>
        <v>518.47124277017429</v>
      </c>
      <c r="DV492" s="22">
        <f>DU492/DM492</f>
        <v>4.7787136166033584E-2</v>
      </c>
      <c r="DW492" s="14">
        <v>2018</v>
      </c>
      <c r="DX492" s="24">
        <v>128</v>
      </c>
      <c r="DY492" s="32">
        <v>163.67089999999999</v>
      </c>
      <c r="DZ492" s="34">
        <v>2044256.1199999999</v>
      </c>
      <c r="EA492" s="12">
        <f>DZ492/DY492</f>
        <v>12490.040196516302</v>
      </c>
      <c r="EB492" s="21">
        <f>EA492-DT492</f>
        <v>1121.9704139052683</v>
      </c>
      <c r="EC492" s="22">
        <f>EB492/DT492</f>
        <v>9.8694891512846841E-2</v>
      </c>
      <c r="ED492" s="14">
        <v>2019</v>
      </c>
      <c r="EE492" s="24">
        <v>136</v>
      </c>
      <c r="EF492" s="32">
        <v>184.85489999999999</v>
      </c>
      <c r="EG492" s="34">
        <v>2155020.5099999998</v>
      </c>
      <c r="EH492" s="12">
        <f t="shared" si="56"/>
        <v>11657.90309047799</v>
      </c>
      <c r="EI492" s="21">
        <f>EH492-EA492</f>
        <v>-832.13710603831169</v>
      </c>
      <c r="EJ492" s="22">
        <f>EI492/EA492</f>
        <v>-6.6624053481461956E-2</v>
      </c>
      <c r="EK492">
        <v>2020</v>
      </c>
      <c r="EL492" s="25">
        <v>138</v>
      </c>
      <c r="EM492" s="32">
        <v>177.16069999999999</v>
      </c>
      <c r="EN492" s="34">
        <v>1878207.32</v>
      </c>
      <c r="EO492" s="12">
        <f t="shared" si="57"/>
        <v>10601.715391731914</v>
      </c>
      <c r="EP492" s="21">
        <f>EO492-EH492</f>
        <v>-1056.1876987460764</v>
      </c>
      <c r="EQ492" s="22">
        <f>EP492/EH492</f>
        <v>-9.0598428426528571E-2</v>
      </c>
      <c r="ES492" s="11">
        <f t="shared" si="58"/>
        <v>3.800656637404274E-2</v>
      </c>
      <c r="EU492" s="12">
        <f t="shared" si="59"/>
        <v>11838.671023201774</v>
      </c>
      <c r="EV492">
        <f t="shared" si="60"/>
        <v>1.3190187040441177</v>
      </c>
      <c r="EY492" s="11">
        <f t="shared" si="61"/>
        <v>2.6619324732472822E-2</v>
      </c>
      <c r="FC492" s="12">
        <f t="shared" si="62"/>
        <v>9635.5317716105128</v>
      </c>
      <c r="FF492" s="45">
        <f t="shared" si="63"/>
        <v>129.1904761904762</v>
      </c>
    </row>
    <row r="493" spans="1:162" x14ac:dyDescent="0.2">
      <c r="A493" s="3">
        <v>108142</v>
      </c>
      <c r="B493" t="s">
        <v>492</v>
      </c>
      <c r="C493" s="14">
        <v>2000</v>
      </c>
      <c r="D493" s="10">
        <v>2591</v>
      </c>
      <c r="E493" s="5">
        <v>2532.17</v>
      </c>
      <c r="F493" s="7">
        <v>17771180</v>
      </c>
      <c r="G493" s="12">
        <f>F493/E493</f>
        <v>7018.1622876821066</v>
      </c>
      <c r="H493" s="14">
        <v>2001</v>
      </c>
      <c r="I493" s="10">
        <v>2633</v>
      </c>
      <c r="J493" s="5">
        <v>2563.6</v>
      </c>
      <c r="K493" s="7">
        <v>20017703</v>
      </c>
      <c r="L493" s="12">
        <f>K493/I493</f>
        <v>7602.6217242688945</v>
      </c>
      <c r="M493" s="21">
        <f>L493-G493</f>
        <v>584.45943658678789</v>
      </c>
      <c r="N493" s="18">
        <f>M493/G493</f>
        <v>8.327813074550855E-2</v>
      </c>
      <c r="O493" s="16">
        <v>2002</v>
      </c>
      <c r="P493" s="10">
        <v>2539</v>
      </c>
      <c r="Q493" s="5">
        <v>2552.6</v>
      </c>
      <c r="R493" s="7">
        <v>23599489</v>
      </c>
      <c r="S493" s="12">
        <f>R493/Q493</f>
        <v>9245.2750137115108</v>
      </c>
      <c r="T493" s="21">
        <f>S493-L493</f>
        <v>1642.6532894426164</v>
      </c>
      <c r="U493" s="18">
        <f>T493/L493</f>
        <v>0.21606405645554883</v>
      </c>
      <c r="V493" s="14">
        <v>2003</v>
      </c>
      <c r="W493" s="10">
        <v>2539</v>
      </c>
      <c r="X493" s="5">
        <v>2552.12</v>
      </c>
      <c r="Y493" s="7">
        <v>20105764.120000001</v>
      </c>
      <c r="Z493" s="12">
        <f>Y493/X493</f>
        <v>7878.0637744306705</v>
      </c>
      <c r="AA493" s="21">
        <f>Z493-S493</f>
        <v>-1367.2112392808403</v>
      </c>
      <c r="AB493" s="22">
        <f>AA493/S493</f>
        <v>-0.14788216004966348</v>
      </c>
      <c r="AC493" s="14">
        <v>2004</v>
      </c>
      <c r="AD493" s="10">
        <v>2522</v>
      </c>
      <c r="AE493" s="5">
        <v>2523.64</v>
      </c>
      <c r="AF493" s="7">
        <v>19997985</v>
      </c>
      <c r="AG493" s="12">
        <f>AF493/AE493</f>
        <v>7924.2621768556537</v>
      </c>
      <c r="AH493" s="21">
        <f>AG493-Z493</f>
        <v>46.198402424983215</v>
      </c>
      <c r="AI493" s="22">
        <f>AH493/Z493</f>
        <v>5.8641823356300341E-3</v>
      </c>
      <c r="AJ493" s="14">
        <v>2005</v>
      </c>
      <c r="AK493" s="10">
        <v>2563</v>
      </c>
      <c r="AL493" s="5">
        <v>2516.5300000000002</v>
      </c>
      <c r="AM493" s="7">
        <v>20600642</v>
      </c>
      <c r="AN493" s="12">
        <f>AM493/AL493</f>
        <v>8186.1301077277039</v>
      </c>
      <c r="AO493" s="21">
        <f>AN493-AG493</f>
        <v>261.86793087205024</v>
      </c>
      <c r="AP493" s="22">
        <f>AO493/AG493</f>
        <v>3.3046348672925836E-2</v>
      </c>
      <c r="AQ493" s="14">
        <v>2006</v>
      </c>
      <c r="AR493" s="10">
        <v>2598</v>
      </c>
      <c r="AS493" s="5">
        <v>2618.7600000000002</v>
      </c>
      <c r="AT493" s="7">
        <v>22431847</v>
      </c>
      <c r="AU493" s="12">
        <f>AT493/AS493</f>
        <v>8565.8277199896129</v>
      </c>
      <c r="AV493" s="21">
        <f>AU493-AN493</f>
        <v>379.69761226190894</v>
      </c>
      <c r="AW493" s="22">
        <f>AV493/AN493</f>
        <v>4.6383041469555256E-2</v>
      </c>
      <c r="AX493" s="14">
        <v>2007</v>
      </c>
      <c r="AY493" s="10">
        <v>2606</v>
      </c>
      <c r="AZ493" s="5">
        <v>2551.37</v>
      </c>
      <c r="BA493" s="7">
        <v>23037957</v>
      </c>
      <c r="BB493" s="12">
        <f>BA493/AZ493</f>
        <v>9029.6417218984316</v>
      </c>
      <c r="BC493" s="21">
        <f>BB493-AU493</f>
        <v>463.81400190881868</v>
      </c>
      <c r="BD493" s="22">
        <f>BC493/AU493</f>
        <v>5.4147014984487818E-2</v>
      </c>
      <c r="BE493" s="14">
        <v>2008</v>
      </c>
      <c r="BF493" s="10">
        <v>2497</v>
      </c>
      <c r="BG493" s="5">
        <v>2427.9699999999998</v>
      </c>
      <c r="BH493" s="7">
        <v>24494365</v>
      </c>
      <c r="BI493" s="12">
        <f>BH493/BG493</f>
        <v>10088.413365898261</v>
      </c>
      <c r="BJ493" s="21">
        <f>BI493-BB493</f>
        <v>1058.7716439998294</v>
      </c>
      <c r="BK493" s="22">
        <f>BJ493/BB493</f>
        <v>0.11725511117812419</v>
      </c>
      <c r="BL493" s="14">
        <v>2009</v>
      </c>
      <c r="BM493" s="10">
        <v>2528</v>
      </c>
      <c r="BN493" s="5">
        <v>2503.6799999999998</v>
      </c>
      <c r="BO493" s="7">
        <v>25615214</v>
      </c>
      <c r="BP493" s="12">
        <f>BO493/BN493</f>
        <v>10231.025530419223</v>
      </c>
      <c r="BQ493" s="21">
        <f>BP493-BI493</f>
        <v>142.61216452096232</v>
      </c>
      <c r="BR493" s="22">
        <f>BQ493/BI493</f>
        <v>1.413623325576968E-2</v>
      </c>
      <c r="BS493" s="14">
        <v>2010</v>
      </c>
      <c r="BT493" s="10">
        <v>2486</v>
      </c>
      <c r="BU493" s="5">
        <v>2343.21</v>
      </c>
      <c r="BV493" s="7">
        <v>25007378</v>
      </c>
      <c r="BW493" s="12">
        <f>BV493/BU493</f>
        <v>10672.27350514892</v>
      </c>
      <c r="BX493" s="21">
        <f>BW493-BP493</f>
        <v>441.24797472969658</v>
      </c>
      <c r="BY493" s="22">
        <f>BX493/BP493</f>
        <v>4.3128420842833741E-2</v>
      </c>
      <c r="BZ493" s="14">
        <v>2011</v>
      </c>
      <c r="CA493" s="10">
        <v>2486</v>
      </c>
      <c r="CB493" s="5">
        <v>2314.4793</v>
      </c>
      <c r="CC493" s="7">
        <v>22831597</v>
      </c>
      <c r="CD493" s="12">
        <f>CC493/CB493</f>
        <v>9864.6797143530293</v>
      </c>
      <c r="CE493" s="21">
        <f>CD493-BW493</f>
        <v>-807.59379079589053</v>
      </c>
      <c r="CF493" s="22">
        <f>CE493/BW493</f>
        <v>-7.5672141498834403E-2</v>
      </c>
      <c r="CG493" s="14">
        <v>2012</v>
      </c>
      <c r="CH493" s="10">
        <v>2451</v>
      </c>
      <c r="CI493" s="5">
        <v>2371.42</v>
      </c>
      <c r="CJ493" s="7">
        <v>23707367</v>
      </c>
      <c r="CK493" s="12">
        <f>CJ493/CI493</f>
        <v>9997.1186040431476</v>
      </c>
      <c r="CL493" s="21">
        <f>CK493-CD493</f>
        <v>132.43888969011823</v>
      </c>
      <c r="CM493" s="22">
        <f>CL493/CD493</f>
        <v>1.3425564085716915E-2</v>
      </c>
      <c r="CN493" s="14">
        <v>2013</v>
      </c>
      <c r="CO493" s="10">
        <v>2527</v>
      </c>
      <c r="CP493" s="5">
        <v>2391.8838999999998</v>
      </c>
      <c r="CQ493" s="7">
        <v>27556784</v>
      </c>
      <c r="CR493" s="12">
        <f>CQ493/CP493</f>
        <v>11520.953838938422</v>
      </c>
      <c r="CS493" s="21">
        <f>CR493-CK493</f>
        <v>1523.835234895274</v>
      </c>
      <c r="CT493" s="22">
        <f>CS493/CK493</f>
        <v>0.15242744387157589</v>
      </c>
      <c r="CU493" s="14">
        <v>2014</v>
      </c>
      <c r="CV493" s="10">
        <v>2506</v>
      </c>
      <c r="CW493" s="5">
        <v>2396.8895000000002</v>
      </c>
      <c r="CX493" s="7">
        <v>27864564</v>
      </c>
      <c r="CY493" s="12">
        <f>CX493/CW493</f>
        <v>11625.301875618379</v>
      </c>
      <c r="CZ493" s="21">
        <f>CY493-CR493</f>
        <v>104.34803667995766</v>
      </c>
      <c r="DA493" s="22">
        <f>CZ493/CR493</f>
        <v>9.057239369129581E-3</v>
      </c>
      <c r="DB493" s="14">
        <v>2015</v>
      </c>
      <c r="DC493" s="9">
        <v>2424</v>
      </c>
      <c r="DD493" s="27">
        <v>2334.7129</v>
      </c>
      <c r="DE493" s="12">
        <v>23777440.5</v>
      </c>
      <c r="DF493" s="12">
        <f>DE493/DD493</f>
        <v>10184.310242171532</v>
      </c>
      <c r="DG493" s="21">
        <f>DF493-CY493</f>
        <v>-1440.9916334468471</v>
      </c>
      <c r="DH493" s="22">
        <f>DG493/CY493</f>
        <v>-0.1239530507563871</v>
      </c>
      <c r="DI493" s="14">
        <v>2016</v>
      </c>
      <c r="DJ493" s="9">
        <v>2425</v>
      </c>
      <c r="DK493" s="27">
        <v>2339.1314000000002</v>
      </c>
      <c r="DL493" s="12">
        <v>23818541.329999998</v>
      </c>
      <c r="DM493" s="12">
        <f>DL493/DK493</f>
        <v>10182.64357872328</v>
      </c>
      <c r="DN493" s="21">
        <f>DM493-DF493</f>
        <v>-1.6666634482517111</v>
      </c>
      <c r="DO493" s="22">
        <f>DN493/DF493</f>
        <v>-1.6365010576271875E-4</v>
      </c>
      <c r="DP493" s="14">
        <v>2017</v>
      </c>
      <c r="DQ493" s="9">
        <v>2371</v>
      </c>
      <c r="DR493" s="27">
        <v>2301.8245999999999</v>
      </c>
      <c r="DS493" s="30">
        <v>28447779.969999999</v>
      </c>
      <c r="DT493" s="12">
        <f>DS493/DR493</f>
        <v>12358.795700593346</v>
      </c>
      <c r="DU493" s="21">
        <f>DT493-DM493</f>
        <v>2176.1521218700655</v>
      </c>
      <c r="DV493" s="22">
        <f>DU493/DM493</f>
        <v>0.21371190153578132</v>
      </c>
      <c r="DW493" s="14">
        <v>2018</v>
      </c>
      <c r="DX493" s="24">
        <v>2382</v>
      </c>
      <c r="DY493" s="32">
        <v>2286.1345000000001</v>
      </c>
      <c r="DZ493" s="34">
        <v>24725126.98</v>
      </c>
      <c r="EA493" s="12">
        <f>DZ493/DY493</f>
        <v>10815.254736761988</v>
      </c>
      <c r="EB493" s="21">
        <f>EA493-DT493</f>
        <v>-1543.5409638313577</v>
      </c>
      <c r="EC493" s="22">
        <f>EB493/DT493</f>
        <v>-0.12489412408987813</v>
      </c>
      <c r="ED493" s="14">
        <v>2019</v>
      </c>
      <c r="EE493" s="24">
        <v>2341</v>
      </c>
      <c r="EF493" s="32">
        <v>2247.7855</v>
      </c>
      <c r="EG493" s="34">
        <v>25362905.879999999</v>
      </c>
      <c r="EH493" s="12">
        <f t="shared" si="56"/>
        <v>11283.508092742835</v>
      </c>
      <c r="EI493" s="21">
        <f>EH493-EA493</f>
        <v>468.25335598084712</v>
      </c>
      <c r="EJ493" s="22">
        <f>EI493/EA493</f>
        <v>4.3295638186793085E-2</v>
      </c>
      <c r="EK493">
        <v>2020</v>
      </c>
      <c r="EL493" s="25">
        <v>2307</v>
      </c>
      <c r="EM493" s="32">
        <v>2210.6676000000002</v>
      </c>
      <c r="EN493" s="34">
        <v>24730578.870000001</v>
      </c>
      <c r="EO493" s="12">
        <f t="shared" si="57"/>
        <v>11186.927817642054</v>
      </c>
      <c r="EP493" s="21">
        <f>EO493-EH493</f>
        <v>-96.580275100781364</v>
      </c>
      <c r="EQ493" s="22">
        <f>EP493/EH493</f>
        <v>-8.5594191369347695E-3</v>
      </c>
      <c r="ES493" s="11">
        <f t="shared" si="58"/>
        <v>2.8204789067596003E-2</v>
      </c>
      <c r="EU493" s="12">
        <f t="shared" si="59"/>
        <v>11485.852843366056</v>
      </c>
      <c r="EV493">
        <f t="shared" si="60"/>
        <v>0.963586778661362</v>
      </c>
      <c r="EY493" s="11">
        <f t="shared" si="61"/>
        <v>4.4037805210898756E-2</v>
      </c>
      <c r="FC493" s="12">
        <f t="shared" si="62"/>
        <v>9793.5595333482797</v>
      </c>
      <c r="FF493" s="45">
        <f t="shared" si="63"/>
        <v>2491.5238095238096</v>
      </c>
    </row>
    <row r="494" spans="1:162" x14ac:dyDescent="0.2">
      <c r="A494" s="3">
        <v>108143</v>
      </c>
      <c r="B494" t="s">
        <v>493</v>
      </c>
      <c r="C494" s="14">
        <v>2000</v>
      </c>
      <c r="D494" s="10">
        <v>241</v>
      </c>
      <c r="E494" s="5">
        <v>234.99</v>
      </c>
      <c r="F494" s="7">
        <v>1709130</v>
      </c>
      <c r="G494" s="12">
        <f>F494/E494</f>
        <v>7273.203115026171</v>
      </c>
      <c r="H494" s="14">
        <v>2001</v>
      </c>
      <c r="I494" s="10">
        <v>251</v>
      </c>
      <c r="J494" s="5">
        <v>244.73</v>
      </c>
      <c r="K494" s="7">
        <v>1726598</v>
      </c>
      <c r="L494" s="12">
        <f>K494/I494</f>
        <v>6878.8764940239043</v>
      </c>
      <c r="M494" s="21">
        <f>L494-G494</f>
        <v>-394.32662100226662</v>
      </c>
      <c r="N494" s="18">
        <f>M494/G494</f>
        <v>-5.4216363102468877E-2</v>
      </c>
      <c r="O494" s="16">
        <v>2002</v>
      </c>
      <c r="P494" s="10">
        <v>221</v>
      </c>
      <c r="Q494" s="5">
        <v>220.84</v>
      </c>
      <c r="R494" s="7">
        <v>1765578</v>
      </c>
      <c r="S494" s="12">
        <f>R494/Q494</f>
        <v>7994.8288353559137</v>
      </c>
      <c r="T494" s="21">
        <f>S494-L494</f>
        <v>1115.9523413320094</v>
      </c>
      <c r="U494" s="18">
        <f>T494/L494</f>
        <v>0.162228867214218</v>
      </c>
      <c r="V494" s="14">
        <v>2003</v>
      </c>
      <c r="W494" s="10">
        <v>221</v>
      </c>
      <c r="X494" s="5">
        <v>223.12</v>
      </c>
      <c r="Y494" s="7">
        <v>1959652.96</v>
      </c>
      <c r="Z494" s="12">
        <f>Y494/X494</f>
        <v>8782.9551810684825</v>
      </c>
      <c r="AA494" s="21">
        <f>Z494-S494</f>
        <v>788.12634571256876</v>
      </c>
      <c r="AB494" s="22">
        <f>AA494/S494</f>
        <v>9.8579514576622326E-2</v>
      </c>
      <c r="AC494" s="14">
        <v>2004</v>
      </c>
      <c r="AD494" s="10">
        <v>226</v>
      </c>
      <c r="AE494" s="5">
        <v>222.22</v>
      </c>
      <c r="AF494" s="7">
        <v>1906801</v>
      </c>
      <c r="AG494" s="12">
        <f>AF494/AE494</f>
        <v>8580.6903069030686</v>
      </c>
      <c r="AH494" s="21">
        <f>AG494-Z494</f>
        <v>-202.26487416541386</v>
      </c>
      <c r="AI494" s="22">
        <f>AH494/Z494</f>
        <v>-2.3029250405534635E-2</v>
      </c>
      <c r="AJ494" s="14">
        <v>2005</v>
      </c>
      <c r="AK494" s="10">
        <v>216</v>
      </c>
      <c r="AL494" s="5">
        <v>217.07</v>
      </c>
      <c r="AM494" s="7">
        <v>1952283</v>
      </c>
      <c r="AN494" s="12">
        <f>AM494/AL494</f>
        <v>8993.7946284608661</v>
      </c>
      <c r="AO494" s="21">
        <f>AN494-AG494</f>
        <v>413.10432155779745</v>
      </c>
      <c r="AP494" s="22">
        <f>AO494/AG494</f>
        <v>4.8143483424108624E-2</v>
      </c>
      <c r="AQ494" s="14">
        <v>2006</v>
      </c>
      <c r="AR494" s="10">
        <v>230</v>
      </c>
      <c r="AS494" s="5">
        <v>221.98</v>
      </c>
      <c r="AT494" s="7">
        <v>2117357</v>
      </c>
      <c r="AU494" s="12">
        <f>AT494/AS494</f>
        <v>9538.5034687809712</v>
      </c>
      <c r="AV494" s="21">
        <f>AU494-AN494</f>
        <v>544.70884032010508</v>
      </c>
      <c r="AW494" s="22">
        <f>AV494/AN494</f>
        <v>6.056496315763913E-2</v>
      </c>
      <c r="AX494" s="14">
        <v>2007</v>
      </c>
      <c r="AY494" s="10">
        <v>230</v>
      </c>
      <c r="AZ494" s="5">
        <v>218.53</v>
      </c>
      <c r="BA494" s="7">
        <v>2206332</v>
      </c>
      <c r="BB494" s="12">
        <f>BA494/AZ494</f>
        <v>10096.243078753489</v>
      </c>
      <c r="BC494" s="21">
        <f>BB494-AU494</f>
        <v>557.73960997251743</v>
      </c>
      <c r="BD494" s="22">
        <f>BC494/AU494</f>
        <v>5.8472444005285562E-2</v>
      </c>
      <c r="BE494" s="14">
        <v>2008</v>
      </c>
      <c r="BF494" s="10">
        <v>224</v>
      </c>
      <c r="BG494" s="5">
        <v>222.33</v>
      </c>
      <c r="BH494" s="7">
        <v>2480659</v>
      </c>
      <c r="BI494" s="12">
        <f>BH494/BG494</f>
        <v>11157.554086268159</v>
      </c>
      <c r="BJ494" s="21">
        <f>BI494-BB494</f>
        <v>1061.3110075146706</v>
      </c>
      <c r="BK494" s="22">
        <f>BJ494/BB494</f>
        <v>0.10511939928903763</v>
      </c>
      <c r="BL494" s="14">
        <v>2009</v>
      </c>
      <c r="BM494" s="10">
        <v>226</v>
      </c>
      <c r="BN494" s="5">
        <v>230.87</v>
      </c>
      <c r="BO494" s="7">
        <v>2481873</v>
      </c>
      <c r="BP494" s="12">
        <f>BO494/BN494</f>
        <v>10750.088794559708</v>
      </c>
      <c r="BQ494" s="21">
        <f>BP494-BI494</f>
        <v>-407.46529170845133</v>
      </c>
      <c r="BR494" s="22">
        <f>BQ494/BI494</f>
        <v>-3.6519230698592586E-2</v>
      </c>
      <c r="BS494" s="14">
        <v>2010</v>
      </c>
      <c r="BT494" s="10">
        <v>226</v>
      </c>
      <c r="BU494" s="5">
        <v>228.24</v>
      </c>
      <c r="BV494" s="7">
        <v>2445812</v>
      </c>
      <c r="BW494" s="12">
        <f>BV494/BU494</f>
        <v>10715.965650192778</v>
      </c>
      <c r="BX494" s="21">
        <f>BW494-BP494</f>
        <v>-34.123144366929409</v>
      </c>
      <c r="BY494" s="22">
        <f>BX494/BP494</f>
        <v>-3.1742197686960589E-3</v>
      </c>
      <c r="BZ494" s="14">
        <v>2011</v>
      </c>
      <c r="CA494" s="10">
        <v>218</v>
      </c>
      <c r="CB494" s="5">
        <v>220.50139999999999</v>
      </c>
      <c r="CC494" s="7">
        <v>2343299</v>
      </c>
      <c r="CD494" s="12">
        <f>CC494/CB494</f>
        <v>10627.138875308729</v>
      </c>
      <c r="CE494" s="21">
        <f>CD494-BW494</f>
        <v>-88.826774884049883</v>
      </c>
      <c r="CF494" s="22">
        <f>CE494/BW494</f>
        <v>-8.2891992923150044E-3</v>
      </c>
      <c r="CG494" s="14">
        <v>2012</v>
      </c>
      <c r="CH494" s="10">
        <v>232</v>
      </c>
      <c r="CI494" s="5">
        <v>214.28</v>
      </c>
      <c r="CJ494" s="7">
        <v>2297012</v>
      </c>
      <c r="CK494" s="12">
        <f>CJ494/CI494</f>
        <v>10719.675191338436</v>
      </c>
      <c r="CL494" s="21">
        <f>CK494-CD494</f>
        <v>92.53631602970745</v>
      </c>
      <c r="CM494" s="22">
        <f>CL494/CD494</f>
        <v>8.7075474514319053E-3</v>
      </c>
      <c r="CN494" s="14">
        <v>2013</v>
      </c>
      <c r="CO494" s="10">
        <v>202</v>
      </c>
      <c r="CP494" s="5">
        <v>189.28190000000001</v>
      </c>
      <c r="CQ494" s="7">
        <v>2140172</v>
      </c>
      <c r="CR494" s="12">
        <f>CQ494/CP494</f>
        <v>11306.796899228082</v>
      </c>
      <c r="CS494" s="21">
        <f>CR494-CK494</f>
        <v>587.12170788964613</v>
      </c>
      <c r="CT494" s="22">
        <f>CS494/CK494</f>
        <v>5.4770475542397418E-2</v>
      </c>
      <c r="CU494" s="14">
        <v>2014</v>
      </c>
      <c r="CV494" s="10">
        <v>196</v>
      </c>
      <c r="CW494" s="5">
        <v>190.9659</v>
      </c>
      <c r="CX494" s="7">
        <v>2157046</v>
      </c>
      <c r="CY494" s="12">
        <f>CX494/CW494</f>
        <v>11295.451177409161</v>
      </c>
      <c r="CZ494" s="21">
        <f>CY494-CR494</f>
        <v>-11.345721818921447</v>
      </c>
      <c r="DA494" s="22">
        <f>CZ494/CR494</f>
        <v>-1.0034426124427885E-3</v>
      </c>
      <c r="DB494" s="14">
        <v>2015</v>
      </c>
      <c r="DC494" s="9">
        <v>194</v>
      </c>
      <c r="DD494" s="27">
        <v>171.917</v>
      </c>
      <c r="DE494" s="12">
        <v>2159266.5099999998</v>
      </c>
      <c r="DF494" s="12">
        <f>DE494/DD494</f>
        <v>12559.935957467846</v>
      </c>
      <c r="DG494" s="21">
        <f>DF494-CY494</f>
        <v>1264.4847800586849</v>
      </c>
      <c r="DH494" s="22">
        <f>DG494/CY494</f>
        <v>0.11194637205706731</v>
      </c>
      <c r="DI494" s="14">
        <v>2016</v>
      </c>
      <c r="DJ494" s="9">
        <v>158</v>
      </c>
      <c r="DK494" s="27">
        <v>154.17590000000001</v>
      </c>
      <c r="DL494" s="12">
        <v>1975654.92</v>
      </c>
      <c r="DM494" s="12">
        <f>DL494/DK494</f>
        <v>12814.291468381243</v>
      </c>
      <c r="DN494" s="21">
        <f>DM494-DF494</f>
        <v>254.35551091339767</v>
      </c>
      <c r="DO494" s="22">
        <f>DN494/DF494</f>
        <v>2.0251338205443937E-2</v>
      </c>
      <c r="DP494" s="14">
        <v>2017</v>
      </c>
      <c r="DQ494" s="9">
        <v>150</v>
      </c>
      <c r="DR494" s="27">
        <v>154.55940000000001</v>
      </c>
      <c r="DS494" s="30">
        <v>2096607.88</v>
      </c>
      <c r="DT494" s="12">
        <f>DS494/DR494</f>
        <v>13565.062234972442</v>
      </c>
      <c r="DU494" s="21">
        <f>DT494-DM494</f>
        <v>750.77076659119848</v>
      </c>
      <c r="DV494" s="22">
        <f>DU494/DM494</f>
        <v>5.8588550794532464E-2</v>
      </c>
      <c r="DW494" s="14">
        <v>2018</v>
      </c>
      <c r="DX494" s="24">
        <v>164</v>
      </c>
      <c r="DY494" s="32">
        <v>153.23859999999999</v>
      </c>
      <c r="DZ494" s="34">
        <v>2463218.81</v>
      </c>
      <c r="EA494" s="12">
        <f>DZ494/DY494</f>
        <v>16074.401684693023</v>
      </c>
      <c r="EB494" s="21">
        <f>EA494-DT494</f>
        <v>2509.3394497205809</v>
      </c>
      <c r="EC494" s="22">
        <f>EB494/DT494</f>
        <v>0.18498547269847293</v>
      </c>
      <c r="ED494" s="14">
        <v>2019</v>
      </c>
      <c r="EE494" s="24">
        <v>168</v>
      </c>
      <c r="EF494" s="32">
        <v>161.89019999999999</v>
      </c>
      <c r="EG494" s="34">
        <v>2337412.39</v>
      </c>
      <c r="EH494" s="12">
        <f t="shared" si="56"/>
        <v>14438.257473275098</v>
      </c>
      <c r="EI494" s="21">
        <f>EH494-EA494</f>
        <v>-1636.1442114179245</v>
      </c>
      <c r="EJ494" s="22">
        <f>EI494/EA494</f>
        <v>-0.10178569899593562</v>
      </c>
      <c r="EK494">
        <v>2020</v>
      </c>
      <c r="EL494" s="25">
        <v>181</v>
      </c>
      <c r="EM494" s="32">
        <v>171.4811</v>
      </c>
      <c r="EN494" s="34">
        <v>2326961.91</v>
      </c>
      <c r="EO494" s="12">
        <f t="shared" si="57"/>
        <v>13569.786466263629</v>
      </c>
      <c r="EP494" s="21">
        <f>EO494-EH494</f>
        <v>-868.47100701146883</v>
      </c>
      <c r="EQ494" s="22">
        <f>EP494/EH494</f>
        <v>-6.0150680137058772E-2</v>
      </c>
      <c r="ES494" s="11">
        <f t="shared" si="58"/>
        <v>3.4209517170160644E-2</v>
      </c>
      <c r="EU494" s="12">
        <f t="shared" si="59"/>
        <v>14692.573797646854</v>
      </c>
      <c r="EV494">
        <f t="shared" si="60"/>
        <v>0.97613661672473873</v>
      </c>
      <c r="EY494" s="11">
        <f t="shared" si="61"/>
        <v>4.7262774832356587E-2</v>
      </c>
      <c r="FC494" s="12">
        <f t="shared" si="62"/>
        <v>10838.78073904862</v>
      </c>
      <c r="FF494" s="45">
        <f t="shared" si="63"/>
        <v>208.33333333333334</v>
      </c>
    </row>
    <row r="495" spans="1:162" x14ac:dyDescent="0.2">
      <c r="A495" s="3">
        <v>108144</v>
      </c>
      <c r="B495" t="s">
        <v>494</v>
      </c>
      <c r="C495" s="14">
        <v>2000</v>
      </c>
      <c r="D495" s="10">
        <v>196</v>
      </c>
      <c r="E495" s="5">
        <v>188.06</v>
      </c>
      <c r="F495" s="7">
        <v>1544657</v>
      </c>
      <c r="G495" s="12">
        <f>F495/E495</f>
        <v>8213.6392640646609</v>
      </c>
      <c r="H495" s="14">
        <v>2001</v>
      </c>
      <c r="I495" s="10">
        <v>180</v>
      </c>
      <c r="J495" s="5">
        <v>179.21</v>
      </c>
      <c r="K495" s="7">
        <v>1506696</v>
      </c>
      <c r="L495" s="12">
        <f>K495/I495</f>
        <v>8370.5333333333328</v>
      </c>
      <c r="M495" s="21">
        <f>L495-G495</f>
        <v>156.89406926867196</v>
      </c>
      <c r="N495" s="18">
        <f>M495/G495</f>
        <v>1.9101650830356802E-2</v>
      </c>
      <c r="O495" s="16">
        <v>2002</v>
      </c>
      <c r="P495" s="10">
        <v>190</v>
      </c>
      <c r="Q495" s="5">
        <v>185.73</v>
      </c>
      <c r="R495" s="7">
        <v>1530311</v>
      </c>
      <c r="S495" s="12">
        <f>R495/Q495</f>
        <v>8239.4389705486465</v>
      </c>
      <c r="T495" s="21">
        <f>S495-L495</f>
        <v>-131.09436278468638</v>
      </c>
      <c r="U495" s="18">
        <f>T495/L495</f>
        <v>-1.5661410995478551E-2</v>
      </c>
      <c r="V495" s="14">
        <v>2003</v>
      </c>
      <c r="W495" s="10">
        <v>190</v>
      </c>
      <c r="X495" s="5">
        <v>180.76</v>
      </c>
      <c r="Y495" s="7">
        <v>1718995.37</v>
      </c>
      <c r="Z495" s="12">
        <f>Y495/X495</f>
        <v>9509.8216972781593</v>
      </c>
      <c r="AA495" s="21">
        <f>Z495-S495</f>
        <v>1270.3827267295128</v>
      </c>
      <c r="AB495" s="22">
        <f>AA495/S495</f>
        <v>0.15418315874059091</v>
      </c>
      <c r="AC495" s="14">
        <v>2004</v>
      </c>
      <c r="AD495" s="10">
        <v>185</v>
      </c>
      <c r="AE495" s="5">
        <v>186.78</v>
      </c>
      <c r="AF495" s="7">
        <v>1614886</v>
      </c>
      <c r="AG495" s="12">
        <f>AF495/AE495</f>
        <v>8645.9256879751574</v>
      </c>
      <c r="AH495" s="21">
        <f>AG495-Z495</f>
        <v>-863.89600930300185</v>
      </c>
      <c r="AI495" s="22">
        <f>AH495/Z495</f>
        <v>-9.0842503340547456E-2</v>
      </c>
      <c r="AJ495" s="14">
        <v>2005</v>
      </c>
      <c r="AK495" s="10">
        <v>175</v>
      </c>
      <c r="AL495" s="5">
        <v>169.71</v>
      </c>
      <c r="AM495" s="7">
        <v>2102626</v>
      </c>
      <c r="AN495" s="12">
        <f>AM495/AL495</f>
        <v>12389.52330446055</v>
      </c>
      <c r="AO495" s="21">
        <f>AN495-AG495</f>
        <v>3743.5976164853928</v>
      </c>
      <c r="AP495" s="22">
        <f>AO495/AG495</f>
        <v>0.43298979792204634</v>
      </c>
      <c r="AQ495" s="14">
        <v>2006</v>
      </c>
      <c r="AR495" s="10">
        <v>180</v>
      </c>
      <c r="AS495" s="5">
        <v>181.22</v>
      </c>
      <c r="AT495" s="7">
        <v>2310153</v>
      </c>
      <c r="AU495" s="12">
        <f>AT495/AS495</f>
        <v>12747.781701798918</v>
      </c>
      <c r="AV495" s="21">
        <f>AU495-AN495</f>
        <v>358.25839733836801</v>
      </c>
      <c r="AW495" s="22">
        <f>AV495/AN495</f>
        <v>2.8916237415638556E-2</v>
      </c>
      <c r="AX495" s="14">
        <v>2007</v>
      </c>
      <c r="AY495" s="10">
        <v>178</v>
      </c>
      <c r="AZ495" s="5">
        <v>180.72</v>
      </c>
      <c r="BA495" s="7">
        <v>2341692</v>
      </c>
      <c r="BB495" s="12">
        <f>BA495/AZ495</f>
        <v>12957.569721115538</v>
      </c>
      <c r="BC495" s="21">
        <f>BB495-AU495</f>
        <v>209.78801931662019</v>
      </c>
      <c r="BD495" s="22">
        <f>BC495/AU495</f>
        <v>1.6456825526516172E-2</v>
      </c>
      <c r="BE495" s="14">
        <v>2008</v>
      </c>
      <c r="BF495" s="10">
        <v>185</v>
      </c>
      <c r="BG495" s="5">
        <v>177.86</v>
      </c>
      <c r="BH495" s="7">
        <v>2033007</v>
      </c>
      <c r="BI495" s="12">
        <f>BH495/BG495</f>
        <v>11430.377825255819</v>
      </c>
      <c r="BJ495" s="21">
        <f>BI495-BB495</f>
        <v>-1527.1918958597198</v>
      </c>
      <c r="BK495" s="22">
        <f>BJ495/BB495</f>
        <v>-0.11786098232379345</v>
      </c>
      <c r="BL495" s="14">
        <v>2009</v>
      </c>
      <c r="BM495" s="10">
        <v>187</v>
      </c>
      <c r="BN495" s="5">
        <v>178.09</v>
      </c>
      <c r="BO495" s="7">
        <v>2342580</v>
      </c>
      <c r="BP495" s="12">
        <f>BO495/BN495</f>
        <v>13153.910943904766</v>
      </c>
      <c r="BQ495" s="21">
        <f>BP495-BI495</f>
        <v>1723.5331186489475</v>
      </c>
      <c r="BR495" s="22">
        <f>BQ495/BI495</f>
        <v>0.15078531479867105</v>
      </c>
      <c r="BS495" s="14">
        <v>2010</v>
      </c>
      <c r="BT495" s="10">
        <v>183</v>
      </c>
      <c r="BU495" s="5">
        <v>173.89</v>
      </c>
      <c r="BV495" s="7">
        <v>2429894</v>
      </c>
      <c r="BW495" s="12">
        <f>BV495/BU495</f>
        <v>13973.742020817759</v>
      </c>
      <c r="BX495" s="21">
        <f>BW495-BP495</f>
        <v>819.83107691299301</v>
      </c>
      <c r="BY495" s="22">
        <f>BX495/BP495</f>
        <v>6.2326032189908107E-2</v>
      </c>
      <c r="BZ495" s="14">
        <v>2011</v>
      </c>
      <c r="CA495" s="10">
        <v>163</v>
      </c>
      <c r="CB495" s="5">
        <v>161.66540000000001</v>
      </c>
      <c r="CC495" s="7">
        <v>2170907</v>
      </c>
      <c r="CD495" s="12">
        <f>CC495/CB495</f>
        <v>13428.395933823811</v>
      </c>
      <c r="CE495" s="21">
        <f>CD495-BW495</f>
        <v>-545.34608699394812</v>
      </c>
      <c r="CF495" s="22">
        <f>CE495/BW495</f>
        <v>-3.9026488837528565E-2</v>
      </c>
      <c r="CG495" s="14">
        <v>2012</v>
      </c>
      <c r="CH495" s="10">
        <v>163</v>
      </c>
      <c r="CI495" s="5">
        <v>160.18</v>
      </c>
      <c r="CJ495" s="7">
        <v>2335523</v>
      </c>
      <c r="CK495" s="12">
        <f>CJ495/CI495</f>
        <v>14580.615557497815</v>
      </c>
      <c r="CL495" s="21">
        <f>CK495-CD495</f>
        <v>1152.2196236740037</v>
      </c>
      <c r="CM495" s="22">
        <f>CL495/CD495</f>
        <v>8.5804710357978153E-2</v>
      </c>
      <c r="CN495" s="14">
        <v>2013</v>
      </c>
      <c r="CO495" s="10">
        <v>164</v>
      </c>
      <c r="CP495" s="5">
        <v>162.73400000000001</v>
      </c>
      <c r="CQ495" s="7">
        <v>2380618</v>
      </c>
      <c r="CR495" s="12">
        <f>CQ495/CP495</f>
        <v>14628.891319576731</v>
      </c>
      <c r="CS495" s="21">
        <f>CR495-CK495</f>
        <v>48.275762078916159</v>
      </c>
      <c r="CT495" s="22">
        <f>CS495/CK495</f>
        <v>3.3109550065663195E-3</v>
      </c>
      <c r="CU495" s="14">
        <v>2014</v>
      </c>
      <c r="CV495" s="10">
        <v>178</v>
      </c>
      <c r="CW495" s="5">
        <v>180.3391</v>
      </c>
      <c r="CX495" s="7">
        <v>2088342</v>
      </c>
      <c r="CY495" s="12">
        <f>CX495/CW495</f>
        <v>11580.084407652028</v>
      </c>
      <c r="CZ495" s="21">
        <f>CY495-CR495</f>
        <v>-3048.8069119247029</v>
      </c>
      <c r="DA495" s="22">
        <f>CZ495/CR495</f>
        <v>-0.20840997757941621</v>
      </c>
      <c r="DB495" s="14">
        <v>2015</v>
      </c>
      <c r="DC495" s="9">
        <v>191</v>
      </c>
      <c r="DD495" s="27">
        <v>190.49780000000001</v>
      </c>
      <c r="DE495" s="12">
        <v>2019760.81</v>
      </c>
      <c r="DF495" s="12">
        <f>DE495/DD495</f>
        <v>10602.54139417883</v>
      </c>
      <c r="DG495" s="21">
        <f>DF495-CY495</f>
        <v>-977.54301347319779</v>
      </c>
      <c r="DH495" s="22">
        <f>DG495/CY495</f>
        <v>-8.4415879803712401E-2</v>
      </c>
      <c r="DI495" s="14">
        <v>2016</v>
      </c>
      <c r="DJ495" s="9">
        <v>187</v>
      </c>
      <c r="DK495" s="27">
        <v>182.9665</v>
      </c>
      <c r="DL495" s="12">
        <v>2058287.29</v>
      </c>
      <c r="DM495" s="12">
        <f>DL495/DK495</f>
        <v>11249.530870405239</v>
      </c>
      <c r="DN495" s="21">
        <f>DM495-DF495</f>
        <v>646.98947622640844</v>
      </c>
      <c r="DO495" s="22">
        <f>DN495/DF495</f>
        <v>6.1022112734370318E-2</v>
      </c>
      <c r="DP495" s="14">
        <v>2017</v>
      </c>
      <c r="DQ495" s="9">
        <v>175</v>
      </c>
      <c r="DR495" s="27">
        <v>172.8451</v>
      </c>
      <c r="DS495" s="30">
        <v>2100484.86</v>
      </c>
      <c r="DT495" s="12">
        <f>DS495/DR495</f>
        <v>12152.411957295866</v>
      </c>
      <c r="DU495" s="21">
        <f>DT495-DM495</f>
        <v>902.88108689062756</v>
      </c>
      <c r="DV495" s="22">
        <f>DU495/DM495</f>
        <v>8.0259443464072502E-2</v>
      </c>
      <c r="DW495" s="14">
        <v>2018</v>
      </c>
      <c r="DX495" s="24">
        <v>179</v>
      </c>
      <c r="DY495" s="32">
        <v>176.53630000000001</v>
      </c>
      <c r="DZ495" s="34">
        <v>2166337.89</v>
      </c>
      <c r="EA495" s="12">
        <f>DZ495/DY495</f>
        <v>12271.345270066269</v>
      </c>
      <c r="EB495" s="21">
        <f>EA495-DT495</f>
        <v>118.93331277040306</v>
      </c>
      <c r="EC495" s="22">
        <f>EB495/DT495</f>
        <v>9.7868071941882972E-3</v>
      </c>
      <c r="ED495" s="14">
        <v>2019</v>
      </c>
      <c r="EE495" s="24">
        <v>180</v>
      </c>
      <c r="EF495" s="32">
        <v>175.6525</v>
      </c>
      <c r="EG495" s="34">
        <v>2169397.77</v>
      </c>
      <c r="EH495" s="12">
        <f t="shared" si="56"/>
        <v>12350.508930985896</v>
      </c>
      <c r="EI495" s="21">
        <f>EH495-EA495</f>
        <v>79.163660919626636</v>
      </c>
      <c r="EJ495" s="22">
        <f>EI495/EA495</f>
        <v>6.4510988141399696E-3</v>
      </c>
      <c r="EK495">
        <v>2020</v>
      </c>
      <c r="EL495" s="25">
        <v>170</v>
      </c>
      <c r="EM495" s="32">
        <v>167.10230000000001</v>
      </c>
      <c r="EN495" s="34">
        <v>2187545.2200000002</v>
      </c>
      <c r="EO495" s="12">
        <f t="shared" si="57"/>
        <v>13091.053923255395</v>
      </c>
      <c r="EP495" s="21">
        <f>EO495-EH495</f>
        <v>740.54499226949883</v>
      </c>
      <c r="EQ495" s="22">
        <f>EP495/EH495</f>
        <v>5.9960686349658295E-2</v>
      </c>
      <c r="ES495" s="11">
        <f t="shared" si="58"/>
        <v>3.0756879423211252E-2</v>
      </c>
      <c r="EU495" s="12">
        <f t="shared" si="59"/>
        <v>12258.088719449343</v>
      </c>
      <c r="EV495">
        <f t="shared" si="60"/>
        <v>0.98325660692855665</v>
      </c>
      <c r="EY495" s="11">
        <f t="shared" si="61"/>
        <v>3.2165783157466925E-2</v>
      </c>
      <c r="FC495" s="12">
        <f t="shared" si="62"/>
        <v>11824.920890581321</v>
      </c>
      <c r="FF495" s="45">
        <f t="shared" si="63"/>
        <v>179.95238095238096</v>
      </c>
    </row>
    <row r="496" spans="1:162" x14ac:dyDescent="0.2">
      <c r="A496" s="3">
        <v>108147</v>
      </c>
      <c r="B496" t="s">
        <v>495</v>
      </c>
      <c r="C496" s="14">
        <v>2000</v>
      </c>
      <c r="D496" s="10">
        <v>241</v>
      </c>
      <c r="E496" s="5">
        <v>229.74</v>
      </c>
      <c r="F496" s="7">
        <v>1662460</v>
      </c>
      <c r="G496" s="12">
        <f>F496/E496</f>
        <v>7236.2670845303383</v>
      </c>
      <c r="H496" s="14">
        <v>2001</v>
      </c>
      <c r="I496" s="10">
        <v>225</v>
      </c>
      <c r="J496" s="5">
        <v>225.12</v>
      </c>
      <c r="K496" s="7">
        <v>2027091</v>
      </c>
      <c r="L496" s="12">
        <f>K496/I496</f>
        <v>9009.2933333333331</v>
      </c>
      <c r="M496" s="21">
        <f>L496-G496</f>
        <v>1773.0262488029948</v>
      </c>
      <c r="N496" s="18">
        <f>M496/G496</f>
        <v>0.24501945935541308</v>
      </c>
      <c r="O496" s="16">
        <v>2002</v>
      </c>
      <c r="P496" s="10">
        <v>218</v>
      </c>
      <c r="Q496" s="5">
        <v>221.31</v>
      </c>
      <c r="R496" s="7">
        <v>2037209</v>
      </c>
      <c r="S496" s="12">
        <f>R496/Q496</f>
        <v>9205.2279607789969</v>
      </c>
      <c r="T496" s="21">
        <f>S496-L496</f>
        <v>195.93462744566386</v>
      </c>
      <c r="U496" s="18">
        <f>T496/L496</f>
        <v>2.1748057277781004E-2</v>
      </c>
      <c r="V496" s="14">
        <v>2003</v>
      </c>
      <c r="W496" s="10">
        <v>218</v>
      </c>
      <c r="X496" s="5">
        <v>220.13</v>
      </c>
      <c r="Y496" s="7">
        <v>1903546.74</v>
      </c>
      <c r="Z496" s="12">
        <f>Y496/X496</f>
        <v>8647.3753691000766</v>
      </c>
      <c r="AA496" s="21">
        <f>Z496-S496</f>
        <v>-557.85259167892036</v>
      </c>
      <c r="AB496" s="22">
        <f>AA496/S496</f>
        <v>-6.0601713945138608E-2</v>
      </c>
      <c r="AC496" s="14">
        <v>2004</v>
      </c>
      <c r="AD496" s="10">
        <v>230</v>
      </c>
      <c r="AE496" s="5">
        <v>224.04</v>
      </c>
      <c r="AF496" s="7">
        <v>1820364</v>
      </c>
      <c r="AG496" s="12">
        <f>AF496/AE496</f>
        <v>8125.1740760578468</v>
      </c>
      <c r="AH496" s="21">
        <f>AG496-Z496</f>
        <v>-522.20129304222974</v>
      </c>
      <c r="AI496" s="22">
        <f>AH496/Z496</f>
        <v>-6.0388415068487383E-2</v>
      </c>
      <c r="AJ496" s="14">
        <v>2005</v>
      </c>
      <c r="AK496" s="10">
        <v>212</v>
      </c>
      <c r="AL496" s="5">
        <v>197.59</v>
      </c>
      <c r="AM496" s="7">
        <v>1802596</v>
      </c>
      <c r="AN496" s="12">
        <f>AM496/AL496</f>
        <v>9122.9110784958757</v>
      </c>
      <c r="AO496" s="21">
        <f>AN496-AG496</f>
        <v>997.73700243802887</v>
      </c>
      <c r="AP496" s="22">
        <f>AO496/AG496</f>
        <v>0.12279576943194657</v>
      </c>
      <c r="AQ496" s="14">
        <v>2006</v>
      </c>
      <c r="AR496" s="10">
        <v>211</v>
      </c>
      <c r="AS496" s="5">
        <v>205.2</v>
      </c>
      <c r="AT496" s="7">
        <v>1897024</v>
      </c>
      <c r="AU496" s="12">
        <f>AT496/AS496</f>
        <v>9244.756335282651</v>
      </c>
      <c r="AV496" s="21">
        <f>AU496-AN496</f>
        <v>121.84525678677528</v>
      </c>
      <c r="AW496" s="22">
        <f>AV496/AN496</f>
        <v>1.3355962339037103E-2</v>
      </c>
      <c r="AX496" s="14">
        <v>2007</v>
      </c>
      <c r="AY496" s="10">
        <v>233</v>
      </c>
      <c r="AZ496" s="5">
        <v>214.98</v>
      </c>
      <c r="BA496" s="7">
        <v>2115379</v>
      </c>
      <c r="BB496" s="12">
        <f>BA496/AZ496</f>
        <v>9839.8874313889664</v>
      </c>
      <c r="BC496" s="21">
        <f>BB496-AU496</f>
        <v>595.13109610631545</v>
      </c>
      <c r="BD496" s="22">
        <f>BC496/AU496</f>
        <v>6.43749899426765E-2</v>
      </c>
      <c r="BE496" s="14">
        <v>2008</v>
      </c>
      <c r="BF496" s="10">
        <v>217</v>
      </c>
      <c r="BG496" s="5">
        <v>203.02</v>
      </c>
      <c r="BH496" s="7">
        <v>2220552</v>
      </c>
      <c r="BI496" s="12">
        <f>BH496/BG496</f>
        <v>10937.602206679145</v>
      </c>
      <c r="BJ496" s="21">
        <f>BI496-BB496</f>
        <v>1097.7147752901783</v>
      </c>
      <c r="BK496" s="22">
        <f>BJ496/BB496</f>
        <v>0.1115576558110308</v>
      </c>
      <c r="BL496" s="14">
        <v>2009</v>
      </c>
      <c r="BM496" s="10">
        <v>196</v>
      </c>
      <c r="BN496" s="5">
        <v>189.93</v>
      </c>
      <c r="BO496" s="7">
        <v>2412055</v>
      </c>
      <c r="BP496" s="12">
        <f>BO496/BN496</f>
        <v>12699.705154530617</v>
      </c>
      <c r="BQ496" s="21">
        <f>BP496-BI496</f>
        <v>1762.102947851472</v>
      </c>
      <c r="BR496" s="22">
        <f>BQ496/BI496</f>
        <v>0.16110504976816839</v>
      </c>
      <c r="BS496" s="14">
        <v>2010</v>
      </c>
      <c r="BT496" s="10">
        <v>204</v>
      </c>
      <c r="BU496" s="5">
        <v>199.08</v>
      </c>
      <c r="BV496" s="7">
        <v>2383620</v>
      </c>
      <c r="BW496" s="12">
        <f>BV496/BU496</f>
        <v>11973.176612417117</v>
      </c>
      <c r="BX496" s="21">
        <f>BW496-BP496</f>
        <v>-726.5285421134995</v>
      </c>
      <c r="BY496" s="22">
        <f>BX496/BP496</f>
        <v>-5.7208299978075521E-2</v>
      </c>
      <c r="BZ496" s="14">
        <v>2011</v>
      </c>
      <c r="CA496" s="10">
        <v>225</v>
      </c>
      <c r="CB496" s="5">
        <v>203.85159999999999</v>
      </c>
      <c r="CC496" s="7">
        <v>2387505</v>
      </c>
      <c r="CD496" s="12">
        <f>CC496/CB496</f>
        <v>11711.975770609601</v>
      </c>
      <c r="CE496" s="21">
        <f>CD496-BW496</f>
        <v>-261.20084180751655</v>
      </c>
      <c r="CF496" s="22">
        <f>CE496/BW496</f>
        <v>-2.1815500619662698E-2</v>
      </c>
      <c r="CG496" s="14">
        <v>2012</v>
      </c>
      <c r="CH496" s="10">
        <v>250</v>
      </c>
      <c r="CI496" s="5">
        <v>204.76</v>
      </c>
      <c r="CJ496" s="7">
        <v>2339700</v>
      </c>
      <c r="CK496" s="12">
        <f>CJ496/CI496</f>
        <v>11426.548153936315</v>
      </c>
      <c r="CL496" s="21">
        <f>CK496-CD496</f>
        <v>-285.42761667328523</v>
      </c>
      <c r="CM496" s="22">
        <f>CL496/CD496</f>
        <v>-2.4370577796920163E-2</v>
      </c>
      <c r="CN496" s="14">
        <v>2013</v>
      </c>
      <c r="CO496" s="10">
        <v>220</v>
      </c>
      <c r="CP496" s="5">
        <v>194.53190000000001</v>
      </c>
      <c r="CQ496" s="7">
        <v>2328577</v>
      </c>
      <c r="CR496" s="12">
        <f>CQ496/CP496</f>
        <v>11970.155023417752</v>
      </c>
      <c r="CS496" s="21">
        <f>CR496-CK496</f>
        <v>543.60686948143666</v>
      </c>
      <c r="CT496" s="22">
        <f>CS496/CK496</f>
        <v>4.75740234196773E-2</v>
      </c>
      <c r="CU496" s="14">
        <v>2014</v>
      </c>
      <c r="CV496" s="10">
        <v>214</v>
      </c>
      <c r="CW496" s="5">
        <v>199.9333</v>
      </c>
      <c r="CX496" s="7">
        <v>2314004</v>
      </c>
      <c r="CY496" s="12">
        <f>CX496/CW496</f>
        <v>11573.879888942962</v>
      </c>
      <c r="CZ496" s="21">
        <f>CY496-CR496</f>
        <v>-396.27513447479032</v>
      </c>
      <c r="DA496" s="22">
        <f>CZ496/CR496</f>
        <v>-3.3105263357035848E-2</v>
      </c>
      <c r="DB496" s="14">
        <v>2015</v>
      </c>
      <c r="DC496" s="9">
        <v>218</v>
      </c>
      <c r="DD496" s="27">
        <v>210.7567</v>
      </c>
      <c r="DE496" s="12">
        <v>2235299.69</v>
      </c>
      <c r="DF496" s="12">
        <f>DE496/DD496</f>
        <v>10606.067043182969</v>
      </c>
      <c r="DG496" s="21">
        <f>DF496-CY496</f>
        <v>-967.81284575999234</v>
      </c>
      <c r="DH496" s="22">
        <f>DG496/CY496</f>
        <v>-8.3620432823446417E-2</v>
      </c>
      <c r="DI496" s="14">
        <v>2016</v>
      </c>
      <c r="DJ496" s="9">
        <v>194</v>
      </c>
      <c r="DK496" s="27">
        <v>193.7251</v>
      </c>
      <c r="DL496" s="12">
        <v>2332368.0699999998</v>
      </c>
      <c r="DM496" s="12">
        <f>DL496/DK496</f>
        <v>12039.576028093416</v>
      </c>
      <c r="DN496" s="21">
        <f>DM496-DF496</f>
        <v>1433.5089849104461</v>
      </c>
      <c r="DO496" s="22">
        <f>DN496/DF496</f>
        <v>0.13515933654519291</v>
      </c>
      <c r="DP496" s="14">
        <v>2017</v>
      </c>
      <c r="DQ496" s="9">
        <v>184</v>
      </c>
      <c r="DR496" s="27">
        <v>183.8289</v>
      </c>
      <c r="DS496" s="30">
        <v>2332398.56</v>
      </c>
      <c r="DT496" s="12">
        <f>DS496/DR496</f>
        <v>12687.877477371621</v>
      </c>
      <c r="DU496" s="21">
        <f>DT496-DM496</f>
        <v>648.30144927820584</v>
      </c>
      <c r="DV496" s="22">
        <f>DU496/DM496</f>
        <v>5.3847531488272073E-2</v>
      </c>
      <c r="DW496" s="14">
        <v>2018</v>
      </c>
      <c r="DX496" s="24">
        <v>225</v>
      </c>
      <c r="DY496" s="32">
        <v>212.45679999999999</v>
      </c>
      <c r="DZ496" s="34">
        <v>2363564.9600000004</v>
      </c>
      <c r="EA496" s="12">
        <f>DZ496/DY496</f>
        <v>11124.920266143519</v>
      </c>
      <c r="EB496" s="21">
        <f>EA496-DT496</f>
        <v>-1562.9572112281021</v>
      </c>
      <c r="EC496" s="22">
        <f>EB496/DT496</f>
        <v>-0.12318508072099378</v>
      </c>
      <c r="ED496" s="14">
        <v>2019</v>
      </c>
      <c r="EE496" s="24">
        <v>206</v>
      </c>
      <c r="EF496" s="32">
        <v>194.9683</v>
      </c>
      <c r="EG496" s="34">
        <v>2464995.73</v>
      </c>
      <c r="EH496" s="12">
        <f t="shared" si="56"/>
        <v>12643.059051138056</v>
      </c>
      <c r="EI496" s="21">
        <f>EH496-EA496</f>
        <v>1518.1387849945368</v>
      </c>
      <c r="EJ496" s="22">
        <f>EI496/EA496</f>
        <v>0.136462891299517</v>
      </c>
      <c r="EK496">
        <v>2020</v>
      </c>
      <c r="EL496" s="25">
        <v>201</v>
      </c>
      <c r="EM496" s="32">
        <v>189.36</v>
      </c>
      <c r="EN496" s="34">
        <v>2447469.71</v>
      </c>
      <c r="EO496" s="12">
        <f t="shared" si="57"/>
        <v>12924.956220954795</v>
      </c>
      <c r="EP496" s="21">
        <f>EO496-EH496</f>
        <v>281.89716981673882</v>
      </c>
      <c r="EQ496" s="22">
        <f>EP496/EH496</f>
        <v>2.2296595205047631E-2</v>
      </c>
      <c r="ES496" s="11">
        <f t="shared" si="58"/>
        <v>3.35501018787E-2</v>
      </c>
      <c r="EU496" s="12">
        <f t="shared" si="59"/>
        <v>12151.952264884399</v>
      </c>
      <c r="EV496">
        <f t="shared" si="60"/>
        <v>0.96325687046417452</v>
      </c>
      <c r="EY496" s="11">
        <f t="shared" si="61"/>
        <v>2.2375114022265098E-2</v>
      </c>
      <c r="FC496" s="12">
        <f t="shared" si="62"/>
        <v>10735.315441832832</v>
      </c>
      <c r="FF496" s="45">
        <f t="shared" si="63"/>
        <v>216.28571428571428</v>
      </c>
    </row>
    <row r="497" spans="1:162" x14ac:dyDescent="0.2">
      <c r="A497" s="3">
        <v>109002</v>
      </c>
      <c r="B497" t="s">
        <v>496</v>
      </c>
      <c r="C497" s="14">
        <v>2000</v>
      </c>
      <c r="D497" s="10">
        <v>1220</v>
      </c>
      <c r="E497" s="5">
        <v>1118.25</v>
      </c>
      <c r="F497" s="7">
        <v>6560154</v>
      </c>
      <c r="G497" s="12">
        <f>F497/E497</f>
        <v>5866.446680080483</v>
      </c>
      <c r="H497" s="14">
        <v>2001</v>
      </c>
      <c r="I497" s="10">
        <v>1262</v>
      </c>
      <c r="J497" s="5">
        <v>1161.29</v>
      </c>
      <c r="K497" s="7">
        <v>7400530</v>
      </c>
      <c r="L497" s="12">
        <f>K497/I497</f>
        <v>5864.1283676703642</v>
      </c>
      <c r="M497" s="21">
        <f>L497-G497</f>
        <v>-2.3183124101187786</v>
      </c>
      <c r="N497" s="18">
        <f>M497/G497</f>
        <v>-3.9518170649886027E-4</v>
      </c>
      <c r="O497" s="16">
        <v>2002</v>
      </c>
      <c r="P497" s="10">
        <v>1280</v>
      </c>
      <c r="Q497" s="5">
        <v>1211.44</v>
      </c>
      <c r="R497" s="7">
        <v>7789668</v>
      </c>
      <c r="S497" s="12">
        <f>R497/Q497</f>
        <v>6430.0898104734861</v>
      </c>
      <c r="T497" s="21">
        <f>S497-L497</f>
        <v>565.96144280312183</v>
      </c>
      <c r="U497" s="18">
        <f>T497/L497</f>
        <v>9.6512458001999826E-2</v>
      </c>
      <c r="V497" s="14">
        <v>2003</v>
      </c>
      <c r="W497" s="10">
        <v>1280</v>
      </c>
      <c r="X497" s="5">
        <v>1304.5999999999999</v>
      </c>
      <c r="Y497" s="7">
        <v>10718491.59</v>
      </c>
      <c r="Z497" s="12">
        <f>Y497/X497</f>
        <v>8215.9218074505607</v>
      </c>
      <c r="AA497" s="21">
        <f>Z497-S497</f>
        <v>1785.8319969770746</v>
      </c>
      <c r="AB497" s="22">
        <f>AA497/S497</f>
        <v>0.27773049049303605</v>
      </c>
      <c r="AC497" s="14">
        <v>2004</v>
      </c>
      <c r="AD497" s="10">
        <v>1350</v>
      </c>
      <c r="AE497" s="5">
        <v>1330.5</v>
      </c>
      <c r="AF497" s="7">
        <v>16721739</v>
      </c>
      <c r="AG497" s="12">
        <f>AF497/AE497</f>
        <v>12568.01127395716</v>
      </c>
      <c r="AH497" s="21">
        <f>AG497-Z497</f>
        <v>4352.0894665065989</v>
      </c>
      <c r="AI497" s="22">
        <f>AH497/Z497</f>
        <v>0.52971408059895753</v>
      </c>
      <c r="AJ497" s="14">
        <v>2005</v>
      </c>
      <c r="AK497" s="10">
        <v>1415</v>
      </c>
      <c r="AL497" s="5">
        <v>1361.41</v>
      </c>
      <c r="AM497" s="7">
        <v>14682617</v>
      </c>
      <c r="AN497" s="12">
        <f>AM497/AL497</f>
        <v>10784.860548989649</v>
      </c>
      <c r="AO497" s="21">
        <f>AN497-AG497</f>
        <v>-1783.1507249675105</v>
      </c>
      <c r="AP497" s="22">
        <f>AO497/AG497</f>
        <v>-0.14188010227699838</v>
      </c>
      <c r="AQ497" s="14">
        <v>2006</v>
      </c>
      <c r="AR497" s="10">
        <v>1438</v>
      </c>
      <c r="AS497" s="5">
        <v>1393.46</v>
      </c>
      <c r="AT497" s="7">
        <v>13315165</v>
      </c>
      <c r="AU497" s="12">
        <f>AT497/AS497</f>
        <v>9555.4698376702599</v>
      </c>
      <c r="AV497" s="21">
        <f>AU497-AN497</f>
        <v>-1229.3907113193891</v>
      </c>
      <c r="AW497" s="22">
        <f>AV497/AN497</f>
        <v>-0.11399226774745468</v>
      </c>
      <c r="AX497" s="14">
        <v>2007</v>
      </c>
      <c r="AY497" s="10">
        <v>1430</v>
      </c>
      <c r="AZ497" s="5">
        <v>1416.28</v>
      </c>
      <c r="BA497" s="7">
        <v>13990758</v>
      </c>
      <c r="BB497" s="12">
        <f>BA497/AZ497</f>
        <v>9878.5254328240189</v>
      </c>
      <c r="BC497" s="21">
        <f>BB497-AU497</f>
        <v>323.05559515375899</v>
      </c>
      <c r="BD497" s="22">
        <f>BC497/AU497</f>
        <v>3.3808446956756222E-2</v>
      </c>
      <c r="BE497" s="14">
        <v>2008</v>
      </c>
      <c r="BF497" s="10">
        <v>1414</v>
      </c>
      <c r="BG497" s="5">
        <v>1389.83</v>
      </c>
      <c r="BH497" s="7">
        <v>19022475</v>
      </c>
      <c r="BI497" s="12">
        <f>BH497/BG497</f>
        <v>13686.907751307715</v>
      </c>
      <c r="BJ497" s="21">
        <f>BI497-BB497</f>
        <v>3808.3823184836965</v>
      </c>
      <c r="BK497" s="22">
        <f>BJ497/BB497</f>
        <v>0.38552133558611257</v>
      </c>
      <c r="BL497" s="14">
        <v>2009</v>
      </c>
      <c r="BM497" s="10">
        <v>1480</v>
      </c>
      <c r="BN497" s="5">
        <v>1427.97</v>
      </c>
      <c r="BO497" s="7">
        <v>22952452</v>
      </c>
      <c r="BP497" s="12">
        <f>BO497/BN497</f>
        <v>16073.48333648466</v>
      </c>
      <c r="BQ497" s="21">
        <f>BP497-BI497</f>
        <v>2386.5755851769445</v>
      </c>
      <c r="BR497" s="22">
        <f>BQ497/BI497</f>
        <v>0.17436923142474745</v>
      </c>
      <c r="BS497" s="14">
        <v>2010</v>
      </c>
      <c r="BT497" s="10">
        <v>1471</v>
      </c>
      <c r="BU497" s="5">
        <v>1445.9</v>
      </c>
      <c r="BV497" s="7">
        <v>20026230</v>
      </c>
      <c r="BW497" s="12">
        <f>BV497/BU497</f>
        <v>13850.356179542152</v>
      </c>
      <c r="BX497" s="21">
        <f>BW497-BP497</f>
        <v>-2223.127156942508</v>
      </c>
      <c r="BY497" s="22">
        <f>BX497/BP497</f>
        <v>-0.13831022874153895</v>
      </c>
      <c r="BZ497" s="14">
        <v>2011</v>
      </c>
      <c r="CA497" s="10">
        <v>1505</v>
      </c>
      <c r="CB497" s="5">
        <v>1468.9992999999999</v>
      </c>
      <c r="CC497" s="7">
        <v>15111923</v>
      </c>
      <c r="CD497" s="12">
        <f>CC497/CB497</f>
        <v>10287.22273727428</v>
      </c>
      <c r="CE497" s="21">
        <f>CD497-BW497</f>
        <v>-3563.1334422678719</v>
      </c>
      <c r="CF497" s="22">
        <f>CE497/BW497</f>
        <v>-0.25725933658881961</v>
      </c>
      <c r="CG497" s="14">
        <v>2012</v>
      </c>
      <c r="CH497" s="10">
        <v>1481</v>
      </c>
      <c r="CI497" s="5">
        <v>1451.77</v>
      </c>
      <c r="CJ497" s="7">
        <v>22427384</v>
      </c>
      <c r="CK497" s="12">
        <f>CJ497/CI497</f>
        <v>15448.303794678221</v>
      </c>
      <c r="CL497" s="21">
        <f>CK497-CD497</f>
        <v>5161.0810574039406</v>
      </c>
      <c r="CM497" s="22">
        <f>CL497/CD497</f>
        <v>0.50169819291493534</v>
      </c>
      <c r="CN497" s="14">
        <v>2013</v>
      </c>
      <c r="CO497" s="10">
        <v>1472</v>
      </c>
      <c r="CP497" s="5">
        <v>1476.5119</v>
      </c>
      <c r="CQ497" s="7">
        <v>16438416</v>
      </c>
      <c r="CR497" s="12">
        <f>CQ497/CP497</f>
        <v>11133.277015918395</v>
      </c>
      <c r="CS497" s="21">
        <f>CR497-CK497</f>
        <v>-4315.0267787598259</v>
      </c>
      <c r="CT497" s="22">
        <f>CS497/CK497</f>
        <v>-0.27932042482530073</v>
      </c>
      <c r="CU497" s="14">
        <v>2014</v>
      </c>
      <c r="CV497" s="10">
        <v>1482</v>
      </c>
      <c r="CW497" s="5">
        <v>1477.6297</v>
      </c>
      <c r="CX497" s="7">
        <v>18263553</v>
      </c>
      <c r="CY497" s="12">
        <f>CX497/CW497</f>
        <v>12360.033775715256</v>
      </c>
      <c r="CZ497" s="21">
        <f>CY497-CR497</f>
        <v>1226.7567597968609</v>
      </c>
      <c r="DA497" s="22">
        <f>CZ497/CR497</f>
        <v>0.11018829029789165</v>
      </c>
      <c r="DB497" s="14">
        <v>2015</v>
      </c>
      <c r="DC497" s="9">
        <v>1528</v>
      </c>
      <c r="DD497" s="27">
        <v>1514.1159</v>
      </c>
      <c r="DE497" s="12">
        <v>19260415.489999998</v>
      </c>
      <c r="DF497" s="12">
        <f>DE497/DD497</f>
        <v>12720.568808504024</v>
      </c>
      <c r="DG497" s="21">
        <f>DF497-CY497</f>
        <v>360.53503278876815</v>
      </c>
      <c r="DH497" s="22">
        <f>DG497/CY497</f>
        <v>2.9169421324490238E-2</v>
      </c>
      <c r="DI497" s="14">
        <v>2016</v>
      </c>
      <c r="DJ497" s="9">
        <v>1531</v>
      </c>
      <c r="DK497" s="27">
        <v>1519.25</v>
      </c>
      <c r="DL497" s="12">
        <v>25861180.32</v>
      </c>
      <c r="DM497" s="12">
        <f>DL497/DK497</f>
        <v>17022.333598815207</v>
      </c>
      <c r="DN497" s="21">
        <f>DM497-DF497</f>
        <v>4301.7647903111829</v>
      </c>
      <c r="DO497" s="22">
        <f>DN497/DF497</f>
        <v>0.33817393349858255</v>
      </c>
      <c r="DP497" s="14">
        <v>2017</v>
      </c>
      <c r="DQ497" s="9">
        <v>1561</v>
      </c>
      <c r="DR497" s="27">
        <v>1546.1049</v>
      </c>
      <c r="DS497" s="30">
        <v>28574100.399999999</v>
      </c>
      <c r="DT497" s="12">
        <f>DS497/DR497</f>
        <v>18481.346511481854</v>
      </c>
      <c r="DU497" s="21">
        <f>DT497-DM497</f>
        <v>1459.012912666647</v>
      </c>
      <c r="DV497" s="22">
        <f>DU497/DM497</f>
        <v>8.5711686015141758E-2</v>
      </c>
      <c r="DW497" s="14">
        <v>2018</v>
      </c>
      <c r="DX497" s="24">
        <v>1636</v>
      </c>
      <c r="DY497" s="32">
        <v>1594.7168999999999</v>
      </c>
      <c r="DZ497" s="34">
        <v>20580617.73</v>
      </c>
      <c r="EA497" s="12">
        <f>DZ497/DY497</f>
        <v>12905.499233124076</v>
      </c>
      <c r="EB497" s="21">
        <f>EA497-DT497</f>
        <v>-5575.8472783577781</v>
      </c>
      <c r="EC497" s="22">
        <f>EB497/DT497</f>
        <v>-0.30170135465474268</v>
      </c>
      <c r="ED497" s="14">
        <v>2019</v>
      </c>
      <c r="EE497" s="24">
        <v>1657</v>
      </c>
      <c r="EF497" s="32">
        <v>1610.9825000000001</v>
      </c>
      <c r="EG497" s="34">
        <v>21879318.809999999</v>
      </c>
      <c r="EH497" s="12">
        <f t="shared" si="56"/>
        <v>13581.351014055086</v>
      </c>
      <c r="EI497" s="21">
        <f>EH497-EA497</f>
        <v>675.85178093101058</v>
      </c>
      <c r="EJ497" s="22">
        <f>EI497/EA497</f>
        <v>5.2369286047945079E-2</v>
      </c>
      <c r="EK497">
        <v>2020</v>
      </c>
      <c r="EL497" s="25">
        <v>1654</v>
      </c>
      <c r="EM497" s="32">
        <v>1653.8461</v>
      </c>
      <c r="EN497" s="34">
        <v>25870642.309999995</v>
      </c>
      <c r="EO497" s="12">
        <f t="shared" si="57"/>
        <v>15642.714464181397</v>
      </c>
      <c r="EP497" s="21">
        <f>EO497-EH497</f>
        <v>2061.3634501263114</v>
      </c>
      <c r="EQ497" s="22">
        <f>EP497/EH497</f>
        <v>0.15177896867499005</v>
      </c>
      <c r="ES497" s="11">
        <f t="shared" si="58"/>
        <v>7.6694346264711624E-2</v>
      </c>
      <c r="EU497" s="12">
        <f t="shared" si="59"/>
        <v>14989.398919553671</v>
      </c>
      <c r="EV497">
        <f t="shared" si="60"/>
        <v>0.97915074393889545</v>
      </c>
      <c r="EY497" s="11">
        <f t="shared" si="61"/>
        <v>-5.454012753055195E-2</v>
      </c>
      <c r="FC497" s="12">
        <f t="shared" si="62"/>
        <v>12172.961626130751</v>
      </c>
      <c r="FF497" s="45">
        <f t="shared" si="63"/>
        <v>1454.6190476190477</v>
      </c>
    </row>
    <row r="498" spans="1:162" x14ac:dyDescent="0.2">
      <c r="A498" s="3">
        <v>109003</v>
      </c>
      <c r="B498" t="s">
        <v>497</v>
      </c>
      <c r="C498" s="14">
        <v>2000</v>
      </c>
      <c r="D498" s="10">
        <v>2513</v>
      </c>
      <c r="E498" s="5">
        <v>2343.56</v>
      </c>
      <c r="F498" s="7">
        <v>19065432</v>
      </c>
      <c r="G498" s="12">
        <f>F498/E498</f>
        <v>8135.2438170987734</v>
      </c>
      <c r="H498" s="14">
        <v>2001</v>
      </c>
      <c r="I498" s="10">
        <v>2587</v>
      </c>
      <c r="J498" s="5">
        <v>2467.4899999999998</v>
      </c>
      <c r="K498" s="7">
        <v>15553031</v>
      </c>
      <c r="L498" s="12">
        <f>K498/I498</f>
        <v>6011.994974874372</v>
      </c>
      <c r="M498" s="21">
        <f>L498-G498</f>
        <v>-2123.2488422244014</v>
      </c>
      <c r="N498" s="18">
        <f>M498/G498</f>
        <v>-0.26099387921991057</v>
      </c>
      <c r="O498" s="16">
        <v>2002</v>
      </c>
      <c r="P498" s="10">
        <v>2668</v>
      </c>
      <c r="Q498" s="5">
        <v>2550.38</v>
      </c>
      <c r="R498" s="7">
        <v>16686134</v>
      </c>
      <c r="S498" s="12">
        <f>R498/Q498</f>
        <v>6542.6069840572773</v>
      </c>
      <c r="T498" s="21">
        <f>S498-L498</f>
        <v>530.61200918290524</v>
      </c>
      <c r="U498" s="18">
        <f>T498/L498</f>
        <v>8.8258891000485742E-2</v>
      </c>
      <c r="V498" s="14">
        <v>2003</v>
      </c>
      <c r="W498" s="10">
        <v>2668</v>
      </c>
      <c r="X498" s="5">
        <v>2537.85</v>
      </c>
      <c r="Y498" s="7">
        <v>22902024.59</v>
      </c>
      <c r="Z498" s="12">
        <f>Y498/X498</f>
        <v>9024.1836948598229</v>
      </c>
      <c r="AA498" s="21">
        <f>Z498-S498</f>
        <v>2481.5767108025457</v>
      </c>
      <c r="AB498" s="22">
        <f>AA498/S498</f>
        <v>0.37929478522086646</v>
      </c>
      <c r="AC498" s="14">
        <v>2004</v>
      </c>
      <c r="AD498" s="10">
        <v>2693</v>
      </c>
      <c r="AE498" s="5">
        <v>2531.89</v>
      </c>
      <c r="AF498" s="7">
        <v>16473409</v>
      </c>
      <c r="AG498" s="12">
        <f>AF498/AE498</f>
        <v>6506.3683651343463</v>
      </c>
      <c r="AH498" s="21">
        <f>AG498-Z498</f>
        <v>-2517.8153297254767</v>
      </c>
      <c r="AI498" s="22">
        <f>AH498/Z498</f>
        <v>-0.27900754404629691</v>
      </c>
      <c r="AJ498" s="14">
        <v>2005</v>
      </c>
      <c r="AK498" s="10">
        <v>2772</v>
      </c>
      <c r="AL498" s="5">
        <v>2610.2800000000002</v>
      </c>
      <c r="AM498" s="7">
        <v>18448936</v>
      </c>
      <c r="AN498" s="12">
        <f>AM498/AL498</f>
        <v>7067.7996230289464</v>
      </c>
      <c r="AO498" s="21">
        <f>AN498-AG498</f>
        <v>561.43125789460009</v>
      </c>
      <c r="AP498" s="22">
        <f>AO498/AG498</f>
        <v>8.6289497671718035E-2</v>
      </c>
      <c r="AQ498" s="14">
        <v>2006</v>
      </c>
      <c r="AR498" s="10">
        <v>2837</v>
      </c>
      <c r="AS498" s="5">
        <v>2757.21</v>
      </c>
      <c r="AT498" s="7">
        <v>23433869</v>
      </c>
      <c r="AU498" s="12">
        <f>AT498/AS498</f>
        <v>8499.1237519086317</v>
      </c>
      <c r="AV498" s="21">
        <f>AU498-AN498</f>
        <v>1431.3241288796853</v>
      </c>
      <c r="AW498" s="22">
        <f>AV498/AN498</f>
        <v>0.20251339953328829</v>
      </c>
      <c r="AX498" s="14">
        <v>2007</v>
      </c>
      <c r="AY498" s="10">
        <v>2947</v>
      </c>
      <c r="AZ498" s="5">
        <v>2875.42</v>
      </c>
      <c r="BA498" s="7">
        <v>36886955</v>
      </c>
      <c r="BB498" s="12">
        <f>BA498/AZ498</f>
        <v>12828.371159691453</v>
      </c>
      <c r="BC498" s="21">
        <f>BB498-AU498</f>
        <v>4329.247407782821</v>
      </c>
      <c r="BD498" s="22">
        <f>BC498/AU498</f>
        <v>0.50937573497628041</v>
      </c>
      <c r="BE498" s="14">
        <v>2008</v>
      </c>
      <c r="BF498" s="10">
        <v>3030</v>
      </c>
      <c r="BG498" s="5">
        <v>2919.18</v>
      </c>
      <c r="BH498" s="7">
        <v>33534549</v>
      </c>
      <c r="BI498" s="12">
        <f>BH498/BG498</f>
        <v>11487.660575915155</v>
      </c>
      <c r="BJ498" s="21">
        <f>BI498-BB498</f>
        <v>-1340.7105837762974</v>
      </c>
      <c r="BK498" s="22">
        <f>BJ498/BB498</f>
        <v>-0.10451136524557371</v>
      </c>
      <c r="BL498" s="14">
        <v>2009</v>
      </c>
      <c r="BM498" s="10">
        <v>3001</v>
      </c>
      <c r="BN498" s="5">
        <v>2928.24</v>
      </c>
      <c r="BO498" s="7">
        <v>29254214</v>
      </c>
      <c r="BP498" s="12">
        <f>BO498/BN498</f>
        <v>9990.3744228615142</v>
      </c>
      <c r="BQ498" s="21">
        <f>BP498-BI498</f>
        <v>-1497.2861530536411</v>
      </c>
      <c r="BR498" s="22">
        <f>BQ498/BI498</f>
        <v>-0.1303386484270633</v>
      </c>
      <c r="BS498" s="14">
        <v>2010</v>
      </c>
      <c r="BT498" s="10">
        <v>2986</v>
      </c>
      <c r="BU498" s="5">
        <v>2896.37</v>
      </c>
      <c r="BV498" s="7">
        <v>28089207</v>
      </c>
      <c r="BW498" s="12">
        <f>BV498/BU498</f>
        <v>9698.0727600410173</v>
      </c>
      <c r="BX498" s="21">
        <f>BW498-BP498</f>
        <v>-292.30166282049686</v>
      </c>
      <c r="BY498" s="22">
        <f>BX498/BP498</f>
        <v>-2.9258329112431179E-2</v>
      </c>
      <c r="BZ498" s="14">
        <v>2011</v>
      </c>
      <c r="CA498" s="10">
        <v>2986</v>
      </c>
      <c r="CB498" s="5">
        <v>2747.0774000000001</v>
      </c>
      <c r="CC498" s="7">
        <v>27393623</v>
      </c>
      <c r="CD498" s="12">
        <f>CC498/CB498</f>
        <v>9971.9152434510943</v>
      </c>
      <c r="CE498" s="21">
        <f>CD498-BW498</f>
        <v>273.84248341007697</v>
      </c>
      <c r="CF498" s="22">
        <f>CE498/BW498</f>
        <v>2.8236794070920002E-2</v>
      </c>
      <c r="CG498" s="14">
        <v>2012</v>
      </c>
      <c r="CH498" s="10">
        <v>2959</v>
      </c>
      <c r="CI498" s="5">
        <v>2779.46</v>
      </c>
      <c r="CJ498" s="7">
        <v>29217009</v>
      </c>
      <c r="CK498" s="12">
        <f>CJ498/CI498</f>
        <v>10511.757319767148</v>
      </c>
      <c r="CL498" s="21">
        <f>CK498-CD498</f>
        <v>539.84207631605386</v>
      </c>
      <c r="CM498" s="22">
        <f>CL498/CD498</f>
        <v>5.4136247966065199E-2</v>
      </c>
      <c r="CN498" s="14">
        <v>2013</v>
      </c>
      <c r="CO498" s="10">
        <v>3112</v>
      </c>
      <c r="CP498" s="5">
        <v>2945.8696</v>
      </c>
      <c r="CQ498" s="7">
        <v>30675043</v>
      </c>
      <c r="CR498" s="12">
        <f>CQ498/CP498</f>
        <v>10412.899131719883</v>
      </c>
      <c r="CS498" s="21">
        <f>CR498-CK498</f>
        <v>-98.858188047264775</v>
      </c>
      <c r="CT498" s="22">
        <f>CS498/CK498</f>
        <v>-9.404534849883182E-3</v>
      </c>
      <c r="CU498" s="14">
        <v>2014</v>
      </c>
      <c r="CV498" s="10">
        <v>3151</v>
      </c>
      <c r="CW498" s="5">
        <v>2982.6677</v>
      </c>
      <c r="CX498" s="7">
        <v>38702497</v>
      </c>
      <c r="CY498" s="12">
        <f>CX498/CW498</f>
        <v>12975.7991478568</v>
      </c>
      <c r="CZ498" s="21">
        <f>CY498-CR498</f>
        <v>2562.9000161369167</v>
      </c>
      <c r="DA498" s="22">
        <f>CZ498/CR498</f>
        <v>0.24612742174076993</v>
      </c>
      <c r="DB498" s="14">
        <v>2015</v>
      </c>
      <c r="DC498" s="9">
        <v>3191</v>
      </c>
      <c r="DD498" s="27">
        <v>3032.8573000000001</v>
      </c>
      <c r="DE498" s="12">
        <v>33437358.82</v>
      </c>
      <c r="DF498" s="12">
        <f>DE498/DD498</f>
        <v>11025.035309112631</v>
      </c>
      <c r="DG498" s="21">
        <f>DF498-CY498</f>
        <v>-1950.7638387441693</v>
      </c>
      <c r="DH498" s="22">
        <f>DG498/CY498</f>
        <v>-0.15033862781903301</v>
      </c>
      <c r="DI498" s="14">
        <v>2016</v>
      </c>
      <c r="DJ498" s="9">
        <v>3169</v>
      </c>
      <c r="DK498" s="27">
        <v>3088.7334999999998</v>
      </c>
      <c r="DL498" s="12">
        <v>45081292.700000003</v>
      </c>
      <c r="DM498" s="12">
        <f>DL498/DK498</f>
        <v>14595.397336804877</v>
      </c>
      <c r="DN498" s="21">
        <f>DM498-DF498</f>
        <v>3570.3620276922466</v>
      </c>
      <c r="DO498" s="22">
        <f>DN498/DF498</f>
        <v>0.32384132364104085</v>
      </c>
      <c r="DP498" s="14">
        <v>2017</v>
      </c>
      <c r="DQ498" s="9">
        <v>3141</v>
      </c>
      <c r="DR498" s="27">
        <v>3011.8265000000001</v>
      </c>
      <c r="DS498" s="30">
        <v>37087887.899999999</v>
      </c>
      <c r="DT498" s="12">
        <f>DS498/DR498</f>
        <v>12314.085124093303</v>
      </c>
      <c r="DU498" s="21">
        <f>DT498-DM498</f>
        <v>-2281.3122127115748</v>
      </c>
      <c r="DV498" s="22">
        <f>DU498/DM498</f>
        <v>-0.15630353597560803</v>
      </c>
      <c r="DW498" s="14">
        <v>2018</v>
      </c>
      <c r="DX498" s="24">
        <v>3051</v>
      </c>
      <c r="DY498" s="32">
        <v>2915.721</v>
      </c>
      <c r="DZ498" s="34">
        <v>44998980.729999997</v>
      </c>
      <c r="EA498" s="12">
        <f>DZ498/DY498</f>
        <v>15433.225857343688</v>
      </c>
      <c r="EB498" s="21">
        <f>EA498-DT498</f>
        <v>3119.1407332503859</v>
      </c>
      <c r="EC498" s="22">
        <f>EB498/DT498</f>
        <v>0.2532986171378323</v>
      </c>
      <c r="ED498" s="14">
        <v>2019</v>
      </c>
      <c r="EE498" s="24">
        <v>3028</v>
      </c>
      <c r="EF498" s="32">
        <v>2852.3044</v>
      </c>
      <c r="EG498" s="34">
        <v>39076339.43</v>
      </c>
      <c r="EH498" s="12">
        <f t="shared" si="56"/>
        <v>13699.919065440561</v>
      </c>
      <c r="EI498" s="21">
        <f>EH498-EA498</f>
        <v>-1733.3067919031273</v>
      </c>
      <c r="EJ498" s="22">
        <f>EI498/EA498</f>
        <v>-0.11231007748638351</v>
      </c>
      <c r="EK498">
        <v>2020</v>
      </c>
      <c r="EL498" s="25">
        <v>3018</v>
      </c>
      <c r="EM498" s="32">
        <v>2853.5295999999998</v>
      </c>
      <c r="EN498" s="34">
        <v>44147071.429999992</v>
      </c>
      <c r="EO498" s="12">
        <f t="shared" si="57"/>
        <v>15471.040296901072</v>
      </c>
      <c r="EP498" s="21">
        <f>EO498-EH498</f>
        <v>1771.1212314605109</v>
      </c>
      <c r="EQ498" s="22">
        <f>EP498/EH498</f>
        <v>0.12927968574123508</v>
      </c>
      <c r="ES498" s="11">
        <f t="shared" si="58"/>
        <v>5.3409292825915958E-2</v>
      </c>
      <c r="EU498" s="12">
        <f t="shared" si="59"/>
        <v>13815.743348959184</v>
      </c>
      <c r="EV498">
        <f t="shared" si="60"/>
        <v>0.95217072026231897</v>
      </c>
      <c r="EY498" s="11">
        <f t="shared" si="61"/>
        <v>-5.1049987747197418E-3</v>
      </c>
      <c r="FC498" s="12">
        <f t="shared" si="62"/>
        <v>10577.937785533162</v>
      </c>
      <c r="FF498" s="45">
        <f t="shared" si="63"/>
        <v>2928.9523809523807</v>
      </c>
    </row>
    <row r="499" spans="1:162" x14ac:dyDescent="0.2">
      <c r="A499" s="3">
        <v>110014</v>
      </c>
      <c r="B499" t="s">
        <v>498</v>
      </c>
      <c r="C499" s="14">
        <v>2000</v>
      </c>
      <c r="D499" s="10">
        <v>966</v>
      </c>
      <c r="E499" s="5">
        <v>857.72</v>
      </c>
      <c r="F499" s="7">
        <v>7452427</v>
      </c>
      <c r="G499" s="12">
        <f>F499/E499</f>
        <v>8688.64781047428</v>
      </c>
      <c r="H499" s="14">
        <v>2001</v>
      </c>
      <c r="I499" s="10">
        <v>904</v>
      </c>
      <c r="J499" s="5">
        <v>790.09</v>
      </c>
      <c r="K499" s="7">
        <v>7389427</v>
      </c>
      <c r="L499" s="12">
        <f>K499/I499</f>
        <v>8174.1449115044252</v>
      </c>
      <c r="M499" s="21">
        <f>L499-G499</f>
        <v>-514.50289896985487</v>
      </c>
      <c r="N499" s="18">
        <f>M499/G499</f>
        <v>-5.9215531598554937E-2</v>
      </c>
      <c r="O499" s="16">
        <v>2002</v>
      </c>
      <c r="P499" s="10">
        <v>856</v>
      </c>
      <c r="Q499" s="5">
        <v>798.64</v>
      </c>
      <c r="R499" s="7">
        <v>5647469</v>
      </c>
      <c r="S499" s="12">
        <f>R499/Q499</f>
        <v>7071.3575578483424</v>
      </c>
      <c r="T499" s="21">
        <f>S499-L499</f>
        <v>-1102.7873536560828</v>
      </c>
      <c r="U499" s="18">
        <f>T499/L499</f>
        <v>-0.13491164710133802</v>
      </c>
      <c r="V499" s="14">
        <v>2003</v>
      </c>
      <c r="W499" s="10">
        <v>856</v>
      </c>
      <c r="X499" s="5">
        <v>864.84</v>
      </c>
      <c r="Y499" s="7">
        <v>7813636.7000000002</v>
      </c>
      <c r="Z499" s="12">
        <f>Y499/X499</f>
        <v>9034.7771842190468</v>
      </c>
      <c r="AA499" s="21">
        <f>Z499-S499</f>
        <v>1963.4196263707045</v>
      </c>
      <c r="AB499" s="22">
        <f>AA499/S499</f>
        <v>0.27765808903151118</v>
      </c>
      <c r="AC499" s="14">
        <v>2004</v>
      </c>
      <c r="AD499" s="10">
        <v>874</v>
      </c>
      <c r="AE499" s="5">
        <v>840.78</v>
      </c>
      <c r="AF499" s="7">
        <v>9699000</v>
      </c>
      <c r="AG499" s="12">
        <f>AF499/AE499</f>
        <v>11535.716834368088</v>
      </c>
      <c r="AH499" s="21">
        <f>AG499-Z499</f>
        <v>2500.939650149041</v>
      </c>
      <c r="AI499" s="22">
        <f>AH499/Z499</f>
        <v>0.27681254325977256</v>
      </c>
      <c r="AJ499" s="14">
        <v>2005</v>
      </c>
      <c r="AK499" s="10">
        <v>826</v>
      </c>
      <c r="AL499" s="5">
        <v>794.06</v>
      </c>
      <c r="AM499" s="7">
        <v>6126588</v>
      </c>
      <c r="AN499" s="12">
        <f>AM499/AL499</f>
        <v>7715.5227564667666</v>
      </c>
      <c r="AO499" s="21">
        <f>AN499-AG499</f>
        <v>-3820.1940779013212</v>
      </c>
      <c r="AP499" s="22">
        <f>AO499/AG499</f>
        <v>-0.33116226176078695</v>
      </c>
      <c r="AQ499" s="14">
        <v>2006</v>
      </c>
      <c r="AR499" s="10">
        <v>807</v>
      </c>
      <c r="AS499" s="5">
        <v>808.43</v>
      </c>
      <c r="AT499" s="7">
        <v>6636979</v>
      </c>
      <c r="AU499" s="12">
        <f>AT499/AS499</f>
        <v>8209.7138898853336</v>
      </c>
      <c r="AV499" s="21">
        <f>AU499-AN499</f>
        <v>494.19113341856701</v>
      </c>
      <c r="AW499" s="22">
        <f>AV499/AN499</f>
        <v>6.4051542457620333E-2</v>
      </c>
      <c r="AX499" s="14">
        <v>2007</v>
      </c>
      <c r="AY499" s="10">
        <v>787</v>
      </c>
      <c r="AZ499" s="5">
        <v>794.04</v>
      </c>
      <c r="BA499" s="7">
        <v>8500650</v>
      </c>
      <c r="BB499" s="12">
        <f>BA499/AZ499</f>
        <v>10705.568988967811</v>
      </c>
      <c r="BC499" s="21">
        <f>BB499-AU499</f>
        <v>2495.855099082477</v>
      </c>
      <c r="BD499" s="22">
        <f>BC499/AU499</f>
        <v>0.3040124336315132</v>
      </c>
      <c r="BE499" s="14">
        <v>2008</v>
      </c>
      <c r="BF499" s="10">
        <v>786</v>
      </c>
      <c r="BG499" s="5">
        <v>790.84</v>
      </c>
      <c r="BH499" s="7">
        <v>7734599</v>
      </c>
      <c r="BI499" s="12">
        <f>BH499/BG499</f>
        <v>9780.2324111071775</v>
      </c>
      <c r="BJ499" s="21">
        <f>BI499-BB499</f>
        <v>-925.33657786063304</v>
      </c>
      <c r="BK499" s="22">
        <f>BJ499/BB499</f>
        <v>-8.6435067469482568E-2</v>
      </c>
      <c r="BL499" s="14">
        <v>2009</v>
      </c>
      <c r="BM499" s="10">
        <v>817</v>
      </c>
      <c r="BN499" s="5">
        <v>802.42</v>
      </c>
      <c r="BO499" s="7">
        <v>9744005</v>
      </c>
      <c r="BP499" s="12">
        <f>BO499/BN499</f>
        <v>12143.27284962987</v>
      </c>
      <c r="BQ499" s="21">
        <f>BP499-BI499</f>
        <v>2363.0404385226921</v>
      </c>
      <c r="BR499" s="22">
        <f>BQ499/BI499</f>
        <v>0.24161393504708981</v>
      </c>
      <c r="BS499" s="14">
        <v>2010</v>
      </c>
      <c r="BT499" s="10">
        <v>821</v>
      </c>
      <c r="BU499" s="5">
        <v>797.22</v>
      </c>
      <c r="BV499" s="7">
        <v>7915504</v>
      </c>
      <c r="BW499" s="12">
        <f>BV499/BU499</f>
        <v>9928.8828679661819</v>
      </c>
      <c r="BX499" s="21">
        <f>BW499-BP499</f>
        <v>-2214.3899816636876</v>
      </c>
      <c r="BY499" s="22">
        <f>BX499/BP499</f>
        <v>-0.18235528502772486</v>
      </c>
      <c r="BZ499" s="14">
        <v>2011</v>
      </c>
      <c r="CA499" s="10">
        <v>768</v>
      </c>
      <c r="CB499" s="5">
        <v>774.06330000000003</v>
      </c>
      <c r="CC499" s="7">
        <v>7252998</v>
      </c>
      <c r="CD499" s="12">
        <f>CC499/CB499</f>
        <v>9370.0321407822848</v>
      </c>
      <c r="CE499" s="21">
        <f>CD499-BW499</f>
        <v>-558.85072718389711</v>
      </c>
      <c r="CF499" s="22">
        <f>CE499/BW499</f>
        <v>-5.6285358042336468E-2</v>
      </c>
      <c r="CG499" s="14">
        <v>2012</v>
      </c>
      <c r="CH499" s="10">
        <v>739</v>
      </c>
      <c r="CI499" s="5">
        <v>723.55</v>
      </c>
      <c r="CJ499" s="7">
        <v>9526489</v>
      </c>
      <c r="CK499" s="12">
        <f>CJ499/CI499</f>
        <v>13166.31746251123</v>
      </c>
      <c r="CL499" s="21">
        <f>CK499-CD499</f>
        <v>3796.2853217289448</v>
      </c>
      <c r="CM499" s="22">
        <f>CL499/CD499</f>
        <v>0.4051517929384606</v>
      </c>
      <c r="CN499" s="14">
        <v>2013</v>
      </c>
      <c r="CO499" s="10">
        <v>726</v>
      </c>
      <c r="CP499" s="5">
        <v>733.18389999999999</v>
      </c>
      <c r="CQ499" s="7">
        <v>10650736</v>
      </c>
      <c r="CR499" s="12">
        <f>CQ499/CP499</f>
        <v>14526.691052544935</v>
      </c>
      <c r="CS499" s="21">
        <f>CR499-CK499</f>
        <v>1360.3735900337051</v>
      </c>
      <c r="CT499" s="22">
        <f>CS499/CK499</f>
        <v>0.10332225346283266</v>
      </c>
      <c r="CU499" s="14">
        <v>2014</v>
      </c>
      <c r="CV499" s="10">
        <v>747</v>
      </c>
      <c r="CW499" s="5">
        <v>760.67269999999996</v>
      </c>
      <c r="CX499" s="7">
        <v>9822098</v>
      </c>
      <c r="CY499" s="12">
        <f>CX499/CW499</f>
        <v>12912.383999057676</v>
      </c>
      <c r="CZ499" s="21">
        <f>CY499-CR499</f>
        <v>-1614.3070534872586</v>
      </c>
      <c r="DA499" s="22">
        <f>CZ499/CR499</f>
        <v>-0.11112696261303415</v>
      </c>
      <c r="DB499" s="14">
        <v>2015</v>
      </c>
      <c r="DC499" s="9">
        <v>756</v>
      </c>
      <c r="DD499" s="27">
        <v>739.31219999999996</v>
      </c>
      <c r="DE499" s="12">
        <v>8774541.6899999995</v>
      </c>
      <c r="DF499" s="12">
        <f>DE499/DD499</f>
        <v>11868.520078527041</v>
      </c>
      <c r="DG499" s="21">
        <f>DF499-CY499</f>
        <v>-1043.8639205306354</v>
      </c>
      <c r="DH499" s="22">
        <f>DG499/CY499</f>
        <v>-8.0842075375609557E-2</v>
      </c>
      <c r="DI499" s="14">
        <v>2016</v>
      </c>
      <c r="DJ499" s="9">
        <v>758</v>
      </c>
      <c r="DK499" s="27">
        <v>759.74639999999999</v>
      </c>
      <c r="DL499" s="12">
        <v>8435519.7200000007</v>
      </c>
      <c r="DM499" s="12">
        <f>DL499/DK499</f>
        <v>11103.072972770915</v>
      </c>
      <c r="DN499" s="21">
        <f>DM499-DF499</f>
        <v>-765.44710575612589</v>
      </c>
      <c r="DO499" s="22">
        <f>DN499/DF499</f>
        <v>-6.4493896517140395E-2</v>
      </c>
      <c r="DP499" s="14">
        <v>2017</v>
      </c>
      <c r="DQ499" s="9">
        <v>771</v>
      </c>
      <c r="DR499" s="27">
        <v>759.17759999999998</v>
      </c>
      <c r="DS499" s="30">
        <v>12165686.24</v>
      </c>
      <c r="DT499" s="12">
        <f>DS499/DR499</f>
        <v>16024.822439439731</v>
      </c>
      <c r="DU499" s="21">
        <f>DT499-DM499</f>
        <v>4921.7494666688162</v>
      </c>
      <c r="DV499" s="22">
        <f>DU499/DM499</f>
        <v>0.44327813378682407</v>
      </c>
      <c r="DW499" s="14">
        <v>2018</v>
      </c>
      <c r="DX499" s="24">
        <v>807</v>
      </c>
      <c r="DY499" s="32">
        <v>780.62699999999995</v>
      </c>
      <c r="DZ499" s="34">
        <v>8731454.9199999999</v>
      </c>
      <c r="EA499" s="12">
        <f>DZ499/DY499</f>
        <v>11185.181808981755</v>
      </c>
      <c r="EB499" s="21">
        <f>EA499-DT499</f>
        <v>-4839.6406304579759</v>
      </c>
      <c r="EC499" s="22">
        <f>EB499/DT499</f>
        <v>-0.30200900189363861</v>
      </c>
      <c r="ED499" s="14">
        <v>2019</v>
      </c>
      <c r="EE499" s="24">
        <v>792</v>
      </c>
      <c r="EF499" s="32">
        <v>793.58640000000003</v>
      </c>
      <c r="EG499" s="34">
        <v>8623857.6699999999</v>
      </c>
      <c r="EH499" s="12">
        <f t="shared" si="56"/>
        <v>10866.942364435681</v>
      </c>
      <c r="EI499" s="21">
        <f>EH499-EA499</f>
        <v>-318.23944454607408</v>
      </c>
      <c r="EJ499" s="22">
        <f>EI499/EA499</f>
        <v>-2.8451879458099311E-2</v>
      </c>
      <c r="EK499">
        <v>2020</v>
      </c>
      <c r="EL499" s="25">
        <v>853</v>
      </c>
      <c r="EM499" s="32">
        <v>826.34550000000002</v>
      </c>
      <c r="EN499" s="34">
        <v>9290526.7599999998</v>
      </c>
      <c r="EO499" s="12">
        <f t="shared" si="57"/>
        <v>11242.908396064358</v>
      </c>
      <c r="EP499" s="21">
        <f>EO499-EH499</f>
        <v>375.96603162867723</v>
      </c>
      <c r="EQ499" s="22">
        <f>EP499/EH499</f>
        <v>3.4597223305343358E-2</v>
      </c>
      <c r="ES499" s="11">
        <f t="shared" si="58"/>
        <v>3.56604490031611E-2</v>
      </c>
      <c r="EU499" s="12">
        <f t="shared" si="59"/>
        <v>12692.315537619055</v>
      </c>
      <c r="EV499">
        <f t="shared" si="60"/>
        <v>0.98466296025506095</v>
      </c>
      <c r="EY499" s="11">
        <f t="shared" si="61"/>
        <v>3.7605750811695392E-2</v>
      </c>
      <c r="FC499" s="12">
        <f t="shared" si="62"/>
        <v>10837.319465457462</v>
      </c>
      <c r="FF499" s="45">
        <f t="shared" si="63"/>
        <v>810.33333333333337</v>
      </c>
    </row>
    <row r="500" spans="1:162" x14ac:dyDescent="0.2">
      <c r="A500" s="3">
        <v>110029</v>
      </c>
      <c r="B500" t="s">
        <v>499</v>
      </c>
      <c r="C500" s="14">
        <v>2000</v>
      </c>
      <c r="D500" s="10">
        <v>2414</v>
      </c>
      <c r="E500" s="5">
        <v>2216.2399999999998</v>
      </c>
      <c r="F500" s="7">
        <v>14014476</v>
      </c>
      <c r="G500" s="12">
        <f>F500/E500</f>
        <v>6323.5371620402129</v>
      </c>
      <c r="H500" s="14">
        <v>2001</v>
      </c>
      <c r="I500" s="10">
        <v>2418</v>
      </c>
      <c r="J500" s="5">
        <v>2207.0700000000002</v>
      </c>
      <c r="K500" s="7">
        <v>13806789</v>
      </c>
      <c r="L500" s="12">
        <f>K500/I500</f>
        <v>5710.0037220843669</v>
      </c>
      <c r="M500" s="21">
        <f>L500-G500</f>
        <v>-613.53343995584601</v>
      </c>
      <c r="N500" s="18">
        <f>M500/G500</f>
        <v>-9.7023773915467404E-2</v>
      </c>
      <c r="O500" s="16">
        <v>2002</v>
      </c>
      <c r="P500" s="10">
        <v>2423</v>
      </c>
      <c r="Q500" s="5">
        <v>2221.52</v>
      </c>
      <c r="R500" s="7">
        <v>16666662</v>
      </c>
      <c r="S500" s="12">
        <f>R500/Q500</f>
        <v>7502.368648492924</v>
      </c>
      <c r="T500" s="21">
        <f>S500-L500</f>
        <v>1792.364926408557</v>
      </c>
      <c r="U500" s="18">
        <f>T500/L500</f>
        <v>0.31389908197017358</v>
      </c>
      <c r="V500" s="14">
        <v>2003</v>
      </c>
      <c r="W500" s="10">
        <v>2423</v>
      </c>
      <c r="X500" s="5">
        <v>2158.25</v>
      </c>
      <c r="Y500" s="7">
        <v>15597013.9</v>
      </c>
      <c r="Z500" s="12">
        <f>Y500/X500</f>
        <v>7226.6947295262371</v>
      </c>
      <c r="AA500" s="21">
        <f>Z500-S500</f>
        <v>-275.67391896668687</v>
      </c>
      <c r="AB500" s="22">
        <f>AA500/S500</f>
        <v>-3.6744917756349423E-2</v>
      </c>
      <c r="AC500" s="14">
        <v>2004</v>
      </c>
      <c r="AD500" s="10">
        <v>2355</v>
      </c>
      <c r="AE500" s="5">
        <v>2174.3200000000002</v>
      </c>
      <c r="AF500" s="7">
        <v>15483558</v>
      </c>
      <c r="AG500" s="12">
        <f>AF500/AE500</f>
        <v>7121.1036094043193</v>
      </c>
      <c r="AH500" s="21">
        <f>AG500-Z500</f>
        <v>-105.59112012191781</v>
      </c>
      <c r="AI500" s="22">
        <f>AH500/Z500</f>
        <v>-1.4611260621055746E-2</v>
      </c>
      <c r="AJ500" s="14">
        <v>2005</v>
      </c>
      <c r="AK500" s="10">
        <v>2403</v>
      </c>
      <c r="AL500" s="5">
        <v>2256.31</v>
      </c>
      <c r="AM500" s="7">
        <v>15859702</v>
      </c>
      <c r="AN500" s="12">
        <f>AM500/AL500</f>
        <v>7029.0438813815481</v>
      </c>
      <c r="AO500" s="21">
        <f>AN500-AG500</f>
        <v>-92.059728022771196</v>
      </c>
      <c r="AP500" s="22">
        <f>AO500/AG500</f>
        <v>-1.2927733266118284E-2</v>
      </c>
      <c r="AQ500" s="14">
        <v>2006</v>
      </c>
      <c r="AR500" s="10">
        <v>2419</v>
      </c>
      <c r="AS500" s="5">
        <v>2277.75</v>
      </c>
      <c r="AT500" s="7">
        <v>16922400</v>
      </c>
      <c r="AU500" s="12">
        <f>AT500/AS500</f>
        <v>7429.4369443529795</v>
      </c>
      <c r="AV500" s="21">
        <f>AU500-AN500</f>
        <v>400.39306297143139</v>
      </c>
      <c r="AW500" s="22">
        <f>AV500/AN500</f>
        <v>5.6962663731832432E-2</v>
      </c>
      <c r="AX500" s="14">
        <v>2007</v>
      </c>
      <c r="AY500" s="10">
        <v>2391</v>
      </c>
      <c r="AZ500" s="5">
        <v>2251.4299999999998</v>
      </c>
      <c r="BA500" s="7">
        <v>19334094</v>
      </c>
      <c r="BB500" s="12">
        <f>BA500/AZ500</f>
        <v>8587.472850588294</v>
      </c>
      <c r="BC500" s="21">
        <f>BB500-AU500</f>
        <v>1158.0359062353145</v>
      </c>
      <c r="BD500" s="22">
        <f>BC500/AU500</f>
        <v>0.15587128808132936</v>
      </c>
      <c r="BE500" s="14">
        <v>2008</v>
      </c>
      <c r="BF500" s="10">
        <v>2378</v>
      </c>
      <c r="BG500" s="5">
        <v>2228.38</v>
      </c>
      <c r="BH500" s="7">
        <v>23215411</v>
      </c>
      <c r="BI500" s="12">
        <f>BH500/BG500</f>
        <v>10418.066487762409</v>
      </c>
      <c r="BJ500" s="21">
        <f>BI500-BB500</f>
        <v>1830.5936371741154</v>
      </c>
      <c r="BK500" s="22">
        <f>BJ500/BB500</f>
        <v>0.21317023867489823</v>
      </c>
      <c r="BL500" s="14">
        <v>2009</v>
      </c>
      <c r="BM500" s="10">
        <v>2360</v>
      </c>
      <c r="BN500" s="5">
        <v>2219.9699999999998</v>
      </c>
      <c r="BO500" s="7">
        <v>22534838</v>
      </c>
      <c r="BP500" s="12">
        <f>BO500/BN500</f>
        <v>10150.965103132025</v>
      </c>
      <c r="BQ500" s="21">
        <f>BP500-BI500</f>
        <v>-267.10138463038493</v>
      </c>
      <c r="BR500" s="22">
        <f>BQ500/BI500</f>
        <v>-2.5638287578999022E-2</v>
      </c>
      <c r="BS500" s="14">
        <v>2010</v>
      </c>
      <c r="BT500" s="10">
        <v>2364</v>
      </c>
      <c r="BU500" s="5">
        <v>2245.1799999999998</v>
      </c>
      <c r="BV500" s="7">
        <v>20687100</v>
      </c>
      <c r="BW500" s="12">
        <f>BV500/BU500</f>
        <v>9214.0051131757809</v>
      </c>
      <c r="BX500" s="21">
        <f>BW500-BP500</f>
        <v>-936.95998995624359</v>
      </c>
      <c r="BY500" s="22">
        <f>BX500/BP500</f>
        <v>-9.2302552558982759E-2</v>
      </c>
      <c r="BZ500" s="14">
        <v>2011</v>
      </c>
      <c r="CA500" s="10">
        <v>2368</v>
      </c>
      <c r="CB500" s="5">
        <v>2242.614</v>
      </c>
      <c r="CC500" s="7">
        <v>19131697</v>
      </c>
      <c r="CD500" s="12">
        <f>CC500/CB500</f>
        <v>8530.9808107859844</v>
      </c>
      <c r="CE500" s="21">
        <f>CD500-BW500</f>
        <v>-683.0243023897965</v>
      </c>
      <c r="CF500" s="22">
        <f>CE500/BW500</f>
        <v>-7.412892591226046E-2</v>
      </c>
      <c r="CG500" s="14">
        <v>2012</v>
      </c>
      <c r="CH500" s="10">
        <v>2334</v>
      </c>
      <c r="CI500" s="5">
        <v>2191.5</v>
      </c>
      <c r="CJ500" s="7">
        <v>25999410</v>
      </c>
      <c r="CK500" s="12">
        <f>CJ500/CI500</f>
        <v>11863.750855578372</v>
      </c>
      <c r="CL500" s="21">
        <f>CK500-CD500</f>
        <v>3332.7700447923871</v>
      </c>
      <c r="CM500" s="22">
        <f>CL500/CD500</f>
        <v>0.39066669105370183</v>
      </c>
      <c r="CN500" s="14">
        <v>2013</v>
      </c>
      <c r="CO500" s="10">
        <v>2336</v>
      </c>
      <c r="CP500" s="5">
        <v>2204.4241999999999</v>
      </c>
      <c r="CQ500" s="7">
        <v>22486435</v>
      </c>
      <c r="CR500" s="12">
        <f>CQ500/CP500</f>
        <v>10200.593424804536</v>
      </c>
      <c r="CS500" s="21">
        <f>CR500-CK500</f>
        <v>-1663.1574307738356</v>
      </c>
      <c r="CT500" s="22">
        <f>CS500/CK500</f>
        <v>-0.14018816232910133</v>
      </c>
      <c r="CU500" s="14">
        <v>2014</v>
      </c>
      <c r="CV500" s="10">
        <v>2311</v>
      </c>
      <c r="CW500" s="5">
        <v>2210.3438999999998</v>
      </c>
      <c r="CX500" s="7">
        <v>21387512</v>
      </c>
      <c r="CY500" s="12">
        <f>CX500/CW500</f>
        <v>9676.1015333405812</v>
      </c>
      <c r="CZ500" s="21">
        <f>CY500-CR500</f>
        <v>-524.49189146395474</v>
      </c>
      <c r="DA500" s="22">
        <f>CZ500/CR500</f>
        <v>-5.1417782242801732E-2</v>
      </c>
      <c r="DB500" s="14">
        <v>2015</v>
      </c>
      <c r="DC500" s="9">
        <v>2315</v>
      </c>
      <c r="DD500" s="27">
        <v>2220.6729</v>
      </c>
      <c r="DE500" s="12">
        <v>27901604.800000001</v>
      </c>
      <c r="DF500" s="12">
        <f>DE500/DD500</f>
        <v>12564.482054065684</v>
      </c>
      <c r="DG500" s="21">
        <f>DF500-CY500</f>
        <v>2888.3805207251025</v>
      </c>
      <c r="DH500" s="22">
        <f>DG500/CY500</f>
        <v>0.29850663624939422</v>
      </c>
      <c r="DI500" s="14">
        <v>2016</v>
      </c>
      <c r="DJ500" s="9">
        <v>2268</v>
      </c>
      <c r="DK500" s="27">
        <v>2154.5722999999998</v>
      </c>
      <c r="DL500" s="12">
        <v>23051626.949999999</v>
      </c>
      <c r="DM500" s="12">
        <f>DL500/DK500</f>
        <v>10698.934052944058</v>
      </c>
      <c r="DN500" s="21">
        <f>DM500-DF500</f>
        <v>-1865.5480011216259</v>
      </c>
      <c r="DO500" s="22">
        <f>DN500/DF500</f>
        <v>-0.14847790725427967</v>
      </c>
      <c r="DP500" s="14">
        <v>2017</v>
      </c>
      <c r="DQ500" s="9">
        <v>2196</v>
      </c>
      <c r="DR500" s="27">
        <v>2083.2015999999999</v>
      </c>
      <c r="DS500" s="30">
        <v>23288737.18</v>
      </c>
      <c r="DT500" s="12">
        <f>DS500/DR500</f>
        <v>11179.300735944136</v>
      </c>
      <c r="DU500" s="21">
        <f>DT500-DM500</f>
        <v>480.36668300007841</v>
      </c>
      <c r="DV500" s="22">
        <f>DU500/DM500</f>
        <v>4.4898555372242382E-2</v>
      </c>
      <c r="DW500" s="14">
        <v>2018</v>
      </c>
      <c r="DX500" s="24">
        <v>2157</v>
      </c>
      <c r="DY500" s="32">
        <v>2042.0551</v>
      </c>
      <c r="DZ500" s="34">
        <v>23395858.140000001</v>
      </c>
      <c r="EA500" s="12">
        <f>DZ500/DY500</f>
        <v>11457.016091289603</v>
      </c>
      <c r="EB500" s="21">
        <f>EA500-DT500</f>
        <v>277.71535534546638</v>
      </c>
      <c r="EC500" s="22">
        <f>EB500/DT500</f>
        <v>2.484192543926695E-2</v>
      </c>
      <c r="ED500" s="14">
        <v>2019</v>
      </c>
      <c r="EE500" s="24">
        <v>2101</v>
      </c>
      <c r="EF500" s="32">
        <v>1997.7409</v>
      </c>
      <c r="EG500" s="34">
        <v>24047746.98</v>
      </c>
      <c r="EH500" s="12">
        <f t="shared" si="56"/>
        <v>12037.470414706931</v>
      </c>
      <c r="EI500" s="21">
        <f>EH500-EA500</f>
        <v>580.45432341732885</v>
      </c>
      <c r="EJ500" s="22">
        <f>EI500/EA500</f>
        <v>5.0663656120604514E-2</v>
      </c>
      <c r="EK500">
        <v>2020</v>
      </c>
      <c r="EL500" s="25">
        <v>2039</v>
      </c>
      <c r="EM500" s="32">
        <v>1976.3019999999999</v>
      </c>
      <c r="EN500" s="34">
        <v>25473431.710000001</v>
      </c>
      <c r="EO500" s="12">
        <f t="shared" si="57"/>
        <v>12889.442863489488</v>
      </c>
      <c r="EP500" s="21">
        <f>EO500-EH500</f>
        <v>851.97244878255697</v>
      </c>
      <c r="EQ500" s="22">
        <f>EP500/EH500</f>
        <v>7.077670136922197E-2</v>
      </c>
      <c r="ES500" s="11">
        <f t="shared" si="58"/>
        <v>4.6339806731362489E-2</v>
      </c>
      <c r="EU500" s="12">
        <f t="shared" si="59"/>
        <v>11557.929080646891</v>
      </c>
      <c r="EV500">
        <f t="shared" si="60"/>
        <v>0.9487325892251266</v>
      </c>
      <c r="EY500" s="11">
        <f t="shared" si="61"/>
        <v>4.0134712310704618E-2</v>
      </c>
      <c r="FC500" s="12">
        <f t="shared" si="62"/>
        <v>9530.6600883849478</v>
      </c>
      <c r="FF500" s="45">
        <f t="shared" si="63"/>
        <v>2322.5238095238096</v>
      </c>
    </row>
    <row r="501" spans="1:162" x14ac:dyDescent="0.2">
      <c r="A501" s="3">
        <v>110030</v>
      </c>
      <c r="B501" t="s">
        <v>500</v>
      </c>
      <c r="C501" s="14">
        <v>2000</v>
      </c>
      <c r="D501" s="10">
        <v>177</v>
      </c>
      <c r="E501" s="5">
        <v>248.14</v>
      </c>
      <c r="F501" s="7">
        <v>1682887</v>
      </c>
      <c r="G501" s="12">
        <f>F501/E501</f>
        <v>6782.006125574273</v>
      </c>
      <c r="H501" s="14">
        <v>2001</v>
      </c>
      <c r="I501" s="10">
        <v>175</v>
      </c>
      <c r="J501" s="5">
        <v>231.07</v>
      </c>
      <c r="K501" s="7">
        <v>1737964</v>
      </c>
      <c r="L501" s="12">
        <f>K501/I501</f>
        <v>9931.2228571428568</v>
      </c>
      <c r="M501" s="21">
        <f>L501-G501</f>
        <v>3149.2167315685838</v>
      </c>
      <c r="N501" s="18">
        <f>M501/G501</f>
        <v>0.46434884800430948</v>
      </c>
      <c r="O501" s="16">
        <v>2002</v>
      </c>
      <c r="P501" s="10">
        <v>173</v>
      </c>
      <c r="Q501" s="5">
        <v>237.45</v>
      </c>
      <c r="R501" s="7">
        <v>1641706</v>
      </c>
      <c r="S501" s="12">
        <f>R501/Q501</f>
        <v>6913.9018740787542</v>
      </c>
      <c r="T501" s="21">
        <f>S501-L501</f>
        <v>-3017.3209830641026</v>
      </c>
      <c r="U501" s="18">
        <f>T501/L501</f>
        <v>-0.30382169713309248</v>
      </c>
      <c r="V501" s="14">
        <v>2003</v>
      </c>
      <c r="W501" s="10">
        <v>173</v>
      </c>
      <c r="X501" s="5">
        <v>230.92000000000002</v>
      </c>
      <c r="Y501" s="7">
        <v>1650565.42</v>
      </c>
      <c r="Z501" s="12">
        <f>Y501/X501</f>
        <v>7147.780270223453</v>
      </c>
      <c r="AA501" s="21">
        <f>Z501-S501</f>
        <v>233.87839614469885</v>
      </c>
      <c r="AB501" s="22">
        <f>AA501/S501</f>
        <v>3.3827265761688596E-2</v>
      </c>
      <c r="AC501" s="14">
        <v>2004</v>
      </c>
      <c r="AD501" s="10">
        <v>178</v>
      </c>
      <c r="AE501" s="5">
        <v>226.98</v>
      </c>
      <c r="AF501" s="7">
        <v>1738679</v>
      </c>
      <c r="AG501" s="12">
        <f>AF501/AE501</f>
        <v>7660.0537492290077</v>
      </c>
      <c r="AH501" s="21">
        <f>AG501-Z501</f>
        <v>512.27347900555469</v>
      </c>
      <c r="AI501" s="22">
        <f>AH501/Z501</f>
        <v>7.1668890150359932E-2</v>
      </c>
      <c r="AJ501" s="14">
        <v>2005</v>
      </c>
      <c r="AK501" s="10">
        <v>187</v>
      </c>
      <c r="AL501" s="5">
        <v>228.71</v>
      </c>
      <c r="AM501" s="7">
        <v>1810872</v>
      </c>
      <c r="AN501" s="12">
        <f>AM501/AL501</f>
        <v>7917.7648550566219</v>
      </c>
      <c r="AO501" s="21">
        <f>AN501-AG501</f>
        <v>257.71110582761412</v>
      </c>
      <c r="AP501" s="22">
        <f>AO501/AG501</f>
        <v>3.3643511424910434E-2</v>
      </c>
      <c r="AQ501" s="14">
        <v>2006</v>
      </c>
      <c r="AR501" s="10">
        <v>184</v>
      </c>
      <c r="AS501" s="5">
        <v>241.35</v>
      </c>
      <c r="AT501" s="7">
        <v>1971995</v>
      </c>
      <c r="AU501" s="12">
        <f>AT501/AS501</f>
        <v>8170.6857261238865</v>
      </c>
      <c r="AV501" s="21">
        <f>AU501-AN501</f>
        <v>252.92087106726467</v>
      </c>
      <c r="AW501" s="22">
        <f>AV501/AN501</f>
        <v>3.1943468352149743E-2</v>
      </c>
      <c r="AX501" s="14">
        <v>2007</v>
      </c>
      <c r="AY501" s="10">
        <v>188</v>
      </c>
      <c r="AZ501" s="5">
        <v>232.82</v>
      </c>
      <c r="BA501" s="7">
        <v>2083797</v>
      </c>
      <c r="BB501" s="12">
        <f>BA501/AZ501</f>
        <v>8950.2491194914528</v>
      </c>
      <c r="BC501" s="21">
        <f>BB501-AU501</f>
        <v>779.56339336756628</v>
      </c>
      <c r="BD501" s="22">
        <f>BC501/AU501</f>
        <v>9.540978805182676E-2</v>
      </c>
      <c r="BE501" s="14">
        <v>2008</v>
      </c>
      <c r="BF501" s="10">
        <v>175</v>
      </c>
      <c r="BG501" s="5">
        <v>232.55</v>
      </c>
      <c r="BH501" s="7">
        <v>2380735</v>
      </c>
      <c r="BI501" s="12">
        <f>BH501/BG501</f>
        <v>10237.51881315846</v>
      </c>
      <c r="BJ501" s="21">
        <f>BI501-BB501</f>
        <v>1287.2696936670072</v>
      </c>
      <c r="BK501" s="22">
        <f>BJ501/BB501</f>
        <v>0.14382501274334911</v>
      </c>
      <c r="BL501" s="14">
        <v>2009</v>
      </c>
      <c r="BM501" s="10">
        <v>167</v>
      </c>
      <c r="BN501" s="5">
        <v>228.85</v>
      </c>
      <c r="BO501" s="7">
        <v>2549029</v>
      </c>
      <c r="BP501" s="12">
        <f>BO501/BN501</f>
        <v>11138.426917194669</v>
      </c>
      <c r="BQ501" s="21">
        <f>BP501-BI501</f>
        <v>900.9081040362089</v>
      </c>
      <c r="BR501" s="22">
        <f>BQ501/BI501</f>
        <v>8.8000629886829232E-2</v>
      </c>
      <c r="BS501" s="14">
        <v>2010</v>
      </c>
      <c r="BT501" s="10">
        <v>162</v>
      </c>
      <c r="BU501" s="5">
        <v>221.04</v>
      </c>
      <c r="BV501" s="7">
        <v>2291127</v>
      </c>
      <c r="BW501" s="12">
        <f>BV501/BU501</f>
        <v>10365.21444082519</v>
      </c>
      <c r="BX501" s="21">
        <f>BW501-BP501</f>
        <v>-773.21247636947919</v>
      </c>
      <c r="BY501" s="22">
        <f>BX501/BP501</f>
        <v>-6.9418462958701257E-2</v>
      </c>
      <c r="BZ501" s="14">
        <v>2011</v>
      </c>
      <c r="CA501" s="10">
        <v>153</v>
      </c>
      <c r="CB501" s="5">
        <v>203.5976</v>
      </c>
      <c r="CC501" s="7">
        <v>2246073</v>
      </c>
      <c r="CD501" s="12">
        <f>CC501/CB501</f>
        <v>11031.922773156462</v>
      </c>
      <c r="CE501" s="21">
        <f>CD501-BW501</f>
        <v>666.70833233127269</v>
      </c>
      <c r="CF501" s="22">
        <f>CE501/BW501</f>
        <v>6.4321711445286325E-2</v>
      </c>
      <c r="CG501" s="14">
        <v>2012</v>
      </c>
      <c r="CH501" s="10">
        <v>156</v>
      </c>
      <c r="CI501" s="5">
        <v>208.06</v>
      </c>
      <c r="CJ501" s="7">
        <v>2274134</v>
      </c>
      <c r="CK501" s="12">
        <f>CJ501/CI501</f>
        <v>10930.18360088436</v>
      </c>
      <c r="CL501" s="21">
        <f>CK501-CD501</f>
        <v>-101.73917227210222</v>
      </c>
      <c r="CM501" s="22">
        <f>CL501/CD501</f>
        <v>-9.2222520374834471E-3</v>
      </c>
      <c r="CN501" s="14">
        <v>2013</v>
      </c>
      <c r="CO501" s="10">
        <v>161</v>
      </c>
      <c r="CP501" s="5">
        <v>219.70429999999999</v>
      </c>
      <c r="CQ501" s="7">
        <v>2144113</v>
      </c>
      <c r="CR501" s="12">
        <f>CQ501/CP501</f>
        <v>9759.0852796235667</v>
      </c>
      <c r="CS501" s="21">
        <f>CR501-CK501</f>
        <v>-1171.0983212607935</v>
      </c>
      <c r="CT501" s="22">
        <f>CS501/CK501</f>
        <v>-0.10714351780568809</v>
      </c>
      <c r="CU501" s="14">
        <v>2014</v>
      </c>
      <c r="CV501" s="10">
        <v>157</v>
      </c>
      <c r="CW501" s="5">
        <v>212.5514</v>
      </c>
      <c r="CX501" s="7">
        <v>2363154</v>
      </c>
      <c r="CY501" s="12">
        <f>CX501/CW501</f>
        <v>11118.03544930779</v>
      </c>
      <c r="CZ501" s="21">
        <f>CY501-CR501</f>
        <v>1358.9501696842235</v>
      </c>
      <c r="DA501" s="22">
        <f>CZ501/CR501</f>
        <v>0.13924974838795975</v>
      </c>
      <c r="DB501" s="14">
        <v>2015</v>
      </c>
      <c r="DC501" s="9">
        <v>165</v>
      </c>
      <c r="DD501" s="27">
        <v>213.11279999999999</v>
      </c>
      <c r="DE501" s="12">
        <v>2400028.5299999998</v>
      </c>
      <c r="DF501" s="12">
        <f>DE501/DD501</f>
        <v>11261.775594896224</v>
      </c>
      <c r="DG501" s="21">
        <f>DF501-CY501</f>
        <v>143.74014558843373</v>
      </c>
      <c r="DH501" s="22">
        <f>DG501/CY501</f>
        <v>1.2928556150392829E-2</v>
      </c>
      <c r="DI501" s="14">
        <v>2016</v>
      </c>
      <c r="DJ501" s="9">
        <v>172</v>
      </c>
      <c r="DK501" s="27">
        <v>216.41050000000001</v>
      </c>
      <c r="DL501" s="12">
        <v>2566830.2599999998</v>
      </c>
      <c r="DM501" s="12">
        <f>DL501/DK501</f>
        <v>11860.932163642705</v>
      </c>
      <c r="DN501" s="21">
        <f>DM501-DF501</f>
        <v>599.15656874648084</v>
      </c>
      <c r="DO501" s="22">
        <f>DN501/DF501</f>
        <v>5.3202673388201359E-2</v>
      </c>
      <c r="DP501" s="14">
        <v>2017</v>
      </c>
      <c r="DQ501" s="9">
        <v>172</v>
      </c>
      <c r="DR501" s="27">
        <v>231.60489999999999</v>
      </c>
      <c r="DS501" s="30">
        <v>2633101.9700000002</v>
      </c>
      <c r="DT501" s="12">
        <f>DS501/DR501</f>
        <v>11368.938955954733</v>
      </c>
      <c r="DU501" s="21">
        <f>DT501-DM501</f>
        <v>-491.99320768797224</v>
      </c>
      <c r="DV501" s="22">
        <f>DU501/DM501</f>
        <v>-4.1480146829949688E-2</v>
      </c>
      <c r="DW501" s="14">
        <v>2018</v>
      </c>
      <c r="DX501" s="24">
        <v>173</v>
      </c>
      <c r="DY501" s="32">
        <v>233.68440000000001</v>
      </c>
      <c r="DZ501" s="34">
        <v>2685392.11</v>
      </c>
      <c r="EA501" s="12">
        <f>DZ501/DY501</f>
        <v>11491.533495603471</v>
      </c>
      <c r="EB501" s="21">
        <f>EA501-DT501</f>
        <v>122.59453964873865</v>
      </c>
      <c r="EC501" s="22">
        <f>EB501/DT501</f>
        <v>1.0783287703777058E-2</v>
      </c>
      <c r="ED501" s="14">
        <v>2019</v>
      </c>
      <c r="EE501" s="24">
        <v>167</v>
      </c>
      <c r="EF501" s="32">
        <v>235.43190000000001</v>
      </c>
      <c r="EG501" s="34">
        <v>2938426.46</v>
      </c>
      <c r="EH501" s="12">
        <f t="shared" si="56"/>
        <v>12481.003891146442</v>
      </c>
      <c r="EI501" s="21">
        <f>EH501-EA501</f>
        <v>989.47039554297044</v>
      </c>
      <c r="EJ501" s="22">
        <f>EI501/EA501</f>
        <v>8.6104295472969772E-2</v>
      </c>
      <c r="EK501">
        <v>2020</v>
      </c>
      <c r="EL501" s="25">
        <v>152</v>
      </c>
      <c r="EM501" s="32">
        <v>219.08260000000001</v>
      </c>
      <c r="EN501" s="34">
        <v>3021594.98</v>
      </c>
      <c r="EO501" s="12">
        <f t="shared" si="57"/>
        <v>13792.035424082058</v>
      </c>
      <c r="EP501" s="21">
        <f>EO501-EH501</f>
        <v>1311.0315329356163</v>
      </c>
      <c r="EQ501" s="22">
        <f>EP501/EH501</f>
        <v>0.10504215401019248</v>
      </c>
      <c r="ES501" s="11">
        <f t="shared" si="58"/>
        <v>4.5160688208464396E-2</v>
      </c>
      <c r="EU501" s="12">
        <f t="shared" si="59"/>
        <v>11780.492114234883</v>
      </c>
      <c r="EV501">
        <f t="shared" si="60"/>
        <v>1.3690296170597371</v>
      </c>
      <c r="EY501" s="11">
        <f t="shared" si="61"/>
        <v>1.846914544893238E-2</v>
      </c>
      <c r="FC501" s="12">
        <f t="shared" si="62"/>
        <v>10056.38431714913</v>
      </c>
      <c r="FF501" s="45">
        <f t="shared" si="63"/>
        <v>169.85714285714286</v>
      </c>
    </row>
    <row r="502" spans="1:162" x14ac:dyDescent="0.2">
      <c r="A502" s="3">
        <v>110031</v>
      </c>
      <c r="B502" t="s">
        <v>501</v>
      </c>
      <c r="C502" s="14">
        <v>2000</v>
      </c>
      <c r="D502" s="10">
        <v>516</v>
      </c>
      <c r="E502" s="5">
        <v>447.93</v>
      </c>
      <c r="F502" s="7">
        <v>3215961</v>
      </c>
      <c r="G502" s="12">
        <f>F502/E502</f>
        <v>7179.606188466948</v>
      </c>
      <c r="H502" s="14">
        <v>2001</v>
      </c>
      <c r="I502" s="10">
        <v>506</v>
      </c>
      <c r="J502" s="5">
        <v>448.29</v>
      </c>
      <c r="K502" s="7">
        <v>3213581</v>
      </c>
      <c r="L502" s="12">
        <f>K502/I502</f>
        <v>6350.950592885375</v>
      </c>
      <c r="M502" s="21">
        <f>L502-G502</f>
        <v>-828.65559558157292</v>
      </c>
      <c r="N502" s="18">
        <f>M502/G502</f>
        <v>-0.115417973330166</v>
      </c>
      <c r="O502" s="16">
        <v>2002</v>
      </c>
      <c r="P502" s="10">
        <v>493</v>
      </c>
      <c r="Q502" s="5">
        <v>447.02</v>
      </c>
      <c r="R502" s="7">
        <v>3616351</v>
      </c>
      <c r="S502" s="12">
        <f>R502/Q502</f>
        <v>8089.9087289159324</v>
      </c>
      <c r="T502" s="21">
        <f>S502-L502</f>
        <v>1738.9581360305574</v>
      </c>
      <c r="U502" s="18">
        <f>T502/L502</f>
        <v>0.27381068559699046</v>
      </c>
      <c r="V502" s="14">
        <v>2003</v>
      </c>
      <c r="W502" s="10">
        <v>493</v>
      </c>
      <c r="X502" s="5">
        <v>447.02</v>
      </c>
      <c r="Y502" s="7">
        <v>4351487.84</v>
      </c>
      <c r="Z502" s="12">
        <f>Y502/X502</f>
        <v>9734.4365800187916</v>
      </c>
      <c r="AA502" s="21">
        <f>Z502-S502</f>
        <v>1644.5278511028591</v>
      </c>
      <c r="AB502" s="22">
        <f>AA502/S502</f>
        <v>0.20328138502042531</v>
      </c>
      <c r="AC502" s="14">
        <v>2004</v>
      </c>
      <c r="AD502" s="10">
        <v>490</v>
      </c>
      <c r="AE502" s="5">
        <v>440.91</v>
      </c>
      <c r="AF502" s="7">
        <v>3771239</v>
      </c>
      <c r="AG502" s="12">
        <f>AF502/AE502</f>
        <v>8553.3079313238522</v>
      </c>
      <c r="AH502" s="21">
        <f>AG502-Z502</f>
        <v>-1181.1286486949393</v>
      </c>
      <c r="AI502" s="22">
        <f>AH502/Z502</f>
        <v>-0.12133508077081327</v>
      </c>
      <c r="AJ502" s="14">
        <v>2005</v>
      </c>
      <c r="AK502" s="10">
        <v>486</v>
      </c>
      <c r="AL502" s="5">
        <v>473.7</v>
      </c>
      <c r="AM502" s="7">
        <v>3916245</v>
      </c>
      <c r="AN502" s="12">
        <f>AM502/AL502</f>
        <v>8267.35275490817</v>
      </c>
      <c r="AO502" s="21">
        <f>AN502-AG502</f>
        <v>-285.95517641568222</v>
      </c>
      <c r="AP502" s="22">
        <f>AO502/AG502</f>
        <v>-3.3432115236779865E-2</v>
      </c>
      <c r="AQ502" s="14">
        <v>2006</v>
      </c>
      <c r="AR502" s="10">
        <v>485</v>
      </c>
      <c r="AS502" s="5">
        <v>462.81</v>
      </c>
      <c r="AT502" s="7">
        <v>3962574</v>
      </c>
      <c r="AU502" s="12">
        <f>AT502/AS502</f>
        <v>8561.9887210734432</v>
      </c>
      <c r="AV502" s="21">
        <f>AU502-AN502</f>
        <v>294.6359661652732</v>
      </c>
      <c r="AW502" s="22">
        <f>AV502/AN502</f>
        <v>3.563848971974172E-2</v>
      </c>
      <c r="AX502" s="14">
        <v>2007</v>
      </c>
      <c r="AY502" s="10">
        <v>468</v>
      </c>
      <c r="AZ502" s="5">
        <v>441.79</v>
      </c>
      <c r="BA502" s="7">
        <v>4463912</v>
      </c>
      <c r="BB502" s="12">
        <f>BA502/AZ502</f>
        <v>10104.149030082166</v>
      </c>
      <c r="BC502" s="21">
        <f>BB502-AU502</f>
        <v>1542.1603090087228</v>
      </c>
      <c r="BD502" s="22">
        <f>BC502/AU502</f>
        <v>0.18011706850454451</v>
      </c>
      <c r="BE502" s="14">
        <v>2008</v>
      </c>
      <c r="BF502" s="10">
        <v>474</v>
      </c>
      <c r="BG502" s="5">
        <v>436.54</v>
      </c>
      <c r="BH502" s="7">
        <v>4659419</v>
      </c>
      <c r="BI502" s="12">
        <f>BH502/BG502</f>
        <v>10673.521326797085</v>
      </c>
      <c r="BJ502" s="21">
        <f>BI502-BB502</f>
        <v>569.37229671491878</v>
      </c>
      <c r="BK502" s="22">
        <f>BJ502/BB502</f>
        <v>5.6350346280501042E-2</v>
      </c>
      <c r="BL502" s="14">
        <v>2009</v>
      </c>
      <c r="BM502" s="10">
        <v>454</v>
      </c>
      <c r="BN502" s="5">
        <v>445.44</v>
      </c>
      <c r="BO502" s="7">
        <v>4613001</v>
      </c>
      <c r="BP502" s="12">
        <f>BO502/BN502</f>
        <v>10356.0546875</v>
      </c>
      <c r="BQ502" s="21">
        <f>BP502-BI502</f>
        <v>-317.46663929708484</v>
      </c>
      <c r="BR502" s="22">
        <f>BQ502/BI502</f>
        <v>-2.9743383610434999E-2</v>
      </c>
      <c r="BS502" s="14">
        <v>2010</v>
      </c>
      <c r="BT502" s="10">
        <v>409</v>
      </c>
      <c r="BU502" s="5">
        <v>407.97</v>
      </c>
      <c r="BV502" s="7">
        <v>5427586</v>
      </c>
      <c r="BW502" s="12">
        <f>BV502/BU502</f>
        <v>13303.88508958992</v>
      </c>
      <c r="BX502" s="21">
        <f>BW502-BP502</f>
        <v>2947.8304020899195</v>
      </c>
      <c r="BY502" s="22">
        <f>BX502/BP502</f>
        <v>0.28464801423345321</v>
      </c>
      <c r="BZ502" s="14">
        <v>2011</v>
      </c>
      <c r="CA502" s="10">
        <v>407</v>
      </c>
      <c r="CB502" s="5">
        <v>380.4667</v>
      </c>
      <c r="CC502" s="7">
        <v>4464496</v>
      </c>
      <c r="CD502" s="12">
        <f>CC502/CB502</f>
        <v>11734.262157502877</v>
      </c>
      <c r="CE502" s="21">
        <f>CD502-BW502</f>
        <v>-1569.6229320870425</v>
      </c>
      <c r="CF502" s="22">
        <f>CE502/BW502</f>
        <v>-0.11798229776618017</v>
      </c>
      <c r="CG502" s="14">
        <v>2012</v>
      </c>
      <c r="CH502" s="10">
        <v>375</v>
      </c>
      <c r="CI502" s="5">
        <v>357.95</v>
      </c>
      <c r="CJ502" s="7">
        <v>4357086</v>
      </c>
      <c r="CK502" s="12">
        <f>CJ502/CI502</f>
        <v>12172.331331191508</v>
      </c>
      <c r="CL502" s="21">
        <f>CK502-CD502</f>
        <v>438.06917368863105</v>
      </c>
      <c r="CM502" s="22">
        <f>CL502/CD502</f>
        <v>3.7332485656844647E-2</v>
      </c>
      <c r="CN502" s="14">
        <v>2013</v>
      </c>
      <c r="CO502" s="10">
        <v>369</v>
      </c>
      <c r="CP502" s="5">
        <v>349.82619999999997</v>
      </c>
      <c r="CQ502" s="7">
        <v>4110051</v>
      </c>
      <c r="CR502" s="12">
        <f>CQ502/CP502</f>
        <v>11748.836993912979</v>
      </c>
      <c r="CS502" s="21">
        <f>CR502-CK502</f>
        <v>-423.4943372785292</v>
      </c>
      <c r="CT502" s="22">
        <f>CS502/CK502</f>
        <v>-3.479155518822661E-2</v>
      </c>
      <c r="CU502" s="14">
        <v>2014</v>
      </c>
      <c r="CV502" s="10">
        <v>368</v>
      </c>
      <c r="CW502" s="5">
        <v>339.9545</v>
      </c>
      <c r="CX502" s="7">
        <v>4201725</v>
      </c>
      <c r="CY502" s="12">
        <f>CX502/CW502</f>
        <v>12359.668720372874</v>
      </c>
      <c r="CZ502" s="21">
        <f>CY502-CR502</f>
        <v>610.83172645989544</v>
      </c>
      <c r="DA502" s="22">
        <f>CZ502/CR502</f>
        <v>5.1990824860057613E-2</v>
      </c>
      <c r="DB502" s="14">
        <v>2015</v>
      </c>
      <c r="DC502" s="9">
        <v>398</v>
      </c>
      <c r="DD502" s="27">
        <v>348.32010000000002</v>
      </c>
      <c r="DE502" s="12">
        <v>4245966.0199999996</v>
      </c>
      <c r="DF502" s="12">
        <f>DE502/DD502</f>
        <v>12189.839231212896</v>
      </c>
      <c r="DG502" s="21">
        <f>DF502-CY502</f>
        <v>-169.82948915997804</v>
      </c>
      <c r="DH502" s="22">
        <f>DG502/CY502</f>
        <v>-1.3740618215765133E-2</v>
      </c>
      <c r="DI502" s="14">
        <v>2016</v>
      </c>
      <c r="DJ502" s="9">
        <v>405</v>
      </c>
      <c r="DK502" s="27">
        <v>355.71510000000001</v>
      </c>
      <c r="DL502" s="12">
        <v>4422060.45</v>
      </c>
      <c r="DM502" s="12">
        <f>DL502/DK502</f>
        <v>12431.466783389291</v>
      </c>
      <c r="DN502" s="21">
        <f>DM502-DF502</f>
        <v>241.6275521763946</v>
      </c>
      <c r="DO502" s="22">
        <f>DN502/DF502</f>
        <v>1.9822045852556539E-2</v>
      </c>
      <c r="DP502" s="14">
        <v>2017</v>
      </c>
      <c r="DQ502" s="9">
        <v>411</v>
      </c>
      <c r="DR502" s="27">
        <v>365.68110000000001</v>
      </c>
      <c r="DS502" s="30">
        <v>4324164.0999999996</v>
      </c>
      <c r="DT502" s="12">
        <f>DS502/DR502</f>
        <v>11824.959233605454</v>
      </c>
      <c r="DU502" s="21">
        <f>DT502-DM502</f>
        <v>-606.50754978383702</v>
      </c>
      <c r="DV502" s="22">
        <f>DU502/DM502</f>
        <v>-4.8788092374927296E-2</v>
      </c>
      <c r="DW502" s="14">
        <v>2018</v>
      </c>
      <c r="DX502" s="24">
        <v>395</v>
      </c>
      <c r="DY502" s="32">
        <v>348.93729999999999</v>
      </c>
      <c r="DZ502" s="34">
        <v>4687572.33</v>
      </c>
      <c r="EA502" s="12">
        <f>DZ502/DY502</f>
        <v>13433.85281539119</v>
      </c>
      <c r="EB502" s="21">
        <f>EA502-DT502</f>
        <v>1608.8935817857364</v>
      </c>
      <c r="EC502" s="22">
        <f>EB502/DT502</f>
        <v>0.13605912291125771</v>
      </c>
      <c r="ED502" s="14">
        <v>2019</v>
      </c>
      <c r="EE502" s="24">
        <v>395</v>
      </c>
      <c r="EF502" s="32">
        <v>349.32330000000002</v>
      </c>
      <c r="EG502" s="34">
        <v>4737730.2300000004</v>
      </c>
      <c r="EH502" s="12">
        <f t="shared" si="56"/>
        <v>13562.594393216828</v>
      </c>
      <c r="EI502" s="21">
        <f>EH502-EA502</f>
        <v>128.74157782563816</v>
      </c>
      <c r="EJ502" s="22">
        <f>EI502/EA502</f>
        <v>9.5833696851389278E-3</v>
      </c>
      <c r="EK502">
        <v>2020</v>
      </c>
      <c r="EL502" s="25">
        <v>399</v>
      </c>
      <c r="EM502" s="32">
        <v>349.65629999999999</v>
      </c>
      <c r="EN502" s="34">
        <v>4472016.5199999996</v>
      </c>
      <c r="EO502" s="12">
        <f t="shared" si="57"/>
        <v>12789.749591241456</v>
      </c>
      <c r="EP502" s="21">
        <f>EO502-EH502</f>
        <v>-772.84480197537232</v>
      </c>
      <c r="EQ502" s="22">
        <f>EP502/EH502</f>
        <v>-5.6983551934716971E-2</v>
      </c>
      <c r="ES502" s="11">
        <f t="shared" si="58"/>
        <v>3.5820958494675065E-2</v>
      </c>
      <c r="EU502" s="12">
        <f t="shared" si="59"/>
        <v>12940.468814071159</v>
      </c>
      <c r="EV502">
        <f t="shared" si="60"/>
        <v>0.88582779697557668</v>
      </c>
      <c r="EY502" s="11">
        <f t="shared" si="61"/>
        <v>3.2284800073823117E-2</v>
      </c>
      <c r="FC502" s="12">
        <f t="shared" si="62"/>
        <v>10799.775191535933</v>
      </c>
      <c r="FF502" s="45">
        <f t="shared" si="63"/>
        <v>437.90476190476193</v>
      </c>
    </row>
    <row r="503" spans="1:162" x14ac:dyDescent="0.2">
      <c r="A503" s="3">
        <v>111086</v>
      </c>
      <c r="B503" t="s">
        <v>502</v>
      </c>
      <c r="C503" s="14">
        <v>2000</v>
      </c>
      <c r="D503" s="10">
        <v>870</v>
      </c>
      <c r="E503" s="5">
        <v>815.14</v>
      </c>
      <c r="F503" s="7">
        <v>6886411</v>
      </c>
      <c r="G503" s="12">
        <f>F503/E503</f>
        <v>8448.1328360772386</v>
      </c>
      <c r="H503" s="14">
        <v>2001</v>
      </c>
      <c r="I503" s="10">
        <v>863</v>
      </c>
      <c r="J503" s="5">
        <v>815.26</v>
      </c>
      <c r="K503" s="7">
        <v>6025460</v>
      </c>
      <c r="L503" s="12">
        <f>K503/I503</f>
        <v>6981.9930475086903</v>
      </c>
      <c r="M503" s="21">
        <f>L503-G503</f>
        <v>-1466.1397885685483</v>
      </c>
      <c r="N503" s="18">
        <f>M503/G503</f>
        <v>-0.17354601508009998</v>
      </c>
      <c r="O503" s="16">
        <v>2002</v>
      </c>
      <c r="P503" s="10">
        <v>834</v>
      </c>
      <c r="Q503" s="5">
        <v>777.01</v>
      </c>
      <c r="R503" s="7">
        <v>6087565</v>
      </c>
      <c r="S503" s="12">
        <f>R503/Q503</f>
        <v>7834.6031582605119</v>
      </c>
      <c r="T503" s="21">
        <f>S503-L503</f>
        <v>852.61011075182159</v>
      </c>
      <c r="U503" s="18">
        <f>T503/L503</f>
        <v>0.12211557716403761</v>
      </c>
      <c r="V503" s="14">
        <v>2003</v>
      </c>
      <c r="W503" s="10">
        <v>834</v>
      </c>
      <c r="X503" s="5">
        <v>774.37</v>
      </c>
      <c r="Y503" s="7">
        <v>6362210.4400000004</v>
      </c>
      <c r="Z503" s="12">
        <f>Y503/X503</f>
        <v>8215.9825923008393</v>
      </c>
      <c r="AA503" s="21">
        <f>Z503-S503</f>
        <v>381.3794340403274</v>
      </c>
      <c r="AB503" s="22">
        <f>AA503/S503</f>
        <v>4.8678845161189206E-2</v>
      </c>
      <c r="AC503" s="14">
        <v>2004</v>
      </c>
      <c r="AD503" s="10">
        <v>814</v>
      </c>
      <c r="AE503" s="5">
        <v>783.84</v>
      </c>
      <c r="AF503" s="7">
        <v>6376776</v>
      </c>
      <c r="AG503" s="12">
        <f>AF503/AE503</f>
        <v>8135.3031230863435</v>
      </c>
      <c r="AH503" s="21">
        <f>AG503-Z503</f>
        <v>-80.679469214495839</v>
      </c>
      <c r="AI503" s="22">
        <f>AH503/Z503</f>
        <v>-9.8198198825421336E-3</v>
      </c>
      <c r="AJ503" s="14">
        <v>2005</v>
      </c>
      <c r="AK503" s="10">
        <v>844</v>
      </c>
      <c r="AL503" s="5">
        <v>799.47</v>
      </c>
      <c r="AM503" s="7">
        <v>6109912</v>
      </c>
      <c r="AN503" s="12">
        <f>AM503/AL503</f>
        <v>7642.4531251954413</v>
      </c>
      <c r="AO503" s="21">
        <f>AN503-AG503</f>
        <v>-492.84999789090216</v>
      </c>
      <c r="AP503" s="22">
        <f>AO503/AG503</f>
        <v>-6.0581639114625441E-2</v>
      </c>
      <c r="AQ503" s="14">
        <v>2006</v>
      </c>
      <c r="AR503" s="10">
        <v>801</v>
      </c>
      <c r="AS503" s="5">
        <v>763.57</v>
      </c>
      <c r="AT503" s="7">
        <v>6261968</v>
      </c>
      <c r="AU503" s="12">
        <f>AT503/AS503</f>
        <v>8200.9088885105484</v>
      </c>
      <c r="AV503" s="21">
        <f>AU503-AN503</f>
        <v>558.45576331510711</v>
      </c>
      <c r="AW503" s="22">
        <f>AV503/AN503</f>
        <v>7.3072841163265317E-2</v>
      </c>
      <c r="AX503" s="14">
        <v>2007</v>
      </c>
      <c r="AY503" s="10">
        <v>782</v>
      </c>
      <c r="AZ503" s="5">
        <v>745.41</v>
      </c>
      <c r="BA503" s="7">
        <v>6424717</v>
      </c>
      <c r="BB503" s="12">
        <f>BA503/AZ503</f>
        <v>8619.0378449443942</v>
      </c>
      <c r="BC503" s="21">
        <f>BB503-AU503</f>
        <v>418.12895643384581</v>
      </c>
      <c r="BD503" s="22">
        <f>BC503/AU503</f>
        <v>5.0985684893980879E-2</v>
      </c>
      <c r="BE503" s="14">
        <v>2008</v>
      </c>
      <c r="BF503" s="10">
        <v>742</v>
      </c>
      <c r="BG503" s="5">
        <v>701.62</v>
      </c>
      <c r="BH503" s="7">
        <v>6554161</v>
      </c>
      <c r="BI503" s="12">
        <f>BH503/BG503</f>
        <v>9341.4683161825487</v>
      </c>
      <c r="BJ503" s="21">
        <f>BI503-BB503</f>
        <v>722.4304712381545</v>
      </c>
      <c r="BK503" s="22">
        <f>BJ503/BB503</f>
        <v>8.3817995028517625E-2</v>
      </c>
      <c r="BL503" s="14">
        <v>2009</v>
      </c>
      <c r="BM503" s="10">
        <v>729</v>
      </c>
      <c r="BN503" s="5">
        <v>712.08</v>
      </c>
      <c r="BO503" s="7">
        <v>6713147</v>
      </c>
      <c r="BP503" s="12">
        <f>BO503/BN503</f>
        <v>9427.51797550837</v>
      </c>
      <c r="BQ503" s="21">
        <f>BP503-BI503</f>
        <v>86.049659325821267</v>
      </c>
      <c r="BR503" s="22">
        <f>BQ503/BI503</f>
        <v>9.2115774965220894E-3</v>
      </c>
      <c r="BS503" s="14">
        <v>2010</v>
      </c>
      <c r="BT503" s="10">
        <v>736</v>
      </c>
      <c r="BU503" s="5">
        <v>727.85</v>
      </c>
      <c r="BV503" s="7">
        <v>10940851</v>
      </c>
      <c r="BW503" s="12">
        <f>BV503/BU503</f>
        <v>15031.738682420828</v>
      </c>
      <c r="BX503" s="21">
        <f>BW503-BP503</f>
        <v>5604.2207069124579</v>
      </c>
      <c r="BY503" s="22">
        <f>BX503/BP503</f>
        <v>0.59445346288085499</v>
      </c>
      <c r="BZ503" s="14">
        <v>2011</v>
      </c>
      <c r="CA503" s="10">
        <v>738</v>
      </c>
      <c r="CB503" s="5">
        <v>715.36800000000005</v>
      </c>
      <c r="CC503" s="7">
        <v>7876729</v>
      </c>
      <c r="CD503" s="12">
        <f>CC503/CB503</f>
        <v>11010.737131098958</v>
      </c>
      <c r="CE503" s="21">
        <f>CD503-BW503</f>
        <v>-4021.0015513218696</v>
      </c>
      <c r="CF503" s="22">
        <f>CE503/BW503</f>
        <v>-0.26750076197268591</v>
      </c>
      <c r="CG503" s="14">
        <v>2012</v>
      </c>
      <c r="CH503" s="10">
        <v>729</v>
      </c>
      <c r="CI503" s="5">
        <v>701.08</v>
      </c>
      <c r="CJ503" s="7">
        <v>6694717</v>
      </c>
      <c r="CK503" s="12">
        <f>CJ503/CI503</f>
        <v>9549.1484566668569</v>
      </c>
      <c r="CL503" s="21">
        <f>CK503-CD503</f>
        <v>-1461.5886744321015</v>
      </c>
      <c r="CM503" s="22">
        <f>CL503/CD503</f>
        <v>-0.13274212770950272</v>
      </c>
      <c r="CN503" s="14">
        <v>2013</v>
      </c>
      <c r="CO503" s="10">
        <v>757</v>
      </c>
      <c r="CP503" s="5">
        <v>740.60950000000003</v>
      </c>
      <c r="CQ503" s="7">
        <v>6886834</v>
      </c>
      <c r="CR503" s="12">
        <f>CQ503/CP503</f>
        <v>9298.8734278995871</v>
      </c>
      <c r="CS503" s="21">
        <f>CR503-CK503</f>
        <v>-250.27502876726976</v>
      </c>
      <c r="CT503" s="22">
        <f>CS503/CK503</f>
        <v>-2.6209146281785695E-2</v>
      </c>
      <c r="CU503" s="14">
        <v>2014</v>
      </c>
      <c r="CV503" s="10">
        <v>800</v>
      </c>
      <c r="CW503" s="5">
        <v>767.34469999999999</v>
      </c>
      <c r="CX503" s="7">
        <v>10739421</v>
      </c>
      <c r="CY503" s="12">
        <f>CX503/CW503</f>
        <v>13995.56288067149</v>
      </c>
      <c r="CZ503" s="21">
        <f>CY503-CR503</f>
        <v>4696.6894527719032</v>
      </c>
      <c r="DA503" s="22">
        <f>CZ503/CR503</f>
        <v>0.50508155522155362</v>
      </c>
      <c r="DB503" s="14">
        <v>2015</v>
      </c>
      <c r="DC503" s="9">
        <v>771</v>
      </c>
      <c r="DD503" s="27">
        <v>774.84680000000003</v>
      </c>
      <c r="DE503" s="12">
        <v>7409307.5700000003</v>
      </c>
      <c r="DF503" s="12">
        <f>DE503/DD503</f>
        <v>9562.2871127557082</v>
      </c>
      <c r="DG503" s="21">
        <f>DF503-CY503</f>
        <v>-4433.2757679157821</v>
      </c>
      <c r="DH503" s="22">
        <f>DG503/CY503</f>
        <v>-0.31676294877988348</v>
      </c>
      <c r="DI503" s="14">
        <v>2016</v>
      </c>
      <c r="DJ503" s="9">
        <v>746</v>
      </c>
      <c r="DK503" s="27">
        <v>744.70259999999996</v>
      </c>
      <c r="DL503" s="12">
        <v>7795816.1799999997</v>
      </c>
      <c r="DM503" s="12">
        <f>DL503/DK503</f>
        <v>10468.361705733269</v>
      </c>
      <c r="DN503" s="21">
        <f>DM503-DF503</f>
        <v>906.07459297756031</v>
      </c>
      <c r="DO503" s="22">
        <f>DN503/DF503</f>
        <v>9.4755008116091083E-2</v>
      </c>
      <c r="DP503" s="14">
        <v>2017</v>
      </c>
      <c r="DQ503" s="9">
        <v>769</v>
      </c>
      <c r="DR503" s="27">
        <v>739.59270000000004</v>
      </c>
      <c r="DS503" s="30">
        <v>7881537.4199999999</v>
      </c>
      <c r="DT503" s="12">
        <f>DS503/DR503</f>
        <v>10656.591688912018</v>
      </c>
      <c r="DU503" s="21">
        <f>DT503-DM503</f>
        <v>188.22998317874953</v>
      </c>
      <c r="DV503" s="22">
        <f>DU503/DM503</f>
        <v>1.7980844421497257E-2</v>
      </c>
      <c r="DW503" s="14">
        <v>2018</v>
      </c>
      <c r="DX503" s="24">
        <v>774</v>
      </c>
      <c r="DY503" s="32">
        <v>732.16930000000002</v>
      </c>
      <c r="DZ503" s="34">
        <v>7817163.8399999999</v>
      </c>
      <c r="EA503" s="12">
        <f>DZ503/DY503</f>
        <v>10676.716218503016</v>
      </c>
      <c r="EB503" s="21">
        <f>EA503-DT503</f>
        <v>20.124529590997554</v>
      </c>
      <c r="EC503" s="22">
        <f>EB503/DT503</f>
        <v>1.8884583531465079E-3</v>
      </c>
      <c r="ED503" s="14">
        <v>2019</v>
      </c>
      <c r="EE503" s="24">
        <v>746</v>
      </c>
      <c r="EF503" s="32">
        <v>691.82299999999998</v>
      </c>
      <c r="EG503" s="34">
        <v>8167718.1699999999</v>
      </c>
      <c r="EH503" s="12">
        <f t="shared" si="56"/>
        <v>11806.080702723095</v>
      </c>
      <c r="EI503" s="21">
        <f>EH503-EA503</f>
        <v>1129.3644842200792</v>
      </c>
      <c r="EJ503" s="22">
        <f>EI503/EA503</f>
        <v>0.10577826188382364</v>
      </c>
      <c r="EK503">
        <v>2020</v>
      </c>
      <c r="EL503" s="25">
        <v>689</v>
      </c>
      <c r="EM503" s="32">
        <v>662.53819999999996</v>
      </c>
      <c r="EN503" s="34">
        <v>7960254.5500000007</v>
      </c>
      <c r="EO503" s="12">
        <f t="shared" si="57"/>
        <v>12014.785788955265</v>
      </c>
      <c r="EP503" s="21">
        <f>EO503-EH503</f>
        <v>208.70508623217029</v>
      </c>
      <c r="EQ503" s="22">
        <f>EP503/EH503</f>
        <v>1.767776211999229E-2</v>
      </c>
      <c r="ES503" s="11">
        <f t="shared" si="58"/>
        <v>3.6916770754167348E-2</v>
      </c>
      <c r="EU503" s="12">
        <f t="shared" si="59"/>
        <v>11046.462870046043</v>
      </c>
      <c r="EV503">
        <f t="shared" si="60"/>
        <v>0.94503029375772896</v>
      </c>
      <c r="EY503" s="11">
        <f t="shared" si="61"/>
        <v>4.1882521552822467E-2</v>
      </c>
      <c r="FC503" s="12">
        <f t="shared" si="62"/>
        <v>9839.4287800264501</v>
      </c>
      <c r="FF503" s="45">
        <f t="shared" si="63"/>
        <v>779.42857142857144</v>
      </c>
    </row>
    <row r="504" spans="1:162" x14ac:dyDescent="0.2">
      <c r="A504" s="3">
        <v>111087</v>
      </c>
      <c r="B504" t="s">
        <v>503</v>
      </c>
      <c r="C504" s="14">
        <v>2000</v>
      </c>
      <c r="D504" s="10">
        <v>1192</v>
      </c>
      <c r="E504" s="5">
        <v>1121.5899999999999</v>
      </c>
      <c r="F504" s="7">
        <v>8431444</v>
      </c>
      <c r="G504" s="12">
        <f>F504/E504</f>
        <v>7517.4029725657329</v>
      </c>
      <c r="H504" s="14">
        <v>2001</v>
      </c>
      <c r="I504" s="10">
        <v>1197</v>
      </c>
      <c r="J504" s="5">
        <v>1122.8399999999999</v>
      </c>
      <c r="K504" s="7">
        <v>7126224</v>
      </c>
      <c r="L504" s="12">
        <f>K504/I504</f>
        <v>5953.4035087719294</v>
      </c>
      <c r="M504" s="21">
        <f>L504-G504</f>
        <v>-1563.9994637938034</v>
      </c>
      <c r="N504" s="18">
        <f>M504/G504</f>
        <v>-0.20805050221486282</v>
      </c>
      <c r="O504" s="16">
        <v>2002</v>
      </c>
      <c r="P504" s="10">
        <v>1139</v>
      </c>
      <c r="Q504" s="5">
        <v>1105.53</v>
      </c>
      <c r="R504" s="7">
        <v>7305518</v>
      </c>
      <c r="S504" s="12">
        <f>R504/Q504</f>
        <v>6608.1589825694464</v>
      </c>
      <c r="T504" s="21">
        <f>S504-L504</f>
        <v>654.75547379751697</v>
      </c>
      <c r="U504" s="18">
        <f>T504/L504</f>
        <v>0.10998002618716839</v>
      </c>
      <c r="V504" s="14">
        <v>2003</v>
      </c>
      <c r="W504" s="10">
        <v>1139</v>
      </c>
      <c r="X504" s="5">
        <v>1102.52</v>
      </c>
      <c r="Y504" s="7">
        <v>7919110.9299999997</v>
      </c>
      <c r="Z504" s="12">
        <f>Y504/X504</f>
        <v>7182.7367576098395</v>
      </c>
      <c r="AA504" s="21">
        <f>Z504-S504</f>
        <v>574.57777504039313</v>
      </c>
      <c r="AB504" s="22">
        <f>AA504/S504</f>
        <v>8.694975053656781E-2</v>
      </c>
      <c r="AC504" s="14">
        <v>2004</v>
      </c>
      <c r="AD504" s="10">
        <v>1173</v>
      </c>
      <c r="AE504" s="5">
        <v>1155.8499999999999</v>
      </c>
      <c r="AF504" s="7">
        <v>9234828</v>
      </c>
      <c r="AG504" s="12">
        <f>AF504/AE504</f>
        <v>7989.6422546178146</v>
      </c>
      <c r="AH504" s="21">
        <f>AG504-Z504</f>
        <v>806.9054970079751</v>
      </c>
      <c r="AI504" s="22">
        <f>AH504/Z504</f>
        <v>0.11233956140089486</v>
      </c>
      <c r="AJ504" s="14">
        <v>2005</v>
      </c>
      <c r="AK504" s="10">
        <v>1096</v>
      </c>
      <c r="AL504" s="5">
        <v>1044.46</v>
      </c>
      <c r="AM504" s="7">
        <v>9324548</v>
      </c>
      <c r="AN504" s="12">
        <f>AM504/AL504</f>
        <v>8927.6257587652944</v>
      </c>
      <c r="AO504" s="21">
        <f>AN504-AG504</f>
        <v>937.98350414747983</v>
      </c>
      <c r="AP504" s="22">
        <f>AO504/AG504</f>
        <v>0.1173999378514537</v>
      </c>
      <c r="AQ504" s="14">
        <v>2006</v>
      </c>
      <c r="AR504" s="10">
        <v>1090</v>
      </c>
      <c r="AS504" s="5">
        <v>1058.03</v>
      </c>
      <c r="AT504" s="7">
        <v>9250225</v>
      </c>
      <c r="AU504" s="12">
        <f>AT504/AS504</f>
        <v>8742.8759108909962</v>
      </c>
      <c r="AV504" s="21">
        <f>AU504-AN504</f>
        <v>-184.74984787429821</v>
      </c>
      <c r="AW504" s="22">
        <f>AV504/AN504</f>
        <v>-2.0694174785822275E-2</v>
      </c>
      <c r="AX504" s="14">
        <v>2007</v>
      </c>
      <c r="AY504" s="10">
        <v>1099</v>
      </c>
      <c r="AZ504" s="5">
        <v>1066.54</v>
      </c>
      <c r="BA504" s="7">
        <v>9566994</v>
      </c>
      <c r="BB504" s="12">
        <f>BA504/AZ504</f>
        <v>8970.122076996644</v>
      </c>
      <c r="BC504" s="21">
        <f>BB504-AU504</f>
        <v>227.24616610564772</v>
      </c>
      <c r="BD504" s="22">
        <f>BC504/AU504</f>
        <v>2.5992152744907116E-2</v>
      </c>
      <c r="BE504" s="14">
        <v>2008</v>
      </c>
      <c r="BF504" s="10">
        <v>1075</v>
      </c>
      <c r="BG504" s="5">
        <v>1049.77</v>
      </c>
      <c r="BH504" s="7">
        <v>9133327</v>
      </c>
      <c r="BI504" s="12">
        <f>BH504/BG504</f>
        <v>8700.3124493936775</v>
      </c>
      <c r="BJ504" s="21">
        <f>BI504-BB504</f>
        <v>-269.80962760296643</v>
      </c>
      <c r="BK504" s="22">
        <f>BJ504/BB504</f>
        <v>-3.0078701860131594E-2</v>
      </c>
      <c r="BL504" s="14">
        <v>2009</v>
      </c>
      <c r="BM504" s="10">
        <v>1039</v>
      </c>
      <c r="BN504" s="5">
        <v>1020.28</v>
      </c>
      <c r="BO504" s="7">
        <v>9922581</v>
      </c>
      <c r="BP504" s="12">
        <f>BO504/BN504</f>
        <v>9725.3508840710401</v>
      </c>
      <c r="BQ504" s="21">
        <f>BP504-BI504</f>
        <v>1025.0384346773626</v>
      </c>
      <c r="BR504" s="22">
        <f>BQ504/BI504</f>
        <v>0.11781627851179037</v>
      </c>
      <c r="BS504" s="14">
        <v>2010</v>
      </c>
      <c r="BT504" s="10">
        <v>1053</v>
      </c>
      <c r="BU504" s="5">
        <v>1014.31</v>
      </c>
      <c r="BV504" s="7">
        <v>10294240</v>
      </c>
      <c r="BW504" s="12">
        <f>BV504/BU504</f>
        <v>10149.007699815638</v>
      </c>
      <c r="BX504" s="21">
        <f>BW504-BP504</f>
        <v>423.65681574459813</v>
      </c>
      <c r="BY504" s="22">
        <f>BX504/BP504</f>
        <v>4.3562111104751736E-2</v>
      </c>
      <c r="BZ504" s="14">
        <v>2011</v>
      </c>
      <c r="CA504" s="10">
        <v>1022</v>
      </c>
      <c r="CB504" s="5">
        <v>967.10249999999996</v>
      </c>
      <c r="CC504" s="7">
        <v>9828414</v>
      </c>
      <c r="CD504" s="12">
        <f>CC504/CB504</f>
        <v>10162.742832326459</v>
      </c>
      <c r="CE504" s="21">
        <f>CD504-BW504</f>
        <v>13.735132510821131</v>
      </c>
      <c r="CF504" s="22">
        <f>CE504/BW504</f>
        <v>1.3533473337566427E-3</v>
      </c>
      <c r="CG504" s="14">
        <v>2012</v>
      </c>
      <c r="CH504" s="10">
        <v>990</v>
      </c>
      <c r="CI504" s="5">
        <v>969.87</v>
      </c>
      <c r="CJ504" s="7">
        <v>9329902</v>
      </c>
      <c r="CK504" s="12">
        <f>CJ504/CI504</f>
        <v>9619.7449142668611</v>
      </c>
      <c r="CL504" s="21">
        <f>CK504-CD504</f>
        <v>-542.99791805959831</v>
      </c>
      <c r="CM504" s="22">
        <f>CL504/CD504</f>
        <v>-5.3430252739682382E-2</v>
      </c>
      <c r="CN504" s="14">
        <v>2013</v>
      </c>
      <c r="CO504" s="10">
        <v>980</v>
      </c>
      <c r="CP504" s="5">
        <v>954.505</v>
      </c>
      <c r="CQ504" s="7">
        <v>9823885</v>
      </c>
      <c r="CR504" s="12">
        <f>CQ504/CP504</f>
        <v>10292.125237688644</v>
      </c>
      <c r="CS504" s="21">
        <f>CR504-CK504</f>
        <v>672.38032342178303</v>
      </c>
      <c r="CT504" s="22">
        <f>CS504/CK504</f>
        <v>6.9895857885440241E-2</v>
      </c>
      <c r="CU504" s="14">
        <v>2014</v>
      </c>
      <c r="CV504" s="10">
        <v>996</v>
      </c>
      <c r="CW504" s="5">
        <v>976.91669999999999</v>
      </c>
      <c r="CX504" s="7">
        <v>11648143</v>
      </c>
      <c r="CY504" s="12">
        <f>CX504/CW504</f>
        <v>11923.373814778681</v>
      </c>
      <c r="CZ504" s="21">
        <f>CY504-CR504</f>
        <v>1631.2485770900366</v>
      </c>
      <c r="DA504" s="22">
        <f>CZ504/CR504</f>
        <v>0.15849482389862316</v>
      </c>
      <c r="DB504" s="14">
        <v>2015</v>
      </c>
      <c r="DC504" s="9">
        <v>986</v>
      </c>
      <c r="DD504" s="27">
        <v>978.65570000000002</v>
      </c>
      <c r="DE504" s="12">
        <v>11723778.810000001</v>
      </c>
      <c r="DF504" s="12">
        <f>DE504/DD504</f>
        <v>11979.472259753864</v>
      </c>
      <c r="DG504" s="21">
        <f>DF504-CY504</f>
        <v>56.098444975183156</v>
      </c>
      <c r="DH504" s="22">
        <f>DG504/CY504</f>
        <v>4.7049137137385342E-3</v>
      </c>
      <c r="DI504" s="14">
        <v>2016</v>
      </c>
      <c r="DJ504" s="9">
        <v>973</v>
      </c>
      <c r="DK504" s="27">
        <v>927.15020000000004</v>
      </c>
      <c r="DL504" s="12">
        <v>10462756.689999999</v>
      </c>
      <c r="DM504" s="12">
        <f>DL504/DK504</f>
        <v>11284.856207764393</v>
      </c>
      <c r="DN504" s="21">
        <f>DM504-DF504</f>
        <v>-694.61605198947109</v>
      </c>
      <c r="DO504" s="22">
        <f>DN504/DF504</f>
        <v>-5.7983860801873337E-2</v>
      </c>
      <c r="DP504" s="14">
        <v>2017</v>
      </c>
      <c r="DQ504" s="9">
        <v>941</v>
      </c>
      <c r="DR504" s="27">
        <v>930.76110000000006</v>
      </c>
      <c r="DS504" s="30">
        <v>11576115.630000001</v>
      </c>
      <c r="DT504" s="12">
        <f>DS504/DR504</f>
        <v>12437.257670093863</v>
      </c>
      <c r="DU504" s="21">
        <f>DT504-DM504</f>
        <v>1152.4014623294697</v>
      </c>
      <c r="DV504" s="22">
        <f>DU504/DM504</f>
        <v>0.10211928633495351</v>
      </c>
      <c r="DW504" s="14">
        <v>2018</v>
      </c>
      <c r="DX504" s="24">
        <v>954</v>
      </c>
      <c r="DY504" s="32">
        <v>927.47059999999999</v>
      </c>
      <c r="DZ504" s="34">
        <v>9611515.3499999996</v>
      </c>
      <c r="EA504" s="12">
        <f>DZ504/DY504</f>
        <v>10363.148276613836</v>
      </c>
      <c r="EB504" s="21">
        <f>EA504-DT504</f>
        <v>-2074.1093934800265</v>
      </c>
      <c r="EC504" s="22">
        <f>EB504/DT504</f>
        <v>-0.1667658135335853</v>
      </c>
      <c r="ED504" s="14">
        <v>2019</v>
      </c>
      <c r="EE504" s="24">
        <v>923</v>
      </c>
      <c r="EF504" s="32">
        <v>913.88789999999995</v>
      </c>
      <c r="EG504" s="34">
        <v>9609216.0800000001</v>
      </c>
      <c r="EH504" s="12">
        <f t="shared" si="56"/>
        <v>10514.655112514347</v>
      </c>
      <c r="EI504" s="21">
        <f>EH504-EA504</f>
        <v>151.50683590051085</v>
      </c>
      <c r="EJ504" s="22">
        <f>EI504/EA504</f>
        <v>1.4619769191415621E-2</v>
      </c>
      <c r="EK504">
        <v>2020</v>
      </c>
      <c r="EL504" s="25">
        <v>892</v>
      </c>
      <c r="EM504" s="32">
        <v>899.62639999999999</v>
      </c>
      <c r="EN504" s="34">
        <v>9385223.7400000002</v>
      </c>
      <c r="EO504" s="12">
        <f t="shared" si="57"/>
        <v>10432.356965069055</v>
      </c>
      <c r="EP504" s="21">
        <f>EO504-EH504</f>
        <v>-82.298147445291761</v>
      </c>
      <c r="EQ504" s="22">
        <f>EP504/EH504</f>
        <v>-7.8269944724427571E-3</v>
      </c>
      <c r="ES504" s="11">
        <f t="shared" si="58"/>
        <v>2.1019875814353058E-2</v>
      </c>
      <c r="EU504" s="12">
        <f t="shared" si="59"/>
        <v>11105.020353074016</v>
      </c>
      <c r="EV504">
        <f t="shared" si="60"/>
        <v>0.9838127562811354</v>
      </c>
      <c r="EY504" s="11">
        <f t="shared" si="61"/>
        <v>-1.6675586002405391E-2</v>
      </c>
      <c r="FC504" s="12">
        <f t="shared" si="62"/>
        <v>9504.3689755093146</v>
      </c>
      <c r="FF504" s="45">
        <f t="shared" si="63"/>
        <v>1045.1904761904761</v>
      </c>
    </row>
    <row r="505" spans="1:162" x14ac:dyDescent="0.2">
      <c r="A505" s="3">
        <v>112099</v>
      </c>
      <c r="B505" t="s">
        <v>504</v>
      </c>
      <c r="C505" s="14">
        <v>2000</v>
      </c>
      <c r="D505" s="10">
        <v>363</v>
      </c>
      <c r="E505" s="5">
        <v>338.9</v>
      </c>
      <c r="F505" s="7">
        <v>2045930</v>
      </c>
      <c r="G505" s="12">
        <f>F505/E505</f>
        <v>6036.9725582767778</v>
      </c>
      <c r="H505" s="14">
        <v>2001</v>
      </c>
      <c r="I505" s="10">
        <v>332</v>
      </c>
      <c r="J505" s="5">
        <v>306.51</v>
      </c>
      <c r="K505" s="7">
        <v>2082321</v>
      </c>
      <c r="L505" s="12">
        <f>K505/I505</f>
        <v>6272.0512048192768</v>
      </c>
      <c r="M505" s="21">
        <f>L505-G505</f>
        <v>235.07864654249897</v>
      </c>
      <c r="N505" s="18">
        <f>M505/G505</f>
        <v>3.8939823607480654E-2</v>
      </c>
      <c r="O505" s="16">
        <v>2002</v>
      </c>
      <c r="P505" s="10">
        <v>332</v>
      </c>
      <c r="Q505" s="5">
        <v>298.51</v>
      </c>
      <c r="R505" s="7">
        <v>2175816</v>
      </c>
      <c r="S505" s="12">
        <f>R505/Q505</f>
        <v>7288.9216441660246</v>
      </c>
      <c r="T505" s="21">
        <f>S505-L505</f>
        <v>1016.8704393467478</v>
      </c>
      <c r="U505" s="18">
        <f>T505/L505</f>
        <v>0.16212725408960496</v>
      </c>
      <c r="V505" s="14">
        <v>2003</v>
      </c>
      <c r="W505" s="10">
        <v>332</v>
      </c>
      <c r="X505" s="5">
        <v>276.83</v>
      </c>
      <c r="Y505" s="7">
        <v>2326035.9700000002</v>
      </c>
      <c r="Z505" s="12">
        <f>Y505/X505</f>
        <v>8402.398475598744</v>
      </c>
      <c r="AA505" s="21">
        <f>Z505-S505</f>
        <v>1113.4768314327193</v>
      </c>
      <c r="AB505" s="22">
        <f>AA505/S505</f>
        <v>0.15276290318252142</v>
      </c>
      <c r="AC505" s="14">
        <v>2004</v>
      </c>
      <c r="AD505" s="10">
        <v>251</v>
      </c>
      <c r="AE505" s="5">
        <v>215.18</v>
      </c>
      <c r="AF505" s="7">
        <v>1748337</v>
      </c>
      <c r="AG505" s="12">
        <f>AF505/AE505</f>
        <v>8124.9976763639743</v>
      </c>
      <c r="AH505" s="21">
        <f>AG505-Z505</f>
        <v>-277.40079923476969</v>
      </c>
      <c r="AI505" s="22">
        <f>AH505/Z505</f>
        <v>-3.3014477954165636E-2</v>
      </c>
      <c r="AJ505" s="14">
        <v>2005</v>
      </c>
      <c r="AK505" s="10">
        <v>237</v>
      </c>
      <c r="AL505" s="5">
        <v>227.51</v>
      </c>
      <c r="AM505" s="7">
        <v>1686481</v>
      </c>
      <c r="AN505" s="12">
        <f>AM505/AL505</f>
        <v>7412.7774603314147</v>
      </c>
      <c r="AO505" s="21">
        <f>AN505-AG505</f>
        <v>-712.22021603255962</v>
      </c>
      <c r="AP505" s="22">
        <f>AO505/AG505</f>
        <v>-8.7657897811398017E-2</v>
      </c>
      <c r="AQ505" s="14">
        <v>2006</v>
      </c>
      <c r="AR505" s="10">
        <v>232</v>
      </c>
      <c r="AS505" s="5">
        <v>219.96</v>
      </c>
      <c r="AT505" s="7">
        <v>1893817</v>
      </c>
      <c r="AU505" s="12">
        <f>AT505/AS505</f>
        <v>8609.8245135479174</v>
      </c>
      <c r="AV505" s="21">
        <f>AU505-AN505</f>
        <v>1197.0470532165027</v>
      </c>
      <c r="AW505" s="22">
        <f>AV505/AN505</f>
        <v>0.16148428299950401</v>
      </c>
      <c r="AX505" s="14">
        <v>2007</v>
      </c>
      <c r="AY505" s="10">
        <v>227</v>
      </c>
      <c r="AZ505" s="5">
        <v>229.05</v>
      </c>
      <c r="BA505" s="7">
        <v>2073764</v>
      </c>
      <c r="BB505" s="12">
        <f>BA505/AZ505</f>
        <v>9053.7611875136427</v>
      </c>
      <c r="BC505" s="21">
        <f>BB505-AU505</f>
        <v>443.93667396572528</v>
      </c>
      <c r="BD505" s="22">
        <f>BC505/AU505</f>
        <v>5.1561640224742376E-2</v>
      </c>
      <c r="BE505" s="14">
        <v>2008</v>
      </c>
      <c r="BF505" s="10">
        <v>241</v>
      </c>
      <c r="BG505" s="5">
        <v>241.57</v>
      </c>
      <c r="BH505" s="7">
        <v>2558372</v>
      </c>
      <c r="BI505" s="12">
        <f>BH505/BG505</f>
        <v>10590.603137806847</v>
      </c>
      <c r="BJ505" s="21">
        <f>BI505-BB505</f>
        <v>1536.8419502932047</v>
      </c>
      <c r="BK505" s="22">
        <f>BJ505/BB505</f>
        <v>0.16974624340795702</v>
      </c>
      <c r="BL505" s="14">
        <v>2009</v>
      </c>
      <c r="BM505" s="10">
        <v>241</v>
      </c>
      <c r="BN505" s="5">
        <v>238.5</v>
      </c>
      <c r="BO505" s="7">
        <v>2388812</v>
      </c>
      <c r="BP505" s="12">
        <f>BO505/BN505</f>
        <v>10015.98322851153</v>
      </c>
      <c r="BQ505" s="21">
        <f>BP505-BI505</f>
        <v>-574.61990929531748</v>
      </c>
      <c r="BR505" s="22">
        <f>BQ505/BI505</f>
        <v>-5.4257524507174811E-2</v>
      </c>
      <c r="BS505" s="14">
        <v>2010</v>
      </c>
      <c r="BT505" s="10">
        <v>250</v>
      </c>
      <c r="BU505" s="5">
        <v>243.45</v>
      </c>
      <c r="BV505" s="7">
        <v>2420662</v>
      </c>
      <c r="BW505" s="12">
        <f>BV505/BU505</f>
        <v>9943.1587594988705</v>
      </c>
      <c r="BX505" s="21">
        <f>BW505-BP505</f>
        <v>-72.824469012659392</v>
      </c>
      <c r="BY505" s="22">
        <f>BX505/BP505</f>
        <v>-7.2708257742841488E-3</v>
      </c>
      <c r="BZ505" s="14">
        <v>2011</v>
      </c>
      <c r="CA505" s="10">
        <v>244</v>
      </c>
      <c r="CB505" s="5">
        <v>232.49260000000001</v>
      </c>
      <c r="CC505" s="7">
        <v>2322587</v>
      </c>
      <c r="CD505" s="12">
        <f>CC505/CB505</f>
        <v>9989.9394647399531</v>
      </c>
      <c r="CE505" s="21">
        <f>CD505-BW505</f>
        <v>46.780705241082615</v>
      </c>
      <c r="CF505" s="22">
        <f>CE505/BW505</f>
        <v>4.704813266346794E-3</v>
      </c>
      <c r="CG505" s="14">
        <v>2012</v>
      </c>
      <c r="CH505" s="10">
        <v>237</v>
      </c>
      <c r="CI505" s="5">
        <v>227.15</v>
      </c>
      <c r="CJ505" s="7">
        <v>2378395</v>
      </c>
      <c r="CK505" s="12">
        <f>CJ505/CI505</f>
        <v>10470.592119744662</v>
      </c>
      <c r="CL505" s="21">
        <f>CK505-CD505</f>
        <v>480.65265500470923</v>
      </c>
      <c r="CM505" s="22">
        <f>CL505/CD505</f>
        <v>4.8113670428254297E-2</v>
      </c>
      <c r="CN505" s="14">
        <v>2013</v>
      </c>
      <c r="CO505" s="10">
        <v>233</v>
      </c>
      <c r="CP505" s="5">
        <v>223.6737</v>
      </c>
      <c r="CQ505" s="7">
        <v>2338395</v>
      </c>
      <c r="CR505" s="12">
        <f>CQ505/CP505</f>
        <v>10454.492414620046</v>
      </c>
      <c r="CS505" s="21">
        <f>CR505-CK505</f>
        <v>-16.099705124615866</v>
      </c>
      <c r="CT505" s="22">
        <f>CS505/CK505</f>
        <v>-1.5376117167486872E-3</v>
      </c>
      <c r="CU505" s="14">
        <v>2014</v>
      </c>
      <c r="CV505" s="10">
        <v>256</v>
      </c>
      <c r="CW505" s="5">
        <v>237.50530000000001</v>
      </c>
      <c r="CX505" s="7">
        <v>2478312</v>
      </c>
      <c r="CY505" s="12">
        <f>CX505/CW505</f>
        <v>10434.76503471712</v>
      </c>
      <c r="CZ505" s="21">
        <f>CY505-CR505</f>
        <v>-19.727379902926259</v>
      </c>
      <c r="DA505" s="22">
        <f>CZ505/CR505</f>
        <v>-1.8869763466793066E-3</v>
      </c>
      <c r="DB505" s="14">
        <v>2015</v>
      </c>
      <c r="DC505" s="9">
        <v>253</v>
      </c>
      <c r="DD505" s="27">
        <v>239.61060000000001</v>
      </c>
      <c r="DE505" s="12">
        <v>2920576.64</v>
      </c>
      <c r="DF505" s="12">
        <f>DE505/DD505</f>
        <v>12188.845735539246</v>
      </c>
      <c r="DG505" s="21">
        <f>DF505-CY505</f>
        <v>1754.0807008221254</v>
      </c>
      <c r="DH505" s="22">
        <f>DG505/CY505</f>
        <v>0.16809968360439248</v>
      </c>
      <c r="DI505" s="14">
        <v>2016</v>
      </c>
      <c r="DJ505" s="9">
        <v>263</v>
      </c>
      <c r="DK505" s="27">
        <v>245.55269999999999</v>
      </c>
      <c r="DL505" s="12">
        <v>3010816.64</v>
      </c>
      <c r="DM505" s="12">
        <f>DL505/DK505</f>
        <v>12261.386822462146</v>
      </c>
      <c r="DN505" s="21">
        <f>DM505-DF505</f>
        <v>72.541086922899922</v>
      </c>
      <c r="DO505" s="22">
        <f>DN505/DF505</f>
        <v>5.9514320303021406E-3</v>
      </c>
      <c r="DP505" s="14">
        <v>2017</v>
      </c>
      <c r="DQ505" s="9">
        <v>278</v>
      </c>
      <c r="DR505" s="27">
        <v>263.13959999999997</v>
      </c>
      <c r="DS505" s="30">
        <v>2951075.9</v>
      </c>
      <c r="DT505" s="12">
        <f>DS505/DR505</f>
        <v>11214.868077628758</v>
      </c>
      <c r="DU505" s="21">
        <f>DT505-DM505</f>
        <v>-1046.5187448333872</v>
      </c>
      <c r="DV505" s="22">
        <f>DU505/DM505</f>
        <v>-8.5350764965364756E-2</v>
      </c>
      <c r="DW505" s="14">
        <v>2018</v>
      </c>
      <c r="DX505" s="24">
        <v>295</v>
      </c>
      <c r="DY505" s="32">
        <v>281.4837</v>
      </c>
      <c r="DZ505" s="34">
        <v>3053470.8</v>
      </c>
      <c r="EA505" s="12">
        <f>DZ505/DY505</f>
        <v>10847.771291907844</v>
      </c>
      <c r="EB505" s="21">
        <f>EA505-DT505</f>
        <v>-367.09678572091434</v>
      </c>
      <c r="EC505" s="22">
        <f>EB505/DT505</f>
        <v>-3.2733045380461782E-2</v>
      </c>
      <c r="ED505" s="14">
        <v>2019</v>
      </c>
      <c r="EE505" s="24">
        <v>300</v>
      </c>
      <c r="EF505" s="32">
        <v>286.73660000000001</v>
      </c>
      <c r="EG505" s="34">
        <v>3403646.88</v>
      </c>
      <c r="EH505" s="12">
        <f t="shared" si="56"/>
        <v>11870.290991802232</v>
      </c>
      <c r="EI505" s="21">
        <f>EH505-EA505</f>
        <v>1022.5196998943884</v>
      </c>
      <c r="EJ505" s="22">
        <f>EI505/EA505</f>
        <v>9.4260809191023559E-2</v>
      </c>
      <c r="EK505">
        <v>2020</v>
      </c>
      <c r="EL505" s="25">
        <v>332</v>
      </c>
      <c r="EM505" s="32">
        <v>298.90129999999999</v>
      </c>
      <c r="EN505" s="34">
        <v>3274091.9299999997</v>
      </c>
      <c r="EO505" s="12">
        <f t="shared" si="57"/>
        <v>10953.756072656759</v>
      </c>
      <c r="EP505" s="21">
        <f>EO505-EH505</f>
        <v>-916.5349191454734</v>
      </c>
      <c r="EQ505" s="22">
        <f>EP505/EH505</f>
        <v>-7.721250639756376E-2</v>
      </c>
      <c r="ES505" s="11">
        <f t="shared" si="58"/>
        <v>3.3841546258914439E-2</v>
      </c>
      <c r="EU505" s="12">
        <f t="shared" si="59"/>
        <v>11310.976787112944</v>
      </c>
      <c r="EV505">
        <f t="shared" si="60"/>
        <v>0.95217200810199287</v>
      </c>
      <c r="EY505" s="11">
        <f t="shared" si="61"/>
        <v>-7.9410003849343259E-3</v>
      </c>
      <c r="FC505" s="12">
        <f t="shared" si="62"/>
        <v>9677.6704541817489</v>
      </c>
      <c r="FF505" s="45">
        <f t="shared" si="63"/>
        <v>272.8095238095238</v>
      </c>
    </row>
    <row r="506" spans="1:162" x14ac:dyDescent="0.2">
      <c r="A506" s="3">
        <v>112101</v>
      </c>
      <c r="B506" t="s">
        <v>505</v>
      </c>
      <c r="C506" s="14">
        <v>2000</v>
      </c>
      <c r="D506" s="10">
        <v>671</v>
      </c>
      <c r="E506" s="5">
        <v>622.39</v>
      </c>
      <c r="F506" s="7">
        <v>5938001</v>
      </c>
      <c r="G506" s="12">
        <f>F506/E506</f>
        <v>9540.6433265315954</v>
      </c>
      <c r="H506" s="14">
        <v>2001</v>
      </c>
      <c r="I506" s="10">
        <v>637</v>
      </c>
      <c r="J506" s="5">
        <v>592.57000000000005</v>
      </c>
      <c r="K506" s="7">
        <v>4705655</v>
      </c>
      <c r="L506" s="12">
        <f>K506/I506</f>
        <v>7387.2135007849292</v>
      </c>
      <c r="M506" s="21">
        <f>L506-G506</f>
        <v>-2153.4298257466662</v>
      </c>
      <c r="N506" s="18">
        <f>M506/G506</f>
        <v>-0.22571117607532698</v>
      </c>
      <c r="O506" s="16">
        <v>2002</v>
      </c>
      <c r="P506" s="10">
        <v>599</v>
      </c>
      <c r="Q506" s="5">
        <v>579.55999999999995</v>
      </c>
      <c r="R506" s="7">
        <v>4410364</v>
      </c>
      <c r="S506" s="12">
        <f>R506/Q506</f>
        <v>7609.8488508523715</v>
      </c>
      <c r="T506" s="21">
        <f>S506-L506</f>
        <v>222.63535006744223</v>
      </c>
      <c r="U506" s="18">
        <f>T506/L506</f>
        <v>3.0137933612421799E-2</v>
      </c>
      <c r="V506" s="14">
        <v>2003</v>
      </c>
      <c r="W506" s="10">
        <v>599</v>
      </c>
      <c r="X506" s="5">
        <v>602.4</v>
      </c>
      <c r="Y506" s="7">
        <v>4657259.4000000004</v>
      </c>
      <c r="Z506" s="12">
        <f>Y506/X506</f>
        <v>7731.1743027888451</v>
      </c>
      <c r="AA506" s="21">
        <f>Z506-S506</f>
        <v>121.32545193647366</v>
      </c>
      <c r="AB506" s="22">
        <f>AA506/S506</f>
        <v>1.5943214420465673E-2</v>
      </c>
      <c r="AC506" s="14">
        <v>2004</v>
      </c>
      <c r="AD506" s="10">
        <v>603</v>
      </c>
      <c r="AE506" s="5">
        <v>607.73</v>
      </c>
      <c r="AF506" s="7">
        <v>4392037</v>
      </c>
      <c r="AG506" s="12">
        <f>AF506/AE506</f>
        <v>7226.9544040939227</v>
      </c>
      <c r="AH506" s="21">
        <f>AG506-Z506</f>
        <v>-504.21989869492245</v>
      </c>
      <c r="AI506" s="22">
        <f>AH506/Z506</f>
        <v>-6.5219057150611201E-2</v>
      </c>
      <c r="AJ506" s="14">
        <v>2005</v>
      </c>
      <c r="AK506" s="10">
        <v>636</v>
      </c>
      <c r="AL506" s="5">
        <v>631.63</v>
      </c>
      <c r="AM506" s="7">
        <v>4318938</v>
      </c>
      <c r="AN506" s="12">
        <f>AM506/AL506</f>
        <v>6837.7657805994013</v>
      </c>
      <c r="AO506" s="21">
        <f>AN506-AG506</f>
        <v>-389.18862349452138</v>
      </c>
      <c r="AP506" s="22">
        <f>AO506/AG506</f>
        <v>-5.3852370131746499E-2</v>
      </c>
      <c r="AQ506" s="14">
        <v>2006</v>
      </c>
      <c r="AR506" s="10">
        <v>628</v>
      </c>
      <c r="AS506" s="5">
        <v>613.07000000000005</v>
      </c>
      <c r="AT506" s="7">
        <v>4660973</v>
      </c>
      <c r="AU506" s="12">
        <f>AT506/AS506</f>
        <v>7602.6766927104563</v>
      </c>
      <c r="AV506" s="21">
        <f>AU506-AN506</f>
        <v>764.91091211105504</v>
      </c>
      <c r="AW506" s="22">
        <f>AV506/AN506</f>
        <v>0.11186562053372975</v>
      </c>
      <c r="AX506" s="14">
        <v>2007</v>
      </c>
      <c r="AY506" s="10">
        <v>615</v>
      </c>
      <c r="AZ506" s="5">
        <v>608.57000000000005</v>
      </c>
      <c r="BA506" s="7">
        <v>4956113</v>
      </c>
      <c r="BB506" s="12">
        <f>BA506/AZ506</f>
        <v>8143.8667696403036</v>
      </c>
      <c r="BC506" s="21">
        <f>BB506-AU506</f>
        <v>541.19007692984724</v>
      </c>
      <c r="BD506" s="22">
        <f>BC506/AU506</f>
        <v>7.1184149846691122E-2</v>
      </c>
      <c r="BE506" s="14">
        <v>2008</v>
      </c>
      <c r="BF506" s="10">
        <v>620</v>
      </c>
      <c r="BG506" s="5">
        <v>598.87</v>
      </c>
      <c r="BH506" s="7">
        <v>5168911</v>
      </c>
      <c r="BI506" s="12">
        <f>BH506/BG506</f>
        <v>8631.1069180289542</v>
      </c>
      <c r="BJ506" s="21">
        <f>BI506-BB506</f>
        <v>487.2401483886506</v>
      </c>
      <c r="BK506" s="22">
        <f>BJ506/BB506</f>
        <v>5.9829091286837312E-2</v>
      </c>
      <c r="BL506" s="14">
        <v>2009</v>
      </c>
      <c r="BM506" s="10">
        <v>603</v>
      </c>
      <c r="BN506" s="5">
        <v>610.39</v>
      </c>
      <c r="BO506" s="7">
        <v>7173188</v>
      </c>
      <c r="BP506" s="12">
        <f>BO506/BN506</f>
        <v>11751.811137141827</v>
      </c>
      <c r="BQ506" s="21">
        <f>BP506-BI506</f>
        <v>3120.704219112873</v>
      </c>
      <c r="BR506" s="22">
        <f>BQ506/BI506</f>
        <v>0.36156477364383455</v>
      </c>
      <c r="BS506" s="14">
        <v>2010</v>
      </c>
      <c r="BT506" s="10">
        <v>620</v>
      </c>
      <c r="BU506" s="5">
        <v>621.29999999999995</v>
      </c>
      <c r="BV506" s="7">
        <v>5576880</v>
      </c>
      <c r="BW506" s="12">
        <f>BV506/BU506</f>
        <v>8976.1467889908272</v>
      </c>
      <c r="BX506" s="21">
        <f>BW506-BP506</f>
        <v>-2775.664348151</v>
      </c>
      <c r="BY506" s="22">
        <f>BX506/BP506</f>
        <v>-0.23619034681202958</v>
      </c>
      <c r="BZ506" s="14">
        <v>2011</v>
      </c>
      <c r="CA506" s="10">
        <v>599</v>
      </c>
      <c r="CB506" s="5">
        <v>601.76059999999995</v>
      </c>
      <c r="CC506" s="7">
        <v>5112031</v>
      </c>
      <c r="CD506" s="12">
        <f>CC506/CB506</f>
        <v>8495.1241407297202</v>
      </c>
      <c r="CE506" s="21">
        <f>CD506-BW506</f>
        <v>-481.02264826110695</v>
      </c>
      <c r="CF506" s="22">
        <f>CE506/BW506</f>
        <v>-5.3588990863103689E-2</v>
      </c>
      <c r="CG506" s="14">
        <v>2012</v>
      </c>
      <c r="CH506" s="10">
        <v>603</v>
      </c>
      <c r="CI506" s="5">
        <v>602.05999999999995</v>
      </c>
      <c r="CJ506" s="7">
        <v>5658725</v>
      </c>
      <c r="CK506" s="12">
        <f>CJ506/CI506</f>
        <v>9398.9386439889713</v>
      </c>
      <c r="CL506" s="21">
        <f>CK506-CD506</f>
        <v>903.81450325925107</v>
      </c>
      <c r="CM506" s="22">
        <f>CL506/CD506</f>
        <v>0.10639214781169926</v>
      </c>
      <c r="CN506" s="14">
        <v>2013</v>
      </c>
      <c r="CO506" s="10">
        <v>582</v>
      </c>
      <c r="CP506" s="5">
        <v>583.38329999999996</v>
      </c>
      <c r="CQ506" s="7">
        <v>5712118</v>
      </c>
      <c r="CR506" s="12">
        <f>CQ506/CP506</f>
        <v>9791.3635854848781</v>
      </c>
      <c r="CS506" s="21">
        <f>CR506-CK506</f>
        <v>392.42494149590675</v>
      </c>
      <c r="CT506" s="22">
        <f>CS506/CK506</f>
        <v>4.1752048434413339E-2</v>
      </c>
      <c r="CU506" s="14">
        <v>2014</v>
      </c>
      <c r="CV506" s="10">
        <v>572</v>
      </c>
      <c r="CW506" s="5">
        <v>575.48630000000003</v>
      </c>
      <c r="CX506" s="7">
        <v>5891422</v>
      </c>
      <c r="CY506" s="12">
        <f>CX506/CW506</f>
        <v>10237.293224877811</v>
      </c>
      <c r="CZ506" s="21">
        <f>CY506-CR506</f>
        <v>445.92963939293259</v>
      </c>
      <c r="DA506" s="22">
        <f>CZ506/CR506</f>
        <v>4.5543160102235108E-2</v>
      </c>
      <c r="DB506" s="14">
        <v>2015</v>
      </c>
      <c r="DC506" s="9">
        <v>570</v>
      </c>
      <c r="DD506" s="27">
        <v>558.23350000000005</v>
      </c>
      <c r="DE506" s="12">
        <v>6114931.1600000001</v>
      </c>
      <c r="DF506" s="12">
        <f>DE506/DD506</f>
        <v>10954.074164305795</v>
      </c>
      <c r="DG506" s="21">
        <f>DF506-CY506</f>
        <v>716.78093942798478</v>
      </c>
      <c r="DH506" s="22">
        <f>DG506/CY506</f>
        <v>7.0016646361767187E-2</v>
      </c>
      <c r="DI506" s="14">
        <v>2016</v>
      </c>
      <c r="DJ506" s="9">
        <v>544</v>
      </c>
      <c r="DK506" s="27">
        <v>541.53070000000002</v>
      </c>
      <c r="DL506" s="12">
        <v>8695477.9800000004</v>
      </c>
      <c r="DM506" s="12">
        <f>DL506/DK506</f>
        <v>16057.220726359559</v>
      </c>
      <c r="DN506" s="21">
        <f>DM506-DF506</f>
        <v>5103.1465620537638</v>
      </c>
      <c r="DO506" s="22">
        <f>DN506/DF506</f>
        <v>0.46586744671517122</v>
      </c>
      <c r="DP506" s="14">
        <v>2017</v>
      </c>
      <c r="DQ506" s="9">
        <v>524</v>
      </c>
      <c r="DR506" s="27">
        <v>526.38229999999999</v>
      </c>
      <c r="DS506" s="30">
        <v>7789628.5499999998</v>
      </c>
      <c r="DT506" s="12">
        <f>DS506/DR506</f>
        <v>14798.424168137872</v>
      </c>
      <c r="DU506" s="21">
        <f>DT506-DM506</f>
        <v>-1258.7965582216875</v>
      </c>
      <c r="DV506" s="22">
        <f>DU506/DM506</f>
        <v>-7.8394423273714181E-2</v>
      </c>
      <c r="DW506" s="14">
        <v>2018</v>
      </c>
      <c r="DX506" s="24">
        <v>516</v>
      </c>
      <c r="DY506" s="32">
        <v>520.22249999999997</v>
      </c>
      <c r="DZ506" s="34">
        <v>5781894.25</v>
      </c>
      <c r="EA506" s="12">
        <f>DZ506/DY506</f>
        <v>11114.271777941171</v>
      </c>
      <c r="EB506" s="21">
        <f>EA506-DT506</f>
        <v>-3684.1523901967012</v>
      </c>
      <c r="EC506" s="22">
        <f>EB506/DT506</f>
        <v>-0.24895572314577658</v>
      </c>
      <c r="ED506" s="14">
        <v>2019</v>
      </c>
      <c r="EE506" s="24">
        <v>529</v>
      </c>
      <c r="EF506" s="32">
        <v>535.66610000000003</v>
      </c>
      <c r="EG506" s="34">
        <v>5791993.3300000001</v>
      </c>
      <c r="EH506" s="12">
        <f t="shared" si="56"/>
        <v>10812.693448400038</v>
      </c>
      <c r="EI506" s="21">
        <f>EH506-EA506</f>
        <v>-301.57832954113292</v>
      </c>
      <c r="EJ506" s="22">
        <f>EI506/EA506</f>
        <v>-2.7134331026499144E-2</v>
      </c>
      <c r="EK506">
        <v>2020</v>
      </c>
      <c r="EL506" s="25">
        <v>513</v>
      </c>
      <c r="EM506" s="32">
        <v>539.98360000000002</v>
      </c>
      <c r="EN506" s="34">
        <v>5979217.8799999999</v>
      </c>
      <c r="EO506" s="12">
        <f t="shared" si="57"/>
        <v>11072.961993660547</v>
      </c>
      <c r="EP506" s="21">
        <f>EO506-EH506</f>
        <v>260.2685452605092</v>
      </c>
      <c r="EQ506" s="22">
        <f>EP506/EH506</f>
        <v>2.4070648678107241E-2</v>
      </c>
      <c r="ES506" s="11">
        <f t="shared" si="58"/>
        <v>2.0756023148428289E-2</v>
      </c>
      <c r="EU506" s="12">
        <f t="shared" si="59"/>
        <v>12241.796464826359</v>
      </c>
      <c r="EV506">
        <f t="shared" si="60"/>
        <v>1.0084436122773679</v>
      </c>
      <c r="EY506" s="11">
        <f t="shared" si="61"/>
        <v>-0.11816149248199663</v>
      </c>
      <c r="FC506" s="12">
        <f t="shared" si="62"/>
        <v>9707.7505904563113</v>
      </c>
      <c r="FF506" s="45">
        <f t="shared" si="63"/>
        <v>589.66666666666663</v>
      </c>
    </row>
    <row r="507" spans="1:162" x14ac:dyDescent="0.2">
      <c r="A507" s="3">
        <v>112102</v>
      </c>
      <c r="B507" t="s">
        <v>506</v>
      </c>
      <c r="C507" s="14">
        <v>2000</v>
      </c>
      <c r="D507" s="10">
        <v>2704</v>
      </c>
      <c r="E507" s="5">
        <v>2607.58</v>
      </c>
      <c r="F507" s="7">
        <v>18080327</v>
      </c>
      <c r="G507" s="12">
        <f>F507/E507</f>
        <v>6933.7573535615402</v>
      </c>
      <c r="H507" s="14">
        <v>2001</v>
      </c>
      <c r="I507" s="10">
        <v>2714</v>
      </c>
      <c r="J507" s="5">
        <v>2615.41</v>
      </c>
      <c r="K507" s="7">
        <v>22728324</v>
      </c>
      <c r="L507" s="12">
        <f>K507/I507</f>
        <v>8374.4745762711864</v>
      </c>
      <c r="M507" s="21">
        <f>L507-G507</f>
        <v>1440.7172227096462</v>
      </c>
      <c r="N507" s="18">
        <f>M507/G507</f>
        <v>0.20778304593679192</v>
      </c>
      <c r="O507" s="16">
        <v>2002</v>
      </c>
      <c r="P507" s="10">
        <v>2777</v>
      </c>
      <c r="Q507" s="5">
        <v>2706.95</v>
      </c>
      <c r="R507" s="7">
        <v>21133121</v>
      </c>
      <c r="S507" s="12">
        <f>R507/Q507</f>
        <v>7806.9860913574321</v>
      </c>
      <c r="T507" s="21">
        <f>S507-L507</f>
        <v>-567.48848491375429</v>
      </c>
      <c r="U507" s="18">
        <f>T507/L507</f>
        <v>-6.7764070419619557E-2</v>
      </c>
      <c r="V507" s="14">
        <v>2003</v>
      </c>
      <c r="W507" s="10">
        <v>2777</v>
      </c>
      <c r="X507" s="5">
        <v>2684.19</v>
      </c>
      <c r="Y507" s="7">
        <v>18198752.489999998</v>
      </c>
      <c r="Z507" s="12">
        <f>Y507/X507</f>
        <v>6779.9792451354033</v>
      </c>
      <c r="AA507" s="21">
        <f>Z507-S507</f>
        <v>-1027.0068462220288</v>
      </c>
      <c r="AB507" s="22">
        <f>AA507/S507</f>
        <v>-0.13154972151916042</v>
      </c>
      <c r="AC507" s="14">
        <v>2004</v>
      </c>
      <c r="AD507" s="10">
        <v>2985</v>
      </c>
      <c r="AE507" s="5">
        <v>2832.21</v>
      </c>
      <c r="AF507" s="7">
        <v>18384410</v>
      </c>
      <c r="AG507" s="12">
        <f>AF507/AE507</f>
        <v>6491.1888595831524</v>
      </c>
      <c r="AH507" s="21">
        <f>AG507-Z507</f>
        <v>-288.79038555225088</v>
      </c>
      <c r="AI507" s="22">
        <f>AH507/Z507</f>
        <v>-4.2594582536437164E-2</v>
      </c>
      <c r="AJ507" s="14">
        <v>2005</v>
      </c>
      <c r="AK507" s="10">
        <v>2994</v>
      </c>
      <c r="AL507" s="5">
        <v>2877.5</v>
      </c>
      <c r="AM507" s="7">
        <v>19212557</v>
      </c>
      <c r="AN507" s="12">
        <f>AM507/AL507</f>
        <v>6676.8225890529975</v>
      </c>
      <c r="AO507" s="21">
        <f>AN507-AG507</f>
        <v>185.63372946984509</v>
      </c>
      <c r="AP507" s="22">
        <f>AO507/AG507</f>
        <v>2.859780134047217E-2</v>
      </c>
      <c r="AQ507" s="14">
        <v>2006</v>
      </c>
      <c r="AR507" s="10">
        <v>3008</v>
      </c>
      <c r="AS507" s="5">
        <v>2898.7</v>
      </c>
      <c r="AT507" s="7">
        <v>21900159</v>
      </c>
      <c r="AU507" s="12">
        <f>AT507/AS507</f>
        <v>7555.1657639631567</v>
      </c>
      <c r="AV507" s="21">
        <f>AU507-AN507</f>
        <v>878.34317491015918</v>
      </c>
      <c r="AW507" s="22">
        <f>AV507/AN507</f>
        <v>0.13155107286364762</v>
      </c>
      <c r="AX507" s="14">
        <v>2007</v>
      </c>
      <c r="AY507" s="10">
        <v>3086</v>
      </c>
      <c r="AZ507" s="5">
        <v>2948.26</v>
      </c>
      <c r="BA507" s="7">
        <v>22434248</v>
      </c>
      <c r="BB507" s="12">
        <f>BA507/AZ507</f>
        <v>7609.3180384362295</v>
      </c>
      <c r="BC507" s="21">
        <f>BB507-AU507</f>
        <v>54.152274473072794</v>
      </c>
      <c r="BD507" s="22">
        <f>BC507/AU507</f>
        <v>7.1675825739482574E-3</v>
      </c>
      <c r="BE507" s="14">
        <v>2008</v>
      </c>
      <c r="BF507" s="10">
        <v>3132</v>
      </c>
      <c r="BG507" s="5">
        <v>3007.41</v>
      </c>
      <c r="BH507" s="7">
        <v>23415581</v>
      </c>
      <c r="BI507" s="12">
        <f>BH507/BG507</f>
        <v>7785.9623396876386</v>
      </c>
      <c r="BJ507" s="21">
        <f>BI507-BB507</f>
        <v>176.64430125140916</v>
      </c>
      <c r="BK507" s="22">
        <f>BJ507/BB507</f>
        <v>2.3214209257536943E-2</v>
      </c>
      <c r="BL507" s="14">
        <v>2009</v>
      </c>
      <c r="BM507" s="10">
        <v>3111</v>
      </c>
      <c r="BN507" s="5">
        <v>2988</v>
      </c>
      <c r="BO507" s="7">
        <v>26875067</v>
      </c>
      <c r="BP507" s="12">
        <f>BO507/BN507</f>
        <v>8994.3329986613116</v>
      </c>
      <c r="BQ507" s="21">
        <f>BP507-BI507</f>
        <v>1208.370658973673</v>
      </c>
      <c r="BR507" s="22">
        <f>BQ507/BI507</f>
        <v>0.15519862622687064</v>
      </c>
      <c r="BS507" s="14">
        <v>2010</v>
      </c>
      <c r="BT507" s="10">
        <v>3070</v>
      </c>
      <c r="BU507" s="5">
        <v>2940.69</v>
      </c>
      <c r="BV507" s="7">
        <v>32183645</v>
      </c>
      <c r="BW507" s="12">
        <f>BV507/BU507</f>
        <v>10944.249478863803</v>
      </c>
      <c r="BX507" s="21">
        <f>BW507-BP507</f>
        <v>1949.9164802024916</v>
      </c>
      <c r="BY507" s="22">
        <f>BX507/BP507</f>
        <v>0.21679389461038534</v>
      </c>
      <c r="BZ507" s="14">
        <v>2011</v>
      </c>
      <c r="CA507" s="10">
        <v>2982</v>
      </c>
      <c r="CB507" s="5">
        <v>2808.4299000000001</v>
      </c>
      <c r="CC507" s="7">
        <v>23479137</v>
      </c>
      <c r="CD507" s="12">
        <f>CC507/CB507</f>
        <v>8360.2360877869869</v>
      </c>
      <c r="CE507" s="21">
        <f>CD507-BW507</f>
        <v>-2584.0133910768163</v>
      </c>
      <c r="CF507" s="22">
        <f>CE507/BW507</f>
        <v>-0.23610695242896457</v>
      </c>
      <c r="CG507" s="14">
        <v>2012</v>
      </c>
      <c r="CH507" s="10">
        <v>2935</v>
      </c>
      <c r="CI507" s="5">
        <v>2800.64</v>
      </c>
      <c r="CJ507" s="7">
        <v>26931998</v>
      </c>
      <c r="CK507" s="12">
        <f>CJ507/CI507</f>
        <v>9616.3726862431449</v>
      </c>
      <c r="CL507" s="21">
        <f>CK507-CD507</f>
        <v>1256.136598456158</v>
      </c>
      <c r="CM507" s="22">
        <f>CL507/CD507</f>
        <v>0.15025133085549816</v>
      </c>
      <c r="CN507" s="14">
        <v>2013</v>
      </c>
      <c r="CO507" s="10">
        <v>2968</v>
      </c>
      <c r="CP507" s="5">
        <v>2844.8560000000002</v>
      </c>
      <c r="CQ507" s="7">
        <v>25386295</v>
      </c>
      <c r="CR507" s="12">
        <f>CQ507/CP507</f>
        <v>8923.5782057158594</v>
      </c>
      <c r="CS507" s="21">
        <f>CR507-CK507</f>
        <v>-692.79448052728549</v>
      </c>
      <c r="CT507" s="22">
        <f>CS507/CK507</f>
        <v>-7.2043222858695327E-2</v>
      </c>
      <c r="CU507" s="14">
        <v>2014</v>
      </c>
      <c r="CV507" s="10">
        <v>2987</v>
      </c>
      <c r="CW507" s="5">
        <v>2832.8148000000001</v>
      </c>
      <c r="CX507" s="7">
        <v>32615691</v>
      </c>
      <c r="CY507" s="12">
        <f>CX507/CW507</f>
        <v>11513.527463920338</v>
      </c>
      <c r="CZ507" s="21">
        <f>CY507-CR507</f>
        <v>2589.9492582044786</v>
      </c>
      <c r="DA507" s="22">
        <f>CZ507/CR507</f>
        <v>0.29023662912995224</v>
      </c>
      <c r="DB507" s="14">
        <v>2015</v>
      </c>
      <c r="DC507" s="9">
        <v>2985</v>
      </c>
      <c r="DD507" s="27">
        <v>2841.6412</v>
      </c>
      <c r="DE507" s="12">
        <v>24831350.489999998</v>
      </c>
      <c r="DF507" s="12">
        <f>DE507/DD507</f>
        <v>8738.3834700876378</v>
      </c>
      <c r="DG507" s="21">
        <f>DF507-CY507</f>
        <v>-2775.1439938327003</v>
      </c>
      <c r="DH507" s="22">
        <f>DG507/CY507</f>
        <v>-0.24103334121789363</v>
      </c>
      <c r="DI507" s="14">
        <v>2016</v>
      </c>
      <c r="DJ507" s="9">
        <v>2957</v>
      </c>
      <c r="DK507" s="27">
        <v>2841.8117999999999</v>
      </c>
      <c r="DL507" s="12">
        <v>26191783.809999999</v>
      </c>
      <c r="DM507" s="12">
        <f>DL507/DK507</f>
        <v>9216.5792998677807</v>
      </c>
      <c r="DN507" s="21">
        <f>DM507-DF507</f>
        <v>478.19582978014296</v>
      </c>
      <c r="DO507" s="22">
        <f>DN507/DF507</f>
        <v>5.4723603217580824E-2</v>
      </c>
      <c r="DP507" s="14">
        <v>2017</v>
      </c>
      <c r="DQ507" s="9">
        <v>2885</v>
      </c>
      <c r="DR507" s="27">
        <v>2798.4081000000001</v>
      </c>
      <c r="DS507" s="30">
        <v>27367749.43</v>
      </c>
      <c r="DT507" s="12">
        <f>DS507/DR507</f>
        <v>9779.7563657709543</v>
      </c>
      <c r="DU507" s="21">
        <f>DT507-DM507</f>
        <v>563.17706590317357</v>
      </c>
      <c r="DV507" s="22">
        <f>DU507/DM507</f>
        <v>6.1104781674395488E-2</v>
      </c>
      <c r="DW507" s="14">
        <v>2018</v>
      </c>
      <c r="DX507" s="24">
        <v>2968</v>
      </c>
      <c r="DY507" s="32">
        <v>2830.0488999999998</v>
      </c>
      <c r="DZ507" s="34">
        <v>28858368.140000001</v>
      </c>
      <c r="EA507" s="12">
        <f>DZ507/DY507</f>
        <v>10197.127031974607</v>
      </c>
      <c r="EB507" s="21">
        <f>EA507-DT507</f>
        <v>417.37066620365295</v>
      </c>
      <c r="EC507" s="22">
        <f>EB507/DT507</f>
        <v>4.2677000386680992E-2</v>
      </c>
      <c r="ED507" s="14">
        <v>2019</v>
      </c>
      <c r="EE507" s="24">
        <v>2938</v>
      </c>
      <c r="EF507" s="32">
        <v>2858.5554000000002</v>
      </c>
      <c r="EG507" s="34">
        <v>36267159.020000003</v>
      </c>
      <c r="EH507" s="12">
        <f t="shared" si="56"/>
        <v>12687.233215770455</v>
      </c>
      <c r="EI507" s="21">
        <f>EH507-EA507</f>
        <v>2490.1061837958478</v>
      </c>
      <c r="EJ507" s="22">
        <f>EI507/EA507</f>
        <v>0.2441968385789203</v>
      </c>
      <c r="EK507">
        <v>2020</v>
      </c>
      <c r="EL507" s="25">
        <v>2947</v>
      </c>
      <c r="EM507" s="32">
        <v>2850.0792999999999</v>
      </c>
      <c r="EN507" s="34">
        <v>38784321.270000003</v>
      </c>
      <c r="EO507" s="12">
        <f t="shared" si="57"/>
        <v>13608.155137999145</v>
      </c>
      <c r="EP507" s="21">
        <f>EO507-EH507</f>
        <v>920.92192222869016</v>
      </c>
      <c r="EQ507" s="22">
        <f>EP507/EH507</f>
        <v>7.2586505392205444E-2</v>
      </c>
      <c r="ES507" s="11">
        <f t="shared" si="58"/>
        <v>4.4749551553205778E-2</v>
      </c>
      <c r="EU507" s="12">
        <f t="shared" si="59"/>
        <v>10888.038871172006</v>
      </c>
      <c r="EV507">
        <f t="shared" si="60"/>
        <v>0.96548854262467987</v>
      </c>
      <c r="EY507" s="11">
        <f t="shared" si="61"/>
        <v>0.1159928735466656</v>
      </c>
      <c r="FC507" s="12">
        <f t="shared" si="62"/>
        <v>9009.5254084524513</v>
      </c>
      <c r="FF507" s="45">
        <f t="shared" si="63"/>
        <v>2948.0952380952381</v>
      </c>
    </row>
    <row r="508" spans="1:162" x14ac:dyDescent="0.2">
      <c r="A508" s="3">
        <v>112103</v>
      </c>
      <c r="B508" t="s">
        <v>507</v>
      </c>
      <c r="C508" s="14">
        <v>2000</v>
      </c>
      <c r="D508" s="10">
        <v>865</v>
      </c>
      <c r="E508" s="5">
        <v>830.07</v>
      </c>
      <c r="F508" s="7">
        <v>5014817</v>
      </c>
      <c r="G508" s="12">
        <f>F508/E508</f>
        <v>6041.4386738467838</v>
      </c>
      <c r="H508" s="14">
        <v>2001</v>
      </c>
      <c r="I508" s="10">
        <v>856</v>
      </c>
      <c r="J508" s="5">
        <v>818.44</v>
      </c>
      <c r="K508" s="7">
        <v>5706114</v>
      </c>
      <c r="L508" s="12">
        <f>K508/I508</f>
        <v>6666.0210280373831</v>
      </c>
      <c r="M508" s="21">
        <f>L508-G508</f>
        <v>624.58235419059929</v>
      </c>
      <c r="N508" s="18">
        <f>M508/G508</f>
        <v>0.10338304961935615</v>
      </c>
      <c r="O508" s="16">
        <v>2002</v>
      </c>
      <c r="P508" s="10">
        <v>888</v>
      </c>
      <c r="Q508" s="5">
        <v>874.5</v>
      </c>
      <c r="R508" s="7">
        <v>5808198</v>
      </c>
      <c r="S508" s="12">
        <f>R508/Q508</f>
        <v>6641.7358490566039</v>
      </c>
      <c r="T508" s="21">
        <f>S508-L508</f>
        <v>-24.285178980779165</v>
      </c>
      <c r="U508" s="18">
        <f>T508/L508</f>
        <v>-3.6431296689037346E-3</v>
      </c>
      <c r="V508" s="14">
        <v>2003</v>
      </c>
      <c r="W508" s="10">
        <v>888</v>
      </c>
      <c r="X508" s="5">
        <v>896.75</v>
      </c>
      <c r="Y508" s="7">
        <v>6320605.5499999998</v>
      </c>
      <c r="Z508" s="12">
        <f>Y508/X508</f>
        <v>7048.3474212433784</v>
      </c>
      <c r="AA508" s="21">
        <f>Z508-S508</f>
        <v>406.61157218677454</v>
      </c>
      <c r="AB508" s="22">
        <f>AA508/S508</f>
        <v>6.122067806182474E-2</v>
      </c>
      <c r="AC508" s="14">
        <v>2004</v>
      </c>
      <c r="AD508" s="10">
        <v>921</v>
      </c>
      <c r="AE508" s="5">
        <v>889.25</v>
      </c>
      <c r="AF508" s="7">
        <v>6523635</v>
      </c>
      <c r="AG508" s="12">
        <f>AF508/AE508</f>
        <v>7336.1090806859711</v>
      </c>
      <c r="AH508" s="21">
        <f>AG508-Z508</f>
        <v>287.76165944259265</v>
      </c>
      <c r="AI508" s="22">
        <f>AH508/Z508</f>
        <v>4.0826826806989243E-2</v>
      </c>
      <c r="AJ508" s="14">
        <v>2005</v>
      </c>
      <c r="AK508" s="10">
        <v>905</v>
      </c>
      <c r="AL508" s="5">
        <v>858.27</v>
      </c>
      <c r="AM508" s="7">
        <v>8013595</v>
      </c>
      <c r="AN508" s="12">
        <f>AM508/AL508</f>
        <v>9336.9161219662819</v>
      </c>
      <c r="AO508" s="21">
        <f>AN508-AG508</f>
        <v>2000.8070412803108</v>
      </c>
      <c r="AP508" s="22">
        <f>AO508/AG508</f>
        <v>0.2727340909567314</v>
      </c>
      <c r="AQ508" s="14">
        <v>2006</v>
      </c>
      <c r="AR508" s="10">
        <v>889</v>
      </c>
      <c r="AS508" s="5">
        <v>853.58</v>
      </c>
      <c r="AT508" s="7">
        <v>8459519</v>
      </c>
      <c r="AU508" s="12">
        <f>AT508/AS508</f>
        <v>9910.6340354741205</v>
      </c>
      <c r="AV508" s="21">
        <f>AU508-AN508</f>
        <v>573.7179135078386</v>
      </c>
      <c r="AW508" s="22">
        <f>AV508/AN508</f>
        <v>6.1446189085719027E-2</v>
      </c>
      <c r="AX508" s="14">
        <v>2007</v>
      </c>
      <c r="AY508" s="10">
        <v>849</v>
      </c>
      <c r="AZ508" s="5">
        <v>810.74</v>
      </c>
      <c r="BA508" s="7">
        <v>7694825</v>
      </c>
      <c r="BB508" s="12">
        <f>BA508/AZ508</f>
        <v>9491.113057206996</v>
      </c>
      <c r="BC508" s="21">
        <f>BB508-AU508</f>
        <v>-419.52097826712452</v>
      </c>
      <c r="BD508" s="22">
        <f>BC508/AU508</f>
        <v>-4.2330387416737544E-2</v>
      </c>
      <c r="BE508" s="14">
        <v>2008</v>
      </c>
      <c r="BF508" s="10">
        <v>858</v>
      </c>
      <c r="BG508" s="5">
        <v>819.47</v>
      </c>
      <c r="BH508" s="7">
        <v>8162135</v>
      </c>
      <c r="BI508" s="12">
        <f>BH508/BG508</f>
        <v>9960.2609003380239</v>
      </c>
      <c r="BJ508" s="21">
        <f>BI508-BB508</f>
        <v>469.14784313102791</v>
      </c>
      <c r="BK508" s="22">
        <f>BJ508/BB508</f>
        <v>4.9430223863447129E-2</v>
      </c>
      <c r="BL508" s="14">
        <v>2009</v>
      </c>
      <c r="BM508" s="10">
        <v>821</v>
      </c>
      <c r="BN508" s="5">
        <v>797.84</v>
      </c>
      <c r="BO508" s="7">
        <v>7895531</v>
      </c>
      <c r="BP508" s="12">
        <f>BO508/BN508</f>
        <v>9896.1333099368294</v>
      </c>
      <c r="BQ508" s="21">
        <f>BP508-BI508</f>
        <v>-64.127590401194539</v>
      </c>
      <c r="BR508" s="22">
        <f>BQ508/BI508</f>
        <v>-6.4383444412603914E-3</v>
      </c>
      <c r="BS508" s="14">
        <v>2010</v>
      </c>
      <c r="BT508" s="10">
        <v>793</v>
      </c>
      <c r="BU508" s="5">
        <v>760.36</v>
      </c>
      <c r="BV508" s="7">
        <v>8053858</v>
      </c>
      <c r="BW508" s="12">
        <f>BV508/BU508</f>
        <v>10592.164237992529</v>
      </c>
      <c r="BX508" s="21">
        <f>BW508-BP508</f>
        <v>696.03092805569941</v>
      </c>
      <c r="BY508" s="22">
        <f>BX508/BP508</f>
        <v>7.033362488728867E-2</v>
      </c>
      <c r="BZ508" s="14">
        <v>2011</v>
      </c>
      <c r="CA508" s="10">
        <v>791</v>
      </c>
      <c r="CB508" s="5">
        <v>738.04570000000001</v>
      </c>
      <c r="CC508" s="7">
        <v>7430121</v>
      </c>
      <c r="CD508" s="12">
        <f>CC508/CB508</f>
        <v>10067.291226004027</v>
      </c>
      <c r="CE508" s="21">
        <f>CD508-BW508</f>
        <v>-524.87301198850218</v>
      </c>
      <c r="CF508" s="22">
        <f>CE508/BW508</f>
        <v>-4.9552952559577979E-2</v>
      </c>
      <c r="CG508" s="14">
        <v>2012</v>
      </c>
      <c r="CH508" s="10">
        <v>801</v>
      </c>
      <c r="CI508" s="5">
        <v>766.39</v>
      </c>
      <c r="CJ508" s="7">
        <v>7515731</v>
      </c>
      <c r="CK508" s="12">
        <f>CJ508/CI508</f>
        <v>9806.6663187150152</v>
      </c>
      <c r="CL508" s="21">
        <f>CK508-CD508</f>
        <v>-260.62490728901139</v>
      </c>
      <c r="CM508" s="22">
        <f>CL508/CD508</f>
        <v>-2.588828528331551E-2</v>
      </c>
      <c r="CN508" s="14">
        <v>2013</v>
      </c>
      <c r="CO508" s="10">
        <v>781</v>
      </c>
      <c r="CP508" s="5">
        <v>750.55259999999998</v>
      </c>
      <c r="CQ508" s="7">
        <v>8099255</v>
      </c>
      <c r="CR508" s="12">
        <f>CQ508/CP508</f>
        <v>10791.055816740893</v>
      </c>
      <c r="CS508" s="21">
        <f>CR508-CK508</f>
        <v>984.3894980258774</v>
      </c>
      <c r="CT508" s="22">
        <f>CS508/CK508</f>
        <v>0.10037962606592121</v>
      </c>
      <c r="CU508" s="14">
        <v>2014</v>
      </c>
      <c r="CV508" s="10">
        <v>774</v>
      </c>
      <c r="CW508" s="5">
        <v>731.78369999999995</v>
      </c>
      <c r="CX508" s="7">
        <v>7447557</v>
      </c>
      <c r="CY508" s="12">
        <f>CX508/CW508</f>
        <v>10177.265495254951</v>
      </c>
      <c r="CZ508" s="21">
        <f>CY508-CR508</f>
        <v>-613.7903214859416</v>
      </c>
      <c r="DA508" s="22">
        <f>CZ508/CR508</f>
        <v>-5.6879542827841488E-2</v>
      </c>
      <c r="DB508" s="14">
        <v>2015</v>
      </c>
      <c r="DC508" s="9">
        <v>710</v>
      </c>
      <c r="DD508" s="27">
        <v>681.5317</v>
      </c>
      <c r="DE508" s="12">
        <v>7513950.3700000001</v>
      </c>
      <c r="DF508" s="12">
        <f>DE508/DD508</f>
        <v>11025.092992739736</v>
      </c>
      <c r="DG508" s="21">
        <f>DF508-CY508</f>
        <v>847.82749748478454</v>
      </c>
      <c r="DH508" s="22">
        <f>DG508/CY508</f>
        <v>8.3306021433760938E-2</v>
      </c>
      <c r="DI508" s="14">
        <v>2016</v>
      </c>
      <c r="DJ508" s="9">
        <v>731</v>
      </c>
      <c r="DK508" s="27">
        <v>708.37810000000002</v>
      </c>
      <c r="DL508" s="12">
        <v>7282905.1200000001</v>
      </c>
      <c r="DM508" s="12">
        <f>DL508/DK508</f>
        <v>10281.098639271881</v>
      </c>
      <c r="DN508" s="21">
        <f>DM508-DF508</f>
        <v>-743.99435346785503</v>
      </c>
      <c r="DO508" s="22">
        <f>DN508/DF508</f>
        <v>-6.7481911849432155E-2</v>
      </c>
      <c r="DP508" s="14">
        <v>2017</v>
      </c>
      <c r="DQ508" s="9">
        <v>730</v>
      </c>
      <c r="DR508" s="27">
        <v>710.75959999999998</v>
      </c>
      <c r="DS508" s="30">
        <v>7043110.1200000001</v>
      </c>
      <c r="DT508" s="12">
        <f>DS508/DR508</f>
        <v>9909.271883207768</v>
      </c>
      <c r="DU508" s="21">
        <f>DT508-DM508</f>
        <v>-371.82675606411249</v>
      </c>
      <c r="DV508" s="22">
        <f>DU508/DM508</f>
        <v>-3.6166052783873075E-2</v>
      </c>
      <c r="DW508" s="14">
        <v>2018</v>
      </c>
      <c r="DX508" s="24">
        <v>700</v>
      </c>
      <c r="DY508" s="32">
        <v>672.02549999999997</v>
      </c>
      <c r="DZ508" s="34">
        <v>7659302.8499999996</v>
      </c>
      <c r="EA508" s="12">
        <f>DZ508/DY508</f>
        <v>11397.339609880875</v>
      </c>
      <c r="EB508" s="21">
        <f>EA508-DT508</f>
        <v>1488.0677266731072</v>
      </c>
      <c r="EC508" s="22">
        <f>EB508/DT508</f>
        <v>0.15016922980938527</v>
      </c>
      <c r="ED508" s="14">
        <v>2019</v>
      </c>
      <c r="EE508" s="24">
        <v>662</v>
      </c>
      <c r="EF508" s="32">
        <v>644.47990000000004</v>
      </c>
      <c r="EG508" s="34">
        <v>7851008.7199999997</v>
      </c>
      <c r="EH508" s="12">
        <f t="shared" si="56"/>
        <v>12181.929521774067</v>
      </c>
      <c r="EI508" s="21">
        <f>EH508-EA508</f>
        <v>784.58991189319204</v>
      </c>
      <c r="EJ508" s="22">
        <f>EI508/EA508</f>
        <v>6.8839741443959004E-2</v>
      </c>
      <c r="EK508">
        <v>2020</v>
      </c>
      <c r="EL508" s="25">
        <v>648</v>
      </c>
      <c r="EM508" s="32">
        <v>626.88250000000005</v>
      </c>
      <c r="EN508" s="34">
        <v>7403884.9199999999</v>
      </c>
      <c r="EO508" s="12">
        <f t="shared" si="57"/>
        <v>11810.642217640467</v>
      </c>
      <c r="EP508" s="21">
        <f>EO508-EH508</f>
        <v>-371.28730413360063</v>
      </c>
      <c r="EQ508" s="22">
        <f>EP508/EH508</f>
        <v>-3.0478529979176047E-2</v>
      </c>
      <c r="ES508" s="11">
        <f t="shared" si="58"/>
        <v>3.716050826121324E-2</v>
      </c>
      <c r="EU508" s="12">
        <f t="shared" si="59"/>
        <v>11162.847004954237</v>
      </c>
      <c r="EV508">
        <f t="shared" si="60"/>
        <v>0.96907143612922564</v>
      </c>
      <c r="EY508" s="11">
        <f t="shared" si="61"/>
        <v>6.0947639489823735E-2</v>
      </c>
      <c r="FC508" s="12">
        <f t="shared" si="62"/>
        <v>9553.4178979877088</v>
      </c>
      <c r="FF508" s="45">
        <f t="shared" si="63"/>
        <v>802.90476190476193</v>
      </c>
    </row>
    <row r="509" spans="1:162" x14ac:dyDescent="0.2">
      <c r="A509" s="3">
        <v>113001</v>
      </c>
      <c r="B509" t="s">
        <v>508</v>
      </c>
      <c r="C509" s="14">
        <v>2000</v>
      </c>
      <c r="D509" s="10">
        <v>439</v>
      </c>
      <c r="E509" s="5">
        <v>423.17</v>
      </c>
      <c r="F509" s="7">
        <v>2897072</v>
      </c>
      <c r="G509" s="12">
        <f>F509/E509</f>
        <v>6846.1185811848663</v>
      </c>
      <c r="H509" s="14">
        <v>2001</v>
      </c>
      <c r="I509" s="10">
        <v>415</v>
      </c>
      <c r="J509" s="5">
        <v>410.07</v>
      </c>
      <c r="K509" s="7">
        <v>3039399</v>
      </c>
      <c r="L509" s="12">
        <f>K509/I509</f>
        <v>7323.8530120481928</v>
      </c>
      <c r="M509" s="21">
        <f>L509-G509</f>
        <v>477.73443086332645</v>
      </c>
      <c r="N509" s="18">
        <f>M509/G509</f>
        <v>6.9781793172014314E-2</v>
      </c>
      <c r="O509" s="16">
        <v>2002</v>
      </c>
      <c r="P509" s="10">
        <v>401</v>
      </c>
      <c r="Q509" s="5">
        <v>393.88</v>
      </c>
      <c r="R509" s="7">
        <v>3048555</v>
      </c>
      <c r="S509" s="12">
        <f>R509/Q509</f>
        <v>7739.806540062963</v>
      </c>
      <c r="T509" s="21">
        <f>S509-L509</f>
        <v>415.9535280147702</v>
      </c>
      <c r="U509" s="18">
        <f>T509/L509</f>
        <v>5.6794357741819887E-2</v>
      </c>
      <c r="V509" s="14">
        <v>2003</v>
      </c>
      <c r="W509" s="10">
        <v>401</v>
      </c>
      <c r="X509" s="5">
        <v>374.91</v>
      </c>
      <c r="Y509" s="7">
        <v>3515035.45</v>
      </c>
      <c r="Z509" s="12">
        <f>Y509/X509</f>
        <v>9375.6780293937209</v>
      </c>
      <c r="AA509" s="21">
        <f>Z509-S509</f>
        <v>1635.8714893307579</v>
      </c>
      <c r="AB509" s="22">
        <f>AA509/S509</f>
        <v>0.21135818845899088</v>
      </c>
      <c r="AC509" s="14">
        <v>2004</v>
      </c>
      <c r="AD509" s="10">
        <v>389</v>
      </c>
      <c r="AE509" s="5">
        <v>374.37</v>
      </c>
      <c r="AF509" s="7">
        <v>3190566</v>
      </c>
      <c r="AG509" s="12">
        <f>AF509/AE509</f>
        <v>8522.4937895664716</v>
      </c>
      <c r="AH509" s="21">
        <f>AG509-Z509</f>
        <v>-853.18423982724926</v>
      </c>
      <c r="AI509" s="22">
        <f>AH509/Z509</f>
        <v>-9.0999737528574293E-2</v>
      </c>
      <c r="AJ509" s="14">
        <v>2005</v>
      </c>
      <c r="AK509" s="10">
        <v>378</v>
      </c>
      <c r="AL509" s="5">
        <v>390.58</v>
      </c>
      <c r="AM509" s="7">
        <v>3448732</v>
      </c>
      <c r="AN509" s="12">
        <f>AM509/AL509</f>
        <v>8829.7711096318308</v>
      </c>
      <c r="AO509" s="21">
        <f>AN509-AG509</f>
        <v>307.27732006535916</v>
      </c>
      <c r="AP509" s="22">
        <f>AO509/AG509</f>
        <v>3.6054859956781496E-2</v>
      </c>
      <c r="AQ509" s="14">
        <v>2006</v>
      </c>
      <c r="AR509" s="10">
        <v>379</v>
      </c>
      <c r="AS509" s="5">
        <v>395.8</v>
      </c>
      <c r="AT509" s="7">
        <v>3736946</v>
      </c>
      <c r="AU509" s="12">
        <f>AT509/AS509</f>
        <v>9441.5007579585654</v>
      </c>
      <c r="AV509" s="21">
        <f>AU509-AN509</f>
        <v>611.7296483267346</v>
      </c>
      <c r="AW509" s="22">
        <f>AV509/AN509</f>
        <v>6.9280351747673052E-2</v>
      </c>
      <c r="AX509" s="14">
        <v>2007</v>
      </c>
      <c r="AY509" s="10">
        <v>379</v>
      </c>
      <c r="AZ509" s="5">
        <v>406.87</v>
      </c>
      <c r="BA509" s="7">
        <v>3743948</v>
      </c>
      <c r="BB509" s="12">
        <f>BA509/AZ509</f>
        <v>9201.8285938997706</v>
      </c>
      <c r="BC509" s="21">
        <f>BB509-AU509</f>
        <v>-239.67216405879481</v>
      </c>
      <c r="BD509" s="22">
        <f>BC509/AU509</f>
        <v>-2.5384964763866265E-2</v>
      </c>
      <c r="BE509" s="14">
        <v>2008</v>
      </c>
      <c r="BF509" s="10">
        <v>394</v>
      </c>
      <c r="BG509" s="5">
        <v>416.66</v>
      </c>
      <c r="BH509" s="7">
        <v>4367904</v>
      </c>
      <c r="BI509" s="12">
        <f>BH509/BG509</f>
        <v>10483.137330197282</v>
      </c>
      <c r="BJ509" s="21">
        <f>BI509-BB509</f>
        <v>1281.3087362975111</v>
      </c>
      <c r="BK509" s="22">
        <f>BJ509/BB509</f>
        <v>0.1392450123605799</v>
      </c>
      <c r="BL509" s="14">
        <v>2009</v>
      </c>
      <c r="BM509" s="10">
        <v>370</v>
      </c>
      <c r="BN509" s="5">
        <v>386.04</v>
      </c>
      <c r="BO509" s="7">
        <v>3730437</v>
      </c>
      <c r="BP509" s="12">
        <f>BO509/BN509</f>
        <v>9663.3431768728624</v>
      </c>
      <c r="BQ509" s="21">
        <f>BP509-BI509</f>
        <v>-819.79415332441931</v>
      </c>
      <c r="BR509" s="22">
        <f>BQ509/BI509</f>
        <v>-7.820122235382293E-2</v>
      </c>
      <c r="BS509" s="14">
        <v>2010</v>
      </c>
      <c r="BT509" s="10">
        <v>355</v>
      </c>
      <c r="BU509" s="5">
        <v>379.31</v>
      </c>
      <c r="BV509" s="7">
        <v>4250689</v>
      </c>
      <c r="BW509" s="12">
        <f>BV509/BU509</f>
        <v>11206.372096701905</v>
      </c>
      <c r="BX509" s="21">
        <f>BW509-BP509</f>
        <v>1543.0289198290429</v>
      </c>
      <c r="BY509" s="22">
        <f>BX509/BP509</f>
        <v>0.1596785803408029</v>
      </c>
      <c r="BZ509" s="14">
        <v>2011</v>
      </c>
      <c r="CA509" s="10">
        <v>353</v>
      </c>
      <c r="CB509" s="5">
        <v>356.62290000000002</v>
      </c>
      <c r="CC509" s="7">
        <v>4043938</v>
      </c>
      <c r="CD509" s="12">
        <f>CC509/CB509</f>
        <v>11339.535402802232</v>
      </c>
      <c r="CE509" s="21">
        <f>CD509-BW509</f>
        <v>133.16330610032674</v>
      </c>
      <c r="CF509" s="22">
        <f>CE509/BW509</f>
        <v>1.1882820323226408E-2</v>
      </c>
      <c r="CG509" s="14">
        <v>2012</v>
      </c>
      <c r="CH509" s="10">
        <v>331</v>
      </c>
      <c r="CI509" s="5">
        <v>325.95999999999998</v>
      </c>
      <c r="CJ509" s="7">
        <v>3266570</v>
      </c>
      <c r="CK509" s="12">
        <f>CJ509/CI509</f>
        <v>10021.382991778133</v>
      </c>
      <c r="CL509" s="21">
        <f>CK509-CD509</f>
        <v>-1318.1524110240989</v>
      </c>
      <c r="CM509" s="22">
        <f>CL509/CD509</f>
        <v>-0.11624395217271039</v>
      </c>
      <c r="CN509" s="14">
        <v>2013</v>
      </c>
      <c r="CO509" s="10">
        <v>328</v>
      </c>
      <c r="CP509" s="5">
        <v>318.02199999999999</v>
      </c>
      <c r="CQ509" s="7">
        <v>3201708</v>
      </c>
      <c r="CR509" s="12">
        <f>CQ509/CP509</f>
        <v>10067.567652552339</v>
      </c>
      <c r="CS509" s="21">
        <f>CR509-CK509</f>
        <v>46.18466077420635</v>
      </c>
      <c r="CT509" s="22">
        <f>CS509/CK509</f>
        <v>4.6086114872665521E-3</v>
      </c>
      <c r="CU509" s="14">
        <v>2014</v>
      </c>
      <c r="CV509" s="10">
        <v>317</v>
      </c>
      <c r="CW509" s="5">
        <v>303.0521</v>
      </c>
      <c r="CX509" s="7">
        <v>3324845</v>
      </c>
      <c r="CY509" s="12">
        <f>CX509/CW509</f>
        <v>10971.199341631356</v>
      </c>
      <c r="CZ509" s="21">
        <f>CY509-CR509</f>
        <v>903.63168907901672</v>
      </c>
      <c r="DA509" s="22">
        <f>CZ509/CR509</f>
        <v>8.9756703929367396E-2</v>
      </c>
      <c r="DB509" s="14">
        <v>2015</v>
      </c>
      <c r="DC509" s="9">
        <v>324</v>
      </c>
      <c r="DD509" s="27">
        <v>303.28730000000002</v>
      </c>
      <c r="DE509" s="12">
        <v>3534998.84</v>
      </c>
      <c r="DF509" s="12">
        <f>DE509/DD509</f>
        <v>11655.611164727305</v>
      </c>
      <c r="DG509" s="21">
        <f>DF509-CY509</f>
        <v>684.41182309594842</v>
      </c>
      <c r="DH509" s="22">
        <f>DG509/CY509</f>
        <v>6.2382589339970936E-2</v>
      </c>
      <c r="DI509" s="14">
        <v>2016</v>
      </c>
      <c r="DJ509" s="9">
        <v>318</v>
      </c>
      <c r="DK509" s="27">
        <v>306.01190000000003</v>
      </c>
      <c r="DL509" s="12">
        <v>3537547.66</v>
      </c>
      <c r="DM509" s="12">
        <f>DL509/DK509</f>
        <v>11560.163706051953</v>
      </c>
      <c r="DN509" s="21">
        <f>DM509-DF509</f>
        <v>-95.447458675351299</v>
      </c>
      <c r="DO509" s="22">
        <f>DN509/DF509</f>
        <v>-8.188970730612425E-3</v>
      </c>
      <c r="DP509" s="14">
        <v>2017</v>
      </c>
      <c r="DQ509" s="9">
        <v>313</v>
      </c>
      <c r="DR509" s="27">
        <v>300.83080000000001</v>
      </c>
      <c r="DS509" s="30">
        <v>4119120.84</v>
      </c>
      <c r="DT509" s="12">
        <f>DS509/DR509</f>
        <v>13692.483748339597</v>
      </c>
      <c r="DU509" s="21">
        <f>DT509-DM509</f>
        <v>2132.3200422876434</v>
      </c>
      <c r="DV509" s="22">
        <f>DU509/DM509</f>
        <v>0.18445413892982637</v>
      </c>
      <c r="DW509" s="14">
        <v>2018</v>
      </c>
      <c r="DX509" s="24">
        <v>318</v>
      </c>
      <c r="DY509" s="32">
        <v>302.84969999999998</v>
      </c>
      <c r="DZ509" s="34">
        <v>3582860.2399999998</v>
      </c>
      <c r="EA509" s="12">
        <f>DZ509/DY509</f>
        <v>11830.489645523836</v>
      </c>
      <c r="EB509" s="21">
        <f>EA509-DT509</f>
        <v>-1861.9941028157609</v>
      </c>
      <c r="EC509" s="22">
        <f>EB509/DT509</f>
        <v>-0.13598658483283235</v>
      </c>
      <c r="ED509" s="14">
        <v>2019</v>
      </c>
      <c r="EE509" s="24">
        <v>301</v>
      </c>
      <c r="EF509" s="32">
        <v>285.05070000000001</v>
      </c>
      <c r="EG509" s="34">
        <v>3616970.84</v>
      </c>
      <c r="EH509" s="12">
        <f t="shared" si="56"/>
        <v>12688.868471468408</v>
      </c>
      <c r="EI509" s="21">
        <f>EH509-EA509</f>
        <v>858.37882594457187</v>
      </c>
      <c r="EJ509" s="22">
        <f>EI509/EA509</f>
        <v>7.2556491883609117E-2</v>
      </c>
      <c r="EK509">
        <v>2020</v>
      </c>
      <c r="EL509" s="25">
        <v>292</v>
      </c>
      <c r="EM509" s="32">
        <v>275.93950000000001</v>
      </c>
      <c r="EN509" s="34">
        <v>3510911.39</v>
      </c>
      <c r="EO509" s="12">
        <f t="shared" si="57"/>
        <v>12723.48246626525</v>
      </c>
      <c r="EP509" s="21">
        <f>EO509-EH509</f>
        <v>34.613994796842235</v>
      </c>
      <c r="EQ509" s="22">
        <f>EP509/EH509</f>
        <v>2.7279024031712233E-3</v>
      </c>
      <c r="ES509" s="11">
        <f t="shared" si="58"/>
        <v>3.5777848484634084E-2</v>
      </c>
      <c r="EU509" s="12">
        <f t="shared" si="59"/>
        <v>12737.28062177728</v>
      </c>
      <c r="EV509">
        <f t="shared" si="60"/>
        <v>0.95349686876725936</v>
      </c>
      <c r="EY509" s="11">
        <f t="shared" si="61"/>
        <v>4.0341348660201046E-2</v>
      </c>
      <c r="FC509" s="12">
        <f t="shared" si="62"/>
        <v>10236.639572747135</v>
      </c>
      <c r="FF509" s="45">
        <f t="shared" si="63"/>
        <v>356.90476190476193</v>
      </c>
    </row>
    <row r="510" spans="1:162" x14ac:dyDescent="0.2">
      <c r="A510" s="3">
        <v>114112</v>
      </c>
      <c r="B510" t="s">
        <v>509</v>
      </c>
      <c r="C510" s="14">
        <v>2000</v>
      </c>
      <c r="D510" s="10">
        <v>484</v>
      </c>
      <c r="E510" s="5">
        <v>480.01</v>
      </c>
      <c r="F510" s="7">
        <v>4206610</v>
      </c>
      <c r="G510" s="12">
        <f>F510/E510</f>
        <v>8763.5882585779473</v>
      </c>
      <c r="H510" s="14">
        <v>2001</v>
      </c>
      <c r="I510" s="10">
        <v>457</v>
      </c>
      <c r="J510" s="5">
        <v>413.38</v>
      </c>
      <c r="K510" s="7">
        <v>4029521</v>
      </c>
      <c r="L510" s="12">
        <f>K510/I510</f>
        <v>8817.3326039387302</v>
      </c>
      <c r="M510" s="21">
        <f>L510-G510</f>
        <v>53.744345360782972</v>
      </c>
      <c r="N510" s="18">
        <f>M510/G510</f>
        <v>6.1326871796124269E-3</v>
      </c>
      <c r="O510" s="16">
        <v>2002</v>
      </c>
      <c r="P510" s="10">
        <v>446</v>
      </c>
      <c r="Q510" s="5">
        <v>400.55</v>
      </c>
      <c r="R510" s="7">
        <v>3786209</v>
      </c>
      <c r="S510" s="12">
        <f>R510/Q510</f>
        <v>9452.5252777431033</v>
      </c>
      <c r="T510" s="21">
        <f>S510-L510</f>
        <v>635.19267380437304</v>
      </c>
      <c r="U510" s="18">
        <f>T510/L510</f>
        <v>7.203909644064356E-2</v>
      </c>
      <c r="V510" s="14">
        <v>2003</v>
      </c>
      <c r="W510" s="10">
        <v>446</v>
      </c>
      <c r="X510" s="5">
        <v>430.17</v>
      </c>
      <c r="Y510" s="7">
        <v>3867719.67</v>
      </c>
      <c r="Z510" s="12">
        <f>Y510/X510</f>
        <v>8991.1422693353779</v>
      </c>
      <c r="AA510" s="21">
        <f>Z510-S510</f>
        <v>-461.38300840772536</v>
      </c>
      <c r="AB510" s="22">
        <f>AA510/S510</f>
        <v>-4.8810555364934789E-2</v>
      </c>
      <c r="AC510" s="14">
        <v>2004</v>
      </c>
      <c r="AD510" s="10">
        <v>443</v>
      </c>
      <c r="AE510" s="5">
        <v>412.37</v>
      </c>
      <c r="AF510" s="7">
        <v>4560994</v>
      </c>
      <c r="AG510" s="12">
        <f>AF510/AE510</f>
        <v>11060.440866212382</v>
      </c>
      <c r="AH510" s="21">
        <f>AG510-Z510</f>
        <v>2069.2985968770045</v>
      </c>
      <c r="AI510" s="22">
        <f>AH510/Z510</f>
        <v>0.23014857677588127</v>
      </c>
      <c r="AJ510" s="14">
        <v>2005</v>
      </c>
      <c r="AK510" s="10">
        <v>462</v>
      </c>
      <c r="AL510" s="5">
        <v>425.75</v>
      </c>
      <c r="AM510" s="7">
        <v>4185165</v>
      </c>
      <c r="AN510" s="12">
        <f>AM510/AL510</f>
        <v>9830.0998238402826</v>
      </c>
      <c r="AO510" s="21">
        <f>AN510-AG510</f>
        <v>-1230.3410423720998</v>
      </c>
      <c r="AP510" s="22">
        <f>AO510/AG510</f>
        <v>-0.11123797480176092</v>
      </c>
      <c r="AQ510" s="14">
        <v>2006</v>
      </c>
      <c r="AR510" s="10">
        <v>445</v>
      </c>
      <c r="AS510" s="5">
        <v>422.3</v>
      </c>
      <c r="AT510" s="7">
        <v>4046701</v>
      </c>
      <c r="AU510" s="12">
        <f>AT510/AS510</f>
        <v>9582.5266398295043</v>
      </c>
      <c r="AV510" s="21">
        <f>AU510-AN510</f>
        <v>-247.57318401077828</v>
      </c>
      <c r="AW510" s="22">
        <f>AV510/AN510</f>
        <v>-2.5185215658782591E-2</v>
      </c>
      <c r="AX510" s="14">
        <v>2007</v>
      </c>
      <c r="AY510" s="10">
        <v>449</v>
      </c>
      <c r="AZ510" s="5">
        <v>414.48</v>
      </c>
      <c r="BA510" s="7">
        <v>5047896</v>
      </c>
      <c r="BB510" s="12">
        <f>BA510/AZ510</f>
        <v>12178.865083960625</v>
      </c>
      <c r="BC510" s="21">
        <f>BB510-AU510</f>
        <v>2596.3384441311209</v>
      </c>
      <c r="BD510" s="22">
        <f>BC510/AU510</f>
        <v>0.270945079697406</v>
      </c>
      <c r="BE510" s="14">
        <v>2008</v>
      </c>
      <c r="BF510" s="10">
        <v>467</v>
      </c>
      <c r="BG510" s="5">
        <v>443.38</v>
      </c>
      <c r="BH510" s="7">
        <v>4998881</v>
      </c>
      <c r="BI510" s="12">
        <f>BH510/BG510</f>
        <v>11274.484640714511</v>
      </c>
      <c r="BJ510" s="21">
        <f>BI510-BB510</f>
        <v>-904.38044324611474</v>
      </c>
      <c r="BK510" s="22">
        <f>BJ510/BB510</f>
        <v>-7.425818719653686E-2</v>
      </c>
      <c r="BL510" s="14">
        <v>2009</v>
      </c>
      <c r="BM510" s="10">
        <v>451</v>
      </c>
      <c r="BN510" s="5">
        <v>435.51</v>
      </c>
      <c r="BO510" s="7">
        <v>4297288</v>
      </c>
      <c r="BP510" s="12">
        <f>BO510/BN510</f>
        <v>9867.2544832495241</v>
      </c>
      <c r="BQ510" s="21">
        <f>BP510-BI510</f>
        <v>-1407.2301574649864</v>
      </c>
      <c r="BR510" s="22">
        <f>BQ510/BI510</f>
        <v>-0.12481547514670298</v>
      </c>
      <c r="BS510" s="14">
        <v>2010</v>
      </c>
      <c r="BT510" s="10">
        <v>461</v>
      </c>
      <c r="BU510" s="5">
        <v>442.62</v>
      </c>
      <c r="BV510" s="7">
        <v>4491719</v>
      </c>
      <c r="BW510" s="12">
        <f>BV510/BU510</f>
        <v>10148.025394243368</v>
      </c>
      <c r="BX510" s="21">
        <f>BW510-BP510</f>
        <v>280.77091099384415</v>
      </c>
      <c r="BY510" s="22">
        <f>BX510/BP510</f>
        <v>2.8454816025113759E-2</v>
      </c>
      <c r="BZ510" s="14">
        <v>2011</v>
      </c>
      <c r="CA510" s="10">
        <v>436</v>
      </c>
      <c r="CB510" s="5">
        <v>424.28399999999999</v>
      </c>
      <c r="CC510" s="7">
        <v>4246231</v>
      </c>
      <c r="CD510" s="12">
        <f>CC510/CB510</f>
        <v>10007.99228818433</v>
      </c>
      <c r="CE510" s="21">
        <f>CD510-BW510</f>
        <v>-140.03310605903789</v>
      </c>
      <c r="CF510" s="22">
        <f>CE510/BW510</f>
        <v>-1.3799049629741164E-2</v>
      </c>
      <c r="CG510" s="14">
        <v>2012</v>
      </c>
      <c r="CH510" s="10">
        <v>427</v>
      </c>
      <c r="CI510" s="5">
        <v>402.57</v>
      </c>
      <c r="CJ510" s="7">
        <v>4263966</v>
      </c>
      <c r="CK510" s="12">
        <f>CJ510/CI510</f>
        <v>10591.862284820032</v>
      </c>
      <c r="CL510" s="21">
        <f>CK510-CD510</f>
        <v>583.86999663570168</v>
      </c>
      <c r="CM510" s="22">
        <f>CL510/CD510</f>
        <v>5.8340372356704577E-2</v>
      </c>
      <c r="CN510" s="14">
        <v>2013</v>
      </c>
      <c r="CO510" s="10">
        <v>425</v>
      </c>
      <c r="CP510" s="5">
        <v>400.02530000000002</v>
      </c>
      <c r="CQ510" s="7">
        <v>4221070</v>
      </c>
      <c r="CR510" s="12">
        <f>CQ510/CP510</f>
        <v>10552.007585520216</v>
      </c>
      <c r="CS510" s="21">
        <f>CR510-CK510</f>
        <v>-39.854699299816275</v>
      </c>
      <c r="CT510" s="22">
        <f>CS510/CK510</f>
        <v>-3.7627660016817761E-3</v>
      </c>
      <c r="CU510" s="14">
        <v>2014</v>
      </c>
      <c r="CV510" s="10">
        <v>425</v>
      </c>
      <c r="CW510" s="5">
        <v>387.92439999999999</v>
      </c>
      <c r="CX510" s="7">
        <v>4153910</v>
      </c>
      <c r="CY510" s="12">
        <f>CX510/CW510</f>
        <v>10708.040020168879</v>
      </c>
      <c r="CZ510" s="21">
        <f>CY510-CR510</f>
        <v>156.03243464866318</v>
      </c>
      <c r="DA510" s="22">
        <f>CZ510/CR510</f>
        <v>1.4786990379231306E-2</v>
      </c>
      <c r="DB510" s="14">
        <v>2015</v>
      </c>
      <c r="DC510" s="9">
        <v>414</v>
      </c>
      <c r="DD510" s="27">
        <v>378.90890000000002</v>
      </c>
      <c r="DE510" s="12">
        <v>4150364.4</v>
      </c>
      <c r="DF510" s="12">
        <f>DE510/DD510</f>
        <v>10953.462428567922</v>
      </c>
      <c r="DG510" s="21">
        <f>DF510-CY510</f>
        <v>245.42240839904298</v>
      </c>
      <c r="DH510" s="22">
        <f>DG510/CY510</f>
        <v>2.2919451919938973E-2</v>
      </c>
      <c r="DI510" s="14">
        <v>2016</v>
      </c>
      <c r="DJ510" s="9">
        <v>374</v>
      </c>
      <c r="DK510" s="27">
        <v>359.36259999999999</v>
      </c>
      <c r="DL510" s="12">
        <v>4079723.51</v>
      </c>
      <c r="DM510" s="12">
        <f>DL510/DK510</f>
        <v>11352.665831113198</v>
      </c>
      <c r="DN510" s="21">
        <f>DM510-DF510</f>
        <v>399.20340254527582</v>
      </c>
      <c r="DO510" s="22">
        <f>DN510/DF510</f>
        <v>3.6445407573052542E-2</v>
      </c>
      <c r="DP510" s="14">
        <v>2017</v>
      </c>
      <c r="DQ510" s="9">
        <v>364</v>
      </c>
      <c r="DR510" s="27">
        <v>343.17500000000001</v>
      </c>
      <c r="DS510" s="30">
        <v>4112859.14</v>
      </c>
      <c r="DT510" s="12">
        <f>DS510/DR510</f>
        <v>11984.728316456618</v>
      </c>
      <c r="DU510" s="21">
        <f>DT510-DM510</f>
        <v>632.06248534342012</v>
      </c>
      <c r="DV510" s="22">
        <f>DU510/DM510</f>
        <v>5.5675247976663345E-2</v>
      </c>
      <c r="DW510" s="14">
        <v>2018</v>
      </c>
      <c r="DX510" s="24">
        <v>359</v>
      </c>
      <c r="DY510" s="32">
        <v>328.37689999999998</v>
      </c>
      <c r="DZ510" s="34">
        <v>4045056.64</v>
      </c>
      <c r="EA510" s="12">
        <f>DZ510/DY510</f>
        <v>12318.33493768898</v>
      </c>
      <c r="EB510" s="21">
        <f>EA510-DT510</f>
        <v>333.60662123236216</v>
      </c>
      <c r="EC510" s="22">
        <f>EB510/DT510</f>
        <v>2.7835976955295359E-2</v>
      </c>
      <c r="ED510" s="14">
        <v>2019</v>
      </c>
      <c r="EE510" s="24">
        <v>345</v>
      </c>
      <c r="EF510" s="32">
        <v>326.85899999999998</v>
      </c>
      <c r="EG510" s="34">
        <v>4634692.22</v>
      </c>
      <c r="EH510" s="12">
        <f t="shared" si="56"/>
        <v>14179.484793137102</v>
      </c>
      <c r="EI510" s="21">
        <f>EH510-EA510</f>
        <v>1861.1498554481223</v>
      </c>
      <c r="EJ510" s="22">
        <f>EI510/EA510</f>
        <v>0.1510877780854763</v>
      </c>
      <c r="EK510">
        <v>2020</v>
      </c>
      <c r="EL510" s="25">
        <v>358</v>
      </c>
      <c r="EM510" s="32">
        <v>326.2835</v>
      </c>
      <c r="EN510" s="34">
        <v>4202439.88</v>
      </c>
      <c r="EO510" s="12">
        <f t="shared" si="57"/>
        <v>12879.719262543156</v>
      </c>
      <c r="EP510" s="21">
        <f>EO510-EH510</f>
        <v>-1299.7655305939461</v>
      </c>
      <c r="EQ510" s="22">
        <f>EP510/EH510</f>
        <v>-9.1665215595353303E-2</v>
      </c>
      <c r="ES510" s="11">
        <f t="shared" si="58"/>
        <v>2.4063852098476248E-2</v>
      </c>
      <c r="EU510" s="12">
        <f t="shared" si="59"/>
        <v>12827.516015760901</v>
      </c>
      <c r="EV510">
        <f t="shared" si="60"/>
        <v>0.93496824621222707</v>
      </c>
      <c r="EY510" s="11">
        <f t="shared" si="61"/>
        <v>7.8199667672478337E-2</v>
      </c>
      <c r="FC510" s="12">
        <f t="shared" si="62"/>
        <v>10731.20206248481</v>
      </c>
      <c r="FF510" s="45">
        <f t="shared" si="63"/>
        <v>425.61904761904759</v>
      </c>
    </row>
    <row r="511" spans="1:162" x14ac:dyDescent="0.2">
      <c r="A511" s="3">
        <v>114113</v>
      </c>
      <c r="B511" t="s">
        <v>510</v>
      </c>
      <c r="C511" s="14">
        <v>2000</v>
      </c>
      <c r="D511" s="10">
        <v>793</v>
      </c>
      <c r="E511" s="5">
        <v>733.48</v>
      </c>
      <c r="F511" s="7">
        <v>5077747</v>
      </c>
      <c r="G511" s="12">
        <f>F511/E511</f>
        <v>6922.8158913671805</v>
      </c>
      <c r="H511" s="14">
        <v>2001</v>
      </c>
      <c r="I511" s="10">
        <v>786</v>
      </c>
      <c r="J511" s="5">
        <v>731.02</v>
      </c>
      <c r="K511" s="7">
        <v>6510689</v>
      </c>
      <c r="L511" s="12">
        <f>K511/I511</f>
        <v>8283.3193384223923</v>
      </c>
      <c r="M511" s="21">
        <f>L511-G511</f>
        <v>1360.5034470552118</v>
      </c>
      <c r="N511" s="18">
        <f>M511/G511</f>
        <v>0.19652457445123928</v>
      </c>
      <c r="O511" s="16">
        <v>2002</v>
      </c>
      <c r="P511" s="10">
        <v>801</v>
      </c>
      <c r="Q511" s="5">
        <v>778.63</v>
      </c>
      <c r="R511" s="7">
        <v>5736395</v>
      </c>
      <c r="S511" s="12">
        <f>R511/Q511</f>
        <v>7367.2925523034046</v>
      </c>
      <c r="T511" s="21">
        <f>S511-L511</f>
        <v>-916.02678611898773</v>
      </c>
      <c r="U511" s="18">
        <f>T511/L511</f>
        <v>-0.11058692158226638</v>
      </c>
      <c r="V511" s="14">
        <v>2003</v>
      </c>
      <c r="W511" s="10">
        <v>801</v>
      </c>
      <c r="X511" s="5">
        <v>757.17</v>
      </c>
      <c r="Y511" s="7">
        <v>5581011.2999999998</v>
      </c>
      <c r="Z511" s="12">
        <f>Y511/X511</f>
        <v>7370.8827608066886</v>
      </c>
      <c r="AA511" s="21">
        <f>Z511-S511</f>
        <v>3.590208503283975</v>
      </c>
      <c r="AB511" s="22">
        <f>AA511/S511</f>
        <v>4.8731721698244305E-4</v>
      </c>
      <c r="AC511" s="14">
        <v>2004</v>
      </c>
      <c r="AD511" s="10">
        <v>734</v>
      </c>
      <c r="AE511" s="5">
        <v>721.87</v>
      </c>
      <c r="AF511" s="7">
        <v>5624201</v>
      </c>
      <c r="AG511" s="12">
        <f>AF511/AE511</f>
        <v>7791.1549170903345</v>
      </c>
      <c r="AH511" s="21">
        <f>AG511-Z511</f>
        <v>420.27215628364593</v>
      </c>
      <c r="AI511" s="22">
        <f>AH511/Z511</f>
        <v>5.7017886448874983E-2</v>
      </c>
      <c r="AJ511" s="14">
        <v>2005</v>
      </c>
      <c r="AK511" s="10">
        <v>736</v>
      </c>
      <c r="AL511" s="5">
        <v>712.86</v>
      </c>
      <c r="AM511" s="7">
        <v>7112935</v>
      </c>
      <c r="AN511" s="12">
        <f>AM511/AL511</f>
        <v>9978.0251381757989</v>
      </c>
      <c r="AO511" s="21">
        <f>AN511-AG511</f>
        <v>2186.8702210854644</v>
      </c>
      <c r="AP511" s="22">
        <f>AO511/AG511</f>
        <v>0.28068627108009908</v>
      </c>
      <c r="AQ511" s="14">
        <v>2006</v>
      </c>
      <c r="AR511" s="10">
        <v>740</v>
      </c>
      <c r="AS511" s="5">
        <v>719.39</v>
      </c>
      <c r="AT511" s="7">
        <v>6636293</v>
      </c>
      <c r="AU511" s="12">
        <f>AT511/AS511</f>
        <v>9224.8891421899116</v>
      </c>
      <c r="AV511" s="21">
        <f>AU511-AN511</f>
        <v>-753.13599598588735</v>
      </c>
      <c r="AW511" s="22">
        <f>AV511/AN511</f>
        <v>-7.5479464679277908E-2</v>
      </c>
      <c r="AX511" s="14">
        <v>2007</v>
      </c>
      <c r="AY511" s="10">
        <v>717</v>
      </c>
      <c r="AZ511" s="5">
        <v>700.55</v>
      </c>
      <c r="BA511" s="7">
        <v>6528753</v>
      </c>
      <c r="BB511" s="12">
        <f>BA511/AZ511</f>
        <v>9319.4675612019128</v>
      </c>
      <c r="BC511" s="21">
        <f>BB511-AU511</f>
        <v>94.578419012001177</v>
      </c>
      <c r="BD511" s="22">
        <f>BC511/AU511</f>
        <v>1.0252526350636344E-2</v>
      </c>
      <c r="BE511" s="14">
        <v>2008</v>
      </c>
      <c r="BF511" s="10">
        <v>704</v>
      </c>
      <c r="BG511" s="5">
        <v>702.82</v>
      </c>
      <c r="BH511" s="7">
        <v>7112379</v>
      </c>
      <c r="BI511" s="12">
        <f>BH511/BG511</f>
        <v>10119.773199396715</v>
      </c>
      <c r="BJ511" s="21">
        <f>BI511-BB511</f>
        <v>800.30563819480267</v>
      </c>
      <c r="BK511" s="22">
        <f>BJ511/BB511</f>
        <v>8.5874609567457835E-2</v>
      </c>
      <c r="BL511" s="14">
        <v>2009</v>
      </c>
      <c r="BM511" s="10">
        <v>735</v>
      </c>
      <c r="BN511" s="5">
        <v>719.14</v>
      </c>
      <c r="BO511" s="7">
        <v>7008018</v>
      </c>
      <c r="BP511" s="12">
        <f>BO511/BN511</f>
        <v>9744.9981922852294</v>
      </c>
      <c r="BQ511" s="21">
        <f>BP511-BI511</f>
        <v>-374.77500711148605</v>
      </c>
      <c r="BR511" s="22">
        <f>BQ511/BI511</f>
        <v>-3.7033933441692944E-2</v>
      </c>
      <c r="BS511" s="14">
        <v>2010</v>
      </c>
      <c r="BT511" s="10">
        <v>711</v>
      </c>
      <c r="BU511" s="5">
        <v>692.98</v>
      </c>
      <c r="BV511" s="7">
        <v>7544780</v>
      </c>
      <c r="BW511" s="12">
        <f>BV511/BU511</f>
        <v>10887.442639037201</v>
      </c>
      <c r="BX511" s="21">
        <f>BW511-BP511</f>
        <v>1142.4444467519716</v>
      </c>
      <c r="BY511" s="22">
        <f>BX511/BP511</f>
        <v>0.1172339311110806</v>
      </c>
      <c r="BZ511" s="14">
        <v>2011</v>
      </c>
      <c r="CA511" s="10">
        <v>704</v>
      </c>
      <c r="CB511" s="5">
        <v>654.30420000000004</v>
      </c>
      <c r="CC511" s="7">
        <v>6316768</v>
      </c>
      <c r="CD511" s="12">
        <f>CC511/CB511</f>
        <v>9654.1761462023314</v>
      </c>
      <c r="CE511" s="21">
        <f>CD511-BW511</f>
        <v>-1233.2664928348695</v>
      </c>
      <c r="CF511" s="22">
        <f>CE511/BW511</f>
        <v>-0.11327421266156308</v>
      </c>
      <c r="CG511" s="14">
        <v>2012</v>
      </c>
      <c r="CH511" s="10">
        <v>736</v>
      </c>
      <c r="CI511" s="5">
        <v>675.49</v>
      </c>
      <c r="CJ511" s="7">
        <v>7796527</v>
      </c>
      <c r="CK511" s="12">
        <f>CJ511/CI511</f>
        <v>11542.031710313993</v>
      </c>
      <c r="CL511" s="21">
        <f>CK511-CD511</f>
        <v>1887.8555641116618</v>
      </c>
      <c r="CM511" s="22">
        <f>CL511/CD511</f>
        <v>0.19554807531187304</v>
      </c>
      <c r="CN511" s="14">
        <v>2013</v>
      </c>
      <c r="CO511" s="10">
        <v>698</v>
      </c>
      <c r="CP511" s="5">
        <v>650.07090000000005</v>
      </c>
      <c r="CQ511" s="7">
        <v>6262973</v>
      </c>
      <c r="CR511" s="12">
        <f>CQ511/CP511</f>
        <v>9634.2921979740968</v>
      </c>
      <c r="CS511" s="21">
        <f>CR511-CK511</f>
        <v>-1907.7395123398965</v>
      </c>
      <c r="CT511" s="22">
        <f>CS511/CK511</f>
        <v>-0.16528628236527326</v>
      </c>
      <c r="CU511" s="14">
        <v>2014</v>
      </c>
      <c r="CV511" s="10">
        <v>700</v>
      </c>
      <c r="CW511" s="5">
        <v>643.32929999999999</v>
      </c>
      <c r="CX511" s="7">
        <v>7662235</v>
      </c>
      <c r="CY511" s="12">
        <f>CX511/CW511</f>
        <v>11910.284515255251</v>
      </c>
      <c r="CZ511" s="21">
        <f>CY511-CR511</f>
        <v>2275.9923172811541</v>
      </c>
      <c r="DA511" s="22">
        <f>CZ511/CR511</f>
        <v>0.23623866398402893</v>
      </c>
      <c r="DB511" s="14">
        <v>2015</v>
      </c>
      <c r="DC511" s="9">
        <v>688</v>
      </c>
      <c r="DD511" s="27">
        <v>674.60979999999995</v>
      </c>
      <c r="DE511" s="12">
        <v>6349396.5999999996</v>
      </c>
      <c r="DF511" s="12">
        <f>DE511/DD511</f>
        <v>9411.9542882418846</v>
      </c>
      <c r="DG511" s="21">
        <f>DF511-CY511</f>
        <v>-2498.3302270133663</v>
      </c>
      <c r="DH511" s="22">
        <f>DG511/CY511</f>
        <v>-0.20976243042837373</v>
      </c>
      <c r="DI511" s="14">
        <v>2016</v>
      </c>
      <c r="DJ511" s="9">
        <v>697</v>
      </c>
      <c r="DK511" s="27">
        <v>678.64440000000002</v>
      </c>
      <c r="DL511" s="12">
        <v>6846754.3200000003</v>
      </c>
      <c r="DM511" s="12">
        <f>DL511/DK511</f>
        <v>10088.868809644639</v>
      </c>
      <c r="DN511" s="21">
        <f>DM511-DF511</f>
        <v>676.91452140275396</v>
      </c>
      <c r="DO511" s="22">
        <f>DN511/DF511</f>
        <v>7.1920719190955495E-2</v>
      </c>
      <c r="DP511" s="14">
        <v>2017</v>
      </c>
      <c r="DQ511" s="9">
        <v>670</v>
      </c>
      <c r="DR511" s="27">
        <v>663.00239999999997</v>
      </c>
      <c r="DS511" s="30">
        <v>6576835.9000000004</v>
      </c>
      <c r="DT511" s="12">
        <f>DS511/DR511</f>
        <v>9919.7769118181186</v>
      </c>
      <c r="DU511" s="21">
        <f>DT511-DM511</f>
        <v>-169.09189782651993</v>
      </c>
      <c r="DV511" s="22">
        <f>DU511/DM511</f>
        <v>-1.6760243493787276E-2</v>
      </c>
      <c r="DW511" s="14">
        <v>2018</v>
      </c>
      <c r="DX511" s="24">
        <v>681</v>
      </c>
      <c r="DY511" s="32">
        <v>684.53369999999995</v>
      </c>
      <c r="DZ511" s="34">
        <v>7047519.21</v>
      </c>
      <c r="EA511" s="12">
        <f>DZ511/DY511</f>
        <v>10295.357569685759</v>
      </c>
      <c r="EB511" s="21">
        <f>EA511-DT511</f>
        <v>375.58065786764018</v>
      </c>
      <c r="EC511" s="22">
        <f>EB511/DT511</f>
        <v>3.7861804877908585E-2</v>
      </c>
      <c r="ED511" s="14">
        <v>2019</v>
      </c>
      <c r="EE511" s="24">
        <v>681</v>
      </c>
      <c r="EF511" s="32">
        <v>671.72730000000001</v>
      </c>
      <c r="EG511" s="34">
        <v>6946122.3899999997</v>
      </c>
      <c r="EH511" s="12">
        <f t="shared" si="56"/>
        <v>10340.687939882746</v>
      </c>
      <c r="EI511" s="21">
        <f>EH511-EA511</f>
        <v>45.330370196987133</v>
      </c>
      <c r="EJ511" s="22">
        <f>EI511/EA511</f>
        <v>4.4029913376161384E-3</v>
      </c>
      <c r="EK511">
        <v>2020</v>
      </c>
      <c r="EL511" s="25">
        <v>680</v>
      </c>
      <c r="EM511" s="32">
        <v>677.09619999999995</v>
      </c>
      <c r="EN511" s="34">
        <v>6911015.2299999995</v>
      </c>
      <c r="EO511" s="12">
        <f t="shared" si="57"/>
        <v>10206.843916713755</v>
      </c>
      <c r="EP511" s="21">
        <f>EO511-EH511</f>
        <v>-133.84402316899104</v>
      </c>
      <c r="EQ511" s="22">
        <f>EP511/EH511</f>
        <v>-1.2943435093207997E-2</v>
      </c>
      <c r="ES511" s="11">
        <f t="shared" si="58"/>
        <v>2.7646122359165505E-2</v>
      </c>
      <c r="EU511" s="12">
        <f t="shared" si="59"/>
        <v>10185.274140462207</v>
      </c>
      <c r="EV511">
        <f t="shared" si="60"/>
        <v>0.99370950270673053</v>
      </c>
      <c r="EY511" s="11">
        <f t="shared" si="61"/>
        <v>8.5015175739124819E-3</v>
      </c>
      <c r="FC511" s="12">
        <f t="shared" si="62"/>
        <v>9616.1985021965138</v>
      </c>
      <c r="FF511" s="45">
        <f t="shared" si="63"/>
        <v>723.47619047619048</v>
      </c>
    </row>
    <row r="512" spans="1:162" x14ac:dyDescent="0.2">
      <c r="A512" s="3">
        <v>114114</v>
      </c>
      <c r="B512" t="s">
        <v>511</v>
      </c>
      <c r="C512" s="14">
        <v>2000</v>
      </c>
      <c r="D512" s="10">
        <v>1721</v>
      </c>
      <c r="E512" s="5">
        <v>1620.52</v>
      </c>
      <c r="F512" s="7">
        <v>12238010</v>
      </c>
      <c r="G512" s="12">
        <f>F512/E512</f>
        <v>7551.9030928343991</v>
      </c>
      <c r="H512" s="14">
        <v>2001</v>
      </c>
      <c r="I512" s="10">
        <v>1622</v>
      </c>
      <c r="J512" s="5">
        <v>1583.09</v>
      </c>
      <c r="K512" s="7">
        <v>12277735</v>
      </c>
      <c r="L512" s="12">
        <f>K512/I512</f>
        <v>7569.5036991368679</v>
      </c>
      <c r="M512" s="21">
        <f>L512-G512</f>
        <v>17.600606302468805</v>
      </c>
      <c r="N512" s="18">
        <f>M512/G512</f>
        <v>2.3306186647401618E-3</v>
      </c>
      <c r="O512" s="16">
        <v>2002</v>
      </c>
      <c r="P512" s="10">
        <v>1585</v>
      </c>
      <c r="Q512" s="5">
        <v>1609.38</v>
      </c>
      <c r="R512" s="7">
        <v>12018366</v>
      </c>
      <c r="S512" s="12">
        <f t="shared" ref="S512:S515" si="64">R512/Q512</f>
        <v>7467.6993624874167</v>
      </c>
      <c r="T512" s="21">
        <f>S512-L512</f>
        <v>-101.80433664945122</v>
      </c>
      <c r="U512" s="18">
        <f>T512/L512</f>
        <v>-1.344927497176066E-2</v>
      </c>
      <c r="V512" s="14">
        <v>2003</v>
      </c>
      <c r="W512" s="10">
        <v>1585</v>
      </c>
      <c r="X512" s="5">
        <v>1566.25</v>
      </c>
      <c r="Y512" s="7">
        <v>13250651.060000001</v>
      </c>
      <c r="Z512" s="12">
        <f t="shared" ref="Z512:Z515" si="65">Y512/X512</f>
        <v>8460.112408619314</v>
      </c>
      <c r="AA512" s="21">
        <f>Z512-S512</f>
        <v>992.41304613189732</v>
      </c>
      <c r="AB512" s="22">
        <f>AA512/S512</f>
        <v>0.13289408129056421</v>
      </c>
      <c r="AC512" s="14">
        <v>2004</v>
      </c>
      <c r="AD512" s="10">
        <v>1536</v>
      </c>
      <c r="AE512" s="5">
        <v>1500.6</v>
      </c>
      <c r="AF512" s="7">
        <v>11724235</v>
      </c>
      <c r="AG512" s="12">
        <f t="shared" ref="AG512:AG515" si="66">AF512/AE512</f>
        <v>7813.0314540850331</v>
      </c>
      <c r="AH512" s="21">
        <f>AG512-Z512</f>
        <v>-647.08095453428086</v>
      </c>
      <c r="AI512" s="22">
        <f>AH512/Z512</f>
        <v>-7.6486094188893183E-2</v>
      </c>
      <c r="AJ512" s="14">
        <v>2005</v>
      </c>
      <c r="AK512" s="10">
        <v>1490</v>
      </c>
      <c r="AL512" s="5">
        <v>1421.86</v>
      </c>
      <c r="AM512" s="7">
        <v>11690521</v>
      </c>
      <c r="AN512" s="12">
        <f t="shared" ref="AN512:AN515" si="67">AM512/AL512</f>
        <v>8221.9916166148578</v>
      </c>
      <c r="AO512" s="21">
        <f>AN512-AG512</f>
        <v>408.96016252982463</v>
      </c>
      <c r="AP512" s="22">
        <f>AO512/AG512</f>
        <v>5.2343340089332467E-2</v>
      </c>
      <c r="AQ512" s="14">
        <v>2006</v>
      </c>
      <c r="AR512" s="10">
        <v>1496</v>
      </c>
      <c r="AS512" s="5">
        <v>1454.36</v>
      </c>
      <c r="AT512" s="7">
        <v>12709649</v>
      </c>
      <c r="AU512" s="12">
        <f t="shared" ref="AU512:AU515" si="68">AT512/AS512</f>
        <v>8738.9979097334908</v>
      </c>
      <c r="AV512" s="21">
        <f>AU512-AN512</f>
        <v>517.00629311863304</v>
      </c>
      <c r="AW512" s="22">
        <f>AV512/AN512</f>
        <v>6.2880907355083615E-2</v>
      </c>
      <c r="AX512" s="14">
        <v>2007</v>
      </c>
      <c r="AY512" s="10">
        <v>1486</v>
      </c>
      <c r="AZ512" s="5">
        <v>1472.22</v>
      </c>
      <c r="BA512" s="7">
        <v>12937938</v>
      </c>
      <c r="BB512" s="12">
        <f t="shared" ref="BB512:BB515" si="69">BA512/AZ512</f>
        <v>8788.0466234666019</v>
      </c>
      <c r="BC512" s="21">
        <f>BB512-AU512</f>
        <v>49.048713733111072</v>
      </c>
      <c r="BD512" s="22">
        <f>BC512/AU512</f>
        <v>5.6126244953646964E-3</v>
      </c>
      <c r="BE512" s="14">
        <v>2008</v>
      </c>
      <c r="BF512" s="10">
        <v>1477</v>
      </c>
      <c r="BG512" s="5">
        <v>1462.82</v>
      </c>
      <c r="BH512" s="7">
        <v>13741142</v>
      </c>
      <c r="BI512" s="12">
        <f t="shared" ref="BI512:BI515" si="70">BH512/BG512</f>
        <v>9393.5972983689044</v>
      </c>
      <c r="BJ512" s="21">
        <f>BI512-BB512</f>
        <v>605.55067490230249</v>
      </c>
      <c r="BK512" s="22">
        <f>BJ512/BB512</f>
        <v>6.8906174585522645E-2</v>
      </c>
      <c r="BL512" s="14">
        <v>2009</v>
      </c>
      <c r="BM512" s="10">
        <v>1483</v>
      </c>
      <c r="BN512" s="5">
        <v>1456.48</v>
      </c>
      <c r="BO512" s="7">
        <v>13518520</v>
      </c>
      <c r="BP512" s="12">
        <f t="shared" ref="BP512:BP515" si="71">BO512/BN512</f>
        <v>9281.6379215643192</v>
      </c>
      <c r="BQ512" s="21">
        <f>BP512-BI512</f>
        <v>-111.95937680458519</v>
      </c>
      <c r="BR512" s="22">
        <f>BQ512/BI512</f>
        <v>-1.1918690278965409E-2</v>
      </c>
      <c r="BS512" s="14">
        <v>2010</v>
      </c>
      <c r="BT512" s="10">
        <v>1479</v>
      </c>
      <c r="BU512" s="5">
        <v>1456.91</v>
      </c>
      <c r="BV512" s="7">
        <v>14806321</v>
      </c>
      <c r="BW512" s="12">
        <f t="shared" ref="BW512:BW515" si="72">BV512/BU512</f>
        <v>10162.824745523059</v>
      </c>
      <c r="BX512" s="21">
        <f>BW512-BP512</f>
        <v>881.18682395874021</v>
      </c>
      <c r="BY512" s="22">
        <f>BX512/BP512</f>
        <v>9.4938720019604655E-2</v>
      </c>
      <c r="BZ512" s="14">
        <v>2011</v>
      </c>
      <c r="CA512" s="10">
        <v>1470</v>
      </c>
      <c r="CB512" s="5">
        <v>1428.2184999999999</v>
      </c>
      <c r="CC512" s="7">
        <v>13105255</v>
      </c>
      <c r="CD512" s="12">
        <f t="shared" ref="CD512:CD515" si="73">CC512/CB512</f>
        <v>9175.9454173153481</v>
      </c>
      <c r="CE512" s="21">
        <f>CD512-BW512</f>
        <v>-986.8793282077113</v>
      </c>
      <c r="CF512" s="22">
        <f>CE512/BW512</f>
        <v>-9.7106793919914114E-2</v>
      </c>
      <c r="CG512" s="14">
        <v>2012</v>
      </c>
      <c r="CH512" s="10">
        <v>1420</v>
      </c>
      <c r="CI512" s="5">
        <v>1359.93</v>
      </c>
      <c r="CJ512" s="7">
        <v>13385037</v>
      </c>
      <c r="CK512" s="12">
        <f t="shared" ref="CK512:CK515" si="74">CJ512/CI512</f>
        <v>9842.4455670512452</v>
      </c>
      <c r="CL512" s="21">
        <f>CK512-CD512</f>
        <v>666.50014973589714</v>
      </c>
      <c r="CM512" s="22">
        <f>CL512/CD512</f>
        <v>7.26355835201664E-2</v>
      </c>
      <c r="CN512" s="14">
        <v>2013</v>
      </c>
      <c r="CO512" s="10">
        <v>1439</v>
      </c>
      <c r="CP512" s="5">
        <v>1374.9055000000001</v>
      </c>
      <c r="CQ512" s="7">
        <v>13698803</v>
      </c>
      <c r="CR512" s="12">
        <f t="shared" ref="CR512:CR515" si="75">CQ512/CP512</f>
        <v>9963.4505789670638</v>
      </c>
      <c r="CS512" s="21">
        <f>CR512-CK512</f>
        <v>121.00501191581861</v>
      </c>
      <c r="CT512" s="22">
        <f>CS512/CK512</f>
        <v>1.2294201790751807E-2</v>
      </c>
      <c r="CU512" s="14">
        <v>2014</v>
      </c>
      <c r="CV512" s="10">
        <v>1450</v>
      </c>
      <c r="CW512" s="5">
        <v>1387.0210999999999</v>
      </c>
      <c r="CX512" s="7">
        <v>12646577</v>
      </c>
      <c r="CY512" s="12">
        <f t="shared" ref="CY512:CY515" si="76">CX512/CW512</f>
        <v>9117.7971265181186</v>
      </c>
      <c r="CZ512" s="21">
        <f>CY512-CR512</f>
        <v>-845.65345244894525</v>
      </c>
      <c r="DA512" s="22">
        <f>CZ512/CR512</f>
        <v>-8.4875560504523148E-2</v>
      </c>
      <c r="DB512" s="14">
        <v>2015</v>
      </c>
      <c r="DC512" s="9">
        <v>1418</v>
      </c>
      <c r="DD512" s="27">
        <v>1367.5682999999999</v>
      </c>
      <c r="DE512" s="12">
        <v>13154826.529999999</v>
      </c>
      <c r="DF512" s="12">
        <f t="shared" ref="DF512:DF515" si="77">DE512/DD512</f>
        <v>9619.1367773002639</v>
      </c>
      <c r="DG512" s="21">
        <f>DF512-CY512</f>
        <v>501.33965078214533</v>
      </c>
      <c r="DH512" s="22">
        <f>DG512/CY512</f>
        <v>5.4984734122242487E-2</v>
      </c>
      <c r="DI512" s="14">
        <v>2016</v>
      </c>
      <c r="DJ512" s="9">
        <v>1415</v>
      </c>
      <c r="DK512" s="27">
        <v>1379.3598</v>
      </c>
      <c r="DL512" s="12">
        <v>13280171.970000001</v>
      </c>
      <c r="DM512" s="12">
        <f t="shared" ref="DM512:DM515" si="78">DL512/DK512</f>
        <v>9627.7794742169535</v>
      </c>
      <c r="DN512" s="21">
        <f>DM512-DF512</f>
        <v>8.6426969166896015</v>
      </c>
      <c r="DO512" s="22">
        <f>DN512/DF512</f>
        <v>8.9848986627210508E-4</v>
      </c>
      <c r="DP512" s="14">
        <v>2017</v>
      </c>
      <c r="DQ512" s="9">
        <v>1426</v>
      </c>
      <c r="DR512" s="27">
        <v>1358.4215999999999</v>
      </c>
      <c r="DS512" s="30">
        <v>14070867.66</v>
      </c>
      <c r="DT512" s="12">
        <f>DS512/DR512</f>
        <v>10358.247881217438</v>
      </c>
      <c r="DU512" s="21">
        <f>DT512-DM512</f>
        <v>730.46840700048415</v>
      </c>
      <c r="DV512" s="22">
        <f>DU512/DM512</f>
        <v>7.5870911767003738E-2</v>
      </c>
      <c r="DW512" s="14">
        <v>2018</v>
      </c>
      <c r="DX512" s="24">
        <v>1361</v>
      </c>
      <c r="DY512" s="32">
        <v>1304.5397</v>
      </c>
      <c r="DZ512" s="34">
        <v>13958646.790000001</v>
      </c>
      <c r="EA512" s="12">
        <f t="shared" ref="EA512:EA515" si="79">DZ512/DY512</f>
        <v>10700.055191881091</v>
      </c>
      <c r="EB512" s="21">
        <f>EA512-DT512</f>
        <v>341.80731066365297</v>
      </c>
      <c r="EC512" s="22">
        <f>EB512/DT512</f>
        <v>3.2998564485355729E-2</v>
      </c>
      <c r="ED512" s="14">
        <v>2019</v>
      </c>
      <c r="EE512" s="24">
        <v>1369</v>
      </c>
      <c r="EF512" s="32">
        <v>1328.2136</v>
      </c>
      <c r="EG512" s="34">
        <v>14422369.91</v>
      </c>
      <c r="EH512" s="12">
        <f t="shared" ref="EH512:EH515" si="80">EG512/EF512</f>
        <v>10858.471792488799</v>
      </c>
      <c r="EI512" s="21">
        <f>EH512-EA512</f>
        <v>158.41660060770846</v>
      </c>
      <c r="EJ512" s="22">
        <f>EI512/EA512</f>
        <v>1.4805213409357986E-2</v>
      </c>
      <c r="EK512">
        <v>2020</v>
      </c>
      <c r="EL512" s="25">
        <v>1411</v>
      </c>
      <c r="EM512" s="32">
        <v>1379.9585999999999</v>
      </c>
      <c r="EN512" s="34">
        <v>14365626.9</v>
      </c>
      <c r="EO512" s="12">
        <f t="shared" ref="EO512:EO515" si="81">EN512/EM512</f>
        <v>10410.186870823516</v>
      </c>
      <c r="EP512" s="21">
        <f>EO512-EH512</f>
        <v>-448.28492166528304</v>
      </c>
      <c r="EQ512" s="22">
        <f>EP512/EH512</f>
        <v>-4.1284347395494275E-2</v>
      </c>
      <c r="ES512" s="11">
        <f t="shared" ref="ES512:ES515" si="82">AVERAGE(EQ512, EJ512, EC512, DV512, DO512, DH512, DA512, CT512, CM512, CF512, BY512, BR512, BK512, BD512, AW512, AP512, AI512, AB512, U512, N512)</f>
        <v>1.7963670210090592E-2</v>
      </c>
      <c r="EU512" s="12">
        <f t="shared" si="59"/>
        <v>10638.924955195776</v>
      </c>
      <c r="EV512">
        <f t="shared" si="60"/>
        <v>0.96044418432114964</v>
      </c>
      <c r="EY512" s="11">
        <f t="shared" si="61"/>
        <v>4.1224896553905814E-2</v>
      </c>
      <c r="FC512" s="12">
        <f t="shared" si="62"/>
        <v>9225.6958353302434</v>
      </c>
      <c r="FF512" s="45">
        <f t="shared" si="63"/>
        <v>1482.8095238095239</v>
      </c>
    </row>
    <row r="513" spans="1:162" x14ac:dyDescent="0.2">
      <c r="A513" s="3">
        <v>114115</v>
      </c>
      <c r="B513" t="s">
        <v>512</v>
      </c>
      <c r="C513" s="14">
        <v>2000</v>
      </c>
      <c r="D513" s="10">
        <v>786</v>
      </c>
      <c r="E513" s="5">
        <v>749.53</v>
      </c>
      <c r="F513" s="7">
        <v>4964806</v>
      </c>
      <c r="G513" s="12">
        <f>F513/E513</f>
        <v>6623.8923058449964</v>
      </c>
      <c r="H513" s="14">
        <v>2001</v>
      </c>
      <c r="I513" s="10">
        <v>768</v>
      </c>
      <c r="J513" s="5">
        <v>764.09</v>
      </c>
      <c r="K513" s="7">
        <v>6745318</v>
      </c>
      <c r="L513" s="12">
        <f>K513/I513</f>
        <v>8782.9661458333339</v>
      </c>
      <c r="M513" s="21">
        <f>L513-G513</f>
        <v>2159.0738399883376</v>
      </c>
      <c r="N513" s="18">
        <f>M513/G513</f>
        <v>0.32595243707134952</v>
      </c>
      <c r="O513" s="16">
        <v>2002</v>
      </c>
      <c r="P513" s="10">
        <v>731</v>
      </c>
      <c r="Q513" s="5">
        <v>728.66</v>
      </c>
      <c r="R513" s="7">
        <v>6483014</v>
      </c>
      <c r="S513" s="12">
        <f t="shared" si="64"/>
        <v>8897.1728927071617</v>
      </c>
      <c r="T513" s="21">
        <f>S513-L513</f>
        <v>114.2067468738278</v>
      </c>
      <c r="U513" s="18">
        <f>T513/L513</f>
        <v>1.3003209277768631E-2</v>
      </c>
      <c r="V513" s="14">
        <v>2003</v>
      </c>
      <c r="W513" s="10">
        <v>731</v>
      </c>
      <c r="X513" s="5">
        <v>689.72</v>
      </c>
      <c r="Y513" s="7">
        <v>5273989.8</v>
      </c>
      <c r="Z513" s="12">
        <f t="shared" si="65"/>
        <v>7646.5664327553204</v>
      </c>
      <c r="AA513" s="21">
        <f>Z513-S513</f>
        <v>-1250.6064599518413</v>
      </c>
      <c r="AB513" s="22">
        <f>AA513/S513</f>
        <v>-0.14056222971422067</v>
      </c>
      <c r="AC513" s="14">
        <v>2004</v>
      </c>
      <c r="AD513" s="10">
        <v>692</v>
      </c>
      <c r="AE513" s="5">
        <v>698.73</v>
      </c>
      <c r="AF513" s="7">
        <v>4898305</v>
      </c>
      <c r="AG513" s="12">
        <f t="shared" si="66"/>
        <v>7010.2972535886538</v>
      </c>
      <c r="AH513" s="21">
        <f>AG513-Z513</f>
        <v>-636.26917916666662</v>
      </c>
      <c r="AI513" s="22">
        <f>AH513/Z513</f>
        <v>-8.320978896372408E-2</v>
      </c>
      <c r="AJ513" s="14">
        <v>2005</v>
      </c>
      <c r="AK513" s="10">
        <v>668</v>
      </c>
      <c r="AL513" s="5">
        <v>688.43</v>
      </c>
      <c r="AM513" s="7">
        <v>5226922</v>
      </c>
      <c r="AN513" s="12">
        <f t="shared" si="67"/>
        <v>7592.5250206992732</v>
      </c>
      <c r="AO513" s="21">
        <f>AN513-AG513</f>
        <v>582.22776711061942</v>
      </c>
      <c r="AP513" s="22">
        <f>AO513/AG513</f>
        <v>8.3053221004654287E-2</v>
      </c>
      <c r="AQ513" s="14">
        <v>2006</v>
      </c>
      <c r="AR513" s="10">
        <v>698</v>
      </c>
      <c r="AS513" s="5">
        <v>697.82</v>
      </c>
      <c r="AT513" s="7">
        <v>5668276</v>
      </c>
      <c r="AU513" s="12">
        <f t="shared" si="68"/>
        <v>8122.8339686452091</v>
      </c>
      <c r="AV513" s="21">
        <f>AU513-AN513</f>
        <v>530.30894794593587</v>
      </c>
      <c r="AW513" s="22">
        <f>AV513/AN513</f>
        <v>6.98461903648879E-2</v>
      </c>
      <c r="AX513" s="14">
        <v>2007</v>
      </c>
      <c r="AY513" s="10">
        <v>706</v>
      </c>
      <c r="AZ513" s="5">
        <v>725.48</v>
      </c>
      <c r="BA513" s="7">
        <v>6374735</v>
      </c>
      <c r="BB513" s="12">
        <f t="shared" si="69"/>
        <v>8786.9203837459336</v>
      </c>
      <c r="BC513" s="21">
        <f>BB513-AU513</f>
        <v>664.08641510072448</v>
      </c>
      <c r="BD513" s="22">
        <f>BC513/AU513</f>
        <v>8.1755507703856964E-2</v>
      </c>
      <c r="BE513" s="14">
        <v>2008</v>
      </c>
      <c r="BF513" s="10">
        <v>702</v>
      </c>
      <c r="BG513" s="5">
        <v>699.35</v>
      </c>
      <c r="BH513" s="7">
        <v>6647092</v>
      </c>
      <c r="BI513" s="12">
        <f t="shared" si="70"/>
        <v>9504.6714806606124</v>
      </c>
      <c r="BJ513" s="21">
        <f>BI513-BB513</f>
        <v>717.75109691467878</v>
      </c>
      <c r="BK513" s="22">
        <f>BJ513/BB513</f>
        <v>8.1684033264074696E-2</v>
      </c>
      <c r="BL513" s="14">
        <v>2009</v>
      </c>
      <c r="BM513" s="10">
        <v>674</v>
      </c>
      <c r="BN513" s="5">
        <v>668.29</v>
      </c>
      <c r="BO513" s="7">
        <v>6599086</v>
      </c>
      <c r="BP513" s="12">
        <f t="shared" si="71"/>
        <v>9874.5843870176122</v>
      </c>
      <c r="BQ513" s="21">
        <f>BP513-BI513</f>
        <v>369.91290635699988</v>
      </c>
      <c r="BR513" s="22">
        <f>BQ513/BI513</f>
        <v>3.8919062811341845E-2</v>
      </c>
      <c r="BS513" s="14">
        <v>2010</v>
      </c>
      <c r="BT513" s="10">
        <v>675</v>
      </c>
      <c r="BU513" s="5">
        <v>666.44</v>
      </c>
      <c r="BV513" s="7">
        <v>8802025</v>
      </c>
      <c r="BW513" s="12">
        <f t="shared" si="72"/>
        <v>13207.528059540242</v>
      </c>
      <c r="BX513" s="21">
        <f>BW513-BP513</f>
        <v>3332.9436725226296</v>
      </c>
      <c r="BY513" s="22">
        <f>BX513/BP513</f>
        <v>0.33752748894470358</v>
      </c>
      <c r="BZ513" s="14">
        <v>2011</v>
      </c>
      <c r="CA513" s="10">
        <v>709</v>
      </c>
      <c r="CB513" s="5">
        <v>692.62810000000002</v>
      </c>
      <c r="CC513" s="7">
        <v>5726609</v>
      </c>
      <c r="CD513" s="12">
        <f t="shared" si="73"/>
        <v>8267.9420601041165</v>
      </c>
      <c r="CE513" s="21">
        <f>CD513-BW513</f>
        <v>-4939.5859994361253</v>
      </c>
      <c r="CF513" s="22">
        <f>CE513/BW513</f>
        <v>-0.37399776681663727</v>
      </c>
      <c r="CG513" s="14">
        <v>2012</v>
      </c>
      <c r="CH513" s="10">
        <v>715</v>
      </c>
      <c r="CI513" s="5">
        <v>715.29</v>
      </c>
      <c r="CJ513" s="7">
        <v>8051376</v>
      </c>
      <c r="CK513" s="12">
        <f t="shared" si="74"/>
        <v>11256.100322945938</v>
      </c>
      <c r="CL513" s="21">
        <f>CK513-CD513</f>
        <v>2988.1582628418219</v>
      </c>
      <c r="CM513" s="22">
        <f>CL513/CD513</f>
        <v>0.36141499796676035</v>
      </c>
      <c r="CN513" s="14">
        <v>2013</v>
      </c>
      <c r="CO513" s="10">
        <v>709</v>
      </c>
      <c r="CP513" s="5">
        <v>700.94399999999996</v>
      </c>
      <c r="CQ513" s="7">
        <v>8686873</v>
      </c>
      <c r="CR513" s="12">
        <f t="shared" si="75"/>
        <v>12393.105583327628</v>
      </c>
      <c r="CS513" s="21">
        <f>CR513-CK513</f>
        <v>1137.0052603816894</v>
      </c>
      <c r="CT513" s="22">
        <f>CS513/CK513</f>
        <v>0.10101236021003349</v>
      </c>
      <c r="CU513" s="14">
        <v>2014</v>
      </c>
      <c r="CV513" s="10">
        <v>683</v>
      </c>
      <c r="CW513" s="5">
        <v>692.75040000000001</v>
      </c>
      <c r="CX513" s="7">
        <v>6390385</v>
      </c>
      <c r="CY513" s="12">
        <f t="shared" si="76"/>
        <v>9224.6572502881263</v>
      </c>
      <c r="CZ513" s="21">
        <f>CY513-CR513</f>
        <v>-3168.4483330395014</v>
      </c>
      <c r="DA513" s="22">
        <f>CZ513/CR513</f>
        <v>-0.25566217537128033</v>
      </c>
      <c r="DB513" s="14">
        <v>2015</v>
      </c>
      <c r="DC513" s="9">
        <v>678</v>
      </c>
      <c r="DD513" s="27">
        <v>680.95410000000004</v>
      </c>
      <c r="DE513" s="12">
        <v>6669785.2999999998</v>
      </c>
      <c r="DF513" s="12">
        <f t="shared" si="77"/>
        <v>9794.7648747544063</v>
      </c>
      <c r="DG513" s="21">
        <f>DF513-CY513</f>
        <v>570.10762446627996</v>
      </c>
      <c r="DH513" s="22">
        <f>DG513/CY513</f>
        <v>6.1802580735286723E-2</v>
      </c>
      <c r="DI513" s="14">
        <v>2016</v>
      </c>
      <c r="DJ513" s="9">
        <v>660</v>
      </c>
      <c r="DK513" s="27">
        <v>673.1404</v>
      </c>
      <c r="DL513" s="12">
        <v>6996561.0499999998</v>
      </c>
      <c r="DM513" s="12">
        <f t="shared" si="78"/>
        <v>10393.910468009348</v>
      </c>
      <c r="DN513" s="21">
        <f>DM513-DF513</f>
        <v>599.14559325494156</v>
      </c>
      <c r="DO513" s="22">
        <f>DN513/DF513</f>
        <v>6.1169982221749304E-2</v>
      </c>
      <c r="DP513" s="14">
        <v>2017</v>
      </c>
      <c r="DQ513" s="9">
        <v>660</v>
      </c>
      <c r="DR513" s="27">
        <v>677.00559999999996</v>
      </c>
      <c r="DS513" s="30">
        <v>6670363.3899999997</v>
      </c>
      <c r="DT513" s="12">
        <f>DS513/DR513</f>
        <v>9852.7447778866226</v>
      </c>
      <c r="DU513" s="21">
        <f>DT513-DM513</f>
        <v>-541.16569012272521</v>
      </c>
      <c r="DV513" s="22">
        <f>DU513/DM513</f>
        <v>-5.2065648611111216E-2</v>
      </c>
      <c r="DW513" s="14">
        <v>2018</v>
      </c>
      <c r="DX513" s="24">
        <v>652</v>
      </c>
      <c r="DY513" s="32">
        <v>668.90110000000004</v>
      </c>
      <c r="DZ513" s="34">
        <v>7072897.2800000003</v>
      </c>
      <c r="EA513" s="12">
        <f t="shared" si="79"/>
        <v>10573.90588832938</v>
      </c>
      <c r="EB513" s="21">
        <f>EA513-DT513</f>
        <v>721.16111044275749</v>
      </c>
      <c r="EC513" s="22">
        <f>EB513/DT513</f>
        <v>7.319392988452543E-2</v>
      </c>
      <c r="ED513" s="14">
        <v>2019</v>
      </c>
      <c r="EE513" s="24">
        <v>643</v>
      </c>
      <c r="EF513" s="32">
        <v>662.19039999999995</v>
      </c>
      <c r="EG513" s="34">
        <v>7230442.54</v>
      </c>
      <c r="EH513" s="12">
        <f t="shared" si="80"/>
        <v>10918.978197207331</v>
      </c>
      <c r="EI513" s="21">
        <f>EH513-EA513</f>
        <v>345.07230887795049</v>
      </c>
      <c r="EJ513" s="22">
        <f>EI513/EA513</f>
        <v>3.2634327610085251E-2</v>
      </c>
      <c r="EK513">
        <v>2020</v>
      </c>
      <c r="EL513" s="25">
        <v>642</v>
      </c>
      <c r="EM513" s="32">
        <v>652.66110000000003</v>
      </c>
      <c r="EN513" s="34">
        <v>7204287.4500000002</v>
      </c>
      <c r="EO513" s="12">
        <f t="shared" si="81"/>
        <v>11038.328238039619</v>
      </c>
      <c r="EP513" s="21">
        <f>EO513-EH513</f>
        <v>119.35004083228887</v>
      </c>
      <c r="EQ513" s="22">
        <f>EP513/EH513</f>
        <v>1.0930513705285553E-2</v>
      </c>
      <c r="ES513" s="11">
        <f t="shared" si="82"/>
        <v>4.1420111664969492E-2</v>
      </c>
      <c r="EU513" s="12">
        <f t="shared" si="59"/>
        <v>10448.542954474444</v>
      </c>
      <c r="EV513">
        <f t="shared" si="60"/>
        <v>1.0271776980700149</v>
      </c>
      <c r="EY513" s="11">
        <f t="shared" si="61"/>
        <v>1.7920869627833156E-2</v>
      </c>
      <c r="FC513" s="12">
        <f t="shared" si="62"/>
        <v>9591.8407415853126</v>
      </c>
      <c r="FF513" s="45">
        <f t="shared" si="63"/>
        <v>694.38095238095241</v>
      </c>
    </row>
    <row r="514" spans="1:162" x14ac:dyDescent="0.2">
      <c r="A514" s="3">
        <v>114116</v>
      </c>
      <c r="B514" t="s">
        <v>513</v>
      </c>
      <c r="C514" s="14">
        <v>2000</v>
      </c>
      <c r="D514" s="10">
        <v>78</v>
      </c>
      <c r="E514" s="5">
        <v>104.08</v>
      </c>
      <c r="F514" s="7">
        <v>614674</v>
      </c>
      <c r="G514" s="12">
        <f>F514/E514</f>
        <v>5905.7840122982325</v>
      </c>
      <c r="H514" s="14">
        <v>2001</v>
      </c>
      <c r="I514" s="10">
        <v>68</v>
      </c>
      <c r="J514" s="5">
        <v>94.23</v>
      </c>
      <c r="K514" s="7">
        <v>658605</v>
      </c>
      <c r="L514" s="12">
        <f>K514/I514</f>
        <v>9685.3676470588234</v>
      </c>
      <c r="M514" s="21">
        <f>L514-G514</f>
        <v>3779.5836347605909</v>
      </c>
      <c r="N514" s="18">
        <f>M514/G514</f>
        <v>0.63997999704865061</v>
      </c>
      <c r="O514" s="16">
        <v>2002</v>
      </c>
      <c r="P514" s="10">
        <v>66</v>
      </c>
      <c r="Q514" s="5">
        <v>88.5</v>
      </c>
      <c r="R514" s="7">
        <v>684699</v>
      </c>
      <c r="S514" s="12">
        <f t="shared" si="64"/>
        <v>7736.7118644067796</v>
      </c>
      <c r="T514" s="21">
        <f>S514-L514</f>
        <v>-1948.6557826520439</v>
      </c>
      <c r="U514" s="18">
        <f>T514/L514</f>
        <v>-0.20119585065454859</v>
      </c>
      <c r="V514" s="14">
        <v>2003</v>
      </c>
      <c r="W514" s="10">
        <v>66</v>
      </c>
      <c r="X514" s="5">
        <v>96</v>
      </c>
      <c r="Y514" s="7">
        <v>821319.59</v>
      </c>
      <c r="Z514" s="12">
        <f t="shared" si="65"/>
        <v>8555.412395833333</v>
      </c>
      <c r="AA514" s="21">
        <f>Z514-S514</f>
        <v>818.70053142655343</v>
      </c>
      <c r="AB514" s="22">
        <f>AA514/S514</f>
        <v>0.10582021739662242</v>
      </c>
      <c r="AC514" s="14">
        <v>2004</v>
      </c>
      <c r="AD514" s="10">
        <v>63</v>
      </c>
      <c r="AE514" s="5">
        <v>94.96</v>
      </c>
      <c r="AF514" s="7">
        <v>725292</v>
      </c>
      <c r="AG514" s="12">
        <f t="shared" si="66"/>
        <v>7637.8685762426294</v>
      </c>
      <c r="AH514" s="21">
        <f>AG514-Z514</f>
        <v>-917.54381959070361</v>
      </c>
      <c r="AI514" s="22">
        <f>AH514/Z514</f>
        <v>-0.10724717607272408</v>
      </c>
      <c r="AJ514" s="14">
        <v>2005</v>
      </c>
      <c r="AK514" s="10">
        <v>62</v>
      </c>
      <c r="AL514" s="5">
        <v>99.51</v>
      </c>
      <c r="AM514" s="7">
        <v>814936</v>
      </c>
      <c r="AN514" s="12">
        <f t="shared" si="67"/>
        <v>8189.4884936187318</v>
      </c>
      <c r="AO514" s="21">
        <f>AN514-AG514</f>
        <v>551.61991737610242</v>
      </c>
      <c r="AP514" s="22">
        <f>AO514/AG514</f>
        <v>7.2221708434719645E-2</v>
      </c>
      <c r="AQ514" s="14">
        <v>2006</v>
      </c>
      <c r="AR514" s="10">
        <v>69</v>
      </c>
      <c r="AS514" s="5">
        <v>100.63</v>
      </c>
      <c r="AT514" s="7">
        <v>792697</v>
      </c>
      <c r="AU514" s="12">
        <f t="shared" si="68"/>
        <v>7877.3427407333802</v>
      </c>
      <c r="AV514" s="21">
        <f>AU514-AN514</f>
        <v>-312.14575288535161</v>
      </c>
      <c r="AW514" s="22">
        <f>AV514/AN514</f>
        <v>-3.8115415038262317E-2</v>
      </c>
      <c r="AX514" s="14">
        <v>2007</v>
      </c>
      <c r="AY514" s="10">
        <v>65</v>
      </c>
      <c r="AZ514" s="5">
        <v>97.51</v>
      </c>
      <c r="BA514" s="7">
        <v>939767</v>
      </c>
      <c r="BB514" s="12">
        <f t="shared" si="69"/>
        <v>9637.6474207773554</v>
      </c>
      <c r="BC514" s="21">
        <f>BB514-AU514</f>
        <v>1760.3046800439752</v>
      </c>
      <c r="BD514" s="22">
        <f>BC514/AU514</f>
        <v>0.2234642744362918</v>
      </c>
      <c r="BE514" s="14">
        <v>2008</v>
      </c>
      <c r="BF514" s="10">
        <v>68</v>
      </c>
      <c r="BG514" s="5">
        <v>93.72</v>
      </c>
      <c r="BH514" s="7">
        <v>962323</v>
      </c>
      <c r="BI514" s="12">
        <f t="shared" si="70"/>
        <v>10268.0644472898</v>
      </c>
      <c r="BJ514" s="21">
        <f>BI514-BB514</f>
        <v>630.41702651244486</v>
      </c>
      <c r="BK514" s="22">
        <f>BJ514/BB514</f>
        <v>6.5411920460314632E-2</v>
      </c>
      <c r="BL514" s="14">
        <v>2009</v>
      </c>
      <c r="BM514" s="10">
        <v>62</v>
      </c>
      <c r="BN514" s="5">
        <v>89.16</v>
      </c>
      <c r="BO514" s="7">
        <v>1031276</v>
      </c>
      <c r="BP514" s="12">
        <f t="shared" si="71"/>
        <v>11566.576940331988</v>
      </c>
      <c r="BQ514" s="21">
        <f>BP514-BI514</f>
        <v>1298.512493042188</v>
      </c>
      <c r="BR514" s="22">
        <f>BQ514/BI514</f>
        <v>0.12646127220061648</v>
      </c>
      <c r="BS514" s="14">
        <v>2010</v>
      </c>
      <c r="BT514" s="10">
        <v>62</v>
      </c>
      <c r="BU514" s="5">
        <v>89.06</v>
      </c>
      <c r="BV514" s="7">
        <v>958099</v>
      </c>
      <c r="BW514" s="12">
        <f t="shared" si="72"/>
        <v>10757.904783292162</v>
      </c>
      <c r="BX514" s="21">
        <f>BW514-BP514</f>
        <v>-808.67215703982583</v>
      </c>
      <c r="BY514" s="22">
        <f>BX514/BP514</f>
        <v>-6.9914561690246707E-2</v>
      </c>
      <c r="BZ514" s="14">
        <v>2011</v>
      </c>
      <c r="CA514" s="10">
        <v>56</v>
      </c>
      <c r="CB514" s="5">
        <v>83.293499999999995</v>
      </c>
      <c r="CC514" s="7">
        <v>933882</v>
      </c>
      <c r="CD514" s="12">
        <f t="shared" si="73"/>
        <v>11211.943308901657</v>
      </c>
      <c r="CE514" s="21">
        <f>CD514-BW514</f>
        <v>454.03852560949417</v>
      </c>
      <c r="CF514" s="22">
        <f>CE514/BW514</f>
        <v>4.2205107291398439E-2</v>
      </c>
      <c r="CG514" s="14">
        <v>2012</v>
      </c>
      <c r="CH514" s="10">
        <v>61</v>
      </c>
      <c r="CI514" s="5">
        <v>81.540000000000006</v>
      </c>
      <c r="CJ514" s="7">
        <v>1001268</v>
      </c>
      <c r="CK514" s="12">
        <f t="shared" si="74"/>
        <v>12279.470198675495</v>
      </c>
      <c r="CL514" s="21">
        <f>CK514-CD514</f>
        <v>1067.5268897738388</v>
      </c>
      <c r="CM514" s="22">
        <f>CL514/CD514</f>
        <v>9.5213368491283937E-2</v>
      </c>
      <c r="CN514" s="14">
        <v>2013</v>
      </c>
      <c r="CO514" s="10">
        <v>56</v>
      </c>
      <c r="CP514" s="5">
        <v>79.424199999999999</v>
      </c>
      <c r="CQ514" s="7">
        <v>865606</v>
      </c>
      <c r="CR514" s="12">
        <f t="shared" si="75"/>
        <v>10898.517076659255</v>
      </c>
      <c r="CS514" s="21">
        <f>CR514-CK514</f>
        <v>-1380.9531220162407</v>
      </c>
      <c r="CT514" s="22">
        <f>CS514/CK514</f>
        <v>-0.11246031788612468</v>
      </c>
      <c r="CU514" s="14">
        <v>2014</v>
      </c>
      <c r="CV514" s="10">
        <v>43</v>
      </c>
      <c r="CW514" s="5">
        <v>75.5167</v>
      </c>
      <c r="CX514" s="7">
        <v>1004400</v>
      </c>
      <c r="CY514" s="12">
        <f t="shared" si="76"/>
        <v>13300.369322282357</v>
      </c>
      <c r="CZ514" s="21">
        <f>CY514-CR514</f>
        <v>2401.8522456231021</v>
      </c>
      <c r="DA514" s="22">
        <f>CZ514/CR514</f>
        <v>0.22038339975325771</v>
      </c>
      <c r="DB514" s="14">
        <v>2015</v>
      </c>
      <c r="DC514" s="9">
        <v>52</v>
      </c>
      <c r="DD514" s="27">
        <v>77.2667</v>
      </c>
      <c r="DE514" s="12">
        <v>988884.94</v>
      </c>
      <c r="DF514" s="12">
        <f t="shared" si="77"/>
        <v>12798.332787604491</v>
      </c>
      <c r="DG514" s="21">
        <f>DF514-CY514</f>
        <v>-502.03653467786535</v>
      </c>
      <c r="DH514" s="22">
        <f>DG514/CY514</f>
        <v>-3.7746059715559492E-2</v>
      </c>
      <c r="DI514" s="14">
        <v>2016</v>
      </c>
      <c r="DJ514" s="9">
        <v>45</v>
      </c>
      <c r="DK514" s="27">
        <v>67.679100000000005</v>
      </c>
      <c r="DL514" s="12">
        <v>937395.01</v>
      </c>
      <c r="DM514" s="12">
        <f t="shared" si="78"/>
        <v>13850.583267212476</v>
      </c>
      <c r="DN514" s="21">
        <f>DM514-DF514</f>
        <v>1052.2504796079847</v>
      </c>
      <c r="DO514" s="22">
        <f>DN514/DF514</f>
        <v>8.2217777664534239E-2</v>
      </c>
      <c r="DP514" s="14">
        <v>2017</v>
      </c>
      <c r="DQ514" s="9">
        <v>47</v>
      </c>
      <c r="DR514" s="27">
        <v>68.794200000000004</v>
      </c>
      <c r="DS514" s="30">
        <v>966846.8</v>
      </c>
      <c r="DT514" s="12">
        <f>DS514/DR514</f>
        <v>14054.190614906489</v>
      </c>
      <c r="DU514" s="21">
        <f>DT514-DM514</f>
        <v>203.60734769401279</v>
      </c>
      <c r="DV514" s="22">
        <f>DU514/DM514</f>
        <v>1.4700272455384484E-2</v>
      </c>
      <c r="DW514" s="14">
        <v>2018</v>
      </c>
      <c r="DX514" s="24">
        <v>45</v>
      </c>
      <c r="DY514" s="32">
        <v>70.706000000000003</v>
      </c>
      <c r="DZ514" s="34">
        <v>979570.8</v>
      </c>
      <c r="EA514" s="12">
        <f t="shared" si="79"/>
        <v>13854.139676972251</v>
      </c>
      <c r="EB514" s="21">
        <f>EA514-DT514</f>
        <v>-200.05093793423839</v>
      </c>
      <c r="EC514" s="22">
        <f>EB514/DT514</f>
        <v>-1.4234255348867662E-2</v>
      </c>
      <c r="ED514" s="14">
        <v>2019</v>
      </c>
      <c r="EE514" s="24">
        <v>46</v>
      </c>
      <c r="EF514" s="32">
        <v>66.150999999999996</v>
      </c>
      <c r="EG514" s="34">
        <v>1090436.8999999999</v>
      </c>
      <c r="EH514" s="12">
        <f t="shared" si="80"/>
        <v>16484.057686202777</v>
      </c>
      <c r="EI514" s="21">
        <f>EH514-EA514</f>
        <v>2629.9180092305269</v>
      </c>
      <c r="EJ514" s="22">
        <f>EI514/EA514</f>
        <v>0.18982903814676147</v>
      </c>
      <c r="EK514">
        <v>2020</v>
      </c>
      <c r="EL514" s="25">
        <v>49</v>
      </c>
      <c r="EM514" s="32">
        <v>67.728399999999993</v>
      </c>
      <c r="EN514" s="34">
        <v>953697.40999999992</v>
      </c>
      <c r="EO514" s="12">
        <f t="shared" si="81"/>
        <v>14081.203896740511</v>
      </c>
      <c r="EP514" s="21">
        <f>EO514-EH514</f>
        <v>-2402.8537894622659</v>
      </c>
      <c r="EQ514" s="22">
        <f>EP514/EH514</f>
        <v>-0.14576834388740731</v>
      </c>
      <c r="ES514" s="11">
        <f t="shared" si="82"/>
        <v>5.7561318674304737E-2</v>
      </c>
      <c r="EU514" s="12">
        <f t="shared" ref="EU514:EU515" si="83">AVERAGE(EH514, EA514, DT514)</f>
        <v>14797.462659360506</v>
      </c>
      <c r="EV514">
        <f t="shared" si="60"/>
        <v>1.4910053482714909</v>
      </c>
      <c r="EY514" s="11">
        <f t="shared" si="61"/>
        <v>6.3431685084426107E-2</v>
      </c>
      <c r="FC514" s="12">
        <f t="shared" si="62"/>
        <v>11041.383970759838</v>
      </c>
      <c r="FF514" s="45">
        <f t="shared" si="63"/>
        <v>58.523809523809526</v>
      </c>
    </row>
    <row r="515" spans="1:162" x14ac:dyDescent="0.2">
      <c r="A515" s="3">
        <v>115115</v>
      </c>
      <c r="B515" t="s">
        <v>514</v>
      </c>
      <c r="C515" s="14">
        <v>2000</v>
      </c>
      <c r="D515" s="10">
        <v>43420</v>
      </c>
      <c r="E515" s="5">
        <v>40841</v>
      </c>
      <c r="F515" s="7">
        <v>460898757</v>
      </c>
      <c r="G515" s="12">
        <f>F515/E515</f>
        <v>11285.197644523885</v>
      </c>
      <c r="H515" s="14">
        <v>2001</v>
      </c>
      <c r="I515" s="10">
        <v>43349</v>
      </c>
      <c r="J515" s="5">
        <v>40629.99</v>
      </c>
      <c r="K515" s="7">
        <v>521672403</v>
      </c>
      <c r="L515" s="12">
        <f>K515/I515</f>
        <v>12034.243073657984</v>
      </c>
      <c r="M515" s="21">
        <f>L515-G515</f>
        <v>749.04542913409932</v>
      </c>
      <c r="N515" s="18">
        <f>M515/G515</f>
        <v>6.6374152471983666E-2</v>
      </c>
      <c r="O515" s="16">
        <v>2002</v>
      </c>
      <c r="P515" s="10">
        <v>42660</v>
      </c>
      <c r="Q515" s="5">
        <v>39540.49</v>
      </c>
      <c r="R515" s="7">
        <v>553455874</v>
      </c>
      <c r="S515" s="12">
        <f t="shared" si="64"/>
        <v>13997.193105093033</v>
      </c>
      <c r="T515" s="21">
        <f>S515-L515</f>
        <v>1962.950031435048</v>
      </c>
      <c r="U515" s="18">
        <f>T515/L515</f>
        <v>0.16311370972153552</v>
      </c>
      <c r="V515" s="14">
        <v>2003</v>
      </c>
      <c r="W515" s="10">
        <v>42660</v>
      </c>
      <c r="X515" s="5">
        <v>38655.06</v>
      </c>
      <c r="Y515" s="7">
        <v>577221229</v>
      </c>
      <c r="Z515" s="12">
        <f t="shared" si="65"/>
        <v>14932.617592625649</v>
      </c>
      <c r="AA515" s="21">
        <f>Z515-S515</f>
        <v>935.42448753261669</v>
      </c>
      <c r="AB515" s="22">
        <f>AA515/S515</f>
        <v>6.6829433623535009E-2</v>
      </c>
      <c r="AC515" s="14">
        <v>2004</v>
      </c>
      <c r="AD515" s="10">
        <v>40829</v>
      </c>
      <c r="AE515" s="5">
        <v>34206.47</v>
      </c>
      <c r="AF515" s="7">
        <v>473240980</v>
      </c>
      <c r="AG515" s="12">
        <f t="shared" si="66"/>
        <v>13834.838263053744</v>
      </c>
      <c r="AH515" s="21">
        <f>AG515-Z515</f>
        <v>-1097.7793295719057</v>
      </c>
      <c r="AI515" s="22">
        <f>AH515/Z515</f>
        <v>-7.3515532207429929E-2</v>
      </c>
      <c r="AJ515" s="14">
        <v>2005</v>
      </c>
      <c r="AK515" s="10">
        <v>40027</v>
      </c>
      <c r="AL515" s="5">
        <v>36874.980000000003</v>
      </c>
      <c r="AM515" s="7">
        <v>481904432</v>
      </c>
      <c r="AN515" s="12">
        <f t="shared" si="67"/>
        <v>13068.601854156937</v>
      </c>
      <c r="AO515" s="21">
        <f>AN515-AG515</f>
        <v>-766.2364088968061</v>
      </c>
      <c r="AP515" s="22">
        <f>AO515/AG515</f>
        <v>-5.5384558484001811E-2</v>
      </c>
      <c r="AQ515" s="14">
        <v>2006</v>
      </c>
      <c r="AR515" s="10">
        <v>35361</v>
      </c>
      <c r="AS515" s="5">
        <v>35877.199999999997</v>
      </c>
      <c r="AT515" s="7">
        <v>502889810</v>
      </c>
      <c r="AU515" s="12">
        <f t="shared" si="68"/>
        <v>14016.974847535483</v>
      </c>
      <c r="AV515" s="21">
        <f>AU515-AN515</f>
        <v>948.37299337854529</v>
      </c>
      <c r="AW515" s="22">
        <f>AV515/AN515</f>
        <v>7.2568818299172624E-2</v>
      </c>
      <c r="AX515" s="14">
        <v>2007</v>
      </c>
      <c r="AY515" s="10">
        <v>32135</v>
      </c>
      <c r="AZ515" s="5">
        <v>28497.05</v>
      </c>
      <c r="BA515" s="7">
        <v>483194428</v>
      </c>
      <c r="BB515" s="12">
        <f t="shared" si="69"/>
        <v>16955.945545240647</v>
      </c>
      <c r="BC515" s="21">
        <f>BB515-AU515</f>
        <v>2938.9706977051646</v>
      </c>
      <c r="BD515" s="22">
        <f>BC515/AU515</f>
        <v>0.20967225308404586</v>
      </c>
      <c r="BE515" s="14">
        <v>2008</v>
      </c>
      <c r="BF515" s="10">
        <v>27574</v>
      </c>
      <c r="BG515" s="5">
        <v>24812.92</v>
      </c>
      <c r="BH515" s="7">
        <v>450683058</v>
      </c>
      <c r="BI515" s="12">
        <f t="shared" si="70"/>
        <v>18163.241488708303</v>
      </c>
      <c r="BJ515" s="21">
        <f>BI515-BB515</f>
        <v>1207.2959434676559</v>
      </c>
      <c r="BK515" s="22">
        <f>BJ515/BB515</f>
        <v>7.120192384709155E-2</v>
      </c>
      <c r="BL515" s="14">
        <v>2009</v>
      </c>
      <c r="BM515" s="10">
        <v>26108</v>
      </c>
      <c r="BN515" s="5">
        <v>23551.57</v>
      </c>
      <c r="BO515" s="7">
        <v>480349474</v>
      </c>
      <c r="BP515" s="12">
        <f t="shared" si="71"/>
        <v>20395.645555689069</v>
      </c>
      <c r="BQ515" s="21">
        <f>BP515-BI515</f>
        <v>2232.4040669807655</v>
      </c>
      <c r="BR515" s="22">
        <f>BQ515/BI515</f>
        <v>0.12290780081124854</v>
      </c>
      <c r="BS515" s="14">
        <v>2010</v>
      </c>
      <c r="BT515" s="10">
        <v>25046</v>
      </c>
      <c r="BU515" s="5">
        <v>22753.65</v>
      </c>
      <c r="BV515" s="7">
        <v>432878475</v>
      </c>
      <c r="BW515" s="12">
        <f t="shared" si="72"/>
        <v>19024.572980598718</v>
      </c>
      <c r="BX515" s="21">
        <f>BW515-BP515</f>
        <v>-1371.0725750903512</v>
      </c>
      <c r="BY515" s="22">
        <f>BX515/BP515</f>
        <v>-6.7223789085112354E-2</v>
      </c>
      <c r="BZ515" s="14">
        <v>2011</v>
      </c>
      <c r="CA515" s="10">
        <v>23576</v>
      </c>
      <c r="CB515" s="5">
        <v>20880.039700000001</v>
      </c>
      <c r="CC515" s="7">
        <v>365258744</v>
      </c>
      <c r="CD515" s="12">
        <f t="shared" si="73"/>
        <v>17493.201605359016</v>
      </c>
      <c r="CE515" s="21">
        <f>CD515-BW515</f>
        <v>-1531.3713752397016</v>
      </c>
      <c r="CF515" s="22">
        <f>CE515/BW515</f>
        <v>-8.0494388851796883E-2</v>
      </c>
      <c r="CG515" s="14">
        <v>2012</v>
      </c>
      <c r="CH515" s="10">
        <v>22516</v>
      </c>
      <c r="CI515" s="5">
        <v>20491.439999999999</v>
      </c>
      <c r="CJ515" s="7">
        <v>452146763</v>
      </c>
      <c r="CK515" s="12">
        <f t="shared" si="74"/>
        <v>22065.153205436029</v>
      </c>
      <c r="CL515" s="21">
        <f>CK515-CD515</f>
        <v>4571.9516000770127</v>
      </c>
      <c r="CM515" s="22">
        <f>CL515/CD515</f>
        <v>0.26135590861060004</v>
      </c>
      <c r="CN515" s="14">
        <v>2013</v>
      </c>
      <c r="CO515" s="10">
        <v>25200</v>
      </c>
      <c r="CP515" s="5">
        <v>23371.830300000001</v>
      </c>
      <c r="CQ515" s="7">
        <v>444727791</v>
      </c>
      <c r="CR515" s="12">
        <f t="shared" si="75"/>
        <v>19028.368137689242</v>
      </c>
      <c r="CS515" s="21">
        <f>CR515-CK515</f>
        <v>-3036.7850677467868</v>
      </c>
      <c r="CT515" s="22">
        <f>CS515/CK515</f>
        <v>-0.13762809800018233</v>
      </c>
      <c r="CU515" s="14">
        <v>2014</v>
      </c>
      <c r="CV515" s="10">
        <v>24869</v>
      </c>
      <c r="CW515" s="5">
        <v>23317.177599999999</v>
      </c>
      <c r="CX515" s="7">
        <v>412947574</v>
      </c>
      <c r="CY515" s="12">
        <f t="shared" si="76"/>
        <v>17710.015383680056</v>
      </c>
      <c r="CZ515" s="21">
        <f>CY515-CR515</f>
        <v>-1318.3527540091854</v>
      </c>
      <c r="DA515" s="22">
        <f>CZ515/CR515</f>
        <v>-6.9283542575463486E-2</v>
      </c>
      <c r="DB515" s="14">
        <v>2015</v>
      </c>
      <c r="DC515" s="9">
        <v>24154</v>
      </c>
      <c r="DD515" s="27">
        <v>22708.5268</v>
      </c>
      <c r="DE515" s="12">
        <v>419577087.48000002</v>
      </c>
      <c r="DF515" s="12">
        <f t="shared" si="77"/>
        <v>18476.631759309021</v>
      </c>
      <c r="DG515" s="21">
        <f>DF515-CY515</f>
        <v>766.61637562896431</v>
      </c>
      <c r="DH515" s="22">
        <f>DG515/CY515</f>
        <v>4.3287165991702549E-2</v>
      </c>
      <c r="DI515" s="14">
        <v>2016</v>
      </c>
      <c r="DJ515" s="9">
        <v>22506</v>
      </c>
      <c r="DK515" s="27">
        <v>21075.6711</v>
      </c>
      <c r="DL515" s="12">
        <v>398377595.18000001</v>
      </c>
      <c r="DM515" s="12">
        <f t="shared" si="78"/>
        <v>18902.249579136773</v>
      </c>
      <c r="DN515" s="21">
        <f>DM515-DF515</f>
        <v>425.6178198277521</v>
      </c>
      <c r="DO515" s="22">
        <f>DN515/DF515</f>
        <v>2.303546584530021E-2</v>
      </c>
      <c r="DP515" s="14">
        <v>2017</v>
      </c>
      <c r="DQ515" s="9">
        <v>21754</v>
      </c>
      <c r="DR515" s="27">
        <v>21421.702499999999</v>
      </c>
      <c r="DS515" s="30">
        <v>380062010.23000002</v>
      </c>
      <c r="DT515" s="12">
        <f>DS515/DR515</f>
        <v>17741.914314700247</v>
      </c>
      <c r="DU515" s="21">
        <f>DT515-DM515</f>
        <v>-1160.3352644365259</v>
      </c>
      <c r="DV515" s="22">
        <f>DU515/DM515</f>
        <v>-6.1386093733374357E-2</v>
      </c>
      <c r="DW515" s="14">
        <v>2018</v>
      </c>
      <c r="DX515" s="24">
        <v>20879</v>
      </c>
      <c r="DY515" s="32">
        <v>20353.812399999999</v>
      </c>
      <c r="DZ515" s="34">
        <v>388215065.90999997</v>
      </c>
      <c r="EA515" s="12">
        <f t="shared" si="79"/>
        <v>19073.334188242789</v>
      </c>
      <c r="EB515" s="21">
        <f>EA515-DT515</f>
        <v>1331.4198735425416</v>
      </c>
      <c r="EC515" s="22">
        <f>EB515/DT515</f>
        <v>7.5043755139735963E-2</v>
      </c>
      <c r="ED515" s="14">
        <v>2019</v>
      </c>
      <c r="EE515" s="24">
        <v>19778</v>
      </c>
      <c r="EF515" s="32">
        <v>19054.4712</v>
      </c>
      <c r="EG515" s="35">
        <v>380551447.72000003</v>
      </c>
      <c r="EH515" s="12">
        <f t="shared" si="80"/>
        <v>19971.76640199808</v>
      </c>
      <c r="EI515" s="21">
        <f>EH515-EA515</f>
        <v>898.43221375529174</v>
      </c>
      <c r="EJ515" s="22">
        <f>EI515/EA515</f>
        <v>4.7104098574915369E-2</v>
      </c>
      <c r="EK515">
        <v>2020</v>
      </c>
      <c r="EL515" s="25">
        <v>19222</v>
      </c>
      <c r="EM515" s="32">
        <v>18521.371999999999</v>
      </c>
      <c r="EN515" s="34">
        <v>329324537.10000002</v>
      </c>
      <c r="EO515" s="12">
        <f t="shared" si="81"/>
        <v>17780.785197770449</v>
      </c>
      <c r="EP515" s="21">
        <f>EO515-EH515</f>
        <v>-2190.9812042276317</v>
      </c>
      <c r="EQ515" s="22">
        <f>EP515/EH515</f>
        <v>-0.10970392704014575</v>
      </c>
      <c r="ES515" s="11">
        <f t="shared" si="82"/>
        <v>2.8393727802167996E-2</v>
      </c>
      <c r="EU515" s="12">
        <f t="shared" si="83"/>
        <v>18929.004968313704</v>
      </c>
      <c r="EV515">
        <f t="shared" ref="EV515" si="84">AVERAGE((EF515/EE515), (DY515/DX515), (DR515/DQ515))</f>
        <v>0.97432946330833214</v>
      </c>
      <c r="EY515" s="11">
        <f t="shared" ref="EY515" si="85">AVERAGE(EJ515, EC515, DV515)</f>
        <v>2.0253919993758994E-2</v>
      </c>
      <c r="FC515" s="12">
        <f t="shared" ref="FC515" si="86">AVERAGE(EO515, EH515, EA515, DT515, DM515, DF515, CY515, CR515, CK515, CK515, CD515, BW515, BP515, BI515, BB515, AU515, AN515, AG515, Z515, S515, L515, G515)</f>
        <v>17182.620224074599</v>
      </c>
      <c r="FF515" s="45">
        <f t="shared" ref="FF515" si="87">AVERAGE(EL515, EE515, DX515, DQ515, DJ515, DC515, CV515, CO515, CH515, CA515, BT515, BM515, BF515, AY515, AR515, AK515, AD515, W515, P515, I515, D515)</f>
        <v>29696.333333333332</v>
      </c>
    </row>
    <row r="517" spans="1:162" x14ac:dyDescent="0.2">
      <c r="CW517" s="27"/>
    </row>
    <row r="518" spans="1:162" x14ac:dyDescent="0.2">
      <c r="CW518" s="2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FB79-1DCE-2E4E-A49D-209ED6231B79}">
  <dimension ref="A1:EC515"/>
  <sheetViews>
    <sheetView tabSelected="1" topLeftCell="DL1" zoomScale="87" workbookViewId="0">
      <selection activeCell="EB1" sqref="EB1"/>
    </sheetView>
  </sheetViews>
  <sheetFormatPr baseColWidth="10" defaultRowHeight="16" x14ac:dyDescent="0.2"/>
  <cols>
    <col min="2" max="2" width="34.33203125" bestFit="1" customWidth="1"/>
    <col min="3" max="3" width="5.5" style="14" bestFit="1" customWidth="1"/>
    <col min="4" max="4" width="7.6640625" bestFit="1" customWidth="1"/>
    <col min="5" max="5" width="12.6640625" bestFit="1" customWidth="1"/>
    <col min="7" max="7" width="5.5" style="14" bestFit="1" customWidth="1"/>
    <col min="8" max="8" width="7.6640625" bestFit="1" customWidth="1"/>
    <col min="9" max="9" width="12.6640625" bestFit="1" customWidth="1"/>
    <col min="12" max="12" width="10.83203125" style="19"/>
    <col min="13" max="13" width="5.5" style="14" bestFit="1" customWidth="1"/>
    <col min="14" max="14" width="7.6640625" bestFit="1" customWidth="1"/>
    <col min="15" max="15" width="12.6640625" bestFit="1" customWidth="1"/>
    <col min="18" max="18" width="10.83203125" style="19"/>
    <col min="19" max="19" width="5.5" style="14" bestFit="1" customWidth="1"/>
    <col min="20" max="20" width="7.6640625" bestFit="1" customWidth="1"/>
    <col min="21" max="21" width="12.6640625" bestFit="1" customWidth="1"/>
    <col min="24" max="24" width="10.83203125" style="19"/>
    <col min="25" max="25" width="5.5" style="14" bestFit="1" customWidth="1"/>
    <col min="26" max="26" width="7.6640625" bestFit="1" customWidth="1"/>
    <col min="27" max="27" width="12.6640625" bestFit="1" customWidth="1"/>
    <col min="30" max="30" width="10.83203125" style="19"/>
    <col min="31" max="31" width="5.5" style="14" bestFit="1" customWidth="1"/>
    <col min="32" max="32" width="7.6640625" bestFit="1" customWidth="1"/>
    <col min="33" max="33" width="12.6640625" bestFit="1" customWidth="1"/>
    <col min="36" max="36" width="10.83203125" style="19"/>
    <col min="37" max="37" width="5.5" style="14" bestFit="1" customWidth="1"/>
    <col min="38" max="38" width="7.6640625" bestFit="1" customWidth="1"/>
    <col min="39" max="39" width="12.6640625" bestFit="1" customWidth="1"/>
    <col min="42" max="42" width="10.83203125" style="19"/>
    <col min="43" max="43" width="5.5" style="14" bestFit="1" customWidth="1"/>
    <col min="44" max="44" width="7.6640625" bestFit="1" customWidth="1"/>
    <col min="45" max="45" width="12.6640625" bestFit="1" customWidth="1"/>
    <col min="48" max="48" width="10.83203125" style="19"/>
    <col min="49" max="49" width="5.5" style="14" bestFit="1" customWidth="1"/>
    <col min="50" max="50" width="7.6640625" bestFit="1" customWidth="1"/>
    <col min="51" max="51" width="12.6640625" bestFit="1" customWidth="1"/>
    <col min="54" max="54" width="10.83203125" style="19"/>
    <col min="55" max="55" width="5.5" style="14" bestFit="1" customWidth="1"/>
    <col min="56" max="56" width="7.6640625" bestFit="1" customWidth="1"/>
    <col min="57" max="57" width="12.6640625" bestFit="1" customWidth="1"/>
    <col min="60" max="60" width="10.83203125" style="19"/>
    <col min="61" max="61" width="5.5" style="14" bestFit="1" customWidth="1"/>
    <col min="62" max="62" width="7.6640625" bestFit="1" customWidth="1"/>
    <col min="63" max="63" width="12.6640625" bestFit="1" customWidth="1"/>
    <col min="66" max="66" width="10.83203125" style="19"/>
    <col min="67" max="67" width="5.5" style="14" bestFit="1" customWidth="1"/>
    <col min="68" max="68" width="7.6640625" bestFit="1" customWidth="1"/>
    <col min="69" max="69" width="12.6640625" bestFit="1" customWidth="1"/>
    <col min="72" max="72" width="10.83203125" style="19"/>
    <col min="73" max="73" width="5.5" style="14" bestFit="1" customWidth="1"/>
    <col min="74" max="74" width="7.6640625" bestFit="1" customWidth="1"/>
    <col min="75" max="75" width="12.6640625" bestFit="1" customWidth="1"/>
    <col min="78" max="78" width="10.83203125" style="19"/>
    <col min="79" max="79" width="5.5" style="14" bestFit="1" customWidth="1"/>
    <col min="80" max="80" width="12.83203125" customWidth="1"/>
    <col min="81" max="81" width="12.6640625" bestFit="1" customWidth="1"/>
    <col min="84" max="84" width="10.83203125" style="19"/>
    <col min="85" max="85" width="5.5" style="14" bestFit="1" customWidth="1"/>
    <col min="86" max="86" width="15" customWidth="1"/>
    <col min="87" max="87" width="12.6640625" bestFit="1" customWidth="1"/>
    <col min="90" max="90" width="10.83203125" style="19"/>
    <col min="91" max="91" width="5.5" style="14" bestFit="1" customWidth="1"/>
    <col min="92" max="92" width="13.1640625" style="9" customWidth="1"/>
    <col min="93" max="93" width="14.5" style="9" customWidth="1"/>
    <col min="96" max="96" width="10.83203125" style="19"/>
    <col min="97" max="97" width="5.5" style="14" bestFit="1" customWidth="1"/>
    <col min="98" max="98" width="14.5" customWidth="1"/>
    <col min="99" max="99" width="12.6640625" style="9" bestFit="1" customWidth="1"/>
    <col min="102" max="102" width="10.83203125" style="19"/>
    <col min="103" max="103" width="8.83203125" style="14" customWidth="1"/>
    <col min="104" max="104" width="13" style="9" customWidth="1"/>
    <col min="105" max="105" width="15.33203125" style="9" bestFit="1" customWidth="1"/>
    <col min="108" max="108" width="10.83203125" style="19"/>
    <col min="109" max="109" width="5.5" style="14" bestFit="1" customWidth="1"/>
    <col min="110" max="110" width="13.5" customWidth="1"/>
    <col min="111" max="111" width="16.33203125" bestFit="1" customWidth="1"/>
    <col min="114" max="114" width="10.83203125" style="19"/>
    <col min="115" max="115" width="5.5" style="14" bestFit="1" customWidth="1"/>
    <col min="116" max="116" width="13.5" customWidth="1"/>
    <col min="117" max="117" width="16.33203125" bestFit="1" customWidth="1"/>
    <col min="120" max="120" width="10.83203125" style="19"/>
    <col min="121" max="121" width="5.5" style="14" bestFit="1" customWidth="1"/>
    <col min="122" max="122" width="13.5" customWidth="1"/>
    <col min="123" max="123" width="16.33203125" bestFit="1" customWidth="1"/>
    <col min="126" max="126" width="10.83203125" style="19"/>
    <col min="130" max="130" width="10.83203125" style="23"/>
  </cols>
  <sheetData>
    <row r="1" spans="1:133" ht="96" x14ac:dyDescent="0.2">
      <c r="A1" s="1" t="s">
        <v>0</v>
      </c>
      <c r="B1" s="2" t="s">
        <v>1</v>
      </c>
      <c r="C1" s="13" t="s">
        <v>515</v>
      </c>
      <c r="D1" s="8" t="s">
        <v>519</v>
      </c>
      <c r="E1" s="8" t="s">
        <v>518</v>
      </c>
      <c r="F1" s="8" t="s">
        <v>521</v>
      </c>
      <c r="G1" s="13" t="s">
        <v>515</v>
      </c>
      <c r="H1" s="8" t="s">
        <v>519</v>
      </c>
      <c r="I1" s="8" t="s">
        <v>518</v>
      </c>
      <c r="J1" s="8" t="s">
        <v>522</v>
      </c>
      <c r="K1" s="8" t="s">
        <v>523</v>
      </c>
      <c r="L1" s="17" t="s">
        <v>524</v>
      </c>
      <c r="M1" s="13" t="s">
        <v>515</v>
      </c>
      <c r="N1" s="8" t="s">
        <v>519</v>
      </c>
      <c r="O1" s="8" t="s">
        <v>518</v>
      </c>
      <c r="P1" s="8" t="s">
        <v>527</v>
      </c>
      <c r="Q1" s="8" t="s">
        <v>523</v>
      </c>
      <c r="R1" s="17" t="s">
        <v>524</v>
      </c>
      <c r="S1" s="13" t="s">
        <v>515</v>
      </c>
      <c r="T1" s="8" t="s">
        <v>519</v>
      </c>
      <c r="U1" s="8" t="s">
        <v>518</v>
      </c>
      <c r="V1" s="8" t="s">
        <v>528</v>
      </c>
      <c r="W1" s="8" t="s">
        <v>523</v>
      </c>
      <c r="X1" s="17" t="s">
        <v>524</v>
      </c>
      <c r="Y1" s="13" t="s">
        <v>515</v>
      </c>
      <c r="Z1" s="8" t="s">
        <v>519</v>
      </c>
      <c r="AA1" s="8" t="s">
        <v>518</v>
      </c>
      <c r="AB1" s="8" t="s">
        <v>528</v>
      </c>
      <c r="AC1" s="8" t="s">
        <v>523</v>
      </c>
      <c r="AD1" s="17" t="s">
        <v>524</v>
      </c>
      <c r="AE1" s="13" t="s">
        <v>515</v>
      </c>
      <c r="AF1" s="8" t="s">
        <v>519</v>
      </c>
      <c r="AG1" s="8" t="s">
        <v>518</v>
      </c>
      <c r="AH1" s="8" t="s">
        <v>528</v>
      </c>
      <c r="AI1" s="8" t="s">
        <v>523</v>
      </c>
      <c r="AJ1" s="17" t="s">
        <v>524</v>
      </c>
      <c r="AK1" s="13" t="s">
        <v>515</v>
      </c>
      <c r="AL1" s="8" t="s">
        <v>519</v>
      </c>
      <c r="AM1" s="8" t="s">
        <v>518</v>
      </c>
      <c r="AN1" s="8" t="s">
        <v>528</v>
      </c>
      <c r="AO1" s="8" t="s">
        <v>523</v>
      </c>
      <c r="AP1" s="17" t="s">
        <v>524</v>
      </c>
      <c r="AQ1" s="13" t="s">
        <v>515</v>
      </c>
      <c r="AR1" s="8" t="s">
        <v>519</v>
      </c>
      <c r="AS1" s="8" t="s">
        <v>518</v>
      </c>
      <c r="AT1" s="8" t="s">
        <v>528</v>
      </c>
      <c r="AU1" s="8" t="s">
        <v>523</v>
      </c>
      <c r="AV1" s="17" t="s">
        <v>524</v>
      </c>
      <c r="AW1" s="13" t="s">
        <v>515</v>
      </c>
      <c r="AX1" s="8" t="s">
        <v>519</v>
      </c>
      <c r="AY1" s="8" t="s">
        <v>518</v>
      </c>
      <c r="AZ1" s="8" t="s">
        <v>528</v>
      </c>
      <c r="BA1" s="8" t="s">
        <v>523</v>
      </c>
      <c r="BB1" s="17" t="s">
        <v>524</v>
      </c>
      <c r="BC1" s="13" t="s">
        <v>515</v>
      </c>
      <c r="BD1" s="8" t="s">
        <v>519</v>
      </c>
      <c r="BE1" s="8" t="s">
        <v>518</v>
      </c>
      <c r="BF1" s="8" t="s">
        <v>528</v>
      </c>
      <c r="BG1" s="8" t="s">
        <v>523</v>
      </c>
      <c r="BH1" s="17" t="s">
        <v>524</v>
      </c>
      <c r="BI1" s="13" t="s">
        <v>515</v>
      </c>
      <c r="BJ1" s="8" t="s">
        <v>519</v>
      </c>
      <c r="BK1" s="8" t="s">
        <v>518</v>
      </c>
      <c r="BL1" s="8" t="s">
        <v>528</v>
      </c>
      <c r="BM1" s="8" t="s">
        <v>523</v>
      </c>
      <c r="BN1" s="17" t="s">
        <v>524</v>
      </c>
      <c r="BO1" s="13" t="s">
        <v>515</v>
      </c>
      <c r="BP1" s="8" t="s">
        <v>519</v>
      </c>
      <c r="BQ1" s="8" t="s">
        <v>518</v>
      </c>
      <c r="BR1" s="8" t="s">
        <v>528</v>
      </c>
      <c r="BS1" s="8" t="s">
        <v>523</v>
      </c>
      <c r="BT1" s="17" t="s">
        <v>524</v>
      </c>
      <c r="BU1" s="13" t="s">
        <v>515</v>
      </c>
      <c r="BV1" s="8" t="s">
        <v>519</v>
      </c>
      <c r="BW1" s="8" t="s">
        <v>518</v>
      </c>
      <c r="BX1" s="8" t="s">
        <v>528</v>
      </c>
      <c r="BY1" s="8" t="s">
        <v>523</v>
      </c>
      <c r="BZ1" s="17" t="s">
        <v>524</v>
      </c>
      <c r="CA1" s="13" t="s">
        <v>515</v>
      </c>
      <c r="CB1" s="8" t="s">
        <v>519</v>
      </c>
      <c r="CC1" s="8" t="s">
        <v>518</v>
      </c>
      <c r="CD1" s="8" t="s">
        <v>528</v>
      </c>
      <c r="CE1" s="8" t="s">
        <v>523</v>
      </c>
      <c r="CF1" s="17" t="s">
        <v>524</v>
      </c>
      <c r="CG1" s="13" t="s">
        <v>515</v>
      </c>
      <c r="CH1" s="8" t="s">
        <v>519</v>
      </c>
      <c r="CI1" s="8" t="s">
        <v>518</v>
      </c>
      <c r="CJ1" s="8" t="s">
        <v>528</v>
      </c>
      <c r="CK1" s="8" t="s">
        <v>523</v>
      </c>
      <c r="CL1" s="17" t="s">
        <v>524</v>
      </c>
      <c r="CM1" s="13" t="s">
        <v>515</v>
      </c>
      <c r="CN1" s="8" t="s">
        <v>519</v>
      </c>
      <c r="CO1" s="8" t="s">
        <v>518</v>
      </c>
      <c r="CP1" s="8" t="s">
        <v>528</v>
      </c>
      <c r="CQ1" s="8" t="s">
        <v>523</v>
      </c>
      <c r="CR1" s="17" t="s">
        <v>524</v>
      </c>
      <c r="CS1" s="13" t="s">
        <v>515</v>
      </c>
      <c r="CT1" s="8" t="s">
        <v>519</v>
      </c>
      <c r="CU1" s="8" t="s">
        <v>518</v>
      </c>
      <c r="CV1" s="8" t="s">
        <v>528</v>
      </c>
      <c r="CW1" s="8" t="s">
        <v>523</v>
      </c>
      <c r="CX1" s="17" t="s">
        <v>524</v>
      </c>
      <c r="CY1" s="13" t="s">
        <v>515</v>
      </c>
      <c r="CZ1" s="8" t="s">
        <v>519</v>
      </c>
      <c r="DA1" s="8" t="s">
        <v>518</v>
      </c>
      <c r="DB1" s="8" t="s">
        <v>528</v>
      </c>
      <c r="DC1" s="8" t="s">
        <v>523</v>
      </c>
      <c r="DD1" s="17" t="s">
        <v>524</v>
      </c>
      <c r="DE1" s="13" t="s">
        <v>515</v>
      </c>
      <c r="DF1" s="8" t="s">
        <v>519</v>
      </c>
      <c r="DG1" s="8" t="s">
        <v>518</v>
      </c>
      <c r="DH1" s="8" t="s">
        <v>528</v>
      </c>
      <c r="DI1" s="8" t="s">
        <v>523</v>
      </c>
      <c r="DJ1" s="17" t="s">
        <v>524</v>
      </c>
      <c r="DK1" s="13" t="s">
        <v>515</v>
      </c>
      <c r="DL1" s="8" t="s">
        <v>519</v>
      </c>
      <c r="DM1" s="8" t="s">
        <v>518</v>
      </c>
      <c r="DN1" s="8" t="s">
        <v>528</v>
      </c>
      <c r="DO1" s="8" t="s">
        <v>523</v>
      </c>
      <c r="DP1" s="17" t="s">
        <v>524</v>
      </c>
      <c r="DQ1" s="13" t="s">
        <v>515</v>
      </c>
      <c r="DR1" s="8" t="s">
        <v>519</v>
      </c>
      <c r="DS1" s="8" t="s">
        <v>518</v>
      </c>
      <c r="DT1" s="8" t="s">
        <v>528</v>
      </c>
      <c r="DU1" s="8" t="s">
        <v>523</v>
      </c>
      <c r="DV1" s="17" t="s">
        <v>524</v>
      </c>
      <c r="DX1" s="8" t="s">
        <v>529</v>
      </c>
      <c r="DY1" s="8" t="s">
        <v>562</v>
      </c>
      <c r="DZ1" s="4" t="s">
        <v>581</v>
      </c>
    </row>
    <row r="2" spans="1:133" x14ac:dyDescent="0.2">
      <c r="A2" s="3">
        <v>1090</v>
      </c>
      <c r="B2" t="s">
        <v>2</v>
      </c>
      <c r="C2" s="14">
        <v>2000</v>
      </c>
      <c r="D2" s="10">
        <v>325</v>
      </c>
      <c r="E2" s="9">
        <v>9365721</v>
      </c>
      <c r="F2">
        <f>E2/D2</f>
        <v>28817.603076923078</v>
      </c>
      <c r="G2" s="14">
        <v>2001</v>
      </c>
      <c r="H2" s="10">
        <v>323</v>
      </c>
      <c r="I2" s="9">
        <v>9983240</v>
      </c>
      <c r="J2">
        <f>I2/H2</f>
        <v>30907.863777089784</v>
      </c>
      <c r="K2">
        <f>J2-F2</f>
        <v>2090.2607001667056</v>
      </c>
      <c r="L2" s="18">
        <f>K2/F2</f>
        <v>7.2534162351641618E-2</v>
      </c>
      <c r="M2" s="14">
        <v>2002</v>
      </c>
      <c r="N2" s="10">
        <v>322</v>
      </c>
      <c r="O2" s="9">
        <v>10753269</v>
      </c>
      <c r="P2">
        <f>O2/N2</f>
        <v>33395.245341614907</v>
      </c>
      <c r="Q2">
        <f>P2-J2</f>
        <v>2487.3815645251234</v>
      </c>
      <c r="R2" s="19">
        <f>Q2/J2</f>
        <v>8.047730449649762E-2</v>
      </c>
      <c r="S2" s="14">
        <v>2003</v>
      </c>
      <c r="T2" s="10">
        <v>322</v>
      </c>
      <c r="U2" s="9">
        <v>10929661</v>
      </c>
      <c r="V2">
        <f>U2/T2</f>
        <v>33943.046583850934</v>
      </c>
      <c r="W2">
        <f>V2-P2</f>
        <v>547.80124223602616</v>
      </c>
      <c r="X2" s="18">
        <f>W2/P2</f>
        <v>1.6403569928363219E-2</v>
      </c>
      <c r="Y2" s="14">
        <v>2004</v>
      </c>
      <c r="Z2" s="10">
        <v>311</v>
      </c>
      <c r="AA2" s="9">
        <v>11309326</v>
      </c>
      <c r="AB2">
        <f>AA2/Z2</f>
        <v>36364.392282958201</v>
      </c>
      <c r="AC2">
        <f>AB2-V2</f>
        <v>2421.3456991072671</v>
      </c>
      <c r="AD2" s="18">
        <f>AC2/V2</f>
        <v>7.1335544177677609E-2</v>
      </c>
      <c r="AE2" s="14">
        <v>2005</v>
      </c>
      <c r="AF2" s="10">
        <v>307</v>
      </c>
      <c r="AG2" s="9">
        <v>11127150</v>
      </c>
      <c r="AH2">
        <f>AG2/AF2</f>
        <v>36244.788273615632</v>
      </c>
      <c r="AI2">
        <f>AH2-AB2</f>
        <v>-119.60400934256904</v>
      </c>
      <c r="AJ2" s="18">
        <f>AI2/AB2</f>
        <v>-3.28904188503709E-3</v>
      </c>
      <c r="AK2" s="14">
        <v>2006</v>
      </c>
      <c r="AL2" s="10">
        <v>303</v>
      </c>
      <c r="AM2" s="9">
        <v>11663535</v>
      </c>
      <c r="AN2">
        <f>AM2/AL2</f>
        <v>38493.514851485146</v>
      </c>
      <c r="AO2">
        <f>AN2-AH2</f>
        <v>2248.7265778695146</v>
      </c>
      <c r="AP2" s="18">
        <f>AO2/AH2</f>
        <v>6.2042756627343126E-2</v>
      </c>
      <c r="AQ2" s="14">
        <v>2007</v>
      </c>
      <c r="AR2" s="10">
        <v>293</v>
      </c>
      <c r="AS2" s="9">
        <v>11979475</v>
      </c>
      <c r="AT2">
        <f>AS2/AR2</f>
        <v>40885.580204778154</v>
      </c>
      <c r="AU2">
        <f>AT2-AN2</f>
        <v>2392.0653532930082</v>
      </c>
      <c r="AV2" s="18">
        <f>AU2/AN2</f>
        <v>6.21420351589618E-2</v>
      </c>
      <c r="AW2" s="14">
        <v>2008</v>
      </c>
      <c r="AX2" s="10">
        <v>287</v>
      </c>
      <c r="AY2" s="9">
        <v>12848693</v>
      </c>
      <c r="AZ2">
        <f>AY2/AX2</f>
        <v>44768.965156794424</v>
      </c>
      <c r="BA2">
        <f>AZ2-AT2</f>
        <v>3883.3849520162694</v>
      </c>
      <c r="BB2" s="18">
        <f>BA2/AT2</f>
        <v>9.4981774321559756E-2</v>
      </c>
      <c r="BC2" s="14">
        <v>2009</v>
      </c>
      <c r="BD2" s="10">
        <v>266</v>
      </c>
      <c r="BE2" s="9">
        <v>13167805</v>
      </c>
      <c r="BF2">
        <f>BE2/BD2</f>
        <v>49503.026315789473</v>
      </c>
      <c r="BG2">
        <f>BF2-AZ2</f>
        <v>4734.0611589950495</v>
      </c>
      <c r="BH2" s="18">
        <f>BG2/AZ2</f>
        <v>0.10574426150827787</v>
      </c>
      <c r="BI2" s="14">
        <v>2010</v>
      </c>
      <c r="BJ2" s="10">
        <v>260</v>
      </c>
      <c r="BK2" s="9">
        <v>13235696</v>
      </c>
      <c r="BL2">
        <f>BK2/BJ2</f>
        <v>50906.523076923077</v>
      </c>
      <c r="BM2">
        <f>BL2-BF2</f>
        <v>1403.4967611336033</v>
      </c>
      <c r="BN2" s="18">
        <f>BM2/BF2</f>
        <v>2.8351736562133058E-2</v>
      </c>
      <c r="BO2" s="14">
        <v>2011</v>
      </c>
      <c r="BP2" s="10">
        <v>253</v>
      </c>
      <c r="BQ2" s="9">
        <v>13574320</v>
      </c>
      <c r="BR2">
        <f>BQ2/BP2</f>
        <v>53653.438735177864</v>
      </c>
      <c r="BS2">
        <f>BR2-BL2</f>
        <v>2746.9156582547876</v>
      </c>
      <c r="BT2" s="18">
        <f>BS2/BL2</f>
        <v>5.3959993576933526E-2</v>
      </c>
      <c r="BU2" s="14">
        <v>2012</v>
      </c>
      <c r="BV2" s="10">
        <v>255</v>
      </c>
      <c r="BW2" s="9">
        <v>14011191</v>
      </c>
      <c r="BX2">
        <f>BW2/BV2</f>
        <v>54945.847058823529</v>
      </c>
      <c r="BY2">
        <f>BX2-BR2</f>
        <v>1292.4083236456645</v>
      </c>
      <c r="BZ2" s="18">
        <f>BY2/BR2</f>
        <v>2.4088079983553733E-2</v>
      </c>
      <c r="CA2" s="14">
        <v>2013</v>
      </c>
      <c r="CB2" s="10">
        <v>263</v>
      </c>
      <c r="CC2" s="9">
        <v>14734711</v>
      </c>
      <c r="CD2">
        <f>CC2/CB2</f>
        <v>56025.517110266162</v>
      </c>
      <c r="CE2">
        <f>CD2-BX2</f>
        <v>1079.6700514426338</v>
      </c>
      <c r="CF2" s="18">
        <f>CE2/BX2</f>
        <v>1.9649711656765771E-2</v>
      </c>
      <c r="CG2" s="14">
        <v>2014</v>
      </c>
      <c r="CH2" s="10">
        <v>279</v>
      </c>
      <c r="CI2" s="9">
        <v>14903739</v>
      </c>
      <c r="CJ2">
        <f>CI2/CH2</f>
        <v>53418.419354838712</v>
      </c>
      <c r="CK2">
        <f>CJ2-CD2</f>
        <v>-2607.0977554274505</v>
      </c>
      <c r="CL2" s="18">
        <f>CK2/CD2</f>
        <v>-4.6534113202316589E-2</v>
      </c>
      <c r="CM2" s="14">
        <v>2015</v>
      </c>
      <c r="CN2" s="9">
        <v>258</v>
      </c>
      <c r="CO2" s="9">
        <v>15067725</v>
      </c>
      <c r="CP2">
        <f>CO2/CN2</f>
        <v>58402.034883720931</v>
      </c>
      <c r="CQ2">
        <f>CP2-CJ2</f>
        <v>4983.6155288822192</v>
      </c>
      <c r="CR2" s="18">
        <f>CQ2/CJ2</f>
        <v>9.3293953454105655E-2</v>
      </c>
      <c r="CS2" s="14">
        <v>2016</v>
      </c>
      <c r="CT2" s="9">
        <v>232</v>
      </c>
      <c r="CU2" s="9">
        <v>15573952</v>
      </c>
      <c r="CV2">
        <f>CU2/CT2</f>
        <v>67129.103448275855</v>
      </c>
      <c r="CW2">
        <f>CV2-CP2</f>
        <v>8727.0685645549238</v>
      </c>
      <c r="CX2" s="18">
        <f>CW2/CP2</f>
        <v>0.14943089880225252</v>
      </c>
      <c r="CY2" s="14">
        <v>2017</v>
      </c>
      <c r="CZ2" s="9">
        <v>230</v>
      </c>
      <c r="DA2" s="9">
        <v>15926979</v>
      </c>
      <c r="DB2">
        <f>DA2/CZ2</f>
        <v>69247.734782608692</v>
      </c>
      <c r="DC2">
        <f>DB2-CV2</f>
        <v>2118.6313343328366</v>
      </c>
      <c r="DD2" s="18">
        <f>DC2/CV2</f>
        <v>3.1560548636930315E-2</v>
      </c>
      <c r="DE2" s="14">
        <v>2018</v>
      </c>
      <c r="DF2" s="24">
        <v>221</v>
      </c>
      <c r="DG2" s="24">
        <v>16174642</v>
      </c>
      <c r="DH2">
        <f>DG2/DF2</f>
        <v>73188.425339366513</v>
      </c>
      <c r="DI2">
        <f>DH2-DB2</f>
        <v>3940.6905567578215</v>
      </c>
      <c r="DJ2" s="18">
        <f>DI2/DB2</f>
        <v>5.6907140271504029E-2</v>
      </c>
      <c r="DK2" s="14">
        <v>2019</v>
      </c>
      <c r="DL2" s="24">
        <v>219</v>
      </c>
      <c r="DM2" s="24">
        <v>16662758</v>
      </c>
      <c r="DN2">
        <f>DM2/DL2</f>
        <v>76085.652968036535</v>
      </c>
      <c r="DO2">
        <f>DN2-DH2</f>
        <v>2897.2276286700217</v>
      </c>
      <c r="DP2" s="18">
        <f>DO2/DH2</f>
        <v>3.9585871881187527E-2</v>
      </c>
      <c r="DQ2" s="14">
        <v>2020</v>
      </c>
      <c r="DR2" s="25">
        <v>225</v>
      </c>
      <c r="DS2" s="24">
        <v>17232405</v>
      </c>
      <c r="DT2">
        <f>DS2/DR2</f>
        <v>76588.46666666666</v>
      </c>
      <c r="DU2">
        <f>DT2-DN2</f>
        <v>502.81369863012515</v>
      </c>
      <c r="DV2" s="18">
        <f>DU2/DN2</f>
        <v>6.6085218305395425E-3</v>
      </c>
      <c r="DX2" s="11">
        <f>AVERAGE(DV2, DP2, DJ2, DD2, CX2, CR2, CL2, CF2, CF2, BZ2, BT2, BN2, BH2, BB2, AV2, AP2, AJ2, AD2, X2, R2, L2)</f>
        <v>4.947259151407811E-2</v>
      </c>
      <c r="DY2">
        <f>AVERAGE(DN2, DH2, DB2)</f>
        <v>72840.604363337246</v>
      </c>
      <c r="DZ2" s="23">
        <f>AVERAGE(DT2, DN2, DH2, DB2, CV2, CP2, CJ2, CD2, BX2, BR2, BL2, BF2, AZ2, AT2, AN2, AH2, AB2, V2, P2, J2, F2)</f>
        <v>50615.009013790681</v>
      </c>
    </row>
    <row r="3" spans="1:133" x14ac:dyDescent="0.2">
      <c r="A3" s="3">
        <v>1091</v>
      </c>
      <c r="B3" t="s">
        <v>3</v>
      </c>
      <c r="C3" s="14">
        <v>2000</v>
      </c>
      <c r="D3" s="10">
        <v>2353</v>
      </c>
      <c r="E3" s="9">
        <v>141147045</v>
      </c>
      <c r="F3">
        <f t="shared" ref="F3:F65" si="0">E3/D3</f>
        <v>59985.994475138119</v>
      </c>
      <c r="G3" s="14">
        <v>2001</v>
      </c>
      <c r="H3" s="10">
        <v>2342</v>
      </c>
      <c r="I3" s="9">
        <v>145203292</v>
      </c>
      <c r="J3">
        <f t="shared" ref="J3:J65" si="1">I3/H3</f>
        <v>61999.697694278395</v>
      </c>
      <c r="K3">
        <f t="shared" ref="K3:K65" si="2">J3-F3</f>
        <v>2013.7032191402759</v>
      </c>
      <c r="L3" s="18">
        <f t="shared" ref="L3:L65" si="3">K3/F3</f>
        <v>3.3569556306595506E-2</v>
      </c>
      <c r="M3" s="14">
        <v>2002</v>
      </c>
      <c r="N3" s="10">
        <v>2346</v>
      </c>
      <c r="O3" s="9">
        <v>157902966</v>
      </c>
      <c r="P3">
        <f t="shared" ref="P3:P65" si="4">O3/N3</f>
        <v>67307.317135549878</v>
      </c>
      <c r="Q3">
        <f t="shared" ref="Q3:Q65" si="5">P3-J3</f>
        <v>5307.6194412714831</v>
      </c>
      <c r="R3" s="19">
        <f t="shared" ref="R3:R65" si="6">Q3/J3</f>
        <v>8.5607182593751482E-2</v>
      </c>
      <c r="S3" s="14">
        <v>2003</v>
      </c>
      <c r="T3" s="10">
        <v>2346</v>
      </c>
      <c r="U3" s="9">
        <v>164099103</v>
      </c>
      <c r="V3">
        <f t="shared" ref="V3:V65" si="7">U3/T3</f>
        <v>69948.466751918153</v>
      </c>
      <c r="W3">
        <f t="shared" ref="W3:W65" si="8">V3-P3</f>
        <v>2641.149616368275</v>
      </c>
      <c r="X3" s="18">
        <f t="shared" ref="X3:X65" si="9">W3/P3</f>
        <v>3.9240155881555591E-2</v>
      </c>
      <c r="Y3" s="14">
        <v>2004</v>
      </c>
      <c r="Z3" s="10">
        <v>2394</v>
      </c>
      <c r="AA3" s="9">
        <v>168382959</v>
      </c>
      <c r="AB3">
        <f t="shared" ref="AB3:AB65" si="10">AA3/Z3</f>
        <v>70335.404761904763</v>
      </c>
      <c r="AC3">
        <f t="shared" ref="AC3:AC65" si="11">AB3-V3</f>
        <v>386.93800998661027</v>
      </c>
      <c r="AD3" s="18">
        <f t="shared" ref="AD3:AD65" si="12">AC3/V3</f>
        <v>5.5317582779754E-3</v>
      </c>
      <c r="AE3" s="14">
        <v>2005</v>
      </c>
      <c r="AF3" s="10">
        <v>2421</v>
      </c>
      <c r="AG3" s="9">
        <v>166902396</v>
      </c>
      <c r="AH3">
        <f t="shared" ref="AH3:AH65" si="13">AG3/AF3</f>
        <v>68939.444857496899</v>
      </c>
      <c r="AI3">
        <f t="shared" ref="AI3:AI65" si="14">AH3-AB3</f>
        <v>-1395.9599044078641</v>
      </c>
      <c r="AJ3" s="18">
        <f t="shared" ref="AJ3:AJ65" si="15">AI3/AB3</f>
        <v>-1.9847186621494321E-2</v>
      </c>
      <c r="AK3" s="14">
        <v>2006</v>
      </c>
      <c r="AL3" s="10">
        <v>2443</v>
      </c>
      <c r="AM3" s="9">
        <v>169174344</v>
      </c>
      <c r="AN3">
        <f t="shared" ref="AN3:AN65" si="16">AM3/AL3</f>
        <v>69248.60581252558</v>
      </c>
      <c r="AO3">
        <f t="shared" ref="AO3:AO65" si="17">AN3-AH3</f>
        <v>309.1609550286812</v>
      </c>
      <c r="AP3" s="18">
        <f t="shared" ref="AP3:AP65" si="18">AO3/AH3</f>
        <v>4.4845292222433835E-3</v>
      </c>
      <c r="AQ3" s="14">
        <v>2007</v>
      </c>
      <c r="AR3" s="10">
        <v>2471</v>
      </c>
      <c r="AS3" s="9">
        <v>181946035</v>
      </c>
      <c r="AT3">
        <f t="shared" ref="AT3:AT65" si="19">AS3/AR3</f>
        <v>73632.551598543097</v>
      </c>
      <c r="AU3">
        <f t="shared" ref="AU3:AU65" si="20">AT3-AN3</f>
        <v>4383.9457860175171</v>
      </c>
      <c r="AV3" s="18">
        <f t="shared" ref="AV3:AV65" si="21">AU3/AN3</f>
        <v>6.3307350878457042E-2</v>
      </c>
      <c r="AW3" s="14">
        <v>2008</v>
      </c>
      <c r="AX3" s="10">
        <v>2524</v>
      </c>
      <c r="AY3" s="9">
        <v>194734903</v>
      </c>
      <c r="AZ3">
        <f t="shared" ref="AZ3:AZ65" si="22">AY3/AX3</f>
        <v>77153.289619651347</v>
      </c>
      <c r="BA3">
        <f t="shared" ref="BA3:BA65" si="23">AZ3-AT3</f>
        <v>3520.7380211082491</v>
      </c>
      <c r="BB3" s="18">
        <f t="shared" ref="BB3:BB65" si="24">BA3/AT3</f>
        <v>4.7814966949724869E-2</v>
      </c>
      <c r="BC3" s="14">
        <v>2009</v>
      </c>
      <c r="BD3" s="10">
        <v>2435</v>
      </c>
      <c r="BE3" s="9">
        <v>195472694</v>
      </c>
      <c r="BF3">
        <f t="shared" ref="BF3:BF65" si="25">BE3/BD3</f>
        <v>80276.260369609852</v>
      </c>
      <c r="BG3">
        <f t="shared" ref="BG3:BG65" si="26">BF3-AZ3</f>
        <v>3122.9707499585056</v>
      </c>
      <c r="BH3" s="18">
        <f t="shared" ref="BH3:BH65" si="27">BG3/AZ3</f>
        <v>4.0477480161300455E-2</v>
      </c>
      <c r="BI3" s="14">
        <v>2010</v>
      </c>
      <c r="BJ3" s="10">
        <v>2494</v>
      </c>
      <c r="BK3" s="9">
        <v>195361454</v>
      </c>
      <c r="BL3">
        <f t="shared" ref="BL3:BL65" si="28">BK3/BJ3</f>
        <v>78332.579791499593</v>
      </c>
      <c r="BM3">
        <f t="shared" ref="BM3:BM65" si="29">BL3-BF3</f>
        <v>-1943.6805781102594</v>
      </c>
      <c r="BN3" s="18">
        <f t="shared" ref="BN3:BN65" si="30">BM3/BF3</f>
        <v>-2.4212395659203845E-2</v>
      </c>
      <c r="BO3" s="14">
        <v>2011</v>
      </c>
      <c r="BP3" s="10">
        <v>2419</v>
      </c>
      <c r="BQ3" s="9">
        <v>196075900</v>
      </c>
      <c r="BR3">
        <f t="shared" ref="BR3:BR65" si="31">BQ3/BP3</f>
        <v>81056.593633732948</v>
      </c>
      <c r="BS3">
        <f t="shared" ref="BS3:BS65" si="32">BR3-BL3</f>
        <v>2724.0138422333548</v>
      </c>
      <c r="BT3" s="18">
        <f t="shared" ref="BT3:BT65" si="33">BS3/BL3</f>
        <v>3.4774979318745181E-2</v>
      </c>
      <c r="BU3" s="14">
        <v>2012</v>
      </c>
      <c r="BV3" s="10">
        <v>2457</v>
      </c>
      <c r="BW3" s="9">
        <v>201666993</v>
      </c>
      <c r="BX3">
        <f t="shared" ref="BX3:BX65" si="34">BW3/BV3</f>
        <v>82078.548229548236</v>
      </c>
      <c r="BY3">
        <f t="shared" ref="BY3:BY65" si="35">BX3-BR3</f>
        <v>1021.9545958152885</v>
      </c>
      <c r="BZ3" s="18">
        <f t="shared" ref="BZ3:BZ65" si="36">BY3/BR3</f>
        <v>1.2607914421288811E-2</v>
      </c>
      <c r="CA3" s="14">
        <v>2013</v>
      </c>
      <c r="CB3" s="10">
        <v>2457</v>
      </c>
      <c r="CC3" s="9">
        <v>201953509</v>
      </c>
      <c r="CD3">
        <f t="shared" ref="CD3:CD65" si="37">CC3/CB3</f>
        <v>82195.160358160356</v>
      </c>
      <c r="CE3">
        <f t="shared" ref="CE3:CE65" si="38">CD3-BX3</f>
        <v>116.6121286121197</v>
      </c>
      <c r="CF3" s="18">
        <f t="shared" ref="CF3:CF65" si="39">CE3/BX3</f>
        <v>1.4207381968549414E-3</v>
      </c>
      <c r="CG3" s="14">
        <v>2014</v>
      </c>
      <c r="CH3" s="10">
        <v>2436</v>
      </c>
      <c r="CI3" s="9">
        <v>207090413</v>
      </c>
      <c r="CJ3">
        <f t="shared" ref="CJ3:CJ65" si="40">CI3/CH3</f>
        <v>85012.48481116585</v>
      </c>
      <c r="CK3">
        <f t="shared" ref="CK3:CK65" si="41">CJ3-CD3</f>
        <v>2817.3244530054944</v>
      </c>
      <c r="CL3" s="18">
        <f t="shared" ref="CL3:CL65" si="42">CK3/CD3</f>
        <v>3.4276038160022761E-2</v>
      </c>
      <c r="CM3" s="14">
        <v>2015</v>
      </c>
      <c r="CN3" s="9">
        <v>2382</v>
      </c>
      <c r="CO3" s="9">
        <v>208660927</v>
      </c>
      <c r="CP3">
        <f t="shared" ref="CP3:CP65" si="43">CO3/CN3</f>
        <v>87599.045759865665</v>
      </c>
      <c r="CQ3">
        <f t="shared" ref="CQ3:CQ65" si="44">CP3-CJ3</f>
        <v>2586.5609486998146</v>
      </c>
      <c r="CR3" s="18">
        <f t="shared" ref="CR3:CR65" si="45">CQ3/CJ3</f>
        <v>3.0425659883312649E-2</v>
      </c>
      <c r="CS3" s="14">
        <v>2016</v>
      </c>
      <c r="CT3" s="9">
        <v>2394</v>
      </c>
      <c r="CU3" s="9">
        <v>214190837</v>
      </c>
      <c r="CV3">
        <f t="shared" ref="CV3:CV65" si="46">CU3/CT3</f>
        <v>89469.856725146194</v>
      </c>
      <c r="CW3">
        <f t="shared" ref="CW3:CW65" si="47">CV3-CP3</f>
        <v>1870.8109652805288</v>
      </c>
      <c r="CX3" s="18">
        <f t="shared" ref="CX3:CX65" si="48">CW3/CP3</f>
        <v>2.135652219784406E-2</v>
      </c>
      <c r="CY3" s="14">
        <v>2017</v>
      </c>
      <c r="CZ3" s="9">
        <v>2416</v>
      </c>
      <c r="DA3" s="9">
        <v>217341014</v>
      </c>
      <c r="DB3">
        <f t="shared" ref="DB3:DB65" si="49">DA3/CZ3</f>
        <v>89959.028973509936</v>
      </c>
      <c r="DC3">
        <f t="shared" ref="DC3:DC65" si="50">DB3-CV3</f>
        <v>489.17224836374226</v>
      </c>
      <c r="DD3" s="18">
        <f t="shared" ref="DD3:DD65" si="51">DC3/CV3</f>
        <v>5.4674531319133836E-3</v>
      </c>
      <c r="DE3" s="14">
        <v>2018</v>
      </c>
      <c r="DF3" s="24">
        <v>2440</v>
      </c>
      <c r="DG3" s="24">
        <v>223270593</v>
      </c>
      <c r="DH3">
        <f t="shared" ref="DH3:DH65" si="52">DG3/DF3</f>
        <v>91504.341393442621</v>
      </c>
      <c r="DI3">
        <f t="shared" ref="DI3:DI65" si="53">DH3-DB3</f>
        <v>1545.3124199326849</v>
      </c>
      <c r="DJ3" s="18">
        <f t="shared" ref="DJ3:DJ65" si="54">DI3/DB3</f>
        <v>1.7177957983380746E-2</v>
      </c>
      <c r="DK3" s="14">
        <v>2019</v>
      </c>
      <c r="DL3" s="24">
        <v>2419</v>
      </c>
      <c r="DM3" s="24">
        <v>236932486</v>
      </c>
      <c r="DN3">
        <f t="shared" ref="DN3:DN65" si="55">DM3/DL3</f>
        <v>97946.459694088466</v>
      </c>
      <c r="DO3">
        <f t="shared" ref="DO3:DO65" si="56">DN3-DH3</f>
        <v>6442.118300645845</v>
      </c>
      <c r="DP3" s="18">
        <f t="shared" ref="DP3:DP65" si="57">DO3/DH3</f>
        <v>7.0402324114290607E-2</v>
      </c>
      <c r="DQ3" s="14">
        <v>2020</v>
      </c>
      <c r="DR3" s="25">
        <v>2373</v>
      </c>
      <c r="DS3" s="24">
        <v>260762104</v>
      </c>
      <c r="DT3">
        <f t="shared" ref="DT3:DT65" si="58">DS3/DR3</f>
        <v>109887.10661609776</v>
      </c>
      <c r="DU3">
        <f t="shared" ref="DU3:DU65" si="59">DT3-DN3</f>
        <v>11940.646922009299</v>
      </c>
      <c r="DV3" s="18">
        <f t="shared" ref="DV3:DV65" si="60">DU3/DN3</f>
        <v>0.12190993895341348</v>
      </c>
      <c r="DX3" s="11">
        <f t="shared" ref="DX3:DX65" si="61">AVERAGE(DV3, DP3, DJ3, DD3, CX3, CR3, CL3, CF3, CF3, BZ3, BT3, BN3, BH3, BB3, AV3, AP3, AJ3, AD3, X3, R3, L3)</f>
        <v>2.9867317264229865E-2</v>
      </c>
      <c r="DY3">
        <f t="shared" ref="DY3:DY66" si="62">AVERAGE(DN3, DH3, DB3)</f>
        <v>93136.610020347012</v>
      </c>
      <c r="DZ3" s="23">
        <f t="shared" ref="DZ3:DZ66" si="63">AVERAGE(DT3, DN3, DH3, DB3, CV3, CP3, CJ3, CD3, BX3, BR3, BL3, BF3, AZ3, AT3, AN3, AH3, AB3, V3, P3, J3, F3)</f>
        <v>79708.011383946374</v>
      </c>
      <c r="EB3">
        <f>MAX(DZ2:DZ515)</f>
        <v>380282.94589786784</v>
      </c>
    </row>
    <row r="4" spans="1:133" x14ac:dyDescent="0.2">
      <c r="A4" s="3">
        <v>1092</v>
      </c>
      <c r="B4" t="s">
        <v>4</v>
      </c>
      <c r="C4" s="14">
        <v>2000</v>
      </c>
      <c r="D4" s="10">
        <v>276</v>
      </c>
      <c r="E4" s="9">
        <v>8159293</v>
      </c>
      <c r="F4">
        <f t="shared" si="0"/>
        <v>29562.655797101448</v>
      </c>
      <c r="G4" s="14">
        <v>2001</v>
      </c>
      <c r="H4" s="10">
        <v>269</v>
      </c>
      <c r="I4" s="9">
        <v>8497266</v>
      </c>
      <c r="J4">
        <f t="shared" si="1"/>
        <v>31588.349442379182</v>
      </c>
      <c r="K4">
        <f t="shared" si="2"/>
        <v>2025.6936452777336</v>
      </c>
      <c r="L4" s="18">
        <f t="shared" si="3"/>
        <v>6.8522045488090016E-2</v>
      </c>
      <c r="M4" s="14">
        <v>2002</v>
      </c>
      <c r="N4" s="10">
        <v>281</v>
      </c>
      <c r="O4" s="9">
        <v>9082718</v>
      </c>
      <c r="P4">
        <f t="shared" si="4"/>
        <v>32322.839857651245</v>
      </c>
      <c r="Q4">
        <f t="shared" si="5"/>
        <v>734.49041527206282</v>
      </c>
      <c r="R4" s="19">
        <f t="shared" si="6"/>
        <v>2.3251940295641552E-2</v>
      </c>
      <c r="S4" s="14">
        <v>2003</v>
      </c>
      <c r="T4" s="10">
        <v>281</v>
      </c>
      <c r="U4" s="9">
        <v>9319594</v>
      </c>
      <c r="V4">
        <f t="shared" si="7"/>
        <v>33165.814946619219</v>
      </c>
      <c r="W4">
        <f t="shared" si="8"/>
        <v>842.97508896797444</v>
      </c>
      <c r="X4" s="18">
        <f t="shared" si="9"/>
        <v>2.607985847408241E-2</v>
      </c>
      <c r="Y4" s="14">
        <v>2004</v>
      </c>
      <c r="Z4" s="10">
        <v>258</v>
      </c>
      <c r="AA4" s="9">
        <v>9568695</v>
      </c>
      <c r="AB4">
        <f t="shared" si="10"/>
        <v>37087.965116279069</v>
      </c>
      <c r="AC4">
        <f t="shared" si="11"/>
        <v>3922.1501696598498</v>
      </c>
      <c r="AD4" s="18">
        <f t="shared" si="12"/>
        <v>0.11825882089653451</v>
      </c>
      <c r="AE4" s="14">
        <v>2005</v>
      </c>
      <c r="AF4" s="10">
        <v>252</v>
      </c>
      <c r="AG4" s="9">
        <v>9672117</v>
      </c>
      <c r="AH4">
        <f t="shared" si="13"/>
        <v>38381.416666666664</v>
      </c>
      <c r="AI4">
        <f t="shared" si="14"/>
        <v>1293.4515503875955</v>
      </c>
      <c r="AJ4" s="18">
        <f t="shared" si="15"/>
        <v>3.4875236382808698E-2</v>
      </c>
      <c r="AK4" s="14">
        <v>2006</v>
      </c>
      <c r="AL4" s="10">
        <v>248</v>
      </c>
      <c r="AM4" s="9">
        <v>10049272</v>
      </c>
      <c r="AN4">
        <f t="shared" si="16"/>
        <v>40521.258064516129</v>
      </c>
      <c r="AO4">
        <f t="shared" si="17"/>
        <v>2139.8413978494646</v>
      </c>
      <c r="AP4" s="18">
        <f t="shared" si="18"/>
        <v>5.575201708768257E-2</v>
      </c>
      <c r="AQ4" s="14">
        <v>2007</v>
      </c>
      <c r="AR4" s="10">
        <v>249</v>
      </c>
      <c r="AS4" s="9">
        <v>10316098</v>
      </c>
      <c r="AT4">
        <f t="shared" si="19"/>
        <v>41430.112449799199</v>
      </c>
      <c r="AU4">
        <f t="shared" si="20"/>
        <v>908.85438528306986</v>
      </c>
      <c r="AV4" s="18">
        <f t="shared" si="21"/>
        <v>2.2429076210714698E-2</v>
      </c>
      <c r="AW4" s="14">
        <v>2008</v>
      </c>
      <c r="AX4" s="10">
        <v>251</v>
      </c>
      <c r="AY4" s="9">
        <v>11036291</v>
      </c>
      <c r="AZ4">
        <f t="shared" si="22"/>
        <v>43969.286852589641</v>
      </c>
      <c r="BA4">
        <f t="shared" si="23"/>
        <v>2539.1744027904424</v>
      </c>
      <c r="BB4" s="18">
        <f t="shared" si="24"/>
        <v>6.1288136880322398E-2</v>
      </c>
      <c r="BC4" s="14">
        <v>2009</v>
      </c>
      <c r="BD4" s="10">
        <v>257</v>
      </c>
      <c r="BE4" s="9">
        <v>11566997</v>
      </c>
      <c r="BF4">
        <f t="shared" si="25"/>
        <v>45007.770428015567</v>
      </c>
      <c r="BG4">
        <f t="shared" si="26"/>
        <v>1038.4835754259257</v>
      </c>
      <c r="BH4" s="18">
        <f t="shared" si="27"/>
        <v>2.3618385690619009E-2</v>
      </c>
      <c r="BI4" s="14">
        <v>2010</v>
      </c>
      <c r="BJ4" s="10">
        <v>241</v>
      </c>
      <c r="BK4" s="9">
        <v>11502632</v>
      </c>
      <c r="BL4">
        <f t="shared" si="28"/>
        <v>47728.763485477175</v>
      </c>
      <c r="BM4">
        <f t="shared" si="29"/>
        <v>2720.9930574616083</v>
      </c>
      <c r="BN4" s="18">
        <f t="shared" si="30"/>
        <v>6.0456073064394614E-2</v>
      </c>
      <c r="BO4" s="14">
        <v>2011</v>
      </c>
      <c r="BP4" s="10">
        <v>237</v>
      </c>
      <c r="BQ4" s="9">
        <v>11805825</v>
      </c>
      <c r="BR4">
        <f t="shared" si="31"/>
        <v>49813.607594936708</v>
      </c>
      <c r="BS4">
        <f t="shared" si="32"/>
        <v>2084.8441094595328</v>
      </c>
      <c r="BT4" s="18">
        <f t="shared" si="33"/>
        <v>4.3681083631967661E-2</v>
      </c>
      <c r="BU4" s="14">
        <v>2012</v>
      </c>
      <c r="BV4" s="10">
        <v>215</v>
      </c>
      <c r="BW4" s="9">
        <v>12420753</v>
      </c>
      <c r="BX4">
        <f t="shared" si="34"/>
        <v>57770.944186046509</v>
      </c>
      <c r="BY4">
        <f t="shared" si="35"/>
        <v>7957.3365911098008</v>
      </c>
      <c r="BZ4" s="18">
        <f t="shared" si="36"/>
        <v>0.15974222657823767</v>
      </c>
      <c r="CA4" s="14">
        <v>2013</v>
      </c>
      <c r="CB4" s="10">
        <v>210</v>
      </c>
      <c r="CC4" s="9">
        <v>13132714</v>
      </c>
      <c r="CD4">
        <f t="shared" si="37"/>
        <v>62536.73333333333</v>
      </c>
      <c r="CE4">
        <f t="shared" si="38"/>
        <v>4765.7891472868214</v>
      </c>
      <c r="CF4" s="18">
        <f t="shared" si="39"/>
        <v>8.2494569102748175E-2</v>
      </c>
      <c r="CG4" s="14">
        <v>2014</v>
      </c>
      <c r="CH4" s="10">
        <v>192</v>
      </c>
      <c r="CI4" s="9">
        <v>13527299</v>
      </c>
      <c r="CJ4">
        <f t="shared" si="40"/>
        <v>70454.682291666672</v>
      </c>
      <c r="CK4">
        <f t="shared" si="41"/>
        <v>7917.9489583333416</v>
      </c>
      <c r="CL4" s="18">
        <f t="shared" si="42"/>
        <v>0.12661276878869074</v>
      </c>
      <c r="CM4" s="14">
        <v>2015</v>
      </c>
      <c r="CN4" s="9">
        <v>181</v>
      </c>
      <c r="CO4" s="9">
        <v>13812905</v>
      </c>
      <c r="CP4">
        <f t="shared" si="43"/>
        <v>76314.392265193368</v>
      </c>
      <c r="CQ4">
        <f t="shared" si="44"/>
        <v>5859.7099735266966</v>
      </c>
      <c r="CR4" s="18">
        <f t="shared" si="45"/>
        <v>8.3169915510637099E-2</v>
      </c>
      <c r="CS4" s="14">
        <v>2016</v>
      </c>
      <c r="CT4" s="9">
        <v>180</v>
      </c>
      <c r="CU4" s="9">
        <v>14465225</v>
      </c>
      <c r="CV4">
        <f t="shared" si="46"/>
        <v>80362.361111111109</v>
      </c>
      <c r="CW4">
        <f t="shared" si="47"/>
        <v>4047.9688459177414</v>
      </c>
      <c r="CX4" s="18">
        <f t="shared" si="48"/>
        <v>5.3043321525132567E-2</v>
      </c>
      <c r="CY4" s="14">
        <v>2017</v>
      </c>
      <c r="CZ4" s="9">
        <v>175</v>
      </c>
      <c r="DA4" s="9">
        <v>14638895</v>
      </c>
      <c r="DB4">
        <f t="shared" si="49"/>
        <v>83650.828571428574</v>
      </c>
      <c r="DC4">
        <f t="shared" si="50"/>
        <v>3288.4674603174644</v>
      </c>
      <c r="DD4" s="18">
        <f t="shared" si="51"/>
        <v>4.092049331117515E-2</v>
      </c>
      <c r="DE4" s="14">
        <v>2018</v>
      </c>
      <c r="DF4" s="24">
        <v>155</v>
      </c>
      <c r="DG4" s="24">
        <v>15048352</v>
      </c>
      <c r="DH4">
        <f t="shared" si="52"/>
        <v>97086.141935483873</v>
      </c>
      <c r="DI4">
        <f t="shared" si="53"/>
        <v>13435.313364055299</v>
      </c>
      <c r="DJ4" s="18">
        <f t="shared" si="54"/>
        <v>0.16061183844201882</v>
      </c>
      <c r="DK4" s="14">
        <v>2019</v>
      </c>
      <c r="DL4" s="24">
        <v>149</v>
      </c>
      <c r="DM4" s="24">
        <v>15147176</v>
      </c>
      <c r="DN4">
        <f t="shared" si="55"/>
        <v>101658.89932885906</v>
      </c>
      <c r="DO4">
        <f t="shared" si="56"/>
        <v>4572.7573933751846</v>
      </c>
      <c r="DP4" s="18">
        <f t="shared" si="57"/>
        <v>4.7100001114617311E-2</v>
      </c>
      <c r="DQ4" s="14">
        <v>2020</v>
      </c>
      <c r="DR4" s="25">
        <v>149</v>
      </c>
      <c r="DS4" s="24">
        <v>15442572</v>
      </c>
      <c r="DT4">
        <f t="shared" si="58"/>
        <v>103641.42281879195</v>
      </c>
      <c r="DU4">
        <f t="shared" si="59"/>
        <v>1982.5234899328934</v>
      </c>
      <c r="DV4" s="18">
        <f t="shared" si="60"/>
        <v>1.9501720980861458E-2</v>
      </c>
      <c r="DX4" s="11">
        <f t="shared" si="61"/>
        <v>6.6376385645701211E-2</v>
      </c>
      <c r="DY4">
        <f t="shared" si="62"/>
        <v>94131.95661192383</v>
      </c>
      <c r="DZ4" s="23">
        <f t="shared" si="63"/>
        <v>57336.011740187896</v>
      </c>
      <c r="EB4">
        <f>MIN(DZ2:DZ515)</f>
        <v>23570.296866066983</v>
      </c>
    </row>
    <row r="5" spans="1:133" x14ac:dyDescent="0.2">
      <c r="A5" s="3">
        <v>2089</v>
      </c>
      <c r="B5" t="s">
        <v>5</v>
      </c>
      <c r="C5" s="14">
        <v>2000</v>
      </c>
      <c r="D5" s="10">
        <v>363</v>
      </c>
      <c r="E5" s="9">
        <v>12423040</v>
      </c>
      <c r="F5">
        <f t="shared" si="0"/>
        <v>34223.250688705237</v>
      </c>
      <c r="G5" s="14">
        <v>2001</v>
      </c>
      <c r="H5" s="10">
        <v>362</v>
      </c>
      <c r="I5" s="9">
        <v>12979570</v>
      </c>
      <c r="J5">
        <f t="shared" si="1"/>
        <v>35855.165745856357</v>
      </c>
      <c r="K5">
        <f t="shared" si="2"/>
        <v>1631.91505715112</v>
      </c>
      <c r="L5" s="18">
        <f t="shared" si="3"/>
        <v>4.7684396552362104E-2</v>
      </c>
      <c r="M5" s="14">
        <v>2002</v>
      </c>
      <c r="N5" s="10">
        <v>351</v>
      </c>
      <c r="O5" s="9">
        <v>13623140</v>
      </c>
      <c r="P5">
        <f t="shared" si="4"/>
        <v>38812.364672364674</v>
      </c>
      <c r="Q5">
        <f t="shared" si="5"/>
        <v>2957.1989265083175</v>
      </c>
      <c r="R5" s="19">
        <f t="shared" si="6"/>
        <v>8.2476230830143896E-2</v>
      </c>
      <c r="S5" s="14">
        <v>2003</v>
      </c>
      <c r="T5" s="10">
        <v>351</v>
      </c>
      <c r="U5" s="9">
        <v>13833510</v>
      </c>
      <c r="V5">
        <f t="shared" si="7"/>
        <v>39411.709401709399</v>
      </c>
      <c r="W5">
        <f t="shared" si="8"/>
        <v>599.34472934472433</v>
      </c>
      <c r="X5" s="18">
        <f t="shared" si="9"/>
        <v>1.5442108060256169E-2</v>
      </c>
      <c r="Y5" s="14">
        <v>2004</v>
      </c>
      <c r="Z5" s="10">
        <v>379</v>
      </c>
      <c r="AA5" s="9">
        <v>14842330</v>
      </c>
      <c r="AB5">
        <f t="shared" si="10"/>
        <v>39161.82058047493</v>
      </c>
      <c r="AC5">
        <f t="shared" si="11"/>
        <v>-249.8888212344682</v>
      </c>
      <c r="AD5" s="18">
        <f t="shared" si="12"/>
        <v>-6.340471525541843E-3</v>
      </c>
      <c r="AE5" s="14">
        <v>2005</v>
      </c>
      <c r="AF5" s="10">
        <v>369</v>
      </c>
      <c r="AG5" s="9">
        <v>15246640</v>
      </c>
      <c r="AH5">
        <f t="shared" si="13"/>
        <v>41318.807588075884</v>
      </c>
      <c r="AI5">
        <f t="shared" si="14"/>
        <v>2156.9870076009538</v>
      </c>
      <c r="AJ5" s="18">
        <f t="shared" si="15"/>
        <v>5.5078823599849995E-2</v>
      </c>
      <c r="AK5" s="14">
        <v>2006</v>
      </c>
      <c r="AL5" s="10">
        <v>399</v>
      </c>
      <c r="AM5" s="9">
        <v>15811650</v>
      </c>
      <c r="AN5">
        <f t="shared" si="16"/>
        <v>39628.195488721802</v>
      </c>
      <c r="AO5">
        <f t="shared" si="17"/>
        <v>-1690.6120993540826</v>
      </c>
      <c r="AP5" s="18">
        <f t="shared" si="18"/>
        <v>-4.0916284811713034E-2</v>
      </c>
      <c r="AQ5" s="14">
        <v>2007</v>
      </c>
      <c r="AR5" s="10">
        <v>388</v>
      </c>
      <c r="AS5" s="9">
        <v>16052565</v>
      </c>
      <c r="AT5">
        <f t="shared" si="19"/>
        <v>41372.590206185567</v>
      </c>
      <c r="AU5">
        <f t="shared" si="20"/>
        <v>1744.3947174637651</v>
      </c>
      <c r="AV5" s="18">
        <f t="shared" si="21"/>
        <v>4.4019029782979155E-2</v>
      </c>
      <c r="AW5" s="14">
        <v>2008</v>
      </c>
      <c r="AX5" s="10">
        <v>366</v>
      </c>
      <c r="AY5" s="9">
        <v>16741495</v>
      </c>
      <c r="AZ5">
        <f t="shared" si="22"/>
        <v>45741.789617486342</v>
      </c>
      <c r="BA5">
        <f t="shared" si="23"/>
        <v>4369.199411300775</v>
      </c>
      <c r="BB5" s="18">
        <f t="shared" si="24"/>
        <v>0.10560613656351497</v>
      </c>
      <c r="BC5" s="14">
        <v>2009</v>
      </c>
      <c r="BD5" s="10">
        <v>368</v>
      </c>
      <c r="BE5" s="9">
        <v>17190211</v>
      </c>
      <c r="BF5">
        <f t="shared" si="25"/>
        <v>46712.529891304344</v>
      </c>
      <c r="BG5">
        <f t="shared" si="26"/>
        <v>970.74027381800261</v>
      </c>
      <c r="BH5" s="18">
        <f t="shared" si="27"/>
        <v>2.1222175212989577E-2</v>
      </c>
      <c r="BI5" s="14">
        <v>2010</v>
      </c>
      <c r="BJ5" s="10">
        <v>358</v>
      </c>
      <c r="BK5" s="9">
        <v>18050432</v>
      </c>
      <c r="BL5">
        <f t="shared" si="28"/>
        <v>50420.201117318436</v>
      </c>
      <c r="BM5">
        <f t="shared" si="29"/>
        <v>3707.6712260140921</v>
      </c>
      <c r="BN5" s="18">
        <f t="shared" si="30"/>
        <v>7.9372092126919563E-2</v>
      </c>
      <c r="BO5" s="14">
        <v>2011</v>
      </c>
      <c r="BP5" s="10">
        <v>384</v>
      </c>
      <c r="BQ5" s="9">
        <v>18129570</v>
      </c>
      <c r="BR5">
        <f t="shared" si="31"/>
        <v>47212.421875</v>
      </c>
      <c r="BS5">
        <f t="shared" si="32"/>
        <v>-3207.7792423184364</v>
      </c>
      <c r="BT5" s="18">
        <f t="shared" si="33"/>
        <v>-6.3620913269555004E-2</v>
      </c>
      <c r="BU5" s="14">
        <v>2012</v>
      </c>
      <c r="BV5" s="10">
        <v>379</v>
      </c>
      <c r="BW5" s="9">
        <v>18694720</v>
      </c>
      <c r="BX5">
        <f t="shared" si="34"/>
        <v>49326.437994722954</v>
      </c>
      <c r="BY5">
        <f t="shared" si="35"/>
        <v>2114.0161197229536</v>
      </c>
      <c r="BZ5" s="18">
        <f t="shared" si="36"/>
        <v>4.4776692992366293E-2</v>
      </c>
      <c r="CA5" s="14">
        <v>2013</v>
      </c>
      <c r="CB5" s="10">
        <v>387</v>
      </c>
      <c r="CC5" s="9">
        <v>19437070</v>
      </c>
      <c r="CD5">
        <f t="shared" si="37"/>
        <v>50224.987080103361</v>
      </c>
      <c r="CE5">
        <f t="shared" si="38"/>
        <v>898.54908538040763</v>
      </c>
      <c r="CF5" s="18">
        <f t="shared" si="39"/>
        <v>1.8216378921918835E-2</v>
      </c>
      <c r="CG5" s="14">
        <v>2014</v>
      </c>
      <c r="CH5" s="10">
        <v>360</v>
      </c>
      <c r="CI5" s="9">
        <v>20462170</v>
      </c>
      <c r="CJ5">
        <f t="shared" si="40"/>
        <v>56839.361111111109</v>
      </c>
      <c r="CK5">
        <f t="shared" si="41"/>
        <v>6614.3740310077483</v>
      </c>
      <c r="CL5" s="18">
        <f t="shared" si="42"/>
        <v>0.13169488765539242</v>
      </c>
      <c r="CM5" s="14">
        <v>2015</v>
      </c>
      <c r="CN5" s="9">
        <v>341</v>
      </c>
      <c r="CO5" s="9">
        <v>20686850</v>
      </c>
      <c r="CP5">
        <f t="shared" si="43"/>
        <v>60665.249266862171</v>
      </c>
      <c r="CQ5">
        <f t="shared" si="44"/>
        <v>3825.8881557510613</v>
      </c>
      <c r="CR5" s="18">
        <f t="shared" si="45"/>
        <v>6.7310541163052698E-2</v>
      </c>
      <c r="CS5" s="14">
        <v>2016</v>
      </c>
      <c r="CT5" s="9">
        <v>364</v>
      </c>
      <c r="CU5" s="9">
        <v>21968075</v>
      </c>
      <c r="CV5">
        <f t="shared" si="46"/>
        <v>60351.854395604394</v>
      </c>
      <c r="CW5">
        <f t="shared" si="47"/>
        <v>-313.39487125777669</v>
      </c>
      <c r="CX5" s="18">
        <f t="shared" si="48"/>
        <v>-5.1659702225762671E-3</v>
      </c>
      <c r="CY5" s="14">
        <v>2017</v>
      </c>
      <c r="CZ5" s="9">
        <v>370</v>
      </c>
      <c r="DA5" s="9">
        <v>23117172</v>
      </c>
      <c r="DB5">
        <f t="shared" si="49"/>
        <v>62478.843243243246</v>
      </c>
      <c r="DC5">
        <f t="shared" si="50"/>
        <v>2126.9888476388514</v>
      </c>
      <c r="DD5" s="18">
        <f t="shared" si="51"/>
        <v>3.5243139899173777E-2</v>
      </c>
      <c r="DE5" s="14">
        <v>2018</v>
      </c>
      <c r="DF5" s="24">
        <v>356</v>
      </c>
      <c r="DG5" s="24">
        <v>23459985</v>
      </c>
      <c r="DH5">
        <f t="shared" si="52"/>
        <v>65898.834269662926</v>
      </c>
      <c r="DI5">
        <f t="shared" si="53"/>
        <v>3419.9910264196806</v>
      </c>
      <c r="DJ5" s="18">
        <f t="shared" si="54"/>
        <v>5.4738385810136368E-2</v>
      </c>
      <c r="DK5" s="14">
        <v>2019</v>
      </c>
      <c r="DL5" s="24">
        <v>359</v>
      </c>
      <c r="DM5" s="24">
        <v>24045086</v>
      </c>
      <c r="DN5">
        <f t="shared" si="55"/>
        <v>66977.955431754875</v>
      </c>
      <c r="DO5">
        <f t="shared" si="56"/>
        <v>1079.1211620919494</v>
      </c>
      <c r="DP5" s="18">
        <f t="shared" si="57"/>
        <v>1.6375421114068655E-2</v>
      </c>
      <c r="DQ5" s="14">
        <v>2020</v>
      </c>
      <c r="DR5" s="25">
        <v>350</v>
      </c>
      <c r="DS5" s="24">
        <v>23955619</v>
      </c>
      <c r="DT5">
        <f t="shared" si="58"/>
        <v>68444.625714285721</v>
      </c>
      <c r="DU5">
        <f t="shared" si="59"/>
        <v>1466.6702825308457</v>
      </c>
      <c r="DV5" s="18">
        <f t="shared" si="60"/>
        <v>2.1897806122572139E-2</v>
      </c>
      <c r="DX5" s="11">
        <f t="shared" si="61"/>
        <v>3.5396523119058533E-2</v>
      </c>
      <c r="DY5">
        <f t="shared" si="62"/>
        <v>65118.544314887004</v>
      </c>
      <c r="DZ5" s="23">
        <f t="shared" si="63"/>
        <v>49575.19025621684</v>
      </c>
    </row>
    <row r="6" spans="1:133" x14ac:dyDescent="0.2">
      <c r="A6" s="3">
        <v>2090</v>
      </c>
      <c r="B6" t="s">
        <v>6</v>
      </c>
      <c r="C6" s="14">
        <v>2000</v>
      </c>
      <c r="D6" s="10">
        <v>134</v>
      </c>
      <c r="E6" s="9">
        <v>7843780</v>
      </c>
      <c r="F6">
        <f t="shared" si="0"/>
        <v>58535.671641791043</v>
      </c>
      <c r="G6" s="14">
        <v>2001</v>
      </c>
      <c r="H6" s="10">
        <v>132</v>
      </c>
      <c r="I6" s="9">
        <v>8327710</v>
      </c>
      <c r="J6">
        <f t="shared" si="1"/>
        <v>63088.71212121212</v>
      </c>
      <c r="K6">
        <f t="shared" si="2"/>
        <v>4553.0404794210772</v>
      </c>
      <c r="L6" s="18">
        <f t="shared" si="3"/>
        <v>7.77823223295942E-2</v>
      </c>
      <c r="M6" s="14">
        <v>2002</v>
      </c>
      <c r="N6" s="10">
        <v>130</v>
      </c>
      <c r="O6" s="9">
        <v>9469340</v>
      </c>
      <c r="P6">
        <f t="shared" si="4"/>
        <v>72841.076923076922</v>
      </c>
      <c r="Q6">
        <f t="shared" si="5"/>
        <v>9752.3648018648018</v>
      </c>
      <c r="R6" s="19">
        <f t="shared" si="6"/>
        <v>0.15458177024009648</v>
      </c>
      <c r="S6" s="14">
        <v>2003</v>
      </c>
      <c r="T6" s="10">
        <v>130</v>
      </c>
      <c r="U6" s="9">
        <v>9855010</v>
      </c>
      <c r="V6">
        <f t="shared" si="7"/>
        <v>75807.769230769234</v>
      </c>
      <c r="W6">
        <f t="shared" si="8"/>
        <v>2966.6923076923122</v>
      </c>
      <c r="X6" s="18">
        <f t="shared" si="9"/>
        <v>4.0728287293517879E-2</v>
      </c>
      <c r="Y6" s="14">
        <v>2004</v>
      </c>
      <c r="Z6" s="10">
        <v>120</v>
      </c>
      <c r="AA6" s="9">
        <v>11235950</v>
      </c>
      <c r="AB6">
        <f t="shared" si="10"/>
        <v>93632.916666666672</v>
      </c>
      <c r="AC6">
        <f t="shared" si="11"/>
        <v>17825.147435897437</v>
      </c>
      <c r="AD6" s="18">
        <f t="shared" si="12"/>
        <v>0.23513615578945804</v>
      </c>
      <c r="AE6" s="14">
        <v>2005</v>
      </c>
      <c r="AF6" s="10">
        <v>117</v>
      </c>
      <c r="AG6" s="9">
        <v>12290577</v>
      </c>
      <c r="AH6">
        <f t="shared" si="13"/>
        <v>105047.66666666667</v>
      </c>
      <c r="AI6">
        <f t="shared" si="14"/>
        <v>11414.75</v>
      </c>
      <c r="AJ6" s="18">
        <f t="shared" si="15"/>
        <v>0.12190958485931318</v>
      </c>
      <c r="AK6" s="14">
        <v>2006</v>
      </c>
      <c r="AL6" s="10">
        <v>134</v>
      </c>
      <c r="AM6" s="9">
        <v>12953124</v>
      </c>
      <c r="AN6">
        <f t="shared" si="16"/>
        <v>96665.104477611938</v>
      </c>
      <c r="AO6">
        <f t="shared" si="17"/>
        <v>-8382.5621890547336</v>
      </c>
      <c r="AP6" s="18">
        <f t="shared" si="18"/>
        <v>-7.9797699987511059E-2</v>
      </c>
      <c r="AQ6" s="14">
        <v>2007</v>
      </c>
      <c r="AR6" s="10">
        <v>137</v>
      </c>
      <c r="AS6" s="9">
        <v>13864803</v>
      </c>
      <c r="AT6">
        <f t="shared" si="19"/>
        <v>101202.94160583941</v>
      </c>
      <c r="AU6">
        <f t="shared" si="20"/>
        <v>4537.8371282274748</v>
      </c>
      <c r="AV6" s="18">
        <f t="shared" si="21"/>
        <v>4.6943901346307007E-2</v>
      </c>
      <c r="AW6" s="14">
        <v>2008</v>
      </c>
      <c r="AX6" s="10">
        <v>138</v>
      </c>
      <c r="AY6" s="9">
        <v>15327245</v>
      </c>
      <c r="AZ6">
        <f t="shared" si="22"/>
        <v>111066.99275362318</v>
      </c>
      <c r="BA6">
        <f t="shared" si="23"/>
        <v>9864.0511477837717</v>
      </c>
      <c r="BB6" s="18">
        <f t="shared" si="24"/>
        <v>9.7468028016436781E-2</v>
      </c>
      <c r="BC6" s="14">
        <v>2009</v>
      </c>
      <c r="BD6" s="10">
        <v>128</v>
      </c>
      <c r="BE6" s="9">
        <v>15912722</v>
      </c>
      <c r="BF6">
        <f t="shared" si="25"/>
        <v>124318.140625</v>
      </c>
      <c r="BG6">
        <f t="shared" si="26"/>
        <v>13251.147871376816</v>
      </c>
      <c r="BH6" s="18">
        <f t="shared" si="27"/>
        <v>0.11930770378172989</v>
      </c>
      <c r="BI6" s="14">
        <v>2010</v>
      </c>
      <c r="BJ6" s="10">
        <v>133</v>
      </c>
      <c r="BK6" s="9">
        <v>16730140</v>
      </c>
      <c r="BL6">
        <f t="shared" si="28"/>
        <v>125790.52631578948</v>
      </c>
      <c r="BM6">
        <f t="shared" si="29"/>
        <v>1472.3856907894806</v>
      </c>
      <c r="BN6" s="18">
        <f t="shared" si="30"/>
        <v>1.1843691382345114E-2</v>
      </c>
      <c r="BO6" s="14">
        <v>2011</v>
      </c>
      <c r="BP6" s="10">
        <v>139</v>
      </c>
      <c r="BQ6" s="9">
        <v>16789080</v>
      </c>
      <c r="BR6">
        <f t="shared" si="31"/>
        <v>120784.74820143885</v>
      </c>
      <c r="BS6">
        <f t="shared" si="32"/>
        <v>-5005.778114350629</v>
      </c>
      <c r="BT6" s="18">
        <f t="shared" si="33"/>
        <v>-3.9794555766337496E-2</v>
      </c>
      <c r="BU6" s="14">
        <v>2012</v>
      </c>
      <c r="BV6" s="10">
        <v>138</v>
      </c>
      <c r="BW6" s="9">
        <v>18016340</v>
      </c>
      <c r="BX6">
        <f t="shared" si="34"/>
        <v>130553.1884057971</v>
      </c>
      <c r="BY6">
        <f t="shared" si="35"/>
        <v>9768.4402043582522</v>
      </c>
      <c r="BZ6" s="18">
        <f t="shared" si="36"/>
        <v>8.0874782204015769E-2</v>
      </c>
      <c r="CA6" s="14">
        <v>2013</v>
      </c>
      <c r="CB6" s="10">
        <v>141</v>
      </c>
      <c r="CC6" s="9">
        <v>19290600</v>
      </c>
      <c r="CD6">
        <f t="shared" si="37"/>
        <v>136812.7659574468</v>
      </c>
      <c r="CE6">
        <f t="shared" si="38"/>
        <v>6259.5775516496942</v>
      </c>
      <c r="CF6" s="18">
        <f t="shared" si="39"/>
        <v>4.7946569732124161E-2</v>
      </c>
      <c r="CG6" s="14">
        <v>2014</v>
      </c>
      <c r="CH6" s="10">
        <v>152</v>
      </c>
      <c r="CI6" s="9">
        <v>20162820</v>
      </c>
      <c r="CJ6">
        <f t="shared" si="40"/>
        <v>132650.13157894736</v>
      </c>
      <c r="CK6">
        <f t="shared" si="41"/>
        <v>-4162.6343784994388</v>
      </c>
      <c r="CL6" s="18">
        <f t="shared" si="42"/>
        <v>-3.0425774593243388E-2</v>
      </c>
      <c r="CM6" s="14">
        <v>2015</v>
      </c>
      <c r="CN6" s="9">
        <v>165</v>
      </c>
      <c r="CO6" s="9">
        <v>20771840</v>
      </c>
      <c r="CP6">
        <f t="shared" si="43"/>
        <v>125889.93939393939</v>
      </c>
      <c r="CQ6">
        <f t="shared" si="44"/>
        <v>-6760.1921850079671</v>
      </c>
      <c r="CR6" s="18">
        <f t="shared" si="45"/>
        <v>-5.0962574288775632E-2</v>
      </c>
      <c r="CS6" s="14">
        <v>2016</v>
      </c>
      <c r="CT6" s="9">
        <v>151</v>
      </c>
      <c r="CU6" s="9">
        <v>22082255</v>
      </c>
      <c r="CV6">
        <f t="shared" si="46"/>
        <v>146240.09933774834</v>
      </c>
      <c r="CW6">
        <f t="shared" si="47"/>
        <v>20350.159943808947</v>
      </c>
      <c r="CX6" s="18">
        <f t="shared" si="48"/>
        <v>0.1616504070283844</v>
      </c>
      <c r="CY6" s="14">
        <v>2017</v>
      </c>
      <c r="CZ6" s="9">
        <v>151</v>
      </c>
      <c r="DA6" s="9">
        <v>23722790</v>
      </c>
      <c r="DB6">
        <f t="shared" si="49"/>
        <v>157104.56953642383</v>
      </c>
      <c r="DC6">
        <f t="shared" si="50"/>
        <v>10864.470198675495</v>
      </c>
      <c r="DD6" s="18">
        <f t="shared" si="51"/>
        <v>7.4292005051114565E-2</v>
      </c>
      <c r="DE6" s="14">
        <v>2018</v>
      </c>
      <c r="DF6" s="24">
        <v>158</v>
      </c>
      <c r="DG6" s="24">
        <v>25153776</v>
      </c>
      <c r="DH6">
        <f t="shared" si="52"/>
        <v>159201.11392405065</v>
      </c>
      <c r="DI6">
        <f t="shared" si="53"/>
        <v>2096.5443876268109</v>
      </c>
      <c r="DJ6" s="18">
        <f t="shared" si="54"/>
        <v>1.3344897566080906E-2</v>
      </c>
      <c r="DK6" s="14">
        <v>2019</v>
      </c>
      <c r="DL6" s="24">
        <v>159</v>
      </c>
      <c r="DM6" s="24">
        <v>25869781</v>
      </c>
      <c r="DN6">
        <f t="shared" si="55"/>
        <v>162703.02515723271</v>
      </c>
      <c r="DO6">
        <f t="shared" si="56"/>
        <v>3501.9112331820652</v>
      </c>
      <c r="DP6" s="18">
        <f t="shared" si="57"/>
        <v>2.1996775945001906E-2</v>
      </c>
      <c r="DQ6" s="14">
        <v>2020</v>
      </c>
      <c r="DR6" s="25">
        <v>163</v>
      </c>
      <c r="DS6" s="24">
        <v>26206613</v>
      </c>
      <c r="DT6">
        <f t="shared" si="58"/>
        <v>160776.76687116563</v>
      </c>
      <c r="DU6">
        <f t="shared" si="59"/>
        <v>-1926.2582860670809</v>
      </c>
      <c r="DV6" s="18">
        <f t="shared" si="60"/>
        <v>-1.1839105537254677E-2</v>
      </c>
      <c r="DX6" s="11">
        <f t="shared" si="61"/>
        <v>5.4330178196405808E-2</v>
      </c>
      <c r="DY6">
        <f t="shared" si="62"/>
        <v>159669.56953923573</v>
      </c>
      <c r="DZ6" s="23">
        <f t="shared" si="63"/>
        <v>117176.85082820177</v>
      </c>
      <c r="EC6">
        <f>EB3-EB4</f>
        <v>356712.64903180086</v>
      </c>
    </row>
    <row r="7" spans="1:133" x14ac:dyDescent="0.2">
      <c r="A7" s="3">
        <v>2097</v>
      </c>
      <c r="B7" t="s">
        <v>7</v>
      </c>
      <c r="C7" s="14">
        <v>2000</v>
      </c>
      <c r="D7" s="10">
        <v>2372</v>
      </c>
      <c r="E7" s="9">
        <v>86714230</v>
      </c>
      <c r="F7">
        <f t="shared" si="0"/>
        <v>36557.432546374366</v>
      </c>
      <c r="G7" s="14">
        <v>2001</v>
      </c>
      <c r="H7" s="10">
        <v>2405</v>
      </c>
      <c r="I7" s="9">
        <v>91327274</v>
      </c>
      <c r="J7">
        <f t="shared" si="1"/>
        <v>37973.918503118504</v>
      </c>
      <c r="K7">
        <f t="shared" si="2"/>
        <v>1416.4859567441381</v>
      </c>
      <c r="L7" s="18">
        <f t="shared" si="3"/>
        <v>3.8746866453142646E-2</v>
      </c>
      <c r="M7" s="14">
        <v>2002</v>
      </c>
      <c r="N7" s="10">
        <v>2399</v>
      </c>
      <c r="O7" s="9">
        <v>108313869</v>
      </c>
      <c r="P7">
        <f t="shared" si="4"/>
        <v>45149.591079616504</v>
      </c>
      <c r="Q7">
        <f t="shared" si="5"/>
        <v>7175.6725764980001</v>
      </c>
      <c r="R7" s="19">
        <f t="shared" si="6"/>
        <v>0.18896318471607604</v>
      </c>
      <c r="S7" s="14">
        <v>2003</v>
      </c>
      <c r="T7" s="10">
        <v>2399</v>
      </c>
      <c r="U7" s="9">
        <v>108198859</v>
      </c>
      <c r="V7">
        <f t="shared" si="7"/>
        <v>45101.650270946229</v>
      </c>
      <c r="W7">
        <f t="shared" si="8"/>
        <v>-47.940808670275146</v>
      </c>
      <c r="X7" s="18">
        <f t="shared" si="9"/>
        <v>-1.0618215475249073E-3</v>
      </c>
      <c r="Y7" s="14">
        <v>2004</v>
      </c>
      <c r="Z7" s="10">
        <v>2387</v>
      </c>
      <c r="AA7" s="9">
        <v>118776574</v>
      </c>
      <c r="AB7">
        <f t="shared" si="10"/>
        <v>49759.771260997069</v>
      </c>
      <c r="AC7">
        <f t="shared" si="11"/>
        <v>4658.1209900508402</v>
      </c>
      <c r="AD7" s="18">
        <f t="shared" si="12"/>
        <v>0.10328049998320191</v>
      </c>
      <c r="AE7" s="14">
        <v>2005</v>
      </c>
      <c r="AF7" s="10">
        <v>2378</v>
      </c>
      <c r="AG7" s="9">
        <v>122627323</v>
      </c>
      <c r="AH7">
        <f t="shared" si="13"/>
        <v>51567.419259882256</v>
      </c>
      <c r="AI7">
        <f t="shared" si="14"/>
        <v>1807.6479988851861</v>
      </c>
      <c r="AJ7" s="18">
        <f t="shared" si="15"/>
        <v>3.6327498159181952E-2</v>
      </c>
      <c r="AK7" s="14">
        <v>2006</v>
      </c>
      <c r="AL7" s="10">
        <v>2351</v>
      </c>
      <c r="AM7" s="9">
        <v>125815356</v>
      </c>
      <c r="AN7">
        <f t="shared" si="16"/>
        <v>53515.676733304979</v>
      </c>
      <c r="AO7">
        <f t="shared" si="17"/>
        <v>1948.2574734227237</v>
      </c>
      <c r="AP7" s="18">
        <f t="shared" si="18"/>
        <v>3.7780782932032506E-2</v>
      </c>
      <c r="AQ7" s="14">
        <v>2007</v>
      </c>
      <c r="AR7" s="10">
        <v>2362</v>
      </c>
      <c r="AS7" s="9">
        <v>132924748</v>
      </c>
      <c r="AT7">
        <f t="shared" si="19"/>
        <v>56276.353937341235</v>
      </c>
      <c r="AU7">
        <f t="shared" si="20"/>
        <v>2760.6772040362557</v>
      </c>
      <c r="AV7" s="18">
        <f t="shared" si="21"/>
        <v>5.1586327083072731E-2</v>
      </c>
      <c r="AW7" s="14">
        <v>2008</v>
      </c>
      <c r="AX7" s="10">
        <v>2383</v>
      </c>
      <c r="AY7" s="9">
        <v>143651617</v>
      </c>
      <c r="AZ7">
        <f t="shared" si="22"/>
        <v>60281.836760386068</v>
      </c>
      <c r="BA7">
        <f t="shared" si="23"/>
        <v>4005.4828230448329</v>
      </c>
      <c r="BB7" s="18">
        <f t="shared" si="24"/>
        <v>7.1175236894426133E-2</v>
      </c>
      <c r="BC7" s="14">
        <v>2009</v>
      </c>
      <c r="BD7" s="10">
        <v>2356</v>
      </c>
      <c r="BE7" s="9">
        <v>144185045</v>
      </c>
      <c r="BF7">
        <f t="shared" si="25"/>
        <v>61199.085314091681</v>
      </c>
      <c r="BG7">
        <f t="shared" si="26"/>
        <v>917.24855370561272</v>
      </c>
      <c r="BH7" s="18">
        <f t="shared" si="27"/>
        <v>1.5216002082875789E-2</v>
      </c>
      <c r="BI7" s="14">
        <v>2010</v>
      </c>
      <c r="BJ7" s="10">
        <v>2349</v>
      </c>
      <c r="BK7" s="9">
        <v>144714647</v>
      </c>
      <c r="BL7">
        <f t="shared" si="28"/>
        <v>61606.916560238402</v>
      </c>
      <c r="BM7">
        <f t="shared" si="29"/>
        <v>407.83124614672124</v>
      </c>
      <c r="BN7" s="18">
        <f t="shared" si="30"/>
        <v>6.664008850027929E-3</v>
      </c>
      <c r="BO7" s="14">
        <v>2011</v>
      </c>
      <c r="BP7" s="10">
        <v>2322</v>
      </c>
      <c r="BQ7" s="9">
        <v>145534670</v>
      </c>
      <c r="BR7">
        <f t="shared" si="31"/>
        <v>62676.429801894919</v>
      </c>
      <c r="BS7">
        <f t="shared" si="32"/>
        <v>1069.5132416565175</v>
      </c>
      <c r="BT7" s="18">
        <f t="shared" si="33"/>
        <v>1.7360278705245084E-2</v>
      </c>
      <c r="BU7" s="14">
        <v>2012</v>
      </c>
      <c r="BV7" s="10">
        <v>2319</v>
      </c>
      <c r="BW7" s="9">
        <v>153869465</v>
      </c>
      <c r="BX7">
        <f t="shared" si="34"/>
        <v>66351.64510564899</v>
      </c>
      <c r="BY7">
        <f t="shared" si="35"/>
        <v>3675.2153037540702</v>
      </c>
      <c r="BZ7" s="18">
        <f t="shared" si="36"/>
        <v>5.8637917242104244E-2</v>
      </c>
      <c r="CA7" s="14">
        <v>2013</v>
      </c>
      <c r="CB7" s="10">
        <v>2288</v>
      </c>
      <c r="CC7" s="9">
        <v>157999560</v>
      </c>
      <c r="CD7">
        <f t="shared" si="37"/>
        <v>69055.751748251743</v>
      </c>
      <c r="CE7">
        <f t="shared" si="38"/>
        <v>2704.1066426027537</v>
      </c>
      <c r="CF7" s="18">
        <f t="shared" si="39"/>
        <v>4.0754176302593793E-2</v>
      </c>
      <c r="CG7" s="14">
        <v>2014</v>
      </c>
      <c r="CH7" s="10">
        <v>2250</v>
      </c>
      <c r="CI7" s="9">
        <v>164411920</v>
      </c>
      <c r="CJ7">
        <f t="shared" si="40"/>
        <v>73071.964444444442</v>
      </c>
      <c r="CK7">
        <f t="shared" si="41"/>
        <v>4016.2126961926988</v>
      </c>
      <c r="CL7" s="18">
        <f t="shared" si="42"/>
        <v>5.8158988853442978E-2</v>
      </c>
      <c r="CM7" s="14">
        <v>2015</v>
      </c>
      <c r="CN7" s="9">
        <v>2310</v>
      </c>
      <c r="CO7" s="9">
        <v>165127110</v>
      </c>
      <c r="CP7">
        <f t="shared" si="43"/>
        <v>71483.597402597399</v>
      </c>
      <c r="CQ7">
        <f t="shared" si="44"/>
        <v>-1588.3670418470429</v>
      </c>
      <c r="CR7" s="18">
        <f t="shared" si="45"/>
        <v>-2.1737023958821516E-2</v>
      </c>
      <c r="CS7" s="14">
        <v>2016</v>
      </c>
      <c r="CT7" s="9">
        <v>2252</v>
      </c>
      <c r="CU7" s="9">
        <v>171248288</v>
      </c>
      <c r="CV7">
        <f t="shared" si="46"/>
        <v>76042.756660746003</v>
      </c>
      <c r="CW7">
        <f t="shared" si="47"/>
        <v>4559.1592581486038</v>
      </c>
      <c r="CX7" s="18">
        <f t="shared" si="48"/>
        <v>6.3779096517363354E-2</v>
      </c>
      <c r="CY7" s="14">
        <v>2017</v>
      </c>
      <c r="CZ7" s="9">
        <v>2312</v>
      </c>
      <c r="DA7" s="9">
        <v>177088803</v>
      </c>
      <c r="DB7">
        <f t="shared" si="49"/>
        <v>76595.503027681654</v>
      </c>
      <c r="DC7">
        <f t="shared" si="50"/>
        <v>552.74636693565117</v>
      </c>
      <c r="DD7" s="18">
        <f t="shared" si="51"/>
        <v>7.2688891251227366E-3</v>
      </c>
      <c r="DE7" s="14">
        <v>2018</v>
      </c>
      <c r="DF7" s="24">
        <v>2306</v>
      </c>
      <c r="DG7" s="24">
        <v>183487295</v>
      </c>
      <c r="DH7">
        <f t="shared" si="52"/>
        <v>79569.51214223764</v>
      </c>
      <c r="DI7">
        <f t="shared" si="53"/>
        <v>2974.0091145559854</v>
      </c>
      <c r="DJ7" s="18">
        <f t="shared" si="54"/>
        <v>3.8827463715215463E-2</v>
      </c>
      <c r="DK7" s="14">
        <v>2019</v>
      </c>
      <c r="DL7" s="24">
        <v>2293</v>
      </c>
      <c r="DM7" s="24">
        <v>186635049</v>
      </c>
      <c r="DN7">
        <f t="shared" si="55"/>
        <v>81393.392498909729</v>
      </c>
      <c r="DO7">
        <f t="shared" si="56"/>
        <v>1823.880356672089</v>
      </c>
      <c r="DP7" s="18">
        <f t="shared" si="57"/>
        <v>2.2921849180270695E-2</v>
      </c>
      <c r="DQ7" s="14">
        <v>2020</v>
      </c>
      <c r="DR7" s="25">
        <v>2320</v>
      </c>
      <c r="DS7" s="24">
        <v>191838125</v>
      </c>
      <c r="DT7">
        <f t="shared" si="58"/>
        <v>82688.846982758623</v>
      </c>
      <c r="DU7">
        <f t="shared" si="59"/>
        <v>1295.4544838488946</v>
      </c>
      <c r="DV7" s="18">
        <f t="shared" si="60"/>
        <v>1.591596619917578E-2</v>
      </c>
      <c r="DX7" s="11">
        <f t="shared" si="61"/>
        <v>4.2443826847181856E-2</v>
      </c>
      <c r="DY7">
        <f t="shared" si="62"/>
        <v>79186.135889609679</v>
      </c>
      <c r="DZ7" s="23">
        <f t="shared" si="63"/>
        <v>61805.669144831816</v>
      </c>
    </row>
    <row r="8" spans="1:133" x14ac:dyDescent="0.2">
      <c r="A8" s="3">
        <v>3031</v>
      </c>
      <c r="B8" t="s">
        <v>8</v>
      </c>
      <c r="C8" s="14">
        <v>2000</v>
      </c>
      <c r="D8" s="10">
        <v>628</v>
      </c>
      <c r="E8" s="9">
        <v>24608084</v>
      </c>
      <c r="F8">
        <f t="shared" si="0"/>
        <v>39184.847133757961</v>
      </c>
      <c r="G8" s="14">
        <v>2001</v>
      </c>
      <c r="H8" s="10">
        <v>602</v>
      </c>
      <c r="I8" s="9">
        <v>25015452</v>
      </c>
      <c r="J8">
        <f t="shared" si="1"/>
        <v>41553.906976744183</v>
      </c>
      <c r="K8">
        <f t="shared" si="2"/>
        <v>2369.0598429862221</v>
      </c>
      <c r="L8" s="18">
        <f t="shared" si="3"/>
        <v>6.0458570500464298E-2</v>
      </c>
      <c r="M8" s="14">
        <v>2002</v>
      </c>
      <c r="N8" s="10">
        <v>592</v>
      </c>
      <c r="O8" s="9">
        <v>25968584</v>
      </c>
      <c r="P8">
        <f t="shared" si="4"/>
        <v>43865.851351351354</v>
      </c>
      <c r="Q8">
        <f t="shared" si="5"/>
        <v>2311.9443746071702</v>
      </c>
      <c r="R8" s="19">
        <f t="shared" si="6"/>
        <v>5.5637232280013028E-2</v>
      </c>
      <c r="S8" s="14">
        <v>2003</v>
      </c>
      <c r="T8" s="10">
        <v>592</v>
      </c>
      <c r="U8" s="9">
        <v>26120651</v>
      </c>
      <c r="V8">
        <f t="shared" si="7"/>
        <v>44122.721283783787</v>
      </c>
      <c r="W8">
        <f t="shared" si="8"/>
        <v>256.86993243243342</v>
      </c>
      <c r="X8" s="18">
        <f t="shared" si="9"/>
        <v>5.8558063851306096E-3</v>
      </c>
      <c r="Y8" s="14">
        <v>2004</v>
      </c>
      <c r="Z8" s="10">
        <v>561</v>
      </c>
      <c r="AA8" s="9">
        <v>26253279</v>
      </c>
      <c r="AB8">
        <f t="shared" si="10"/>
        <v>46797.288770053477</v>
      </c>
      <c r="AC8">
        <f t="shared" si="11"/>
        <v>2674.5674862696906</v>
      </c>
      <c r="AD8" s="18">
        <f t="shared" si="12"/>
        <v>6.0616557828962865E-2</v>
      </c>
      <c r="AE8" s="14">
        <v>2005</v>
      </c>
      <c r="AF8" s="10">
        <v>439</v>
      </c>
      <c r="AG8" s="9">
        <v>26181935</v>
      </c>
      <c r="AH8">
        <f t="shared" si="13"/>
        <v>59639.943052391798</v>
      </c>
      <c r="AI8">
        <f t="shared" si="14"/>
        <v>12842.654282338321</v>
      </c>
      <c r="AJ8" s="18">
        <f t="shared" si="15"/>
        <v>0.27443158823672265</v>
      </c>
      <c r="AK8" s="14">
        <v>2006</v>
      </c>
      <c r="AL8" s="10">
        <v>417</v>
      </c>
      <c r="AM8" s="9">
        <v>26729363</v>
      </c>
      <c r="AN8">
        <f t="shared" si="16"/>
        <v>64099.191846522779</v>
      </c>
      <c r="AO8">
        <f t="shared" si="17"/>
        <v>4459.248794130981</v>
      </c>
      <c r="AP8" s="18">
        <f t="shared" si="18"/>
        <v>7.4769501208505049E-2</v>
      </c>
      <c r="AQ8" s="14">
        <v>2007</v>
      </c>
      <c r="AR8" s="10">
        <v>403</v>
      </c>
      <c r="AS8" s="9">
        <v>27128117</v>
      </c>
      <c r="AT8">
        <f t="shared" si="19"/>
        <v>67315.426799007444</v>
      </c>
      <c r="AU8">
        <f t="shared" si="20"/>
        <v>3216.234952484665</v>
      </c>
      <c r="AV8" s="18">
        <f t="shared" si="21"/>
        <v>5.0175904872334795E-2</v>
      </c>
      <c r="AW8" s="14">
        <v>2008</v>
      </c>
      <c r="AX8" s="10">
        <v>366</v>
      </c>
      <c r="AY8" s="9">
        <v>28186872</v>
      </c>
      <c r="AZ8">
        <f t="shared" si="22"/>
        <v>77013.311475409835</v>
      </c>
      <c r="BA8">
        <f t="shared" si="23"/>
        <v>9697.8846764023911</v>
      </c>
      <c r="BB8" s="18">
        <f t="shared" si="24"/>
        <v>0.14406630303865778</v>
      </c>
      <c r="BC8" s="14">
        <v>2009</v>
      </c>
      <c r="BD8" s="10">
        <v>349</v>
      </c>
      <c r="BE8" s="9">
        <v>31685282</v>
      </c>
      <c r="BF8">
        <f t="shared" si="25"/>
        <v>90788.773638968487</v>
      </c>
      <c r="BG8">
        <f t="shared" si="26"/>
        <v>13775.462163558652</v>
      </c>
      <c r="BH8" s="18">
        <f t="shared" si="27"/>
        <v>0.1788711834311543</v>
      </c>
      <c r="BI8" s="14">
        <v>2010</v>
      </c>
      <c r="BJ8" s="10">
        <v>331</v>
      </c>
      <c r="BK8" s="9">
        <v>38976372</v>
      </c>
      <c r="BL8">
        <f t="shared" si="28"/>
        <v>117753.38972809668</v>
      </c>
      <c r="BM8">
        <f t="shared" si="29"/>
        <v>26964.616089128191</v>
      </c>
      <c r="BN8" s="18">
        <f t="shared" si="30"/>
        <v>0.29700385860873002</v>
      </c>
      <c r="BO8" s="14">
        <v>2011</v>
      </c>
      <c r="BP8" s="10">
        <v>330</v>
      </c>
      <c r="BQ8" s="9">
        <v>41277777</v>
      </c>
      <c r="BR8">
        <f t="shared" si="31"/>
        <v>125084.17272727273</v>
      </c>
      <c r="BS8">
        <f t="shared" si="32"/>
        <v>7330.7829991760518</v>
      </c>
      <c r="BT8" s="18">
        <f t="shared" si="33"/>
        <v>6.2255388283118634E-2</v>
      </c>
      <c r="BU8" s="14">
        <v>2012</v>
      </c>
      <c r="BV8" s="10">
        <v>320</v>
      </c>
      <c r="BW8" s="9">
        <v>39657597</v>
      </c>
      <c r="BX8">
        <f t="shared" si="34"/>
        <v>123929.99062500001</v>
      </c>
      <c r="BY8">
        <f t="shared" si="35"/>
        <v>-1154.1821022727236</v>
      </c>
      <c r="BZ8" s="18">
        <f t="shared" si="36"/>
        <v>-9.2272433602710435E-3</v>
      </c>
      <c r="CA8" s="14">
        <v>2013</v>
      </c>
      <c r="CB8" s="10">
        <v>291</v>
      </c>
      <c r="CC8" s="9">
        <v>42332337</v>
      </c>
      <c r="CD8">
        <f t="shared" si="37"/>
        <v>145471.94845360826</v>
      </c>
      <c r="CE8">
        <f t="shared" si="38"/>
        <v>21541.957828608254</v>
      </c>
      <c r="CF8" s="18">
        <f t="shared" si="39"/>
        <v>0.17382360573069117</v>
      </c>
      <c r="CG8" s="14">
        <v>2014</v>
      </c>
      <c r="CH8" s="10">
        <v>302</v>
      </c>
      <c r="CI8" s="9">
        <v>42338047</v>
      </c>
      <c r="CJ8">
        <f t="shared" si="40"/>
        <v>140192.20860927153</v>
      </c>
      <c r="CK8">
        <f t="shared" si="41"/>
        <v>-5279.7398443367274</v>
      </c>
      <c r="CL8" s="18">
        <f t="shared" si="42"/>
        <v>-3.6293869027405397E-2</v>
      </c>
      <c r="CM8" s="14">
        <v>2015</v>
      </c>
      <c r="CN8" s="9">
        <v>276</v>
      </c>
      <c r="CO8" s="9">
        <v>42978771</v>
      </c>
      <c r="CP8">
        <f t="shared" si="43"/>
        <v>155720.1847826087</v>
      </c>
      <c r="CQ8">
        <f t="shared" si="44"/>
        <v>15527.976173337171</v>
      </c>
      <c r="CR8" s="18">
        <f t="shared" si="45"/>
        <v>0.11076204824345878</v>
      </c>
      <c r="CS8" s="14">
        <v>2016</v>
      </c>
      <c r="CT8" s="9">
        <v>296</v>
      </c>
      <c r="CU8" s="9">
        <v>43513306</v>
      </c>
      <c r="CV8">
        <f t="shared" si="46"/>
        <v>147004.41216216216</v>
      </c>
      <c r="CW8">
        <f t="shared" si="47"/>
        <v>-8715.7726204465434</v>
      </c>
      <c r="CX8" s="18">
        <f t="shared" si="48"/>
        <v>-5.597073129995378E-2</v>
      </c>
      <c r="CY8" s="14">
        <v>2017</v>
      </c>
      <c r="CZ8" s="9">
        <v>290</v>
      </c>
      <c r="DA8" s="9">
        <v>44992551</v>
      </c>
      <c r="DB8">
        <f t="shared" si="49"/>
        <v>155146.72758620689</v>
      </c>
      <c r="DC8">
        <f t="shared" si="50"/>
        <v>8142.3154240447329</v>
      </c>
      <c r="DD8" s="18">
        <f t="shared" si="51"/>
        <v>5.5388238382007585E-2</v>
      </c>
      <c r="DE8" s="14">
        <v>2018</v>
      </c>
      <c r="DF8" s="24">
        <v>319</v>
      </c>
      <c r="DG8" s="24">
        <v>44995389</v>
      </c>
      <c r="DH8">
        <f t="shared" si="52"/>
        <v>141051.37617554859</v>
      </c>
      <c r="DI8">
        <f t="shared" si="53"/>
        <v>-14095.351410658302</v>
      </c>
      <c r="DJ8" s="18">
        <f t="shared" si="54"/>
        <v>-9.0851748083608505E-2</v>
      </c>
      <c r="DK8" s="14">
        <v>2019</v>
      </c>
      <c r="DL8" s="24">
        <v>334</v>
      </c>
      <c r="DM8" s="24">
        <v>64579776</v>
      </c>
      <c r="DN8">
        <f t="shared" si="55"/>
        <v>193352.62275449102</v>
      </c>
      <c r="DO8">
        <f t="shared" si="56"/>
        <v>52301.246578942431</v>
      </c>
      <c r="DP8" s="18">
        <f t="shared" si="57"/>
        <v>0.37079571994994054</v>
      </c>
      <c r="DQ8" s="14">
        <v>2020</v>
      </c>
      <c r="DR8" s="25">
        <v>321</v>
      </c>
      <c r="DS8" s="24">
        <v>63781813</v>
      </c>
      <c r="DT8">
        <f t="shared" si="58"/>
        <v>198697.23676012462</v>
      </c>
      <c r="DU8">
        <f t="shared" si="59"/>
        <v>5344.6140056336008</v>
      </c>
      <c r="DV8" s="18">
        <f t="shared" si="60"/>
        <v>2.764179730015822E-2</v>
      </c>
      <c r="DX8" s="11">
        <f t="shared" si="61"/>
        <v>9.447777705902391E-2</v>
      </c>
      <c r="DY8">
        <f t="shared" si="62"/>
        <v>163183.57550541547</v>
      </c>
      <c r="DZ8" s="23">
        <f t="shared" si="63"/>
        <v>105608.83489011346</v>
      </c>
    </row>
    <row r="9" spans="1:133" x14ac:dyDescent="0.2">
      <c r="A9" s="3">
        <v>3032</v>
      </c>
      <c r="B9" t="s">
        <v>9</v>
      </c>
      <c r="C9" s="14">
        <v>2000</v>
      </c>
      <c r="D9" s="10">
        <v>417</v>
      </c>
      <c r="E9" s="9">
        <v>26468499</v>
      </c>
      <c r="F9">
        <f t="shared" si="0"/>
        <v>63473.618705035973</v>
      </c>
      <c r="G9" s="14">
        <v>2001</v>
      </c>
      <c r="H9" s="10">
        <v>411</v>
      </c>
      <c r="I9" s="9">
        <v>27265409</v>
      </c>
      <c r="J9">
        <f t="shared" si="1"/>
        <v>66339.194647201948</v>
      </c>
      <c r="K9">
        <f t="shared" si="2"/>
        <v>2865.575942165975</v>
      </c>
      <c r="L9" s="18">
        <f t="shared" si="3"/>
        <v>4.5145936227181285E-2</v>
      </c>
      <c r="M9" s="14">
        <v>2002</v>
      </c>
      <c r="N9" s="10">
        <v>382</v>
      </c>
      <c r="O9" s="9">
        <v>29019089</v>
      </c>
      <c r="P9">
        <f t="shared" si="4"/>
        <v>75966.201570680627</v>
      </c>
      <c r="Q9">
        <f t="shared" si="5"/>
        <v>9627.0069234786788</v>
      </c>
      <c r="R9" s="19">
        <f t="shared" si="6"/>
        <v>0.1451179347997214</v>
      </c>
      <c r="S9" s="14">
        <v>2003</v>
      </c>
      <c r="T9" s="10">
        <v>382</v>
      </c>
      <c r="U9" s="9">
        <v>29440653</v>
      </c>
      <c r="V9">
        <f t="shared" si="7"/>
        <v>77069.772251308896</v>
      </c>
      <c r="W9">
        <f t="shared" si="8"/>
        <v>1103.5706806282687</v>
      </c>
      <c r="X9" s="18">
        <f t="shared" si="9"/>
        <v>1.4527127298861749E-2</v>
      </c>
      <c r="Y9" s="14">
        <v>2004</v>
      </c>
      <c r="Z9" s="10">
        <v>369</v>
      </c>
      <c r="AA9" s="9">
        <v>29521132</v>
      </c>
      <c r="AB9">
        <f t="shared" si="10"/>
        <v>80003.06775067751</v>
      </c>
      <c r="AC9">
        <f t="shared" si="11"/>
        <v>2933.2954993686144</v>
      </c>
      <c r="AD9" s="18">
        <f t="shared" si="12"/>
        <v>3.8060259083207523E-2</v>
      </c>
      <c r="AE9" s="14">
        <v>2005</v>
      </c>
      <c r="AF9" s="10">
        <v>355</v>
      </c>
      <c r="AG9" s="9">
        <v>29971722</v>
      </c>
      <c r="AH9">
        <f t="shared" si="13"/>
        <v>84427.385915492952</v>
      </c>
      <c r="AI9">
        <f t="shared" si="14"/>
        <v>4424.3181648154423</v>
      </c>
      <c r="AJ9" s="18">
        <f t="shared" si="15"/>
        <v>5.5301856406349804E-2</v>
      </c>
      <c r="AK9" s="14">
        <v>2006</v>
      </c>
      <c r="AL9" s="10">
        <v>354</v>
      </c>
      <c r="AM9" s="9">
        <v>31461333</v>
      </c>
      <c r="AN9">
        <f t="shared" si="16"/>
        <v>88873.822033898308</v>
      </c>
      <c r="AO9">
        <f t="shared" si="17"/>
        <v>4446.436118405356</v>
      </c>
      <c r="AP9" s="18">
        <f t="shared" si="18"/>
        <v>5.2665803520862149E-2</v>
      </c>
      <c r="AQ9" s="14">
        <v>2007</v>
      </c>
      <c r="AR9" s="10">
        <v>360</v>
      </c>
      <c r="AS9" s="9">
        <v>32232215</v>
      </c>
      <c r="AT9">
        <f t="shared" si="19"/>
        <v>89533.930555555562</v>
      </c>
      <c r="AU9">
        <f t="shared" si="20"/>
        <v>660.10852165725373</v>
      </c>
      <c r="AV9" s="18">
        <f t="shared" si="21"/>
        <v>7.4274798422135453E-3</v>
      </c>
      <c r="AW9" s="14">
        <v>2008</v>
      </c>
      <c r="AX9" s="10">
        <v>375</v>
      </c>
      <c r="AY9" s="9">
        <v>33543747</v>
      </c>
      <c r="AZ9">
        <f t="shared" si="22"/>
        <v>89449.991999999998</v>
      </c>
      <c r="BA9">
        <f t="shared" si="23"/>
        <v>-83.938555555563653</v>
      </c>
      <c r="BB9" s="18">
        <f t="shared" si="24"/>
        <v>-9.3750553599877991E-4</v>
      </c>
      <c r="BC9" s="14">
        <v>2009</v>
      </c>
      <c r="BD9" s="10">
        <v>384</v>
      </c>
      <c r="BE9" s="9">
        <v>39930232</v>
      </c>
      <c r="BF9">
        <f t="shared" si="25"/>
        <v>103984.97916666667</v>
      </c>
      <c r="BG9">
        <f t="shared" si="26"/>
        <v>14534.987166666673</v>
      </c>
      <c r="BH9" s="18">
        <f t="shared" si="27"/>
        <v>0.16249288391961705</v>
      </c>
      <c r="BI9" s="14">
        <v>2010</v>
      </c>
      <c r="BJ9" s="10">
        <v>374</v>
      </c>
      <c r="BK9" s="9">
        <v>40884439</v>
      </c>
      <c r="BL9">
        <f t="shared" si="28"/>
        <v>109316.68181818182</v>
      </c>
      <c r="BM9">
        <f t="shared" si="29"/>
        <v>5331.702651515152</v>
      </c>
      <c r="BN9" s="18">
        <f t="shared" si="30"/>
        <v>5.1273777176697052E-2</v>
      </c>
      <c r="BO9" s="14">
        <v>2011</v>
      </c>
      <c r="BP9" s="10">
        <v>363</v>
      </c>
      <c r="BQ9" s="9">
        <v>42419302</v>
      </c>
      <c r="BR9">
        <f t="shared" si="31"/>
        <v>116857.58126721763</v>
      </c>
      <c r="BS9">
        <f t="shared" si="32"/>
        <v>7540.8994490358018</v>
      </c>
      <c r="BT9" s="18">
        <f t="shared" si="33"/>
        <v>6.8982147313783368E-2</v>
      </c>
      <c r="BU9" s="14">
        <v>2012</v>
      </c>
      <c r="BV9" s="10">
        <v>347</v>
      </c>
      <c r="BW9" s="9">
        <v>42603763</v>
      </c>
      <c r="BX9">
        <f t="shared" si="34"/>
        <v>122777.41498559077</v>
      </c>
      <c r="BY9">
        <f t="shared" si="35"/>
        <v>5919.8337183731492</v>
      </c>
      <c r="BZ9" s="18">
        <f t="shared" si="36"/>
        <v>5.0658533696981936E-2</v>
      </c>
      <c r="CA9" s="14">
        <v>2013</v>
      </c>
      <c r="CB9" s="10">
        <v>338</v>
      </c>
      <c r="CC9" s="9">
        <v>43685222</v>
      </c>
      <c r="CD9">
        <f t="shared" si="37"/>
        <v>129246.21893491125</v>
      </c>
      <c r="CE9">
        <f t="shared" si="38"/>
        <v>6468.8039493204706</v>
      </c>
      <c r="CF9" s="18">
        <f t="shared" si="39"/>
        <v>5.2687246673825579E-2</v>
      </c>
      <c r="CG9" s="14">
        <v>2014</v>
      </c>
      <c r="CH9" s="10">
        <v>339</v>
      </c>
      <c r="CI9" s="9">
        <v>45019739</v>
      </c>
      <c r="CJ9">
        <f t="shared" si="40"/>
        <v>132801.58997050149</v>
      </c>
      <c r="CK9">
        <f t="shared" si="41"/>
        <v>3555.371035590244</v>
      </c>
      <c r="CL9" s="18">
        <f t="shared" si="42"/>
        <v>2.7508511002404944E-2</v>
      </c>
      <c r="CM9" s="14">
        <v>2015</v>
      </c>
      <c r="CN9" s="9">
        <v>318</v>
      </c>
      <c r="CO9" s="9">
        <v>46491858</v>
      </c>
      <c r="CP9">
        <f t="shared" si="43"/>
        <v>146200.81132075473</v>
      </c>
      <c r="CQ9">
        <f t="shared" si="44"/>
        <v>13399.22135025324</v>
      </c>
      <c r="CR9" s="18">
        <f t="shared" si="45"/>
        <v>0.10089654313046656</v>
      </c>
      <c r="CS9" s="14">
        <v>2016</v>
      </c>
      <c r="CT9" s="9">
        <v>327</v>
      </c>
      <c r="CU9" s="9">
        <v>47613355</v>
      </c>
      <c r="CV9">
        <f t="shared" si="46"/>
        <v>145606.59021406728</v>
      </c>
      <c r="CW9">
        <f t="shared" si="47"/>
        <v>-594.22110668744426</v>
      </c>
      <c r="CX9" s="18">
        <f t="shared" si="48"/>
        <v>-4.0644172991883276E-3</v>
      </c>
      <c r="CY9" s="14">
        <v>2017</v>
      </c>
      <c r="CZ9" s="9">
        <v>341</v>
      </c>
      <c r="DA9" s="9">
        <v>48070499</v>
      </c>
      <c r="DB9">
        <f t="shared" si="49"/>
        <v>140969.20527859239</v>
      </c>
      <c r="DC9">
        <f t="shared" si="50"/>
        <v>-4637.3849354748963</v>
      </c>
      <c r="DD9" s="18">
        <f t="shared" si="51"/>
        <v>-3.1848729708299092E-2</v>
      </c>
      <c r="DE9" s="14">
        <v>2018</v>
      </c>
      <c r="DF9" s="24">
        <v>338</v>
      </c>
      <c r="DG9" s="24">
        <v>47922925</v>
      </c>
      <c r="DH9">
        <f t="shared" si="52"/>
        <v>141783.80177514793</v>
      </c>
      <c r="DI9">
        <f t="shared" si="53"/>
        <v>814.59649655554676</v>
      </c>
      <c r="DJ9" s="18">
        <f t="shared" si="54"/>
        <v>5.7785421641959956E-3</v>
      </c>
      <c r="DK9" s="14">
        <v>2019</v>
      </c>
      <c r="DL9" s="24">
        <v>346</v>
      </c>
      <c r="DM9" s="24">
        <v>48191954</v>
      </c>
      <c r="DN9">
        <f t="shared" si="55"/>
        <v>139283.10404624278</v>
      </c>
      <c r="DO9">
        <f t="shared" si="56"/>
        <v>-2500.6977289051574</v>
      </c>
      <c r="DP9" s="18">
        <f t="shared" si="57"/>
        <v>-1.7637400729816538E-2</v>
      </c>
      <c r="DQ9" s="14">
        <v>2020</v>
      </c>
      <c r="DR9" s="25">
        <v>335</v>
      </c>
      <c r="DS9" s="24">
        <v>48048948</v>
      </c>
      <c r="DT9">
        <f t="shared" si="58"/>
        <v>143429.69552238807</v>
      </c>
      <c r="DU9">
        <f t="shared" si="59"/>
        <v>4146.5914761452877</v>
      </c>
      <c r="DV9" s="18">
        <f t="shared" si="60"/>
        <v>2.9770958254696823E-2</v>
      </c>
      <c r="DX9" s="11">
        <f t="shared" si="61"/>
        <v>4.316641590055189E-2</v>
      </c>
      <c r="DY9">
        <f t="shared" si="62"/>
        <v>140678.70369999437</v>
      </c>
      <c r="DZ9" s="23">
        <f t="shared" si="63"/>
        <v>108923.55522524354</v>
      </c>
    </row>
    <row r="10" spans="1:133" x14ac:dyDescent="0.2">
      <c r="A10" s="3">
        <v>3033</v>
      </c>
      <c r="B10" t="s">
        <v>10</v>
      </c>
      <c r="C10" s="14">
        <v>2000</v>
      </c>
      <c r="D10" s="10">
        <v>192</v>
      </c>
      <c r="E10" s="9">
        <v>12293653</v>
      </c>
      <c r="F10">
        <f t="shared" si="0"/>
        <v>64029.442708333336</v>
      </c>
      <c r="G10" s="14">
        <v>2001</v>
      </c>
      <c r="H10" s="10">
        <v>182</v>
      </c>
      <c r="I10" s="9">
        <v>12498088</v>
      </c>
      <c r="J10">
        <f t="shared" si="1"/>
        <v>68670.81318681319</v>
      </c>
      <c r="K10">
        <f t="shared" si="2"/>
        <v>4641.3704784798538</v>
      </c>
      <c r="L10" s="18">
        <f t="shared" si="3"/>
        <v>7.2488066148290661E-2</v>
      </c>
      <c r="M10" s="14">
        <v>2002</v>
      </c>
      <c r="N10" s="10">
        <v>166</v>
      </c>
      <c r="O10" s="9">
        <v>12586359</v>
      </c>
      <c r="P10">
        <f t="shared" si="4"/>
        <v>75821.439759036148</v>
      </c>
      <c r="Q10">
        <f t="shared" si="5"/>
        <v>7150.6265722229582</v>
      </c>
      <c r="R10" s="19">
        <f t="shared" si="6"/>
        <v>0.10412905047112633</v>
      </c>
      <c r="S10" s="14">
        <v>2003</v>
      </c>
      <c r="T10" s="10">
        <v>166</v>
      </c>
      <c r="U10" s="9">
        <v>12766968</v>
      </c>
      <c r="V10">
        <f t="shared" si="7"/>
        <v>76909.445783132527</v>
      </c>
      <c r="W10">
        <f t="shared" si="8"/>
        <v>1088.0060240963794</v>
      </c>
      <c r="X10" s="18">
        <f t="shared" si="9"/>
        <v>1.4349582750658786E-2</v>
      </c>
      <c r="Y10" s="14">
        <v>2004</v>
      </c>
      <c r="Z10" s="10">
        <v>167</v>
      </c>
      <c r="AA10" s="9">
        <v>13098364</v>
      </c>
      <c r="AB10">
        <f t="shared" si="10"/>
        <v>78433.317365269468</v>
      </c>
      <c r="AC10">
        <f t="shared" si="11"/>
        <v>1523.8715821369406</v>
      </c>
      <c r="AD10" s="18">
        <f t="shared" si="12"/>
        <v>1.9813841676013612E-2</v>
      </c>
      <c r="AE10" s="14">
        <v>2005</v>
      </c>
      <c r="AF10" s="10">
        <v>160</v>
      </c>
      <c r="AG10" s="9">
        <v>13017738</v>
      </c>
      <c r="AH10">
        <f t="shared" si="13"/>
        <v>81360.862500000003</v>
      </c>
      <c r="AI10">
        <f t="shared" si="14"/>
        <v>2927.5451347305352</v>
      </c>
      <c r="AJ10" s="18">
        <f t="shared" si="15"/>
        <v>3.7325274935098712E-2</v>
      </c>
      <c r="AK10" s="14">
        <v>2006</v>
      </c>
      <c r="AL10" s="10">
        <v>150</v>
      </c>
      <c r="AM10" s="9">
        <v>13274382</v>
      </c>
      <c r="AN10">
        <f t="shared" si="16"/>
        <v>88495.88</v>
      </c>
      <c r="AO10">
        <f t="shared" si="17"/>
        <v>7135.0175000000017</v>
      </c>
      <c r="AP10" s="18">
        <f t="shared" si="18"/>
        <v>8.7695942259707504E-2</v>
      </c>
      <c r="AQ10" s="14">
        <v>2007</v>
      </c>
      <c r="AR10" s="10">
        <v>170</v>
      </c>
      <c r="AS10" s="9">
        <v>13825487</v>
      </c>
      <c r="AT10">
        <f t="shared" si="19"/>
        <v>81326.394117647054</v>
      </c>
      <c r="AU10">
        <f t="shared" si="20"/>
        <v>-7169.4858823529503</v>
      </c>
      <c r="AV10" s="18">
        <f t="shared" si="21"/>
        <v>-8.1014911455233277E-2</v>
      </c>
      <c r="AW10" s="14">
        <v>2008</v>
      </c>
      <c r="AX10" s="10">
        <v>169</v>
      </c>
      <c r="AY10" s="9">
        <v>15434323</v>
      </c>
      <c r="AZ10">
        <f t="shared" si="22"/>
        <v>91327.3550295858</v>
      </c>
      <c r="BA10">
        <f t="shared" si="23"/>
        <v>10000.960911938746</v>
      </c>
      <c r="BB10" s="18">
        <f t="shared" si="24"/>
        <v>0.12297312601209541</v>
      </c>
      <c r="BC10" s="14">
        <v>2009</v>
      </c>
      <c r="BD10" s="10">
        <v>164</v>
      </c>
      <c r="BE10" s="9">
        <v>15802889</v>
      </c>
      <c r="BF10">
        <f t="shared" si="25"/>
        <v>96359.079268292684</v>
      </c>
      <c r="BG10">
        <f t="shared" si="26"/>
        <v>5031.7242387068836</v>
      </c>
      <c r="BH10" s="18">
        <f t="shared" si="27"/>
        <v>5.5095477549709393E-2</v>
      </c>
      <c r="BI10" s="14">
        <v>2010</v>
      </c>
      <c r="BJ10" s="10">
        <v>165</v>
      </c>
      <c r="BK10" s="9">
        <v>16278514</v>
      </c>
      <c r="BL10">
        <f t="shared" si="28"/>
        <v>98657.660606060599</v>
      </c>
      <c r="BM10">
        <f t="shared" si="29"/>
        <v>2298.5813377679151</v>
      </c>
      <c r="BN10" s="18">
        <f t="shared" si="30"/>
        <v>2.3854330647639053E-2</v>
      </c>
      <c r="BO10" s="14">
        <v>2011</v>
      </c>
      <c r="BP10" s="10">
        <v>154</v>
      </c>
      <c r="BQ10" s="9">
        <v>16317350</v>
      </c>
      <c r="BR10">
        <f t="shared" si="31"/>
        <v>105956.81818181818</v>
      </c>
      <c r="BS10">
        <f t="shared" si="32"/>
        <v>7299.1575757575774</v>
      </c>
      <c r="BT10" s="18">
        <f t="shared" si="33"/>
        <v>7.3984701551996726E-2</v>
      </c>
      <c r="BU10" s="14">
        <v>2012</v>
      </c>
      <c r="BV10" s="10">
        <v>141</v>
      </c>
      <c r="BW10" s="9">
        <v>16538625</v>
      </c>
      <c r="BX10">
        <f t="shared" si="34"/>
        <v>117295.21276595745</v>
      </c>
      <c r="BY10">
        <f t="shared" si="35"/>
        <v>11338.394584139271</v>
      </c>
      <c r="BZ10" s="18">
        <f t="shared" si="36"/>
        <v>0.10700957973920078</v>
      </c>
      <c r="CA10" s="14">
        <v>2013</v>
      </c>
      <c r="CB10" s="10">
        <v>137</v>
      </c>
      <c r="CC10" s="9">
        <v>17086956</v>
      </c>
      <c r="CD10">
        <f t="shared" si="37"/>
        <v>124722.30656934307</v>
      </c>
      <c r="CE10">
        <f t="shared" si="38"/>
        <v>7427.0938033856219</v>
      </c>
      <c r="CF10" s="18">
        <f t="shared" si="39"/>
        <v>6.3319666917737882E-2</v>
      </c>
      <c r="CG10" s="14">
        <v>2014</v>
      </c>
      <c r="CH10" s="10">
        <v>124</v>
      </c>
      <c r="CI10" s="9">
        <v>17619853</v>
      </c>
      <c r="CJ10">
        <f t="shared" si="40"/>
        <v>142095.58870967742</v>
      </c>
      <c r="CK10">
        <f t="shared" si="41"/>
        <v>17373.282140334355</v>
      </c>
      <c r="CL10" s="18">
        <f t="shared" si="42"/>
        <v>0.1392957091494709</v>
      </c>
      <c r="CM10" s="14">
        <v>2015</v>
      </c>
      <c r="CN10" s="9">
        <v>125</v>
      </c>
      <c r="CO10" s="9">
        <v>18105683</v>
      </c>
      <c r="CP10">
        <f t="shared" si="43"/>
        <v>144845.46400000001</v>
      </c>
      <c r="CQ10">
        <f t="shared" si="44"/>
        <v>2749.8752903225832</v>
      </c>
      <c r="CR10" s="18">
        <f t="shared" si="45"/>
        <v>1.9352291758620251E-2</v>
      </c>
      <c r="CS10" s="14">
        <v>2016</v>
      </c>
      <c r="CT10" s="9">
        <v>135</v>
      </c>
      <c r="CU10" s="9">
        <v>18559238</v>
      </c>
      <c r="CV10">
        <f t="shared" si="46"/>
        <v>137475.83703703704</v>
      </c>
      <c r="CW10">
        <f t="shared" si="47"/>
        <v>-7369.6269629629678</v>
      </c>
      <c r="CX10" s="18">
        <f t="shared" si="48"/>
        <v>-5.0879238876013179E-2</v>
      </c>
      <c r="CY10" s="14">
        <v>2017</v>
      </c>
      <c r="CZ10" s="9">
        <v>141</v>
      </c>
      <c r="DA10" s="9">
        <v>19168966</v>
      </c>
      <c r="DB10">
        <f t="shared" si="49"/>
        <v>135950.11347517729</v>
      </c>
      <c r="DC10">
        <f t="shared" si="50"/>
        <v>-1525.7235618597479</v>
      </c>
      <c r="DD10" s="18">
        <f t="shared" si="51"/>
        <v>-1.1098121638995413E-2</v>
      </c>
      <c r="DE10" s="14">
        <v>2018</v>
      </c>
      <c r="DF10" s="24">
        <v>141</v>
      </c>
      <c r="DG10" s="24">
        <v>19360875</v>
      </c>
      <c r="DH10">
        <f t="shared" si="52"/>
        <v>137311.17021276595</v>
      </c>
      <c r="DI10">
        <f t="shared" si="53"/>
        <v>1361.0567375886603</v>
      </c>
      <c r="DJ10" s="18">
        <f t="shared" si="54"/>
        <v>1.0011442453390607E-2</v>
      </c>
      <c r="DK10" s="14">
        <v>2019</v>
      </c>
      <c r="DL10" s="24">
        <v>139</v>
      </c>
      <c r="DM10" s="24">
        <v>22032535</v>
      </c>
      <c r="DN10">
        <f t="shared" si="55"/>
        <v>158507.44604316546</v>
      </c>
      <c r="DO10">
        <f t="shared" si="56"/>
        <v>21196.275830399507</v>
      </c>
      <c r="DP10" s="18">
        <f t="shared" si="57"/>
        <v>0.15436672630169507</v>
      </c>
      <c r="DQ10" s="14">
        <v>2020</v>
      </c>
      <c r="DR10" s="25">
        <v>145</v>
      </c>
      <c r="DS10" s="24">
        <v>22388188</v>
      </c>
      <c r="DT10">
        <f t="shared" si="58"/>
        <v>154401.29655172414</v>
      </c>
      <c r="DU10">
        <f t="shared" si="59"/>
        <v>-4106.1494914413197</v>
      </c>
      <c r="DV10" s="18">
        <f t="shared" si="60"/>
        <v>-2.5905088965493234E-2</v>
      </c>
      <c r="DX10" s="11">
        <f t="shared" si="61"/>
        <v>4.75946245859264E-2</v>
      </c>
      <c r="DY10">
        <f t="shared" si="62"/>
        <v>143922.90991036958</v>
      </c>
      <c r="DZ10" s="23">
        <f t="shared" si="63"/>
        <v>107616.80685099223</v>
      </c>
    </row>
    <row r="11" spans="1:133" x14ac:dyDescent="0.2">
      <c r="A11" s="3">
        <v>4106</v>
      </c>
      <c r="B11" t="s">
        <v>11</v>
      </c>
      <c r="C11" s="14">
        <v>2000</v>
      </c>
      <c r="D11" s="10">
        <v>396</v>
      </c>
      <c r="E11" s="9">
        <v>20992409</v>
      </c>
      <c r="F11">
        <f t="shared" si="0"/>
        <v>53011.133838383837</v>
      </c>
      <c r="G11" s="14">
        <v>2001</v>
      </c>
      <c r="H11" s="10">
        <v>388</v>
      </c>
      <c r="I11" s="9">
        <v>21978795</v>
      </c>
      <c r="J11">
        <f t="shared" si="1"/>
        <v>56646.378865979379</v>
      </c>
      <c r="K11">
        <f t="shared" si="2"/>
        <v>3635.2450275955416</v>
      </c>
      <c r="L11" s="18">
        <f t="shared" si="3"/>
        <v>6.8575123080339875E-2</v>
      </c>
      <c r="M11" s="14">
        <v>2002</v>
      </c>
      <c r="N11" s="10">
        <v>392</v>
      </c>
      <c r="O11" s="9">
        <v>23129490</v>
      </c>
      <c r="P11">
        <f t="shared" si="4"/>
        <v>59003.801020408166</v>
      </c>
      <c r="Q11">
        <f t="shared" si="5"/>
        <v>2357.4221544287866</v>
      </c>
      <c r="R11" s="19">
        <f t="shared" si="6"/>
        <v>4.1616466959101685E-2</v>
      </c>
      <c r="S11" s="14">
        <v>2003</v>
      </c>
      <c r="T11" s="10">
        <v>392</v>
      </c>
      <c r="U11" s="9">
        <v>23344986</v>
      </c>
      <c r="V11">
        <f t="shared" si="7"/>
        <v>59553.535714285717</v>
      </c>
      <c r="W11">
        <f t="shared" si="8"/>
        <v>549.73469387755176</v>
      </c>
      <c r="X11" s="18">
        <f t="shared" si="9"/>
        <v>9.3169369493231492E-3</v>
      </c>
      <c r="Y11" s="14">
        <v>2004</v>
      </c>
      <c r="Z11" s="10">
        <v>356</v>
      </c>
      <c r="AA11" s="9">
        <v>23353752</v>
      </c>
      <c r="AB11">
        <f t="shared" si="10"/>
        <v>65600.426966292129</v>
      </c>
      <c r="AC11">
        <f t="shared" si="11"/>
        <v>6046.8912520064114</v>
      </c>
      <c r="AD11" s="18">
        <f t="shared" si="12"/>
        <v>0.10153706542323535</v>
      </c>
      <c r="AE11" s="14">
        <v>2005</v>
      </c>
      <c r="AF11" s="10">
        <v>370</v>
      </c>
      <c r="AG11" s="9">
        <v>23479395</v>
      </c>
      <c r="AH11">
        <f t="shared" si="13"/>
        <v>63457.824324324327</v>
      </c>
      <c r="AI11">
        <f t="shared" si="14"/>
        <v>-2142.6026419678019</v>
      </c>
      <c r="AJ11" s="18">
        <f t="shared" si="15"/>
        <v>-3.2661413058618485E-2</v>
      </c>
      <c r="AK11" s="14">
        <v>2006</v>
      </c>
      <c r="AL11" s="10">
        <v>372</v>
      </c>
      <c r="AM11" s="9">
        <v>24423334</v>
      </c>
      <c r="AN11">
        <f t="shared" si="16"/>
        <v>65654.12365591398</v>
      </c>
      <c r="AO11">
        <f t="shared" si="17"/>
        <v>2196.2993315896529</v>
      </c>
      <c r="AP11" s="18">
        <f t="shared" si="18"/>
        <v>3.4610378703887876E-2</v>
      </c>
      <c r="AQ11" s="14">
        <v>2007</v>
      </c>
      <c r="AR11" s="10">
        <v>328</v>
      </c>
      <c r="AS11" s="9">
        <v>24565864</v>
      </c>
      <c r="AT11">
        <f t="shared" si="19"/>
        <v>74895.926829268297</v>
      </c>
      <c r="AU11">
        <f t="shared" si="20"/>
        <v>9241.8031733543176</v>
      </c>
      <c r="AV11" s="18">
        <f t="shared" si="21"/>
        <v>0.14076500695964794</v>
      </c>
      <c r="AW11" s="14">
        <v>2008</v>
      </c>
      <c r="AX11" s="10">
        <v>334</v>
      </c>
      <c r="AY11" s="9">
        <v>26027446</v>
      </c>
      <c r="AZ11">
        <f t="shared" si="22"/>
        <v>77926.485029940115</v>
      </c>
      <c r="BA11">
        <f t="shared" si="23"/>
        <v>3030.5582006718178</v>
      </c>
      <c r="BB11" s="18">
        <f t="shared" si="24"/>
        <v>4.0463591666075986E-2</v>
      </c>
      <c r="BC11" s="14">
        <v>2009</v>
      </c>
      <c r="BD11" s="10">
        <v>318</v>
      </c>
      <c r="BE11" s="9">
        <v>26495381</v>
      </c>
      <c r="BF11">
        <f t="shared" si="25"/>
        <v>83318.808176100632</v>
      </c>
      <c r="BG11">
        <f t="shared" si="26"/>
        <v>5392.3231461605174</v>
      </c>
      <c r="BH11" s="18">
        <f t="shared" si="27"/>
        <v>6.9197566707759686E-2</v>
      </c>
      <c r="BI11" s="14">
        <v>2010</v>
      </c>
      <c r="BJ11" s="10">
        <v>320</v>
      </c>
      <c r="BK11" s="9">
        <v>25954681</v>
      </c>
      <c r="BL11">
        <f t="shared" si="28"/>
        <v>81108.378125000003</v>
      </c>
      <c r="BM11">
        <f t="shared" si="29"/>
        <v>-2210.4300511006295</v>
      </c>
      <c r="BN11" s="18">
        <f t="shared" si="30"/>
        <v>-2.6529784804755218E-2</v>
      </c>
      <c r="BO11" s="14">
        <v>2011</v>
      </c>
      <c r="BP11" s="10">
        <v>290</v>
      </c>
      <c r="BQ11" s="9">
        <v>34418917</v>
      </c>
      <c r="BR11">
        <f t="shared" si="31"/>
        <v>118685.92068965518</v>
      </c>
      <c r="BS11">
        <f t="shared" si="32"/>
        <v>37577.542564655174</v>
      </c>
      <c r="BT11" s="18">
        <f t="shared" si="33"/>
        <v>0.46330038194997097</v>
      </c>
      <c r="BU11" s="14">
        <v>2012</v>
      </c>
      <c r="BV11" s="10">
        <v>278</v>
      </c>
      <c r="BW11" s="9">
        <v>27623106</v>
      </c>
      <c r="BX11">
        <f t="shared" si="34"/>
        <v>99363.690647482013</v>
      </c>
      <c r="BY11">
        <f t="shared" si="35"/>
        <v>-19322.230042173163</v>
      </c>
      <c r="BZ11" s="18">
        <f t="shared" si="36"/>
        <v>-0.16280136624374955</v>
      </c>
      <c r="CA11" s="14">
        <v>2013</v>
      </c>
      <c r="CB11" s="10">
        <v>255</v>
      </c>
      <c r="CC11" s="9">
        <v>27985936</v>
      </c>
      <c r="CD11">
        <f t="shared" si="37"/>
        <v>109748.76862745098</v>
      </c>
      <c r="CE11">
        <f t="shared" si="38"/>
        <v>10385.077979968963</v>
      </c>
      <c r="CF11" s="18">
        <f t="shared" si="39"/>
        <v>0.10451582376114299</v>
      </c>
      <c r="CG11" s="14">
        <v>2014</v>
      </c>
      <c r="CH11" s="10">
        <v>250</v>
      </c>
      <c r="CI11" s="9">
        <v>29301772</v>
      </c>
      <c r="CJ11">
        <f t="shared" si="40"/>
        <v>117207.088</v>
      </c>
      <c r="CK11">
        <f t="shared" si="41"/>
        <v>7458.3193725490273</v>
      </c>
      <c r="CL11" s="18">
        <f t="shared" si="42"/>
        <v>6.7958114390027982E-2</v>
      </c>
      <c r="CM11" s="14">
        <v>2015</v>
      </c>
      <c r="CN11" s="9">
        <v>268</v>
      </c>
      <c r="CO11" s="9">
        <v>30593182</v>
      </c>
      <c r="CP11">
        <f t="shared" si="43"/>
        <v>114153.66417910448</v>
      </c>
      <c r="CQ11">
        <f t="shared" si="44"/>
        <v>-3053.4238208955212</v>
      </c>
      <c r="CR11" s="18">
        <f t="shared" si="45"/>
        <v>-2.6051528734299081E-2</v>
      </c>
      <c r="CS11" s="14">
        <v>2016</v>
      </c>
      <c r="CT11" s="9">
        <v>267</v>
      </c>
      <c r="CU11" s="9">
        <v>31252691</v>
      </c>
      <c r="CV11">
        <f t="shared" si="46"/>
        <v>117051.27715355805</v>
      </c>
      <c r="CW11">
        <f t="shared" si="47"/>
        <v>2897.612974453572</v>
      </c>
      <c r="CX11" s="18">
        <f t="shared" si="48"/>
        <v>2.5383442531527359E-2</v>
      </c>
      <c r="CY11" s="14">
        <v>2017</v>
      </c>
      <c r="CZ11" s="9">
        <v>291</v>
      </c>
      <c r="DA11" s="9">
        <v>32199523</v>
      </c>
      <c r="DB11">
        <f t="shared" si="49"/>
        <v>110651.28178694157</v>
      </c>
      <c r="DC11">
        <f t="shared" si="50"/>
        <v>-6399.9953666164802</v>
      </c>
      <c r="DD11" s="18">
        <f t="shared" si="51"/>
        <v>-5.4676852079284952E-2</v>
      </c>
      <c r="DE11" s="14">
        <v>2018</v>
      </c>
      <c r="DF11" s="24">
        <v>295</v>
      </c>
      <c r="DG11" s="24">
        <v>33099280</v>
      </c>
      <c r="DH11">
        <f t="shared" si="52"/>
        <v>112200.94915254238</v>
      </c>
      <c r="DI11">
        <f t="shared" si="53"/>
        <v>1549.6673656008061</v>
      </c>
      <c r="DJ11" s="18">
        <f t="shared" si="54"/>
        <v>1.4004965334108664E-2</v>
      </c>
      <c r="DK11" s="14">
        <v>2019</v>
      </c>
      <c r="DL11" s="24">
        <v>292</v>
      </c>
      <c r="DM11" s="24">
        <v>33877675</v>
      </c>
      <c r="DN11">
        <f t="shared" si="55"/>
        <v>116019.43493150685</v>
      </c>
      <c r="DO11">
        <f t="shared" si="56"/>
        <v>3818.4857789644739</v>
      </c>
      <c r="DP11" s="18">
        <f t="shared" si="57"/>
        <v>3.4032562182455921E-2</v>
      </c>
      <c r="DQ11" s="14">
        <v>2020</v>
      </c>
      <c r="DR11" s="25">
        <v>295</v>
      </c>
      <c r="DS11" s="24">
        <v>35528340</v>
      </c>
      <c r="DT11">
        <f t="shared" si="58"/>
        <v>120435.05084745762</v>
      </c>
      <c r="DU11">
        <f t="shared" si="59"/>
        <v>4415.6159159507661</v>
      </c>
      <c r="DV11" s="18">
        <f t="shared" si="60"/>
        <v>3.8059277900789341E-2</v>
      </c>
      <c r="DX11" s="11">
        <f t="shared" si="61"/>
        <v>5.0244361111420499E-2</v>
      </c>
      <c r="DY11">
        <f t="shared" si="62"/>
        <v>112957.22195699695</v>
      </c>
      <c r="DZ11" s="23">
        <f t="shared" si="63"/>
        <v>89318.759455314066</v>
      </c>
    </row>
    <row r="12" spans="1:133" x14ac:dyDescent="0.2">
      <c r="A12" s="3">
        <v>4109</v>
      </c>
      <c r="B12" t="s">
        <v>12</v>
      </c>
      <c r="C12" s="14">
        <v>2000</v>
      </c>
      <c r="D12" s="10">
        <v>655</v>
      </c>
      <c r="E12" s="9">
        <v>33106044</v>
      </c>
      <c r="F12">
        <f t="shared" si="0"/>
        <v>50543.5786259542</v>
      </c>
      <c r="G12" s="14">
        <v>2001</v>
      </c>
      <c r="H12" s="10">
        <v>633</v>
      </c>
      <c r="I12" s="9">
        <v>35109122</v>
      </c>
      <c r="J12">
        <f t="shared" si="1"/>
        <v>55464.647709320692</v>
      </c>
      <c r="K12">
        <f t="shared" si="2"/>
        <v>4921.0690833664921</v>
      </c>
      <c r="L12" s="18">
        <f t="shared" si="3"/>
        <v>9.7362893905567585E-2</v>
      </c>
      <c r="M12" s="14">
        <v>2002</v>
      </c>
      <c r="N12" s="10">
        <v>654</v>
      </c>
      <c r="O12" s="9">
        <v>36402256</v>
      </c>
      <c r="P12">
        <f t="shared" si="4"/>
        <v>55660.941896024466</v>
      </c>
      <c r="Q12">
        <f t="shared" si="5"/>
        <v>196.29418670377345</v>
      </c>
      <c r="R12" s="19">
        <f t="shared" si="6"/>
        <v>3.5390865138549632E-3</v>
      </c>
      <c r="S12" s="14">
        <v>2003</v>
      </c>
      <c r="T12" s="10">
        <v>654</v>
      </c>
      <c r="U12" s="9">
        <v>35239761</v>
      </c>
      <c r="V12">
        <f t="shared" si="7"/>
        <v>53883.426605504588</v>
      </c>
      <c r="W12">
        <f t="shared" si="8"/>
        <v>-1777.5152905198775</v>
      </c>
      <c r="X12" s="18">
        <f t="shared" si="9"/>
        <v>-3.1934696574849646E-2</v>
      </c>
      <c r="Y12" s="14">
        <v>2004</v>
      </c>
      <c r="Z12" s="10">
        <v>630</v>
      </c>
      <c r="AA12" s="9">
        <v>36639946</v>
      </c>
      <c r="AB12">
        <f t="shared" si="10"/>
        <v>58158.644444444442</v>
      </c>
      <c r="AC12">
        <f t="shared" si="11"/>
        <v>4275.2178389398541</v>
      </c>
      <c r="AD12" s="18">
        <f t="shared" si="12"/>
        <v>7.9341981538032125E-2</v>
      </c>
      <c r="AE12" s="14">
        <v>2005</v>
      </c>
      <c r="AF12" s="10">
        <v>626</v>
      </c>
      <c r="AG12" s="9">
        <v>36420155</v>
      </c>
      <c r="AH12">
        <f t="shared" si="13"/>
        <v>58179.161341853032</v>
      </c>
      <c r="AI12">
        <f t="shared" si="14"/>
        <v>20.516897408590012</v>
      </c>
      <c r="AJ12" s="18">
        <f t="shared" si="15"/>
        <v>3.5277468387676412E-4</v>
      </c>
      <c r="AK12" s="14">
        <v>2006</v>
      </c>
      <c r="AL12" s="10">
        <v>621</v>
      </c>
      <c r="AM12" s="9">
        <v>37818255</v>
      </c>
      <c r="AN12">
        <f t="shared" si="16"/>
        <v>60898.961352657003</v>
      </c>
      <c r="AO12">
        <f t="shared" si="17"/>
        <v>2719.8000108039705</v>
      </c>
      <c r="AP12" s="18">
        <f t="shared" si="18"/>
        <v>4.6748697438637632E-2</v>
      </c>
      <c r="AQ12" s="14">
        <v>2007</v>
      </c>
      <c r="AR12" s="10">
        <v>604</v>
      </c>
      <c r="AS12" s="9">
        <v>37410895</v>
      </c>
      <c r="AT12">
        <f t="shared" si="19"/>
        <v>61938.567880794704</v>
      </c>
      <c r="AU12">
        <f t="shared" si="20"/>
        <v>1039.6065281377014</v>
      </c>
      <c r="AV12" s="18">
        <f t="shared" si="21"/>
        <v>1.707100589314638E-2</v>
      </c>
      <c r="AW12" s="14">
        <v>2008</v>
      </c>
      <c r="AX12" s="10">
        <v>636</v>
      </c>
      <c r="AY12" s="9">
        <v>39589673</v>
      </c>
      <c r="AZ12">
        <f t="shared" si="22"/>
        <v>62247.913522012575</v>
      </c>
      <c r="BA12">
        <f t="shared" si="23"/>
        <v>309.34564121787116</v>
      </c>
      <c r="BB12" s="18">
        <f t="shared" si="24"/>
        <v>4.9943944750745518E-3</v>
      </c>
      <c r="BC12" s="14">
        <v>2009</v>
      </c>
      <c r="BD12" s="10">
        <v>621</v>
      </c>
      <c r="BE12" s="9">
        <v>40087926</v>
      </c>
      <c r="BF12">
        <f t="shared" si="25"/>
        <v>64553.82608695652</v>
      </c>
      <c r="BG12">
        <f t="shared" si="26"/>
        <v>2305.9125649439447</v>
      </c>
      <c r="BH12" s="18">
        <f t="shared" si="27"/>
        <v>3.7044013758445266E-2</v>
      </c>
      <c r="BI12" s="14">
        <v>2010</v>
      </c>
      <c r="BJ12" s="10">
        <v>613</v>
      </c>
      <c r="BK12" s="9">
        <v>38905209</v>
      </c>
      <c r="BL12">
        <f t="shared" si="28"/>
        <v>63466.898858075037</v>
      </c>
      <c r="BM12">
        <f t="shared" si="29"/>
        <v>-1086.9272288814827</v>
      </c>
      <c r="BN12" s="18">
        <f t="shared" si="30"/>
        <v>-1.6837533803454954E-2</v>
      </c>
      <c r="BO12" s="14">
        <v>2011</v>
      </c>
      <c r="BP12" s="10">
        <v>608</v>
      </c>
      <c r="BQ12" s="9">
        <v>39215424</v>
      </c>
      <c r="BR12">
        <f t="shared" si="31"/>
        <v>64499.052631578947</v>
      </c>
      <c r="BS12">
        <f t="shared" si="32"/>
        <v>1032.1537735039092</v>
      </c>
      <c r="BT12" s="18">
        <f t="shared" si="33"/>
        <v>1.6262867606183437E-2</v>
      </c>
      <c r="BU12" s="14">
        <v>2012</v>
      </c>
      <c r="BV12" s="10">
        <v>603</v>
      </c>
      <c r="BW12" s="9">
        <v>39185465</v>
      </c>
      <c r="BX12">
        <f t="shared" si="34"/>
        <v>64984.187396351575</v>
      </c>
      <c r="BY12">
        <f t="shared" si="35"/>
        <v>485.13476477262884</v>
      </c>
      <c r="BZ12" s="18">
        <f t="shared" si="36"/>
        <v>7.5215796973598535E-3</v>
      </c>
      <c r="CA12" s="14">
        <v>2013</v>
      </c>
      <c r="CB12" s="10">
        <v>591</v>
      </c>
      <c r="CC12" s="9">
        <v>40648827</v>
      </c>
      <c r="CD12">
        <f t="shared" si="37"/>
        <v>68779.741116751262</v>
      </c>
      <c r="CE12">
        <f t="shared" si="38"/>
        <v>3795.5537203996864</v>
      </c>
      <c r="CF12" s="18">
        <f t="shared" si="39"/>
        <v>5.8407342962524776E-2</v>
      </c>
      <c r="CG12" s="14">
        <v>2014</v>
      </c>
      <c r="CH12" s="10">
        <v>611</v>
      </c>
      <c r="CI12" s="9">
        <v>41065719</v>
      </c>
      <c r="CJ12">
        <f t="shared" si="40"/>
        <v>67210.669394435346</v>
      </c>
      <c r="CK12">
        <f t="shared" si="41"/>
        <v>-1569.0717223159154</v>
      </c>
      <c r="CL12" s="18">
        <f t="shared" si="42"/>
        <v>-2.2812992559138448E-2</v>
      </c>
      <c r="CM12" s="14">
        <v>2015</v>
      </c>
      <c r="CN12" s="9">
        <v>589</v>
      </c>
      <c r="CO12" s="9">
        <v>42241617</v>
      </c>
      <c r="CP12">
        <f t="shared" si="43"/>
        <v>71717.516129032258</v>
      </c>
      <c r="CQ12">
        <f t="shared" si="44"/>
        <v>4506.8467345969111</v>
      </c>
      <c r="CR12" s="18">
        <f t="shared" si="45"/>
        <v>6.7055525189726087E-2</v>
      </c>
      <c r="CS12" s="14">
        <v>2016</v>
      </c>
      <c r="CT12" s="9">
        <v>596</v>
      </c>
      <c r="CU12" s="9">
        <v>42199675</v>
      </c>
      <c r="CV12">
        <f t="shared" si="46"/>
        <v>70804.82382550335</v>
      </c>
      <c r="CW12">
        <f t="shared" si="47"/>
        <v>-912.69230352890736</v>
      </c>
      <c r="CX12" s="18">
        <f t="shared" si="48"/>
        <v>-1.2726211848815505E-2</v>
      </c>
      <c r="CY12" s="14">
        <v>2017</v>
      </c>
      <c r="CZ12" s="9">
        <v>561</v>
      </c>
      <c r="DA12" s="9">
        <v>43154892</v>
      </c>
      <c r="DB12">
        <f t="shared" si="49"/>
        <v>76924.941176470587</v>
      </c>
      <c r="DC12">
        <f t="shared" si="50"/>
        <v>6120.1173509672371</v>
      </c>
      <c r="DD12" s="18">
        <f t="shared" si="51"/>
        <v>8.6436446280130683E-2</v>
      </c>
      <c r="DE12" s="14">
        <v>2018</v>
      </c>
      <c r="DF12" s="24">
        <v>563</v>
      </c>
      <c r="DG12" s="24">
        <v>43987492</v>
      </c>
      <c r="DH12">
        <f t="shared" si="52"/>
        <v>78130.53641207816</v>
      </c>
      <c r="DI12">
        <f t="shared" si="53"/>
        <v>1205.5952356075722</v>
      </c>
      <c r="DJ12" s="18">
        <f t="shared" si="54"/>
        <v>1.5672358238687008E-2</v>
      </c>
      <c r="DK12" s="14">
        <v>2019</v>
      </c>
      <c r="DL12" s="24">
        <v>601</v>
      </c>
      <c r="DM12" s="24">
        <v>45042494</v>
      </c>
      <c r="DN12">
        <f t="shared" si="55"/>
        <v>74945.91347753744</v>
      </c>
      <c r="DO12">
        <f t="shared" si="56"/>
        <v>-3184.6229345407191</v>
      </c>
      <c r="DP12" s="18">
        <f t="shared" si="57"/>
        <v>-4.0760285040720774E-2</v>
      </c>
      <c r="DQ12" s="14">
        <v>2020</v>
      </c>
      <c r="DR12" s="25">
        <v>575</v>
      </c>
      <c r="DS12" s="24">
        <v>46485568</v>
      </c>
      <c r="DT12">
        <f t="shared" si="58"/>
        <v>80844.466086956527</v>
      </c>
      <c r="DU12">
        <f t="shared" si="59"/>
        <v>5898.5526094190864</v>
      </c>
      <c r="DV12" s="18">
        <f t="shared" si="60"/>
        <v>7.8704125891893795E-2</v>
      </c>
      <c r="DX12" s="11">
        <f t="shared" si="61"/>
        <v>2.6183367486127929E-2</v>
      </c>
      <c r="DY12">
        <f t="shared" si="62"/>
        <v>76667.130355362067</v>
      </c>
      <c r="DZ12" s="23">
        <f t="shared" si="63"/>
        <v>64944.686474775837</v>
      </c>
    </row>
    <row r="13" spans="1:133" x14ac:dyDescent="0.2">
      <c r="A13" s="3">
        <v>4110</v>
      </c>
      <c r="B13" t="s">
        <v>13</v>
      </c>
      <c r="C13" s="14">
        <v>2000</v>
      </c>
      <c r="D13" s="10">
        <v>2590</v>
      </c>
      <c r="E13" s="9">
        <v>144686278</v>
      </c>
      <c r="F13">
        <f t="shared" si="0"/>
        <v>55863.4277992278</v>
      </c>
      <c r="G13" s="14">
        <v>2001</v>
      </c>
      <c r="H13" s="10">
        <v>2584</v>
      </c>
      <c r="I13" s="9">
        <v>150841934</v>
      </c>
      <c r="J13">
        <f t="shared" si="1"/>
        <v>58375.361455108359</v>
      </c>
      <c r="K13">
        <f t="shared" si="2"/>
        <v>2511.9336558805589</v>
      </c>
      <c r="L13" s="18">
        <f t="shared" si="3"/>
        <v>4.4965619813170168E-2</v>
      </c>
      <c r="M13" s="14">
        <v>2002</v>
      </c>
      <c r="N13" s="10">
        <v>2553</v>
      </c>
      <c r="O13" s="9">
        <v>159399437</v>
      </c>
      <c r="P13">
        <f t="shared" si="4"/>
        <v>62436.128867998435</v>
      </c>
      <c r="Q13">
        <f t="shared" si="5"/>
        <v>4060.7674128900762</v>
      </c>
      <c r="R13" s="19">
        <f t="shared" si="6"/>
        <v>6.9563036727624802E-2</v>
      </c>
      <c r="S13" s="14">
        <v>2003</v>
      </c>
      <c r="T13" s="10">
        <v>2553</v>
      </c>
      <c r="U13" s="9">
        <v>155961397</v>
      </c>
      <c r="V13">
        <f t="shared" si="7"/>
        <v>61089.462201331764</v>
      </c>
      <c r="W13">
        <f t="shared" si="8"/>
        <v>-1346.6666666666715</v>
      </c>
      <c r="X13" s="18">
        <f t="shared" si="9"/>
        <v>-2.1568708551963155E-2</v>
      </c>
      <c r="Y13" s="14">
        <v>2004</v>
      </c>
      <c r="Z13" s="10">
        <v>2433</v>
      </c>
      <c r="AA13" s="9">
        <v>154217816</v>
      </c>
      <c r="AB13">
        <f t="shared" si="10"/>
        <v>63385.867653103167</v>
      </c>
      <c r="AC13">
        <f t="shared" si="11"/>
        <v>2296.405451771403</v>
      </c>
      <c r="AD13" s="18">
        <f t="shared" si="12"/>
        <v>3.7590860502310017E-2</v>
      </c>
      <c r="AE13" s="14">
        <v>2005</v>
      </c>
      <c r="AF13" s="10">
        <v>2393</v>
      </c>
      <c r="AG13" s="9">
        <v>148163005</v>
      </c>
      <c r="AH13">
        <f t="shared" si="13"/>
        <v>61915.171333054743</v>
      </c>
      <c r="AI13">
        <f t="shared" si="14"/>
        <v>-1470.6963200484242</v>
      </c>
      <c r="AJ13" s="18">
        <f t="shared" si="15"/>
        <v>-2.3202274805122491E-2</v>
      </c>
      <c r="AK13" s="14">
        <v>2006</v>
      </c>
      <c r="AL13" s="10">
        <v>2378</v>
      </c>
      <c r="AM13" s="9">
        <v>153077553</v>
      </c>
      <c r="AN13">
        <f t="shared" si="16"/>
        <v>64372.39402859546</v>
      </c>
      <c r="AO13">
        <f t="shared" si="17"/>
        <v>2457.2226955407168</v>
      </c>
      <c r="AP13" s="18">
        <f t="shared" si="18"/>
        <v>3.9686923941836462E-2</v>
      </c>
      <c r="AQ13" s="14">
        <v>2007</v>
      </c>
      <c r="AR13" s="10">
        <v>2389</v>
      </c>
      <c r="AS13" s="9">
        <v>158436255</v>
      </c>
      <c r="AT13">
        <f t="shared" si="19"/>
        <v>66319.068647969863</v>
      </c>
      <c r="AU13">
        <f t="shared" si="20"/>
        <v>1946.6746193744038</v>
      </c>
      <c r="AV13" s="18">
        <f t="shared" si="21"/>
        <v>3.0240829920193016E-2</v>
      </c>
      <c r="AW13" s="14">
        <v>2008</v>
      </c>
      <c r="AX13" s="10">
        <v>2361</v>
      </c>
      <c r="AY13" s="9">
        <v>178047190</v>
      </c>
      <c r="AZ13">
        <f t="shared" si="22"/>
        <v>75411.770436255829</v>
      </c>
      <c r="BA13">
        <f t="shared" si="23"/>
        <v>9092.7017882859654</v>
      </c>
      <c r="BB13" s="18">
        <f t="shared" si="24"/>
        <v>0.13710539025436552</v>
      </c>
      <c r="BC13" s="14">
        <v>2009</v>
      </c>
      <c r="BD13" s="10">
        <v>2397</v>
      </c>
      <c r="BE13" s="9">
        <v>186444545</v>
      </c>
      <c r="BF13">
        <f t="shared" si="25"/>
        <v>77782.455152273673</v>
      </c>
      <c r="BG13">
        <f t="shared" si="26"/>
        <v>2370.684716017844</v>
      </c>
      <c r="BH13" s="18">
        <f t="shared" si="27"/>
        <v>3.1436534407075618E-2</v>
      </c>
      <c r="BI13" s="14">
        <v>2010</v>
      </c>
      <c r="BJ13" s="10">
        <v>2330</v>
      </c>
      <c r="BK13" s="9">
        <v>180173804</v>
      </c>
      <c r="BL13">
        <f t="shared" si="28"/>
        <v>77327.812875536474</v>
      </c>
      <c r="BM13">
        <f t="shared" si="29"/>
        <v>-454.6422767371987</v>
      </c>
      <c r="BN13" s="18">
        <f t="shared" si="30"/>
        <v>-5.8450491932551061E-3</v>
      </c>
      <c r="BO13" s="14">
        <v>2011</v>
      </c>
      <c r="BP13" s="10">
        <v>2327</v>
      </c>
      <c r="BQ13" s="9">
        <v>186590769</v>
      </c>
      <c r="BR13">
        <f t="shared" si="31"/>
        <v>80185.117748173609</v>
      </c>
      <c r="BS13">
        <f t="shared" si="32"/>
        <v>2857.3048726371344</v>
      </c>
      <c r="BT13" s="18">
        <f t="shared" si="33"/>
        <v>3.6950545559023239E-2</v>
      </c>
      <c r="BU13" s="14">
        <v>2012</v>
      </c>
      <c r="BV13" s="10">
        <v>2308</v>
      </c>
      <c r="BW13" s="9">
        <v>180550185</v>
      </c>
      <c r="BX13">
        <f t="shared" si="34"/>
        <v>78227.983102253027</v>
      </c>
      <c r="BY13">
        <f t="shared" si="35"/>
        <v>-1957.1346459205815</v>
      </c>
      <c r="BZ13" s="18">
        <f t="shared" si="36"/>
        <v>-2.4407704333204144E-2</v>
      </c>
      <c r="CA13" s="14">
        <v>2013</v>
      </c>
      <c r="CB13" s="10">
        <v>2388</v>
      </c>
      <c r="CC13" s="9">
        <v>185122209</v>
      </c>
      <c r="CD13">
        <f t="shared" si="37"/>
        <v>77521.86306532663</v>
      </c>
      <c r="CE13">
        <f t="shared" si="38"/>
        <v>-706.12003692639701</v>
      </c>
      <c r="CF13" s="18">
        <f t="shared" si="39"/>
        <v>-9.0264379691780677E-3</v>
      </c>
      <c r="CG13" s="14">
        <v>2014</v>
      </c>
      <c r="CH13" s="10">
        <v>2276</v>
      </c>
      <c r="CI13" s="9">
        <v>187974495</v>
      </c>
      <c r="CJ13">
        <f t="shared" si="40"/>
        <v>82589.848418277674</v>
      </c>
      <c r="CK13">
        <f t="shared" si="41"/>
        <v>5067.9853529510438</v>
      </c>
      <c r="CL13" s="18">
        <f t="shared" si="42"/>
        <v>6.5374916862876747E-2</v>
      </c>
      <c r="CM13" s="14">
        <v>2015</v>
      </c>
      <c r="CN13" s="9">
        <v>2328</v>
      </c>
      <c r="CO13" s="9">
        <v>184857976</v>
      </c>
      <c r="CP13">
        <f t="shared" si="43"/>
        <v>79406.347079037805</v>
      </c>
      <c r="CQ13">
        <f t="shared" si="44"/>
        <v>-3183.5013392398687</v>
      </c>
      <c r="CR13" s="18">
        <f t="shared" si="45"/>
        <v>-3.8545915753676802E-2</v>
      </c>
      <c r="CS13" s="14">
        <v>2016</v>
      </c>
      <c r="CT13" s="9">
        <v>2282</v>
      </c>
      <c r="CU13" s="9">
        <v>184439867</v>
      </c>
      <c r="CV13">
        <f t="shared" si="46"/>
        <v>80823.780455740576</v>
      </c>
      <c r="CW13">
        <f t="shared" si="47"/>
        <v>1417.4333767027711</v>
      </c>
      <c r="CX13" s="18">
        <f t="shared" si="48"/>
        <v>1.7850378827928153E-2</v>
      </c>
      <c r="CY13" s="14">
        <v>2017</v>
      </c>
      <c r="CZ13" s="9">
        <v>2279</v>
      </c>
      <c r="DA13" s="9">
        <v>191118734</v>
      </c>
      <c r="DB13">
        <f t="shared" si="49"/>
        <v>83860.787187362876</v>
      </c>
      <c r="DC13">
        <f t="shared" si="50"/>
        <v>3037.0067316222994</v>
      </c>
      <c r="DD13" s="18">
        <f t="shared" si="51"/>
        <v>3.7575657987012574E-2</v>
      </c>
      <c r="DE13" s="14">
        <v>2018</v>
      </c>
      <c r="DF13" s="24">
        <v>2307</v>
      </c>
      <c r="DG13" s="24">
        <v>202963125</v>
      </c>
      <c r="DH13">
        <f t="shared" si="52"/>
        <v>87977.080624187263</v>
      </c>
      <c r="DI13">
        <f t="shared" si="53"/>
        <v>4116.2934368243878</v>
      </c>
      <c r="DJ13" s="18">
        <f t="shared" si="54"/>
        <v>4.9084841376789257E-2</v>
      </c>
      <c r="DK13" s="14">
        <v>2019</v>
      </c>
      <c r="DL13" s="24">
        <v>2291</v>
      </c>
      <c r="DM13" s="24">
        <v>214306574</v>
      </c>
      <c r="DN13">
        <f t="shared" si="55"/>
        <v>93542.808380619812</v>
      </c>
      <c r="DO13">
        <f t="shared" si="56"/>
        <v>5565.7277564325486</v>
      </c>
      <c r="DP13" s="18">
        <f t="shared" si="57"/>
        <v>6.3263383110059468E-2</v>
      </c>
      <c r="DQ13" s="14">
        <v>2020</v>
      </c>
      <c r="DR13" s="25">
        <v>2311</v>
      </c>
      <c r="DS13" s="24">
        <v>212794993</v>
      </c>
      <c r="DT13">
        <f t="shared" si="58"/>
        <v>92079.183470359145</v>
      </c>
      <c r="DU13">
        <f t="shared" si="59"/>
        <v>-1463.6249102606671</v>
      </c>
      <c r="DV13" s="18">
        <f t="shared" si="60"/>
        <v>-1.5646578669150805E-2</v>
      </c>
      <c r="DX13" s="11">
        <f t="shared" si="61"/>
        <v>2.4448562478358877E-2</v>
      </c>
      <c r="DY13">
        <f t="shared" si="62"/>
        <v>88460.225397389979</v>
      </c>
      <c r="DZ13" s="23">
        <f t="shared" si="63"/>
        <v>74309.224761037811</v>
      </c>
    </row>
    <row r="14" spans="1:133" x14ac:dyDescent="0.2">
      <c r="A14" s="3">
        <v>5120</v>
      </c>
      <c r="B14" t="s">
        <v>14</v>
      </c>
      <c r="C14" s="14">
        <v>2000</v>
      </c>
      <c r="D14" s="10">
        <v>444</v>
      </c>
      <c r="E14" s="9">
        <v>11889837</v>
      </c>
      <c r="F14">
        <f t="shared" si="0"/>
        <v>26778.912162162163</v>
      </c>
      <c r="G14" s="14">
        <v>2001</v>
      </c>
      <c r="H14" s="10">
        <v>437</v>
      </c>
      <c r="I14" s="9">
        <v>12521491</v>
      </c>
      <c r="J14">
        <f t="shared" si="1"/>
        <v>28653.29748283753</v>
      </c>
      <c r="K14">
        <f t="shared" si="2"/>
        <v>1874.3853206753665</v>
      </c>
      <c r="L14" s="18">
        <f t="shared" si="3"/>
        <v>6.9994826874402297E-2</v>
      </c>
      <c r="M14" s="14">
        <v>2002</v>
      </c>
      <c r="N14" s="10">
        <v>413</v>
      </c>
      <c r="O14" s="9">
        <v>13212484</v>
      </c>
      <c r="P14">
        <f t="shared" si="4"/>
        <v>31991.486682808718</v>
      </c>
      <c r="Q14">
        <f t="shared" si="5"/>
        <v>3338.1891999711879</v>
      </c>
      <c r="R14" s="19">
        <f t="shared" si="6"/>
        <v>0.11650279350817</v>
      </c>
      <c r="S14" s="14">
        <v>2003</v>
      </c>
      <c r="T14" s="10">
        <v>413</v>
      </c>
      <c r="U14" s="9">
        <v>13987554</v>
      </c>
      <c r="V14">
        <f t="shared" si="7"/>
        <v>33868.169491525427</v>
      </c>
      <c r="W14">
        <f t="shared" si="8"/>
        <v>1876.6828087167087</v>
      </c>
      <c r="X14" s="18">
        <f t="shared" si="9"/>
        <v>5.8661944264227731E-2</v>
      </c>
      <c r="Y14" s="14">
        <v>2004</v>
      </c>
      <c r="Z14" s="10">
        <v>434</v>
      </c>
      <c r="AA14" s="9">
        <v>13728008</v>
      </c>
      <c r="AB14">
        <f t="shared" si="10"/>
        <v>31631.354838709678</v>
      </c>
      <c r="AC14">
        <f t="shared" si="11"/>
        <v>-2236.8146528157486</v>
      </c>
      <c r="AD14" s="18">
        <f t="shared" si="12"/>
        <v>-6.6044746037291727E-2</v>
      </c>
      <c r="AE14" s="14">
        <v>2005</v>
      </c>
      <c r="AF14" s="10">
        <v>425</v>
      </c>
      <c r="AG14" s="9">
        <v>14198132</v>
      </c>
      <c r="AH14">
        <f t="shared" si="13"/>
        <v>33407.369411764703</v>
      </c>
      <c r="AI14">
        <f t="shared" si="14"/>
        <v>1776.0145730550248</v>
      </c>
      <c r="AJ14" s="18">
        <f t="shared" si="15"/>
        <v>5.6147281142747058E-2</v>
      </c>
      <c r="AK14" s="14">
        <v>2006</v>
      </c>
      <c r="AL14" s="10">
        <v>452</v>
      </c>
      <c r="AM14" s="9">
        <v>15390550</v>
      </c>
      <c r="AN14">
        <f t="shared" si="16"/>
        <v>34049.889380530971</v>
      </c>
      <c r="AO14">
        <f t="shared" si="17"/>
        <v>642.51996876626799</v>
      </c>
      <c r="AP14" s="18">
        <f t="shared" si="18"/>
        <v>1.9232881249847792E-2</v>
      </c>
      <c r="AQ14" s="14">
        <v>2007</v>
      </c>
      <c r="AR14" s="10">
        <v>435</v>
      </c>
      <c r="AS14" s="9">
        <v>16173154</v>
      </c>
      <c r="AT14">
        <f t="shared" si="19"/>
        <v>37179.664367816091</v>
      </c>
      <c r="AU14">
        <f t="shared" si="20"/>
        <v>3129.77498728512</v>
      </c>
      <c r="AV14" s="18">
        <f t="shared" si="21"/>
        <v>9.1917332015611808E-2</v>
      </c>
      <c r="AW14" s="14">
        <v>2008</v>
      </c>
      <c r="AX14" s="10">
        <v>465</v>
      </c>
      <c r="AY14" s="9">
        <v>16716836</v>
      </c>
      <c r="AZ14">
        <f t="shared" si="22"/>
        <v>35950.184946236557</v>
      </c>
      <c r="BA14">
        <f t="shared" si="23"/>
        <v>-1229.4794215795337</v>
      </c>
      <c r="BB14" s="18">
        <f t="shared" si="24"/>
        <v>-3.3068599259433083E-2</v>
      </c>
      <c r="BC14" s="14">
        <v>2009</v>
      </c>
      <c r="BD14" s="10">
        <v>458</v>
      </c>
      <c r="BE14" s="9">
        <v>17298772</v>
      </c>
      <c r="BF14">
        <f t="shared" si="25"/>
        <v>37770.244541484717</v>
      </c>
      <c r="BG14">
        <f t="shared" si="26"/>
        <v>1820.0595952481599</v>
      </c>
      <c r="BH14" s="18">
        <f t="shared" si="27"/>
        <v>5.0627266534791299E-2</v>
      </c>
      <c r="BI14" s="14">
        <v>2010</v>
      </c>
      <c r="BJ14" s="10">
        <v>459</v>
      </c>
      <c r="BK14" s="9">
        <v>17424286</v>
      </c>
      <c r="BL14">
        <f t="shared" si="28"/>
        <v>37961.407407407409</v>
      </c>
      <c r="BM14">
        <f t="shared" si="29"/>
        <v>191.16286592269171</v>
      </c>
      <c r="BN14" s="18">
        <f t="shared" si="30"/>
        <v>5.0612027600914558E-3</v>
      </c>
      <c r="BO14" s="14">
        <v>2011</v>
      </c>
      <c r="BP14" s="10">
        <v>428</v>
      </c>
      <c r="BQ14" s="9">
        <v>17431016</v>
      </c>
      <c r="BR14">
        <f t="shared" si="31"/>
        <v>40726.672897196258</v>
      </c>
      <c r="BS14">
        <f t="shared" si="32"/>
        <v>2765.2654897888497</v>
      </c>
      <c r="BT14" s="18">
        <f t="shared" si="33"/>
        <v>7.2844124563444496E-2</v>
      </c>
      <c r="BU14" s="14">
        <v>2012</v>
      </c>
      <c r="BV14" s="10">
        <v>428</v>
      </c>
      <c r="BW14" s="9">
        <v>17808282</v>
      </c>
      <c r="BX14">
        <f t="shared" si="34"/>
        <v>41608.135514018693</v>
      </c>
      <c r="BY14">
        <f t="shared" si="35"/>
        <v>881.46261682243494</v>
      </c>
      <c r="BZ14" s="18">
        <f t="shared" si="36"/>
        <v>2.1643374086742974E-2</v>
      </c>
      <c r="CA14" s="14">
        <v>2013</v>
      </c>
      <c r="CB14" s="10">
        <v>399</v>
      </c>
      <c r="CC14" s="9">
        <v>18619678</v>
      </c>
      <c r="CD14">
        <f t="shared" si="37"/>
        <v>46665.859649122809</v>
      </c>
      <c r="CE14">
        <f t="shared" si="38"/>
        <v>5057.7241351041157</v>
      </c>
      <c r="CF14" s="18">
        <f t="shared" si="39"/>
        <v>0.12155613493904473</v>
      </c>
      <c r="CG14" s="14">
        <v>2014</v>
      </c>
      <c r="CH14" s="10">
        <v>378</v>
      </c>
      <c r="CI14" s="9">
        <v>18641883</v>
      </c>
      <c r="CJ14">
        <f t="shared" si="40"/>
        <v>49317.150793650791</v>
      </c>
      <c r="CK14">
        <f t="shared" si="41"/>
        <v>2651.2911445279824</v>
      </c>
      <c r="CL14" s="18">
        <f t="shared" si="42"/>
        <v>5.6814364172498841E-2</v>
      </c>
      <c r="CM14" s="14">
        <v>2015</v>
      </c>
      <c r="CN14" s="9">
        <v>359</v>
      </c>
      <c r="CO14" s="9">
        <v>19023738</v>
      </c>
      <c r="CP14">
        <f t="shared" si="43"/>
        <v>52990.913649025068</v>
      </c>
      <c r="CQ14">
        <f t="shared" si="44"/>
        <v>3673.7628553742761</v>
      </c>
      <c r="CR14" s="18">
        <f t="shared" si="45"/>
        <v>7.4492601382139159E-2</v>
      </c>
      <c r="CS14" s="14">
        <v>2016</v>
      </c>
      <c r="CT14" s="9">
        <v>378</v>
      </c>
      <c r="CU14" s="9">
        <v>19901228</v>
      </c>
      <c r="CV14">
        <f t="shared" si="46"/>
        <v>52648.751322751326</v>
      </c>
      <c r="CW14">
        <f t="shared" si="47"/>
        <v>-342.1623262737412</v>
      </c>
      <c r="CX14" s="18">
        <f t="shared" si="48"/>
        <v>-6.4569999404046194E-3</v>
      </c>
      <c r="CY14" s="14">
        <v>2017</v>
      </c>
      <c r="CZ14" s="9">
        <v>396</v>
      </c>
      <c r="DA14" s="9">
        <v>20529118</v>
      </c>
      <c r="DB14">
        <f t="shared" si="49"/>
        <v>51841.207070707074</v>
      </c>
      <c r="DC14">
        <f t="shared" si="50"/>
        <v>-807.54425204425206</v>
      </c>
      <c r="DD14" s="18">
        <f t="shared" si="51"/>
        <v>-1.533833627114504E-2</v>
      </c>
      <c r="DE14" s="14">
        <v>2018</v>
      </c>
      <c r="DF14" s="24">
        <v>379</v>
      </c>
      <c r="DG14" s="24">
        <v>21709986</v>
      </c>
      <c r="DH14">
        <f t="shared" si="52"/>
        <v>57282.284960422163</v>
      </c>
      <c r="DI14">
        <f t="shared" si="53"/>
        <v>5441.0778897150885</v>
      </c>
      <c r="DJ14" s="18">
        <f t="shared" si="54"/>
        <v>0.10495662036367928</v>
      </c>
      <c r="DK14" s="14">
        <v>2019</v>
      </c>
      <c r="DL14" s="24">
        <v>399</v>
      </c>
      <c r="DM14" s="24">
        <v>22096329</v>
      </c>
      <c r="DN14">
        <f t="shared" si="55"/>
        <v>55379.270676691733</v>
      </c>
      <c r="DO14">
        <f t="shared" si="56"/>
        <v>-1903.0142837304302</v>
      </c>
      <c r="DP14" s="18">
        <f t="shared" si="57"/>
        <v>-3.3221689481229194E-2</v>
      </c>
      <c r="DQ14" s="14">
        <v>2020</v>
      </c>
      <c r="DR14" s="25">
        <v>411</v>
      </c>
      <c r="DS14" s="24">
        <v>22248972</v>
      </c>
      <c r="DT14">
        <f t="shared" si="58"/>
        <v>54133.751824817518</v>
      </c>
      <c r="DU14">
        <f t="shared" si="59"/>
        <v>-1245.5188518742143</v>
      </c>
      <c r="DV14" s="18">
        <f t="shared" si="60"/>
        <v>-2.2490705216138458E-2</v>
      </c>
      <c r="DX14" s="11">
        <f t="shared" si="61"/>
        <v>4.1208943170992461E-2</v>
      </c>
      <c r="DY14">
        <f t="shared" si="62"/>
        <v>54834.254235940323</v>
      </c>
      <c r="DZ14" s="23">
        <f t="shared" si="63"/>
        <v>41515.999003413679</v>
      </c>
    </row>
    <row r="15" spans="1:133" x14ac:dyDescent="0.2">
      <c r="A15" s="3">
        <v>5121</v>
      </c>
      <c r="B15" t="s">
        <v>15</v>
      </c>
      <c r="C15" s="14">
        <v>2000</v>
      </c>
      <c r="D15" s="10">
        <v>952</v>
      </c>
      <c r="E15" s="9">
        <v>19931630</v>
      </c>
      <c r="F15">
        <f t="shared" si="0"/>
        <v>20936.586134453781</v>
      </c>
      <c r="G15" s="14">
        <v>2001</v>
      </c>
      <c r="H15" s="10">
        <v>911</v>
      </c>
      <c r="I15" s="9">
        <v>21194011</v>
      </c>
      <c r="J15">
        <f t="shared" si="1"/>
        <v>23264.556531284303</v>
      </c>
      <c r="K15">
        <f t="shared" si="2"/>
        <v>2327.9703968305221</v>
      </c>
      <c r="L15" s="18">
        <f t="shared" si="3"/>
        <v>0.111191499028562</v>
      </c>
      <c r="M15" s="14">
        <v>2002</v>
      </c>
      <c r="N15" s="10">
        <v>908</v>
      </c>
      <c r="O15" s="9">
        <v>22252723</v>
      </c>
      <c r="P15">
        <f t="shared" si="4"/>
        <v>24507.404185022027</v>
      </c>
      <c r="Q15">
        <f t="shared" si="5"/>
        <v>1242.8476537377246</v>
      </c>
      <c r="R15" s="19">
        <f t="shared" si="6"/>
        <v>5.3422365995519541E-2</v>
      </c>
      <c r="S15" s="14">
        <v>2003</v>
      </c>
      <c r="T15" s="10">
        <v>908</v>
      </c>
      <c r="U15" s="9">
        <v>23951119</v>
      </c>
      <c r="V15">
        <f t="shared" si="7"/>
        <v>26377.884361233479</v>
      </c>
      <c r="W15">
        <f t="shared" si="8"/>
        <v>1870.4801762114512</v>
      </c>
      <c r="X15" s="18">
        <f t="shared" si="9"/>
        <v>7.632306392345771E-2</v>
      </c>
      <c r="Y15" s="14">
        <v>2004</v>
      </c>
      <c r="Z15" s="10">
        <v>856</v>
      </c>
      <c r="AA15" s="9">
        <v>24114285</v>
      </c>
      <c r="AB15">
        <f t="shared" si="10"/>
        <v>28170.893691588786</v>
      </c>
      <c r="AC15">
        <f t="shared" si="11"/>
        <v>1793.0093303553076</v>
      </c>
      <c r="AD15" s="18">
        <f t="shared" si="12"/>
        <v>6.7973962801596843E-2</v>
      </c>
      <c r="AE15" s="14">
        <v>2005</v>
      </c>
      <c r="AF15" s="10">
        <v>831</v>
      </c>
      <c r="AG15" s="9">
        <v>24805612</v>
      </c>
      <c r="AH15">
        <f t="shared" si="13"/>
        <v>29850.315282791817</v>
      </c>
      <c r="AI15">
        <f t="shared" si="14"/>
        <v>1679.4215912030304</v>
      </c>
      <c r="AJ15" s="18">
        <f t="shared" si="15"/>
        <v>5.9615488581552134E-2</v>
      </c>
      <c r="AK15" s="14">
        <v>2006</v>
      </c>
      <c r="AL15" s="10">
        <v>856</v>
      </c>
      <c r="AM15" s="9">
        <v>27230710</v>
      </c>
      <c r="AN15">
        <f t="shared" si="16"/>
        <v>31811.577102803738</v>
      </c>
      <c r="AO15">
        <f t="shared" si="17"/>
        <v>1961.2618200119214</v>
      </c>
      <c r="AP15" s="18">
        <f t="shared" si="18"/>
        <v>6.5703219595223322E-2</v>
      </c>
      <c r="AQ15" s="14">
        <v>2007</v>
      </c>
      <c r="AR15" s="10">
        <v>873</v>
      </c>
      <c r="AS15" s="9">
        <v>29615720</v>
      </c>
      <c r="AT15">
        <f t="shared" si="19"/>
        <v>33924.077892325316</v>
      </c>
      <c r="AU15">
        <f t="shared" si="20"/>
        <v>2112.5007895215786</v>
      </c>
      <c r="AV15" s="18">
        <f t="shared" si="21"/>
        <v>6.6406666437653347E-2</v>
      </c>
      <c r="AW15" s="14">
        <v>2008</v>
      </c>
      <c r="AX15" s="10">
        <v>911</v>
      </c>
      <c r="AY15" s="9">
        <v>30955473</v>
      </c>
      <c r="AZ15">
        <f t="shared" si="22"/>
        <v>33979.663007683863</v>
      </c>
      <c r="BA15">
        <f t="shared" si="23"/>
        <v>55.585115358546318</v>
      </c>
      <c r="BB15" s="18">
        <f t="shared" si="24"/>
        <v>1.6385151435795225E-3</v>
      </c>
      <c r="BC15" s="14">
        <v>2009</v>
      </c>
      <c r="BD15" s="10">
        <v>853</v>
      </c>
      <c r="BE15" s="9">
        <v>32627598</v>
      </c>
      <c r="BF15">
        <f t="shared" si="25"/>
        <v>38250.407971864006</v>
      </c>
      <c r="BG15">
        <f t="shared" si="26"/>
        <v>4270.7449641801431</v>
      </c>
      <c r="BH15" s="18">
        <f t="shared" si="27"/>
        <v>0.12568532428395168</v>
      </c>
      <c r="BI15" s="14">
        <v>2010</v>
      </c>
      <c r="BJ15" s="10">
        <v>825</v>
      </c>
      <c r="BK15" s="9">
        <v>32642688</v>
      </c>
      <c r="BL15">
        <f t="shared" si="28"/>
        <v>39566.894545454546</v>
      </c>
      <c r="BM15">
        <f t="shared" si="29"/>
        <v>1316.4865735905405</v>
      </c>
      <c r="BN15" s="18">
        <f t="shared" si="30"/>
        <v>3.4417582540790505E-2</v>
      </c>
      <c r="BO15" s="14">
        <v>2011</v>
      </c>
      <c r="BP15" s="10">
        <v>815</v>
      </c>
      <c r="BQ15" s="9">
        <v>32792094</v>
      </c>
      <c r="BR15">
        <f t="shared" si="31"/>
        <v>40235.6981595092</v>
      </c>
      <c r="BS15">
        <f t="shared" si="32"/>
        <v>668.80361405465374</v>
      </c>
      <c r="BT15" s="18">
        <f t="shared" si="33"/>
        <v>1.6903111091681217E-2</v>
      </c>
      <c r="BU15" s="14">
        <v>2012</v>
      </c>
      <c r="BV15" s="10">
        <v>816</v>
      </c>
      <c r="BW15" s="9">
        <v>33250619</v>
      </c>
      <c r="BX15">
        <f t="shared" si="34"/>
        <v>40748.307598039217</v>
      </c>
      <c r="BY15">
        <f t="shared" si="35"/>
        <v>512.60943853001663</v>
      </c>
      <c r="BZ15" s="18">
        <f t="shared" si="36"/>
        <v>1.2740165126446747E-2</v>
      </c>
      <c r="CA15" s="14">
        <v>2013</v>
      </c>
      <c r="CB15" s="10">
        <v>833</v>
      </c>
      <c r="CC15" s="9">
        <v>33687762</v>
      </c>
      <c r="CD15">
        <f t="shared" si="37"/>
        <v>40441.490996398563</v>
      </c>
      <c r="CE15">
        <f t="shared" si="38"/>
        <v>-306.81660164065397</v>
      </c>
      <c r="CF15" s="18">
        <f t="shared" si="39"/>
        <v>-7.529554470512974E-3</v>
      </c>
      <c r="CG15" s="14">
        <v>2014</v>
      </c>
      <c r="CH15" s="10">
        <v>781</v>
      </c>
      <c r="CI15" s="9">
        <v>34109911</v>
      </c>
      <c r="CJ15">
        <f t="shared" si="40"/>
        <v>43674.661971830988</v>
      </c>
      <c r="CK15">
        <f t="shared" si="41"/>
        <v>3233.1709754324256</v>
      </c>
      <c r="CL15" s="18">
        <f t="shared" si="42"/>
        <v>7.9946878707324351E-2</v>
      </c>
      <c r="CM15" s="14">
        <v>2015</v>
      </c>
      <c r="CN15" s="9">
        <v>787</v>
      </c>
      <c r="CO15" s="9">
        <v>34525804</v>
      </c>
      <c r="CP15">
        <f t="shared" si="43"/>
        <v>43870.144853875478</v>
      </c>
      <c r="CQ15">
        <f t="shared" si="44"/>
        <v>195.48288204448909</v>
      </c>
      <c r="CR15" s="18">
        <f t="shared" si="45"/>
        <v>4.4758876936602373E-3</v>
      </c>
      <c r="CS15" s="14">
        <v>2016</v>
      </c>
      <c r="CT15" s="9">
        <v>773</v>
      </c>
      <c r="CU15" s="9">
        <v>36111750</v>
      </c>
      <c r="CV15">
        <f t="shared" si="46"/>
        <v>46716.364812419146</v>
      </c>
      <c r="CW15">
        <f t="shared" si="47"/>
        <v>2846.2199585436683</v>
      </c>
      <c r="CX15" s="18">
        <f t="shared" si="48"/>
        <v>6.4878289506997922E-2</v>
      </c>
      <c r="CY15" s="14">
        <v>2017</v>
      </c>
      <c r="CZ15" s="9">
        <v>815</v>
      </c>
      <c r="DA15" s="9">
        <v>36835824</v>
      </c>
      <c r="DB15">
        <f t="shared" si="49"/>
        <v>45197.33006134969</v>
      </c>
      <c r="DC15">
        <f t="shared" si="50"/>
        <v>-1519.0347510694555</v>
      </c>
      <c r="DD15" s="18">
        <f t="shared" si="51"/>
        <v>-3.2516116293912344E-2</v>
      </c>
      <c r="DE15" s="14">
        <v>2018</v>
      </c>
      <c r="DF15" s="24">
        <v>776</v>
      </c>
      <c r="DG15" s="24">
        <v>39273786</v>
      </c>
      <c r="DH15">
        <f t="shared" si="52"/>
        <v>50610.548969072166</v>
      </c>
      <c r="DI15">
        <f t="shared" si="53"/>
        <v>5413.2189077224757</v>
      </c>
      <c r="DJ15" s="18">
        <f t="shared" si="54"/>
        <v>0.11976855492071571</v>
      </c>
      <c r="DK15" s="14">
        <v>2019</v>
      </c>
      <c r="DL15" s="24">
        <v>740</v>
      </c>
      <c r="DM15" s="24">
        <v>40935652</v>
      </c>
      <c r="DN15">
        <f t="shared" si="55"/>
        <v>55318.448648648649</v>
      </c>
      <c r="DO15">
        <f t="shared" si="56"/>
        <v>4707.8996795764833</v>
      </c>
      <c r="DP15" s="18">
        <f t="shared" si="57"/>
        <v>9.302210261448568E-2</v>
      </c>
      <c r="DQ15" s="14">
        <v>2020</v>
      </c>
      <c r="DR15" s="25">
        <v>751</v>
      </c>
      <c r="DS15" s="24">
        <v>40719927</v>
      </c>
      <c r="DT15">
        <f t="shared" si="58"/>
        <v>54220.9414114514</v>
      </c>
      <c r="DU15">
        <f t="shared" si="59"/>
        <v>-1097.5072371972492</v>
      </c>
      <c r="DV15" s="18">
        <f t="shared" si="60"/>
        <v>-1.9839805056139435E-2</v>
      </c>
      <c r="DX15" s="11">
        <f t="shared" si="61"/>
        <v>4.6985602271529557E-2</v>
      </c>
      <c r="DY15">
        <f t="shared" si="62"/>
        <v>50375.442559690164</v>
      </c>
      <c r="DZ15" s="23">
        <f t="shared" si="63"/>
        <v>37698.771342338099</v>
      </c>
    </row>
    <row r="16" spans="1:133" x14ac:dyDescent="0.2">
      <c r="A16" s="3">
        <v>5122</v>
      </c>
      <c r="B16" t="s">
        <v>16</v>
      </c>
      <c r="C16" s="14">
        <v>2000</v>
      </c>
      <c r="D16" s="10">
        <v>319</v>
      </c>
      <c r="E16" s="9">
        <v>9287854</v>
      </c>
      <c r="F16">
        <f t="shared" si="0"/>
        <v>29115.529780564262</v>
      </c>
      <c r="G16" s="14">
        <v>2001</v>
      </c>
      <c r="H16" s="10">
        <v>323</v>
      </c>
      <c r="I16" s="9">
        <v>9898165</v>
      </c>
      <c r="J16">
        <f t="shared" si="1"/>
        <v>30644.473684210527</v>
      </c>
      <c r="K16">
        <f t="shared" si="2"/>
        <v>1528.9439036462645</v>
      </c>
      <c r="L16" s="18">
        <f t="shared" si="3"/>
        <v>5.2513003032041462E-2</v>
      </c>
      <c r="M16" s="14">
        <v>2002</v>
      </c>
      <c r="N16" s="10">
        <v>297</v>
      </c>
      <c r="O16" s="9">
        <v>10249725</v>
      </c>
      <c r="P16">
        <f t="shared" si="4"/>
        <v>34510.858585858587</v>
      </c>
      <c r="Q16">
        <f t="shared" si="5"/>
        <v>3866.3849016480599</v>
      </c>
      <c r="R16" s="19">
        <f t="shared" si="6"/>
        <v>0.12616907509950817</v>
      </c>
      <c r="S16" s="14">
        <v>2003</v>
      </c>
      <c r="T16" s="10">
        <v>297</v>
      </c>
      <c r="U16" s="9">
        <v>10377866</v>
      </c>
      <c r="V16">
        <f t="shared" si="7"/>
        <v>34942.309764309764</v>
      </c>
      <c r="W16">
        <f t="shared" si="8"/>
        <v>431.45117845117784</v>
      </c>
      <c r="X16" s="18">
        <f t="shared" si="9"/>
        <v>1.2501896392342216E-2</v>
      </c>
      <c r="Y16" s="14">
        <v>2004</v>
      </c>
      <c r="Z16" s="10">
        <v>331</v>
      </c>
      <c r="AA16" s="9">
        <v>10844565</v>
      </c>
      <c r="AB16">
        <f t="shared" si="10"/>
        <v>32763.036253776434</v>
      </c>
      <c r="AC16">
        <f t="shared" si="11"/>
        <v>-2179.2735105333304</v>
      </c>
      <c r="AD16" s="18">
        <f t="shared" si="12"/>
        <v>-6.2367757747922276E-2</v>
      </c>
      <c r="AE16" s="14">
        <v>2005</v>
      </c>
      <c r="AF16" s="10">
        <v>322</v>
      </c>
      <c r="AG16" s="9">
        <v>10889730</v>
      </c>
      <c r="AH16">
        <f t="shared" si="13"/>
        <v>33819.037267080748</v>
      </c>
      <c r="AI16">
        <f t="shared" si="14"/>
        <v>1056.0010133043143</v>
      </c>
      <c r="AJ16" s="18">
        <f t="shared" si="15"/>
        <v>3.2231475896334065E-2</v>
      </c>
      <c r="AK16" s="14">
        <v>2006</v>
      </c>
      <c r="AL16" s="10">
        <v>336</v>
      </c>
      <c r="AM16" s="9">
        <v>11732456</v>
      </c>
      <c r="AN16">
        <f t="shared" si="16"/>
        <v>34918.023809523809</v>
      </c>
      <c r="AO16">
        <f t="shared" si="17"/>
        <v>1098.9865424430609</v>
      </c>
      <c r="AP16" s="18">
        <f t="shared" si="18"/>
        <v>3.2496091883514613E-2</v>
      </c>
      <c r="AQ16" s="14">
        <v>2007</v>
      </c>
      <c r="AR16" s="10">
        <v>330</v>
      </c>
      <c r="AS16" s="9">
        <v>12161628</v>
      </c>
      <c r="AT16">
        <f t="shared" si="19"/>
        <v>36853.418181818182</v>
      </c>
      <c r="AU16">
        <f t="shared" si="20"/>
        <v>1935.3943722943732</v>
      </c>
      <c r="AV16" s="18">
        <f t="shared" si="21"/>
        <v>5.5426801437900929E-2</v>
      </c>
      <c r="AW16" s="14">
        <v>2008</v>
      </c>
      <c r="AX16" s="10">
        <v>331</v>
      </c>
      <c r="AY16" s="9">
        <v>12746785</v>
      </c>
      <c r="AZ16">
        <f t="shared" si="22"/>
        <v>38509.924471299091</v>
      </c>
      <c r="BA16">
        <f t="shared" si="23"/>
        <v>1656.5062894809089</v>
      </c>
      <c r="BB16" s="18">
        <f t="shared" si="24"/>
        <v>4.4948511459871977E-2</v>
      </c>
      <c r="BC16" s="14">
        <v>2009</v>
      </c>
      <c r="BD16" s="10">
        <v>350</v>
      </c>
      <c r="BE16" s="9">
        <v>12935142</v>
      </c>
      <c r="BF16">
        <f t="shared" si="25"/>
        <v>36957.548571428568</v>
      </c>
      <c r="BG16">
        <f t="shared" si="26"/>
        <v>-1552.3758998705234</v>
      </c>
      <c r="BH16" s="18">
        <f t="shared" si="27"/>
        <v>-4.0311060620944285E-2</v>
      </c>
      <c r="BI16" s="14">
        <v>2010</v>
      </c>
      <c r="BJ16" s="10">
        <v>355</v>
      </c>
      <c r="BK16" s="9">
        <v>12572567</v>
      </c>
      <c r="BL16">
        <f t="shared" si="28"/>
        <v>35415.681690140846</v>
      </c>
      <c r="BM16">
        <f t="shared" si="29"/>
        <v>-1541.8668812877222</v>
      </c>
      <c r="BN16" s="18">
        <f t="shared" si="30"/>
        <v>-4.1719944663205305E-2</v>
      </c>
      <c r="BO16" s="14">
        <v>2011</v>
      </c>
      <c r="BP16" s="10">
        <v>361</v>
      </c>
      <c r="BQ16" s="9">
        <v>12517918</v>
      </c>
      <c r="BR16">
        <f t="shared" si="31"/>
        <v>34675.673130193907</v>
      </c>
      <c r="BS16">
        <f t="shared" si="32"/>
        <v>-740.00855994693848</v>
      </c>
      <c r="BT16" s="18">
        <f t="shared" si="33"/>
        <v>-2.0894940450996456E-2</v>
      </c>
      <c r="BU16" s="14">
        <v>2012</v>
      </c>
      <c r="BV16" s="10">
        <v>355</v>
      </c>
      <c r="BW16" s="9">
        <v>12700143</v>
      </c>
      <c r="BX16">
        <f t="shared" si="34"/>
        <v>35775.050704225352</v>
      </c>
      <c r="BY16">
        <f t="shared" si="35"/>
        <v>1099.377574031445</v>
      </c>
      <c r="BZ16" s="18">
        <f t="shared" si="36"/>
        <v>3.170457772812952E-2</v>
      </c>
      <c r="CA16" s="14">
        <v>2013</v>
      </c>
      <c r="CB16" s="10">
        <v>341</v>
      </c>
      <c r="CC16" s="9">
        <v>13030288</v>
      </c>
      <c r="CD16">
        <f t="shared" si="37"/>
        <v>38211.988269794718</v>
      </c>
      <c r="CE16">
        <f t="shared" si="38"/>
        <v>2436.9375655693657</v>
      </c>
      <c r="CF16" s="18">
        <f t="shared" si="39"/>
        <v>6.8118353925394767E-2</v>
      </c>
      <c r="CG16" s="14">
        <v>2014</v>
      </c>
      <c r="CH16" s="10">
        <v>322</v>
      </c>
      <c r="CI16" s="9">
        <v>13087334</v>
      </c>
      <c r="CJ16">
        <f t="shared" si="40"/>
        <v>40643.894409937886</v>
      </c>
      <c r="CK16">
        <f t="shared" si="41"/>
        <v>2431.9061401431682</v>
      </c>
      <c r="CL16" s="18">
        <f t="shared" si="42"/>
        <v>6.3642491538853208E-2</v>
      </c>
      <c r="CM16" s="14">
        <v>2015</v>
      </c>
      <c r="CN16" s="9">
        <v>324</v>
      </c>
      <c r="CO16" s="9">
        <v>13375715</v>
      </c>
      <c r="CP16">
        <f t="shared" si="43"/>
        <v>41283.070987654319</v>
      </c>
      <c r="CQ16">
        <f t="shared" si="44"/>
        <v>639.1765777164328</v>
      </c>
      <c r="CR16" s="18">
        <f t="shared" si="45"/>
        <v>1.5726263120104628E-2</v>
      </c>
      <c r="CS16" s="14">
        <v>2016</v>
      </c>
      <c r="CT16" s="9">
        <v>313</v>
      </c>
      <c r="CU16" s="9">
        <v>14271671</v>
      </c>
      <c r="CV16">
        <f t="shared" si="46"/>
        <v>45596.392971246009</v>
      </c>
      <c r="CW16">
        <f t="shared" si="47"/>
        <v>4313.3219835916898</v>
      </c>
      <c r="CX16" s="18">
        <f t="shared" si="48"/>
        <v>0.10448161632359149</v>
      </c>
      <c r="CY16" s="14">
        <v>2017</v>
      </c>
      <c r="CZ16" s="9">
        <v>311</v>
      </c>
      <c r="DA16" s="9">
        <v>14570485</v>
      </c>
      <c r="DB16">
        <f t="shared" si="49"/>
        <v>46850.434083601285</v>
      </c>
      <c r="DC16">
        <f t="shared" si="50"/>
        <v>1254.0411123552767</v>
      </c>
      <c r="DD16" s="18">
        <f t="shared" si="51"/>
        <v>2.7503077121606965E-2</v>
      </c>
      <c r="DE16" s="14">
        <v>2018</v>
      </c>
      <c r="DF16" s="24">
        <v>327</v>
      </c>
      <c r="DG16" s="24">
        <v>15380819</v>
      </c>
      <c r="DH16">
        <f t="shared" si="52"/>
        <v>47036.143730886848</v>
      </c>
      <c r="DI16">
        <f t="shared" si="53"/>
        <v>185.70964728556282</v>
      </c>
      <c r="DJ16" s="18">
        <f t="shared" si="54"/>
        <v>3.9638831724414141E-3</v>
      </c>
      <c r="DK16" s="14">
        <v>2019</v>
      </c>
      <c r="DL16" s="24">
        <v>296</v>
      </c>
      <c r="DM16" s="24">
        <v>16068551</v>
      </c>
      <c r="DN16">
        <f t="shared" si="55"/>
        <v>54285.645270270274</v>
      </c>
      <c r="DO16">
        <f t="shared" si="56"/>
        <v>7249.5015393834256</v>
      </c>
      <c r="DP16" s="18">
        <f t="shared" si="57"/>
        <v>0.15412618816841811</v>
      </c>
      <c r="DQ16" s="14">
        <v>2020</v>
      </c>
      <c r="DR16" s="25">
        <v>281</v>
      </c>
      <c r="DS16" s="24">
        <v>16285324</v>
      </c>
      <c r="DT16">
        <f t="shared" si="58"/>
        <v>57954.889679715299</v>
      </c>
      <c r="DU16">
        <f t="shared" si="59"/>
        <v>3669.2444094450257</v>
      </c>
      <c r="DV16" s="18">
        <f t="shared" si="60"/>
        <v>6.7591430316008422E-2</v>
      </c>
      <c r="DX16" s="11">
        <f t="shared" si="61"/>
        <v>3.7903304145637542E-2</v>
      </c>
      <c r="DY16">
        <f t="shared" si="62"/>
        <v>49390.741028252807</v>
      </c>
      <c r="DZ16" s="23">
        <f t="shared" si="63"/>
        <v>39083.953585596988</v>
      </c>
    </row>
    <row r="17" spans="1:130" x14ac:dyDescent="0.2">
      <c r="A17" s="3">
        <v>5123</v>
      </c>
      <c r="B17" t="s">
        <v>17</v>
      </c>
      <c r="C17" s="14">
        <v>2000</v>
      </c>
      <c r="D17" s="10">
        <v>1948</v>
      </c>
      <c r="E17" s="9">
        <v>93480366</v>
      </c>
      <c r="F17">
        <f t="shared" si="0"/>
        <v>47987.867556468169</v>
      </c>
      <c r="G17" s="14">
        <v>2001</v>
      </c>
      <c r="H17" s="10">
        <v>1957</v>
      </c>
      <c r="I17" s="9">
        <v>98278796</v>
      </c>
      <c r="J17">
        <f t="shared" si="1"/>
        <v>50219.108840061315</v>
      </c>
      <c r="K17">
        <f t="shared" si="2"/>
        <v>2231.2412835931464</v>
      </c>
      <c r="L17" s="18">
        <f t="shared" si="3"/>
        <v>4.6495945688097215E-2</v>
      </c>
      <c r="M17" s="14">
        <v>2002</v>
      </c>
      <c r="N17" s="10">
        <v>2014</v>
      </c>
      <c r="O17" s="9">
        <v>102044842</v>
      </c>
      <c r="P17">
        <f t="shared" si="4"/>
        <v>50667.746772591854</v>
      </c>
      <c r="Q17">
        <f t="shared" si="5"/>
        <v>448.63793253053882</v>
      </c>
      <c r="R17" s="19">
        <f t="shared" si="6"/>
        <v>8.9336099921519651E-3</v>
      </c>
      <c r="S17" s="14">
        <v>2003</v>
      </c>
      <c r="T17" s="10">
        <v>2014</v>
      </c>
      <c r="U17" s="9">
        <v>108822878</v>
      </c>
      <c r="V17">
        <f t="shared" si="7"/>
        <v>54033.206554121149</v>
      </c>
      <c r="W17">
        <f t="shared" si="8"/>
        <v>3365.4597815292946</v>
      </c>
      <c r="X17" s="18">
        <f t="shared" si="9"/>
        <v>6.6422132340603748E-2</v>
      </c>
      <c r="Y17" s="14">
        <v>2004</v>
      </c>
      <c r="Z17" s="10">
        <v>1995</v>
      </c>
      <c r="AA17" s="9">
        <v>113623434</v>
      </c>
      <c r="AB17">
        <f t="shared" si="10"/>
        <v>56954.102255639096</v>
      </c>
      <c r="AC17">
        <f t="shared" si="11"/>
        <v>2920.8957015179476</v>
      </c>
      <c r="AD17" s="18">
        <f t="shared" si="12"/>
        <v>5.4057419275909492E-2</v>
      </c>
      <c r="AE17" s="14">
        <v>2005</v>
      </c>
      <c r="AF17" s="10">
        <v>2042</v>
      </c>
      <c r="AG17" s="9">
        <v>114654183</v>
      </c>
      <c r="AH17">
        <f t="shared" si="13"/>
        <v>56147.983839373162</v>
      </c>
      <c r="AI17">
        <f t="shared" si="14"/>
        <v>-806.11841626593377</v>
      </c>
      <c r="AJ17" s="18">
        <f t="shared" si="15"/>
        <v>-1.4153825349536063E-2</v>
      </c>
      <c r="AK17" s="14">
        <v>2006</v>
      </c>
      <c r="AL17" s="10">
        <v>2019</v>
      </c>
      <c r="AM17" s="9">
        <v>127456323</v>
      </c>
      <c r="AN17">
        <f t="shared" si="16"/>
        <v>63128.44130757801</v>
      </c>
      <c r="AO17">
        <f t="shared" si="17"/>
        <v>6980.4574682048478</v>
      </c>
      <c r="AP17" s="18">
        <f t="shared" si="18"/>
        <v>0.12432249550000543</v>
      </c>
      <c r="AQ17" s="14">
        <v>2007</v>
      </c>
      <c r="AR17" s="10">
        <v>2055</v>
      </c>
      <c r="AS17" s="9">
        <v>137119121</v>
      </c>
      <c r="AT17">
        <f t="shared" si="19"/>
        <v>66724.633090024334</v>
      </c>
      <c r="AU17">
        <f t="shared" si="20"/>
        <v>3596.1917824463235</v>
      </c>
      <c r="AV17" s="18">
        <f t="shared" si="21"/>
        <v>5.6966269211760699E-2</v>
      </c>
      <c r="AW17" s="14">
        <v>2008</v>
      </c>
      <c r="AX17" s="10">
        <v>1996</v>
      </c>
      <c r="AY17" s="9">
        <v>143236162</v>
      </c>
      <c r="AZ17">
        <f t="shared" si="22"/>
        <v>71761.604208416829</v>
      </c>
      <c r="BA17">
        <f t="shared" si="23"/>
        <v>5036.9711183924956</v>
      </c>
      <c r="BB17" s="18">
        <f t="shared" si="24"/>
        <v>7.5488929427257476E-2</v>
      </c>
      <c r="BC17" s="14">
        <v>2009</v>
      </c>
      <c r="BD17" s="10">
        <v>1890</v>
      </c>
      <c r="BE17" s="9">
        <v>150725007</v>
      </c>
      <c r="BF17">
        <f t="shared" si="25"/>
        <v>79748.68095238095</v>
      </c>
      <c r="BG17">
        <f t="shared" si="26"/>
        <v>7987.0767439641204</v>
      </c>
      <c r="BH17" s="18">
        <f t="shared" si="27"/>
        <v>0.1113001420755213</v>
      </c>
      <c r="BI17" s="14">
        <v>2010</v>
      </c>
      <c r="BJ17" s="10">
        <v>1881</v>
      </c>
      <c r="BK17" s="9">
        <v>151517821</v>
      </c>
      <c r="BL17">
        <f t="shared" si="28"/>
        <v>80551.738968633712</v>
      </c>
      <c r="BM17">
        <f t="shared" si="29"/>
        <v>803.05801625276217</v>
      </c>
      <c r="BN17" s="18">
        <f t="shared" si="30"/>
        <v>1.0069859547047297E-2</v>
      </c>
      <c r="BO17" s="14">
        <v>2011</v>
      </c>
      <c r="BP17" s="10">
        <v>1803</v>
      </c>
      <c r="BQ17" s="9">
        <v>153376774</v>
      </c>
      <c r="BR17">
        <f t="shared" si="31"/>
        <v>85067.539656128676</v>
      </c>
      <c r="BS17">
        <f t="shared" si="32"/>
        <v>4515.8006874949642</v>
      </c>
      <c r="BT17" s="18">
        <f t="shared" si="33"/>
        <v>5.6060871500904351E-2</v>
      </c>
      <c r="BU17" s="14">
        <v>2012</v>
      </c>
      <c r="BV17" s="10">
        <v>1797</v>
      </c>
      <c r="BW17" s="9">
        <v>157600872</v>
      </c>
      <c r="BX17">
        <f t="shared" si="34"/>
        <v>87702.210350584312</v>
      </c>
      <c r="BY17">
        <f t="shared" si="35"/>
        <v>2634.6706944556354</v>
      </c>
      <c r="BZ17" s="18">
        <f t="shared" si="36"/>
        <v>3.0971516339908873E-2</v>
      </c>
      <c r="CA17" s="14">
        <v>2013</v>
      </c>
      <c r="CB17" s="10">
        <v>1806</v>
      </c>
      <c r="CC17" s="9">
        <v>157207154</v>
      </c>
      <c r="CD17">
        <f t="shared" si="37"/>
        <v>87047.15060908084</v>
      </c>
      <c r="CE17">
        <f t="shared" si="38"/>
        <v>-655.05974150347174</v>
      </c>
      <c r="CF17" s="18">
        <f t="shared" si="39"/>
        <v>-7.4691360558064596E-3</v>
      </c>
      <c r="CG17" s="14">
        <v>2014</v>
      </c>
      <c r="CH17" s="10">
        <v>1820</v>
      </c>
      <c r="CI17" s="9">
        <v>160428668</v>
      </c>
      <c r="CJ17">
        <f t="shared" si="40"/>
        <v>88147.619780219786</v>
      </c>
      <c r="CK17">
        <f t="shared" si="41"/>
        <v>1100.469171138946</v>
      </c>
      <c r="CL17" s="18">
        <f t="shared" si="42"/>
        <v>1.2642219342492114E-2</v>
      </c>
      <c r="CM17" s="14">
        <v>2015</v>
      </c>
      <c r="CN17" s="9">
        <v>1848</v>
      </c>
      <c r="CO17" s="9">
        <v>162924116</v>
      </c>
      <c r="CP17">
        <f t="shared" si="43"/>
        <v>88162.400432900438</v>
      </c>
      <c r="CQ17">
        <f t="shared" si="44"/>
        <v>14.780652680652565</v>
      </c>
      <c r="CR17" s="18">
        <f t="shared" si="45"/>
        <v>1.6768067836097516E-4</v>
      </c>
      <c r="CS17" s="14">
        <v>2016</v>
      </c>
      <c r="CT17" s="9">
        <v>1834</v>
      </c>
      <c r="CU17" s="9">
        <v>166441656</v>
      </c>
      <c r="CV17">
        <f t="shared" si="46"/>
        <v>90753.356597600869</v>
      </c>
      <c r="CW17">
        <f t="shared" si="47"/>
        <v>2590.9561647004302</v>
      </c>
      <c r="CX17" s="18">
        <f t="shared" si="48"/>
        <v>2.938844849933938E-2</v>
      </c>
      <c r="CY17" s="14">
        <v>2017</v>
      </c>
      <c r="CZ17" s="9">
        <v>1822</v>
      </c>
      <c r="DA17" s="9">
        <v>168942368</v>
      </c>
      <c r="DB17">
        <f t="shared" si="49"/>
        <v>92723.582875960477</v>
      </c>
      <c r="DC17">
        <f t="shared" si="50"/>
        <v>1970.2262783596088</v>
      </c>
      <c r="DD17" s="18">
        <f t="shared" si="51"/>
        <v>2.1709679423710628E-2</v>
      </c>
      <c r="DE17" s="14">
        <v>2018</v>
      </c>
      <c r="DF17" s="24">
        <v>1768</v>
      </c>
      <c r="DG17" s="24">
        <v>178314290</v>
      </c>
      <c r="DH17">
        <f t="shared" si="52"/>
        <v>100856.49886877828</v>
      </c>
      <c r="DI17">
        <f t="shared" si="53"/>
        <v>8132.9159928177978</v>
      </c>
      <c r="DJ17" s="18">
        <f t="shared" si="54"/>
        <v>8.7711407827040927E-2</v>
      </c>
      <c r="DK17" s="14">
        <v>2019</v>
      </c>
      <c r="DL17" s="24">
        <v>1822</v>
      </c>
      <c r="DM17" s="24">
        <v>182803842</v>
      </c>
      <c r="DN17">
        <f t="shared" si="55"/>
        <v>100331.41712403952</v>
      </c>
      <c r="DO17">
        <f t="shared" si="56"/>
        <v>-525.0817447387526</v>
      </c>
      <c r="DP17" s="18">
        <f t="shared" si="57"/>
        <v>-5.2062261790578566E-3</v>
      </c>
      <c r="DQ17" s="14">
        <v>2020</v>
      </c>
      <c r="DR17" s="25">
        <v>1824</v>
      </c>
      <c r="DS17" s="24">
        <v>187586165</v>
      </c>
      <c r="DT17">
        <f t="shared" si="58"/>
        <v>102843.29221491228</v>
      </c>
      <c r="DU17">
        <f t="shared" si="59"/>
        <v>2511.8750908727525</v>
      </c>
      <c r="DV17" s="18">
        <f t="shared" si="60"/>
        <v>2.5035778053122945E-2</v>
      </c>
      <c r="DX17" s="11">
        <f t="shared" si="61"/>
        <v>3.7306956242048953E-2</v>
      </c>
      <c r="DY17">
        <f t="shared" si="62"/>
        <v>97970.499622926072</v>
      </c>
      <c r="DZ17" s="23">
        <f t="shared" si="63"/>
        <v>76264.77061216638</v>
      </c>
    </row>
    <row r="18" spans="1:130" x14ac:dyDescent="0.2">
      <c r="A18" s="3">
        <v>5124</v>
      </c>
      <c r="B18" t="s">
        <v>18</v>
      </c>
      <c r="C18" s="14">
        <v>2000</v>
      </c>
      <c r="D18" s="10">
        <v>680</v>
      </c>
      <c r="E18" s="9">
        <v>16466064</v>
      </c>
      <c r="F18">
        <f t="shared" si="0"/>
        <v>24214.799999999999</v>
      </c>
      <c r="G18" s="14">
        <v>2001</v>
      </c>
      <c r="H18" s="10">
        <v>677</v>
      </c>
      <c r="I18" s="9">
        <v>17363823</v>
      </c>
      <c r="J18">
        <f t="shared" si="1"/>
        <v>25648.187592319056</v>
      </c>
      <c r="K18">
        <f t="shared" si="2"/>
        <v>1433.3875923190571</v>
      </c>
      <c r="L18" s="18">
        <f t="shared" si="3"/>
        <v>5.9194690533023488E-2</v>
      </c>
      <c r="M18" s="14">
        <v>2002</v>
      </c>
      <c r="N18" s="10">
        <v>685</v>
      </c>
      <c r="O18" s="9">
        <v>18666052</v>
      </c>
      <c r="P18">
        <f t="shared" si="4"/>
        <v>27249.710948905111</v>
      </c>
      <c r="Q18">
        <f t="shared" si="5"/>
        <v>1601.5233565860544</v>
      </c>
      <c r="R18" s="19">
        <f t="shared" si="6"/>
        <v>6.2441969859331023E-2</v>
      </c>
      <c r="S18" s="14">
        <v>2003</v>
      </c>
      <c r="T18" s="10">
        <v>685</v>
      </c>
      <c r="U18" s="9">
        <v>19461251</v>
      </c>
      <c r="V18">
        <f t="shared" si="7"/>
        <v>28410.585401459855</v>
      </c>
      <c r="W18">
        <f t="shared" si="8"/>
        <v>1160.8744525547445</v>
      </c>
      <c r="X18" s="18">
        <f t="shared" si="9"/>
        <v>4.2601349230142506E-2</v>
      </c>
      <c r="Y18" s="14">
        <v>2004</v>
      </c>
      <c r="Z18" s="10">
        <v>730</v>
      </c>
      <c r="AA18" s="9">
        <v>20065184</v>
      </c>
      <c r="AB18">
        <f t="shared" si="10"/>
        <v>27486.553424657533</v>
      </c>
      <c r="AC18">
        <f t="shared" si="11"/>
        <v>-924.03197680232188</v>
      </c>
      <c r="AD18" s="18">
        <f t="shared" si="12"/>
        <v>-3.2524214610334681E-2</v>
      </c>
      <c r="AE18" s="14">
        <v>2005</v>
      </c>
      <c r="AF18" s="10">
        <v>715</v>
      </c>
      <c r="AG18" s="9">
        <v>20487422</v>
      </c>
      <c r="AH18">
        <f t="shared" si="13"/>
        <v>28653.737062937063</v>
      </c>
      <c r="AI18">
        <f t="shared" si="14"/>
        <v>1167.18363827953</v>
      </c>
      <c r="AJ18" s="18">
        <f t="shared" si="15"/>
        <v>4.2463804764713689E-2</v>
      </c>
      <c r="AK18" s="14">
        <v>2006</v>
      </c>
      <c r="AL18" s="10">
        <v>753</v>
      </c>
      <c r="AM18" s="9">
        <v>22117821</v>
      </c>
      <c r="AN18">
        <f t="shared" si="16"/>
        <v>29372.936254980079</v>
      </c>
      <c r="AO18">
        <f t="shared" si="17"/>
        <v>719.1991920430155</v>
      </c>
      <c r="AP18" s="18">
        <f t="shared" si="18"/>
        <v>2.5099664677710846E-2</v>
      </c>
      <c r="AQ18" s="14">
        <v>2007</v>
      </c>
      <c r="AR18" s="10">
        <v>739</v>
      </c>
      <c r="AS18" s="9">
        <v>23148950</v>
      </c>
      <c r="AT18">
        <f t="shared" si="19"/>
        <v>31324.695534506089</v>
      </c>
      <c r="AU18">
        <f t="shared" si="20"/>
        <v>1951.7592795260098</v>
      </c>
      <c r="AV18" s="18">
        <f t="shared" si="21"/>
        <v>6.6447537371926713E-2</v>
      </c>
      <c r="AW18" s="14">
        <v>2008</v>
      </c>
      <c r="AX18" s="10">
        <v>727</v>
      </c>
      <c r="AY18" s="9">
        <v>23765176</v>
      </c>
      <c r="AZ18">
        <f t="shared" si="22"/>
        <v>32689.375515818432</v>
      </c>
      <c r="BA18">
        <f t="shared" si="23"/>
        <v>1364.6799813123434</v>
      </c>
      <c r="BB18" s="18">
        <f t="shared" si="24"/>
        <v>4.3565626354103396E-2</v>
      </c>
      <c r="BC18" s="14">
        <v>2009</v>
      </c>
      <c r="BD18" s="10">
        <v>691</v>
      </c>
      <c r="BE18" s="9">
        <v>24302914</v>
      </c>
      <c r="BF18">
        <f t="shared" si="25"/>
        <v>35170.642547033283</v>
      </c>
      <c r="BG18">
        <f t="shared" si="26"/>
        <v>2481.2670312148512</v>
      </c>
      <c r="BH18" s="18">
        <f t="shared" si="27"/>
        <v>7.5904387650787719E-2</v>
      </c>
      <c r="BI18" s="14">
        <v>2010</v>
      </c>
      <c r="BJ18" s="10">
        <v>681</v>
      </c>
      <c r="BK18" s="9">
        <v>24783444</v>
      </c>
      <c r="BL18">
        <f t="shared" si="28"/>
        <v>36392.722466960353</v>
      </c>
      <c r="BM18">
        <f t="shared" si="29"/>
        <v>1222.0799199270696</v>
      </c>
      <c r="BN18" s="18">
        <f t="shared" si="30"/>
        <v>3.474715931882099E-2</v>
      </c>
      <c r="BO18" s="14">
        <v>2011</v>
      </c>
      <c r="BP18" s="10">
        <v>674</v>
      </c>
      <c r="BQ18" s="9">
        <v>25034436</v>
      </c>
      <c r="BR18">
        <f t="shared" si="31"/>
        <v>37143.080118694365</v>
      </c>
      <c r="BS18">
        <f t="shared" si="32"/>
        <v>750.3576517340116</v>
      </c>
      <c r="BT18" s="18">
        <f t="shared" si="33"/>
        <v>2.0618343472798287E-2</v>
      </c>
      <c r="BU18" s="14">
        <v>2012</v>
      </c>
      <c r="BV18" s="10">
        <v>645</v>
      </c>
      <c r="BW18" s="9">
        <v>25394056</v>
      </c>
      <c r="BX18">
        <f t="shared" si="34"/>
        <v>39370.629457364339</v>
      </c>
      <c r="BY18">
        <f t="shared" si="35"/>
        <v>2227.5493386699745</v>
      </c>
      <c r="BZ18" s="18">
        <f t="shared" si="36"/>
        <v>5.9972122170579865E-2</v>
      </c>
      <c r="CA18" s="14">
        <v>2013</v>
      </c>
      <c r="CB18" s="10">
        <v>638</v>
      </c>
      <c r="CC18" s="9">
        <v>25287740</v>
      </c>
      <c r="CD18">
        <f t="shared" si="37"/>
        <v>39635.956112852662</v>
      </c>
      <c r="CE18">
        <f t="shared" si="38"/>
        <v>265.32665548832301</v>
      </c>
      <c r="CF18" s="18">
        <f t="shared" si="39"/>
        <v>6.7392027799721456E-3</v>
      </c>
      <c r="CG18" s="14">
        <v>2014</v>
      </c>
      <c r="CH18" s="10">
        <v>649</v>
      </c>
      <c r="CI18" s="9">
        <v>25855732</v>
      </c>
      <c r="CJ18">
        <f t="shared" si="40"/>
        <v>39839.3405238829</v>
      </c>
      <c r="CK18">
        <f t="shared" si="41"/>
        <v>203.38441103023797</v>
      </c>
      <c r="CL18" s="18">
        <f t="shared" si="42"/>
        <v>5.131310834313064E-3</v>
      </c>
      <c r="CM18" s="14">
        <v>2015</v>
      </c>
      <c r="CN18" s="9">
        <v>678</v>
      </c>
      <c r="CO18" s="9">
        <v>26140172</v>
      </c>
      <c r="CP18">
        <f t="shared" si="43"/>
        <v>38554.825958702066</v>
      </c>
      <c r="CQ18">
        <f t="shared" si="44"/>
        <v>-1284.5145651808343</v>
      </c>
      <c r="CR18" s="18">
        <f t="shared" si="45"/>
        <v>-3.2242365166933254E-2</v>
      </c>
      <c r="CS18" s="14">
        <v>2016</v>
      </c>
      <c r="CT18" s="9">
        <v>662</v>
      </c>
      <c r="CU18" s="9">
        <v>27418397</v>
      </c>
      <c r="CV18">
        <f t="shared" si="46"/>
        <v>41417.518126888215</v>
      </c>
      <c r="CW18">
        <f t="shared" si="47"/>
        <v>2862.6921681861495</v>
      </c>
      <c r="CX18" s="18">
        <f t="shared" si="48"/>
        <v>7.4249905089767934E-2</v>
      </c>
      <c r="CY18" s="14">
        <v>2017</v>
      </c>
      <c r="CZ18" s="9">
        <v>643</v>
      </c>
      <c r="DA18" s="9">
        <v>27982353</v>
      </c>
      <c r="DB18">
        <f t="shared" si="49"/>
        <v>43518.433903576981</v>
      </c>
      <c r="DC18">
        <f t="shared" si="50"/>
        <v>2100.9157766887656</v>
      </c>
      <c r="DD18" s="18">
        <f t="shared" si="51"/>
        <v>5.0725293829831222E-2</v>
      </c>
      <c r="DE18" s="14">
        <v>2018</v>
      </c>
      <c r="DF18" s="24">
        <v>628</v>
      </c>
      <c r="DG18" s="24">
        <v>30415534</v>
      </c>
      <c r="DH18">
        <f t="shared" si="52"/>
        <v>48432.378980891721</v>
      </c>
      <c r="DI18">
        <f t="shared" si="53"/>
        <v>4913.94507731474</v>
      </c>
      <c r="DJ18" s="18">
        <f t="shared" si="54"/>
        <v>0.11291640430357583</v>
      </c>
      <c r="DK18" s="14">
        <v>2019</v>
      </c>
      <c r="DL18" s="24">
        <v>583</v>
      </c>
      <c r="DM18" s="24">
        <v>31236057</v>
      </c>
      <c r="DN18">
        <f t="shared" si="55"/>
        <v>53578.142367066896</v>
      </c>
      <c r="DO18">
        <f t="shared" si="56"/>
        <v>5145.7633861751747</v>
      </c>
      <c r="DP18" s="18">
        <f t="shared" si="57"/>
        <v>0.1062463478865112</v>
      </c>
      <c r="DQ18" s="14">
        <v>2020</v>
      </c>
      <c r="DR18" s="25">
        <v>639</v>
      </c>
      <c r="DS18" s="24">
        <v>31897358</v>
      </c>
      <c r="DT18">
        <f t="shared" si="58"/>
        <v>49917.61815336463</v>
      </c>
      <c r="DU18">
        <f t="shared" si="59"/>
        <v>-3660.5242137022651</v>
      </c>
      <c r="DV18" s="18">
        <f t="shared" si="60"/>
        <v>-6.8321223020832003E-2</v>
      </c>
      <c r="DX18" s="11">
        <f t="shared" si="61"/>
        <v>3.6319834290942002E-2</v>
      </c>
      <c r="DY18">
        <f t="shared" si="62"/>
        <v>48509.651750511868</v>
      </c>
      <c r="DZ18" s="23">
        <f t="shared" si="63"/>
        <v>36096.279545374367</v>
      </c>
    </row>
    <row r="19" spans="1:130" x14ac:dyDescent="0.2">
      <c r="A19" s="3">
        <v>5127</v>
      </c>
      <c r="B19" t="s">
        <v>19</v>
      </c>
      <c r="C19" s="14">
        <v>2000</v>
      </c>
      <c r="D19" s="10">
        <v>231</v>
      </c>
      <c r="E19" s="9">
        <v>33578174</v>
      </c>
      <c r="F19">
        <f t="shared" si="0"/>
        <v>145360.06060606061</v>
      </c>
      <c r="G19" s="14">
        <v>2001</v>
      </c>
      <c r="H19" s="10">
        <v>237</v>
      </c>
      <c r="I19" s="9">
        <v>35312775</v>
      </c>
      <c r="J19">
        <f t="shared" si="1"/>
        <v>148999.05063291139</v>
      </c>
      <c r="K19">
        <f t="shared" si="2"/>
        <v>3638.9900268507772</v>
      </c>
      <c r="L19" s="18">
        <f t="shared" si="3"/>
        <v>2.503431831053498E-2</v>
      </c>
      <c r="M19" s="14">
        <v>2002</v>
      </c>
      <c r="N19" s="10">
        <v>223</v>
      </c>
      <c r="O19" s="9">
        <v>37212380</v>
      </c>
      <c r="P19">
        <f t="shared" si="4"/>
        <v>166871.65919282511</v>
      </c>
      <c r="Q19">
        <f t="shared" si="5"/>
        <v>17872.60855991373</v>
      </c>
      <c r="R19" s="19">
        <f t="shared" si="6"/>
        <v>0.11995115729929336</v>
      </c>
      <c r="S19" s="14">
        <v>2003</v>
      </c>
      <c r="T19" s="10">
        <v>223</v>
      </c>
      <c r="U19" s="9">
        <v>38746337</v>
      </c>
      <c r="V19">
        <f t="shared" si="7"/>
        <v>173750.39013452915</v>
      </c>
      <c r="W19">
        <f t="shared" si="8"/>
        <v>6878.7309417040378</v>
      </c>
      <c r="X19" s="18">
        <f t="shared" si="9"/>
        <v>4.1221684826393809E-2</v>
      </c>
      <c r="Y19" s="14">
        <v>2004</v>
      </c>
      <c r="Z19" s="10">
        <v>204</v>
      </c>
      <c r="AA19" s="9">
        <v>40190561</v>
      </c>
      <c r="AB19">
        <f t="shared" si="10"/>
        <v>197012.55392156861</v>
      </c>
      <c r="AC19">
        <f t="shared" si="11"/>
        <v>23262.163787039462</v>
      </c>
      <c r="AD19" s="18">
        <f t="shared" si="12"/>
        <v>0.13388265643045949</v>
      </c>
      <c r="AE19" s="14">
        <v>2005</v>
      </c>
      <c r="AF19" s="10">
        <v>197</v>
      </c>
      <c r="AG19" s="9">
        <v>40784051</v>
      </c>
      <c r="AH19">
        <f t="shared" si="13"/>
        <v>207025.63959390862</v>
      </c>
      <c r="AI19">
        <f t="shared" si="14"/>
        <v>10013.085672340007</v>
      </c>
      <c r="AJ19" s="18">
        <f t="shared" si="15"/>
        <v>5.0824607229477625E-2</v>
      </c>
      <c r="AK19" s="14">
        <v>2006</v>
      </c>
      <c r="AL19" s="10">
        <v>189</v>
      </c>
      <c r="AM19" s="9">
        <v>44796522</v>
      </c>
      <c r="AN19">
        <f t="shared" si="16"/>
        <v>237018.63492063491</v>
      </c>
      <c r="AO19">
        <f t="shared" si="17"/>
        <v>29992.99532672629</v>
      </c>
      <c r="AP19" s="18">
        <f t="shared" si="18"/>
        <v>0.14487575251818607</v>
      </c>
      <c r="AQ19" s="14">
        <v>2007</v>
      </c>
      <c r="AR19" s="10">
        <v>165</v>
      </c>
      <c r="AS19" s="9">
        <v>46963969</v>
      </c>
      <c r="AT19">
        <f t="shared" si="19"/>
        <v>284630.11515151517</v>
      </c>
      <c r="AU19">
        <f t="shared" si="20"/>
        <v>47611.480230880261</v>
      </c>
      <c r="AV19" s="18">
        <f t="shared" si="21"/>
        <v>0.2008765270579794</v>
      </c>
      <c r="AW19" s="14">
        <v>2008</v>
      </c>
      <c r="AX19" s="10">
        <v>162</v>
      </c>
      <c r="AY19" s="9">
        <v>50984738</v>
      </c>
      <c r="AZ19">
        <f t="shared" si="22"/>
        <v>314720.60493827163</v>
      </c>
      <c r="BA19">
        <f t="shared" si="23"/>
        <v>30090.489786756458</v>
      </c>
      <c r="BB19" s="18">
        <f t="shared" si="24"/>
        <v>0.10571787096645974</v>
      </c>
      <c r="BC19" s="14">
        <v>2009</v>
      </c>
      <c r="BD19" s="10">
        <v>154</v>
      </c>
      <c r="BE19" s="9">
        <v>54496802</v>
      </c>
      <c r="BF19">
        <f t="shared" si="25"/>
        <v>353875.33766233764</v>
      </c>
      <c r="BG19">
        <f t="shared" si="26"/>
        <v>39154.732724066009</v>
      </c>
      <c r="BH19" s="18">
        <f t="shared" si="27"/>
        <v>0.1244110875160071</v>
      </c>
      <c r="BI19" s="14">
        <v>2010</v>
      </c>
      <c r="BJ19" s="10">
        <v>140</v>
      </c>
      <c r="BK19" s="9">
        <v>56232939</v>
      </c>
      <c r="BL19">
        <f t="shared" si="28"/>
        <v>401663.85</v>
      </c>
      <c r="BM19">
        <f t="shared" si="29"/>
        <v>47788.512337662338</v>
      </c>
      <c r="BN19" s="18">
        <f t="shared" si="30"/>
        <v>0.13504335355311309</v>
      </c>
      <c r="BO19" s="14">
        <v>2011</v>
      </c>
      <c r="BP19" s="10">
        <v>138</v>
      </c>
      <c r="BQ19" s="9">
        <v>56861295</v>
      </c>
      <c r="BR19">
        <f t="shared" si="31"/>
        <v>412038.36956521741</v>
      </c>
      <c r="BS19">
        <f t="shared" si="32"/>
        <v>10374.51956521743</v>
      </c>
      <c r="BT19" s="18">
        <f t="shared" si="33"/>
        <v>2.5828860539023939E-2</v>
      </c>
      <c r="BU19" s="14">
        <v>2012</v>
      </c>
      <c r="BV19" s="10">
        <v>132</v>
      </c>
      <c r="BW19" s="9">
        <v>58437385</v>
      </c>
      <c r="BX19">
        <f t="shared" si="34"/>
        <v>442707.4621212121</v>
      </c>
      <c r="BY19">
        <f t="shared" si="35"/>
        <v>30669.092555994692</v>
      </c>
      <c r="BZ19" s="18">
        <f t="shared" si="36"/>
        <v>7.4432613128618819E-2</v>
      </c>
      <c r="CA19" s="14">
        <v>2013</v>
      </c>
      <c r="CB19" s="10">
        <v>133</v>
      </c>
      <c r="CC19" s="9">
        <v>59550663</v>
      </c>
      <c r="CD19">
        <f t="shared" si="37"/>
        <v>447749.34586466168</v>
      </c>
      <c r="CE19">
        <f t="shared" si="38"/>
        <v>5041.8837434495799</v>
      </c>
      <c r="CF19" s="18">
        <f t="shared" si="39"/>
        <v>1.1388748044344294E-2</v>
      </c>
      <c r="CG19" s="14">
        <v>2014</v>
      </c>
      <c r="CH19" s="10">
        <v>135</v>
      </c>
      <c r="CI19" s="9">
        <v>61553707</v>
      </c>
      <c r="CJ19">
        <f t="shared" si="40"/>
        <v>455953.38518518518</v>
      </c>
      <c r="CK19">
        <f t="shared" si="41"/>
        <v>8204.0393205235014</v>
      </c>
      <c r="CL19" s="18">
        <f t="shared" si="42"/>
        <v>1.8322839321362815E-2</v>
      </c>
      <c r="CM19" s="14">
        <v>2015</v>
      </c>
      <c r="CN19" s="9">
        <v>122</v>
      </c>
      <c r="CO19" s="9">
        <v>62770700</v>
      </c>
      <c r="CP19">
        <f t="shared" si="43"/>
        <v>514513.93442622951</v>
      </c>
      <c r="CQ19">
        <f t="shared" si="44"/>
        <v>58560.549241044326</v>
      </c>
      <c r="CR19" s="18">
        <f t="shared" si="45"/>
        <v>0.12843538647543981</v>
      </c>
      <c r="CS19" s="14">
        <v>2016</v>
      </c>
      <c r="CT19" s="9">
        <v>121</v>
      </c>
      <c r="CU19" s="9">
        <v>65207957</v>
      </c>
      <c r="CV19">
        <f t="shared" si="46"/>
        <v>538908.73553719011</v>
      </c>
      <c r="CW19">
        <f t="shared" si="47"/>
        <v>24394.801110960601</v>
      </c>
      <c r="CX19" s="18">
        <f t="shared" si="48"/>
        <v>4.741329530397452E-2</v>
      </c>
      <c r="CY19" s="14">
        <v>2017</v>
      </c>
      <c r="CZ19" s="9">
        <v>123</v>
      </c>
      <c r="DA19" s="9">
        <v>67168829</v>
      </c>
      <c r="DB19">
        <f t="shared" si="49"/>
        <v>546088.0406504065</v>
      </c>
      <c r="DC19">
        <f t="shared" si="50"/>
        <v>7179.3051132163964</v>
      </c>
      <c r="DD19" s="18">
        <f t="shared" si="51"/>
        <v>1.3321931228411035E-2</v>
      </c>
      <c r="DE19" s="14">
        <v>2018</v>
      </c>
      <c r="DF19" s="24">
        <v>131</v>
      </c>
      <c r="DG19" s="24">
        <v>71986886</v>
      </c>
      <c r="DH19">
        <f t="shared" si="52"/>
        <v>549518.21374045801</v>
      </c>
      <c r="DI19">
        <f t="shared" si="53"/>
        <v>3430.1730900515104</v>
      </c>
      <c r="DJ19" s="18">
        <f t="shared" si="54"/>
        <v>6.2813554495097087E-3</v>
      </c>
      <c r="DK19" s="14">
        <v>2019</v>
      </c>
      <c r="DL19" s="24">
        <v>120</v>
      </c>
      <c r="DM19" s="24">
        <v>75114027</v>
      </c>
      <c r="DN19">
        <f t="shared" si="55"/>
        <v>625950.22499999998</v>
      </c>
      <c r="DO19">
        <f t="shared" si="56"/>
        <v>76432.011259541963</v>
      </c>
      <c r="DP19" s="18">
        <f t="shared" si="57"/>
        <v>0.1390891318038121</v>
      </c>
      <c r="DQ19" s="14">
        <v>2020</v>
      </c>
      <c r="DR19" s="25">
        <v>133</v>
      </c>
      <c r="DS19" s="24">
        <v>77241554</v>
      </c>
      <c r="DT19">
        <f t="shared" si="58"/>
        <v>580763.56390977441</v>
      </c>
      <c r="DU19">
        <f t="shared" si="59"/>
        <v>-45186.661090225563</v>
      </c>
      <c r="DV19" s="18">
        <f t="shared" si="60"/>
        <v>-7.2188904621330818E-2</v>
      </c>
      <c r="DX19" s="11">
        <f t="shared" si="61"/>
        <v>7.0740620020257855E-2</v>
      </c>
      <c r="DY19">
        <f t="shared" si="62"/>
        <v>573852.15979695471</v>
      </c>
      <c r="DZ19" s="23">
        <f t="shared" si="63"/>
        <v>368815.19870261411</v>
      </c>
    </row>
    <row r="20" spans="1:130" x14ac:dyDescent="0.2">
      <c r="A20" s="3">
        <v>5128</v>
      </c>
      <c r="B20" t="s">
        <v>20</v>
      </c>
      <c r="C20" s="14">
        <v>2000</v>
      </c>
      <c r="D20" s="10">
        <v>1885</v>
      </c>
      <c r="E20" s="9">
        <v>95489044</v>
      </c>
      <c r="F20">
        <f t="shared" si="0"/>
        <v>50657.317771883289</v>
      </c>
      <c r="G20" s="14">
        <v>2001</v>
      </c>
      <c r="H20" s="10">
        <v>1971</v>
      </c>
      <c r="I20" s="9">
        <v>101700953</v>
      </c>
      <c r="J20">
        <f t="shared" si="1"/>
        <v>51598.657026889901</v>
      </c>
      <c r="K20">
        <f t="shared" si="2"/>
        <v>941.3392550066128</v>
      </c>
      <c r="L20" s="18">
        <f t="shared" si="3"/>
        <v>1.8582493041688269E-2</v>
      </c>
      <c r="M20" s="14">
        <v>2002</v>
      </c>
      <c r="N20" s="10">
        <v>1975</v>
      </c>
      <c r="O20" s="9">
        <v>104657885</v>
      </c>
      <c r="P20">
        <f t="shared" si="4"/>
        <v>52991.334177215191</v>
      </c>
      <c r="Q20">
        <f t="shared" si="5"/>
        <v>1392.6771503252894</v>
      </c>
      <c r="R20" s="19">
        <f t="shared" si="6"/>
        <v>2.6990569727415883E-2</v>
      </c>
      <c r="S20" s="14">
        <v>2003</v>
      </c>
      <c r="T20" s="10">
        <v>1975</v>
      </c>
      <c r="U20" s="9">
        <v>107009409</v>
      </c>
      <c r="V20">
        <f t="shared" si="7"/>
        <v>54181.979240506327</v>
      </c>
      <c r="W20">
        <f t="shared" si="8"/>
        <v>1190.6450632911365</v>
      </c>
      <c r="X20" s="18">
        <f t="shared" si="9"/>
        <v>2.2468674959368752E-2</v>
      </c>
      <c r="Y20" s="14">
        <v>2004</v>
      </c>
      <c r="Z20" s="10">
        <v>1975</v>
      </c>
      <c r="AA20" s="9">
        <v>111766817</v>
      </c>
      <c r="AB20">
        <f t="shared" si="10"/>
        <v>56590.793417721521</v>
      </c>
      <c r="AC20">
        <f t="shared" si="11"/>
        <v>2408.8141772151939</v>
      </c>
      <c r="AD20" s="18">
        <f t="shared" si="12"/>
        <v>4.4457847627211999E-2</v>
      </c>
      <c r="AE20" s="14">
        <v>2005</v>
      </c>
      <c r="AF20" s="10">
        <v>1996</v>
      </c>
      <c r="AG20" s="9">
        <v>120578012</v>
      </c>
      <c r="AH20">
        <f t="shared" si="13"/>
        <v>60409.825651302606</v>
      </c>
      <c r="AI20">
        <f t="shared" si="14"/>
        <v>3819.0322335810852</v>
      </c>
      <c r="AJ20" s="18">
        <f t="shared" si="15"/>
        <v>6.7485044879846967E-2</v>
      </c>
      <c r="AK20" s="14">
        <v>2006</v>
      </c>
      <c r="AL20" s="10">
        <v>2021</v>
      </c>
      <c r="AM20" s="9">
        <v>132967199</v>
      </c>
      <c r="AN20">
        <f t="shared" si="16"/>
        <v>65792.775358733299</v>
      </c>
      <c r="AO20">
        <f t="shared" si="17"/>
        <v>5382.9497074306928</v>
      </c>
      <c r="AP20" s="18">
        <f t="shared" si="18"/>
        <v>8.9107188266063495E-2</v>
      </c>
      <c r="AQ20" s="14">
        <v>2007</v>
      </c>
      <c r="AR20" s="10">
        <v>2066</v>
      </c>
      <c r="AS20" s="9">
        <v>138748949</v>
      </c>
      <c r="AT20">
        <f t="shared" si="19"/>
        <v>67158.252178121969</v>
      </c>
      <c r="AU20">
        <f t="shared" si="20"/>
        <v>1365.4768193886703</v>
      </c>
      <c r="AV20" s="18">
        <f t="shared" si="21"/>
        <v>2.0754206095478501E-2</v>
      </c>
      <c r="AW20" s="14">
        <v>2008</v>
      </c>
      <c r="AX20" s="10">
        <v>2071</v>
      </c>
      <c r="AY20" s="9">
        <v>153345097</v>
      </c>
      <c r="AZ20">
        <f t="shared" si="22"/>
        <v>74043.986962819894</v>
      </c>
      <c r="BA20">
        <f t="shared" si="23"/>
        <v>6885.7347846979246</v>
      </c>
      <c r="BB20" s="18">
        <f t="shared" si="24"/>
        <v>0.10252998792218537</v>
      </c>
      <c r="BC20" s="14">
        <v>2009</v>
      </c>
      <c r="BD20" s="10">
        <v>2129</v>
      </c>
      <c r="BE20" s="9">
        <v>155641336</v>
      </c>
      <c r="BF20">
        <f t="shared" si="25"/>
        <v>73105.371535932369</v>
      </c>
      <c r="BG20">
        <f t="shared" si="26"/>
        <v>-938.61542688752525</v>
      </c>
      <c r="BH20" s="18">
        <f t="shared" si="27"/>
        <v>-1.2676457135659609E-2</v>
      </c>
      <c r="BI20" s="14">
        <v>2010</v>
      </c>
      <c r="BJ20" s="10">
        <v>2186</v>
      </c>
      <c r="BK20" s="9">
        <v>158597995</v>
      </c>
      <c r="BL20">
        <f t="shared" si="28"/>
        <v>72551.69030192132</v>
      </c>
      <c r="BM20">
        <f t="shared" si="29"/>
        <v>-553.68123401104822</v>
      </c>
      <c r="BN20" s="18">
        <f t="shared" si="30"/>
        <v>-7.5737421529812722E-3</v>
      </c>
      <c r="BO20" s="14">
        <v>2011</v>
      </c>
      <c r="BP20" s="10">
        <v>2261</v>
      </c>
      <c r="BQ20" s="9">
        <v>158387308</v>
      </c>
      <c r="BR20">
        <f t="shared" si="31"/>
        <v>70051.883237505535</v>
      </c>
      <c r="BS20">
        <f t="shared" si="32"/>
        <v>-2499.8070644157851</v>
      </c>
      <c r="BT20" s="18">
        <f t="shared" si="33"/>
        <v>-3.4455531690756283E-2</v>
      </c>
      <c r="BU20" s="14">
        <v>2012</v>
      </c>
      <c r="BV20" s="10">
        <v>2329</v>
      </c>
      <c r="BW20" s="9">
        <v>159648477</v>
      </c>
      <c r="BX20">
        <f t="shared" si="34"/>
        <v>68548.079433233142</v>
      </c>
      <c r="BY20">
        <f t="shared" si="35"/>
        <v>-1503.8038042723929</v>
      </c>
      <c r="BZ20" s="18">
        <f t="shared" si="36"/>
        <v>-2.1467000382757184E-2</v>
      </c>
      <c r="CA20" s="14">
        <v>2013</v>
      </c>
      <c r="CB20" s="10">
        <v>2292</v>
      </c>
      <c r="CC20" s="9">
        <v>155356430</v>
      </c>
      <c r="CD20">
        <f t="shared" si="37"/>
        <v>67782.037521815015</v>
      </c>
      <c r="CE20">
        <f t="shared" si="38"/>
        <v>-766.04191141812771</v>
      </c>
      <c r="CF20" s="18">
        <f t="shared" si="39"/>
        <v>-1.1175249806440806E-2</v>
      </c>
      <c r="CG20" s="14">
        <v>2014</v>
      </c>
      <c r="CH20" s="10">
        <v>2252</v>
      </c>
      <c r="CI20" s="9">
        <v>156296162</v>
      </c>
      <c r="CJ20">
        <f t="shared" si="40"/>
        <v>69403.269094138537</v>
      </c>
      <c r="CK20">
        <f t="shared" si="41"/>
        <v>1621.2315723235224</v>
      </c>
      <c r="CL20" s="18">
        <f t="shared" si="42"/>
        <v>2.3918306849388293E-2</v>
      </c>
      <c r="CM20" s="14">
        <v>2015</v>
      </c>
      <c r="CN20" s="9">
        <v>2314</v>
      </c>
      <c r="CO20" s="9">
        <v>155421488</v>
      </c>
      <c r="CP20">
        <f t="shared" si="43"/>
        <v>67165.725151253238</v>
      </c>
      <c r="CQ20">
        <f t="shared" si="44"/>
        <v>-2237.5439428852987</v>
      </c>
      <c r="CR20" s="18">
        <f t="shared" si="45"/>
        <v>-3.2239748531878172E-2</v>
      </c>
      <c r="CS20" s="14">
        <v>2016</v>
      </c>
      <c r="CT20" s="9">
        <v>2290</v>
      </c>
      <c r="CU20" s="9">
        <v>166803817</v>
      </c>
      <c r="CV20">
        <f t="shared" si="46"/>
        <v>72840.094759825326</v>
      </c>
      <c r="CW20">
        <f t="shared" si="47"/>
        <v>5674.3696085720876</v>
      </c>
      <c r="CX20" s="18">
        <f t="shared" si="48"/>
        <v>8.4483113906590648E-2</v>
      </c>
      <c r="CY20" s="14">
        <v>2017</v>
      </c>
      <c r="CZ20" s="9">
        <v>2299</v>
      </c>
      <c r="DA20" s="9">
        <v>170258052</v>
      </c>
      <c r="DB20">
        <f t="shared" si="49"/>
        <v>74057.438886472373</v>
      </c>
      <c r="DC20">
        <f t="shared" si="50"/>
        <v>1217.3441266470472</v>
      </c>
      <c r="DD20" s="18">
        <f t="shared" si="51"/>
        <v>1.6712555504780433E-2</v>
      </c>
      <c r="DE20" s="14">
        <v>2018</v>
      </c>
      <c r="DF20" s="24">
        <v>2340</v>
      </c>
      <c r="DG20" s="24">
        <v>184468309</v>
      </c>
      <c r="DH20">
        <f t="shared" si="52"/>
        <v>78832.610683760679</v>
      </c>
      <c r="DI20">
        <f t="shared" si="53"/>
        <v>4775.1717972883052</v>
      </c>
      <c r="DJ20" s="18">
        <f t="shared" si="54"/>
        <v>6.4479299704226709E-2</v>
      </c>
      <c r="DK20" s="14">
        <v>2019</v>
      </c>
      <c r="DL20" s="24">
        <v>2355</v>
      </c>
      <c r="DM20" s="24">
        <v>187664344</v>
      </c>
      <c r="DN20">
        <f t="shared" si="55"/>
        <v>79687.619532908706</v>
      </c>
      <c r="DO20">
        <f t="shared" si="56"/>
        <v>855.00884914802737</v>
      </c>
      <c r="DP20" s="18">
        <f t="shared" si="57"/>
        <v>1.0845877635309076E-2</v>
      </c>
      <c r="DQ20" s="14">
        <v>2020</v>
      </c>
      <c r="DR20" s="25">
        <v>2309</v>
      </c>
      <c r="DS20" s="24">
        <v>194101935</v>
      </c>
      <c r="DT20">
        <f t="shared" si="58"/>
        <v>84063.202685145079</v>
      </c>
      <c r="DU20">
        <f t="shared" si="59"/>
        <v>4375.5831522363733</v>
      </c>
      <c r="DV20" s="18">
        <f t="shared" si="60"/>
        <v>5.4909196408224774E-2</v>
      </c>
      <c r="DX20" s="11">
        <f t="shared" si="61"/>
        <v>2.4617208715279292E-2</v>
      </c>
      <c r="DY20">
        <f t="shared" si="62"/>
        <v>77525.889701047257</v>
      </c>
      <c r="DZ20" s="23">
        <f t="shared" si="63"/>
        <v>67214.949743290737</v>
      </c>
    </row>
    <row r="21" spans="1:130" x14ac:dyDescent="0.2">
      <c r="A21" s="3">
        <v>6101</v>
      </c>
      <c r="B21" t="s">
        <v>21</v>
      </c>
      <c r="C21" s="14">
        <v>2000</v>
      </c>
      <c r="D21" s="10">
        <v>532</v>
      </c>
      <c r="E21" s="9">
        <v>21357830</v>
      </c>
      <c r="F21">
        <f t="shared" si="0"/>
        <v>40146.296992481206</v>
      </c>
      <c r="G21" s="14">
        <v>2001</v>
      </c>
      <c r="H21" s="10">
        <v>507</v>
      </c>
      <c r="I21" s="9">
        <v>21941310</v>
      </c>
      <c r="J21">
        <f t="shared" si="1"/>
        <v>43276.745562130178</v>
      </c>
      <c r="K21">
        <f t="shared" si="2"/>
        <v>3130.4485696489719</v>
      </c>
      <c r="L21" s="18">
        <f t="shared" si="3"/>
        <v>7.7976022800689632E-2</v>
      </c>
      <c r="M21" s="14">
        <v>2002</v>
      </c>
      <c r="N21" s="10">
        <v>536</v>
      </c>
      <c r="O21" s="9">
        <v>22604502</v>
      </c>
      <c r="P21">
        <f t="shared" si="4"/>
        <v>42172.578358208957</v>
      </c>
      <c r="Q21">
        <f t="shared" si="5"/>
        <v>-1104.1672039212208</v>
      </c>
      <c r="R21" s="19">
        <f t="shared" si="6"/>
        <v>-2.5514099768339217E-2</v>
      </c>
      <c r="S21" s="14">
        <v>2003</v>
      </c>
      <c r="T21" s="10">
        <v>536</v>
      </c>
      <c r="U21" s="9">
        <v>23148870</v>
      </c>
      <c r="V21">
        <f t="shared" si="7"/>
        <v>43188.190298507463</v>
      </c>
      <c r="W21">
        <f t="shared" si="8"/>
        <v>1015.6119402985059</v>
      </c>
      <c r="X21" s="18">
        <f t="shared" si="9"/>
        <v>2.4082282370122516E-2</v>
      </c>
      <c r="Y21" s="14">
        <v>2004</v>
      </c>
      <c r="Z21" s="10">
        <v>524</v>
      </c>
      <c r="AA21" s="9">
        <v>23550460</v>
      </c>
      <c r="AB21">
        <f t="shared" si="10"/>
        <v>44943.625954198476</v>
      </c>
      <c r="AC21">
        <f t="shared" si="11"/>
        <v>1755.4356556910134</v>
      </c>
      <c r="AD21" s="18">
        <f t="shared" si="12"/>
        <v>4.0646196183674758E-2</v>
      </c>
      <c r="AE21" s="14">
        <v>2005</v>
      </c>
      <c r="AF21" s="10">
        <v>543</v>
      </c>
      <c r="AG21" s="9">
        <v>24049300</v>
      </c>
      <c r="AH21">
        <f t="shared" si="13"/>
        <v>44289.686924493551</v>
      </c>
      <c r="AI21">
        <f t="shared" si="14"/>
        <v>-653.93902970492491</v>
      </c>
      <c r="AJ21" s="18">
        <f t="shared" si="15"/>
        <v>-1.4550206304479006E-2</v>
      </c>
      <c r="AK21" s="14">
        <v>2006</v>
      </c>
      <c r="AL21" s="10">
        <v>550</v>
      </c>
      <c r="AM21" s="9">
        <v>25391094</v>
      </c>
      <c r="AN21">
        <f t="shared" si="16"/>
        <v>46165.625454545458</v>
      </c>
      <c r="AO21">
        <f t="shared" si="17"/>
        <v>1875.9385300519061</v>
      </c>
      <c r="AP21" s="18">
        <f t="shared" si="18"/>
        <v>4.2356102748029471E-2</v>
      </c>
      <c r="AQ21" s="14">
        <v>2007</v>
      </c>
      <c r="AR21" s="10">
        <v>522</v>
      </c>
      <c r="AS21" s="9">
        <v>26958110</v>
      </c>
      <c r="AT21">
        <f t="shared" si="19"/>
        <v>51643.888888888891</v>
      </c>
      <c r="AU21">
        <f t="shared" si="20"/>
        <v>5478.2634343434329</v>
      </c>
      <c r="AV21" s="18">
        <f t="shared" si="21"/>
        <v>0.11866542217081658</v>
      </c>
      <c r="AW21" s="14">
        <v>2008</v>
      </c>
      <c r="AX21" s="10">
        <v>514</v>
      </c>
      <c r="AY21" s="9">
        <v>27346980</v>
      </c>
      <c r="AZ21">
        <f t="shared" si="22"/>
        <v>53204.241245136189</v>
      </c>
      <c r="BA21">
        <f t="shared" si="23"/>
        <v>1560.3523562472983</v>
      </c>
      <c r="BB21" s="18">
        <f t="shared" si="24"/>
        <v>3.0213688198508341E-2</v>
      </c>
      <c r="BC21" s="14">
        <v>2009</v>
      </c>
      <c r="BD21" s="10">
        <v>513</v>
      </c>
      <c r="BE21" s="9">
        <v>27491370</v>
      </c>
      <c r="BF21">
        <f t="shared" si="25"/>
        <v>53589.415204678364</v>
      </c>
      <c r="BG21">
        <f t="shared" si="26"/>
        <v>385.173959542175</v>
      </c>
      <c r="BH21" s="18">
        <f t="shared" si="27"/>
        <v>7.239534866543872E-3</v>
      </c>
      <c r="BI21" s="14">
        <v>2010</v>
      </c>
      <c r="BJ21" s="10">
        <v>506</v>
      </c>
      <c r="BK21" s="9">
        <v>28296098</v>
      </c>
      <c r="BL21">
        <f t="shared" si="28"/>
        <v>55921.14229249012</v>
      </c>
      <c r="BM21">
        <f t="shared" si="29"/>
        <v>2331.7270878117561</v>
      </c>
      <c r="BN21" s="18">
        <f t="shared" si="30"/>
        <v>4.3510963478627325E-2</v>
      </c>
      <c r="BO21" s="14">
        <v>2011</v>
      </c>
      <c r="BP21" s="10">
        <v>461</v>
      </c>
      <c r="BQ21" s="9">
        <v>27971358</v>
      </c>
      <c r="BR21">
        <f t="shared" si="31"/>
        <v>60675.396963123647</v>
      </c>
      <c r="BS21">
        <f t="shared" si="32"/>
        <v>4754.254670633527</v>
      </c>
      <c r="BT21" s="18">
        <f t="shared" si="33"/>
        <v>8.5017123680465226E-2</v>
      </c>
      <c r="BU21" s="14">
        <v>2012</v>
      </c>
      <c r="BV21" s="10">
        <v>473</v>
      </c>
      <c r="BW21" s="9">
        <v>29032041</v>
      </c>
      <c r="BX21">
        <f t="shared" si="34"/>
        <v>61378.522198731502</v>
      </c>
      <c r="BY21">
        <f t="shared" si="35"/>
        <v>703.12523560785485</v>
      </c>
      <c r="BZ21" s="18">
        <f t="shared" si="36"/>
        <v>1.1588308784121997E-2</v>
      </c>
      <c r="CA21" s="14">
        <v>2013</v>
      </c>
      <c r="CB21" s="10">
        <v>473</v>
      </c>
      <c r="CC21" s="9">
        <v>30004729</v>
      </c>
      <c r="CD21">
        <f t="shared" si="37"/>
        <v>63434.945031712472</v>
      </c>
      <c r="CE21">
        <f t="shared" si="38"/>
        <v>2056.4228329809703</v>
      </c>
      <c r="CF21" s="18">
        <f t="shared" si="39"/>
        <v>3.3503948275631017E-2</v>
      </c>
      <c r="CG21" s="14">
        <v>2014</v>
      </c>
      <c r="CH21" s="10">
        <v>468</v>
      </c>
      <c r="CI21" s="9">
        <v>31225600</v>
      </c>
      <c r="CJ21">
        <f t="shared" si="40"/>
        <v>66721.367521367516</v>
      </c>
      <c r="CK21">
        <f t="shared" si="41"/>
        <v>3286.422489655044</v>
      </c>
      <c r="CL21" s="18">
        <f t="shared" si="42"/>
        <v>5.1807761290123162E-2</v>
      </c>
      <c r="CM21" s="14">
        <v>2015</v>
      </c>
      <c r="CN21" s="9">
        <v>442</v>
      </c>
      <c r="CO21" s="9">
        <v>31716672</v>
      </c>
      <c r="CP21">
        <f t="shared" si="43"/>
        <v>71757.176470588238</v>
      </c>
      <c r="CQ21">
        <f t="shared" si="44"/>
        <v>5035.8089492207218</v>
      </c>
      <c r="CR21" s="18">
        <f t="shared" si="45"/>
        <v>7.5475205864268355E-2</v>
      </c>
      <c r="CS21" s="14">
        <v>2016</v>
      </c>
      <c r="CT21" s="9">
        <v>419</v>
      </c>
      <c r="CU21" s="9">
        <v>33228344</v>
      </c>
      <c r="CV21">
        <f t="shared" si="46"/>
        <v>79303.92362768497</v>
      </c>
      <c r="CW21">
        <f t="shared" si="47"/>
        <v>7546.7471570967318</v>
      </c>
      <c r="CX21" s="18">
        <f t="shared" si="48"/>
        <v>0.10517062582848401</v>
      </c>
      <c r="CY21" s="14">
        <v>2017</v>
      </c>
      <c r="CZ21" s="9">
        <v>425</v>
      </c>
      <c r="DA21" s="9">
        <v>34337377</v>
      </c>
      <c r="DB21">
        <f t="shared" si="49"/>
        <v>80793.828235294117</v>
      </c>
      <c r="DC21">
        <f t="shared" si="50"/>
        <v>1489.9046076091472</v>
      </c>
      <c r="DD21" s="18">
        <f t="shared" si="51"/>
        <v>1.8787274821406467E-2</v>
      </c>
      <c r="DE21" s="14">
        <v>2018</v>
      </c>
      <c r="DF21" s="24">
        <v>406</v>
      </c>
      <c r="DG21" s="24">
        <v>34950121</v>
      </c>
      <c r="DH21">
        <f t="shared" si="52"/>
        <v>86084.041871921188</v>
      </c>
      <c r="DI21">
        <f t="shared" si="53"/>
        <v>5290.2136366270715</v>
      </c>
      <c r="DJ21" s="18">
        <f t="shared" si="54"/>
        <v>6.5477942463878516E-2</v>
      </c>
      <c r="DK21" s="14">
        <v>2019</v>
      </c>
      <c r="DL21" s="24">
        <v>396</v>
      </c>
      <c r="DM21" s="24">
        <v>34910562</v>
      </c>
      <c r="DN21">
        <f t="shared" si="55"/>
        <v>88157.984848484848</v>
      </c>
      <c r="DO21">
        <f t="shared" si="56"/>
        <v>2073.9429765636596</v>
      </c>
      <c r="DP21" s="18">
        <f t="shared" si="57"/>
        <v>2.4092072484809015E-2</v>
      </c>
      <c r="DQ21" s="14">
        <v>2020</v>
      </c>
      <c r="DR21" s="25">
        <v>370</v>
      </c>
      <c r="DS21" s="24">
        <v>36367676</v>
      </c>
      <c r="DT21">
        <f t="shared" si="58"/>
        <v>98291.016216216216</v>
      </c>
      <c r="DU21">
        <f t="shared" si="59"/>
        <v>10133.031367731368</v>
      </c>
      <c r="DV21" s="18">
        <f t="shared" si="60"/>
        <v>0.11494173086132563</v>
      </c>
      <c r="DX21" s="11">
        <f t="shared" si="61"/>
        <v>4.590437377973041E-2</v>
      </c>
      <c r="DY21">
        <f t="shared" si="62"/>
        <v>85011.951651900046</v>
      </c>
      <c r="DZ21" s="23">
        <f t="shared" si="63"/>
        <v>60720.935245756358</v>
      </c>
    </row>
    <row r="22" spans="1:130" x14ac:dyDescent="0.2">
      <c r="A22" s="3">
        <v>6103</v>
      </c>
      <c r="B22" t="s">
        <v>22</v>
      </c>
      <c r="C22" s="14">
        <v>2000</v>
      </c>
      <c r="D22" s="10">
        <v>303</v>
      </c>
      <c r="E22" s="9">
        <v>13225004</v>
      </c>
      <c r="F22">
        <f t="shared" si="0"/>
        <v>43646.877887788782</v>
      </c>
      <c r="G22" s="14">
        <v>2001</v>
      </c>
      <c r="H22" s="10">
        <v>313</v>
      </c>
      <c r="I22" s="9">
        <v>13554570</v>
      </c>
      <c r="J22">
        <f t="shared" si="1"/>
        <v>43305.335463258787</v>
      </c>
      <c r="K22">
        <f t="shared" si="2"/>
        <v>-341.54242452999461</v>
      </c>
      <c r="L22" s="18">
        <f t="shared" si="3"/>
        <v>-7.8251284183043241E-3</v>
      </c>
      <c r="M22" s="14">
        <v>2002</v>
      </c>
      <c r="N22" s="10">
        <v>286</v>
      </c>
      <c r="O22" s="9">
        <v>13974470</v>
      </c>
      <c r="P22">
        <f t="shared" si="4"/>
        <v>48861.783216783217</v>
      </c>
      <c r="Q22">
        <f t="shared" si="5"/>
        <v>5556.4477535244296</v>
      </c>
      <c r="R22" s="19">
        <f t="shared" si="6"/>
        <v>0.1283086181895218</v>
      </c>
      <c r="S22" s="14">
        <v>2003</v>
      </c>
      <c r="T22" s="10">
        <v>286</v>
      </c>
      <c r="U22" s="9">
        <v>14149470</v>
      </c>
      <c r="V22">
        <f t="shared" si="7"/>
        <v>49473.671328671328</v>
      </c>
      <c r="W22">
        <f t="shared" si="8"/>
        <v>611.88811188811087</v>
      </c>
      <c r="X22" s="18">
        <f t="shared" si="9"/>
        <v>1.2522836286456639E-2</v>
      </c>
      <c r="Y22" s="14">
        <v>2004</v>
      </c>
      <c r="Z22" s="10">
        <v>290</v>
      </c>
      <c r="AA22" s="9">
        <v>14892200</v>
      </c>
      <c r="AB22">
        <f t="shared" si="10"/>
        <v>51352.413793103449</v>
      </c>
      <c r="AC22">
        <f t="shared" si="11"/>
        <v>1878.7424644321218</v>
      </c>
      <c r="AD22" s="18">
        <f t="shared" si="12"/>
        <v>3.7974591615628488E-2</v>
      </c>
      <c r="AE22" s="14">
        <v>2005</v>
      </c>
      <c r="AF22" s="10">
        <v>310</v>
      </c>
      <c r="AG22" s="9">
        <v>14893280</v>
      </c>
      <c r="AH22">
        <f t="shared" si="13"/>
        <v>48042.838709677417</v>
      </c>
      <c r="AI22">
        <f t="shared" si="14"/>
        <v>-3309.5750834260325</v>
      </c>
      <c r="AJ22" s="18">
        <f t="shared" si="15"/>
        <v>-6.4448286632837956E-2</v>
      </c>
      <c r="AK22" s="14">
        <v>2006</v>
      </c>
      <c r="AL22" s="10">
        <v>293</v>
      </c>
      <c r="AM22" s="9">
        <v>15492550</v>
      </c>
      <c r="AN22">
        <f t="shared" si="16"/>
        <v>52875.597269624574</v>
      </c>
      <c r="AO22">
        <f t="shared" si="17"/>
        <v>4832.7585599471568</v>
      </c>
      <c r="AP22" s="18">
        <f t="shared" si="18"/>
        <v>0.10059269372385524</v>
      </c>
      <c r="AQ22" s="14">
        <v>2007</v>
      </c>
      <c r="AR22" s="10">
        <v>265</v>
      </c>
      <c r="AS22" s="9">
        <v>16221742</v>
      </c>
      <c r="AT22">
        <f t="shared" si="19"/>
        <v>61214.120754716983</v>
      </c>
      <c r="AU22">
        <f t="shared" si="20"/>
        <v>8338.5234850924098</v>
      </c>
      <c r="AV22" s="18">
        <f t="shared" si="21"/>
        <v>0.15770079045296456</v>
      </c>
      <c r="AW22" s="14">
        <v>2008</v>
      </c>
      <c r="AX22" s="10">
        <v>274</v>
      </c>
      <c r="AY22" s="9">
        <v>16966700</v>
      </c>
      <c r="AZ22">
        <f t="shared" si="22"/>
        <v>61922.262773722628</v>
      </c>
      <c r="BA22">
        <f t="shared" si="23"/>
        <v>708.14201900564512</v>
      </c>
      <c r="BB22" s="18">
        <f t="shared" si="24"/>
        <v>1.1568278859107484E-2</v>
      </c>
      <c r="BC22" s="14">
        <v>2009</v>
      </c>
      <c r="BD22" s="10">
        <v>251</v>
      </c>
      <c r="BE22" s="9">
        <v>16821600</v>
      </c>
      <c r="BF22">
        <f t="shared" si="25"/>
        <v>67018.326693227093</v>
      </c>
      <c r="BG22">
        <f t="shared" si="26"/>
        <v>5096.0639195044641</v>
      </c>
      <c r="BH22" s="18">
        <f t="shared" si="27"/>
        <v>8.2297766445108542E-2</v>
      </c>
      <c r="BI22" s="14">
        <v>2010</v>
      </c>
      <c r="BJ22" s="10">
        <v>250</v>
      </c>
      <c r="BK22" s="9">
        <v>16523499</v>
      </c>
      <c r="BL22">
        <f t="shared" si="28"/>
        <v>66093.995999999999</v>
      </c>
      <c r="BM22">
        <f t="shared" si="29"/>
        <v>-924.33069322709343</v>
      </c>
      <c r="BN22" s="18">
        <f t="shared" si="30"/>
        <v>-1.3792207875588556E-2</v>
      </c>
      <c r="BO22" s="14">
        <v>2011</v>
      </c>
      <c r="BP22" s="10">
        <v>261</v>
      </c>
      <c r="BQ22" s="9">
        <v>16362686</v>
      </c>
      <c r="BR22">
        <f t="shared" si="31"/>
        <v>62692.283524904211</v>
      </c>
      <c r="BS22">
        <f t="shared" si="32"/>
        <v>-3401.7124750957882</v>
      </c>
      <c r="BT22" s="18">
        <f t="shared" si="33"/>
        <v>-5.1467798604517549E-2</v>
      </c>
      <c r="BU22" s="14">
        <v>2012</v>
      </c>
      <c r="BV22" s="10">
        <v>244</v>
      </c>
      <c r="BW22" s="9">
        <v>16692984</v>
      </c>
      <c r="BX22">
        <f t="shared" si="34"/>
        <v>68413.868852459011</v>
      </c>
      <c r="BY22">
        <f t="shared" si="35"/>
        <v>5721.5853275547997</v>
      </c>
      <c r="BZ22" s="18">
        <f t="shared" si="36"/>
        <v>9.1264586418868074E-2</v>
      </c>
      <c r="CA22" s="14">
        <v>2013</v>
      </c>
      <c r="CB22" s="10">
        <v>230</v>
      </c>
      <c r="CC22" s="9">
        <v>16798339</v>
      </c>
      <c r="CD22">
        <f t="shared" si="37"/>
        <v>73036.256521739124</v>
      </c>
      <c r="CE22">
        <f t="shared" si="38"/>
        <v>4622.3876692801132</v>
      </c>
      <c r="CF22" s="18">
        <f t="shared" si="39"/>
        <v>6.7565067534021944E-2</v>
      </c>
      <c r="CG22" s="14">
        <v>2014</v>
      </c>
      <c r="CH22" s="10">
        <v>228</v>
      </c>
      <c r="CI22" s="9">
        <v>17868945</v>
      </c>
      <c r="CJ22">
        <f t="shared" si="40"/>
        <v>78372.56578947368</v>
      </c>
      <c r="CK22">
        <f t="shared" si="41"/>
        <v>5336.3092677345558</v>
      </c>
      <c r="CL22" s="18">
        <f t="shared" si="42"/>
        <v>7.3063838727087715E-2</v>
      </c>
      <c r="CM22" s="14">
        <v>2015</v>
      </c>
      <c r="CN22" s="9">
        <v>210</v>
      </c>
      <c r="CO22" s="9">
        <v>17616770</v>
      </c>
      <c r="CP22">
        <f t="shared" si="43"/>
        <v>83889.380952380947</v>
      </c>
      <c r="CQ22">
        <f t="shared" si="44"/>
        <v>5516.8151629072672</v>
      </c>
      <c r="CR22" s="18">
        <f t="shared" si="45"/>
        <v>7.0392172405413803E-2</v>
      </c>
      <c r="CS22" s="14">
        <v>2016</v>
      </c>
      <c r="CT22" s="9">
        <v>207</v>
      </c>
      <c r="CU22" s="9">
        <v>18787925</v>
      </c>
      <c r="CV22">
        <f t="shared" si="46"/>
        <v>90762.922705314006</v>
      </c>
      <c r="CW22">
        <f t="shared" si="47"/>
        <v>6873.5417529330589</v>
      </c>
      <c r="CX22" s="18">
        <f t="shared" si="48"/>
        <v>8.1935778699270212E-2</v>
      </c>
      <c r="CY22" s="14">
        <v>2017</v>
      </c>
      <c r="CZ22" s="9">
        <v>193</v>
      </c>
      <c r="DA22" s="9">
        <v>18449876</v>
      </c>
      <c r="DB22">
        <f t="shared" si="49"/>
        <v>95595.212435233159</v>
      </c>
      <c r="DC22">
        <f t="shared" si="50"/>
        <v>4832.2897299191536</v>
      </c>
      <c r="DD22" s="18">
        <f t="shared" si="51"/>
        <v>5.3240790246568734E-2</v>
      </c>
      <c r="DE22" s="14">
        <v>2018</v>
      </c>
      <c r="DF22" s="24">
        <v>193</v>
      </c>
      <c r="DG22" s="24">
        <v>18553018</v>
      </c>
      <c r="DH22">
        <f t="shared" si="52"/>
        <v>96129.626943005176</v>
      </c>
      <c r="DI22">
        <f t="shared" si="53"/>
        <v>534.4145077720168</v>
      </c>
      <c r="DJ22" s="18">
        <f t="shared" si="54"/>
        <v>5.5903898757909938E-3</v>
      </c>
      <c r="DK22" s="14">
        <v>2019</v>
      </c>
      <c r="DL22" s="24">
        <v>178</v>
      </c>
      <c r="DM22" s="24">
        <v>19644994</v>
      </c>
      <c r="DN22">
        <f t="shared" si="55"/>
        <v>110365.13483146067</v>
      </c>
      <c r="DO22">
        <f t="shared" si="56"/>
        <v>14235.507888455497</v>
      </c>
      <c r="DP22" s="18">
        <f t="shared" si="57"/>
        <v>0.14808658205753431</v>
      </c>
      <c r="DQ22" s="14">
        <v>2020</v>
      </c>
      <c r="DR22" s="25">
        <v>195</v>
      </c>
      <c r="DS22" s="24">
        <v>20235394</v>
      </c>
      <c r="DT22">
        <f t="shared" si="58"/>
        <v>103771.25128205128</v>
      </c>
      <c r="DU22">
        <f t="shared" si="59"/>
        <v>-6593.8835494093946</v>
      </c>
      <c r="DV22" s="18">
        <f t="shared" si="60"/>
        <v>-5.974607433297624E-2</v>
      </c>
      <c r="DX22" s="11">
        <f t="shared" si="61"/>
        <v>4.7256683486047425E-2</v>
      </c>
      <c r="DY22">
        <f t="shared" si="62"/>
        <v>100696.65806989967</v>
      </c>
      <c r="DZ22" s="23">
        <f t="shared" si="63"/>
        <v>69373.12989183786</v>
      </c>
    </row>
    <row r="23" spans="1:130" x14ac:dyDescent="0.2">
      <c r="A23" s="3">
        <v>6104</v>
      </c>
      <c r="B23" t="s">
        <v>23</v>
      </c>
      <c r="C23" s="14">
        <v>2000</v>
      </c>
      <c r="D23" s="10">
        <v>1312</v>
      </c>
      <c r="E23" s="9">
        <v>66333761</v>
      </c>
      <c r="F23">
        <f t="shared" si="0"/>
        <v>50559.269054878052</v>
      </c>
      <c r="G23" s="14">
        <v>2001</v>
      </c>
      <c r="H23" s="10">
        <v>1318</v>
      </c>
      <c r="I23" s="9">
        <v>70138480</v>
      </c>
      <c r="J23">
        <f t="shared" si="1"/>
        <v>53215.842185128982</v>
      </c>
      <c r="K23">
        <f t="shared" si="2"/>
        <v>2656.5731302509303</v>
      </c>
      <c r="L23" s="18">
        <f t="shared" si="3"/>
        <v>5.2543740839438011E-2</v>
      </c>
      <c r="M23" s="14">
        <v>2002</v>
      </c>
      <c r="N23" s="10">
        <v>1367</v>
      </c>
      <c r="O23" s="9">
        <v>72936790</v>
      </c>
      <c r="P23">
        <f t="shared" si="4"/>
        <v>53355.369422092175</v>
      </c>
      <c r="Q23">
        <f t="shared" si="5"/>
        <v>139.52723696319299</v>
      </c>
      <c r="R23" s="19">
        <f t="shared" si="6"/>
        <v>2.621911657017494E-3</v>
      </c>
      <c r="S23" s="14">
        <v>2003</v>
      </c>
      <c r="T23" s="10">
        <v>1367</v>
      </c>
      <c r="U23" s="9">
        <v>75314640</v>
      </c>
      <c r="V23">
        <f t="shared" si="7"/>
        <v>55094.835405998536</v>
      </c>
      <c r="W23">
        <f t="shared" si="8"/>
        <v>1739.4659839063606</v>
      </c>
      <c r="X23" s="18">
        <f t="shared" si="9"/>
        <v>3.2601517012196379E-2</v>
      </c>
      <c r="Y23" s="14">
        <v>2004</v>
      </c>
      <c r="Z23" s="10">
        <v>1358</v>
      </c>
      <c r="AA23" s="9">
        <v>83456070</v>
      </c>
      <c r="AB23">
        <f t="shared" si="10"/>
        <v>61455.132547864509</v>
      </c>
      <c r="AC23">
        <f t="shared" si="11"/>
        <v>6360.2971418659727</v>
      </c>
      <c r="AD23" s="18">
        <f t="shared" si="12"/>
        <v>0.11544271064604153</v>
      </c>
      <c r="AE23" s="14">
        <v>2005</v>
      </c>
      <c r="AF23" s="10">
        <v>1310</v>
      </c>
      <c r="AG23" s="9">
        <v>86508940</v>
      </c>
      <c r="AH23">
        <f t="shared" si="13"/>
        <v>66037.35877862596</v>
      </c>
      <c r="AI23">
        <f t="shared" si="14"/>
        <v>4582.226230761451</v>
      </c>
      <c r="AJ23" s="18">
        <f t="shared" si="15"/>
        <v>7.4562140553395939E-2</v>
      </c>
      <c r="AK23" s="14">
        <v>2006</v>
      </c>
      <c r="AL23" s="10">
        <v>1351</v>
      </c>
      <c r="AM23" s="9">
        <v>100726010</v>
      </c>
      <c r="AN23">
        <f t="shared" si="16"/>
        <v>74556.632124352327</v>
      </c>
      <c r="AO23">
        <f t="shared" si="17"/>
        <v>8519.2733457263676</v>
      </c>
      <c r="AP23" s="18">
        <f t="shared" si="18"/>
        <v>0.12900687585469825</v>
      </c>
      <c r="AQ23" s="14">
        <v>2007</v>
      </c>
      <c r="AR23" s="10">
        <v>1316</v>
      </c>
      <c r="AS23" s="9">
        <v>104509500</v>
      </c>
      <c r="AT23">
        <f t="shared" si="19"/>
        <v>79414.513677811556</v>
      </c>
      <c r="AU23">
        <f t="shared" si="20"/>
        <v>4857.8815534592286</v>
      </c>
      <c r="AV23" s="18">
        <f t="shared" si="21"/>
        <v>6.515693393120027E-2</v>
      </c>
      <c r="AW23" s="14">
        <v>2008</v>
      </c>
      <c r="AX23" s="10">
        <v>1335</v>
      </c>
      <c r="AY23" s="9">
        <v>111505290</v>
      </c>
      <c r="AZ23">
        <f t="shared" si="22"/>
        <v>83524.561797752802</v>
      </c>
      <c r="BA23">
        <f t="shared" si="23"/>
        <v>4110.0481199412461</v>
      </c>
      <c r="BB23" s="18">
        <f t="shared" si="24"/>
        <v>5.1754369945724354E-2</v>
      </c>
      <c r="BC23" s="14">
        <v>2009</v>
      </c>
      <c r="BD23" s="10">
        <v>1338</v>
      </c>
      <c r="BE23" s="9">
        <v>116684400</v>
      </c>
      <c r="BF23">
        <f t="shared" si="25"/>
        <v>87208.071748878923</v>
      </c>
      <c r="BG23">
        <f t="shared" si="26"/>
        <v>3683.5099511261215</v>
      </c>
      <c r="BH23" s="18">
        <f t="shared" si="27"/>
        <v>4.4100919200814354E-2</v>
      </c>
      <c r="BI23" s="14">
        <v>2010</v>
      </c>
      <c r="BJ23" s="10">
        <v>1292</v>
      </c>
      <c r="BK23" s="9">
        <v>110544358</v>
      </c>
      <c r="BL23">
        <f t="shared" si="28"/>
        <v>85560.648606811141</v>
      </c>
      <c r="BM23">
        <f t="shared" si="29"/>
        <v>-1647.4231420677825</v>
      </c>
      <c r="BN23" s="18">
        <f t="shared" si="30"/>
        <v>-1.8890718588660465E-2</v>
      </c>
      <c r="BO23" s="14">
        <v>2011</v>
      </c>
      <c r="BP23" s="10">
        <v>1297</v>
      </c>
      <c r="BQ23" s="9">
        <v>111244831</v>
      </c>
      <c r="BR23">
        <f t="shared" si="31"/>
        <v>85770.879722436395</v>
      </c>
      <c r="BS23">
        <f t="shared" si="32"/>
        <v>210.23111562525446</v>
      </c>
      <c r="BT23" s="18">
        <f t="shared" si="33"/>
        <v>2.4571005368526251E-3</v>
      </c>
      <c r="BU23" s="14">
        <v>2012</v>
      </c>
      <c r="BV23" s="10">
        <v>1323</v>
      </c>
      <c r="BW23" s="9">
        <v>98547167</v>
      </c>
      <c r="BX23">
        <f t="shared" si="34"/>
        <v>74487.654572940286</v>
      </c>
      <c r="BY23">
        <f t="shared" si="35"/>
        <v>-11283.225149496109</v>
      </c>
      <c r="BZ23" s="18">
        <f t="shared" si="36"/>
        <v>-0.131550768582645</v>
      </c>
      <c r="CA23" s="14">
        <v>2013</v>
      </c>
      <c r="CB23" s="10">
        <v>1343</v>
      </c>
      <c r="CC23" s="9">
        <v>103171054</v>
      </c>
      <c r="CD23">
        <f t="shared" si="37"/>
        <v>76821.335815338796</v>
      </c>
      <c r="CE23">
        <f t="shared" si="38"/>
        <v>2333.6812423985102</v>
      </c>
      <c r="CF23" s="18">
        <f t="shared" si="39"/>
        <v>3.1329772104897027E-2</v>
      </c>
      <c r="CG23" s="14">
        <v>2014</v>
      </c>
      <c r="CH23" s="10">
        <v>1315</v>
      </c>
      <c r="CI23" s="9">
        <v>102820842</v>
      </c>
      <c r="CJ23">
        <f t="shared" si="40"/>
        <v>78190.754372623574</v>
      </c>
      <c r="CK23">
        <f t="shared" si="41"/>
        <v>1369.4185572847782</v>
      </c>
      <c r="CL23" s="18">
        <f t="shared" si="42"/>
        <v>1.7826018550062085E-2</v>
      </c>
      <c r="CM23" s="14">
        <v>2015</v>
      </c>
      <c r="CN23" s="9">
        <v>1298</v>
      </c>
      <c r="CO23" s="9">
        <v>97030903</v>
      </c>
      <c r="CP23">
        <f t="shared" si="43"/>
        <v>74754.162557781208</v>
      </c>
      <c r="CQ23">
        <f t="shared" si="44"/>
        <v>-3436.5918148423661</v>
      </c>
      <c r="CR23" s="18">
        <f t="shared" si="45"/>
        <v>-4.395138328586836E-2</v>
      </c>
      <c r="CS23" s="14">
        <v>2016</v>
      </c>
      <c r="CT23" s="9">
        <v>1244</v>
      </c>
      <c r="CU23" s="9">
        <v>99633476</v>
      </c>
      <c r="CV23">
        <f t="shared" si="46"/>
        <v>80091.218649517687</v>
      </c>
      <c r="CW23">
        <f t="shared" si="47"/>
        <v>5337.0560917364783</v>
      </c>
      <c r="CX23" s="18">
        <f t="shared" si="48"/>
        <v>7.139476798514334E-2</v>
      </c>
      <c r="CY23" s="14">
        <v>2017</v>
      </c>
      <c r="CZ23" s="9">
        <v>1218</v>
      </c>
      <c r="DA23" s="9">
        <v>100043238</v>
      </c>
      <c r="DB23">
        <f t="shared" si="49"/>
        <v>82137.305418719217</v>
      </c>
      <c r="DC23">
        <f t="shared" si="50"/>
        <v>2046.0867692015308</v>
      </c>
      <c r="DD23" s="18">
        <f t="shared" si="51"/>
        <v>2.5546955130690253E-2</v>
      </c>
      <c r="DE23" s="14">
        <v>2018</v>
      </c>
      <c r="DF23" s="24">
        <v>1211</v>
      </c>
      <c r="DG23" s="24">
        <v>100035326</v>
      </c>
      <c r="DH23">
        <f t="shared" si="52"/>
        <v>82605.554087530967</v>
      </c>
      <c r="DI23">
        <f t="shared" si="53"/>
        <v>468.24866881174967</v>
      </c>
      <c r="DJ23" s="18">
        <f t="shared" si="54"/>
        <v>5.7008038725486982E-3</v>
      </c>
      <c r="DK23" s="14">
        <v>2019</v>
      </c>
      <c r="DL23" s="24">
        <v>1203</v>
      </c>
      <c r="DM23" s="24">
        <v>99562712</v>
      </c>
      <c r="DN23">
        <f t="shared" si="55"/>
        <v>82762.021612635086</v>
      </c>
      <c r="DO23">
        <f t="shared" si="56"/>
        <v>156.46752510411898</v>
      </c>
      <c r="DP23" s="18">
        <f t="shared" si="57"/>
        <v>1.8941526006631705E-3</v>
      </c>
      <c r="DQ23" s="14">
        <v>2020</v>
      </c>
      <c r="DR23" s="25">
        <v>1215</v>
      </c>
      <c r="DS23" s="24">
        <v>100960633</v>
      </c>
      <c r="DT23">
        <f t="shared" si="58"/>
        <v>83095.171193415634</v>
      </c>
      <c r="DU23">
        <f t="shared" si="59"/>
        <v>333.14958078054769</v>
      </c>
      <c r="DV23" s="18">
        <f t="shared" si="60"/>
        <v>4.0253920130158653E-3</v>
      </c>
      <c r="DX23" s="11">
        <f t="shared" si="61"/>
        <v>2.6900142099148705E-2</v>
      </c>
      <c r="DY23">
        <f t="shared" si="62"/>
        <v>82501.627039628424</v>
      </c>
      <c r="DZ23" s="23">
        <f t="shared" si="63"/>
        <v>73842.775873958744</v>
      </c>
    </row>
    <row r="24" spans="1:130" x14ac:dyDescent="0.2">
      <c r="A24" s="3">
        <v>7121</v>
      </c>
      <c r="B24" t="s">
        <v>24</v>
      </c>
      <c r="C24" s="14">
        <v>2000</v>
      </c>
      <c r="D24" s="10">
        <v>302</v>
      </c>
      <c r="E24" s="9">
        <v>10537187</v>
      </c>
      <c r="F24">
        <f t="shared" si="0"/>
        <v>34891.347682119209</v>
      </c>
      <c r="G24" s="14">
        <v>2001</v>
      </c>
      <c r="H24" s="10">
        <v>308</v>
      </c>
      <c r="I24" s="9">
        <v>10468313</v>
      </c>
      <c r="J24">
        <f t="shared" si="1"/>
        <v>33988.029220779223</v>
      </c>
      <c r="K24">
        <f t="shared" si="2"/>
        <v>-903.31846133998624</v>
      </c>
      <c r="L24" s="18">
        <f t="shared" si="3"/>
        <v>-2.5889468918476613E-2</v>
      </c>
      <c r="M24" s="14">
        <v>2002</v>
      </c>
      <c r="N24" s="10">
        <v>267</v>
      </c>
      <c r="O24" s="9">
        <v>10688876</v>
      </c>
      <c r="P24">
        <f t="shared" si="4"/>
        <v>40033.243445692882</v>
      </c>
      <c r="Q24">
        <f t="shared" si="5"/>
        <v>6045.2142249136596</v>
      </c>
      <c r="R24" s="19">
        <f t="shared" si="6"/>
        <v>0.17786304070898598</v>
      </c>
      <c r="S24" s="14">
        <v>2003</v>
      </c>
      <c r="T24" s="10">
        <v>267</v>
      </c>
      <c r="U24" s="9">
        <v>11083880</v>
      </c>
      <c r="V24">
        <f t="shared" si="7"/>
        <v>41512.659176029963</v>
      </c>
      <c r="W24">
        <f t="shared" si="8"/>
        <v>1479.4157303370812</v>
      </c>
      <c r="X24" s="18">
        <f t="shared" si="9"/>
        <v>3.6954680735373925E-2</v>
      </c>
      <c r="Y24" s="14">
        <v>2004</v>
      </c>
      <c r="Z24" s="10">
        <v>231</v>
      </c>
      <c r="AA24" s="9">
        <v>11443348</v>
      </c>
      <c r="AB24">
        <f t="shared" si="10"/>
        <v>49538.303030303032</v>
      </c>
      <c r="AC24">
        <f t="shared" si="11"/>
        <v>8025.6438542730684</v>
      </c>
      <c r="AD24" s="18">
        <f t="shared" si="12"/>
        <v>0.19333003506812679</v>
      </c>
      <c r="AE24" s="14">
        <v>2005</v>
      </c>
      <c r="AF24" s="10">
        <v>228</v>
      </c>
      <c r="AG24" s="9">
        <v>11342118</v>
      </c>
      <c r="AH24">
        <f t="shared" si="13"/>
        <v>49746.131578947367</v>
      </c>
      <c r="AI24">
        <f t="shared" si="14"/>
        <v>207.82854864433466</v>
      </c>
      <c r="AJ24" s="18">
        <f t="shared" si="15"/>
        <v>4.1953102131335428E-3</v>
      </c>
      <c r="AK24" s="14">
        <v>2006</v>
      </c>
      <c r="AL24" s="10">
        <v>239</v>
      </c>
      <c r="AM24" s="9">
        <v>11870547</v>
      </c>
      <c r="AN24">
        <f t="shared" si="16"/>
        <v>49667.56066945607</v>
      </c>
      <c r="AO24">
        <f t="shared" si="17"/>
        <v>-78.570909491296334</v>
      </c>
      <c r="AP24" s="18">
        <f t="shared" si="18"/>
        <v>-1.5794375762988504E-3</v>
      </c>
      <c r="AQ24" s="14">
        <v>2007</v>
      </c>
      <c r="AR24" s="10">
        <v>244</v>
      </c>
      <c r="AS24" s="9">
        <v>12601992</v>
      </c>
      <c r="AT24">
        <f t="shared" si="19"/>
        <v>51647.508196721312</v>
      </c>
      <c r="AU24">
        <f t="shared" si="20"/>
        <v>1979.9475272652417</v>
      </c>
      <c r="AV24" s="18">
        <f t="shared" si="21"/>
        <v>3.986399775986673E-2</v>
      </c>
      <c r="AW24" s="14">
        <v>2008</v>
      </c>
      <c r="AX24" s="10">
        <v>235</v>
      </c>
      <c r="AY24" s="9">
        <v>13038286</v>
      </c>
      <c r="AZ24">
        <f t="shared" si="22"/>
        <v>55482.068085106381</v>
      </c>
      <c r="BA24">
        <f t="shared" si="23"/>
        <v>3834.5598883850689</v>
      </c>
      <c r="BB24" s="18">
        <f t="shared" si="24"/>
        <v>7.4244818816418617E-2</v>
      </c>
      <c r="BC24" s="14">
        <v>2009</v>
      </c>
      <c r="BD24" s="10">
        <v>203</v>
      </c>
      <c r="BE24" s="9">
        <v>13556329</v>
      </c>
      <c r="BF24">
        <f t="shared" si="25"/>
        <v>66779.945812807884</v>
      </c>
      <c r="BG24">
        <f t="shared" si="26"/>
        <v>11297.877727701503</v>
      </c>
      <c r="BH24" s="18">
        <f t="shared" si="27"/>
        <v>0.20363115719427027</v>
      </c>
      <c r="BI24" s="14">
        <v>2010</v>
      </c>
      <c r="BJ24" s="10">
        <v>216</v>
      </c>
      <c r="BK24" s="9">
        <v>13354896</v>
      </c>
      <c r="BL24">
        <f t="shared" si="28"/>
        <v>61828.222222222219</v>
      </c>
      <c r="BM24">
        <f t="shared" si="29"/>
        <v>-4951.7235905856651</v>
      </c>
      <c r="BN24" s="18">
        <f t="shared" si="30"/>
        <v>-7.414985936745043E-2</v>
      </c>
      <c r="BO24" s="14">
        <v>2011</v>
      </c>
      <c r="BP24" s="10">
        <v>175</v>
      </c>
      <c r="BQ24" s="9">
        <v>13294385</v>
      </c>
      <c r="BR24">
        <f t="shared" si="31"/>
        <v>75967.914285714287</v>
      </c>
      <c r="BS24">
        <f t="shared" si="32"/>
        <v>14139.692063492068</v>
      </c>
      <c r="BT24" s="18">
        <f t="shared" si="33"/>
        <v>0.22869316883593005</v>
      </c>
      <c r="BU24" s="14">
        <v>2012</v>
      </c>
      <c r="BV24" s="10">
        <v>182</v>
      </c>
      <c r="BW24" s="9">
        <v>13209681</v>
      </c>
      <c r="BX24">
        <f t="shared" si="34"/>
        <v>72580.664835164833</v>
      </c>
      <c r="BY24">
        <f t="shared" si="35"/>
        <v>-3387.2494505494542</v>
      </c>
      <c r="BZ24" s="18">
        <f t="shared" si="36"/>
        <v>-4.4587895855743194E-2</v>
      </c>
      <c r="CA24" s="14">
        <v>2013</v>
      </c>
      <c r="CB24" s="10">
        <v>182</v>
      </c>
      <c r="CC24" s="9">
        <v>13460926</v>
      </c>
      <c r="CD24">
        <f t="shared" si="37"/>
        <v>73961.131868131866</v>
      </c>
      <c r="CE24">
        <f t="shared" si="38"/>
        <v>1380.4670329670334</v>
      </c>
      <c r="CF24" s="18">
        <f t="shared" si="39"/>
        <v>1.9019762854227903E-2</v>
      </c>
      <c r="CG24" s="14">
        <v>2014</v>
      </c>
      <c r="CH24" s="10">
        <v>179</v>
      </c>
      <c r="CI24" s="9">
        <v>14256094</v>
      </c>
      <c r="CJ24">
        <f t="shared" si="40"/>
        <v>79642.983240223461</v>
      </c>
      <c r="CK24">
        <f t="shared" si="41"/>
        <v>5681.8513720915944</v>
      </c>
      <c r="CL24" s="18">
        <f t="shared" si="42"/>
        <v>7.6822125737907643E-2</v>
      </c>
      <c r="CM24" s="14">
        <v>2015</v>
      </c>
      <c r="CN24" s="9">
        <v>171</v>
      </c>
      <c r="CO24" s="9">
        <v>21303695</v>
      </c>
      <c r="CP24">
        <f t="shared" si="43"/>
        <v>124583.01169590643</v>
      </c>
      <c r="CQ24">
        <f t="shared" si="44"/>
        <v>44940.028455682972</v>
      </c>
      <c r="CR24" s="18">
        <f t="shared" si="45"/>
        <v>0.56426852218898471</v>
      </c>
      <c r="CS24" s="14">
        <v>2016</v>
      </c>
      <c r="CT24" s="9">
        <v>176</v>
      </c>
      <c r="CU24" s="9">
        <v>15746025</v>
      </c>
      <c r="CV24">
        <f t="shared" si="46"/>
        <v>89466.051136363632</v>
      </c>
      <c r="CW24">
        <f t="shared" si="47"/>
        <v>-35116.9605595428</v>
      </c>
      <c r="CX24" s="18">
        <f t="shared" si="48"/>
        <v>-0.28187599642605748</v>
      </c>
      <c r="CY24" s="14">
        <v>2017</v>
      </c>
      <c r="CZ24" s="9">
        <v>172</v>
      </c>
      <c r="DA24" s="9">
        <v>16489287</v>
      </c>
      <c r="DB24">
        <f t="shared" si="49"/>
        <v>95867.94767441861</v>
      </c>
      <c r="DC24">
        <f t="shared" si="50"/>
        <v>6401.896538054978</v>
      </c>
      <c r="DD24" s="18">
        <f t="shared" si="51"/>
        <v>7.1556712928988506E-2</v>
      </c>
      <c r="DE24" s="14">
        <v>2018</v>
      </c>
      <c r="DF24" s="24">
        <v>155</v>
      </c>
      <c r="DG24" s="24">
        <v>17717371</v>
      </c>
      <c r="DH24">
        <f t="shared" si="52"/>
        <v>114305.61935483871</v>
      </c>
      <c r="DI24">
        <f t="shared" si="53"/>
        <v>18437.671680420099</v>
      </c>
      <c r="DJ24" s="18">
        <f t="shared" si="54"/>
        <v>0.19232362982294243</v>
      </c>
      <c r="DK24" s="14">
        <v>2019</v>
      </c>
      <c r="DL24" s="24">
        <v>161</v>
      </c>
      <c r="DM24" s="24">
        <v>17676189</v>
      </c>
      <c r="DN24">
        <f t="shared" si="55"/>
        <v>109789.99378881988</v>
      </c>
      <c r="DO24">
        <f t="shared" si="56"/>
        <v>-4515.6255660188326</v>
      </c>
      <c r="DP24" s="18">
        <f t="shared" si="57"/>
        <v>-3.9504843169616929E-2</v>
      </c>
      <c r="DQ24" s="14">
        <v>2020</v>
      </c>
      <c r="DR24" s="25">
        <v>181</v>
      </c>
      <c r="DS24" s="24">
        <v>18504490</v>
      </c>
      <c r="DT24">
        <f t="shared" si="58"/>
        <v>102234.75138121546</v>
      </c>
      <c r="DU24">
        <f t="shared" si="59"/>
        <v>-7555.2424076044117</v>
      </c>
      <c r="DV24" s="18">
        <f t="shared" si="60"/>
        <v>-6.8815400628739046E-2</v>
      </c>
      <c r="DX24" s="11">
        <f t="shared" si="61"/>
        <v>6.501827732271441E-2</v>
      </c>
      <c r="DY24">
        <f t="shared" si="62"/>
        <v>106654.52027269239</v>
      </c>
      <c r="DZ24" s="23">
        <f t="shared" si="63"/>
        <v>70167.385160999169</v>
      </c>
    </row>
    <row r="25" spans="1:130" x14ac:dyDescent="0.2">
      <c r="A25" s="3">
        <v>7122</v>
      </c>
      <c r="B25" t="s">
        <v>25</v>
      </c>
      <c r="C25" s="14">
        <v>2000</v>
      </c>
      <c r="D25" s="10">
        <v>144</v>
      </c>
      <c r="E25" s="9">
        <v>5962143</v>
      </c>
      <c r="F25">
        <f t="shared" si="0"/>
        <v>41403.770833333336</v>
      </c>
      <c r="G25" s="14">
        <v>2001</v>
      </c>
      <c r="H25" s="10">
        <v>154</v>
      </c>
      <c r="I25" s="9">
        <v>6362077</v>
      </c>
      <c r="J25">
        <f t="shared" si="1"/>
        <v>41312.188311688311</v>
      </c>
      <c r="K25">
        <f t="shared" si="2"/>
        <v>-91.582521645024826</v>
      </c>
      <c r="L25" s="18">
        <f t="shared" si="3"/>
        <v>-2.2119367343056977E-3</v>
      </c>
      <c r="M25" s="14">
        <v>2002</v>
      </c>
      <c r="N25" s="10">
        <v>152</v>
      </c>
      <c r="O25" s="9">
        <v>6669224</v>
      </c>
      <c r="P25">
        <f t="shared" si="4"/>
        <v>43876.473684210527</v>
      </c>
      <c r="Q25">
        <f t="shared" si="5"/>
        <v>2564.2853725222158</v>
      </c>
      <c r="R25" s="19">
        <f t="shared" si="6"/>
        <v>6.2070916049651904E-2</v>
      </c>
      <c r="S25" s="14">
        <v>2003</v>
      </c>
      <c r="T25" s="10">
        <v>152</v>
      </c>
      <c r="U25" s="9">
        <v>6913485</v>
      </c>
      <c r="V25">
        <f t="shared" si="7"/>
        <v>45483.45394736842</v>
      </c>
      <c r="W25">
        <f t="shared" si="8"/>
        <v>1606.9802631578932</v>
      </c>
      <c r="X25" s="18">
        <f t="shared" si="9"/>
        <v>3.6625100611405427E-2</v>
      </c>
      <c r="Y25" s="14">
        <v>2004</v>
      </c>
      <c r="Z25" s="10">
        <v>172</v>
      </c>
      <c r="AA25" s="9">
        <v>7373018</v>
      </c>
      <c r="AB25">
        <f t="shared" si="10"/>
        <v>42866.383720930229</v>
      </c>
      <c r="AC25">
        <f t="shared" si="11"/>
        <v>-2617.0702264381907</v>
      </c>
      <c r="AD25" s="18">
        <f t="shared" si="12"/>
        <v>-5.7538950965917338E-2</v>
      </c>
      <c r="AE25" s="14">
        <v>2005</v>
      </c>
      <c r="AF25" s="10">
        <v>144</v>
      </c>
      <c r="AG25" s="9">
        <v>7656439</v>
      </c>
      <c r="AH25">
        <f t="shared" si="13"/>
        <v>53169.715277777781</v>
      </c>
      <c r="AI25">
        <f t="shared" si="14"/>
        <v>10303.331556847552</v>
      </c>
      <c r="AJ25" s="18">
        <f t="shared" si="15"/>
        <v>0.24035924336245743</v>
      </c>
      <c r="AK25" s="14">
        <v>2006</v>
      </c>
      <c r="AL25" s="10">
        <v>142</v>
      </c>
      <c r="AM25" s="9">
        <v>8186662</v>
      </c>
      <c r="AN25">
        <f t="shared" si="16"/>
        <v>57652.549295774646</v>
      </c>
      <c r="AO25">
        <f t="shared" si="17"/>
        <v>4482.8340179968654</v>
      </c>
      <c r="AP25" s="18">
        <f t="shared" si="18"/>
        <v>8.4311792804925192E-2</v>
      </c>
      <c r="AQ25" s="14">
        <v>2007</v>
      </c>
      <c r="AR25" s="10">
        <v>135</v>
      </c>
      <c r="AS25" s="9">
        <v>8434087</v>
      </c>
      <c r="AT25">
        <f t="shared" si="19"/>
        <v>62474.718518518515</v>
      </c>
      <c r="AU25">
        <f t="shared" si="20"/>
        <v>4822.1692227438689</v>
      </c>
      <c r="AV25" s="18">
        <f t="shared" si="21"/>
        <v>8.3641907975390867E-2</v>
      </c>
      <c r="AW25" s="14">
        <v>2008</v>
      </c>
      <c r="AX25" s="10">
        <v>137</v>
      </c>
      <c r="AY25" s="9">
        <v>8896207</v>
      </c>
      <c r="AZ25">
        <f t="shared" si="22"/>
        <v>64935.817518248172</v>
      </c>
      <c r="BA25">
        <f t="shared" si="23"/>
        <v>2461.0989997296565</v>
      </c>
      <c r="BB25" s="18">
        <f t="shared" si="24"/>
        <v>3.9393518819939091E-2</v>
      </c>
      <c r="BC25" s="14">
        <v>2009</v>
      </c>
      <c r="BD25" s="10">
        <v>133</v>
      </c>
      <c r="BE25" s="9">
        <v>9156960</v>
      </c>
      <c r="BF25">
        <f t="shared" si="25"/>
        <v>68849.323308270672</v>
      </c>
      <c r="BG25">
        <f t="shared" si="26"/>
        <v>3913.5057900225002</v>
      </c>
      <c r="BH25" s="18">
        <f t="shared" si="27"/>
        <v>6.0267290681644721E-2</v>
      </c>
      <c r="BI25" s="14">
        <v>2010</v>
      </c>
      <c r="BJ25" s="10">
        <v>139</v>
      </c>
      <c r="BK25" s="9">
        <v>8965417</v>
      </c>
      <c r="BL25">
        <f t="shared" si="28"/>
        <v>64499.402877697845</v>
      </c>
      <c r="BM25">
        <f t="shared" si="29"/>
        <v>-4349.9204305728272</v>
      </c>
      <c r="BN25" s="18">
        <f t="shared" si="30"/>
        <v>-6.3180293161287815E-2</v>
      </c>
      <c r="BO25" s="14">
        <v>2011</v>
      </c>
      <c r="BP25" s="10">
        <v>150</v>
      </c>
      <c r="BQ25" s="9">
        <v>9043850</v>
      </c>
      <c r="BR25">
        <f t="shared" si="31"/>
        <v>60292.333333333336</v>
      </c>
      <c r="BS25">
        <f t="shared" si="32"/>
        <v>-4207.0695443645091</v>
      </c>
      <c r="BT25" s="18">
        <f t="shared" si="33"/>
        <v>-6.5226488256671919E-2</v>
      </c>
      <c r="BU25" s="14">
        <v>2012</v>
      </c>
      <c r="BV25" s="10">
        <v>152</v>
      </c>
      <c r="BW25" s="9">
        <v>9254351</v>
      </c>
      <c r="BX25">
        <f t="shared" si="34"/>
        <v>60883.88815789474</v>
      </c>
      <c r="BY25">
        <f t="shared" si="35"/>
        <v>591.55482456140453</v>
      </c>
      <c r="BZ25" s="18">
        <f t="shared" si="36"/>
        <v>9.8114435427622826E-3</v>
      </c>
      <c r="CA25" s="14">
        <v>2013</v>
      </c>
      <c r="CB25" s="10">
        <v>161</v>
      </c>
      <c r="CC25" s="9">
        <v>9208339</v>
      </c>
      <c r="CD25">
        <f t="shared" si="37"/>
        <v>57194.65217391304</v>
      </c>
      <c r="CE25">
        <f t="shared" si="38"/>
        <v>-3689.2359839817</v>
      </c>
      <c r="CF25" s="18">
        <f t="shared" si="39"/>
        <v>-6.0594618635625382E-2</v>
      </c>
      <c r="CG25" s="14">
        <v>2014</v>
      </c>
      <c r="CH25" s="10">
        <v>147</v>
      </c>
      <c r="CI25" s="9">
        <v>9473780</v>
      </c>
      <c r="CJ25">
        <f t="shared" si="40"/>
        <v>64447.482993197278</v>
      </c>
      <c r="CK25">
        <f t="shared" si="41"/>
        <v>7252.8308192842378</v>
      </c>
      <c r="CL25" s="18">
        <f t="shared" si="42"/>
        <v>0.12680959746429429</v>
      </c>
      <c r="CM25" s="14">
        <v>2015</v>
      </c>
      <c r="CN25" s="9">
        <v>146</v>
      </c>
      <c r="CO25" s="9">
        <v>9579613</v>
      </c>
      <c r="CP25">
        <f t="shared" si="43"/>
        <v>65613.787671232873</v>
      </c>
      <c r="CQ25">
        <f t="shared" si="44"/>
        <v>1166.3046780355944</v>
      </c>
      <c r="CR25" s="18">
        <f t="shared" si="45"/>
        <v>1.8096977940297576E-2</v>
      </c>
      <c r="CS25" s="14">
        <v>2016</v>
      </c>
      <c r="CT25" s="9">
        <v>127</v>
      </c>
      <c r="CU25" s="9">
        <v>10171111</v>
      </c>
      <c r="CV25">
        <f t="shared" si="46"/>
        <v>80087.488188976378</v>
      </c>
      <c r="CW25">
        <f t="shared" si="47"/>
        <v>14473.700517743506</v>
      </c>
      <c r="CX25" s="18">
        <f t="shared" si="48"/>
        <v>0.22058931562168033</v>
      </c>
      <c r="CY25" s="14">
        <v>2017</v>
      </c>
      <c r="CZ25" s="9">
        <v>128</v>
      </c>
      <c r="DA25" s="9">
        <v>10458421</v>
      </c>
      <c r="DB25">
        <f t="shared" si="49"/>
        <v>81706.4140625</v>
      </c>
      <c r="DC25">
        <f t="shared" si="50"/>
        <v>1618.9258735236217</v>
      </c>
      <c r="DD25" s="18">
        <f t="shared" si="51"/>
        <v>2.0214466830368871E-2</v>
      </c>
      <c r="DE25" s="14">
        <v>2018</v>
      </c>
      <c r="DF25" s="24">
        <v>126</v>
      </c>
      <c r="DG25" s="24">
        <v>10464766</v>
      </c>
      <c r="DH25">
        <f t="shared" si="52"/>
        <v>83053.698412698417</v>
      </c>
      <c r="DI25">
        <f t="shared" si="53"/>
        <v>1347.2843501984171</v>
      </c>
      <c r="DJ25" s="18">
        <f t="shared" si="54"/>
        <v>1.6489333985063078E-2</v>
      </c>
      <c r="DK25" s="14">
        <v>2019</v>
      </c>
      <c r="DL25" s="24">
        <v>115</v>
      </c>
      <c r="DM25" s="24">
        <v>10822647</v>
      </c>
      <c r="DN25">
        <f t="shared" si="55"/>
        <v>94109.973913043475</v>
      </c>
      <c r="DO25">
        <f t="shared" si="56"/>
        <v>11056.275500345058</v>
      </c>
      <c r="DP25" s="18">
        <f t="shared" si="57"/>
        <v>0.13312201276583513</v>
      </c>
      <c r="DQ25" s="14">
        <v>2020</v>
      </c>
      <c r="DR25" s="25">
        <v>113</v>
      </c>
      <c r="DS25" s="24">
        <v>12102278</v>
      </c>
      <c r="DT25">
        <f t="shared" si="58"/>
        <v>107099.80530973451</v>
      </c>
      <c r="DU25">
        <f t="shared" si="59"/>
        <v>12989.831396691035</v>
      </c>
      <c r="DV25" s="18">
        <f t="shared" si="60"/>
        <v>0.13802821163985751</v>
      </c>
      <c r="DX25" s="11">
        <f t="shared" si="61"/>
        <v>4.6689724938387613E-2</v>
      </c>
      <c r="DY25">
        <f t="shared" si="62"/>
        <v>86290.028796080631</v>
      </c>
      <c r="DZ25" s="23">
        <f t="shared" si="63"/>
        <v>63857.777214778209</v>
      </c>
    </row>
    <row r="26" spans="1:130" x14ac:dyDescent="0.2">
      <c r="A26" s="3">
        <v>7123</v>
      </c>
      <c r="B26" t="s">
        <v>26</v>
      </c>
      <c r="C26" s="14">
        <v>2000</v>
      </c>
      <c r="D26" s="10">
        <v>720</v>
      </c>
      <c r="E26" s="9">
        <v>22242460</v>
      </c>
      <c r="F26">
        <f t="shared" si="0"/>
        <v>30892.305555555555</v>
      </c>
      <c r="G26" s="14">
        <v>2001</v>
      </c>
      <c r="H26" s="10">
        <v>687</v>
      </c>
      <c r="I26" s="9">
        <v>23994572</v>
      </c>
      <c r="J26">
        <f t="shared" si="1"/>
        <v>34926.596797671031</v>
      </c>
      <c r="K26">
        <f t="shared" si="2"/>
        <v>4034.2912421154761</v>
      </c>
      <c r="L26" s="18">
        <f t="shared" si="3"/>
        <v>0.13059210601359483</v>
      </c>
      <c r="M26" s="14">
        <v>2002</v>
      </c>
      <c r="N26" s="10">
        <v>680</v>
      </c>
      <c r="O26" s="9">
        <v>25475670</v>
      </c>
      <c r="P26">
        <f t="shared" si="4"/>
        <v>37464.220588235294</v>
      </c>
      <c r="Q26">
        <f t="shared" si="5"/>
        <v>2537.6237905642629</v>
      </c>
      <c r="R26" s="19">
        <f t="shared" si="6"/>
        <v>7.265591335063816E-2</v>
      </c>
      <c r="S26" s="14">
        <v>2003</v>
      </c>
      <c r="T26" s="10">
        <v>680</v>
      </c>
      <c r="U26" s="9">
        <v>26511448</v>
      </c>
      <c r="V26">
        <f t="shared" si="7"/>
        <v>38987.423529411768</v>
      </c>
      <c r="W26">
        <f t="shared" si="8"/>
        <v>1523.2029411764743</v>
      </c>
      <c r="X26" s="18">
        <f t="shared" si="9"/>
        <v>4.0657537171740823E-2</v>
      </c>
      <c r="Y26" s="14">
        <v>2004</v>
      </c>
      <c r="Z26" s="10">
        <v>686</v>
      </c>
      <c r="AA26" s="9">
        <v>27981013</v>
      </c>
      <c r="AB26">
        <f t="shared" si="10"/>
        <v>40788.648688046647</v>
      </c>
      <c r="AC26">
        <f t="shared" si="11"/>
        <v>1801.2251586348793</v>
      </c>
      <c r="AD26" s="18">
        <f t="shared" si="12"/>
        <v>4.6200158809572296E-2</v>
      </c>
      <c r="AE26" s="14">
        <v>2005</v>
      </c>
      <c r="AF26" s="10">
        <v>678</v>
      </c>
      <c r="AG26" s="9">
        <v>28566923</v>
      </c>
      <c r="AH26">
        <f t="shared" si="13"/>
        <v>42134.104719764015</v>
      </c>
      <c r="AI26">
        <f t="shared" si="14"/>
        <v>1345.4560317173673</v>
      </c>
      <c r="AJ26" s="18">
        <f t="shared" si="15"/>
        <v>3.2986040846988418E-2</v>
      </c>
      <c r="AK26" s="14">
        <v>2006</v>
      </c>
      <c r="AL26" s="10">
        <v>697</v>
      </c>
      <c r="AM26" s="9">
        <v>30828191</v>
      </c>
      <c r="AN26">
        <f t="shared" si="16"/>
        <v>44229.829268292684</v>
      </c>
      <c r="AO26">
        <f t="shared" si="17"/>
        <v>2095.7245485286694</v>
      </c>
      <c r="AP26" s="18">
        <f t="shared" si="18"/>
        <v>4.9739387189248127E-2</v>
      </c>
      <c r="AQ26" s="14">
        <v>2007</v>
      </c>
      <c r="AR26" s="10">
        <v>722</v>
      </c>
      <c r="AS26" s="9">
        <v>32979237</v>
      </c>
      <c r="AT26">
        <f t="shared" si="19"/>
        <v>45677.613573407201</v>
      </c>
      <c r="AU26">
        <f t="shared" si="20"/>
        <v>1447.7843051145173</v>
      </c>
      <c r="AV26" s="18">
        <f t="shared" si="21"/>
        <v>3.2733210348437847E-2</v>
      </c>
      <c r="AW26" s="14">
        <v>2008</v>
      </c>
      <c r="AX26" s="10">
        <v>726</v>
      </c>
      <c r="AY26" s="9">
        <v>35297339</v>
      </c>
      <c r="AZ26">
        <f t="shared" si="22"/>
        <v>48618.92424242424</v>
      </c>
      <c r="BA26">
        <f t="shared" si="23"/>
        <v>2941.3106690170389</v>
      </c>
      <c r="BB26" s="18">
        <f t="shared" si="24"/>
        <v>6.4392827009014858E-2</v>
      </c>
      <c r="BC26" s="14">
        <v>2009</v>
      </c>
      <c r="BD26" s="10">
        <v>750</v>
      </c>
      <c r="BE26" s="9">
        <v>36355751</v>
      </c>
      <c r="BF26">
        <f t="shared" si="25"/>
        <v>48474.334666666669</v>
      </c>
      <c r="BG26">
        <f t="shared" si="26"/>
        <v>-144.58957575757086</v>
      </c>
      <c r="BH26" s="18">
        <f t="shared" si="27"/>
        <v>-2.973936137225428E-3</v>
      </c>
      <c r="BI26" s="14">
        <v>2010</v>
      </c>
      <c r="BJ26" s="10">
        <v>747</v>
      </c>
      <c r="BK26" s="9">
        <v>36169207</v>
      </c>
      <c r="BL26">
        <f t="shared" si="28"/>
        <v>48419.286479250331</v>
      </c>
      <c r="BM26">
        <f t="shared" si="29"/>
        <v>-55.048187416337896</v>
      </c>
      <c r="BN26" s="18">
        <f t="shared" si="30"/>
        <v>-1.1356151207618684E-3</v>
      </c>
      <c r="BO26" s="14">
        <v>2011</v>
      </c>
      <c r="BP26" s="10">
        <v>751</v>
      </c>
      <c r="BQ26" s="9">
        <v>36671577</v>
      </c>
      <c r="BR26">
        <f t="shared" si="31"/>
        <v>48830.328894806924</v>
      </c>
      <c r="BS26">
        <f t="shared" si="32"/>
        <v>411.04241555659246</v>
      </c>
      <c r="BT26" s="18">
        <f t="shared" si="33"/>
        <v>8.4892290953676314E-3</v>
      </c>
      <c r="BU26" s="14">
        <v>2012</v>
      </c>
      <c r="BV26" s="10">
        <v>719</v>
      </c>
      <c r="BW26" s="9">
        <v>36793897</v>
      </c>
      <c r="BX26">
        <f t="shared" si="34"/>
        <v>51173.709318497917</v>
      </c>
      <c r="BY26">
        <f t="shared" si="35"/>
        <v>2343.3804236909928</v>
      </c>
      <c r="BZ26" s="18">
        <f t="shared" si="36"/>
        <v>4.7990264999837218E-2</v>
      </c>
      <c r="CA26" s="14">
        <v>2013</v>
      </c>
      <c r="CB26" s="10">
        <v>715</v>
      </c>
      <c r="CC26" s="9">
        <v>36686539</v>
      </c>
      <c r="CD26">
        <f t="shared" si="37"/>
        <v>51309.844755244754</v>
      </c>
      <c r="CE26">
        <f t="shared" si="38"/>
        <v>136.13543674683751</v>
      </c>
      <c r="CF26" s="18">
        <f t="shared" si="39"/>
        <v>2.6602612661816216E-3</v>
      </c>
      <c r="CG26" s="14">
        <v>2014</v>
      </c>
      <c r="CH26" s="10">
        <v>697</v>
      </c>
      <c r="CI26" s="9">
        <v>38219125</v>
      </c>
      <c r="CJ26">
        <f t="shared" si="40"/>
        <v>54833.75179340029</v>
      </c>
      <c r="CK26">
        <f t="shared" si="41"/>
        <v>3523.9070381555357</v>
      </c>
      <c r="CL26" s="18">
        <f t="shared" si="42"/>
        <v>6.8678965118001672E-2</v>
      </c>
      <c r="CM26" s="14">
        <v>2015</v>
      </c>
      <c r="CN26" s="9">
        <v>718</v>
      </c>
      <c r="CO26" s="9">
        <v>44724387</v>
      </c>
      <c r="CP26">
        <f t="shared" si="43"/>
        <v>62290.232590529245</v>
      </c>
      <c r="CQ26">
        <f t="shared" si="44"/>
        <v>7456.4807971289556</v>
      </c>
      <c r="CR26" s="18">
        <f t="shared" si="45"/>
        <v>0.13598341447112883</v>
      </c>
      <c r="CS26" s="14">
        <v>2016</v>
      </c>
      <c r="CT26" s="9">
        <v>698</v>
      </c>
      <c r="CU26" s="9">
        <v>40501828</v>
      </c>
      <c r="CV26">
        <f t="shared" si="46"/>
        <v>58025.541547277935</v>
      </c>
      <c r="CW26">
        <f t="shared" si="47"/>
        <v>-4264.6910432513105</v>
      </c>
      <c r="CX26" s="18">
        <f t="shared" si="48"/>
        <v>-6.8464843778729509E-2</v>
      </c>
      <c r="CY26" s="14">
        <v>2017</v>
      </c>
      <c r="CZ26" s="9">
        <v>681</v>
      </c>
      <c r="DA26" s="9">
        <v>41533247</v>
      </c>
      <c r="DB26">
        <f t="shared" si="49"/>
        <v>60988.615271659328</v>
      </c>
      <c r="DC26">
        <f t="shared" si="50"/>
        <v>2963.0737243813928</v>
      </c>
      <c r="DD26" s="18">
        <f t="shared" si="51"/>
        <v>5.1064990439893536E-2</v>
      </c>
      <c r="DE26" s="14">
        <v>2018</v>
      </c>
      <c r="DF26" s="24">
        <v>663</v>
      </c>
      <c r="DG26" s="24">
        <v>42445349</v>
      </c>
      <c r="DH26">
        <f t="shared" si="52"/>
        <v>64020.134238310711</v>
      </c>
      <c r="DI26">
        <f t="shared" si="53"/>
        <v>3031.5189666513834</v>
      </c>
      <c r="DJ26" s="18">
        <f t="shared" si="54"/>
        <v>4.9706309171772482E-2</v>
      </c>
      <c r="DK26" s="14">
        <v>2019</v>
      </c>
      <c r="DL26" s="24">
        <v>661</v>
      </c>
      <c r="DM26" s="24">
        <v>43484452</v>
      </c>
      <c r="DN26">
        <f t="shared" si="55"/>
        <v>65785.857791225411</v>
      </c>
      <c r="DO26">
        <f t="shared" si="56"/>
        <v>1765.7235529147001</v>
      </c>
      <c r="DP26" s="18">
        <f t="shared" si="57"/>
        <v>2.75807536788647E-2</v>
      </c>
      <c r="DQ26" s="14">
        <v>2020</v>
      </c>
      <c r="DR26" s="25">
        <v>690</v>
      </c>
      <c r="DS26" s="24">
        <v>44351007</v>
      </c>
      <c r="DT26">
        <f t="shared" si="58"/>
        <v>64276.821739130435</v>
      </c>
      <c r="DU26">
        <f t="shared" si="59"/>
        <v>-1509.0360520949762</v>
      </c>
      <c r="DV26" s="18">
        <f t="shared" si="60"/>
        <v>-2.2938608733870658E-2</v>
      </c>
      <c r="DX26" s="11">
        <f t="shared" si="61"/>
        <v>3.6631363165517961E-2</v>
      </c>
      <c r="DY26">
        <f t="shared" si="62"/>
        <v>63598.202433731814</v>
      </c>
      <c r="DZ26" s="23">
        <f t="shared" si="63"/>
        <v>49626.101240419433</v>
      </c>
    </row>
    <row r="27" spans="1:130" x14ac:dyDescent="0.2">
      <c r="A27" s="3">
        <v>7124</v>
      </c>
      <c r="B27" t="s">
        <v>27</v>
      </c>
      <c r="C27" s="14">
        <v>2000</v>
      </c>
      <c r="D27" s="10">
        <v>496</v>
      </c>
      <c r="E27" s="9">
        <v>15872986</v>
      </c>
      <c r="F27">
        <f t="shared" si="0"/>
        <v>32001.987903225807</v>
      </c>
      <c r="G27" s="14">
        <v>2001</v>
      </c>
      <c r="H27" s="10">
        <v>510</v>
      </c>
      <c r="I27" s="9">
        <v>16212956</v>
      </c>
      <c r="J27">
        <f t="shared" si="1"/>
        <v>31790.109803921569</v>
      </c>
      <c r="K27">
        <f t="shared" si="2"/>
        <v>-211.87809930423828</v>
      </c>
      <c r="L27" s="18">
        <f t="shared" si="3"/>
        <v>-6.6207793073654944E-3</v>
      </c>
      <c r="M27" s="14">
        <v>2002</v>
      </c>
      <c r="N27" s="10">
        <v>492</v>
      </c>
      <c r="O27" s="9">
        <v>17021514</v>
      </c>
      <c r="P27">
        <f t="shared" si="4"/>
        <v>34596.57317073171</v>
      </c>
      <c r="Q27">
        <f t="shared" si="5"/>
        <v>2806.4633668101415</v>
      </c>
      <c r="R27" s="19">
        <f t="shared" si="6"/>
        <v>8.8281021491279699E-2</v>
      </c>
      <c r="S27" s="14">
        <v>2003</v>
      </c>
      <c r="T27" s="10">
        <v>492</v>
      </c>
      <c r="U27" s="9">
        <v>17639949</v>
      </c>
      <c r="V27">
        <f t="shared" si="7"/>
        <v>35853.554878048781</v>
      </c>
      <c r="W27">
        <f t="shared" si="8"/>
        <v>1256.9817073170707</v>
      </c>
      <c r="X27" s="18">
        <f t="shared" si="9"/>
        <v>3.6332549501765753E-2</v>
      </c>
      <c r="Y27" s="14">
        <v>2004</v>
      </c>
      <c r="Z27" s="10">
        <v>494</v>
      </c>
      <c r="AA27" s="9">
        <v>18339461</v>
      </c>
      <c r="AB27">
        <f t="shared" si="10"/>
        <v>37124.414979757086</v>
      </c>
      <c r="AC27">
        <f t="shared" si="11"/>
        <v>1270.8601017083056</v>
      </c>
      <c r="AD27" s="18">
        <f t="shared" si="12"/>
        <v>3.5445860418331504E-2</v>
      </c>
      <c r="AE27" s="14">
        <v>2005</v>
      </c>
      <c r="AF27" s="10">
        <v>469</v>
      </c>
      <c r="AG27" s="9">
        <v>18679690</v>
      </c>
      <c r="AH27">
        <f t="shared" si="13"/>
        <v>39828.763326226013</v>
      </c>
      <c r="AI27">
        <f t="shared" si="14"/>
        <v>2704.348346468927</v>
      </c>
      <c r="AJ27" s="18">
        <f t="shared" si="15"/>
        <v>7.2845547813845238E-2</v>
      </c>
      <c r="AK27" s="14">
        <v>2006</v>
      </c>
      <c r="AL27" s="10">
        <v>436</v>
      </c>
      <c r="AM27" s="9">
        <v>19063820</v>
      </c>
      <c r="AN27">
        <f t="shared" si="16"/>
        <v>43724.35779816514</v>
      </c>
      <c r="AO27">
        <f t="shared" si="17"/>
        <v>3895.5944719391264</v>
      </c>
      <c r="AP27" s="18">
        <f t="shared" si="18"/>
        <v>9.7808572162570703E-2</v>
      </c>
      <c r="AQ27" s="14">
        <v>2007</v>
      </c>
      <c r="AR27" s="10">
        <v>423</v>
      </c>
      <c r="AS27" s="9">
        <v>19580488</v>
      </c>
      <c r="AT27">
        <f t="shared" si="19"/>
        <v>46289.56973995272</v>
      </c>
      <c r="AU27">
        <f t="shared" si="20"/>
        <v>2565.2119417875801</v>
      </c>
      <c r="AV27" s="18">
        <f t="shared" si="21"/>
        <v>5.8667801448995263E-2</v>
      </c>
      <c r="AW27" s="14">
        <v>2008</v>
      </c>
      <c r="AX27" s="10">
        <v>396</v>
      </c>
      <c r="AY27" s="9">
        <v>20233866</v>
      </c>
      <c r="AZ27">
        <f t="shared" si="22"/>
        <v>51095.621212121216</v>
      </c>
      <c r="BA27">
        <f t="shared" si="23"/>
        <v>4806.0514721684958</v>
      </c>
      <c r="BB27" s="18">
        <f t="shared" si="24"/>
        <v>0.1038257970244293</v>
      </c>
      <c r="BC27" s="14">
        <v>2009</v>
      </c>
      <c r="BD27" s="10">
        <v>403</v>
      </c>
      <c r="BE27" s="9">
        <v>20750992</v>
      </c>
      <c r="BF27">
        <f t="shared" si="25"/>
        <v>51491.295285359804</v>
      </c>
      <c r="BG27">
        <f t="shared" si="26"/>
        <v>395.67407323858788</v>
      </c>
      <c r="BH27" s="18">
        <f t="shared" si="27"/>
        <v>7.7437961189661328E-3</v>
      </c>
      <c r="BI27" s="14">
        <v>2010</v>
      </c>
      <c r="BJ27" s="10">
        <v>423</v>
      </c>
      <c r="BK27" s="9">
        <v>20432173</v>
      </c>
      <c r="BL27">
        <f t="shared" si="28"/>
        <v>48303.009456264772</v>
      </c>
      <c r="BM27">
        <f t="shared" si="29"/>
        <v>-3188.2858290950317</v>
      </c>
      <c r="BN27" s="18">
        <f t="shared" si="30"/>
        <v>-6.1918928460157362E-2</v>
      </c>
      <c r="BO27" s="14">
        <v>2011</v>
      </c>
      <c r="BP27" s="10">
        <v>438</v>
      </c>
      <c r="BQ27" s="9">
        <v>20628856</v>
      </c>
      <c r="BR27">
        <f t="shared" si="31"/>
        <v>47097.84474885845</v>
      </c>
      <c r="BS27">
        <f t="shared" si="32"/>
        <v>-1205.1647074063221</v>
      </c>
      <c r="BT27" s="18">
        <f t="shared" si="33"/>
        <v>-2.4950095676699403E-2</v>
      </c>
      <c r="BU27" s="14">
        <v>2012</v>
      </c>
      <c r="BV27" s="10">
        <v>436</v>
      </c>
      <c r="BW27" s="9">
        <v>21184588</v>
      </c>
      <c r="BX27">
        <f t="shared" si="34"/>
        <v>48588.504587155963</v>
      </c>
      <c r="BY27">
        <f t="shared" si="35"/>
        <v>1490.6598382975135</v>
      </c>
      <c r="BZ27" s="18">
        <f t="shared" si="36"/>
        <v>3.1650277125125643E-2</v>
      </c>
      <c r="CA27" s="14">
        <v>2013</v>
      </c>
      <c r="CB27" s="10">
        <v>417</v>
      </c>
      <c r="CC27" s="9">
        <v>21305991</v>
      </c>
      <c r="CD27">
        <f t="shared" si="37"/>
        <v>51093.503597122304</v>
      </c>
      <c r="CE27">
        <f t="shared" si="38"/>
        <v>2504.999009966341</v>
      </c>
      <c r="CF27" s="18">
        <f t="shared" si="39"/>
        <v>5.1555383958627125E-2</v>
      </c>
      <c r="CG27" s="14">
        <v>2014</v>
      </c>
      <c r="CH27" s="10">
        <v>393</v>
      </c>
      <c r="CI27" s="9">
        <v>21735689</v>
      </c>
      <c r="CJ27">
        <f t="shared" si="40"/>
        <v>55307.096692111962</v>
      </c>
      <c r="CK27">
        <f t="shared" si="41"/>
        <v>4213.5930949896574</v>
      </c>
      <c r="CL27" s="18">
        <f t="shared" si="42"/>
        <v>8.2468274797013061E-2</v>
      </c>
      <c r="CM27" s="14">
        <v>2015</v>
      </c>
      <c r="CN27" s="9">
        <v>383</v>
      </c>
      <c r="CO27" s="9">
        <v>22268177</v>
      </c>
      <c r="CP27">
        <f t="shared" si="43"/>
        <v>58141.454308093998</v>
      </c>
      <c r="CQ27">
        <f t="shared" si="44"/>
        <v>2834.3576159820368</v>
      </c>
      <c r="CR27" s="18">
        <f t="shared" si="45"/>
        <v>5.1247629789004635E-2</v>
      </c>
      <c r="CS27" s="14">
        <v>2016</v>
      </c>
      <c r="CT27" s="9">
        <v>362</v>
      </c>
      <c r="CU27" s="9">
        <v>22755589</v>
      </c>
      <c r="CV27">
        <f t="shared" si="46"/>
        <v>62860.743093922654</v>
      </c>
      <c r="CW27">
        <f t="shared" si="47"/>
        <v>4719.2887858286558</v>
      </c>
      <c r="CX27" s="18">
        <f t="shared" si="48"/>
        <v>8.1169087391948391E-2</v>
      </c>
      <c r="CY27" s="14">
        <v>2017</v>
      </c>
      <c r="CZ27" s="9">
        <v>319</v>
      </c>
      <c r="DA27" s="9">
        <v>23269995</v>
      </c>
      <c r="DB27">
        <f t="shared" si="49"/>
        <v>72946.692789968656</v>
      </c>
      <c r="DC27">
        <f t="shared" si="50"/>
        <v>10085.949696046002</v>
      </c>
      <c r="DD27" s="18">
        <f t="shared" si="51"/>
        <v>0.16044910065692664</v>
      </c>
      <c r="DE27" s="14">
        <v>2018</v>
      </c>
      <c r="DF27" s="24">
        <v>323</v>
      </c>
      <c r="DG27" s="24">
        <v>23802706</v>
      </c>
      <c r="DH27">
        <f t="shared" si="52"/>
        <v>73692.588235294112</v>
      </c>
      <c r="DI27">
        <f t="shared" si="53"/>
        <v>745.89544532545551</v>
      </c>
      <c r="DJ27" s="18">
        <f t="shared" si="54"/>
        <v>1.0225212642238225E-2</v>
      </c>
      <c r="DK27" s="14">
        <v>2019</v>
      </c>
      <c r="DL27" s="24">
        <v>310</v>
      </c>
      <c r="DM27" s="24">
        <v>24020537</v>
      </c>
      <c r="DN27">
        <f t="shared" si="55"/>
        <v>77485.603225806452</v>
      </c>
      <c r="DO27">
        <f t="shared" si="56"/>
        <v>3793.0149905123399</v>
      </c>
      <c r="DP27" s="18">
        <f t="shared" si="57"/>
        <v>5.1470779916177843E-2</v>
      </c>
      <c r="DQ27" s="14">
        <v>2020</v>
      </c>
      <c r="DR27" s="25">
        <v>326</v>
      </c>
      <c r="DS27" s="24">
        <v>24621863</v>
      </c>
      <c r="DT27">
        <f t="shared" si="58"/>
        <v>75527.187116564412</v>
      </c>
      <c r="DU27">
        <f t="shared" si="59"/>
        <v>-1958.41610924204</v>
      </c>
      <c r="DV27" s="18">
        <f t="shared" si="60"/>
        <v>-2.5274580408632511E-2</v>
      </c>
      <c r="DX27" s="11">
        <f t="shared" si="61"/>
        <v>4.5427509160143695E-2</v>
      </c>
      <c r="DY27">
        <f t="shared" si="62"/>
        <v>74708.294750356406</v>
      </c>
      <c r="DZ27" s="23">
        <f t="shared" si="63"/>
        <v>51182.879807079698</v>
      </c>
    </row>
    <row r="28" spans="1:130" x14ac:dyDescent="0.2">
      <c r="A28" s="3">
        <v>7125</v>
      </c>
      <c r="B28" t="s">
        <v>28</v>
      </c>
      <c r="C28" s="14">
        <v>2000</v>
      </c>
      <c r="D28" s="10">
        <v>161</v>
      </c>
      <c r="E28" s="9">
        <v>5513798</v>
      </c>
      <c r="F28">
        <f t="shared" si="0"/>
        <v>34247.19254658385</v>
      </c>
      <c r="G28" s="14">
        <v>2001</v>
      </c>
      <c r="H28" s="10">
        <v>136</v>
      </c>
      <c r="I28" s="9">
        <v>6141115</v>
      </c>
      <c r="J28">
        <f t="shared" si="1"/>
        <v>45155.257352941175</v>
      </c>
      <c r="K28">
        <f t="shared" si="2"/>
        <v>10908.064806357324</v>
      </c>
      <c r="L28" s="18">
        <f t="shared" si="3"/>
        <v>0.3185097520481398</v>
      </c>
      <c r="M28" s="14">
        <v>2002</v>
      </c>
      <c r="N28" s="10">
        <v>146</v>
      </c>
      <c r="O28" s="9">
        <v>6375796</v>
      </c>
      <c r="P28">
        <f t="shared" si="4"/>
        <v>43669.835616438359</v>
      </c>
      <c r="Q28">
        <f t="shared" si="5"/>
        <v>-1485.4217365028162</v>
      </c>
      <c r="R28" s="19">
        <f t="shared" si="6"/>
        <v>-3.289587577571549E-2</v>
      </c>
      <c r="S28" s="14">
        <v>2003</v>
      </c>
      <c r="T28" s="10">
        <v>146</v>
      </c>
      <c r="U28" s="9">
        <v>6307637</v>
      </c>
      <c r="V28">
        <f t="shared" si="7"/>
        <v>43202.993150684932</v>
      </c>
      <c r="W28">
        <f t="shared" si="8"/>
        <v>-466.84246575342695</v>
      </c>
      <c r="X28" s="18">
        <f t="shared" si="9"/>
        <v>-1.0690273026301395E-2</v>
      </c>
      <c r="Y28" s="14">
        <v>2004</v>
      </c>
      <c r="Z28" s="10">
        <v>141</v>
      </c>
      <c r="AA28" s="9">
        <v>6492334</v>
      </c>
      <c r="AB28">
        <f t="shared" si="10"/>
        <v>46044.921985815599</v>
      </c>
      <c r="AC28">
        <f t="shared" si="11"/>
        <v>2841.9288351306677</v>
      </c>
      <c r="AD28" s="18">
        <f t="shared" si="12"/>
        <v>6.5780832018246693E-2</v>
      </c>
      <c r="AE28" s="14">
        <v>2005</v>
      </c>
      <c r="AF28" s="10">
        <v>139</v>
      </c>
      <c r="AG28" s="9">
        <v>6594001</v>
      </c>
      <c r="AH28">
        <f t="shared" si="13"/>
        <v>47438.856115107912</v>
      </c>
      <c r="AI28">
        <f t="shared" si="14"/>
        <v>1393.9341292923127</v>
      </c>
      <c r="AJ28" s="18">
        <f t="shared" si="15"/>
        <v>3.0273351960976764E-2</v>
      </c>
      <c r="AK28" s="14">
        <v>2006</v>
      </c>
      <c r="AL28" s="10">
        <v>142</v>
      </c>
      <c r="AM28" s="9">
        <v>7330320</v>
      </c>
      <c r="AN28">
        <f t="shared" si="16"/>
        <v>51621.971830985916</v>
      </c>
      <c r="AO28">
        <f t="shared" si="17"/>
        <v>4183.1157158780043</v>
      </c>
      <c r="AP28" s="18">
        <f t="shared" si="18"/>
        <v>8.8179101657255232E-2</v>
      </c>
      <c r="AQ28" s="14">
        <v>2007</v>
      </c>
      <c r="AR28" s="10">
        <v>138</v>
      </c>
      <c r="AS28" s="9">
        <v>7310422</v>
      </c>
      <c r="AT28">
        <f t="shared" si="19"/>
        <v>52974.072463768112</v>
      </c>
      <c r="AU28">
        <f t="shared" si="20"/>
        <v>1352.100632782196</v>
      </c>
      <c r="AV28" s="18">
        <f t="shared" si="21"/>
        <v>2.6192347654000348E-2</v>
      </c>
      <c r="AW28" s="14">
        <v>2008</v>
      </c>
      <c r="AX28" s="10">
        <v>141</v>
      </c>
      <c r="AY28" s="9">
        <v>7536797</v>
      </c>
      <c r="AZ28">
        <f t="shared" si="22"/>
        <v>53452.4609929078</v>
      </c>
      <c r="BA28">
        <f t="shared" si="23"/>
        <v>478.38852913968731</v>
      </c>
      <c r="BB28" s="18">
        <f t="shared" si="24"/>
        <v>9.0306164297049955E-3</v>
      </c>
      <c r="BC28" s="14">
        <v>2009</v>
      </c>
      <c r="BD28" s="10">
        <v>145</v>
      </c>
      <c r="BE28" s="9">
        <v>7612860</v>
      </c>
      <c r="BF28">
        <f t="shared" si="25"/>
        <v>52502.482758620688</v>
      </c>
      <c r="BG28">
        <f t="shared" si="26"/>
        <v>-949.97823428711126</v>
      </c>
      <c r="BH28" s="18">
        <f t="shared" si="27"/>
        <v>-1.7772394696909402E-2</v>
      </c>
      <c r="BI28" s="14">
        <v>2010</v>
      </c>
      <c r="BJ28" s="10">
        <v>153</v>
      </c>
      <c r="BK28" s="9">
        <v>7351266</v>
      </c>
      <c r="BL28">
        <f t="shared" si="28"/>
        <v>48047.490196078434</v>
      </c>
      <c r="BM28">
        <f t="shared" si="29"/>
        <v>-4454.9925625422547</v>
      </c>
      <c r="BN28" s="18">
        <f t="shared" si="30"/>
        <v>-8.4852988439118412E-2</v>
      </c>
      <c r="BO28" s="14">
        <v>2011</v>
      </c>
      <c r="BP28" s="10">
        <v>139</v>
      </c>
      <c r="BQ28" s="9">
        <v>7377115</v>
      </c>
      <c r="BR28">
        <f t="shared" si="31"/>
        <v>53072.769784172662</v>
      </c>
      <c r="BS28">
        <f t="shared" si="32"/>
        <v>5025.2795880942285</v>
      </c>
      <c r="BT28" s="18">
        <f t="shared" si="33"/>
        <v>0.10458984574608196</v>
      </c>
      <c r="BU28" s="14">
        <v>2012</v>
      </c>
      <c r="BV28" s="10">
        <v>135</v>
      </c>
      <c r="BW28" s="9">
        <v>7284730</v>
      </c>
      <c r="BX28">
        <f t="shared" si="34"/>
        <v>53960.962962962964</v>
      </c>
      <c r="BY28">
        <f t="shared" si="35"/>
        <v>888.19317879030132</v>
      </c>
      <c r="BZ28" s="18">
        <f t="shared" si="36"/>
        <v>1.6735383934214376E-2</v>
      </c>
      <c r="CA28" s="14">
        <v>2013</v>
      </c>
      <c r="CB28" s="10">
        <v>142</v>
      </c>
      <c r="CC28" s="9">
        <v>7581697</v>
      </c>
      <c r="CD28">
        <f t="shared" si="37"/>
        <v>53392.232394366198</v>
      </c>
      <c r="CE28">
        <f t="shared" si="38"/>
        <v>-568.73056859676581</v>
      </c>
      <c r="CF28" s="18">
        <f t="shared" si="39"/>
        <v>-1.053966677702034E-2</v>
      </c>
      <c r="CG28" s="14">
        <v>2014</v>
      </c>
      <c r="CH28" s="10">
        <v>158</v>
      </c>
      <c r="CI28" s="9">
        <v>7759858</v>
      </c>
      <c r="CJ28">
        <f t="shared" si="40"/>
        <v>49113.0253164557</v>
      </c>
      <c r="CK28">
        <f t="shared" si="41"/>
        <v>-4279.2070779104979</v>
      </c>
      <c r="CL28" s="18">
        <f t="shared" si="42"/>
        <v>-8.0146622195966244E-2</v>
      </c>
      <c r="CM28" s="14">
        <v>2015</v>
      </c>
      <c r="CN28" s="9">
        <v>166</v>
      </c>
      <c r="CO28" s="9">
        <v>8048931</v>
      </c>
      <c r="CP28">
        <f t="shared" si="43"/>
        <v>48487.536144578313</v>
      </c>
      <c r="CQ28">
        <f t="shared" si="44"/>
        <v>-625.48917187738698</v>
      </c>
      <c r="CR28" s="18">
        <f t="shared" si="45"/>
        <v>-1.2735708457117016E-2</v>
      </c>
      <c r="CS28" s="14">
        <v>2016</v>
      </c>
      <c r="CT28" s="9">
        <v>149</v>
      </c>
      <c r="CU28" s="9">
        <v>8320429</v>
      </c>
      <c r="CV28">
        <f t="shared" si="46"/>
        <v>55841.80536912752</v>
      </c>
      <c r="CW28">
        <f t="shared" si="47"/>
        <v>7354.2692245492071</v>
      </c>
      <c r="CX28" s="18">
        <f t="shared" si="48"/>
        <v>0.15167339504776081</v>
      </c>
      <c r="CY28" s="14">
        <v>2017</v>
      </c>
      <c r="CZ28" s="9">
        <v>145</v>
      </c>
      <c r="DA28" s="9">
        <v>8313588</v>
      </c>
      <c r="DB28">
        <f t="shared" si="49"/>
        <v>57335.089655172414</v>
      </c>
      <c r="DC28">
        <f t="shared" si="50"/>
        <v>1493.2842860448945</v>
      </c>
      <c r="DD28" s="18">
        <f t="shared" si="51"/>
        <v>2.6741332522720797E-2</v>
      </c>
      <c r="DE28" s="14">
        <v>2018</v>
      </c>
      <c r="DF28" s="24">
        <v>143</v>
      </c>
      <c r="DG28" s="24">
        <v>8922480</v>
      </c>
      <c r="DH28">
        <f t="shared" si="52"/>
        <v>62394.965034965033</v>
      </c>
      <c r="DI28">
        <f t="shared" si="53"/>
        <v>5059.8753797926183</v>
      </c>
      <c r="DJ28" s="18">
        <f t="shared" si="54"/>
        <v>8.8250936908339656E-2</v>
      </c>
      <c r="DK28" s="14">
        <v>2019</v>
      </c>
      <c r="DL28" s="24">
        <v>134</v>
      </c>
      <c r="DM28" s="24">
        <v>8463676</v>
      </c>
      <c r="DN28">
        <f t="shared" si="55"/>
        <v>63161.761194029852</v>
      </c>
      <c r="DO28">
        <f t="shared" si="56"/>
        <v>766.79615906481922</v>
      </c>
      <c r="DP28" s="18">
        <f t="shared" si="57"/>
        <v>1.2289391598106037E-2</v>
      </c>
      <c r="DQ28" s="14">
        <v>2020</v>
      </c>
      <c r="DR28" s="25">
        <v>132</v>
      </c>
      <c r="DS28" s="24">
        <v>8510231</v>
      </c>
      <c r="DT28">
        <f t="shared" si="58"/>
        <v>64471.446969696968</v>
      </c>
      <c r="DU28">
        <f t="shared" si="59"/>
        <v>1309.6857756671161</v>
      </c>
      <c r="DV28" s="18">
        <f t="shared" si="60"/>
        <v>2.0735422048220365E-2</v>
      </c>
      <c r="DX28" s="11">
        <f t="shared" si="61"/>
        <v>3.3276595877552335E-2</v>
      </c>
      <c r="DY28">
        <f t="shared" si="62"/>
        <v>60963.938628055766</v>
      </c>
      <c r="DZ28" s="23">
        <f t="shared" si="63"/>
        <v>51409.006182640966</v>
      </c>
    </row>
    <row r="29" spans="1:130" x14ac:dyDescent="0.2">
      <c r="A29" s="3">
        <v>7126</v>
      </c>
      <c r="B29" t="s">
        <v>29</v>
      </c>
      <c r="C29" s="14">
        <v>2000</v>
      </c>
      <c r="D29" s="10">
        <v>46</v>
      </c>
      <c r="E29" s="9">
        <v>4856232</v>
      </c>
      <c r="F29">
        <f t="shared" si="0"/>
        <v>105570.26086956522</v>
      </c>
      <c r="G29" s="14">
        <v>2001</v>
      </c>
      <c r="H29" s="10">
        <v>49</v>
      </c>
      <c r="I29" s="9">
        <v>5073853</v>
      </c>
      <c r="J29">
        <f t="shared" si="1"/>
        <v>103548.02040816327</v>
      </c>
      <c r="K29">
        <f t="shared" si="2"/>
        <v>-2022.240461401947</v>
      </c>
      <c r="L29" s="18">
        <f t="shared" si="3"/>
        <v>-1.9155398923381247E-2</v>
      </c>
      <c r="M29" s="14">
        <v>2002</v>
      </c>
      <c r="N29" s="10">
        <v>44</v>
      </c>
      <c r="O29" s="9">
        <v>5272950</v>
      </c>
      <c r="P29">
        <f t="shared" si="4"/>
        <v>119839.77272727272</v>
      </c>
      <c r="Q29">
        <f t="shared" si="5"/>
        <v>16291.752319109451</v>
      </c>
      <c r="R29" s="19">
        <f t="shared" si="6"/>
        <v>0.15733523687745055</v>
      </c>
      <c r="S29" s="14">
        <v>2003</v>
      </c>
      <c r="T29" s="10">
        <v>44</v>
      </c>
      <c r="U29" s="9">
        <v>5482270</v>
      </c>
      <c r="V29">
        <f t="shared" si="7"/>
        <v>124597.04545454546</v>
      </c>
      <c r="W29">
        <f t="shared" si="8"/>
        <v>4757.2727272727352</v>
      </c>
      <c r="X29" s="18">
        <f t="shared" si="9"/>
        <v>3.9696943835993204E-2</v>
      </c>
      <c r="Y29" s="14">
        <v>2004</v>
      </c>
      <c r="Z29" s="10">
        <v>63</v>
      </c>
      <c r="AA29" s="9">
        <v>5735730</v>
      </c>
      <c r="AB29">
        <f t="shared" si="10"/>
        <v>91043.333333333328</v>
      </c>
      <c r="AC29">
        <f t="shared" si="11"/>
        <v>-33553.712121212127</v>
      </c>
      <c r="AD29" s="18">
        <f t="shared" si="12"/>
        <v>-0.2692978151994217</v>
      </c>
      <c r="AE29" s="14">
        <v>2005</v>
      </c>
      <c r="AF29" s="10">
        <v>62</v>
      </c>
      <c r="AG29" s="9">
        <v>5724046</v>
      </c>
      <c r="AH29">
        <f t="shared" si="13"/>
        <v>92323.322580645166</v>
      </c>
      <c r="AI29">
        <f t="shared" si="14"/>
        <v>1279.989247311838</v>
      </c>
      <c r="AJ29" s="18">
        <f t="shared" si="15"/>
        <v>1.4059121084961426E-2</v>
      </c>
      <c r="AK29" s="14">
        <v>2006</v>
      </c>
      <c r="AL29" s="10">
        <v>58</v>
      </c>
      <c r="AM29" s="9">
        <v>5763521</v>
      </c>
      <c r="AN29">
        <f t="shared" si="16"/>
        <v>99371.051724137928</v>
      </c>
      <c r="AO29">
        <f t="shared" si="17"/>
        <v>7047.7291434927611</v>
      </c>
      <c r="AP29" s="18">
        <f t="shared" si="18"/>
        <v>7.6337472986162433E-2</v>
      </c>
      <c r="AQ29" s="14">
        <v>2007</v>
      </c>
      <c r="AR29" s="10">
        <v>60</v>
      </c>
      <c r="AS29" s="9">
        <v>6223976</v>
      </c>
      <c r="AT29">
        <f t="shared" si="19"/>
        <v>103732.93333333333</v>
      </c>
      <c r="AU29">
        <f t="shared" si="20"/>
        <v>4361.8816091954068</v>
      </c>
      <c r="AV29" s="18">
        <f t="shared" si="21"/>
        <v>4.3894892260014945E-2</v>
      </c>
      <c r="AW29" s="14">
        <v>2008</v>
      </c>
      <c r="AX29" s="10">
        <v>60</v>
      </c>
      <c r="AY29" s="9">
        <v>6376756</v>
      </c>
      <c r="AZ29">
        <f t="shared" si="22"/>
        <v>106279.26666666666</v>
      </c>
      <c r="BA29">
        <f t="shared" si="23"/>
        <v>2546.3333333333285</v>
      </c>
      <c r="BB29" s="18">
        <f t="shared" si="24"/>
        <v>2.4547009821374585E-2</v>
      </c>
      <c r="BC29" s="14">
        <v>2009</v>
      </c>
      <c r="BD29" s="10">
        <v>55</v>
      </c>
      <c r="BE29" s="9">
        <v>6449566</v>
      </c>
      <c r="BF29">
        <f t="shared" si="25"/>
        <v>117264.83636363636</v>
      </c>
      <c r="BG29">
        <f t="shared" si="26"/>
        <v>10985.569696969702</v>
      </c>
      <c r="BH29" s="18">
        <f t="shared" si="27"/>
        <v>0.10336512512289668</v>
      </c>
      <c r="BI29" s="14">
        <v>2010</v>
      </c>
      <c r="BJ29" s="10">
        <v>55</v>
      </c>
      <c r="BK29" s="9">
        <v>6229790</v>
      </c>
      <c r="BL29">
        <f t="shared" si="28"/>
        <v>113268.90909090909</v>
      </c>
      <c r="BM29">
        <f t="shared" si="29"/>
        <v>-3995.9272727272764</v>
      </c>
      <c r="BN29" s="18">
        <f t="shared" si="30"/>
        <v>-3.4076091321493598E-2</v>
      </c>
      <c r="BO29" s="14">
        <v>2011</v>
      </c>
      <c r="BP29" s="10">
        <v>51</v>
      </c>
      <c r="BQ29" s="9">
        <v>6351485</v>
      </c>
      <c r="BR29">
        <f t="shared" si="31"/>
        <v>124538.92156862745</v>
      </c>
      <c r="BS29">
        <f t="shared" si="32"/>
        <v>11270.012477718366</v>
      </c>
      <c r="BT29" s="18">
        <f t="shared" si="33"/>
        <v>9.949784603887292E-2</v>
      </c>
      <c r="BU29" s="14">
        <v>2012</v>
      </c>
      <c r="BV29" s="10">
        <v>50</v>
      </c>
      <c r="BW29" s="9">
        <v>6470072</v>
      </c>
      <c r="BX29">
        <f t="shared" si="34"/>
        <v>129401.44</v>
      </c>
      <c r="BY29">
        <f t="shared" si="35"/>
        <v>4862.5184313725476</v>
      </c>
      <c r="BZ29" s="18">
        <f t="shared" si="36"/>
        <v>3.9044166836574426E-2</v>
      </c>
      <c r="CA29" s="14">
        <v>2013</v>
      </c>
      <c r="CB29" s="10">
        <v>51</v>
      </c>
      <c r="CC29" s="9">
        <v>6655647</v>
      </c>
      <c r="CD29">
        <f t="shared" si="37"/>
        <v>130502.88235294117</v>
      </c>
      <c r="CE29">
        <f t="shared" si="38"/>
        <v>1101.4423529411724</v>
      </c>
      <c r="CF29" s="18">
        <f t="shared" si="39"/>
        <v>8.511824543383539E-3</v>
      </c>
      <c r="CG29" s="14">
        <v>2014</v>
      </c>
      <c r="CH29" s="10">
        <v>46</v>
      </c>
      <c r="CI29" s="9">
        <v>6822610</v>
      </c>
      <c r="CJ29">
        <f t="shared" si="40"/>
        <v>148317.60869565216</v>
      </c>
      <c r="CK29">
        <f t="shared" si="41"/>
        <v>17814.726342710987</v>
      </c>
      <c r="CL29" s="18">
        <f t="shared" si="42"/>
        <v>0.13650829791277397</v>
      </c>
      <c r="CM29" s="14">
        <v>2015</v>
      </c>
      <c r="CN29" s="9">
        <v>38</v>
      </c>
      <c r="CO29" s="9">
        <v>7122373</v>
      </c>
      <c r="CP29">
        <f t="shared" si="43"/>
        <v>187430.86842105264</v>
      </c>
      <c r="CQ29">
        <f t="shared" si="44"/>
        <v>39113.25972540048</v>
      </c>
      <c r="CR29" s="18">
        <f t="shared" si="45"/>
        <v>0.26371285290650093</v>
      </c>
      <c r="CS29" s="14">
        <v>2016</v>
      </c>
      <c r="CT29" s="9">
        <v>42</v>
      </c>
      <c r="CU29" s="9">
        <v>7258468</v>
      </c>
      <c r="CV29">
        <f t="shared" si="46"/>
        <v>172820.66666666666</v>
      </c>
      <c r="CW29">
        <f t="shared" si="47"/>
        <v>-14610.201754385984</v>
      </c>
      <c r="CX29" s="18">
        <f t="shared" si="48"/>
        <v>-7.7949816257400079E-2</v>
      </c>
      <c r="CY29" s="14">
        <v>2017</v>
      </c>
      <c r="CZ29" s="9">
        <v>40</v>
      </c>
      <c r="DA29" s="9">
        <v>7341318</v>
      </c>
      <c r="DB29">
        <f t="shared" si="49"/>
        <v>183532.95</v>
      </c>
      <c r="DC29">
        <f t="shared" si="50"/>
        <v>10712.283333333355</v>
      </c>
      <c r="DD29" s="18">
        <f t="shared" si="51"/>
        <v>6.1984967075697089E-2</v>
      </c>
      <c r="DE29" s="14">
        <v>2018</v>
      </c>
      <c r="DF29" s="24">
        <v>41</v>
      </c>
      <c r="DG29" s="24">
        <v>7584417</v>
      </c>
      <c r="DH29">
        <f t="shared" si="52"/>
        <v>184985.78048780488</v>
      </c>
      <c r="DI29">
        <f t="shared" si="53"/>
        <v>1452.8304878048657</v>
      </c>
      <c r="DJ29" s="18">
        <f t="shared" si="54"/>
        <v>7.9159109457177333E-3</v>
      </c>
      <c r="DK29" s="14">
        <v>2019</v>
      </c>
      <c r="DL29" s="24">
        <v>47</v>
      </c>
      <c r="DM29" s="24">
        <v>7628348</v>
      </c>
      <c r="DN29">
        <f t="shared" si="55"/>
        <v>162305.27659574468</v>
      </c>
      <c r="DO29">
        <f t="shared" si="56"/>
        <v>-22680.503892060195</v>
      </c>
      <c r="DP29" s="18">
        <f t="shared" si="57"/>
        <v>-0.122606742162841</v>
      </c>
      <c r="DQ29" s="14">
        <v>2020</v>
      </c>
      <c r="DR29" s="25">
        <v>36</v>
      </c>
      <c r="DS29" s="24">
        <v>7763304</v>
      </c>
      <c r="DT29">
        <f t="shared" si="58"/>
        <v>215647.33333333334</v>
      </c>
      <c r="DU29">
        <f t="shared" si="59"/>
        <v>53342.05673758866</v>
      </c>
      <c r="DV29" s="18">
        <f t="shared" si="60"/>
        <v>0.32865263444544834</v>
      </c>
      <c r="DX29" s="11">
        <f t="shared" si="61"/>
        <v>4.2404298255841369E-2</v>
      </c>
      <c r="DY29">
        <f t="shared" si="62"/>
        <v>176941.33569451654</v>
      </c>
      <c r="DZ29" s="23">
        <f t="shared" si="63"/>
        <v>134110.59431781105</v>
      </c>
    </row>
    <row r="30" spans="1:130" x14ac:dyDescent="0.2">
      <c r="A30" s="3">
        <v>7129</v>
      </c>
      <c r="B30" t="s">
        <v>30</v>
      </c>
      <c r="C30" s="14">
        <v>2000</v>
      </c>
      <c r="D30" s="10">
        <v>1130</v>
      </c>
      <c r="E30" s="9">
        <v>54456395</v>
      </c>
      <c r="F30">
        <f t="shared" si="0"/>
        <v>48191.5</v>
      </c>
      <c r="G30" s="14">
        <v>2001</v>
      </c>
      <c r="H30" s="10">
        <v>1168</v>
      </c>
      <c r="I30" s="9">
        <v>55581934</v>
      </c>
      <c r="J30">
        <f t="shared" si="1"/>
        <v>47587.272260273974</v>
      </c>
      <c r="K30">
        <f t="shared" si="2"/>
        <v>-604.2277397260259</v>
      </c>
      <c r="L30" s="18">
        <f t="shared" si="3"/>
        <v>-1.2538056290549701E-2</v>
      </c>
      <c r="M30" s="14">
        <v>2002</v>
      </c>
      <c r="N30" s="10">
        <v>1120</v>
      </c>
      <c r="O30" s="9">
        <v>57626928</v>
      </c>
      <c r="P30">
        <f t="shared" si="4"/>
        <v>51452.614285714284</v>
      </c>
      <c r="Q30">
        <f t="shared" si="5"/>
        <v>3865.34202544031</v>
      </c>
      <c r="R30" s="19">
        <f t="shared" si="6"/>
        <v>8.122638348126357E-2</v>
      </c>
      <c r="S30" s="14">
        <v>2003</v>
      </c>
      <c r="T30" s="10">
        <v>1120</v>
      </c>
      <c r="U30" s="9">
        <v>60285988</v>
      </c>
      <c r="V30">
        <f t="shared" si="7"/>
        <v>53826.775000000001</v>
      </c>
      <c r="W30">
        <f t="shared" si="8"/>
        <v>2374.1607142857174</v>
      </c>
      <c r="X30" s="18">
        <f t="shared" si="9"/>
        <v>4.6142664415496928E-2</v>
      </c>
      <c r="Y30" s="14">
        <v>2004</v>
      </c>
      <c r="Z30" s="10">
        <v>1093</v>
      </c>
      <c r="AA30" s="9">
        <v>62810584</v>
      </c>
      <c r="AB30">
        <f t="shared" si="10"/>
        <v>57466.225068618478</v>
      </c>
      <c r="AC30">
        <f t="shared" si="11"/>
        <v>3639.4500686184765</v>
      </c>
      <c r="AD30" s="18">
        <f t="shared" si="12"/>
        <v>6.7614120827756752E-2</v>
      </c>
      <c r="AE30" s="14">
        <v>2005</v>
      </c>
      <c r="AF30" s="10">
        <v>1096</v>
      </c>
      <c r="AG30" s="9">
        <v>62473697</v>
      </c>
      <c r="AH30">
        <f t="shared" si="13"/>
        <v>57001.548357664236</v>
      </c>
      <c r="AI30">
        <f t="shared" si="14"/>
        <v>-464.67671095424157</v>
      </c>
      <c r="AJ30" s="18">
        <f t="shared" si="15"/>
        <v>-8.0860837892063869E-3</v>
      </c>
      <c r="AK30" s="14">
        <v>2006</v>
      </c>
      <c r="AL30" s="10">
        <v>1083</v>
      </c>
      <c r="AM30" s="9">
        <v>65670472</v>
      </c>
      <c r="AN30">
        <f t="shared" si="16"/>
        <v>60637.554939981535</v>
      </c>
      <c r="AO30">
        <f t="shared" si="17"/>
        <v>3636.006582317299</v>
      </c>
      <c r="AP30" s="18">
        <f t="shared" si="18"/>
        <v>6.3787856419314504E-2</v>
      </c>
      <c r="AQ30" s="14">
        <v>2007</v>
      </c>
      <c r="AR30" s="10">
        <v>1059</v>
      </c>
      <c r="AS30" s="9">
        <v>67242092</v>
      </c>
      <c r="AT30">
        <f t="shared" si="19"/>
        <v>63495.837582625121</v>
      </c>
      <c r="AU30">
        <f t="shared" si="20"/>
        <v>2858.2826426435859</v>
      </c>
      <c r="AV30" s="18">
        <f t="shared" si="21"/>
        <v>4.7137168467176596E-2</v>
      </c>
      <c r="AW30" s="14">
        <v>2008</v>
      </c>
      <c r="AX30" s="10">
        <v>1037</v>
      </c>
      <c r="AY30" s="9">
        <v>70009509</v>
      </c>
      <c r="AZ30">
        <f t="shared" si="22"/>
        <v>67511.580520732881</v>
      </c>
      <c r="BA30">
        <f t="shared" si="23"/>
        <v>4015.74293810776</v>
      </c>
      <c r="BB30" s="18">
        <f t="shared" si="24"/>
        <v>6.324419191859941E-2</v>
      </c>
      <c r="BC30" s="14">
        <v>2009</v>
      </c>
      <c r="BD30" s="10">
        <v>1024</v>
      </c>
      <c r="BE30" s="9">
        <v>71014714</v>
      </c>
      <c r="BF30">
        <f t="shared" si="25"/>
        <v>69350.306640625</v>
      </c>
      <c r="BG30">
        <f t="shared" si="26"/>
        <v>1838.7261198921187</v>
      </c>
      <c r="BH30" s="18">
        <f t="shared" si="27"/>
        <v>2.7235714313153192E-2</v>
      </c>
      <c r="BI30" s="14">
        <v>2010</v>
      </c>
      <c r="BJ30" s="10">
        <v>1008</v>
      </c>
      <c r="BK30" s="9">
        <v>69456087</v>
      </c>
      <c r="BL30">
        <f t="shared" si="28"/>
        <v>68904.84821428571</v>
      </c>
      <c r="BM30">
        <f t="shared" si="29"/>
        <v>-445.45842633928987</v>
      </c>
      <c r="BN30" s="18">
        <f t="shared" si="30"/>
        <v>-6.4233086761629823E-3</v>
      </c>
      <c r="BO30" s="14">
        <v>2011</v>
      </c>
      <c r="BP30" s="10">
        <v>992</v>
      </c>
      <c r="BQ30" s="9">
        <v>68039798</v>
      </c>
      <c r="BR30">
        <f t="shared" si="31"/>
        <v>68588.506048387091</v>
      </c>
      <c r="BS30">
        <f t="shared" si="32"/>
        <v>-316.34216589861899</v>
      </c>
      <c r="BT30" s="18">
        <f t="shared" si="33"/>
        <v>-4.5910001124279858E-3</v>
      </c>
      <c r="BU30" s="14">
        <v>2012</v>
      </c>
      <c r="BV30" s="10">
        <v>1011</v>
      </c>
      <c r="BW30" s="9">
        <v>68627322</v>
      </c>
      <c r="BX30">
        <f t="shared" si="34"/>
        <v>67880.635014836793</v>
      </c>
      <c r="BY30">
        <f t="shared" si="35"/>
        <v>-707.87103355029831</v>
      </c>
      <c r="BZ30" s="18">
        <f t="shared" si="36"/>
        <v>-1.0320548942280751E-2</v>
      </c>
      <c r="CA30" s="14">
        <v>2013</v>
      </c>
      <c r="CB30" s="10">
        <v>1018</v>
      </c>
      <c r="CC30" s="9">
        <v>69570110</v>
      </c>
      <c r="CD30">
        <f t="shared" si="37"/>
        <v>68339.990176817286</v>
      </c>
      <c r="CE30">
        <f t="shared" si="38"/>
        <v>459.35516198049299</v>
      </c>
      <c r="CF30" s="18">
        <f t="shared" si="39"/>
        <v>6.7671017202489475E-3</v>
      </c>
      <c r="CG30" s="14">
        <v>2014</v>
      </c>
      <c r="CH30" s="10">
        <v>998</v>
      </c>
      <c r="CI30" s="9">
        <v>71466984</v>
      </c>
      <c r="CJ30">
        <f t="shared" si="40"/>
        <v>71610.204408817634</v>
      </c>
      <c r="CK30">
        <f t="shared" si="41"/>
        <v>3270.2142320003477</v>
      </c>
      <c r="CL30" s="18">
        <f t="shared" si="42"/>
        <v>4.7852132017275152E-2</v>
      </c>
      <c r="CM30" s="14">
        <v>2015</v>
      </c>
      <c r="CN30" s="9">
        <v>1003</v>
      </c>
      <c r="CO30" s="9">
        <v>72390646</v>
      </c>
      <c r="CP30">
        <f t="shared" si="43"/>
        <v>72174.123629112655</v>
      </c>
      <c r="CQ30">
        <f t="shared" si="44"/>
        <v>563.91922029502166</v>
      </c>
      <c r="CR30" s="18">
        <f t="shared" si="45"/>
        <v>7.874844443616533E-3</v>
      </c>
      <c r="CS30" s="14">
        <v>2016</v>
      </c>
      <c r="CT30" s="9">
        <v>1012</v>
      </c>
      <c r="CU30" s="9">
        <v>72663733</v>
      </c>
      <c r="CV30">
        <f t="shared" si="46"/>
        <v>71802.107707509887</v>
      </c>
      <c r="CW30">
        <f t="shared" si="47"/>
        <v>-372.01592160276778</v>
      </c>
      <c r="CX30" s="18">
        <f t="shared" si="48"/>
        <v>-5.154422428659859E-3</v>
      </c>
      <c r="CY30" s="14">
        <v>2017</v>
      </c>
      <c r="CZ30" s="9">
        <v>1011</v>
      </c>
      <c r="DA30" s="9">
        <v>73097320</v>
      </c>
      <c r="DB30">
        <f t="shared" si="49"/>
        <v>72301.998021760635</v>
      </c>
      <c r="DC30">
        <f t="shared" si="50"/>
        <v>499.89031425074791</v>
      </c>
      <c r="DD30" s="18">
        <f t="shared" si="51"/>
        <v>6.9620562712041896E-3</v>
      </c>
      <c r="DE30" s="14">
        <v>2018</v>
      </c>
      <c r="DF30" s="24">
        <v>995</v>
      </c>
      <c r="DG30" s="24">
        <v>74111817</v>
      </c>
      <c r="DH30">
        <f t="shared" si="52"/>
        <v>74484.238190954769</v>
      </c>
      <c r="DI30">
        <f t="shared" si="53"/>
        <v>2182.2401691941341</v>
      </c>
      <c r="DJ30" s="18">
        <f t="shared" si="54"/>
        <v>3.0182294112222847E-2</v>
      </c>
      <c r="DK30" s="14">
        <v>2019</v>
      </c>
      <c r="DL30" s="24">
        <v>934</v>
      </c>
      <c r="DM30" s="24">
        <v>75985086</v>
      </c>
      <c r="DN30">
        <f t="shared" si="55"/>
        <v>81354.481798715206</v>
      </c>
      <c r="DO30">
        <f t="shared" si="56"/>
        <v>6870.2436077604361</v>
      </c>
      <c r="DP30" s="18">
        <f t="shared" si="57"/>
        <v>9.2237549508759634E-2</v>
      </c>
      <c r="DQ30" s="14">
        <v>2020</v>
      </c>
      <c r="DR30" s="25">
        <v>899</v>
      </c>
      <c r="DS30" s="24">
        <v>76572150</v>
      </c>
      <c r="DT30">
        <f t="shared" si="58"/>
        <v>85174.805339265848</v>
      </c>
      <c r="DU30">
        <f t="shared" si="59"/>
        <v>3820.3235405506421</v>
      </c>
      <c r="DV30" s="18">
        <f t="shared" si="60"/>
        <v>4.6958980698847921E-2</v>
      </c>
      <c r="DX30" s="11">
        <f t="shared" si="61"/>
        <v>2.8327463814090355E-2</v>
      </c>
      <c r="DY30">
        <f t="shared" si="62"/>
        <v>76046.906003810203</v>
      </c>
      <c r="DZ30" s="23">
        <f t="shared" si="63"/>
        <v>65673.197771747567</v>
      </c>
    </row>
    <row r="31" spans="1:130" x14ac:dyDescent="0.2">
      <c r="A31" s="3">
        <v>8106</v>
      </c>
      <c r="B31" t="s">
        <v>31</v>
      </c>
      <c r="C31" s="14">
        <v>2000</v>
      </c>
      <c r="D31" s="10">
        <v>568</v>
      </c>
      <c r="E31" s="9">
        <v>24183797</v>
      </c>
      <c r="F31">
        <f t="shared" si="0"/>
        <v>42577.107394366198</v>
      </c>
      <c r="G31" s="14">
        <v>2001</v>
      </c>
      <c r="H31" s="10">
        <v>576</v>
      </c>
      <c r="I31" s="9">
        <v>25452476</v>
      </c>
      <c r="J31">
        <f t="shared" si="1"/>
        <v>44188.326388888891</v>
      </c>
      <c r="K31">
        <f t="shared" si="2"/>
        <v>1611.2189945226928</v>
      </c>
      <c r="L31" s="18">
        <f t="shared" si="3"/>
        <v>3.7842378055393429E-2</v>
      </c>
      <c r="M31" s="14">
        <v>2002</v>
      </c>
      <c r="N31" s="10">
        <v>564</v>
      </c>
      <c r="O31" s="9">
        <v>26448262</v>
      </c>
      <c r="P31">
        <f t="shared" si="4"/>
        <v>46894.081560283688</v>
      </c>
      <c r="Q31">
        <f t="shared" si="5"/>
        <v>2705.7551713947978</v>
      </c>
      <c r="R31" s="19">
        <f t="shared" si="6"/>
        <v>6.1232352354380119E-2</v>
      </c>
      <c r="S31" s="14">
        <v>2003</v>
      </c>
      <c r="T31" s="10">
        <v>564</v>
      </c>
      <c r="U31" s="9">
        <v>27122421</v>
      </c>
      <c r="V31">
        <f t="shared" si="7"/>
        <v>48089.398936170212</v>
      </c>
      <c r="W31">
        <f t="shared" si="8"/>
        <v>1195.3173758865232</v>
      </c>
      <c r="X31" s="18">
        <f t="shared" si="9"/>
        <v>2.5489727831643497E-2</v>
      </c>
      <c r="Y31" s="14">
        <v>2004</v>
      </c>
      <c r="Z31" s="10">
        <v>587</v>
      </c>
      <c r="AA31" s="9">
        <v>28911319</v>
      </c>
      <c r="AB31">
        <f t="shared" si="10"/>
        <v>49252.672913117545</v>
      </c>
      <c r="AC31">
        <f t="shared" si="11"/>
        <v>1163.2739769473337</v>
      </c>
      <c r="AD31" s="18">
        <f t="shared" si="12"/>
        <v>2.418982151328955E-2</v>
      </c>
      <c r="AE31" s="14">
        <v>2005</v>
      </c>
      <c r="AF31" s="10">
        <v>593</v>
      </c>
      <c r="AG31" s="9">
        <v>30161051</v>
      </c>
      <c r="AH31">
        <f t="shared" si="13"/>
        <v>50861.806070826307</v>
      </c>
      <c r="AI31">
        <f t="shared" si="14"/>
        <v>1609.1331577087622</v>
      </c>
      <c r="AJ31" s="18">
        <f t="shared" si="15"/>
        <v>3.267098134038933E-2</v>
      </c>
      <c r="AK31" s="14">
        <v>2006</v>
      </c>
      <c r="AL31" s="10">
        <v>578</v>
      </c>
      <c r="AM31" s="9">
        <v>33434327</v>
      </c>
      <c r="AN31">
        <f t="shared" si="16"/>
        <v>57844.856401384081</v>
      </c>
      <c r="AO31">
        <f t="shared" si="17"/>
        <v>6983.0503305577731</v>
      </c>
      <c r="AP31" s="18">
        <f t="shared" si="18"/>
        <v>0.13729458055094829</v>
      </c>
      <c r="AQ31" s="14">
        <v>2007</v>
      </c>
      <c r="AR31" s="10">
        <v>558</v>
      </c>
      <c r="AS31" s="9">
        <v>34402499</v>
      </c>
      <c r="AT31">
        <f t="shared" si="19"/>
        <v>61653.22401433692</v>
      </c>
      <c r="AU31">
        <f t="shared" si="20"/>
        <v>3808.3676129528394</v>
      </c>
      <c r="AV31" s="18">
        <f t="shared" si="21"/>
        <v>6.5837618932384712E-2</v>
      </c>
      <c r="AW31" s="14">
        <v>2008</v>
      </c>
      <c r="AX31" s="10">
        <v>556</v>
      </c>
      <c r="AY31" s="9">
        <v>38297958</v>
      </c>
      <c r="AZ31">
        <f t="shared" si="22"/>
        <v>68881.219424460432</v>
      </c>
      <c r="BA31">
        <f t="shared" si="23"/>
        <v>7227.9954101235126</v>
      </c>
      <c r="BB31" s="18">
        <f t="shared" si="24"/>
        <v>0.11723629259749183</v>
      </c>
      <c r="BC31" s="14">
        <v>2009</v>
      </c>
      <c r="BD31" s="10">
        <v>531</v>
      </c>
      <c r="BE31" s="9">
        <v>38852185</v>
      </c>
      <c r="BF31">
        <f t="shared" si="25"/>
        <v>73167.956685499055</v>
      </c>
      <c r="BG31">
        <f t="shared" si="26"/>
        <v>4286.7372610386228</v>
      </c>
      <c r="BH31" s="18">
        <f t="shared" si="27"/>
        <v>6.223375975130252E-2</v>
      </c>
      <c r="BI31" s="14">
        <v>2010</v>
      </c>
      <c r="BJ31" s="10">
        <v>502</v>
      </c>
      <c r="BK31" s="9">
        <v>38142552</v>
      </c>
      <c r="BL31">
        <f t="shared" si="28"/>
        <v>75981.179282868528</v>
      </c>
      <c r="BM31">
        <f t="shared" si="29"/>
        <v>2813.2225973694731</v>
      </c>
      <c r="BN31" s="18">
        <f t="shared" si="30"/>
        <v>3.8448833680864804E-2</v>
      </c>
      <c r="BO31" s="14">
        <v>2011</v>
      </c>
      <c r="BP31" s="10">
        <v>529</v>
      </c>
      <c r="BQ31" s="9">
        <v>38768009</v>
      </c>
      <c r="BR31">
        <f t="shared" si="31"/>
        <v>73285.461247637053</v>
      </c>
      <c r="BS31">
        <f t="shared" si="32"/>
        <v>-2695.7180352314754</v>
      </c>
      <c r="BT31" s="18">
        <f t="shared" si="33"/>
        <v>-3.5478760143951578E-2</v>
      </c>
      <c r="BU31" s="14">
        <v>2012</v>
      </c>
      <c r="BV31" s="10">
        <v>501</v>
      </c>
      <c r="BW31" s="9">
        <v>39831321</v>
      </c>
      <c r="BX31">
        <f t="shared" si="34"/>
        <v>79503.634730538921</v>
      </c>
      <c r="BY31">
        <f t="shared" si="35"/>
        <v>6218.1734829018678</v>
      </c>
      <c r="BZ31" s="18">
        <f t="shared" si="36"/>
        <v>8.4848664073904026E-2</v>
      </c>
      <c r="CA31" s="14">
        <v>2013</v>
      </c>
      <c r="CB31" s="10">
        <v>525</v>
      </c>
      <c r="CC31" s="9">
        <v>42515258</v>
      </c>
      <c r="CD31">
        <f t="shared" si="37"/>
        <v>80981.443809523815</v>
      </c>
      <c r="CE31">
        <f t="shared" si="38"/>
        <v>1477.8090789848939</v>
      </c>
      <c r="CF31" s="18">
        <f t="shared" si="39"/>
        <v>1.858794360778122E-2</v>
      </c>
      <c r="CG31" s="14">
        <v>2014</v>
      </c>
      <c r="CH31" s="10">
        <v>509</v>
      </c>
      <c r="CI31" s="9">
        <v>41883557</v>
      </c>
      <c r="CJ31">
        <f t="shared" si="40"/>
        <v>82285.966601178778</v>
      </c>
      <c r="CK31">
        <f t="shared" si="41"/>
        <v>1304.5227916549629</v>
      </c>
      <c r="CL31" s="18">
        <f t="shared" si="42"/>
        <v>1.6108910020465016E-2</v>
      </c>
      <c r="CM31" s="14">
        <v>2015</v>
      </c>
      <c r="CN31" s="9">
        <v>489</v>
      </c>
      <c r="CO31" s="9">
        <v>42557291</v>
      </c>
      <c r="CP31">
        <f t="shared" si="43"/>
        <v>87029.224948875257</v>
      </c>
      <c r="CQ31">
        <f t="shared" si="44"/>
        <v>4743.2583476964792</v>
      </c>
      <c r="CR31" s="18">
        <f t="shared" si="45"/>
        <v>5.7643587887664556E-2</v>
      </c>
      <c r="CS31" s="14">
        <v>2016</v>
      </c>
      <c r="CT31" s="9">
        <v>491</v>
      </c>
      <c r="CU31" s="9">
        <v>43541631</v>
      </c>
      <c r="CV31">
        <f t="shared" si="46"/>
        <v>88679.492871690425</v>
      </c>
      <c r="CW31">
        <f t="shared" si="47"/>
        <v>1650.2679228151683</v>
      </c>
      <c r="CX31" s="18">
        <f t="shared" si="48"/>
        <v>1.8962227042520569E-2</v>
      </c>
      <c r="CY31" s="14">
        <v>2017</v>
      </c>
      <c r="CZ31" s="9">
        <v>486</v>
      </c>
      <c r="DA31" s="9">
        <v>44567756</v>
      </c>
      <c r="DB31">
        <f t="shared" si="49"/>
        <v>91703.201646090529</v>
      </c>
      <c r="DC31">
        <f t="shared" si="50"/>
        <v>3023.7087744001037</v>
      </c>
      <c r="DD31" s="18">
        <f t="shared" si="51"/>
        <v>3.4097046301054985E-2</v>
      </c>
      <c r="DE31" s="14">
        <v>2018</v>
      </c>
      <c r="DF31" s="24">
        <v>492</v>
      </c>
      <c r="DG31" s="24">
        <v>46337328</v>
      </c>
      <c r="DH31">
        <f t="shared" si="52"/>
        <v>94181.560975609755</v>
      </c>
      <c r="DI31">
        <f t="shared" si="53"/>
        <v>2478.3593295192259</v>
      </c>
      <c r="DJ31" s="18">
        <f t="shared" si="54"/>
        <v>2.7025875705887992E-2</v>
      </c>
      <c r="DK31" s="14">
        <v>2019</v>
      </c>
      <c r="DL31" s="24">
        <v>472</v>
      </c>
      <c r="DM31" s="24">
        <v>47547761</v>
      </c>
      <c r="DN31">
        <f t="shared" si="55"/>
        <v>100736.78177966102</v>
      </c>
      <c r="DO31">
        <f t="shared" si="56"/>
        <v>6555.2208040512633</v>
      </c>
      <c r="DP31" s="18">
        <f t="shared" si="57"/>
        <v>6.9601955373715579E-2</v>
      </c>
      <c r="DQ31" s="14">
        <v>2020</v>
      </c>
      <c r="DR31" s="25">
        <v>485</v>
      </c>
      <c r="DS31" s="24">
        <v>49167761</v>
      </c>
      <c r="DT31">
        <f t="shared" si="58"/>
        <v>101376.82680412372</v>
      </c>
      <c r="DU31">
        <f t="shared" si="59"/>
        <v>640.04502446269908</v>
      </c>
      <c r="DV31" s="18">
        <f t="shared" si="60"/>
        <v>6.353637798978462E-3</v>
      </c>
      <c r="DX31" s="11">
        <f t="shared" si="61"/>
        <v>4.3753113232566199E-2</v>
      </c>
      <c r="DY31">
        <f t="shared" si="62"/>
        <v>95540.514800453777</v>
      </c>
      <c r="DZ31" s="23">
        <f t="shared" si="63"/>
        <v>71388.353547006249</v>
      </c>
    </row>
    <row r="32" spans="1:130" x14ac:dyDescent="0.2">
      <c r="A32" s="3">
        <v>8107</v>
      </c>
      <c r="B32" t="s">
        <v>32</v>
      </c>
      <c r="C32" s="14">
        <v>2000</v>
      </c>
      <c r="D32" s="10">
        <v>1362</v>
      </c>
      <c r="E32" s="9">
        <v>81349849</v>
      </c>
      <c r="F32">
        <f t="shared" si="0"/>
        <v>59728.229809104261</v>
      </c>
      <c r="G32" s="14">
        <v>2001</v>
      </c>
      <c r="H32" s="10">
        <v>1301</v>
      </c>
      <c r="I32" s="9">
        <v>86060715</v>
      </c>
      <c r="J32">
        <f t="shared" si="1"/>
        <v>66149.66564181399</v>
      </c>
      <c r="K32">
        <f t="shared" si="2"/>
        <v>6421.4358327097289</v>
      </c>
      <c r="L32" s="18">
        <f t="shared" si="3"/>
        <v>0.10751090151563343</v>
      </c>
      <c r="M32" s="14">
        <v>2002</v>
      </c>
      <c r="N32" s="10">
        <v>1344</v>
      </c>
      <c r="O32" s="9">
        <v>90506784</v>
      </c>
      <c r="P32">
        <f t="shared" si="4"/>
        <v>67341.357142857145</v>
      </c>
      <c r="Q32">
        <f t="shared" si="5"/>
        <v>1191.6915010431549</v>
      </c>
      <c r="R32" s="19">
        <f t="shared" si="6"/>
        <v>1.8015079735941589E-2</v>
      </c>
      <c r="S32" s="14">
        <v>2003</v>
      </c>
      <c r="T32" s="10">
        <v>1344</v>
      </c>
      <c r="U32" s="9">
        <v>94011414</v>
      </c>
      <c r="V32">
        <f t="shared" si="7"/>
        <v>69948.96875</v>
      </c>
      <c r="W32">
        <f t="shared" si="8"/>
        <v>2607.6116071428551</v>
      </c>
      <c r="X32" s="18">
        <f t="shared" si="9"/>
        <v>3.8722290695910676E-2</v>
      </c>
      <c r="Y32" s="14">
        <v>2004</v>
      </c>
      <c r="Z32" s="10">
        <v>1362</v>
      </c>
      <c r="AA32" s="9">
        <v>97264115</v>
      </c>
      <c r="AB32">
        <f t="shared" si="10"/>
        <v>71412.712922173276</v>
      </c>
      <c r="AC32">
        <f t="shared" si="11"/>
        <v>1463.7441721732757</v>
      </c>
      <c r="AD32" s="18">
        <f t="shared" si="12"/>
        <v>2.0925886375891364E-2</v>
      </c>
      <c r="AE32" s="14">
        <v>2005</v>
      </c>
      <c r="AF32" s="10">
        <v>1396</v>
      </c>
      <c r="AG32" s="9">
        <v>101474899</v>
      </c>
      <c r="AH32">
        <f t="shared" si="13"/>
        <v>72689.755730659032</v>
      </c>
      <c r="AI32">
        <f t="shared" si="14"/>
        <v>1277.0428084857558</v>
      </c>
      <c r="AJ32" s="18">
        <f t="shared" si="15"/>
        <v>1.7882569590620338E-2</v>
      </c>
      <c r="AK32" s="14">
        <v>2006</v>
      </c>
      <c r="AL32" s="10">
        <v>1380</v>
      </c>
      <c r="AM32" s="9">
        <v>111644950</v>
      </c>
      <c r="AN32">
        <f t="shared" si="16"/>
        <v>80902.137681159424</v>
      </c>
      <c r="AO32">
        <f t="shared" si="17"/>
        <v>8212.3819505003921</v>
      </c>
      <c r="AP32" s="18">
        <f t="shared" si="18"/>
        <v>0.11297853277881603</v>
      </c>
      <c r="AQ32" s="14">
        <v>2007</v>
      </c>
      <c r="AR32" s="10">
        <v>1359</v>
      </c>
      <c r="AS32" s="9">
        <v>117673452</v>
      </c>
      <c r="AT32">
        <f t="shared" si="19"/>
        <v>86588.264900662252</v>
      </c>
      <c r="AU32">
        <f t="shared" si="20"/>
        <v>5686.1272195028287</v>
      </c>
      <c r="AV32" s="18">
        <f t="shared" si="21"/>
        <v>7.0284016992384374E-2</v>
      </c>
      <c r="AW32" s="14">
        <v>2008</v>
      </c>
      <c r="AX32" s="10">
        <v>1306</v>
      </c>
      <c r="AY32" s="9">
        <v>130106301</v>
      </c>
      <c r="AZ32">
        <f t="shared" si="22"/>
        <v>99621.976263399687</v>
      </c>
      <c r="BA32">
        <f t="shared" si="23"/>
        <v>13033.711362737435</v>
      </c>
      <c r="BB32" s="18">
        <f t="shared" si="24"/>
        <v>0.15052514769397751</v>
      </c>
      <c r="BC32" s="14">
        <v>2009</v>
      </c>
      <c r="BD32" s="10">
        <v>1245</v>
      </c>
      <c r="BE32" s="9">
        <v>135067358</v>
      </c>
      <c r="BF32">
        <f t="shared" si="25"/>
        <v>108487.83775100402</v>
      </c>
      <c r="BG32">
        <f t="shared" si="26"/>
        <v>8865.8614876043284</v>
      </c>
      <c r="BH32" s="18">
        <f t="shared" si="27"/>
        <v>8.8995037241211356E-2</v>
      </c>
      <c r="BI32" s="14">
        <v>2010</v>
      </c>
      <c r="BJ32" s="10">
        <v>1296</v>
      </c>
      <c r="BK32" s="9">
        <v>135350736</v>
      </c>
      <c r="BL32">
        <f t="shared" si="28"/>
        <v>104437.29629629629</v>
      </c>
      <c r="BM32">
        <f t="shared" si="29"/>
        <v>-4050.5414547077235</v>
      </c>
      <c r="BN32" s="18">
        <f t="shared" si="30"/>
        <v>-3.7336364505709187E-2</v>
      </c>
      <c r="BO32" s="14">
        <v>2011</v>
      </c>
      <c r="BP32" s="10">
        <v>1292</v>
      </c>
      <c r="BQ32" s="9">
        <v>137664346</v>
      </c>
      <c r="BR32">
        <f t="shared" si="31"/>
        <v>106551.35139318886</v>
      </c>
      <c r="BS32">
        <f t="shared" si="32"/>
        <v>2114.0550968925672</v>
      </c>
      <c r="BT32" s="18">
        <f t="shared" si="33"/>
        <v>2.0242338435254369E-2</v>
      </c>
      <c r="BU32" s="14">
        <v>2012</v>
      </c>
      <c r="BV32" s="10">
        <v>1278</v>
      </c>
      <c r="BW32" s="9">
        <v>139634558</v>
      </c>
      <c r="BX32">
        <f t="shared" si="34"/>
        <v>109260.21752738654</v>
      </c>
      <c r="BY32">
        <f t="shared" si="35"/>
        <v>2708.866134197684</v>
      </c>
      <c r="BZ32" s="18">
        <f t="shared" si="36"/>
        <v>2.5423104435359084E-2</v>
      </c>
      <c r="CA32" s="14">
        <v>2013</v>
      </c>
      <c r="CB32" s="10">
        <v>1271</v>
      </c>
      <c r="CC32" s="9">
        <v>144466553</v>
      </c>
      <c r="CD32">
        <f t="shared" si="37"/>
        <v>113663.692368214</v>
      </c>
      <c r="CE32">
        <f t="shared" si="38"/>
        <v>4403.4748408274609</v>
      </c>
      <c r="CF32" s="18">
        <f t="shared" si="39"/>
        <v>4.0302636590703392E-2</v>
      </c>
      <c r="CG32" s="14">
        <v>2014</v>
      </c>
      <c r="CH32" s="10">
        <v>1298</v>
      </c>
      <c r="CI32" s="9">
        <v>142992587</v>
      </c>
      <c r="CJ32">
        <f t="shared" si="40"/>
        <v>110163.78043143297</v>
      </c>
      <c r="CK32">
        <f t="shared" si="41"/>
        <v>-3499.9119367810345</v>
      </c>
      <c r="CL32" s="18">
        <f t="shared" si="42"/>
        <v>-3.0791819831464343E-2</v>
      </c>
      <c r="CM32" s="14">
        <v>2015</v>
      </c>
      <c r="CN32" s="9">
        <v>1262</v>
      </c>
      <c r="CO32" s="9">
        <v>144514441</v>
      </c>
      <c r="CP32">
        <f t="shared" si="43"/>
        <v>114512.23534072901</v>
      </c>
      <c r="CQ32">
        <f t="shared" si="44"/>
        <v>4348.4549092960369</v>
      </c>
      <c r="CR32" s="18">
        <f t="shared" si="45"/>
        <v>3.9472636943523903E-2</v>
      </c>
      <c r="CS32" s="14">
        <v>2016</v>
      </c>
      <c r="CT32" s="9">
        <v>1203</v>
      </c>
      <c r="CU32" s="9">
        <v>147582635</v>
      </c>
      <c r="CV32">
        <f t="shared" si="46"/>
        <v>122678.83208645054</v>
      </c>
      <c r="CW32">
        <f t="shared" si="47"/>
        <v>8166.5967457215302</v>
      </c>
      <c r="CX32" s="18">
        <f t="shared" si="48"/>
        <v>7.131636825900721E-2</v>
      </c>
      <c r="CY32" s="14">
        <v>2017</v>
      </c>
      <c r="CZ32" s="9">
        <v>1162</v>
      </c>
      <c r="DA32" s="9">
        <v>149416520</v>
      </c>
      <c r="DB32">
        <f t="shared" si="49"/>
        <v>128585.64543889846</v>
      </c>
      <c r="DC32">
        <f t="shared" si="50"/>
        <v>5906.8133524479199</v>
      </c>
      <c r="DD32" s="18">
        <f t="shared" si="51"/>
        <v>4.8148594602575347E-2</v>
      </c>
      <c r="DE32" s="14">
        <v>2018</v>
      </c>
      <c r="DF32" s="24">
        <v>1167</v>
      </c>
      <c r="DG32" s="24">
        <v>152468764</v>
      </c>
      <c r="DH32">
        <f t="shared" si="52"/>
        <v>130650.18337617823</v>
      </c>
      <c r="DI32">
        <f t="shared" si="53"/>
        <v>2064.5379372797761</v>
      </c>
      <c r="DJ32" s="18">
        <f t="shared" si="54"/>
        <v>1.6055741916081969E-2</v>
      </c>
      <c r="DK32" s="14">
        <v>2019</v>
      </c>
      <c r="DL32" s="24">
        <v>1122</v>
      </c>
      <c r="DM32" s="24">
        <v>156295051</v>
      </c>
      <c r="DN32">
        <f t="shared" si="55"/>
        <v>139300.40196078431</v>
      </c>
      <c r="DO32">
        <f t="shared" si="56"/>
        <v>8650.2185846060747</v>
      </c>
      <c r="DP32" s="18">
        <f t="shared" si="57"/>
        <v>6.6209004542302774E-2</v>
      </c>
      <c r="DQ32" s="14">
        <v>2020</v>
      </c>
      <c r="DR32" s="25">
        <v>1171</v>
      </c>
      <c r="DS32" s="24">
        <v>160551966</v>
      </c>
      <c r="DT32">
        <f t="shared" si="58"/>
        <v>137106.71733561059</v>
      </c>
      <c r="DU32">
        <f t="shared" si="59"/>
        <v>-2193.6846251737152</v>
      </c>
      <c r="DV32" s="18">
        <f t="shared" si="60"/>
        <v>-1.5747870029774062E-2</v>
      </c>
      <c r="DX32" s="11">
        <f t="shared" si="61"/>
        <v>4.330649859852146E-2</v>
      </c>
      <c r="DY32">
        <f t="shared" si="62"/>
        <v>132845.41025862034</v>
      </c>
      <c r="DZ32" s="23">
        <f t="shared" si="63"/>
        <v>99989.583816571554</v>
      </c>
    </row>
    <row r="33" spans="1:130" x14ac:dyDescent="0.2">
      <c r="A33" s="3">
        <v>8111</v>
      </c>
      <c r="B33" t="s">
        <v>33</v>
      </c>
      <c r="C33" s="14">
        <v>2000</v>
      </c>
      <c r="D33" s="10">
        <v>757</v>
      </c>
      <c r="E33" s="9">
        <v>31254330</v>
      </c>
      <c r="F33">
        <f t="shared" si="0"/>
        <v>41287.093791281375</v>
      </c>
      <c r="G33" s="14">
        <v>2001</v>
      </c>
      <c r="H33" s="10">
        <v>776</v>
      </c>
      <c r="I33" s="9">
        <v>32743421</v>
      </c>
      <c r="J33">
        <f t="shared" si="1"/>
        <v>42195.130154639177</v>
      </c>
      <c r="K33">
        <f t="shared" si="2"/>
        <v>908.03636335780175</v>
      </c>
      <c r="L33" s="18">
        <f t="shared" si="3"/>
        <v>2.1993225484656233E-2</v>
      </c>
      <c r="M33" s="14">
        <v>2002</v>
      </c>
      <c r="N33" s="10">
        <v>754</v>
      </c>
      <c r="O33" s="9">
        <v>34414503</v>
      </c>
      <c r="P33">
        <f t="shared" si="4"/>
        <v>45642.576923076922</v>
      </c>
      <c r="Q33">
        <f t="shared" si="5"/>
        <v>3447.446768437745</v>
      </c>
      <c r="R33" s="19">
        <f t="shared" si="6"/>
        <v>8.1702479783883605E-2</v>
      </c>
      <c r="S33" s="14">
        <v>2003</v>
      </c>
      <c r="T33" s="10">
        <v>754</v>
      </c>
      <c r="U33" s="9">
        <v>35517636</v>
      </c>
      <c r="V33">
        <f t="shared" si="7"/>
        <v>47105.618037135282</v>
      </c>
      <c r="W33">
        <f t="shared" si="8"/>
        <v>1463.0411140583601</v>
      </c>
      <c r="X33" s="18">
        <f t="shared" si="9"/>
        <v>3.2054305709427321E-2</v>
      </c>
      <c r="Y33" s="14">
        <v>2004</v>
      </c>
      <c r="Z33" s="10">
        <v>807</v>
      </c>
      <c r="AA33" s="9">
        <v>36608613</v>
      </c>
      <c r="AB33">
        <f t="shared" si="10"/>
        <v>45363.832713754644</v>
      </c>
      <c r="AC33">
        <f t="shared" si="11"/>
        <v>-1741.7853233806381</v>
      </c>
      <c r="AD33" s="18">
        <f t="shared" si="12"/>
        <v>-3.697616963665603E-2</v>
      </c>
      <c r="AE33" s="14">
        <v>2005</v>
      </c>
      <c r="AF33" s="10">
        <v>769</v>
      </c>
      <c r="AG33" s="9">
        <v>37324861</v>
      </c>
      <c r="AH33">
        <f t="shared" si="13"/>
        <v>48536.880364109231</v>
      </c>
      <c r="AI33">
        <f t="shared" si="14"/>
        <v>3173.0476503545869</v>
      </c>
      <c r="AJ33" s="18">
        <f t="shared" si="15"/>
        <v>6.9946639437996519E-2</v>
      </c>
      <c r="AK33" s="14">
        <v>2006</v>
      </c>
      <c r="AL33" s="10">
        <v>735</v>
      </c>
      <c r="AM33" s="9">
        <v>40107270</v>
      </c>
      <c r="AN33">
        <f t="shared" si="16"/>
        <v>54567.714285714283</v>
      </c>
      <c r="AO33">
        <f t="shared" si="17"/>
        <v>6030.8339216050517</v>
      </c>
      <c r="AP33" s="18">
        <f t="shared" si="18"/>
        <v>0.1242526070147799</v>
      </c>
      <c r="AQ33" s="14">
        <v>2007</v>
      </c>
      <c r="AR33" s="10">
        <v>773</v>
      </c>
      <c r="AS33" s="9">
        <v>41687021</v>
      </c>
      <c r="AT33">
        <f t="shared" si="19"/>
        <v>53928.875808538163</v>
      </c>
      <c r="AU33">
        <f t="shared" si="20"/>
        <v>-638.83847717611934</v>
      </c>
      <c r="AV33" s="18">
        <f t="shared" si="21"/>
        <v>-1.1707261070734751E-2</v>
      </c>
      <c r="AW33" s="14">
        <v>2008</v>
      </c>
      <c r="AX33" s="10">
        <v>744</v>
      </c>
      <c r="AY33" s="9">
        <v>46688020</v>
      </c>
      <c r="AZ33">
        <f t="shared" si="22"/>
        <v>62752.715053763444</v>
      </c>
      <c r="BA33">
        <f t="shared" si="23"/>
        <v>8823.839245225281</v>
      </c>
      <c r="BB33" s="18">
        <f t="shared" si="24"/>
        <v>0.16361993668386959</v>
      </c>
      <c r="BC33" s="14">
        <v>2009</v>
      </c>
      <c r="BD33" s="10">
        <v>756</v>
      </c>
      <c r="BE33" s="9">
        <v>48242824</v>
      </c>
      <c r="BF33">
        <f t="shared" si="25"/>
        <v>63813.259259259263</v>
      </c>
      <c r="BG33">
        <f t="shared" si="26"/>
        <v>1060.5442054958185</v>
      </c>
      <c r="BH33" s="18">
        <f t="shared" si="27"/>
        <v>1.6900371634712478E-2</v>
      </c>
      <c r="BI33" s="14">
        <v>2010</v>
      </c>
      <c r="BJ33" s="10">
        <v>744</v>
      </c>
      <c r="BK33" s="9">
        <v>47995379</v>
      </c>
      <c r="BL33">
        <f t="shared" si="28"/>
        <v>64509.918010752692</v>
      </c>
      <c r="BM33">
        <f t="shared" si="29"/>
        <v>696.65875149342901</v>
      </c>
      <c r="BN33" s="18">
        <f t="shared" si="30"/>
        <v>1.0917147307318334E-2</v>
      </c>
      <c r="BO33" s="14">
        <v>2011</v>
      </c>
      <c r="BP33" s="10">
        <v>729</v>
      </c>
      <c r="BQ33" s="9">
        <v>48990778</v>
      </c>
      <c r="BR33">
        <f t="shared" si="31"/>
        <v>67202.713305898491</v>
      </c>
      <c r="BS33">
        <f t="shared" si="32"/>
        <v>2692.7952951457992</v>
      </c>
      <c r="BT33" s="18">
        <f t="shared" si="33"/>
        <v>4.1742345645160432E-2</v>
      </c>
      <c r="BU33" s="14">
        <v>2012</v>
      </c>
      <c r="BV33" s="10">
        <v>717</v>
      </c>
      <c r="BW33" s="9">
        <v>51072802</v>
      </c>
      <c r="BX33">
        <f t="shared" si="34"/>
        <v>71231.244072524409</v>
      </c>
      <c r="BY33">
        <f t="shared" si="35"/>
        <v>4028.5307666259177</v>
      </c>
      <c r="BZ33" s="18">
        <f t="shared" si="36"/>
        <v>5.9945954090998392E-2</v>
      </c>
      <c r="CA33" s="14">
        <v>2013</v>
      </c>
      <c r="CB33" s="10">
        <v>750</v>
      </c>
      <c r="CC33" s="9">
        <v>53007070</v>
      </c>
      <c r="CD33">
        <f t="shared" si="37"/>
        <v>70676.093333333338</v>
      </c>
      <c r="CE33">
        <f t="shared" si="38"/>
        <v>-555.1507391910709</v>
      </c>
      <c r="CF33" s="18">
        <f t="shared" si="39"/>
        <v>-7.7936409284925824E-3</v>
      </c>
      <c r="CG33" s="14">
        <v>2014</v>
      </c>
      <c r="CH33" s="10">
        <v>714</v>
      </c>
      <c r="CI33" s="9">
        <v>55681652</v>
      </c>
      <c r="CJ33">
        <f t="shared" si="40"/>
        <v>77985.507002801125</v>
      </c>
      <c r="CK33">
        <f t="shared" si="41"/>
        <v>7309.4136694677873</v>
      </c>
      <c r="CL33" s="18">
        <f t="shared" si="42"/>
        <v>0.10342130308467984</v>
      </c>
      <c r="CM33" s="14">
        <v>2015</v>
      </c>
      <c r="CN33" s="9">
        <v>716</v>
      </c>
      <c r="CO33" s="9">
        <v>56384022</v>
      </c>
      <c r="CP33">
        <f t="shared" si="43"/>
        <v>78748.634078212286</v>
      </c>
      <c r="CQ33">
        <f t="shared" si="44"/>
        <v>763.12707541116106</v>
      </c>
      <c r="CR33" s="18">
        <f t="shared" si="45"/>
        <v>9.78549867456463E-3</v>
      </c>
      <c r="CS33" s="14">
        <v>2016</v>
      </c>
      <c r="CT33" s="9">
        <v>714</v>
      </c>
      <c r="CU33" s="9">
        <v>56677619</v>
      </c>
      <c r="CV33">
        <f t="shared" si="46"/>
        <v>79380.418767506999</v>
      </c>
      <c r="CW33">
        <f t="shared" si="47"/>
        <v>631.78468929471273</v>
      </c>
      <c r="CX33" s="18">
        <f t="shared" si="48"/>
        <v>8.0228018770107309E-3</v>
      </c>
      <c r="CY33" s="14">
        <v>2017</v>
      </c>
      <c r="CZ33" s="9">
        <v>690</v>
      </c>
      <c r="DA33" s="9">
        <v>58054629</v>
      </c>
      <c r="DB33">
        <f t="shared" si="49"/>
        <v>84137.14347826087</v>
      </c>
      <c r="DC33">
        <f t="shared" si="50"/>
        <v>4756.7247107538715</v>
      </c>
      <c r="DD33" s="18">
        <f t="shared" si="51"/>
        <v>5.9923149620633574E-2</v>
      </c>
      <c r="DE33" s="14">
        <v>2018</v>
      </c>
      <c r="DF33" s="24">
        <v>692</v>
      </c>
      <c r="DG33" s="24">
        <v>58949922</v>
      </c>
      <c r="DH33">
        <f t="shared" si="52"/>
        <v>85187.748554913298</v>
      </c>
      <c r="DI33">
        <f t="shared" si="53"/>
        <v>1050.6050766524277</v>
      </c>
      <c r="DJ33" s="18">
        <f t="shared" si="54"/>
        <v>1.2486816561865809E-2</v>
      </c>
      <c r="DK33" s="14">
        <v>2019</v>
      </c>
      <c r="DL33" s="24">
        <v>711</v>
      </c>
      <c r="DM33" s="24">
        <v>60689902</v>
      </c>
      <c r="DN33">
        <f t="shared" si="55"/>
        <v>85358.511954992966</v>
      </c>
      <c r="DO33">
        <f t="shared" si="56"/>
        <v>170.76340007966792</v>
      </c>
      <c r="DP33" s="18">
        <f t="shared" si="57"/>
        <v>2.0045535065361104E-3</v>
      </c>
      <c r="DQ33" s="14">
        <v>2020</v>
      </c>
      <c r="DR33" s="25">
        <v>691</v>
      </c>
      <c r="DS33" s="24">
        <v>63445344</v>
      </c>
      <c r="DT33">
        <f t="shared" si="58"/>
        <v>91816.70622286541</v>
      </c>
      <c r="DU33">
        <f t="shared" si="59"/>
        <v>6458.1942678724445</v>
      </c>
      <c r="DV33" s="18">
        <f t="shared" si="60"/>
        <v>7.565963979406834E-2</v>
      </c>
      <c r="DX33" s="11">
        <f t="shared" si="61"/>
        <v>3.952895539751361E-2</v>
      </c>
      <c r="DY33">
        <f t="shared" si="62"/>
        <v>84894.467996055711</v>
      </c>
      <c r="DZ33" s="23">
        <f t="shared" si="63"/>
        <v>64829.920722539704</v>
      </c>
    </row>
    <row r="34" spans="1:130" x14ac:dyDescent="0.2">
      <c r="A34" s="3">
        <v>9077</v>
      </c>
      <c r="B34" t="s">
        <v>34</v>
      </c>
      <c r="C34" s="14">
        <v>2000</v>
      </c>
      <c r="D34" s="10">
        <v>631</v>
      </c>
      <c r="E34" s="9">
        <v>20025090</v>
      </c>
      <c r="F34">
        <f t="shared" si="0"/>
        <v>31735.483359746435</v>
      </c>
      <c r="G34" s="14">
        <v>2001</v>
      </c>
      <c r="H34" s="10">
        <v>623</v>
      </c>
      <c r="I34" s="9">
        <v>21356335</v>
      </c>
      <c r="J34">
        <f t="shared" si="1"/>
        <v>34279.831460674155</v>
      </c>
      <c r="K34">
        <f t="shared" si="2"/>
        <v>2544.3481009277202</v>
      </c>
      <c r="L34" s="18">
        <f t="shared" si="3"/>
        <v>8.017360479705167E-2</v>
      </c>
      <c r="M34" s="14">
        <v>2002</v>
      </c>
      <c r="N34" s="10">
        <v>637</v>
      </c>
      <c r="O34" s="9">
        <v>22252180</v>
      </c>
      <c r="P34">
        <f t="shared" si="4"/>
        <v>34932.778649921507</v>
      </c>
      <c r="Q34">
        <f t="shared" si="5"/>
        <v>652.94718924735207</v>
      </c>
      <c r="R34" s="19">
        <f t="shared" si="6"/>
        <v>1.904756124593009E-2</v>
      </c>
      <c r="S34" s="14">
        <v>2003</v>
      </c>
      <c r="T34" s="10">
        <v>637</v>
      </c>
      <c r="U34" s="9">
        <v>23338830</v>
      </c>
      <c r="V34">
        <f t="shared" si="7"/>
        <v>36638.665620094194</v>
      </c>
      <c r="W34">
        <f t="shared" si="8"/>
        <v>1705.8869701726871</v>
      </c>
      <c r="X34" s="18">
        <f t="shared" si="9"/>
        <v>4.8833417669639632E-2</v>
      </c>
      <c r="Y34" s="14">
        <v>2004</v>
      </c>
      <c r="Z34" s="10">
        <v>573</v>
      </c>
      <c r="AA34" s="9">
        <v>25206980</v>
      </c>
      <c r="AB34">
        <f t="shared" si="10"/>
        <v>43991.239092495634</v>
      </c>
      <c r="AC34">
        <f t="shared" si="11"/>
        <v>7352.5734724014401</v>
      </c>
      <c r="AD34" s="18">
        <f t="shared" si="12"/>
        <v>0.20067798179770438</v>
      </c>
      <c r="AE34" s="14">
        <v>2005</v>
      </c>
      <c r="AF34" s="10">
        <v>575</v>
      </c>
      <c r="AG34" s="9">
        <v>25515855</v>
      </c>
      <c r="AH34">
        <f t="shared" si="13"/>
        <v>44375.4</v>
      </c>
      <c r="AI34">
        <f t="shared" si="14"/>
        <v>384.16090750436706</v>
      </c>
      <c r="AJ34" s="18">
        <f t="shared" si="15"/>
        <v>8.7326684910291642E-3</v>
      </c>
      <c r="AK34" s="14">
        <v>2006</v>
      </c>
      <c r="AL34" s="10">
        <v>573</v>
      </c>
      <c r="AM34" s="9">
        <v>26601495</v>
      </c>
      <c r="AN34">
        <f t="shared" si="16"/>
        <v>46424.94764397906</v>
      </c>
      <c r="AO34">
        <f t="shared" si="17"/>
        <v>2049.5476439790582</v>
      </c>
      <c r="AP34" s="18">
        <f t="shared" si="18"/>
        <v>4.6186572830420866E-2</v>
      </c>
      <c r="AQ34" s="14">
        <v>2007</v>
      </c>
      <c r="AR34" s="10">
        <v>588</v>
      </c>
      <c r="AS34" s="9">
        <v>27617590</v>
      </c>
      <c r="AT34">
        <f t="shared" si="19"/>
        <v>46968.690476190473</v>
      </c>
      <c r="AU34">
        <f t="shared" si="20"/>
        <v>543.74283221141377</v>
      </c>
      <c r="AV34" s="18">
        <f t="shared" si="21"/>
        <v>1.171229823200313E-2</v>
      </c>
      <c r="AW34" s="14">
        <v>2008</v>
      </c>
      <c r="AX34" s="10">
        <v>567</v>
      </c>
      <c r="AY34" s="9">
        <v>30546585</v>
      </c>
      <c r="AZ34">
        <f t="shared" si="22"/>
        <v>53874.047619047618</v>
      </c>
      <c r="BA34">
        <f t="shared" si="23"/>
        <v>6905.3571428571449</v>
      </c>
      <c r="BB34" s="18">
        <f t="shared" si="24"/>
        <v>0.14702043154380964</v>
      </c>
      <c r="BC34" s="14">
        <v>2009</v>
      </c>
      <c r="BD34" s="10">
        <v>561</v>
      </c>
      <c r="BE34" s="9">
        <v>30011785</v>
      </c>
      <c r="BF34">
        <f t="shared" si="25"/>
        <v>53496.942959001783</v>
      </c>
      <c r="BG34">
        <f t="shared" si="26"/>
        <v>-377.10466004583577</v>
      </c>
      <c r="BH34" s="18">
        <f t="shared" si="27"/>
        <v>-6.9997461989937297E-3</v>
      </c>
      <c r="BI34" s="14">
        <v>2010</v>
      </c>
      <c r="BJ34" s="10">
        <v>547</v>
      </c>
      <c r="BK34" s="9">
        <v>30236008</v>
      </c>
      <c r="BL34">
        <f t="shared" si="28"/>
        <v>55276.065813528337</v>
      </c>
      <c r="BM34">
        <f t="shared" si="29"/>
        <v>1779.1228545265549</v>
      </c>
      <c r="BN34" s="18">
        <f t="shared" si="30"/>
        <v>3.3256533104891871E-2</v>
      </c>
      <c r="BO34" s="14">
        <v>2011</v>
      </c>
      <c r="BP34" s="10">
        <v>524</v>
      </c>
      <c r="BQ34" s="9">
        <v>30460653</v>
      </c>
      <c r="BR34">
        <f t="shared" si="31"/>
        <v>58131.017175572517</v>
      </c>
      <c r="BS34">
        <f t="shared" si="32"/>
        <v>2854.9513620441794</v>
      </c>
      <c r="BT34" s="18">
        <f t="shared" si="33"/>
        <v>5.1648960902450025E-2</v>
      </c>
      <c r="BU34" s="14">
        <v>2012</v>
      </c>
      <c r="BV34" s="10">
        <v>529</v>
      </c>
      <c r="BW34" s="9">
        <v>32209160</v>
      </c>
      <c r="BX34">
        <f t="shared" si="34"/>
        <v>60886.880907372404</v>
      </c>
      <c r="BY34">
        <f t="shared" si="35"/>
        <v>2755.8637317998873</v>
      </c>
      <c r="BZ34" s="18">
        <f t="shared" si="36"/>
        <v>4.7407801647034321E-2</v>
      </c>
      <c r="CA34" s="14">
        <v>2013</v>
      </c>
      <c r="CB34" s="10">
        <v>516</v>
      </c>
      <c r="CC34" s="9">
        <v>33484385</v>
      </c>
      <c r="CD34">
        <f t="shared" si="37"/>
        <v>64892.218992248061</v>
      </c>
      <c r="CE34">
        <f t="shared" si="38"/>
        <v>4005.3380848756569</v>
      </c>
      <c r="CF34" s="18">
        <f t="shared" si="39"/>
        <v>6.5783269321498056E-2</v>
      </c>
      <c r="CG34" s="14">
        <v>2014</v>
      </c>
      <c r="CH34" s="10">
        <v>525</v>
      </c>
      <c r="CI34" s="9">
        <v>35675883</v>
      </c>
      <c r="CJ34">
        <f t="shared" si="40"/>
        <v>67954.062857142853</v>
      </c>
      <c r="CK34">
        <f t="shared" si="41"/>
        <v>3061.8438648947922</v>
      </c>
      <c r="CL34" s="18">
        <f t="shared" si="42"/>
        <v>4.7183528509952111E-2</v>
      </c>
      <c r="CM34" s="14">
        <v>2015</v>
      </c>
      <c r="CN34" s="9">
        <v>505</v>
      </c>
      <c r="CO34" s="9">
        <v>36204972</v>
      </c>
      <c r="CP34">
        <f t="shared" si="43"/>
        <v>71693.013861386135</v>
      </c>
      <c r="CQ34">
        <f t="shared" si="44"/>
        <v>3738.9510042432812</v>
      </c>
      <c r="CR34" s="18">
        <f t="shared" si="45"/>
        <v>5.5021743322449024E-2</v>
      </c>
      <c r="CS34" s="14">
        <v>2016</v>
      </c>
      <c r="CT34" s="9">
        <v>517</v>
      </c>
      <c r="CU34" s="9">
        <v>37140798</v>
      </c>
      <c r="CV34">
        <f t="shared" si="46"/>
        <v>71839.067698259183</v>
      </c>
      <c r="CW34">
        <f t="shared" si="47"/>
        <v>146.05383687304857</v>
      </c>
      <c r="CX34" s="18">
        <f t="shared" si="48"/>
        <v>2.0372115636738933E-3</v>
      </c>
      <c r="CY34" s="14">
        <v>2017</v>
      </c>
      <c r="CZ34" s="9">
        <v>545</v>
      </c>
      <c r="DA34" s="9">
        <v>38467547</v>
      </c>
      <c r="DB34">
        <f t="shared" si="49"/>
        <v>70582.655045871565</v>
      </c>
      <c r="DC34">
        <f t="shared" si="50"/>
        <v>-1256.4126523876184</v>
      </c>
      <c r="DD34" s="18">
        <f t="shared" si="51"/>
        <v>-1.748926722803314E-2</v>
      </c>
      <c r="DE34" s="14">
        <v>2018</v>
      </c>
      <c r="DF34" s="24">
        <v>528</v>
      </c>
      <c r="DG34" s="24">
        <v>41056483</v>
      </c>
      <c r="DH34">
        <f t="shared" si="52"/>
        <v>77758.490530303025</v>
      </c>
      <c r="DI34">
        <f t="shared" si="53"/>
        <v>7175.8354844314599</v>
      </c>
      <c r="DJ34" s="18">
        <f t="shared" si="54"/>
        <v>0.10166570639440943</v>
      </c>
      <c r="DK34" s="14">
        <v>2019</v>
      </c>
      <c r="DL34" s="24">
        <v>519</v>
      </c>
      <c r="DM34" s="24">
        <v>42023705</v>
      </c>
      <c r="DN34">
        <f t="shared" si="55"/>
        <v>80970.529865125238</v>
      </c>
      <c r="DO34">
        <f t="shared" si="56"/>
        <v>3212.0393348222133</v>
      </c>
      <c r="DP34" s="18">
        <f t="shared" si="57"/>
        <v>4.1307892076048715E-2</v>
      </c>
      <c r="DQ34" s="14">
        <v>2020</v>
      </c>
      <c r="DR34" s="25">
        <v>497</v>
      </c>
      <c r="DS34" s="24">
        <v>43243343</v>
      </c>
      <c r="DT34">
        <f t="shared" si="58"/>
        <v>87008.7384305835</v>
      </c>
      <c r="DU34">
        <f t="shared" si="59"/>
        <v>6038.2085654582625</v>
      </c>
      <c r="DV34" s="18">
        <f t="shared" si="60"/>
        <v>7.4572916535389694E-2</v>
      </c>
      <c r="DX34" s="11">
        <f t="shared" si="61"/>
        <v>5.3503064565707463E-2</v>
      </c>
      <c r="DY34">
        <f t="shared" si="62"/>
        <v>76437.225147099947</v>
      </c>
      <c r="DZ34" s="23">
        <f t="shared" si="63"/>
        <v>56843.369907549692</v>
      </c>
    </row>
    <row r="35" spans="1:130" x14ac:dyDescent="0.2">
      <c r="A35" s="3">
        <v>9078</v>
      </c>
      <c r="B35" t="s">
        <v>35</v>
      </c>
      <c r="C35" s="14">
        <v>2000</v>
      </c>
      <c r="D35" s="10">
        <v>240</v>
      </c>
      <c r="E35" s="9">
        <v>4795560</v>
      </c>
      <c r="F35">
        <f t="shared" si="0"/>
        <v>19981.5</v>
      </c>
      <c r="G35" s="14">
        <v>2001</v>
      </c>
      <c r="H35" s="10">
        <v>233</v>
      </c>
      <c r="I35" s="9">
        <v>5157915</v>
      </c>
      <c r="J35">
        <f t="shared" si="1"/>
        <v>22136.974248927039</v>
      </c>
      <c r="K35">
        <f t="shared" si="2"/>
        <v>2155.4742489270393</v>
      </c>
      <c r="L35" s="18">
        <f t="shared" si="3"/>
        <v>0.10787349542962436</v>
      </c>
      <c r="M35" s="14">
        <v>2002</v>
      </c>
      <c r="N35" s="10">
        <v>226</v>
      </c>
      <c r="O35" s="9">
        <v>5445725</v>
      </c>
      <c r="P35">
        <f t="shared" si="4"/>
        <v>24096.128318584069</v>
      </c>
      <c r="Q35">
        <f t="shared" si="5"/>
        <v>1959.15406965703</v>
      </c>
      <c r="R35" s="19">
        <f t="shared" si="6"/>
        <v>8.8501438707324173E-2</v>
      </c>
      <c r="S35" s="14">
        <v>2003</v>
      </c>
      <c r="T35" s="10">
        <v>226</v>
      </c>
      <c r="U35" s="9">
        <v>5735030</v>
      </c>
      <c r="V35">
        <f t="shared" si="7"/>
        <v>25376.238938053099</v>
      </c>
      <c r="W35">
        <f t="shared" si="8"/>
        <v>1280.1106194690292</v>
      </c>
      <c r="X35" s="18">
        <f t="shared" si="9"/>
        <v>5.3125157807270951E-2</v>
      </c>
      <c r="Y35" s="14">
        <v>2004</v>
      </c>
      <c r="Z35" s="10">
        <v>213</v>
      </c>
      <c r="AA35" s="9">
        <v>6118450</v>
      </c>
      <c r="AB35">
        <f t="shared" si="10"/>
        <v>28725.117370892018</v>
      </c>
      <c r="AC35">
        <f t="shared" si="11"/>
        <v>3348.8784328389193</v>
      </c>
      <c r="AD35" s="18">
        <f t="shared" si="12"/>
        <v>0.13196906133387196</v>
      </c>
      <c r="AE35" s="14">
        <v>2005</v>
      </c>
      <c r="AF35" s="10">
        <v>214</v>
      </c>
      <c r="AG35" s="9">
        <v>6218830</v>
      </c>
      <c r="AH35">
        <f t="shared" si="13"/>
        <v>29059.953271028036</v>
      </c>
      <c r="AI35">
        <f t="shared" si="14"/>
        <v>334.83590013601861</v>
      </c>
      <c r="AJ35" s="18">
        <f t="shared" si="15"/>
        <v>1.1656554638670246E-2</v>
      </c>
      <c r="AK35" s="14">
        <v>2006</v>
      </c>
      <c r="AL35" s="10">
        <v>207</v>
      </c>
      <c r="AM35" s="9">
        <v>6625545</v>
      </c>
      <c r="AN35">
        <f t="shared" si="16"/>
        <v>32007.463768115944</v>
      </c>
      <c r="AO35">
        <f t="shared" si="17"/>
        <v>2947.5104970879074</v>
      </c>
      <c r="AP35" s="18">
        <f t="shared" si="18"/>
        <v>0.10142860415493143</v>
      </c>
      <c r="AQ35" s="14">
        <v>2007</v>
      </c>
      <c r="AR35" s="10">
        <v>202</v>
      </c>
      <c r="AS35" s="9">
        <v>6656300</v>
      </c>
      <c r="AT35">
        <f t="shared" si="19"/>
        <v>32951.980198019803</v>
      </c>
      <c r="AU35">
        <f t="shared" si="20"/>
        <v>944.51642990385881</v>
      </c>
      <c r="AV35" s="18">
        <f t="shared" si="21"/>
        <v>2.9509255614458701E-2</v>
      </c>
      <c r="AW35" s="14">
        <v>2008</v>
      </c>
      <c r="AX35" s="10">
        <v>217</v>
      </c>
      <c r="AY35" s="9">
        <v>7151090</v>
      </c>
      <c r="AZ35">
        <f t="shared" si="22"/>
        <v>32954.33179723502</v>
      </c>
      <c r="BA35">
        <f t="shared" si="23"/>
        <v>2.3515992152169929</v>
      </c>
      <c r="BB35" s="18">
        <f t="shared" si="24"/>
        <v>7.1364427906469443E-5</v>
      </c>
      <c r="BC35" s="14">
        <v>2009</v>
      </c>
      <c r="BD35" s="10">
        <v>208</v>
      </c>
      <c r="BE35" s="9">
        <v>7237770</v>
      </c>
      <c r="BF35">
        <f t="shared" si="25"/>
        <v>34796.971153846156</v>
      </c>
      <c r="BG35">
        <f t="shared" si="26"/>
        <v>1842.6393566111365</v>
      </c>
      <c r="BH35" s="18">
        <f t="shared" si="27"/>
        <v>5.59149360984992E-2</v>
      </c>
      <c r="BI35" s="14">
        <v>2010</v>
      </c>
      <c r="BJ35" s="10">
        <v>200</v>
      </c>
      <c r="BK35" s="9">
        <v>7351035</v>
      </c>
      <c r="BL35">
        <f t="shared" si="28"/>
        <v>36755.175000000003</v>
      </c>
      <c r="BM35">
        <f t="shared" si="29"/>
        <v>1958.2038461538468</v>
      </c>
      <c r="BN35" s="18">
        <f t="shared" si="30"/>
        <v>5.6275123415085046E-2</v>
      </c>
      <c r="BO35" s="14">
        <v>2011</v>
      </c>
      <c r="BP35" s="10">
        <v>186</v>
      </c>
      <c r="BQ35" s="9">
        <v>7590780</v>
      </c>
      <c r="BR35">
        <f t="shared" si="31"/>
        <v>40810.645161290326</v>
      </c>
      <c r="BS35">
        <f t="shared" si="32"/>
        <v>4055.4701612903227</v>
      </c>
      <c r="BT35" s="18">
        <f t="shared" si="33"/>
        <v>0.11033739225266435</v>
      </c>
      <c r="BU35" s="14">
        <v>2012</v>
      </c>
      <c r="BV35" s="10">
        <v>187</v>
      </c>
      <c r="BW35" s="9">
        <v>7786380</v>
      </c>
      <c r="BX35">
        <f t="shared" si="34"/>
        <v>41638.395721925132</v>
      </c>
      <c r="BY35">
        <f t="shared" si="35"/>
        <v>827.75056063480588</v>
      </c>
      <c r="BZ35" s="18">
        <f t="shared" si="36"/>
        <v>2.0282711958201118E-2</v>
      </c>
      <c r="CA35" s="14">
        <v>2013</v>
      </c>
      <c r="CB35" s="10">
        <v>184</v>
      </c>
      <c r="CC35" s="9">
        <v>8336345</v>
      </c>
      <c r="CD35">
        <f t="shared" si="37"/>
        <v>45306.22282608696</v>
      </c>
      <c r="CE35">
        <f t="shared" si="38"/>
        <v>3667.8271041618282</v>
      </c>
      <c r="CF35" s="18">
        <f t="shared" si="39"/>
        <v>8.8087618184350347E-2</v>
      </c>
      <c r="CG35" s="14">
        <v>2014</v>
      </c>
      <c r="CH35" s="10">
        <v>174</v>
      </c>
      <c r="CI35" s="9">
        <v>8656230</v>
      </c>
      <c r="CJ35">
        <f t="shared" si="40"/>
        <v>49748.448275862072</v>
      </c>
      <c r="CK35">
        <f t="shared" si="41"/>
        <v>4442.2254497751128</v>
      </c>
      <c r="CL35" s="18">
        <f t="shared" si="42"/>
        <v>9.8048903057469508E-2</v>
      </c>
      <c r="CM35" s="14">
        <v>2015</v>
      </c>
      <c r="CN35" s="9">
        <v>172</v>
      </c>
      <c r="CO35" s="9">
        <v>8820015</v>
      </c>
      <c r="CP35">
        <f t="shared" si="43"/>
        <v>51279.156976744183</v>
      </c>
      <c r="CQ35">
        <f t="shared" si="44"/>
        <v>1530.7087008821109</v>
      </c>
      <c r="CR35" s="18">
        <f t="shared" si="45"/>
        <v>3.0768973785757457E-2</v>
      </c>
      <c r="CS35" s="14">
        <v>2016</v>
      </c>
      <c r="CT35" s="9">
        <v>177</v>
      </c>
      <c r="CU35" s="9">
        <v>9254660</v>
      </c>
      <c r="CV35">
        <f t="shared" si="46"/>
        <v>52286.214689265536</v>
      </c>
      <c r="CW35">
        <f t="shared" si="47"/>
        <v>1007.0577125213531</v>
      </c>
      <c r="CX35" s="18">
        <f t="shared" si="48"/>
        <v>1.9638733783748977E-2</v>
      </c>
      <c r="CY35" s="14">
        <v>2017</v>
      </c>
      <c r="CZ35" s="9">
        <v>199</v>
      </c>
      <c r="DA35" s="9">
        <v>9653982</v>
      </c>
      <c r="DB35">
        <f t="shared" si="49"/>
        <v>48512.472361809043</v>
      </c>
      <c r="DC35">
        <f t="shared" si="50"/>
        <v>-3773.7423274564935</v>
      </c>
      <c r="DD35" s="18">
        <f t="shared" si="51"/>
        <v>-7.2174708953089514E-2</v>
      </c>
      <c r="DE35" s="14">
        <v>2018</v>
      </c>
      <c r="DF35" s="24">
        <v>206</v>
      </c>
      <c r="DG35" s="24">
        <v>10626325</v>
      </c>
      <c r="DH35">
        <f t="shared" si="52"/>
        <v>51584.101941747576</v>
      </c>
      <c r="DI35">
        <f t="shared" si="53"/>
        <v>3071.6295799385334</v>
      </c>
      <c r="DJ35" s="18">
        <f t="shared" si="54"/>
        <v>6.3316286109479814E-2</v>
      </c>
      <c r="DK35" s="14">
        <v>2019</v>
      </c>
      <c r="DL35" s="24">
        <v>201</v>
      </c>
      <c r="DM35" s="24">
        <v>10674610</v>
      </c>
      <c r="DN35">
        <f t="shared" si="55"/>
        <v>53107.512437810947</v>
      </c>
      <c r="DO35">
        <f t="shared" si="56"/>
        <v>1523.4104960633704</v>
      </c>
      <c r="DP35" s="18">
        <f t="shared" si="57"/>
        <v>2.9532558263468723E-2</v>
      </c>
      <c r="DQ35" s="14">
        <v>2020</v>
      </c>
      <c r="DR35" s="25">
        <v>191</v>
      </c>
      <c r="DS35" s="24">
        <v>10985735</v>
      </c>
      <c r="DT35">
        <f t="shared" si="58"/>
        <v>57516.937172774866</v>
      </c>
      <c r="DU35">
        <f t="shared" si="59"/>
        <v>4409.424734963919</v>
      </c>
      <c r="DV35" s="18">
        <f t="shared" si="60"/>
        <v>8.3028267236718509E-2</v>
      </c>
      <c r="DX35" s="11">
        <f t="shared" si="61"/>
        <v>5.6918064070988664E-2</v>
      </c>
      <c r="DY35">
        <f t="shared" si="62"/>
        <v>51068.028913789189</v>
      </c>
      <c r="DZ35" s="23">
        <f t="shared" si="63"/>
        <v>38601.521030000848</v>
      </c>
    </row>
    <row r="36" spans="1:130" x14ac:dyDescent="0.2">
      <c r="A36" s="3">
        <v>9079</v>
      </c>
      <c r="B36" t="s">
        <v>36</v>
      </c>
      <c r="C36" s="14">
        <v>2000</v>
      </c>
      <c r="D36" s="10">
        <v>279</v>
      </c>
      <c r="E36" s="9">
        <v>8316640</v>
      </c>
      <c r="F36">
        <f t="shared" si="0"/>
        <v>29808.745519713262</v>
      </c>
      <c r="G36" s="14">
        <v>2001</v>
      </c>
      <c r="H36" s="10">
        <v>262</v>
      </c>
      <c r="I36" s="9">
        <v>8678575</v>
      </c>
      <c r="J36">
        <f t="shared" si="1"/>
        <v>33124.332061068701</v>
      </c>
      <c r="K36">
        <f t="shared" si="2"/>
        <v>3315.5865413554384</v>
      </c>
      <c r="L36" s="18">
        <f t="shared" si="3"/>
        <v>0.11122865063753719</v>
      </c>
      <c r="M36" s="14">
        <v>2002</v>
      </c>
      <c r="N36" s="10">
        <v>279</v>
      </c>
      <c r="O36" s="9">
        <v>8917530</v>
      </c>
      <c r="P36">
        <f t="shared" si="4"/>
        <v>31962.473118279569</v>
      </c>
      <c r="Q36">
        <f t="shared" si="5"/>
        <v>-1161.8589427891311</v>
      </c>
      <c r="R36" s="19">
        <f t="shared" si="6"/>
        <v>-3.5075694225233101E-2</v>
      </c>
      <c r="S36" s="14">
        <v>2003</v>
      </c>
      <c r="T36" s="10">
        <v>279</v>
      </c>
      <c r="U36" s="9">
        <v>9077085</v>
      </c>
      <c r="V36">
        <f t="shared" si="7"/>
        <v>32534.354838709678</v>
      </c>
      <c r="W36">
        <f t="shared" si="8"/>
        <v>571.88172043010854</v>
      </c>
      <c r="X36" s="18">
        <f t="shared" si="9"/>
        <v>1.7892286316951025E-2</v>
      </c>
      <c r="Y36" s="14">
        <v>2004</v>
      </c>
      <c r="Z36" s="10">
        <v>270</v>
      </c>
      <c r="AA36" s="9">
        <v>9727855</v>
      </c>
      <c r="AB36">
        <f t="shared" si="10"/>
        <v>36029.092592592591</v>
      </c>
      <c r="AC36">
        <f t="shared" si="11"/>
        <v>3494.7377538829132</v>
      </c>
      <c r="AD36" s="18">
        <f t="shared" si="12"/>
        <v>0.10741684509215599</v>
      </c>
      <c r="AE36" s="14">
        <v>2005</v>
      </c>
      <c r="AF36" s="10">
        <v>245</v>
      </c>
      <c r="AG36" s="9">
        <v>9839930</v>
      </c>
      <c r="AH36">
        <f t="shared" si="13"/>
        <v>40162.979591836738</v>
      </c>
      <c r="AI36">
        <f t="shared" si="14"/>
        <v>4133.8869992441469</v>
      </c>
      <c r="AJ36" s="18">
        <f t="shared" si="15"/>
        <v>0.11473747190885551</v>
      </c>
      <c r="AK36" s="14">
        <v>2006</v>
      </c>
      <c r="AL36" s="10">
        <v>241</v>
      </c>
      <c r="AM36" s="9">
        <v>10022105</v>
      </c>
      <c r="AN36">
        <f t="shared" si="16"/>
        <v>41585.497925311203</v>
      </c>
      <c r="AO36">
        <f t="shared" si="17"/>
        <v>1422.5183334744652</v>
      </c>
      <c r="AP36" s="18">
        <f t="shared" si="18"/>
        <v>3.5418645427482097E-2</v>
      </c>
      <c r="AQ36" s="14">
        <v>2007</v>
      </c>
      <c r="AR36" s="10">
        <v>241</v>
      </c>
      <c r="AS36" s="9">
        <v>10153170</v>
      </c>
      <c r="AT36">
        <f t="shared" si="19"/>
        <v>42129.33609958506</v>
      </c>
      <c r="AU36">
        <f t="shared" si="20"/>
        <v>543.83817427385657</v>
      </c>
      <c r="AV36" s="18">
        <f t="shared" si="21"/>
        <v>1.3077591982921695E-2</v>
      </c>
      <c r="AW36" s="14">
        <v>2008</v>
      </c>
      <c r="AX36" s="10">
        <v>245</v>
      </c>
      <c r="AY36" s="9">
        <v>10631555</v>
      </c>
      <c r="AZ36">
        <f t="shared" si="22"/>
        <v>43394.102040816324</v>
      </c>
      <c r="BA36">
        <f t="shared" si="23"/>
        <v>1264.7659412312642</v>
      </c>
      <c r="BB36" s="18">
        <f t="shared" si="24"/>
        <v>3.0021027111408031E-2</v>
      </c>
      <c r="BC36" s="14">
        <v>2009</v>
      </c>
      <c r="BD36" s="10">
        <v>244</v>
      </c>
      <c r="BE36" s="9">
        <v>10754830</v>
      </c>
      <c r="BF36">
        <f t="shared" si="25"/>
        <v>44077.172131147541</v>
      </c>
      <c r="BG36">
        <f t="shared" si="26"/>
        <v>683.07009033121722</v>
      </c>
      <c r="BH36" s="18">
        <f t="shared" si="27"/>
        <v>1.5741081349919955E-2</v>
      </c>
      <c r="BI36" s="14">
        <v>2010</v>
      </c>
      <c r="BJ36" s="10">
        <v>227</v>
      </c>
      <c r="BK36" s="9">
        <v>10871080</v>
      </c>
      <c r="BL36">
        <f t="shared" si="28"/>
        <v>47890.220264317184</v>
      </c>
      <c r="BM36">
        <f t="shared" si="29"/>
        <v>3813.0481331696428</v>
      </c>
      <c r="BN36" s="18">
        <f t="shared" si="30"/>
        <v>8.6508456618411708E-2</v>
      </c>
      <c r="BO36" s="14">
        <v>2011</v>
      </c>
      <c r="BP36" s="10">
        <v>242</v>
      </c>
      <c r="BQ36" s="9">
        <v>11114380</v>
      </c>
      <c r="BR36">
        <f t="shared" si="31"/>
        <v>45927.190082644629</v>
      </c>
      <c r="BS36">
        <f t="shared" si="32"/>
        <v>-1963.030181672555</v>
      </c>
      <c r="BT36" s="18">
        <f t="shared" si="33"/>
        <v>-4.0990209918395408E-2</v>
      </c>
      <c r="BU36" s="14">
        <v>2012</v>
      </c>
      <c r="BV36" s="10">
        <v>239</v>
      </c>
      <c r="BW36" s="9">
        <v>12198150</v>
      </c>
      <c r="BX36">
        <f t="shared" si="34"/>
        <v>51038.284518828455</v>
      </c>
      <c r="BY36">
        <f t="shared" si="35"/>
        <v>5111.0944361838265</v>
      </c>
      <c r="BZ36" s="18">
        <f t="shared" si="36"/>
        <v>0.11128689621521722</v>
      </c>
      <c r="CA36" s="14">
        <v>2013</v>
      </c>
      <c r="CB36" s="10">
        <v>239</v>
      </c>
      <c r="CC36" s="9">
        <v>12624390</v>
      </c>
      <c r="CD36">
        <f t="shared" si="37"/>
        <v>52821.715481171545</v>
      </c>
      <c r="CE36">
        <f t="shared" si="38"/>
        <v>1783.430962343089</v>
      </c>
      <c r="CF36" s="18">
        <f t="shared" si="39"/>
        <v>3.4943003652193015E-2</v>
      </c>
      <c r="CG36" s="14">
        <v>2014</v>
      </c>
      <c r="CH36" s="10">
        <v>247</v>
      </c>
      <c r="CI36" s="9">
        <v>13011337</v>
      </c>
      <c r="CJ36">
        <f t="shared" si="40"/>
        <v>52677.477732793523</v>
      </c>
      <c r="CK36">
        <f t="shared" si="41"/>
        <v>-144.23774837802193</v>
      </c>
      <c r="CL36" s="18">
        <f t="shared" si="42"/>
        <v>-2.7306524800285196E-3</v>
      </c>
      <c r="CM36" s="14">
        <v>2015</v>
      </c>
      <c r="CN36" s="9">
        <v>242</v>
      </c>
      <c r="CO36" s="9">
        <v>13049712</v>
      </c>
      <c r="CP36">
        <f t="shared" si="43"/>
        <v>53924.429752066113</v>
      </c>
      <c r="CQ36">
        <f t="shared" si="44"/>
        <v>1246.9520192725904</v>
      </c>
      <c r="CR36" s="18">
        <f t="shared" si="45"/>
        <v>2.3671445045219397E-2</v>
      </c>
      <c r="CS36" s="14">
        <v>2016</v>
      </c>
      <c r="CT36" s="9">
        <v>231</v>
      </c>
      <c r="CU36" s="9">
        <v>13526900</v>
      </c>
      <c r="CV36">
        <f t="shared" si="46"/>
        <v>58558.008658008657</v>
      </c>
      <c r="CW36">
        <f t="shared" si="47"/>
        <v>4633.5789059425442</v>
      </c>
      <c r="CX36" s="18">
        <f t="shared" si="48"/>
        <v>8.5927267608518543E-2</v>
      </c>
      <c r="CY36" s="14">
        <v>2017</v>
      </c>
      <c r="CZ36" s="9">
        <v>246</v>
      </c>
      <c r="DA36" s="9">
        <v>13934985</v>
      </c>
      <c r="DB36">
        <f t="shared" si="49"/>
        <v>56646.280487804877</v>
      </c>
      <c r="DC36">
        <f t="shared" si="50"/>
        <v>-1911.7281702037799</v>
      </c>
      <c r="DD36" s="18">
        <f t="shared" si="51"/>
        <v>-3.2646741479353966E-2</v>
      </c>
      <c r="DE36" s="14">
        <v>2018</v>
      </c>
      <c r="DF36" s="24">
        <v>254</v>
      </c>
      <c r="DG36" s="24">
        <v>14676877</v>
      </c>
      <c r="DH36">
        <f t="shared" si="52"/>
        <v>57782.98031496063</v>
      </c>
      <c r="DI36">
        <f t="shared" si="53"/>
        <v>1136.6998271557532</v>
      </c>
      <c r="DJ36" s="18">
        <f t="shared" si="54"/>
        <v>2.0066627806224067E-2</v>
      </c>
      <c r="DK36" s="14">
        <v>2019</v>
      </c>
      <c r="DL36" s="24">
        <v>251</v>
      </c>
      <c r="DM36" s="24">
        <v>14885780</v>
      </c>
      <c r="DN36">
        <f t="shared" si="55"/>
        <v>59305.896414342627</v>
      </c>
      <c r="DO36">
        <f t="shared" si="56"/>
        <v>1522.9160993819969</v>
      </c>
      <c r="DP36" s="18">
        <f t="shared" si="57"/>
        <v>2.6355790080071339E-2</v>
      </c>
      <c r="DQ36" s="14">
        <v>2020</v>
      </c>
      <c r="DR36" s="25">
        <v>225</v>
      </c>
      <c r="DS36" s="24">
        <v>15133261</v>
      </c>
      <c r="DT36">
        <f t="shared" si="58"/>
        <v>67258.937777777785</v>
      </c>
      <c r="DU36">
        <f t="shared" si="59"/>
        <v>7953.0413634351571</v>
      </c>
      <c r="DV36" s="18">
        <f t="shared" si="60"/>
        <v>0.13410203443972868</v>
      </c>
      <c r="DX36" s="11">
        <f t="shared" si="61"/>
        <v>4.2471182230571301E-2</v>
      </c>
      <c r="DY36">
        <f t="shared" si="62"/>
        <v>57911.719072369371</v>
      </c>
      <c r="DZ36" s="23">
        <f t="shared" si="63"/>
        <v>46601.881304941759</v>
      </c>
    </row>
    <row r="37" spans="1:130" x14ac:dyDescent="0.2">
      <c r="A37" s="3">
        <v>9080</v>
      </c>
      <c r="B37" t="s">
        <v>37</v>
      </c>
      <c r="C37" s="14">
        <v>2000</v>
      </c>
      <c r="D37" s="10">
        <v>976</v>
      </c>
      <c r="E37" s="9">
        <v>32308680</v>
      </c>
      <c r="F37">
        <f t="shared" si="0"/>
        <v>33103.155737704918</v>
      </c>
      <c r="G37" s="14">
        <v>2001</v>
      </c>
      <c r="H37" s="10">
        <v>949</v>
      </c>
      <c r="I37" s="9">
        <v>34118852</v>
      </c>
      <c r="J37">
        <f t="shared" si="1"/>
        <v>35952.425711275027</v>
      </c>
      <c r="K37">
        <f t="shared" si="2"/>
        <v>2849.2699735701099</v>
      </c>
      <c r="L37" s="18">
        <f t="shared" si="3"/>
        <v>8.6072457748333484E-2</v>
      </c>
      <c r="M37" s="14">
        <v>2002</v>
      </c>
      <c r="N37" s="10">
        <v>931</v>
      </c>
      <c r="O37" s="9">
        <v>36552240</v>
      </c>
      <c r="P37">
        <f t="shared" si="4"/>
        <v>39261.267454350163</v>
      </c>
      <c r="Q37">
        <f t="shared" si="5"/>
        <v>3308.841743075136</v>
      </c>
      <c r="R37" s="19">
        <f t="shared" si="6"/>
        <v>9.203389417024653E-2</v>
      </c>
      <c r="S37" s="14">
        <v>2003</v>
      </c>
      <c r="T37" s="10">
        <v>931</v>
      </c>
      <c r="U37" s="9">
        <v>37211740</v>
      </c>
      <c r="V37">
        <f t="shared" si="7"/>
        <v>39969.645542427497</v>
      </c>
      <c r="W37">
        <f t="shared" si="8"/>
        <v>708.37808807733381</v>
      </c>
      <c r="X37" s="18">
        <f t="shared" si="9"/>
        <v>1.8042669888356986E-2</v>
      </c>
      <c r="Y37" s="14">
        <v>2004</v>
      </c>
      <c r="Z37" s="10">
        <v>930</v>
      </c>
      <c r="AA37" s="9">
        <v>41460295</v>
      </c>
      <c r="AB37">
        <f t="shared" si="10"/>
        <v>44580.962365591397</v>
      </c>
      <c r="AC37">
        <f t="shared" si="11"/>
        <v>4611.3168231638992</v>
      </c>
      <c r="AD37" s="18">
        <f t="shared" si="12"/>
        <v>0.11537047078060822</v>
      </c>
      <c r="AE37" s="14">
        <v>2005</v>
      </c>
      <c r="AF37" s="10">
        <v>911</v>
      </c>
      <c r="AG37" s="9">
        <v>41171230</v>
      </c>
      <c r="AH37">
        <f t="shared" si="13"/>
        <v>45193.446761800216</v>
      </c>
      <c r="AI37">
        <f t="shared" si="14"/>
        <v>612.48439620881982</v>
      </c>
      <c r="AJ37" s="18">
        <f t="shared" si="15"/>
        <v>1.3738698397447544E-2</v>
      </c>
      <c r="AK37" s="14">
        <v>2006</v>
      </c>
      <c r="AL37" s="10">
        <v>940</v>
      </c>
      <c r="AM37" s="9">
        <v>42196110</v>
      </c>
      <c r="AN37">
        <f t="shared" si="16"/>
        <v>44889.478723404252</v>
      </c>
      <c r="AO37">
        <f t="shared" si="17"/>
        <v>-303.96803839596396</v>
      </c>
      <c r="AP37" s="18">
        <f t="shared" si="18"/>
        <v>-6.725931748425373E-3</v>
      </c>
      <c r="AQ37" s="14">
        <v>2007</v>
      </c>
      <c r="AR37" s="10">
        <v>947</v>
      </c>
      <c r="AS37" s="9">
        <v>44536045</v>
      </c>
      <c r="AT37">
        <f t="shared" si="19"/>
        <v>47028.558606124607</v>
      </c>
      <c r="AU37">
        <f t="shared" si="20"/>
        <v>2139.0798827203544</v>
      </c>
      <c r="AV37" s="18">
        <f t="shared" si="21"/>
        <v>4.7652143521218736E-2</v>
      </c>
      <c r="AW37" s="14">
        <v>2008</v>
      </c>
      <c r="AX37" s="10">
        <v>928</v>
      </c>
      <c r="AY37" s="9">
        <v>45704205</v>
      </c>
      <c r="AZ37">
        <f t="shared" si="22"/>
        <v>49250.220905172413</v>
      </c>
      <c r="BA37">
        <f t="shared" si="23"/>
        <v>2221.6622990478063</v>
      </c>
      <c r="BB37" s="18">
        <f t="shared" si="24"/>
        <v>4.7240705751897649E-2</v>
      </c>
      <c r="BC37" s="14">
        <v>2009</v>
      </c>
      <c r="BD37" s="10">
        <v>903</v>
      </c>
      <c r="BE37" s="9">
        <v>45524740</v>
      </c>
      <c r="BF37">
        <f t="shared" si="25"/>
        <v>50414.994462901443</v>
      </c>
      <c r="BG37">
        <f t="shared" si="26"/>
        <v>1164.7735577290296</v>
      </c>
      <c r="BH37" s="18">
        <f t="shared" si="27"/>
        <v>2.3650118442548985E-2</v>
      </c>
      <c r="BI37" s="14">
        <v>2010</v>
      </c>
      <c r="BJ37" s="10">
        <v>912</v>
      </c>
      <c r="BK37" s="9">
        <v>46038415</v>
      </c>
      <c r="BL37">
        <f t="shared" si="28"/>
        <v>50480.718201754389</v>
      </c>
      <c r="BM37">
        <f t="shared" si="29"/>
        <v>65.723738852946553</v>
      </c>
      <c r="BN37" s="18">
        <f t="shared" si="30"/>
        <v>1.3036545883449468E-3</v>
      </c>
      <c r="BO37" s="14">
        <v>2011</v>
      </c>
      <c r="BP37" s="10">
        <v>891</v>
      </c>
      <c r="BQ37" s="9">
        <v>46744196</v>
      </c>
      <c r="BR37">
        <f t="shared" si="31"/>
        <v>52462.62177328844</v>
      </c>
      <c r="BS37">
        <f t="shared" si="32"/>
        <v>1981.9035715340506</v>
      </c>
      <c r="BT37" s="18">
        <f t="shared" si="33"/>
        <v>3.9260605675478927E-2</v>
      </c>
      <c r="BU37" s="14">
        <v>2012</v>
      </c>
      <c r="BV37" s="10">
        <v>921</v>
      </c>
      <c r="BW37" s="9">
        <v>48330373</v>
      </c>
      <c r="BX37">
        <f t="shared" si="34"/>
        <v>52475.975027144406</v>
      </c>
      <c r="BY37">
        <f t="shared" si="35"/>
        <v>13.353253855966614</v>
      </c>
      <c r="BZ37" s="18">
        <f t="shared" si="36"/>
        <v>2.5452890848023685E-4</v>
      </c>
      <c r="CA37" s="14">
        <v>2013</v>
      </c>
      <c r="CB37" s="10">
        <v>923</v>
      </c>
      <c r="CC37" s="9">
        <v>51366874</v>
      </c>
      <c r="CD37">
        <f t="shared" si="37"/>
        <v>55652.084507042251</v>
      </c>
      <c r="CE37">
        <f t="shared" si="38"/>
        <v>3176.1094798978447</v>
      </c>
      <c r="CF37" s="18">
        <f t="shared" si="39"/>
        <v>6.0525020797706552E-2</v>
      </c>
      <c r="CG37" s="14">
        <v>2014</v>
      </c>
      <c r="CH37" s="10">
        <v>909</v>
      </c>
      <c r="CI37" s="9">
        <v>53063460</v>
      </c>
      <c r="CJ37">
        <f t="shared" si="40"/>
        <v>58375.643564356433</v>
      </c>
      <c r="CK37">
        <f t="shared" si="41"/>
        <v>2723.5590573141817</v>
      </c>
      <c r="CL37" s="18">
        <f t="shared" si="42"/>
        <v>4.8939030432355875E-2</v>
      </c>
      <c r="CM37" s="14">
        <v>2015</v>
      </c>
      <c r="CN37" s="9">
        <v>923</v>
      </c>
      <c r="CO37" s="9">
        <v>53308205</v>
      </c>
      <c r="CP37">
        <f t="shared" si="43"/>
        <v>57755.368364030335</v>
      </c>
      <c r="CQ37">
        <f t="shared" si="44"/>
        <v>-620.27520032609755</v>
      </c>
      <c r="CR37" s="18">
        <f t="shared" si="45"/>
        <v>-1.062558221978783E-2</v>
      </c>
      <c r="CS37" s="14">
        <v>2016</v>
      </c>
      <c r="CT37" s="9">
        <v>869</v>
      </c>
      <c r="CU37" s="9">
        <v>54549908</v>
      </c>
      <c r="CV37">
        <f t="shared" si="46"/>
        <v>62773.196777905636</v>
      </c>
      <c r="CW37">
        <f t="shared" si="47"/>
        <v>5017.8284138753006</v>
      </c>
      <c r="CX37" s="18">
        <f t="shared" si="48"/>
        <v>8.6880727385341569E-2</v>
      </c>
      <c r="CY37" s="14">
        <v>2017</v>
      </c>
      <c r="CZ37" s="9">
        <v>885</v>
      </c>
      <c r="DA37" s="9">
        <v>55559224</v>
      </c>
      <c r="DB37">
        <f t="shared" si="49"/>
        <v>62778.784180790957</v>
      </c>
      <c r="DC37">
        <f t="shared" si="50"/>
        <v>5.5874028853213531</v>
      </c>
      <c r="DD37" s="18">
        <f t="shared" si="51"/>
        <v>8.9009372982705229E-5</v>
      </c>
      <c r="DE37" s="14">
        <v>2018</v>
      </c>
      <c r="DF37" s="24">
        <v>879</v>
      </c>
      <c r="DG37" s="24">
        <v>60410798</v>
      </c>
      <c r="DH37">
        <f t="shared" si="52"/>
        <v>68726.732650739476</v>
      </c>
      <c r="DI37">
        <f t="shared" si="53"/>
        <v>5947.9484699485183</v>
      </c>
      <c r="DJ37" s="18">
        <f t="shared" si="54"/>
        <v>9.4744562953298972E-2</v>
      </c>
      <c r="DK37" s="14">
        <v>2019</v>
      </c>
      <c r="DL37" s="24">
        <v>833</v>
      </c>
      <c r="DM37" s="24">
        <v>61897131</v>
      </c>
      <c r="DN37">
        <f t="shared" si="55"/>
        <v>74306.279711884752</v>
      </c>
      <c r="DO37">
        <f t="shared" si="56"/>
        <v>5579.5470611452765</v>
      </c>
      <c r="DP37" s="18">
        <f t="shared" si="57"/>
        <v>8.1184523779121373E-2</v>
      </c>
      <c r="DQ37" s="14">
        <v>2020</v>
      </c>
      <c r="DR37" s="25">
        <v>857</v>
      </c>
      <c r="DS37" s="24">
        <v>62837397</v>
      </c>
      <c r="DT37">
        <f t="shared" si="58"/>
        <v>73322.516919486574</v>
      </c>
      <c r="DU37">
        <f t="shared" si="59"/>
        <v>-983.76279239817814</v>
      </c>
      <c r="DV37" s="18">
        <f t="shared" si="60"/>
        <v>-1.323929547021626E-2</v>
      </c>
      <c r="DX37" s="11">
        <f t="shared" si="61"/>
        <v>4.2234144473954592E-2</v>
      </c>
      <c r="DY37">
        <f t="shared" si="62"/>
        <v>68603.932181138385</v>
      </c>
      <c r="DZ37" s="23">
        <f t="shared" si="63"/>
        <v>52321.622759484555</v>
      </c>
    </row>
    <row r="38" spans="1:130" x14ac:dyDescent="0.2">
      <c r="A38" s="3">
        <v>10087</v>
      </c>
      <c r="B38" t="s">
        <v>38</v>
      </c>
      <c r="C38" s="14">
        <v>2000</v>
      </c>
      <c r="D38" s="10">
        <v>1171</v>
      </c>
      <c r="E38" s="9">
        <v>49862210</v>
      </c>
      <c r="F38">
        <f t="shared" si="0"/>
        <v>42580.879590093937</v>
      </c>
      <c r="G38" s="14">
        <v>2001</v>
      </c>
      <c r="H38" s="10">
        <v>1214</v>
      </c>
      <c r="I38" s="9">
        <v>53818485</v>
      </c>
      <c r="J38">
        <f t="shared" si="1"/>
        <v>44331.536243822076</v>
      </c>
      <c r="K38">
        <f t="shared" si="2"/>
        <v>1750.6566537281396</v>
      </c>
      <c r="L38" s="18">
        <f t="shared" si="3"/>
        <v>4.1113679909407376E-2</v>
      </c>
      <c r="M38" s="14">
        <v>2002</v>
      </c>
      <c r="N38" s="10">
        <v>1237</v>
      </c>
      <c r="O38" s="9">
        <v>59818687</v>
      </c>
      <c r="P38">
        <f t="shared" si="4"/>
        <v>48357.87146321746</v>
      </c>
      <c r="Q38">
        <f t="shared" si="5"/>
        <v>4026.3352193953833</v>
      </c>
      <c r="R38" s="19">
        <f t="shared" si="6"/>
        <v>9.0823273013835221E-2</v>
      </c>
      <c r="S38" s="14">
        <v>2003</v>
      </c>
      <c r="T38" s="10">
        <v>1237</v>
      </c>
      <c r="U38" s="9">
        <v>61542459</v>
      </c>
      <c r="V38">
        <f t="shared" si="7"/>
        <v>49751.381568310426</v>
      </c>
      <c r="W38">
        <f t="shared" si="8"/>
        <v>1393.5101050929661</v>
      </c>
      <c r="X38" s="18">
        <f t="shared" si="9"/>
        <v>2.8816613778232865E-2</v>
      </c>
      <c r="Y38" s="14">
        <v>2004</v>
      </c>
      <c r="Z38" s="10">
        <v>1299</v>
      </c>
      <c r="AA38" s="9">
        <v>65355097</v>
      </c>
      <c r="AB38">
        <f t="shared" si="10"/>
        <v>50311.852963818324</v>
      </c>
      <c r="AC38">
        <f t="shared" si="11"/>
        <v>560.47139550789871</v>
      </c>
      <c r="AD38" s="18">
        <f t="shared" si="12"/>
        <v>1.1265443849802471E-2</v>
      </c>
      <c r="AE38" s="14">
        <v>2005</v>
      </c>
      <c r="AF38" s="10">
        <v>1281</v>
      </c>
      <c r="AG38" s="9">
        <v>68882410</v>
      </c>
      <c r="AH38">
        <f t="shared" si="13"/>
        <v>53772.373145979705</v>
      </c>
      <c r="AI38">
        <f t="shared" si="14"/>
        <v>3460.5201821613809</v>
      </c>
      <c r="AJ38" s="18">
        <f t="shared" si="15"/>
        <v>6.8781409912491348E-2</v>
      </c>
      <c r="AK38" s="14">
        <v>2006</v>
      </c>
      <c r="AL38" s="10">
        <v>1354</v>
      </c>
      <c r="AM38" s="9">
        <v>83037019</v>
      </c>
      <c r="AN38">
        <f t="shared" si="16"/>
        <v>61327.192762186118</v>
      </c>
      <c r="AO38">
        <f t="shared" si="17"/>
        <v>7554.8196162064123</v>
      </c>
      <c r="AP38" s="18">
        <f t="shared" si="18"/>
        <v>0.14049630273331629</v>
      </c>
      <c r="AQ38" s="14">
        <v>2007</v>
      </c>
      <c r="AR38" s="10">
        <v>1376</v>
      </c>
      <c r="AS38" s="9">
        <v>88824436</v>
      </c>
      <c r="AT38">
        <f t="shared" si="19"/>
        <v>64552.642441860466</v>
      </c>
      <c r="AU38">
        <f t="shared" si="20"/>
        <v>3225.4496796743479</v>
      </c>
      <c r="AV38" s="18">
        <f t="shared" si="21"/>
        <v>5.2594119091378594E-2</v>
      </c>
      <c r="AW38" s="14">
        <v>2008</v>
      </c>
      <c r="AX38" s="10">
        <v>1415</v>
      </c>
      <c r="AY38" s="9">
        <v>95234596</v>
      </c>
      <c r="AZ38">
        <f t="shared" si="22"/>
        <v>67303.601413427561</v>
      </c>
      <c r="BA38">
        <f t="shared" si="23"/>
        <v>2750.9589715670954</v>
      </c>
      <c r="BB38" s="18">
        <f t="shared" si="24"/>
        <v>4.2615745343728646E-2</v>
      </c>
      <c r="BC38" s="14">
        <v>2009</v>
      </c>
      <c r="BD38" s="10">
        <v>1411</v>
      </c>
      <c r="BE38" s="9">
        <v>98816149</v>
      </c>
      <c r="BF38">
        <f t="shared" si="25"/>
        <v>70032.706591070164</v>
      </c>
      <c r="BG38">
        <f t="shared" si="26"/>
        <v>2729.1051776426029</v>
      </c>
      <c r="BH38" s="18">
        <f t="shared" si="27"/>
        <v>4.0549170034430378E-2</v>
      </c>
      <c r="BI38" s="14">
        <v>2010</v>
      </c>
      <c r="BJ38" s="10">
        <v>1422</v>
      </c>
      <c r="BK38" s="9">
        <v>100361945</v>
      </c>
      <c r="BL38">
        <f t="shared" si="28"/>
        <v>70578.02039381153</v>
      </c>
      <c r="BM38">
        <f t="shared" si="29"/>
        <v>545.31380274136609</v>
      </c>
      <c r="BN38" s="18">
        <f t="shared" si="30"/>
        <v>7.7865590134267174E-3</v>
      </c>
      <c r="BO38" s="14">
        <v>2011</v>
      </c>
      <c r="BP38" s="10">
        <v>1471</v>
      </c>
      <c r="BQ38" s="9">
        <v>102551549</v>
      </c>
      <c r="BR38">
        <f t="shared" si="31"/>
        <v>69715.532970768181</v>
      </c>
      <c r="BS38">
        <f t="shared" si="32"/>
        <v>-862.48742304334883</v>
      </c>
      <c r="BT38" s="18">
        <f t="shared" si="33"/>
        <v>-1.2220340245176018E-2</v>
      </c>
      <c r="BU38" s="14">
        <v>2012</v>
      </c>
      <c r="BV38" s="10">
        <v>1460</v>
      </c>
      <c r="BW38" s="9">
        <v>106315751</v>
      </c>
      <c r="BX38">
        <f t="shared" si="34"/>
        <v>72819.007534246572</v>
      </c>
      <c r="BY38">
        <f t="shared" si="35"/>
        <v>3103.4745634783903</v>
      </c>
      <c r="BZ38" s="18">
        <f t="shared" si="36"/>
        <v>4.4516256725451432E-2</v>
      </c>
      <c r="CA38" s="14">
        <v>2013</v>
      </c>
      <c r="CB38" s="10">
        <v>1505</v>
      </c>
      <c r="CC38" s="9">
        <v>109601178</v>
      </c>
      <c r="CD38">
        <f t="shared" si="37"/>
        <v>72824.702990033227</v>
      </c>
      <c r="CE38">
        <f t="shared" si="38"/>
        <v>5.695455786655657</v>
      </c>
      <c r="CF38" s="18">
        <f t="shared" si="39"/>
        <v>7.8213861730772708E-5</v>
      </c>
      <c r="CG38" s="14">
        <v>2014</v>
      </c>
      <c r="CH38" s="10">
        <v>1519</v>
      </c>
      <c r="CI38" s="9">
        <v>113599239</v>
      </c>
      <c r="CJ38">
        <f t="shared" si="40"/>
        <v>74785.542462146142</v>
      </c>
      <c r="CK38">
        <f t="shared" si="41"/>
        <v>1960.8394721129152</v>
      </c>
      <c r="CL38" s="18">
        <f t="shared" si="42"/>
        <v>2.6925471599675118E-2</v>
      </c>
      <c r="CM38" s="14">
        <v>2015</v>
      </c>
      <c r="CN38" s="9">
        <v>1538</v>
      </c>
      <c r="CO38" s="9">
        <v>115604598</v>
      </c>
      <c r="CP38">
        <f t="shared" si="43"/>
        <v>75165.538361508457</v>
      </c>
      <c r="CQ38">
        <f t="shared" si="44"/>
        <v>379.99589936231496</v>
      </c>
      <c r="CR38" s="18">
        <f t="shared" si="45"/>
        <v>5.0811411785193078E-3</v>
      </c>
      <c r="CS38" s="14">
        <v>2016</v>
      </c>
      <c r="CT38" s="9">
        <v>1603</v>
      </c>
      <c r="CU38" s="9">
        <v>121755432</v>
      </c>
      <c r="CV38">
        <f t="shared" si="46"/>
        <v>75954.729881472245</v>
      </c>
      <c r="CW38">
        <f t="shared" si="47"/>
        <v>789.19151996378787</v>
      </c>
      <c r="CX38" s="18">
        <f t="shared" si="48"/>
        <v>1.0499379598243191E-2</v>
      </c>
      <c r="CY38" s="14">
        <v>2017</v>
      </c>
      <c r="CZ38" s="9">
        <v>1607</v>
      </c>
      <c r="DA38" s="9">
        <v>126030575</v>
      </c>
      <c r="DB38">
        <f t="shared" si="49"/>
        <v>78425.995644057242</v>
      </c>
      <c r="DC38">
        <f t="shared" si="50"/>
        <v>2471.265762584997</v>
      </c>
      <c r="DD38" s="18">
        <f t="shared" si="51"/>
        <v>3.2536035167808772E-2</v>
      </c>
      <c r="DE38" s="14">
        <v>2018</v>
      </c>
      <c r="DF38" s="24">
        <v>1666</v>
      </c>
      <c r="DG38" s="24">
        <v>132743069</v>
      </c>
      <c r="DH38">
        <f t="shared" si="52"/>
        <v>79677.712484994001</v>
      </c>
      <c r="DI38">
        <f t="shared" si="53"/>
        <v>1251.7168409367587</v>
      </c>
      <c r="DJ38" s="18">
        <f t="shared" si="54"/>
        <v>1.5960483901508594E-2</v>
      </c>
      <c r="DK38" s="14">
        <v>2019</v>
      </c>
      <c r="DL38" s="24">
        <v>1728</v>
      </c>
      <c r="DM38" s="24">
        <v>140585147</v>
      </c>
      <c r="DN38">
        <f t="shared" si="55"/>
        <v>81357.145254629635</v>
      </c>
      <c r="DO38">
        <f t="shared" si="56"/>
        <v>1679.432769635634</v>
      </c>
      <c r="DP38" s="18">
        <f t="shared" si="57"/>
        <v>2.1077823612869508E-2</v>
      </c>
      <c r="DQ38" s="14">
        <v>2020</v>
      </c>
      <c r="DR38" s="25">
        <v>1790</v>
      </c>
      <c r="DS38" s="24">
        <v>147040963</v>
      </c>
      <c r="DT38">
        <f t="shared" si="58"/>
        <v>82145.789385474854</v>
      </c>
      <c r="DU38">
        <f t="shared" si="59"/>
        <v>788.64413084521948</v>
      </c>
      <c r="DV38" s="18">
        <f t="shared" si="60"/>
        <v>9.6936062392177121E-3</v>
      </c>
      <c r="DX38" s="11">
        <f t="shared" si="61"/>
        <v>3.2336600103887093E-2</v>
      </c>
      <c r="DY38">
        <f t="shared" si="62"/>
        <v>79820.284461226955</v>
      </c>
      <c r="DZ38" s="23">
        <f t="shared" si="63"/>
        <v>65989.131216520385</v>
      </c>
    </row>
    <row r="39" spans="1:130" x14ac:dyDescent="0.2">
      <c r="A39" s="3">
        <v>10089</v>
      </c>
      <c r="B39" t="s">
        <v>39</v>
      </c>
      <c r="C39" s="14">
        <v>2000</v>
      </c>
      <c r="D39" s="10">
        <v>1134</v>
      </c>
      <c r="E39" s="9">
        <v>36205784</v>
      </c>
      <c r="F39">
        <f t="shared" si="0"/>
        <v>31927.499118165786</v>
      </c>
      <c r="G39" s="14">
        <v>2001</v>
      </c>
      <c r="H39" s="10">
        <v>1171</v>
      </c>
      <c r="I39" s="9">
        <v>39348491</v>
      </c>
      <c r="J39">
        <f t="shared" si="1"/>
        <v>33602.468830059777</v>
      </c>
      <c r="K39">
        <f t="shared" si="2"/>
        <v>1674.9697118939912</v>
      </c>
      <c r="L39" s="18">
        <f t="shared" si="3"/>
        <v>5.2461663398527314E-2</v>
      </c>
      <c r="M39" s="14">
        <v>2002</v>
      </c>
      <c r="N39" s="10">
        <v>1200</v>
      </c>
      <c r="O39" s="9">
        <v>43049618</v>
      </c>
      <c r="P39">
        <f t="shared" si="4"/>
        <v>35874.681666666664</v>
      </c>
      <c r="Q39">
        <f t="shared" si="5"/>
        <v>2272.2128366068864</v>
      </c>
      <c r="R39" s="19">
        <f t="shared" si="6"/>
        <v>6.7620413490994208E-2</v>
      </c>
      <c r="S39" s="14">
        <v>2003</v>
      </c>
      <c r="T39" s="10">
        <v>1200</v>
      </c>
      <c r="U39" s="9">
        <v>45131540</v>
      </c>
      <c r="V39">
        <f t="shared" si="7"/>
        <v>37609.616666666669</v>
      </c>
      <c r="W39">
        <f t="shared" si="8"/>
        <v>1734.9350000000049</v>
      </c>
      <c r="X39" s="18">
        <f t="shared" si="9"/>
        <v>4.8360986617814031E-2</v>
      </c>
      <c r="Y39" s="14">
        <v>2004</v>
      </c>
      <c r="Z39" s="10">
        <v>1174</v>
      </c>
      <c r="AA39" s="9">
        <v>46997634</v>
      </c>
      <c r="AB39">
        <f t="shared" si="10"/>
        <v>40032.056218057922</v>
      </c>
      <c r="AC39">
        <f t="shared" si="11"/>
        <v>2422.4395513912532</v>
      </c>
      <c r="AD39" s="18">
        <f t="shared" si="12"/>
        <v>6.4410110128515524E-2</v>
      </c>
      <c r="AE39" s="14">
        <v>2005</v>
      </c>
      <c r="AF39" s="10">
        <v>1163</v>
      </c>
      <c r="AG39" s="9">
        <v>48440190</v>
      </c>
      <c r="AH39">
        <f t="shared" si="13"/>
        <v>41651.066208082542</v>
      </c>
      <c r="AI39">
        <f t="shared" si="14"/>
        <v>1619.0099900246205</v>
      </c>
      <c r="AJ39" s="18">
        <f t="shared" si="15"/>
        <v>4.0442838639257975E-2</v>
      </c>
      <c r="AK39" s="14">
        <v>2006</v>
      </c>
      <c r="AL39" s="10">
        <v>1196</v>
      </c>
      <c r="AM39" s="9">
        <v>57187448</v>
      </c>
      <c r="AN39">
        <f t="shared" si="16"/>
        <v>47815.591973244147</v>
      </c>
      <c r="AO39">
        <f t="shared" si="17"/>
        <v>6164.5257651616048</v>
      </c>
      <c r="AP39" s="18">
        <f t="shared" si="18"/>
        <v>0.14800403270265758</v>
      </c>
      <c r="AQ39" s="14">
        <v>2007</v>
      </c>
      <c r="AR39" s="10">
        <v>1233</v>
      </c>
      <c r="AS39" s="9">
        <v>61988692</v>
      </c>
      <c r="AT39">
        <f t="shared" si="19"/>
        <v>50274.689375506896</v>
      </c>
      <c r="AU39">
        <f t="shared" si="20"/>
        <v>2459.0974022627488</v>
      </c>
      <c r="AV39" s="18">
        <f t="shared" si="21"/>
        <v>5.1428776697751012E-2</v>
      </c>
      <c r="AW39" s="14">
        <v>2008</v>
      </c>
      <c r="AX39" s="10">
        <v>1297</v>
      </c>
      <c r="AY39" s="9">
        <v>65158488</v>
      </c>
      <c r="AZ39">
        <f t="shared" si="22"/>
        <v>50237.847340015418</v>
      </c>
      <c r="BA39">
        <f t="shared" si="23"/>
        <v>-36.842035491477873</v>
      </c>
      <c r="BB39" s="18">
        <f t="shared" si="24"/>
        <v>-7.3281478113769872E-4</v>
      </c>
      <c r="BC39" s="14">
        <v>2009</v>
      </c>
      <c r="BD39" s="10">
        <v>1305</v>
      </c>
      <c r="BE39" s="9">
        <v>66739416</v>
      </c>
      <c r="BF39">
        <f t="shared" si="25"/>
        <v>51141.314942528734</v>
      </c>
      <c r="BG39">
        <f t="shared" si="26"/>
        <v>903.4676025133158</v>
      </c>
      <c r="BH39" s="18">
        <f t="shared" si="27"/>
        <v>1.7983804051127931E-2</v>
      </c>
      <c r="BI39" s="14">
        <v>2010</v>
      </c>
      <c r="BJ39" s="10">
        <v>1335</v>
      </c>
      <c r="BK39" s="9">
        <v>66891719</v>
      </c>
      <c r="BL39">
        <f t="shared" si="28"/>
        <v>50106.156554307119</v>
      </c>
      <c r="BM39">
        <f t="shared" si="29"/>
        <v>-1035.1583882216146</v>
      </c>
      <c r="BN39" s="18">
        <f t="shared" si="30"/>
        <v>-2.0241137510541102E-2</v>
      </c>
      <c r="BO39" s="14">
        <v>2011</v>
      </c>
      <c r="BP39" s="10">
        <v>1301</v>
      </c>
      <c r="BQ39" s="9">
        <v>68056246</v>
      </c>
      <c r="BR39">
        <f t="shared" si="31"/>
        <v>52310.719446579555</v>
      </c>
      <c r="BS39">
        <f t="shared" si="32"/>
        <v>2204.5628922724354</v>
      </c>
      <c r="BT39" s="18">
        <f t="shared" si="33"/>
        <v>4.399784465374109E-2</v>
      </c>
      <c r="BU39" s="14">
        <v>2012</v>
      </c>
      <c r="BV39" s="10">
        <v>1320</v>
      </c>
      <c r="BW39" s="9">
        <v>69831246</v>
      </c>
      <c r="BX39">
        <f t="shared" si="34"/>
        <v>52902.459090909091</v>
      </c>
      <c r="BY39">
        <f t="shared" si="35"/>
        <v>591.73964432953653</v>
      </c>
      <c r="BZ39" s="18">
        <f t="shared" si="36"/>
        <v>1.1312015024641927E-2</v>
      </c>
      <c r="CA39" s="14">
        <v>2013</v>
      </c>
      <c r="CB39" s="10">
        <v>1388</v>
      </c>
      <c r="CC39" s="9">
        <v>72308887</v>
      </c>
      <c r="CD39">
        <f t="shared" si="37"/>
        <v>52095.739913544669</v>
      </c>
      <c r="CE39">
        <f t="shared" si="38"/>
        <v>-806.71917736442265</v>
      </c>
      <c r="CF39" s="18">
        <f t="shared" si="39"/>
        <v>-1.5249181063173895E-2</v>
      </c>
      <c r="CG39" s="14">
        <v>2014</v>
      </c>
      <c r="CH39" s="10">
        <v>1327</v>
      </c>
      <c r="CI39" s="9">
        <v>74543767</v>
      </c>
      <c r="CJ39">
        <f t="shared" si="40"/>
        <v>56174.654860587791</v>
      </c>
      <c r="CK39">
        <f t="shared" si="41"/>
        <v>4078.9149470431221</v>
      </c>
      <c r="CL39" s="18">
        <f t="shared" si="42"/>
        <v>7.8296516256651183E-2</v>
      </c>
      <c r="CM39" s="14">
        <v>2015</v>
      </c>
      <c r="CN39" s="9">
        <v>1319</v>
      </c>
      <c r="CO39" s="9">
        <v>75276862</v>
      </c>
      <c r="CP39">
        <f t="shared" si="43"/>
        <v>57071.161485974226</v>
      </c>
      <c r="CQ39">
        <f t="shared" si="44"/>
        <v>896.50662538643519</v>
      </c>
      <c r="CR39" s="18">
        <f t="shared" si="45"/>
        <v>1.5959272515538414E-2</v>
      </c>
      <c r="CS39" s="14">
        <v>2016</v>
      </c>
      <c r="CT39" s="9">
        <v>1348</v>
      </c>
      <c r="CU39" s="9">
        <v>77417295</v>
      </c>
      <c r="CV39">
        <f t="shared" si="46"/>
        <v>57431.227744807118</v>
      </c>
      <c r="CW39">
        <f t="shared" si="47"/>
        <v>360.06625883289234</v>
      </c>
      <c r="CX39" s="18">
        <f t="shared" si="48"/>
        <v>6.3090753623681198E-3</v>
      </c>
      <c r="CY39" s="14">
        <v>2017</v>
      </c>
      <c r="CZ39" s="9">
        <v>1378</v>
      </c>
      <c r="DA39" s="9">
        <v>79794793</v>
      </c>
      <c r="DB39">
        <f t="shared" si="49"/>
        <v>57906.235849056604</v>
      </c>
      <c r="DC39">
        <f t="shared" si="50"/>
        <v>475.00810424948577</v>
      </c>
      <c r="DD39" s="18">
        <f t="shared" si="51"/>
        <v>8.2709028328657938E-3</v>
      </c>
      <c r="DE39" s="14">
        <v>2018</v>
      </c>
      <c r="DF39" s="24">
        <v>1385</v>
      </c>
      <c r="DG39" s="24">
        <v>82718919</v>
      </c>
      <c r="DH39">
        <f t="shared" si="52"/>
        <v>59724.851263537908</v>
      </c>
      <c r="DI39">
        <f t="shared" si="53"/>
        <v>1818.6154144813045</v>
      </c>
      <c r="DJ39" s="18">
        <f t="shared" si="54"/>
        <v>3.1406210191625379E-2</v>
      </c>
      <c r="DK39" s="14">
        <v>2019</v>
      </c>
      <c r="DL39" s="24">
        <v>1405</v>
      </c>
      <c r="DM39" s="24">
        <v>86875843</v>
      </c>
      <c r="DN39">
        <f t="shared" si="55"/>
        <v>61833.34021352313</v>
      </c>
      <c r="DO39">
        <f t="shared" si="56"/>
        <v>2108.4889499852216</v>
      </c>
      <c r="DP39" s="18">
        <f t="shared" si="57"/>
        <v>3.5303377160060948E-2</v>
      </c>
      <c r="DQ39" s="14">
        <v>2020</v>
      </c>
      <c r="DR39" s="25">
        <v>1426</v>
      </c>
      <c r="DS39" s="24">
        <v>94333026</v>
      </c>
      <c r="DT39">
        <f t="shared" si="58"/>
        <v>66152.192145862558</v>
      </c>
      <c r="DU39">
        <f t="shared" si="59"/>
        <v>4318.8519323394285</v>
      </c>
      <c r="DV39" s="18">
        <f t="shared" si="60"/>
        <v>6.9846654206703898E-2</v>
      </c>
      <c r="DX39" s="11">
        <f t="shared" si="61"/>
        <v>3.5235341881562666E-2</v>
      </c>
      <c r="DY39">
        <f t="shared" si="62"/>
        <v>59821.47577537255</v>
      </c>
      <c r="DZ39" s="23">
        <f t="shared" si="63"/>
        <v>49708.360519413538</v>
      </c>
    </row>
    <row r="40" spans="1:130" x14ac:dyDescent="0.2">
      <c r="A40" s="3">
        <v>10090</v>
      </c>
      <c r="B40" t="s">
        <v>40</v>
      </c>
      <c r="C40" s="14">
        <v>2000</v>
      </c>
      <c r="D40" s="10">
        <v>505</v>
      </c>
      <c r="E40" s="9">
        <v>19490067</v>
      </c>
      <c r="F40">
        <f t="shared" si="0"/>
        <v>38594.192079207918</v>
      </c>
      <c r="G40" s="14">
        <v>2001</v>
      </c>
      <c r="H40" s="10">
        <v>504</v>
      </c>
      <c r="I40" s="9">
        <v>20900751</v>
      </c>
      <c r="J40">
        <f t="shared" si="1"/>
        <v>41469.744047619046</v>
      </c>
      <c r="K40">
        <f t="shared" si="2"/>
        <v>2875.5519684111277</v>
      </c>
      <c r="L40" s="18">
        <f t="shared" si="3"/>
        <v>7.4507375682578189E-2</v>
      </c>
      <c r="M40" s="14">
        <v>2002</v>
      </c>
      <c r="N40" s="10">
        <v>495</v>
      </c>
      <c r="O40" s="9">
        <v>22026991</v>
      </c>
      <c r="P40">
        <f t="shared" si="4"/>
        <v>44498.97171717172</v>
      </c>
      <c r="Q40">
        <f t="shared" si="5"/>
        <v>3029.2276695526743</v>
      </c>
      <c r="R40" s="19">
        <f t="shared" si="6"/>
        <v>7.3046693176458011E-2</v>
      </c>
      <c r="S40" s="14">
        <v>2003</v>
      </c>
      <c r="T40" s="10">
        <v>495</v>
      </c>
      <c r="U40" s="9">
        <v>23057769</v>
      </c>
      <c r="V40">
        <f t="shared" si="7"/>
        <v>46581.351515151517</v>
      </c>
      <c r="W40">
        <f t="shared" si="8"/>
        <v>2082.3797979797964</v>
      </c>
      <c r="X40" s="18">
        <f t="shared" si="9"/>
        <v>4.6796132980668995E-2</v>
      </c>
      <c r="Y40" s="14">
        <v>2004</v>
      </c>
      <c r="Z40" s="10">
        <v>504</v>
      </c>
      <c r="AA40" s="9">
        <v>23808111</v>
      </c>
      <c r="AB40">
        <f t="shared" si="10"/>
        <v>47238.315476190473</v>
      </c>
      <c r="AC40">
        <f t="shared" si="11"/>
        <v>656.96396103895677</v>
      </c>
      <c r="AD40" s="18">
        <f t="shared" si="12"/>
        <v>1.4103583079277253E-2</v>
      </c>
      <c r="AE40" s="14">
        <v>2005</v>
      </c>
      <c r="AF40" s="10">
        <v>494</v>
      </c>
      <c r="AG40" s="9">
        <v>24512446</v>
      </c>
      <c r="AH40">
        <f t="shared" si="13"/>
        <v>49620.336032388666</v>
      </c>
      <c r="AI40">
        <f t="shared" si="14"/>
        <v>2382.0205561981929</v>
      </c>
      <c r="AJ40" s="18">
        <f t="shared" si="15"/>
        <v>5.0425603288051256E-2</v>
      </c>
      <c r="AK40" s="14">
        <v>2006</v>
      </c>
      <c r="AL40" s="10">
        <v>459</v>
      </c>
      <c r="AM40" s="9">
        <v>27292181</v>
      </c>
      <c r="AN40">
        <f t="shared" si="16"/>
        <v>59460.089324618733</v>
      </c>
      <c r="AO40">
        <f t="shared" si="17"/>
        <v>9839.753292230067</v>
      </c>
      <c r="AP40" s="18">
        <f t="shared" si="18"/>
        <v>0.19830081936179086</v>
      </c>
      <c r="AQ40" s="14">
        <v>2007</v>
      </c>
      <c r="AR40" s="10">
        <v>446</v>
      </c>
      <c r="AS40" s="9">
        <v>28272198</v>
      </c>
      <c r="AT40">
        <f t="shared" si="19"/>
        <v>63390.578475336326</v>
      </c>
      <c r="AU40">
        <f t="shared" si="20"/>
        <v>3930.4891507175926</v>
      </c>
      <c r="AV40" s="18">
        <f t="shared" si="21"/>
        <v>6.6102980929936495E-2</v>
      </c>
      <c r="AW40" s="14">
        <v>2008</v>
      </c>
      <c r="AX40" s="10">
        <v>454</v>
      </c>
      <c r="AY40" s="9">
        <v>29412217</v>
      </c>
      <c r="AZ40">
        <f t="shared" si="22"/>
        <v>64784.618942731278</v>
      </c>
      <c r="BA40">
        <f t="shared" si="23"/>
        <v>1394.0404673949524</v>
      </c>
      <c r="BB40" s="18">
        <f t="shared" si="24"/>
        <v>2.1991287994592736E-2</v>
      </c>
      <c r="BC40" s="14">
        <v>2009</v>
      </c>
      <c r="BD40" s="10">
        <v>453</v>
      </c>
      <c r="BE40" s="9">
        <v>30010446</v>
      </c>
      <c r="BF40">
        <f t="shared" si="25"/>
        <v>66248.225165562908</v>
      </c>
      <c r="BG40">
        <f t="shared" si="26"/>
        <v>1463.6062228316296</v>
      </c>
      <c r="BH40" s="18">
        <f t="shared" si="27"/>
        <v>2.2591878237725495E-2</v>
      </c>
      <c r="BI40" s="14">
        <v>2010</v>
      </c>
      <c r="BJ40" s="10">
        <v>423</v>
      </c>
      <c r="BK40" s="9">
        <v>30298096</v>
      </c>
      <c r="BL40">
        <f t="shared" si="28"/>
        <v>71626.704491725774</v>
      </c>
      <c r="BM40">
        <f t="shared" si="29"/>
        <v>5378.4793261628656</v>
      </c>
      <c r="BN40" s="18">
        <f t="shared" si="30"/>
        <v>8.1186768592235461E-2</v>
      </c>
      <c r="BO40" s="14">
        <v>2011</v>
      </c>
      <c r="BP40" s="10">
        <v>426</v>
      </c>
      <c r="BQ40" s="9">
        <v>35767840</v>
      </c>
      <c r="BR40">
        <f t="shared" si="31"/>
        <v>83962.065727699533</v>
      </c>
      <c r="BS40">
        <f t="shared" si="32"/>
        <v>12335.36123597376</v>
      </c>
      <c r="BT40" s="18">
        <f t="shared" si="33"/>
        <v>0.17221734998849103</v>
      </c>
      <c r="BU40" s="14">
        <v>2012</v>
      </c>
      <c r="BV40" s="10">
        <v>432</v>
      </c>
      <c r="BW40" s="9">
        <v>32414446</v>
      </c>
      <c r="BX40">
        <f t="shared" si="34"/>
        <v>75033.439814814818</v>
      </c>
      <c r="BY40">
        <f t="shared" si="35"/>
        <v>-8928.6259128847159</v>
      </c>
      <c r="BZ40" s="18">
        <f t="shared" si="36"/>
        <v>-0.10634118914893627</v>
      </c>
      <c r="CA40" s="14">
        <v>2013</v>
      </c>
      <c r="CB40" s="10">
        <v>453</v>
      </c>
      <c r="CC40" s="9">
        <v>32111964</v>
      </c>
      <c r="CD40">
        <f t="shared" si="37"/>
        <v>70887.337748344376</v>
      </c>
      <c r="CE40">
        <f t="shared" si="38"/>
        <v>-4146.1020664704411</v>
      </c>
      <c r="CF40" s="18">
        <f t="shared" si="39"/>
        <v>-5.5256723891416518E-2</v>
      </c>
      <c r="CG40" s="14">
        <v>2014</v>
      </c>
      <c r="CH40" s="10">
        <v>457</v>
      </c>
      <c r="CI40" s="9">
        <v>32605537</v>
      </c>
      <c r="CJ40">
        <f t="shared" si="40"/>
        <v>71346.908096280094</v>
      </c>
      <c r="CK40">
        <f t="shared" si="41"/>
        <v>459.57034793571802</v>
      </c>
      <c r="CL40" s="18">
        <f t="shared" si="42"/>
        <v>6.4831091494397617E-3</v>
      </c>
      <c r="CM40" s="14">
        <v>2015</v>
      </c>
      <c r="CN40" s="9">
        <v>442</v>
      </c>
      <c r="CO40" s="9">
        <v>34378454</v>
      </c>
      <c r="CP40">
        <f t="shared" si="43"/>
        <v>77779.307692307688</v>
      </c>
      <c r="CQ40">
        <f t="shared" si="44"/>
        <v>6432.3995960275934</v>
      </c>
      <c r="CR40" s="18">
        <f t="shared" si="45"/>
        <v>9.0156669260948216E-2</v>
      </c>
      <c r="CS40" s="14">
        <v>2016</v>
      </c>
      <c r="CT40" s="9">
        <v>457</v>
      </c>
      <c r="CU40" s="9">
        <v>34538886</v>
      </c>
      <c r="CV40">
        <f t="shared" si="46"/>
        <v>75577.431072210064</v>
      </c>
      <c r="CW40">
        <f t="shared" si="47"/>
        <v>-2201.8766200976243</v>
      </c>
      <c r="CX40" s="18">
        <f t="shared" si="48"/>
        <v>-2.830928540542137E-2</v>
      </c>
      <c r="CY40" s="14">
        <v>2017</v>
      </c>
      <c r="CZ40" s="9">
        <v>462</v>
      </c>
      <c r="DA40" s="9">
        <v>36100748</v>
      </c>
      <c r="DB40">
        <f t="shared" si="49"/>
        <v>78140.14718614718</v>
      </c>
      <c r="DC40">
        <f t="shared" si="50"/>
        <v>2562.7161139371165</v>
      </c>
      <c r="DD40" s="18">
        <f t="shared" si="51"/>
        <v>3.390848402201687E-2</v>
      </c>
      <c r="DE40" s="14">
        <v>2018</v>
      </c>
      <c r="DF40" s="24">
        <v>420</v>
      </c>
      <c r="DG40" s="24">
        <v>37629606</v>
      </c>
      <c r="DH40">
        <f t="shared" si="52"/>
        <v>89594.3</v>
      </c>
      <c r="DI40">
        <f t="shared" si="53"/>
        <v>11454.152813852823</v>
      </c>
      <c r="DJ40" s="18">
        <f t="shared" si="54"/>
        <v>0.14658473558498025</v>
      </c>
      <c r="DK40" s="14">
        <v>2019</v>
      </c>
      <c r="DL40" s="24">
        <v>390</v>
      </c>
      <c r="DM40" s="24">
        <v>38683684</v>
      </c>
      <c r="DN40">
        <f t="shared" si="55"/>
        <v>99188.933333333334</v>
      </c>
      <c r="DO40">
        <f t="shared" si="56"/>
        <v>9594.6333333333314</v>
      </c>
      <c r="DP40" s="18">
        <f t="shared" si="57"/>
        <v>0.10708977394023203</v>
      </c>
      <c r="DQ40" s="14">
        <v>2020</v>
      </c>
      <c r="DR40" s="25">
        <v>389</v>
      </c>
      <c r="DS40" s="24">
        <v>41411911</v>
      </c>
      <c r="DT40">
        <f t="shared" si="58"/>
        <v>106457.35475578406</v>
      </c>
      <c r="DU40">
        <f t="shared" si="59"/>
        <v>7268.4214224507305</v>
      </c>
      <c r="DV40" s="18">
        <f t="shared" si="60"/>
        <v>7.3278552134687716E-2</v>
      </c>
      <c r="DX40" s="11">
        <f t="shared" si="61"/>
        <v>4.9219422622234298E-2</v>
      </c>
      <c r="DY40">
        <f t="shared" si="62"/>
        <v>88974.460173160172</v>
      </c>
      <c r="DZ40" s="23">
        <f t="shared" si="63"/>
        <v>67689.540604505979</v>
      </c>
    </row>
    <row r="41" spans="1:130" x14ac:dyDescent="0.2">
      <c r="A41" s="3">
        <v>10091</v>
      </c>
      <c r="B41" t="s">
        <v>41</v>
      </c>
      <c r="C41" s="14">
        <v>2000</v>
      </c>
      <c r="D41" s="10">
        <v>1296</v>
      </c>
      <c r="E41" s="9">
        <v>56762941</v>
      </c>
      <c r="F41">
        <f t="shared" si="0"/>
        <v>43798.565586419754</v>
      </c>
      <c r="G41" s="14">
        <v>2001</v>
      </c>
      <c r="H41" s="10">
        <v>1293</v>
      </c>
      <c r="I41" s="9">
        <v>59085567</v>
      </c>
      <c r="J41">
        <f t="shared" si="1"/>
        <v>45696.494199535962</v>
      </c>
      <c r="K41">
        <f t="shared" si="2"/>
        <v>1897.928613116208</v>
      </c>
      <c r="L41" s="18">
        <f t="shared" si="3"/>
        <v>4.3333122619538082E-2</v>
      </c>
      <c r="M41" s="14">
        <v>2002</v>
      </c>
      <c r="N41" s="10">
        <v>1291</v>
      </c>
      <c r="O41" s="9">
        <v>64228830</v>
      </c>
      <c r="P41">
        <f t="shared" si="4"/>
        <v>49751.223857474826</v>
      </c>
      <c r="Q41">
        <f t="shared" si="5"/>
        <v>4054.729657938864</v>
      </c>
      <c r="R41" s="19">
        <f t="shared" si="6"/>
        <v>8.8731744720583816E-2</v>
      </c>
      <c r="S41" s="14">
        <v>2003</v>
      </c>
      <c r="T41" s="10">
        <v>1291</v>
      </c>
      <c r="U41" s="9">
        <v>65477804</v>
      </c>
      <c r="V41">
        <f t="shared" si="7"/>
        <v>50718.670797831139</v>
      </c>
      <c r="W41">
        <f t="shared" si="8"/>
        <v>967.44694035631255</v>
      </c>
      <c r="X41" s="18">
        <f t="shared" si="9"/>
        <v>1.94456912884759E-2</v>
      </c>
      <c r="Y41" s="14">
        <v>2004</v>
      </c>
      <c r="Z41" s="10">
        <v>1362</v>
      </c>
      <c r="AA41" s="9">
        <v>67394826</v>
      </c>
      <c r="AB41">
        <f t="shared" si="10"/>
        <v>49482.251101321584</v>
      </c>
      <c r="AC41">
        <f t="shared" si="11"/>
        <v>-1236.4196965095543</v>
      </c>
      <c r="AD41" s="18">
        <f t="shared" si="12"/>
        <v>-2.4377998813060905E-2</v>
      </c>
      <c r="AE41" s="14">
        <v>2005</v>
      </c>
      <c r="AF41" s="10">
        <v>1360</v>
      </c>
      <c r="AG41" s="9">
        <v>68502606</v>
      </c>
      <c r="AH41">
        <f t="shared" si="13"/>
        <v>50369.563235294117</v>
      </c>
      <c r="AI41">
        <f t="shared" si="14"/>
        <v>887.31213397253305</v>
      </c>
      <c r="AJ41" s="18">
        <f t="shared" si="15"/>
        <v>1.7931927392624919E-2</v>
      </c>
      <c r="AK41" s="14">
        <v>2006</v>
      </c>
      <c r="AL41" s="10">
        <v>1341</v>
      </c>
      <c r="AM41" s="9">
        <v>74826254</v>
      </c>
      <c r="AN41">
        <f t="shared" si="16"/>
        <v>55798.847129008202</v>
      </c>
      <c r="AO41">
        <f t="shared" si="17"/>
        <v>5429.2838937140841</v>
      </c>
      <c r="AP41" s="18">
        <f t="shared" si="18"/>
        <v>0.10778898098345564</v>
      </c>
      <c r="AQ41" s="14">
        <v>2007</v>
      </c>
      <c r="AR41" s="10">
        <v>1323</v>
      </c>
      <c r="AS41" s="9">
        <v>77929430</v>
      </c>
      <c r="AT41">
        <f t="shared" si="19"/>
        <v>58903.575207860922</v>
      </c>
      <c r="AU41">
        <f t="shared" si="20"/>
        <v>3104.7280788527205</v>
      </c>
      <c r="AV41" s="18">
        <f t="shared" si="21"/>
        <v>5.564143774645592E-2</v>
      </c>
      <c r="AW41" s="14">
        <v>2008</v>
      </c>
      <c r="AX41" s="10">
        <v>1311</v>
      </c>
      <c r="AY41" s="9">
        <v>80952751</v>
      </c>
      <c r="AZ41">
        <f t="shared" si="22"/>
        <v>61748.856598016784</v>
      </c>
      <c r="BA41">
        <f t="shared" si="23"/>
        <v>2845.281390155862</v>
      </c>
      <c r="BB41" s="18">
        <f t="shared" si="24"/>
        <v>4.8304052514899769E-2</v>
      </c>
      <c r="BC41" s="14">
        <v>2009</v>
      </c>
      <c r="BD41" s="10">
        <v>1304</v>
      </c>
      <c r="BE41" s="9">
        <v>83358438</v>
      </c>
      <c r="BF41">
        <f t="shared" si="25"/>
        <v>63925.182515337423</v>
      </c>
      <c r="BG41">
        <f t="shared" si="26"/>
        <v>2176.3259173206388</v>
      </c>
      <c r="BH41" s="18">
        <f t="shared" si="27"/>
        <v>3.5244797024962839E-2</v>
      </c>
      <c r="BI41" s="14">
        <v>2010</v>
      </c>
      <c r="BJ41" s="10">
        <v>1333</v>
      </c>
      <c r="BK41" s="9">
        <v>82406090</v>
      </c>
      <c r="BL41">
        <f t="shared" si="28"/>
        <v>61820.02250562641</v>
      </c>
      <c r="BM41">
        <f t="shared" si="29"/>
        <v>-2105.1600097110131</v>
      </c>
      <c r="BN41" s="18">
        <f t="shared" si="30"/>
        <v>-3.2931622982944581E-2</v>
      </c>
      <c r="BO41" s="14">
        <v>2011</v>
      </c>
      <c r="BP41" s="10">
        <v>1346</v>
      </c>
      <c r="BQ41" s="9">
        <v>93054717</v>
      </c>
      <c r="BR41">
        <f t="shared" si="31"/>
        <v>69134.262258543837</v>
      </c>
      <c r="BS41">
        <f t="shared" si="32"/>
        <v>7314.2397529174268</v>
      </c>
      <c r="BT41" s="18">
        <f t="shared" si="33"/>
        <v>0.11831506130965477</v>
      </c>
      <c r="BU41" s="14">
        <v>2012</v>
      </c>
      <c r="BV41" s="10">
        <v>1354</v>
      </c>
      <c r="BW41" s="9">
        <v>87608453</v>
      </c>
      <c r="BX41">
        <f t="shared" si="34"/>
        <v>64703.436484490398</v>
      </c>
      <c r="BY41">
        <f t="shared" si="35"/>
        <v>-4430.8257740534391</v>
      </c>
      <c r="BZ41" s="18">
        <f t="shared" si="36"/>
        <v>-6.4090157749616586E-2</v>
      </c>
      <c r="CA41" s="14">
        <v>2013</v>
      </c>
      <c r="CB41" s="10">
        <v>1382</v>
      </c>
      <c r="CC41" s="9">
        <v>88278381</v>
      </c>
      <c r="CD41">
        <f t="shared" si="37"/>
        <v>63877.265557163533</v>
      </c>
      <c r="CE41">
        <f t="shared" si="38"/>
        <v>-826.17092732686433</v>
      </c>
      <c r="CF41" s="18">
        <f t="shared" si="39"/>
        <v>-1.2768578799132253E-2</v>
      </c>
      <c r="CG41" s="14">
        <v>2014</v>
      </c>
      <c r="CH41" s="10">
        <v>1407</v>
      </c>
      <c r="CI41" s="9">
        <v>90234246</v>
      </c>
      <c r="CJ41">
        <f t="shared" si="40"/>
        <v>64132.371002132197</v>
      </c>
      <c r="CK41">
        <f t="shared" si="41"/>
        <v>255.10544496866351</v>
      </c>
      <c r="CL41" s="18">
        <f t="shared" si="42"/>
        <v>3.9936813629000848E-3</v>
      </c>
      <c r="CM41" s="14">
        <v>2015</v>
      </c>
      <c r="CN41" s="9">
        <v>1389</v>
      </c>
      <c r="CO41" s="9">
        <v>93026137</v>
      </c>
      <c r="CP41">
        <f t="shared" si="43"/>
        <v>66973.460763138952</v>
      </c>
      <c r="CQ41">
        <f t="shared" si="44"/>
        <v>2841.089761006755</v>
      </c>
      <c r="CR41" s="18">
        <f t="shared" si="45"/>
        <v>4.4300401133029958E-2</v>
      </c>
      <c r="CS41" s="14">
        <v>2016</v>
      </c>
      <c r="CT41" s="9">
        <v>1334</v>
      </c>
      <c r="CU41" s="9">
        <v>96727182</v>
      </c>
      <c r="CV41">
        <f t="shared" si="46"/>
        <v>72509.131934032979</v>
      </c>
      <c r="CW41">
        <f t="shared" si="47"/>
        <v>5535.6711708940275</v>
      </c>
      <c r="CX41" s="18">
        <f t="shared" si="48"/>
        <v>8.2654697962700571E-2</v>
      </c>
      <c r="CY41" s="14">
        <v>2017</v>
      </c>
      <c r="CZ41" s="9">
        <v>1370</v>
      </c>
      <c r="DA41" s="9">
        <v>101416729</v>
      </c>
      <c r="DB41">
        <f t="shared" si="49"/>
        <v>74026.809489051098</v>
      </c>
      <c r="DC41">
        <f t="shared" si="50"/>
        <v>1517.6775550181192</v>
      </c>
      <c r="DD41" s="18">
        <f t="shared" si="51"/>
        <v>2.093084711590348E-2</v>
      </c>
      <c r="DE41" s="14">
        <v>2018</v>
      </c>
      <c r="DF41" s="24">
        <v>1367</v>
      </c>
      <c r="DG41" s="24">
        <v>104779529</v>
      </c>
      <c r="DH41">
        <f t="shared" si="52"/>
        <v>76649.2531089978</v>
      </c>
      <c r="DI41">
        <f t="shared" si="53"/>
        <v>2622.4436199467018</v>
      </c>
      <c r="DJ41" s="18">
        <f t="shared" si="54"/>
        <v>3.5425592944601687E-2</v>
      </c>
      <c r="DK41" s="14">
        <v>2019</v>
      </c>
      <c r="DL41" s="24">
        <v>1362</v>
      </c>
      <c r="DM41" s="24">
        <v>106881728</v>
      </c>
      <c r="DN41">
        <f t="shared" si="55"/>
        <v>78474.102790014687</v>
      </c>
      <c r="DO41">
        <f t="shared" si="56"/>
        <v>1824.8496810168872</v>
      </c>
      <c r="DP41" s="18">
        <f t="shared" si="57"/>
        <v>2.3807794688121619E-2</v>
      </c>
      <c r="DQ41" s="14">
        <v>2020</v>
      </c>
      <c r="DR41" s="25">
        <v>1358</v>
      </c>
      <c r="DS41" s="24">
        <v>112550022</v>
      </c>
      <c r="DT41">
        <f t="shared" si="58"/>
        <v>82879.250368188514</v>
      </c>
      <c r="DU41">
        <f t="shared" si="59"/>
        <v>4405.1475781738263</v>
      </c>
      <c r="DV41" s="18">
        <f t="shared" si="60"/>
        <v>5.6135048653711432E-2</v>
      </c>
      <c r="DX41" s="11">
        <f t="shared" si="61"/>
        <v>3.1192759157987329E-2</v>
      </c>
      <c r="DY41">
        <f t="shared" si="62"/>
        <v>76383.388462687857</v>
      </c>
      <c r="DZ41" s="23">
        <f t="shared" si="63"/>
        <v>62160.599832832435</v>
      </c>
    </row>
    <row r="42" spans="1:130" x14ac:dyDescent="0.2">
      <c r="A42" s="3">
        <v>10092</v>
      </c>
      <c r="B42" t="s">
        <v>42</v>
      </c>
      <c r="C42" s="14">
        <v>2000</v>
      </c>
      <c r="D42" s="10">
        <v>562</v>
      </c>
      <c r="E42" s="9">
        <v>18697719</v>
      </c>
      <c r="F42">
        <f t="shared" si="0"/>
        <v>33269.962633451956</v>
      </c>
      <c r="G42" s="14">
        <v>2001</v>
      </c>
      <c r="H42" s="10">
        <v>570</v>
      </c>
      <c r="I42" s="9">
        <v>20128312</v>
      </c>
      <c r="J42">
        <f t="shared" si="1"/>
        <v>35312.828070175441</v>
      </c>
      <c r="K42">
        <f t="shared" si="2"/>
        <v>2042.8654367234849</v>
      </c>
      <c r="L42" s="18">
        <f t="shared" si="3"/>
        <v>6.1402697058320244E-2</v>
      </c>
      <c r="M42" s="14">
        <v>2002</v>
      </c>
      <c r="N42" s="10">
        <v>559</v>
      </c>
      <c r="O42" s="9">
        <v>21783237</v>
      </c>
      <c r="P42">
        <f t="shared" si="4"/>
        <v>38968.223613595706</v>
      </c>
      <c r="Q42">
        <f t="shared" si="5"/>
        <v>3655.3955434202653</v>
      </c>
      <c r="R42" s="19">
        <f t="shared" si="6"/>
        <v>0.1035146643071486</v>
      </c>
      <c r="S42" s="14">
        <v>2003</v>
      </c>
      <c r="T42" s="10">
        <v>559</v>
      </c>
      <c r="U42" s="9">
        <v>22577093</v>
      </c>
      <c r="V42">
        <f t="shared" si="7"/>
        <v>40388.359570661894</v>
      </c>
      <c r="W42">
        <f t="shared" si="8"/>
        <v>1420.135957066188</v>
      </c>
      <c r="X42" s="18">
        <f t="shared" si="9"/>
        <v>3.6443435840137033E-2</v>
      </c>
      <c r="Y42" s="14">
        <v>2004</v>
      </c>
      <c r="Z42" s="10">
        <v>588</v>
      </c>
      <c r="AA42" s="9">
        <v>23933792</v>
      </c>
      <c r="AB42">
        <f t="shared" si="10"/>
        <v>40703.727891156464</v>
      </c>
      <c r="AC42">
        <f t="shared" si="11"/>
        <v>315.36832049457007</v>
      </c>
      <c r="AD42" s="18">
        <f t="shared" si="12"/>
        <v>7.808396375763021E-3</v>
      </c>
      <c r="AE42" s="14">
        <v>2005</v>
      </c>
      <c r="AF42" s="10">
        <v>605</v>
      </c>
      <c r="AG42" s="9">
        <v>24999004</v>
      </c>
      <c r="AH42">
        <f t="shared" si="13"/>
        <v>41320.667768595042</v>
      </c>
      <c r="AI42">
        <f t="shared" si="14"/>
        <v>616.93987743857724</v>
      </c>
      <c r="AJ42" s="18">
        <f t="shared" si="15"/>
        <v>1.5156839665602651E-2</v>
      </c>
      <c r="AK42" s="14">
        <v>2006</v>
      </c>
      <c r="AL42" s="10">
        <v>612</v>
      </c>
      <c r="AM42" s="9">
        <v>28922395</v>
      </c>
      <c r="AN42">
        <f t="shared" si="16"/>
        <v>47258.815359477121</v>
      </c>
      <c r="AO42">
        <f t="shared" si="17"/>
        <v>5938.1475908820794</v>
      </c>
      <c r="AP42" s="18">
        <f t="shared" si="18"/>
        <v>0.14370889706180526</v>
      </c>
      <c r="AQ42" s="14">
        <v>2007</v>
      </c>
      <c r="AR42" s="10">
        <v>608</v>
      </c>
      <c r="AS42" s="9">
        <v>30040583</v>
      </c>
      <c r="AT42">
        <f t="shared" si="19"/>
        <v>49408.853618421053</v>
      </c>
      <c r="AU42">
        <f t="shared" si="20"/>
        <v>2150.0382589439323</v>
      </c>
      <c r="AV42" s="18">
        <f t="shared" si="21"/>
        <v>4.5494967290007855E-2</v>
      </c>
      <c r="AW42" s="14">
        <v>2008</v>
      </c>
      <c r="AX42" s="10">
        <v>589</v>
      </c>
      <c r="AY42" s="9">
        <v>31865765</v>
      </c>
      <c r="AZ42">
        <f t="shared" si="22"/>
        <v>54101.468590831915</v>
      </c>
      <c r="BA42">
        <f t="shared" si="23"/>
        <v>4692.6149724108618</v>
      </c>
      <c r="BB42" s="18">
        <f t="shared" si="24"/>
        <v>9.497518417754422E-2</v>
      </c>
      <c r="BC42" s="14">
        <v>2009</v>
      </c>
      <c r="BD42" s="10">
        <v>585</v>
      </c>
      <c r="BE42" s="9">
        <v>32675907</v>
      </c>
      <c r="BF42">
        <f t="shared" si="25"/>
        <v>55856.251282051286</v>
      </c>
      <c r="BG42">
        <f t="shared" si="26"/>
        <v>1754.7826912193705</v>
      </c>
      <c r="BH42" s="18">
        <f t="shared" si="27"/>
        <v>3.2435028788049158E-2</v>
      </c>
      <c r="BI42" s="14">
        <v>2010</v>
      </c>
      <c r="BJ42" s="10">
        <v>566</v>
      </c>
      <c r="BK42" s="9">
        <v>32880998</v>
      </c>
      <c r="BL42">
        <f t="shared" si="28"/>
        <v>58093.636042402824</v>
      </c>
      <c r="BM42">
        <f t="shared" si="29"/>
        <v>2237.3847603515387</v>
      </c>
      <c r="BN42" s="18">
        <f t="shared" si="30"/>
        <v>4.0056121007005258E-2</v>
      </c>
      <c r="BO42" s="14">
        <v>2011</v>
      </c>
      <c r="BP42" s="10">
        <v>554</v>
      </c>
      <c r="BQ42" s="9">
        <v>33184516</v>
      </c>
      <c r="BR42">
        <f t="shared" si="31"/>
        <v>59899.848375451264</v>
      </c>
      <c r="BS42">
        <f t="shared" si="32"/>
        <v>1806.2123330484392</v>
      </c>
      <c r="BT42" s="18">
        <f t="shared" si="33"/>
        <v>3.1091397545336567E-2</v>
      </c>
      <c r="BU42" s="14">
        <v>2012</v>
      </c>
      <c r="BV42" s="10">
        <v>555</v>
      </c>
      <c r="BW42" s="9">
        <v>34404398</v>
      </c>
      <c r="BX42">
        <f t="shared" si="34"/>
        <v>61989.906306306308</v>
      </c>
      <c r="BY42">
        <f t="shared" si="35"/>
        <v>2090.0579308550441</v>
      </c>
      <c r="BZ42" s="18">
        <f t="shared" si="36"/>
        <v>3.4892541259112966E-2</v>
      </c>
      <c r="CA42" s="14">
        <v>2013</v>
      </c>
      <c r="CB42" s="10">
        <v>553</v>
      </c>
      <c r="CC42" s="9">
        <v>35947886</v>
      </c>
      <c r="CD42">
        <f t="shared" si="37"/>
        <v>65005.218806509947</v>
      </c>
      <c r="CE42">
        <f t="shared" si="38"/>
        <v>3015.3125002036395</v>
      </c>
      <c r="CF42" s="18">
        <f t="shared" si="39"/>
        <v>4.8641991573665083E-2</v>
      </c>
      <c r="CG42" s="14">
        <v>2014</v>
      </c>
      <c r="CH42" s="10">
        <v>529</v>
      </c>
      <c r="CI42" s="9">
        <v>37000864</v>
      </c>
      <c r="CJ42">
        <f t="shared" si="40"/>
        <v>69944.922495274106</v>
      </c>
      <c r="CK42">
        <f t="shared" si="41"/>
        <v>4939.7036887641589</v>
      </c>
      <c r="CL42" s="18">
        <f t="shared" si="42"/>
        <v>7.5989340232317973E-2</v>
      </c>
      <c r="CM42" s="14">
        <v>2015</v>
      </c>
      <c r="CN42" s="9">
        <v>536</v>
      </c>
      <c r="CO42" s="9">
        <v>37417905</v>
      </c>
      <c r="CP42">
        <f t="shared" si="43"/>
        <v>69809.524253731346</v>
      </c>
      <c r="CQ42">
        <f t="shared" si="44"/>
        <v>-135.39824154275993</v>
      </c>
      <c r="CR42" s="18">
        <f t="shared" si="45"/>
        <v>-1.9357837097025627E-3</v>
      </c>
      <c r="CS42" s="14">
        <v>2016</v>
      </c>
      <c r="CT42" s="9">
        <v>532</v>
      </c>
      <c r="CU42" s="9">
        <v>38362407</v>
      </c>
      <c r="CV42">
        <f t="shared" si="46"/>
        <v>72109.787593984962</v>
      </c>
      <c r="CW42">
        <f t="shared" si="47"/>
        <v>2300.2633402536158</v>
      </c>
      <c r="CX42" s="18">
        <f t="shared" si="48"/>
        <v>3.2950566055901256E-2</v>
      </c>
      <c r="CY42" s="14">
        <v>2017</v>
      </c>
      <c r="CZ42" s="9">
        <v>552</v>
      </c>
      <c r="DA42" s="9">
        <v>39802261</v>
      </c>
      <c r="DB42">
        <f t="shared" si="49"/>
        <v>72105.545289855072</v>
      </c>
      <c r="DC42">
        <f t="shared" si="50"/>
        <v>-4.242304129889817</v>
      </c>
      <c r="DD42" s="18">
        <f t="shared" si="51"/>
        <v>-5.8831183275371191E-5</v>
      </c>
      <c r="DE42" s="14">
        <v>2018</v>
      </c>
      <c r="DF42" s="24">
        <v>528</v>
      </c>
      <c r="DG42" s="24">
        <v>41344725</v>
      </c>
      <c r="DH42">
        <f t="shared" si="52"/>
        <v>78304.403409090912</v>
      </c>
      <c r="DI42">
        <f t="shared" si="53"/>
        <v>6198.8581192358397</v>
      </c>
      <c r="DJ42" s="18">
        <f t="shared" si="54"/>
        <v>8.5969228778691328E-2</v>
      </c>
      <c r="DK42" s="14">
        <v>2019</v>
      </c>
      <c r="DL42" s="24">
        <v>547</v>
      </c>
      <c r="DM42" s="24">
        <v>42998712</v>
      </c>
      <c r="DN42">
        <f t="shared" si="55"/>
        <v>78608.24862888483</v>
      </c>
      <c r="DO42">
        <f t="shared" si="56"/>
        <v>303.84521979391866</v>
      </c>
      <c r="DP42" s="18">
        <f t="shared" si="57"/>
        <v>3.8803082146800843E-3</v>
      </c>
      <c r="DQ42" s="14">
        <v>2020</v>
      </c>
      <c r="DR42" s="25">
        <v>552</v>
      </c>
      <c r="DS42" s="24">
        <v>45415852</v>
      </c>
      <c r="DT42">
        <f t="shared" si="58"/>
        <v>82275.094202898545</v>
      </c>
      <c r="DU42">
        <f t="shared" si="59"/>
        <v>3666.8455740137142</v>
      </c>
      <c r="DV42" s="18">
        <f t="shared" si="60"/>
        <v>4.6647083963480149E-2</v>
      </c>
      <c r="DX42" s="11">
        <f t="shared" si="61"/>
        <v>4.7033622184535995E-2</v>
      </c>
      <c r="DY42">
        <f t="shared" si="62"/>
        <v>76339.399109276928</v>
      </c>
      <c r="DZ42" s="23">
        <f t="shared" si="63"/>
        <v>57368.347323943242</v>
      </c>
    </row>
    <row r="43" spans="1:130" x14ac:dyDescent="0.2">
      <c r="A43" s="3">
        <v>10093</v>
      </c>
      <c r="B43" t="s">
        <v>43</v>
      </c>
      <c r="C43" s="14">
        <v>2000</v>
      </c>
      <c r="D43" s="10">
        <v>15814</v>
      </c>
      <c r="E43" s="9">
        <v>1141694004</v>
      </c>
      <c r="F43">
        <f t="shared" si="0"/>
        <v>72195.143796635894</v>
      </c>
      <c r="G43" s="14">
        <v>2001</v>
      </c>
      <c r="H43" s="10">
        <v>15890</v>
      </c>
      <c r="I43" s="9">
        <v>1195928959</v>
      </c>
      <c r="J43">
        <f t="shared" si="1"/>
        <v>75262.993014474516</v>
      </c>
      <c r="K43">
        <f t="shared" si="2"/>
        <v>3067.8492178386223</v>
      </c>
      <c r="L43" s="18">
        <f t="shared" si="3"/>
        <v>4.2493844551100904E-2</v>
      </c>
      <c r="M43" s="14">
        <v>2002</v>
      </c>
      <c r="N43" s="10">
        <v>16059</v>
      </c>
      <c r="O43" s="9">
        <v>1284273110</v>
      </c>
      <c r="P43">
        <f t="shared" si="4"/>
        <v>79972.171990783987</v>
      </c>
      <c r="Q43">
        <f t="shared" si="5"/>
        <v>4709.1789763094712</v>
      </c>
      <c r="R43" s="19">
        <f t="shared" si="6"/>
        <v>6.2569647946419116E-2</v>
      </c>
      <c r="S43" s="14">
        <v>2003</v>
      </c>
      <c r="T43" s="10">
        <v>16059</v>
      </c>
      <c r="U43" s="9">
        <v>1337035002</v>
      </c>
      <c r="V43">
        <f t="shared" si="7"/>
        <v>83257.67494862694</v>
      </c>
      <c r="W43">
        <f t="shared" si="8"/>
        <v>3285.502957842953</v>
      </c>
      <c r="X43" s="18">
        <f t="shared" si="9"/>
        <v>4.1083077726356804E-2</v>
      </c>
      <c r="Y43" s="14">
        <v>2004</v>
      </c>
      <c r="Z43" s="10">
        <v>15982</v>
      </c>
      <c r="AA43" s="9">
        <v>1391813668</v>
      </c>
      <c r="AB43">
        <f t="shared" si="10"/>
        <v>87086.326367163056</v>
      </c>
      <c r="AC43">
        <f t="shared" si="11"/>
        <v>3828.6514185361157</v>
      </c>
      <c r="AD43" s="18">
        <f t="shared" si="12"/>
        <v>4.5985567347377104E-2</v>
      </c>
      <c r="AE43" s="14">
        <v>2005</v>
      </c>
      <c r="AF43" s="10">
        <v>16052</v>
      </c>
      <c r="AG43" s="9">
        <v>1440787537</v>
      </c>
      <c r="AH43">
        <f t="shared" si="13"/>
        <v>89757.509157737353</v>
      </c>
      <c r="AI43">
        <f t="shared" si="14"/>
        <v>2671.1827905742975</v>
      </c>
      <c r="AJ43" s="18">
        <f t="shared" si="15"/>
        <v>3.0672815147952996E-2</v>
      </c>
      <c r="AK43" s="14">
        <v>2006</v>
      </c>
      <c r="AL43" s="10">
        <v>16369</v>
      </c>
      <c r="AM43" s="9">
        <v>1692090432</v>
      </c>
      <c r="AN43">
        <f t="shared" si="16"/>
        <v>103371.64347241737</v>
      </c>
      <c r="AO43">
        <f t="shared" si="17"/>
        <v>13614.134314680021</v>
      </c>
      <c r="AP43" s="18">
        <f t="shared" si="18"/>
        <v>0.15167682840613278</v>
      </c>
      <c r="AQ43" s="14">
        <v>2007</v>
      </c>
      <c r="AR43" s="10">
        <v>16648</v>
      </c>
      <c r="AS43" s="9">
        <v>1807231667</v>
      </c>
      <c r="AT43">
        <f t="shared" si="19"/>
        <v>108555.48216001922</v>
      </c>
      <c r="AU43">
        <f t="shared" si="20"/>
        <v>5183.8386876018485</v>
      </c>
      <c r="AV43" s="18">
        <f t="shared" si="21"/>
        <v>5.0147588966069315E-2</v>
      </c>
      <c r="AW43" s="14">
        <v>2008</v>
      </c>
      <c r="AX43" s="10">
        <v>16619</v>
      </c>
      <c r="AY43" s="9">
        <v>1915423222</v>
      </c>
      <c r="AZ43">
        <f t="shared" si="22"/>
        <v>115255.02268487876</v>
      </c>
      <c r="BA43">
        <f t="shared" si="23"/>
        <v>6699.5405248595343</v>
      </c>
      <c r="BB43" s="18">
        <f t="shared" si="24"/>
        <v>6.1715358741476462E-2</v>
      </c>
      <c r="BC43" s="14">
        <v>2009</v>
      </c>
      <c r="BD43" s="10">
        <v>16695</v>
      </c>
      <c r="BE43" s="9">
        <v>1982355886</v>
      </c>
      <c r="BF43">
        <f t="shared" si="25"/>
        <v>118739.49601677149</v>
      </c>
      <c r="BG43">
        <f t="shared" si="26"/>
        <v>3484.4733318927319</v>
      </c>
      <c r="BH43" s="18">
        <f t="shared" si="27"/>
        <v>3.023272435961169E-2</v>
      </c>
      <c r="BI43" s="14">
        <v>2010</v>
      </c>
      <c r="BJ43" s="10">
        <v>16807</v>
      </c>
      <c r="BK43" s="9">
        <v>1992198344</v>
      </c>
      <c r="BL43">
        <f t="shared" si="28"/>
        <v>118533.84565954661</v>
      </c>
      <c r="BM43">
        <f t="shared" si="29"/>
        <v>-205.65035722487664</v>
      </c>
      <c r="BN43" s="18">
        <f t="shared" si="30"/>
        <v>-1.7319456804484781E-3</v>
      </c>
      <c r="BO43" s="14">
        <v>2011</v>
      </c>
      <c r="BP43" s="10">
        <v>16863</v>
      </c>
      <c r="BQ43" s="9">
        <v>2008104257</v>
      </c>
      <c r="BR43">
        <f t="shared" si="31"/>
        <v>119083.45235130166</v>
      </c>
      <c r="BS43">
        <f t="shared" si="32"/>
        <v>549.60669175504881</v>
      </c>
      <c r="BT43" s="18">
        <f t="shared" si="33"/>
        <v>4.6367068299937838E-3</v>
      </c>
      <c r="BU43" s="14">
        <v>2012</v>
      </c>
      <c r="BV43" s="10">
        <v>16923</v>
      </c>
      <c r="BW43" s="9">
        <v>2044532019</v>
      </c>
      <c r="BX43">
        <f t="shared" si="34"/>
        <v>120813.80482184009</v>
      </c>
      <c r="BY43">
        <f t="shared" si="35"/>
        <v>1730.3524705384334</v>
      </c>
      <c r="BZ43" s="18">
        <f t="shared" si="36"/>
        <v>1.4530587049440035E-2</v>
      </c>
      <c r="CA43" s="14">
        <v>2013</v>
      </c>
      <c r="CB43" s="10">
        <v>16988</v>
      </c>
      <c r="CC43" s="9">
        <v>2089930353</v>
      </c>
      <c r="CD43">
        <f t="shared" si="37"/>
        <v>123023.9200023546</v>
      </c>
      <c r="CE43">
        <f t="shared" si="38"/>
        <v>2210.1151805145055</v>
      </c>
      <c r="CF43" s="18">
        <f t="shared" si="39"/>
        <v>1.8293564909851862E-2</v>
      </c>
      <c r="CG43" s="14">
        <v>2014</v>
      </c>
      <c r="CH43" s="10">
        <v>17204</v>
      </c>
      <c r="CI43" s="9">
        <v>2131051986</v>
      </c>
      <c r="CJ43">
        <f t="shared" si="40"/>
        <v>123869.56440362707</v>
      </c>
      <c r="CK43">
        <f t="shared" si="41"/>
        <v>845.6444012724678</v>
      </c>
      <c r="CL43" s="18">
        <f t="shared" si="42"/>
        <v>6.8738209712085477E-3</v>
      </c>
      <c r="CM43" s="14">
        <v>2015</v>
      </c>
      <c r="CN43" s="9">
        <v>17267</v>
      </c>
      <c r="CO43" s="9">
        <v>2197321568</v>
      </c>
      <c r="CP43">
        <f t="shared" si="43"/>
        <v>127255.54919789193</v>
      </c>
      <c r="CQ43">
        <f t="shared" si="44"/>
        <v>3385.984794264863</v>
      </c>
      <c r="CR43" s="18">
        <f t="shared" si="45"/>
        <v>2.7335082758761335E-2</v>
      </c>
      <c r="CS43" s="14">
        <v>2016</v>
      </c>
      <c r="CT43" s="9">
        <v>17213</v>
      </c>
      <c r="CU43" s="9">
        <v>2261428918</v>
      </c>
      <c r="CV43">
        <f t="shared" si="46"/>
        <v>131379.12728751526</v>
      </c>
      <c r="CW43">
        <f t="shared" si="47"/>
        <v>4123.5780896233337</v>
      </c>
      <c r="CX43" s="18">
        <f t="shared" si="48"/>
        <v>3.2403915708311158E-2</v>
      </c>
      <c r="CY43" s="14">
        <v>2017</v>
      </c>
      <c r="CZ43" s="9">
        <v>17334</v>
      </c>
      <c r="DA43" s="9">
        <v>2330621862</v>
      </c>
      <c r="DB43">
        <f t="shared" si="49"/>
        <v>134453.78227760471</v>
      </c>
      <c r="DC43">
        <f t="shared" si="50"/>
        <v>3074.6549900894461</v>
      </c>
      <c r="DD43" s="18">
        <f t="shared" si="51"/>
        <v>2.3402918359784426E-2</v>
      </c>
      <c r="DE43" s="14">
        <v>2018</v>
      </c>
      <c r="DF43" s="24">
        <v>17725</v>
      </c>
      <c r="DG43" s="24">
        <v>2406626281</v>
      </c>
      <c r="DH43">
        <f t="shared" si="52"/>
        <v>135775.8127503526</v>
      </c>
      <c r="DI43">
        <f t="shared" si="53"/>
        <v>1322.0304727478942</v>
      </c>
      <c r="DJ43" s="18">
        <f t="shared" si="54"/>
        <v>9.832601585118058E-3</v>
      </c>
      <c r="DK43" s="14">
        <v>2019</v>
      </c>
      <c r="DL43" s="24">
        <v>17914</v>
      </c>
      <c r="DM43" s="24">
        <v>2480531350</v>
      </c>
      <c r="DN43">
        <f t="shared" si="55"/>
        <v>138468.87071564139</v>
      </c>
      <c r="DO43">
        <f t="shared" si="56"/>
        <v>2693.0579652887827</v>
      </c>
      <c r="DP43" s="18">
        <f t="shared" si="57"/>
        <v>1.9834592853739254E-2</v>
      </c>
      <c r="DQ43" s="14">
        <v>2020</v>
      </c>
      <c r="DR43" s="25">
        <v>18283</v>
      </c>
      <c r="DS43" s="24">
        <v>2615231741</v>
      </c>
      <c r="DT43">
        <f t="shared" si="58"/>
        <v>143041.71859104084</v>
      </c>
      <c r="DU43">
        <f t="shared" si="59"/>
        <v>4572.8478753994568</v>
      </c>
      <c r="DV43" s="18">
        <f t="shared" si="60"/>
        <v>3.3024374733222332E-2</v>
      </c>
      <c r="DX43" s="11">
        <f t="shared" si="61"/>
        <v>3.4443201818158631E-2</v>
      </c>
      <c r="DY43">
        <f t="shared" si="62"/>
        <v>136232.82191453289</v>
      </c>
      <c r="DZ43" s="23">
        <f t="shared" si="63"/>
        <v>111864.42436515358</v>
      </c>
    </row>
    <row r="44" spans="1:130" x14ac:dyDescent="0.2">
      <c r="A44" s="3">
        <v>11076</v>
      </c>
      <c r="B44" t="s">
        <v>44</v>
      </c>
      <c r="C44" s="14">
        <v>2000</v>
      </c>
      <c r="D44" s="10">
        <v>739</v>
      </c>
      <c r="E44" s="9">
        <v>32191710</v>
      </c>
      <c r="F44">
        <f t="shared" si="0"/>
        <v>43561.177266576451</v>
      </c>
      <c r="G44" s="14">
        <v>2001</v>
      </c>
      <c r="H44" s="10">
        <v>725</v>
      </c>
      <c r="I44" s="9">
        <v>34034443</v>
      </c>
      <c r="J44">
        <f t="shared" si="1"/>
        <v>46944.059310344826</v>
      </c>
      <c r="K44">
        <f t="shared" si="2"/>
        <v>3382.8820437683753</v>
      </c>
      <c r="L44" s="18">
        <f t="shared" si="3"/>
        <v>7.7658186854467487E-2</v>
      </c>
      <c r="M44" s="14">
        <v>2002</v>
      </c>
      <c r="N44" s="10">
        <v>740</v>
      </c>
      <c r="O44" s="9">
        <v>35852405</v>
      </c>
      <c r="P44">
        <f t="shared" si="4"/>
        <v>48449.195945945947</v>
      </c>
      <c r="Q44">
        <f t="shared" si="5"/>
        <v>1505.1366356011204</v>
      </c>
      <c r="R44" s="19">
        <f t="shared" si="6"/>
        <v>3.2062345219247813E-2</v>
      </c>
      <c r="S44" s="14">
        <v>2003</v>
      </c>
      <c r="T44" s="10">
        <v>740</v>
      </c>
      <c r="U44" s="9">
        <v>36806735</v>
      </c>
      <c r="V44">
        <f t="shared" si="7"/>
        <v>49738.83108108108</v>
      </c>
      <c r="W44">
        <f t="shared" si="8"/>
        <v>1289.6351351351332</v>
      </c>
      <c r="X44" s="18">
        <f t="shared" si="9"/>
        <v>2.661829799144572E-2</v>
      </c>
      <c r="Y44" s="14">
        <v>2004</v>
      </c>
      <c r="Z44" s="10">
        <v>720</v>
      </c>
      <c r="AA44" s="9">
        <v>39912667</v>
      </c>
      <c r="AB44">
        <f t="shared" si="10"/>
        <v>55434.259722222225</v>
      </c>
      <c r="AC44">
        <f t="shared" si="11"/>
        <v>5695.4286411411449</v>
      </c>
      <c r="AD44" s="18">
        <f t="shared" si="12"/>
        <v>0.11450668456314986</v>
      </c>
      <c r="AE44" s="14">
        <v>2005</v>
      </c>
      <c r="AF44" s="10">
        <v>722</v>
      </c>
      <c r="AG44" s="9">
        <v>40129159</v>
      </c>
      <c r="AH44">
        <f t="shared" si="13"/>
        <v>55580.552631578947</v>
      </c>
      <c r="AI44">
        <f t="shared" si="14"/>
        <v>146.29290935672179</v>
      </c>
      <c r="AJ44" s="18">
        <f t="shared" si="15"/>
        <v>2.6390342378483423E-3</v>
      </c>
      <c r="AK44" s="14">
        <v>2006</v>
      </c>
      <c r="AL44" s="10">
        <v>751</v>
      </c>
      <c r="AM44" s="9">
        <v>44395974</v>
      </c>
      <c r="AN44">
        <f t="shared" si="16"/>
        <v>59115.810918774965</v>
      </c>
      <c r="AO44">
        <f t="shared" si="17"/>
        <v>3535.2582871960185</v>
      </c>
      <c r="AP44" s="18">
        <f t="shared" si="18"/>
        <v>6.3606029803802408E-2</v>
      </c>
      <c r="AQ44" s="14">
        <v>2007</v>
      </c>
      <c r="AR44" s="10">
        <v>740</v>
      </c>
      <c r="AS44" s="9">
        <v>46011406</v>
      </c>
      <c r="AT44">
        <f t="shared" si="19"/>
        <v>62177.575675675675</v>
      </c>
      <c r="AU44">
        <f t="shared" si="20"/>
        <v>3061.7647569007095</v>
      </c>
      <c r="AV44" s="18">
        <f t="shared" si="21"/>
        <v>5.1792654271588523E-2</v>
      </c>
      <c r="AW44" s="14">
        <v>2008</v>
      </c>
      <c r="AX44" s="10">
        <v>732</v>
      </c>
      <c r="AY44" s="9">
        <v>49322635</v>
      </c>
      <c r="AZ44">
        <f t="shared" si="22"/>
        <v>67380.648907103823</v>
      </c>
      <c r="BA44">
        <f t="shared" si="23"/>
        <v>5203.0732314281486</v>
      </c>
      <c r="BB44" s="18">
        <f t="shared" si="24"/>
        <v>8.3680863637525665E-2</v>
      </c>
      <c r="BC44" s="14">
        <v>2009</v>
      </c>
      <c r="BD44" s="10">
        <v>735</v>
      </c>
      <c r="BE44" s="9">
        <v>49965570</v>
      </c>
      <c r="BF44">
        <f t="shared" si="25"/>
        <v>67980.367346938772</v>
      </c>
      <c r="BG44">
        <f t="shared" si="26"/>
        <v>599.71843983494909</v>
      </c>
      <c r="BH44" s="18">
        <f t="shared" si="27"/>
        <v>8.9004550944851747E-3</v>
      </c>
      <c r="BI44" s="14">
        <v>2010</v>
      </c>
      <c r="BJ44" s="10">
        <v>743</v>
      </c>
      <c r="BK44" s="9">
        <v>49391224</v>
      </c>
      <c r="BL44">
        <f t="shared" si="28"/>
        <v>66475.402422611034</v>
      </c>
      <c r="BM44">
        <f t="shared" si="29"/>
        <v>-1504.9649243277381</v>
      </c>
      <c r="BN44" s="18">
        <f t="shared" si="30"/>
        <v>-2.2138228771950118E-2</v>
      </c>
      <c r="BO44" s="14">
        <v>2011</v>
      </c>
      <c r="BP44" s="10">
        <v>737</v>
      </c>
      <c r="BQ44" s="9">
        <v>56504493</v>
      </c>
      <c r="BR44">
        <f t="shared" si="31"/>
        <v>76668.240162822258</v>
      </c>
      <c r="BS44">
        <f t="shared" si="32"/>
        <v>10192.837740211224</v>
      </c>
      <c r="BT44" s="18">
        <f t="shared" si="33"/>
        <v>0.15333247139161685</v>
      </c>
      <c r="BU44" s="14">
        <v>2012</v>
      </c>
      <c r="BV44" s="10">
        <v>727</v>
      </c>
      <c r="BW44" s="9">
        <v>51257260</v>
      </c>
      <c r="BX44">
        <f t="shared" si="34"/>
        <v>70505.17193947731</v>
      </c>
      <c r="BY44">
        <f t="shared" si="35"/>
        <v>-6163.0682233449479</v>
      </c>
      <c r="BZ44" s="18">
        <f t="shared" si="36"/>
        <v>-8.0386196556178749E-2</v>
      </c>
      <c r="CA44" s="14">
        <v>2013</v>
      </c>
      <c r="CB44" s="10">
        <v>748</v>
      </c>
      <c r="CC44" s="9">
        <v>51905990</v>
      </c>
      <c r="CD44">
        <f t="shared" si="37"/>
        <v>69393.034759358285</v>
      </c>
      <c r="CE44">
        <f t="shared" si="38"/>
        <v>-1112.1371801190253</v>
      </c>
      <c r="CF44" s="18">
        <f t="shared" si="39"/>
        <v>-1.5773838280597349E-2</v>
      </c>
      <c r="CG44" s="14">
        <v>2014</v>
      </c>
      <c r="CH44" s="10">
        <v>740</v>
      </c>
      <c r="CI44" s="9">
        <v>53022900</v>
      </c>
      <c r="CJ44">
        <f t="shared" si="40"/>
        <v>71652.567567567574</v>
      </c>
      <c r="CK44">
        <f t="shared" si="41"/>
        <v>2259.5328082092892</v>
      </c>
      <c r="CL44" s="18">
        <f t="shared" si="42"/>
        <v>3.2561377608644942E-2</v>
      </c>
      <c r="CM44" s="14">
        <v>2015</v>
      </c>
      <c r="CN44" s="9">
        <v>736</v>
      </c>
      <c r="CO44" s="9">
        <v>52717523</v>
      </c>
      <c r="CP44">
        <f t="shared" si="43"/>
        <v>71627.069293478256</v>
      </c>
      <c r="CQ44">
        <f t="shared" si="44"/>
        <v>-25.49827408931742</v>
      </c>
      <c r="CR44" s="18">
        <f t="shared" si="45"/>
        <v>-3.5585987990273806E-4</v>
      </c>
      <c r="CS44" s="14">
        <v>2016</v>
      </c>
      <c r="CT44" s="9">
        <v>713</v>
      </c>
      <c r="CU44" s="9">
        <v>54112111</v>
      </c>
      <c r="CV44">
        <f t="shared" si="46"/>
        <v>75893.563814866764</v>
      </c>
      <c r="CW44">
        <f t="shared" si="47"/>
        <v>4266.4945213885076</v>
      </c>
      <c r="CX44" s="18">
        <f t="shared" si="48"/>
        <v>5.9565392853187391E-2</v>
      </c>
      <c r="CY44" s="14">
        <v>2017</v>
      </c>
      <c r="CZ44" s="9">
        <v>699</v>
      </c>
      <c r="DA44" s="9">
        <v>54997926</v>
      </c>
      <c r="DB44">
        <f t="shared" si="49"/>
        <v>78680.8669527897</v>
      </c>
      <c r="DC44">
        <f t="shared" si="50"/>
        <v>2787.303137922936</v>
      </c>
      <c r="DD44" s="18">
        <f t="shared" si="51"/>
        <v>3.6726475840852951E-2</v>
      </c>
      <c r="DE44" s="14">
        <v>2018</v>
      </c>
      <c r="DF44" s="24">
        <v>714</v>
      </c>
      <c r="DG44" s="24">
        <v>55838211</v>
      </c>
      <c r="DH44">
        <f t="shared" si="52"/>
        <v>78204.777310924372</v>
      </c>
      <c r="DI44">
        <f t="shared" si="53"/>
        <v>-476.0896418653283</v>
      </c>
      <c r="DJ44" s="18">
        <f t="shared" si="54"/>
        <v>-6.0508947130818074E-3</v>
      </c>
      <c r="DK44" s="14">
        <v>2019</v>
      </c>
      <c r="DL44" s="24">
        <v>699</v>
      </c>
      <c r="DM44" s="24">
        <v>56797151</v>
      </c>
      <c r="DN44">
        <f t="shared" si="55"/>
        <v>81254.865522174528</v>
      </c>
      <c r="DO44">
        <f t="shared" si="56"/>
        <v>3050.0882112501567</v>
      </c>
      <c r="DP44" s="18">
        <f t="shared" si="57"/>
        <v>3.9001302939892034E-2</v>
      </c>
      <c r="DQ44" s="14">
        <v>2020</v>
      </c>
      <c r="DR44" s="25">
        <v>712</v>
      </c>
      <c r="DS44" s="24">
        <v>69579392</v>
      </c>
      <c r="DT44">
        <f t="shared" si="58"/>
        <v>97723.865168539327</v>
      </c>
      <c r="DU44">
        <f t="shared" si="59"/>
        <v>16468.999646364799</v>
      </c>
      <c r="DV44" s="18">
        <f t="shared" si="60"/>
        <v>0.20268324291140932</v>
      </c>
      <c r="DX44" s="11">
        <f t="shared" si="61"/>
        <v>4.0231236130326496E-2</v>
      </c>
      <c r="DY44">
        <f t="shared" si="62"/>
        <v>79380.169928629533</v>
      </c>
      <c r="DZ44" s="23">
        <f t="shared" si="63"/>
        <v>66401.995415278681</v>
      </c>
    </row>
    <row r="45" spans="1:130" x14ac:dyDescent="0.2">
      <c r="A45" s="3">
        <v>11078</v>
      </c>
      <c r="B45" t="s">
        <v>45</v>
      </c>
      <c r="C45" s="14">
        <v>2000</v>
      </c>
      <c r="D45" s="10">
        <v>790</v>
      </c>
      <c r="E45" s="9">
        <v>32175617</v>
      </c>
      <c r="F45">
        <f t="shared" si="0"/>
        <v>40728.629113924049</v>
      </c>
      <c r="G45" s="14">
        <v>2001</v>
      </c>
      <c r="H45" s="10">
        <v>750</v>
      </c>
      <c r="I45" s="9">
        <v>34481084</v>
      </c>
      <c r="J45">
        <f t="shared" si="1"/>
        <v>45974.778666666665</v>
      </c>
      <c r="K45">
        <f t="shared" si="2"/>
        <v>5246.1495527426159</v>
      </c>
      <c r="L45" s="18">
        <f t="shared" si="3"/>
        <v>0.1288074179484007</v>
      </c>
      <c r="M45" s="14">
        <v>2002</v>
      </c>
      <c r="N45" s="10">
        <v>735</v>
      </c>
      <c r="O45" s="9">
        <v>38465930</v>
      </c>
      <c r="P45">
        <f t="shared" si="4"/>
        <v>52334.598639455784</v>
      </c>
      <c r="Q45">
        <f t="shared" si="5"/>
        <v>6359.8199727891188</v>
      </c>
      <c r="R45" s="19">
        <f t="shared" si="6"/>
        <v>0.13833280240237922</v>
      </c>
      <c r="S45" s="14">
        <v>2003</v>
      </c>
      <c r="T45" s="10">
        <v>735</v>
      </c>
      <c r="U45" s="9">
        <v>38942755</v>
      </c>
      <c r="V45">
        <f t="shared" si="7"/>
        <v>52983.340136054423</v>
      </c>
      <c r="W45">
        <f t="shared" si="8"/>
        <v>648.74149659863906</v>
      </c>
      <c r="X45" s="18">
        <f t="shared" si="9"/>
        <v>1.2396034620766994E-2</v>
      </c>
      <c r="Y45" s="14">
        <v>2004</v>
      </c>
      <c r="Z45" s="10">
        <v>713</v>
      </c>
      <c r="AA45" s="9">
        <v>40960187</v>
      </c>
      <c r="AB45">
        <f t="shared" si="10"/>
        <v>57447.667601683032</v>
      </c>
      <c r="AC45">
        <f t="shared" si="11"/>
        <v>4464.3274656286085</v>
      </c>
      <c r="AD45" s="18">
        <f t="shared" si="12"/>
        <v>8.425907944204325E-2</v>
      </c>
      <c r="AE45" s="14">
        <v>2005</v>
      </c>
      <c r="AF45" s="10">
        <v>674</v>
      </c>
      <c r="AG45" s="9">
        <v>43096626</v>
      </c>
      <c r="AH45">
        <f t="shared" si="13"/>
        <v>63941.581602373888</v>
      </c>
      <c r="AI45">
        <f t="shared" si="14"/>
        <v>6493.9140006908565</v>
      </c>
      <c r="AJ45" s="18">
        <f t="shared" si="15"/>
        <v>0.11304051620888793</v>
      </c>
      <c r="AK45" s="14">
        <v>2006</v>
      </c>
      <c r="AL45" s="10">
        <v>698</v>
      </c>
      <c r="AM45" s="9">
        <v>50382353</v>
      </c>
      <c r="AN45">
        <f t="shared" si="16"/>
        <v>72181.021489971346</v>
      </c>
      <c r="AO45">
        <f t="shared" si="17"/>
        <v>8239.4398875974584</v>
      </c>
      <c r="AP45" s="18">
        <f t="shared" si="18"/>
        <v>0.12885886900382149</v>
      </c>
      <c r="AQ45" s="14">
        <v>2007</v>
      </c>
      <c r="AR45" s="10">
        <v>701</v>
      </c>
      <c r="AS45" s="9">
        <v>51284039</v>
      </c>
      <c r="AT45">
        <f t="shared" si="19"/>
        <v>73158.400855920117</v>
      </c>
      <c r="AU45">
        <f t="shared" si="20"/>
        <v>977.37936594877101</v>
      </c>
      <c r="AV45" s="18">
        <f t="shared" si="21"/>
        <v>1.3540669635501981E-2</v>
      </c>
      <c r="AW45" s="14">
        <v>2008</v>
      </c>
      <c r="AX45" s="10">
        <v>693</v>
      </c>
      <c r="AY45" s="9">
        <v>53956025</v>
      </c>
      <c r="AZ45">
        <f t="shared" si="22"/>
        <v>77858.621933621936</v>
      </c>
      <c r="BA45">
        <f t="shared" si="23"/>
        <v>4700.221077701819</v>
      </c>
      <c r="BB45" s="18">
        <f t="shared" si="24"/>
        <v>6.4247181768756059E-2</v>
      </c>
      <c r="BC45" s="14">
        <v>2009</v>
      </c>
      <c r="BD45" s="10">
        <v>693</v>
      </c>
      <c r="BE45" s="9">
        <v>54797890</v>
      </c>
      <c r="BF45">
        <f t="shared" si="25"/>
        <v>79073.434343434346</v>
      </c>
      <c r="BG45">
        <f t="shared" si="26"/>
        <v>1214.8124098124099</v>
      </c>
      <c r="BH45" s="18">
        <f t="shared" si="27"/>
        <v>1.5602798760657406E-2</v>
      </c>
      <c r="BI45" s="14">
        <v>2010</v>
      </c>
      <c r="BJ45" s="10">
        <v>697</v>
      </c>
      <c r="BK45" s="9">
        <v>54486287</v>
      </c>
      <c r="BL45">
        <f t="shared" si="28"/>
        <v>78172.578192252506</v>
      </c>
      <c r="BM45">
        <f t="shared" si="29"/>
        <v>-900.85615118184069</v>
      </c>
      <c r="BN45" s="18">
        <f t="shared" si="30"/>
        <v>-1.1392652395357113E-2</v>
      </c>
      <c r="BO45" s="14">
        <v>2011</v>
      </c>
      <c r="BP45" s="10">
        <v>679</v>
      </c>
      <c r="BQ45" s="9">
        <v>58360119</v>
      </c>
      <c r="BR45">
        <f t="shared" si="31"/>
        <v>85950.101620029454</v>
      </c>
      <c r="BS45">
        <f t="shared" si="32"/>
        <v>7777.5234277769487</v>
      </c>
      <c r="BT45" s="18">
        <f t="shared" si="33"/>
        <v>9.9491709338911896E-2</v>
      </c>
      <c r="BU45" s="14">
        <v>2012</v>
      </c>
      <c r="BV45" s="10">
        <v>677</v>
      </c>
      <c r="BW45" s="9">
        <v>55470830</v>
      </c>
      <c r="BX45">
        <f t="shared" si="34"/>
        <v>81936.233382570164</v>
      </c>
      <c r="BY45">
        <f t="shared" si="35"/>
        <v>-4013.86823745929</v>
      </c>
      <c r="BZ45" s="18">
        <f t="shared" si="36"/>
        <v>-4.6699982452655005E-2</v>
      </c>
      <c r="CA45" s="14">
        <v>2013</v>
      </c>
      <c r="CB45" s="10">
        <v>653</v>
      </c>
      <c r="CC45" s="9">
        <v>56582390</v>
      </c>
      <c r="CD45">
        <f t="shared" si="37"/>
        <v>86649.908116385908</v>
      </c>
      <c r="CE45">
        <f t="shared" si="38"/>
        <v>4713.6747338157438</v>
      </c>
      <c r="CF45" s="18">
        <f t="shared" si="39"/>
        <v>5.7528574834615931E-2</v>
      </c>
      <c r="CG45" s="14">
        <v>2014</v>
      </c>
      <c r="CH45" s="10">
        <v>664</v>
      </c>
      <c r="CI45" s="9">
        <v>57886025</v>
      </c>
      <c r="CJ45">
        <f t="shared" si="40"/>
        <v>87177.748493975902</v>
      </c>
      <c r="CK45">
        <f t="shared" si="41"/>
        <v>527.8403775899933</v>
      </c>
      <c r="CL45" s="18">
        <f t="shared" si="42"/>
        <v>6.0916438235688814E-3</v>
      </c>
      <c r="CM45" s="14">
        <v>2015</v>
      </c>
      <c r="CN45" s="9">
        <v>669</v>
      </c>
      <c r="CO45" s="9">
        <v>59565825</v>
      </c>
      <c r="CP45">
        <f t="shared" si="43"/>
        <v>89037.107623318385</v>
      </c>
      <c r="CQ45">
        <f t="shared" si="44"/>
        <v>1859.3591293424834</v>
      </c>
      <c r="CR45" s="18">
        <f t="shared" si="45"/>
        <v>2.1328368321773847E-2</v>
      </c>
      <c r="CS45" s="14">
        <v>2016</v>
      </c>
      <c r="CT45" s="9">
        <v>697</v>
      </c>
      <c r="CU45" s="9">
        <v>61209620</v>
      </c>
      <c r="CV45">
        <f t="shared" si="46"/>
        <v>87818.680057388803</v>
      </c>
      <c r="CW45">
        <f t="shared" si="47"/>
        <v>-1218.4275659295818</v>
      </c>
      <c r="CX45" s="18">
        <f t="shared" si="48"/>
        <v>-1.3684491763639473E-2</v>
      </c>
      <c r="CY45" s="14">
        <v>2017</v>
      </c>
      <c r="CZ45" s="9">
        <v>711</v>
      </c>
      <c r="DA45" s="9">
        <v>62747210</v>
      </c>
      <c r="DB45">
        <f t="shared" si="49"/>
        <v>88252.053445850921</v>
      </c>
      <c r="DC45">
        <f t="shared" si="50"/>
        <v>433.37338846211787</v>
      </c>
      <c r="DD45" s="18">
        <f t="shared" si="51"/>
        <v>4.934865659321136E-3</v>
      </c>
      <c r="DE45" s="14">
        <v>2018</v>
      </c>
      <c r="DF45" s="24">
        <v>742</v>
      </c>
      <c r="DG45" s="24">
        <v>63935390</v>
      </c>
      <c r="DH45">
        <f t="shared" si="52"/>
        <v>86166.29380053909</v>
      </c>
      <c r="DI45">
        <f t="shared" si="53"/>
        <v>-2085.7596453118313</v>
      </c>
      <c r="DJ45" s="18">
        <f t="shared" si="54"/>
        <v>-2.3634120271111846E-2</v>
      </c>
      <c r="DK45" s="14">
        <v>2019</v>
      </c>
      <c r="DL45" s="24">
        <v>722</v>
      </c>
      <c r="DM45" s="24">
        <v>65761267</v>
      </c>
      <c r="DN45">
        <f t="shared" si="55"/>
        <v>91082.087257617735</v>
      </c>
      <c r="DO45">
        <f t="shared" si="56"/>
        <v>4915.7934570786456</v>
      </c>
      <c r="DP45" s="18">
        <f t="shared" si="57"/>
        <v>5.7050074225751257E-2</v>
      </c>
      <c r="DQ45" s="14">
        <v>2020</v>
      </c>
      <c r="DR45" s="25">
        <v>724</v>
      </c>
      <c r="DS45" s="24">
        <v>68789427</v>
      </c>
      <c r="DT45">
        <f t="shared" si="58"/>
        <v>95013.020718232045</v>
      </c>
      <c r="DU45">
        <f t="shared" si="59"/>
        <v>3930.9334606143093</v>
      </c>
      <c r="DV45" s="18">
        <f t="shared" si="60"/>
        <v>4.3158139860102314E-2</v>
      </c>
      <c r="DX45" s="11">
        <f t="shared" si="61"/>
        <v>4.5275527324148225E-2</v>
      </c>
      <c r="DY45">
        <f t="shared" si="62"/>
        <v>88500.144834669249</v>
      </c>
      <c r="DZ45" s="23">
        <f t="shared" si="63"/>
        <v>74901.804147203147</v>
      </c>
    </row>
    <row r="46" spans="1:130" x14ac:dyDescent="0.2">
      <c r="A46" s="3">
        <v>11079</v>
      </c>
      <c r="B46" t="s">
        <v>46</v>
      </c>
      <c r="C46" s="14">
        <v>2000</v>
      </c>
      <c r="D46" s="10">
        <v>392</v>
      </c>
      <c r="E46" s="9">
        <v>12089405</v>
      </c>
      <c r="F46">
        <f t="shared" si="0"/>
        <v>30840.318877551021</v>
      </c>
      <c r="G46" s="14">
        <v>2001</v>
      </c>
      <c r="H46" s="10">
        <v>397</v>
      </c>
      <c r="I46" s="9">
        <v>12811838</v>
      </c>
      <c r="J46">
        <f t="shared" si="1"/>
        <v>32271.632241813601</v>
      </c>
      <c r="K46">
        <f t="shared" si="2"/>
        <v>1431.3133642625799</v>
      </c>
      <c r="L46" s="18">
        <f t="shared" si="3"/>
        <v>4.6410459306386979E-2</v>
      </c>
      <c r="M46" s="14">
        <v>2002</v>
      </c>
      <c r="N46" s="10">
        <v>406</v>
      </c>
      <c r="O46" s="9">
        <v>14215860</v>
      </c>
      <c r="P46">
        <f t="shared" si="4"/>
        <v>35014.433497536949</v>
      </c>
      <c r="Q46">
        <f t="shared" si="5"/>
        <v>2742.8012557233487</v>
      </c>
      <c r="R46" s="19">
        <f t="shared" si="6"/>
        <v>8.4991091717064288E-2</v>
      </c>
      <c r="S46" s="14">
        <v>2003</v>
      </c>
      <c r="T46" s="10">
        <v>406</v>
      </c>
      <c r="U46" s="9">
        <v>14532642</v>
      </c>
      <c r="V46">
        <f t="shared" si="7"/>
        <v>35794.684729064036</v>
      </c>
      <c r="W46">
        <f t="shared" si="8"/>
        <v>780.25123152708693</v>
      </c>
      <c r="X46" s="18">
        <f t="shared" si="9"/>
        <v>2.22837028501967E-2</v>
      </c>
      <c r="Y46" s="14">
        <v>2004</v>
      </c>
      <c r="Z46" s="10">
        <v>357</v>
      </c>
      <c r="AA46" s="9">
        <v>14748406</v>
      </c>
      <c r="AB46">
        <f t="shared" si="10"/>
        <v>41312.061624649861</v>
      </c>
      <c r="AC46">
        <f t="shared" si="11"/>
        <v>5517.376895585825</v>
      </c>
      <c r="AD46" s="18">
        <f t="shared" si="12"/>
        <v>0.15413955835476062</v>
      </c>
      <c r="AE46" s="14">
        <v>2005</v>
      </c>
      <c r="AF46" s="10">
        <v>355</v>
      </c>
      <c r="AG46" s="9">
        <v>14879359</v>
      </c>
      <c r="AH46">
        <f t="shared" si="13"/>
        <v>41913.687323943661</v>
      </c>
      <c r="AI46">
        <f t="shared" si="14"/>
        <v>601.6256992937997</v>
      </c>
      <c r="AJ46" s="18">
        <f t="shared" si="15"/>
        <v>1.4562955118531893E-2</v>
      </c>
      <c r="AK46" s="14">
        <v>2006</v>
      </c>
      <c r="AL46" s="10">
        <v>339</v>
      </c>
      <c r="AM46" s="9">
        <v>17461893</v>
      </c>
      <c r="AN46">
        <f t="shared" si="16"/>
        <v>51510.008849557526</v>
      </c>
      <c r="AO46">
        <f t="shared" si="17"/>
        <v>9596.3215256138647</v>
      </c>
      <c r="AP46" s="18">
        <f t="shared" si="18"/>
        <v>0.22895436164910882</v>
      </c>
      <c r="AQ46" s="14">
        <v>2007</v>
      </c>
      <c r="AR46" s="10">
        <v>361</v>
      </c>
      <c r="AS46" s="9">
        <v>18004911</v>
      </c>
      <c r="AT46">
        <f t="shared" si="19"/>
        <v>49875.09972299169</v>
      </c>
      <c r="AU46">
        <f t="shared" si="20"/>
        <v>-1634.9091265658353</v>
      </c>
      <c r="AV46" s="18">
        <f t="shared" si="21"/>
        <v>-3.1739639791964029E-2</v>
      </c>
      <c r="AW46" s="14">
        <v>2008</v>
      </c>
      <c r="AX46" s="10">
        <v>362</v>
      </c>
      <c r="AY46" s="9">
        <v>18501752</v>
      </c>
      <c r="AZ46">
        <f t="shared" si="22"/>
        <v>51109.812154696134</v>
      </c>
      <c r="BA46">
        <f t="shared" si="23"/>
        <v>1234.7124317044436</v>
      </c>
      <c r="BB46" s="18">
        <f t="shared" si="24"/>
        <v>2.475608948276968E-2</v>
      </c>
      <c r="BC46" s="14">
        <v>2009</v>
      </c>
      <c r="BD46" s="10">
        <v>351</v>
      </c>
      <c r="BE46" s="9">
        <v>18907535</v>
      </c>
      <c r="BF46">
        <f t="shared" si="25"/>
        <v>53867.621082621081</v>
      </c>
      <c r="BG46">
        <f t="shared" si="26"/>
        <v>2757.8089279249471</v>
      </c>
      <c r="BH46" s="18">
        <f t="shared" si="27"/>
        <v>5.3958502519590078E-2</v>
      </c>
      <c r="BI46" s="14">
        <v>2010</v>
      </c>
      <c r="BJ46" s="10">
        <v>345</v>
      </c>
      <c r="BK46" s="9">
        <v>18811822</v>
      </c>
      <c r="BL46">
        <f t="shared" si="28"/>
        <v>54527.020289855071</v>
      </c>
      <c r="BM46">
        <f t="shared" si="29"/>
        <v>659.39920723398973</v>
      </c>
      <c r="BN46" s="18">
        <f t="shared" si="30"/>
        <v>1.2241105027129681E-2</v>
      </c>
      <c r="BO46" s="14">
        <v>2011</v>
      </c>
      <c r="BP46" s="10">
        <v>324</v>
      </c>
      <c r="BQ46" s="9">
        <v>19286674</v>
      </c>
      <c r="BR46">
        <f t="shared" si="31"/>
        <v>59526.771604938273</v>
      </c>
      <c r="BS46">
        <f t="shared" si="32"/>
        <v>4999.7513150832019</v>
      </c>
      <c r="BT46" s="18">
        <f t="shared" si="33"/>
        <v>9.1693096166001603E-2</v>
      </c>
      <c r="BU46" s="14">
        <v>2012</v>
      </c>
      <c r="BV46" s="10">
        <v>298</v>
      </c>
      <c r="BW46" s="9">
        <v>19707250</v>
      </c>
      <c r="BX46">
        <f t="shared" si="34"/>
        <v>66131.711409395968</v>
      </c>
      <c r="BY46">
        <f t="shared" si="35"/>
        <v>6604.9398044576956</v>
      </c>
      <c r="BZ46" s="18">
        <f t="shared" si="36"/>
        <v>0.11095746714256141</v>
      </c>
      <c r="CA46" s="14">
        <v>2013</v>
      </c>
      <c r="CB46" s="10">
        <v>308</v>
      </c>
      <c r="CC46" s="9">
        <v>18998630</v>
      </c>
      <c r="CD46">
        <f t="shared" si="37"/>
        <v>61683.86363636364</v>
      </c>
      <c r="CE46">
        <f t="shared" si="38"/>
        <v>-4447.8477730323284</v>
      </c>
      <c r="CF46" s="18">
        <f t="shared" si="39"/>
        <v>-6.7257412189099641E-2</v>
      </c>
      <c r="CG46" s="14">
        <v>2014</v>
      </c>
      <c r="CH46" s="10">
        <v>303</v>
      </c>
      <c r="CI46" s="9">
        <v>19759420</v>
      </c>
      <c r="CJ46">
        <f t="shared" si="40"/>
        <v>65212.607260726072</v>
      </c>
      <c r="CK46">
        <f t="shared" si="41"/>
        <v>3528.7436243624325</v>
      </c>
      <c r="CL46" s="18">
        <f t="shared" si="42"/>
        <v>5.72069163041561E-2</v>
      </c>
      <c r="CM46" s="14">
        <v>2015</v>
      </c>
      <c r="CN46" s="9">
        <v>314</v>
      </c>
      <c r="CO46" s="9">
        <v>20394700</v>
      </c>
      <c r="CP46">
        <f t="shared" si="43"/>
        <v>64951.273885350318</v>
      </c>
      <c r="CQ46">
        <f t="shared" si="44"/>
        <v>-261.33337537575426</v>
      </c>
      <c r="CR46" s="18">
        <f t="shared" si="45"/>
        <v>-4.0074057203528012E-3</v>
      </c>
      <c r="CS46" s="14">
        <v>2016</v>
      </c>
      <c r="CT46" s="9">
        <v>319</v>
      </c>
      <c r="CU46" s="9">
        <v>21192000</v>
      </c>
      <c r="CV46">
        <f t="shared" si="46"/>
        <v>66432.601880877744</v>
      </c>
      <c r="CW46">
        <f t="shared" si="47"/>
        <v>1481.3279955274265</v>
      </c>
      <c r="CX46" s="18">
        <f t="shared" si="48"/>
        <v>2.2806758157541514E-2</v>
      </c>
      <c r="CY46" s="14">
        <v>2017</v>
      </c>
      <c r="CZ46" s="9">
        <v>318</v>
      </c>
      <c r="DA46" s="9">
        <v>21544590</v>
      </c>
      <c r="DB46">
        <f t="shared" si="49"/>
        <v>67750.283018867922</v>
      </c>
      <c r="DC46">
        <f t="shared" si="50"/>
        <v>1317.6811379901774</v>
      </c>
      <c r="DD46" s="18">
        <f t="shared" si="51"/>
        <v>1.9834856692094498E-2</v>
      </c>
      <c r="DE46" s="14">
        <v>2018</v>
      </c>
      <c r="DF46" s="24">
        <v>282</v>
      </c>
      <c r="DG46" s="24">
        <v>21670530</v>
      </c>
      <c r="DH46">
        <f t="shared" si="52"/>
        <v>76845.851063829788</v>
      </c>
      <c r="DI46">
        <f t="shared" si="53"/>
        <v>9095.5680449618667</v>
      </c>
      <c r="DJ46" s="18">
        <f t="shared" si="54"/>
        <v>0.13425136604121377</v>
      </c>
      <c r="DK46" s="14">
        <v>2019</v>
      </c>
      <c r="DL46" s="24">
        <v>295</v>
      </c>
      <c r="DM46" s="24">
        <v>22224270</v>
      </c>
      <c r="DN46">
        <f t="shared" si="55"/>
        <v>75336.508474576272</v>
      </c>
      <c r="DO46">
        <f t="shared" si="56"/>
        <v>-1509.3425892535161</v>
      </c>
      <c r="DP46" s="18">
        <f t="shared" si="57"/>
        <v>-1.964117214343588E-2</v>
      </c>
      <c r="DQ46" s="14">
        <v>2020</v>
      </c>
      <c r="DR46" s="25">
        <v>291</v>
      </c>
      <c r="DS46" s="24">
        <v>22130905</v>
      </c>
      <c r="DT46">
        <f t="shared" si="58"/>
        <v>76051.21993127148</v>
      </c>
      <c r="DU46">
        <f t="shared" si="59"/>
        <v>714.71145669520774</v>
      </c>
      <c r="DV46" s="18">
        <f t="shared" si="60"/>
        <v>9.4869203679169792E-3</v>
      </c>
      <c r="DX46" s="11">
        <f t="shared" si="61"/>
        <v>4.2792007850622503E-2</v>
      </c>
      <c r="DY46">
        <f t="shared" si="62"/>
        <v>73310.880852424671</v>
      </c>
      <c r="DZ46" s="23">
        <f t="shared" si="63"/>
        <v>55140.908217165634</v>
      </c>
    </row>
    <row r="47" spans="1:130" x14ac:dyDescent="0.2">
      <c r="A47" s="3">
        <v>11082</v>
      </c>
      <c r="B47" t="s">
        <v>47</v>
      </c>
      <c r="C47" s="14">
        <v>2000</v>
      </c>
      <c r="D47" s="10">
        <v>12098</v>
      </c>
      <c r="E47" s="9">
        <v>720641768</v>
      </c>
      <c r="F47">
        <f t="shared" si="0"/>
        <v>59567.016696974708</v>
      </c>
      <c r="G47" s="14">
        <v>2001</v>
      </c>
      <c r="H47" s="10">
        <v>11822</v>
      </c>
      <c r="I47" s="9">
        <v>731171246</v>
      </c>
      <c r="J47">
        <f t="shared" si="1"/>
        <v>61848.354423955338</v>
      </c>
      <c r="K47">
        <f t="shared" si="2"/>
        <v>2281.3377269806297</v>
      </c>
      <c r="L47" s="18">
        <f t="shared" si="3"/>
        <v>3.8298673552615473E-2</v>
      </c>
      <c r="M47" s="14">
        <v>2002</v>
      </c>
      <c r="N47" s="10">
        <v>11726</v>
      </c>
      <c r="O47" s="9">
        <v>794680238</v>
      </c>
      <c r="P47">
        <f t="shared" si="4"/>
        <v>67770.786116322706</v>
      </c>
      <c r="Q47">
        <f t="shared" si="5"/>
        <v>5922.4316923673687</v>
      </c>
      <c r="R47" s="19">
        <f t="shared" si="6"/>
        <v>9.575730425696613E-2</v>
      </c>
      <c r="S47" s="14">
        <v>2003</v>
      </c>
      <c r="T47" s="10">
        <v>11726</v>
      </c>
      <c r="U47" s="9">
        <v>801801929</v>
      </c>
      <c r="V47">
        <f t="shared" si="7"/>
        <v>68378.128006140207</v>
      </c>
      <c r="W47">
        <f t="shared" si="8"/>
        <v>607.34188981750049</v>
      </c>
      <c r="X47" s="18">
        <f t="shared" si="9"/>
        <v>8.9617064316629084E-3</v>
      </c>
      <c r="Y47" s="14">
        <v>2004</v>
      </c>
      <c r="Z47" s="10">
        <v>11559</v>
      </c>
      <c r="AA47" s="9">
        <v>799404533</v>
      </c>
      <c r="AB47">
        <f t="shared" si="10"/>
        <v>69158.623842892979</v>
      </c>
      <c r="AC47">
        <f t="shared" si="11"/>
        <v>780.49583675277245</v>
      </c>
      <c r="AD47" s="18">
        <f t="shared" si="12"/>
        <v>1.1414407786692926E-2</v>
      </c>
      <c r="AE47" s="14">
        <v>2005</v>
      </c>
      <c r="AF47" s="10">
        <v>11402</v>
      </c>
      <c r="AG47" s="9">
        <v>808878712</v>
      </c>
      <c r="AH47">
        <f t="shared" si="13"/>
        <v>70941.827047886341</v>
      </c>
      <c r="AI47">
        <f t="shared" si="14"/>
        <v>1783.2032049933623</v>
      </c>
      <c r="AJ47" s="18">
        <f t="shared" si="15"/>
        <v>2.5784249395191104E-2</v>
      </c>
      <c r="AK47" s="14">
        <v>2006</v>
      </c>
      <c r="AL47" s="10">
        <v>11363</v>
      </c>
      <c r="AM47" s="9">
        <v>876712002</v>
      </c>
      <c r="AN47">
        <f t="shared" si="16"/>
        <v>77154.976854703869</v>
      </c>
      <c r="AO47">
        <f t="shared" si="17"/>
        <v>6213.1498068175279</v>
      </c>
      <c r="AP47" s="18">
        <f t="shared" si="18"/>
        <v>8.7580910520158983E-2</v>
      </c>
      <c r="AQ47" s="14">
        <v>2007</v>
      </c>
      <c r="AR47" s="10">
        <v>11513</v>
      </c>
      <c r="AS47" s="9">
        <v>910973782</v>
      </c>
      <c r="AT47">
        <f t="shared" si="19"/>
        <v>79125.665074263874</v>
      </c>
      <c r="AU47">
        <f t="shared" si="20"/>
        <v>1970.6882195600047</v>
      </c>
      <c r="AV47" s="18">
        <f t="shared" si="21"/>
        <v>2.5541945573662093E-2</v>
      </c>
      <c r="AW47" s="14">
        <v>2008</v>
      </c>
      <c r="AX47" s="10">
        <v>11532</v>
      </c>
      <c r="AY47" s="9">
        <v>942130190</v>
      </c>
      <c r="AZ47">
        <f t="shared" si="22"/>
        <v>81697.033472077703</v>
      </c>
      <c r="BA47">
        <f t="shared" si="23"/>
        <v>2571.3683978138288</v>
      </c>
      <c r="BB47" s="18">
        <f t="shared" si="24"/>
        <v>3.2497273740453941E-2</v>
      </c>
      <c r="BC47" s="14">
        <v>2009</v>
      </c>
      <c r="BD47" s="10">
        <v>11492</v>
      </c>
      <c r="BE47" s="9">
        <v>960236364</v>
      </c>
      <c r="BF47">
        <f t="shared" si="25"/>
        <v>83556.940828402367</v>
      </c>
      <c r="BG47">
        <f t="shared" si="26"/>
        <v>1859.9073563246639</v>
      </c>
      <c r="BH47" s="18">
        <f t="shared" si="27"/>
        <v>2.2765910551211636E-2</v>
      </c>
      <c r="BI47" s="14">
        <v>2010</v>
      </c>
      <c r="BJ47" s="10">
        <v>11463</v>
      </c>
      <c r="BK47" s="9">
        <v>986821187</v>
      </c>
      <c r="BL47">
        <f t="shared" si="28"/>
        <v>86087.515222891045</v>
      </c>
      <c r="BM47">
        <f t="shared" si="29"/>
        <v>2530.5743944886781</v>
      </c>
      <c r="BN47" s="18">
        <f t="shared" si="30"/>
        <v>3.0285627613935988E-2</v>
      </c>
      <c r="BO47" s="14">
        <v>2011</v>
      </c>
      <c r="BP47" s="10">
        <v>11425</v>
      </c>
      <c r="BQ47" s="9">
        <v>993504568</v>
      </c>
      <c r="BR47">
        <f t="shared" si="31"/>
        <v>86958.824332603937</v>
      </c>
      <c r="BS47">
        <f t="shared" si="32"/>
        <v>871.30910971289268</v>
      </c>
      <c r="BT47" s="18">
        <f t="shared" si="33"/>
        <v>1.0121201749835239E-2</v>
      </c>
      <c r="BU47" s="14">
        <v>2012</v>
      </c>
      <c r="BV47" s="10">
        <v>11377</v>
      </c>
      <c r="BW47" s="9">
        <v>1023984711</v>
      </c>
      <c r="BX47">
        <f t="shared" si="34"/>
        <v>90004.808912718639</v>
      </c>
      <c r="BY47">
        <f t="shared" si="35"/>
        <v>3045.9845801147021</v>
      </c>
      <c r="BZ47" s="18">
        <f t="shared" si="36"/>
        <v>3.5027895138787596E-2</v>
      </c>
      <c r="CA47" s="14">
        <v>2013</v>
      </c>
      <c r="CB47" s="10">
        <v>11462</v>
      </c>
      <c r="CC47" s="9">
        <v>996823922</v>
      </c>
      <c r="CD47">
        <f t="shared" si="37"/>
        <v>86967.712615599376</v>
      </c>
      <c r="CE47">
        <f t="shared" si="38"/>
        <v>-3037.0962971192639</v>
      </c>
      <c r="CF47" s="18">
        <f t="shared" si="39"/>
        <v>-3.3743711406181209E-2</v>
      </c>
      <c r="CG47" s="14">
        <v>2014</v>
      </c>
      <c r="CH47" s="10">
        <v>11493</v>
      </c>
      <c r="CI47" s="9">
        <v>1008539821</v>
      </c>
      <c r="CJ47">
        <f t="shared" si="40"/>
        <v>87752.52945271034</v>
      </c>
      <c r="CK47">
        <f t="shared" si="41"/>
        <v>784.81683711096412</v>
      </c>
      <c r="CL47" s="18">
        <f t="shared" si="42"/>
        <v>9.0242322524898937E-3</v>
      </c>
      <c r="CM47" s="14">
        <v>2015</v>
      </c>
      <c r="CN47" s="9">
        <v>11469</v>
      </c>
      <c r="CO47" s="9">
        <v>1021658198</v>
      </c>
      <c r="CP47">
        <f t="shared" si="43"/>
        <v>89079.971924317724</v>
      </c>
      <c r="CQ47">
        <f t="shared" si="44"/>
        <v>1327.4424716073845</v>
      </c>
      <c r="CR47" s="18">
        <f t="shared" si="45"/>
        <v>1.5127113484776989E-2</v>
      </c>
      <c r="CS47" s="14">
        <v>2016</v>
      </c>
      <c r="CT47" s="9">
        <v>11336</v>
      </c>
      <c r="CU47" s="9">
        <v>1036832622</v>
      </c>
      <c r="CV47">
        <f t="shared" si="46"/>
        <v>91463.710479887086</v>
      </c>
      <c r="CW47">
        <f t="shared" si="47"/>
        <v>2383.7385555693618</v>
      </c>
      <c r="CX47" s="18">
        <f t="shared" si="48"/>
        <v>2.6759534203654491E-2</v>
      </c>
      <c r="CY47" s="14">
        <v>2017</v>
      </c>
      <c r="CZ47" s="9">
        <v>11329</v>
      </c>
      <c r="DA47" s="9">
        <v>1048781878</v>
      </c>
      <c r="DB47">
        <f t="shared" si="49"/>
        <v>92574.97378409392</v>
      </c>
      <c r="DC47">
        <f t="shared" si="50"/>
        <v>1111.2633042068337</v>
      </c>
      <c r="DD47" s="18">
        <f t="shared" si="51"/>
        <v>1.2149772826581326E-2</v>
      </c>
      <c r="DE47" s="14">
        <v>2018</v>
      </c>
      <c r="DF47" s="24">
        <v>11256</v>
      </c>
      <c r="DG47" s="24">
        <v>1056548825</v>
      </c>
      <c r="DH47">
        <f t="shared" si="52"/>
        <v>93865.389570007101</v>
      </c>
      <c r="DI47">
        <f t="shared" si="53"/>
        <v>1290.415785913181</v>
      </c>
      <c r="DJ47" s="18">
        <f t="shared" si="54"/>
        <v>1.3939142871622375E-2</v>
      </c>
      <c r="DK47" s="14">
        <v>2019</v>
      </c>
      <c r="DL47" s="24">
        <v>10922</v>
      </c>
      <c r="DM47" s="24">
        <v>1090176770</v>
      </c>
      <c r="DN47">
        <f t="shared" si="55"/>
        <v>99814.756454861752</v>
      </c>
      <c r="DO47">
        <f t="shared" si="56"/>
        <v>5949.3668848546513</v>
      </c>
      <c r="DP47" s="18">
        <f t="shared" si="57"/>
        <v>6.3381901594489934E-2</v>
      </c>
      <c r="DQ47" s="14">
        <v>2020</v>
      </c>
      <c r="DR47" s="25">
        <v>10732</v>
      </c>
      <c r="DS47" s="24">
        <v>1116295741</v>
      </c>
      <c r="DT47">
        <f t="shared" si="58"/>
        <v>104015.62998509132</v>
      </c>
      <c r="DU47">
        <f t="shared" si="59"/>
        <v>4200.8735302295681</v>
      </c>
      <c r="DV47" s="18">
        <f t="shared" si="60"/>
        <v>4.2086698194061994E-2</v>
      </c>
      <c r="DX47" s="11">
        <f t="shared" si="61"/>
        <v>2.5667527567928027E-2</v>
      </c>
      <c r="DY47">
        <f t="shared" si="62"/>
        <v>95418.373269654272</v>
      </c>
      <c r="DZ47" s="23">
        <f t="shared" si="63"/>
        <v>82275.484528495348</v>
      </c>
    </row>
    <row r="48" spans="1:130" x14ac:dyDescent="0.2">
      <c r="A48" s="3">
        <v>12108</v>
      </c>
      <c r="B48" t="s">
        <v>48</v>
      </c>
      <c r="C48" s="14">
        <v>2000</v>
      </c>
      <c r="D48" s="10">
        <v>652</v>
      </c>
      <c r="E48" s="9">
        <v>20253414</v>
      </c>
      <c r="F48">
        <f t="shared" si="0"/>
        <v>31063.518404907976</v>
      </c>
      <c r="G48" s="14">
        <v>2001</v>
      </c>
      <c r="H48" s="10">
        <v>663</v>
      </c>
      <c r="I48" s="9">
        <v>20754335</v>
      </c>
      <c r="J48">
        <f t="shared" si="1"/>
        <v>31303.672699849172</v>
      </c>
      <c r="K48">
        <f t="shared" si="2"/>
        <v>240.15429494119599</v>
      </c>
      <c r="L48" s="18">
        <f t="shared" si="3"/>
        <v>7.7310719220798916E-3</v>
      </c>
      <c r="M48" s="14">
        <v>2002</v>
      </c>
      <c r="N48" s="10">
        <v>686</v>
      </c>
      <c r="O48" s="9">
        <v>21491202</v>
      </c>
      <c r="P48">
        <f t="shared" si="4"/>
        <v>31328.282798833818</v>
      </c>
      <c r="Q48">
        <f t="shared" si="5"/>
        <v>24.610098984645447</v>
      </c>
      <c r="R48" s="19">
        <f t="shared" si="6"/>
        <v>7.8617289481064704E-4</v>
      </c>
      <c r="S48" s="14">
        <v>2003</v>
      </c>
      <c r="T48" s="10">
        <v>686</v>
      </c>
      <c r="U48" s="9">
        <v>22122605</v>
      </c>
      <c r="V48">
        <f t="shared" si="7"/>
        <v>32248.695335276967</v>
      </c>
      <c r="W48">
        <f t="shared" si="8"/>
        <v>920.41253644314929</v>
      </c>
      <c r="X48" s="18">
        <f t="shared" si="9"/>
        <v>2.9379603802523489E-2</v>
      </c>
      <c r="Y48" s="14">
        <v>2004</v>
      </c>
      <c r="Z48" s="10">
        <v>696</v>
      </c>
      <c r="AA48" s="9">
        <v>23271371</v>
      </c>
      <c r="AB48">
        <f t="shared" si="10"/>
        <v>33435.877873563215</v>
      </c>
      <c r="AC48">
        <f t="shared" si="11"/>
        <v>1187.182538286248</v>
      </c>
      <c r="AD48" s="18">
        <f t="shared" si="12"/>
        <v>3.6813350926094196E-2</v>
      </c>
      <c r="AE48" s="14">
        <v>2005</v>
      </c>
      <c r="AF48" s="10">
        <v>686</v>
      </c>
      <c r="AG48" s="9">
        <v>24312231</v>
      </c>
      <c r="AH48">
        <f t="shared" si="13"/>
        <v>35440.569970845478</v>
      </c>
      <c r="AI48">
        <f t="shared" si="14"/>
        <v>2004.6920972822627</v>
      </c>
      <c r="AJ48" s="18">
        <f t="shared" si="15"/>
        <v>5.9956317129251001E-2</v>
      </c>
      <c r="AK48" s="14">
        <v>2006</v>
      </c>
      <c r="AL48" s="10">
        <v>658</v>
      </c>
      <c r="AM48" s="9">
        <v>27145797</v>
      </c>
      <c r="AN48">
        <f t="shared" si="16"/>
        <v>41255.01063829787</v>
      </c>
      <c r="AO48">
        <f t="shared" si="17"/>
        <v>5814.4406674523925</v>
      </c>
      <c r="AP48" s="18">
        <f t="shared" si="18"/>
        <v>0.16406171436394881</v>
      </c>
      <c r="AQ48" s="14">
        <v>2007</v>
      </c>
      <c r="AR48" s="10">
        <v>664</v>
      </c>
      <c r="AS48" s="9">
        <v>28005643</v>
      </c>
      <c r="AT48">
        <f t="shared" si="19"/>
        <v>42177.173192771086</v>
      </c>
      <c r="AU48">
        <f t="shared" si="20"/>
        <v>922.16255447321601</v>
      </c>
      <c r="AV48" s="18">
        <f t="shared" si="21"/>
        <v>2.2352740678174825E-2</v>
      </c>
      <c r="AW48" s="14">
        <v>2008</v>
      </c>
      <c r="AX48" s="10">
        <v>625</v>
      </c>
      <c r="AY48" s="9">
        <v>30080124</v>
      </c>
      <c r="AZ48">
        <f t="shared" si="22"/>
        <v>48128.198400000001</v>
      </c>
      <c r="BA48">
        <f t="shared" si="23"/>
        <v>5951.025207228915</v>
      </c>
      <c r="BB48" s="18">
        <f t="shared" si="24"/>
        <v>0.14109587619895031</v>
      </c>
      <c r="BC48" s="14">
        <v>2009</v>
      </c>
      <c r="BD48" s="10">
        <v>620</v>
      </c>
      <c r="BE48" s="9">
        <v>30444614</v>
      </c>
      <c r="BF48">
        <f t="shared" si="25"/>
        <v>49104.216129032255</v>
      </c>
      <c r="BG48">
        <f t="shared" si="26"/>
        <v>976.01772903225356</v>
      </c>
      <c r="BH48" s="18">
        <f t="shared" si="27"/>
        <v>2.0279540092492918E-2</v>
      </c>
      <c r="BI48" s="14">
        <v>2010</v>
      </c>
      <c r="BJ48" s="10">
        <v>611</v>
      </c>
      <c r="BK48" s="9">
        <v>30671527</v>
      </c>
      <c r="BL48">
        <f t="shared" si="28"/>
        <v>50198.898527004909</v>
      </c>
      <c r="BM48">
        <f t="shared" si="29"/>
        <v>1094.6823979726541</v>
      </c>
      <c r="BN48" s="18">
        <f t="shared" si="30"/>
        <v>2.2293042925196741E-2</v>
      </c>
      <c r="BO48" s="14">
        <v>2011</v>
      </c>
      <c r="BP48" s="10">
        <v>609</v>
      </c>
      <c r="BQ48" s="9">
        <v>31225834</v>
      </c>
      <c r="BR48">
        <f t="shared" si="31"/>
        <v>51273.947454844005</v>
      </c>
      <c r="BS48">
        <f t="shared" si="32"/>
        <v>1075.048927839096</v>
      </c>
      <c r="BT48" s="18">
        <f t="shared" si="33"/>
        <v>2.1415787186261959E-2</v>
      </c>
      <c r="BU48" s="14">
        <v>2012</v>
      </c>
      <c r="BV48" s="10">
        <v>591</v>
      </c>
      <c r="BW48" s="9">
        <v>31675813</v>
      </c>
      <c r="BX48">
        <f t="shared" si="34"/>
        <v>53596.976311336715</v>
      </c>
      <c r="BY48">
        <f t="shared" si="35"/>
        <v>2323.0288564927105</v>
      </c>
      <c r="BZ48" s="18">
        <f t="shared" si="36"/>
        <v>4.5306222200632358E-2</v>
      </c>
      <c r="CA48" s="14">
        <v>2013</v>
      </c>
      <c r="CB48" s="10">
        <v>611</v>
      </c>
      <c r="CC48" s="9">
        <v>32467641</v>
      </c>
      <c r="CD48">
        <f t="shared" si="37"/>
        <v>53138.528641571196</v>
      </c>
      <c r="CE48">
        <f t="shared" si="38"/>
        <v>-458.44766976551909</v>
      </c>
      <c r="CF48" s="18">
        <f t="shared" si="39"/>
        <v>-8.5536106944254855E-3</v>
      </c>
      <c r="CG48" s="14">
        <v>2014</v>
      </c>
      <c r="CH48" s="10">
        <v>619</v>
      </c>
      <c r="CI48" s="9">
        <v>33488200</v>
      </c>
      <c r="CJ48">
        <f t="shared" si="40"/>
        <v>54100.484652665589</v>
      </c>
      <c r="CK48">
        <f t="shared" si="41"/>
        <v>961.95601109439303</v>
      </c>
      <c r="CL48" s="18">
        <f t="shared" si="42"/>
        <v>1.8102797267552456E-2</v>
      </c>
      <c r="CM48" s="14">
        <v>2015</v>
      </c>
      <c r="CN48" s="9">
        <v>590</v>
      </c>
      <c r="CO48" s="9">
        <v>35222271</v>
      </c>
      <c r="CP48">
        <f t="shared" si="43"/>
        <v>59698.764406779665</v>
      </c>
      <c r="CQ48">
        <f t="shared" si="44"/>
        <v>5598.2797541140753</v>
      </c>
      <c r="CR48" s="18">
        <f t="shared" si="45"/>
        <v>0.10347929025139042</v>
      </c>
      <c r="CS48" s="14">
        <v>2016</v>
      </c>
      <c r="CT48" s="9">
        <v>584</v>
      </c>
      <c r="CU48" s="9">
        <v>37324045</v>
      </c>
      <c r="CV48">
        <f t="shared" si="46"/>
        <v>63911.035958904111</v>
      </c>
      <c r="CW48">
        <f t="shared" si="47"/>
        <v>4212.2715521244463</v>
      </c>
      <c r="CX48" s="18">
        <f t="shared" si="48"/>
        <v>7.0558772764919758E-2</v>
      </c>
      <c r="CY48" s="14">
        <v>2017</v>
      </c>
      <c r="CZ48" s="9">
        <v>567</v>
      </c>
      <c r="DA48" s="9">
        <v>39283869</v>
      </c>
      <c r="DB48">
        <f t="shared" si="49"/>
        <v>69283.719576719581</v>
      </c>
      <c r="DC48">
        <f t="shared" si="50"/>
        <v>5372.6836178154699</v>
      </c>
      <c r="DD48" s="18">
        <f t="shared" si="51"/>
        <v>8.4065037238172727E-2</v>
      </c>
      <c r="DE48" s="14">
        <v>2018</v>
      </c>
      <c r="DF48" s="24">
        <v>595</v>
      </c>
      <c r="DG48" s="24">
        <v>39373386</v>
      </c>
      <c r="DH48">
        <f t="shared" si="52"/>
        <v>66173.757983193282</v>
      </c>
      <c r="DI48">
        <f t="shared" si="53"/>
        <v>-3109.9615935262991</v>
      </c>
      <c r="DJ48" s="18">
        <f t="shared" si="54"/>
        <v>-4.4887335906995604E-2</v>
      </c>
      <c r="DK48" s="14">
        <v>2019</v>
      </c>
      <c r="DL48" s="24">
        <v>605</v>
      </c>
      <c r="DM48" s="24">
        <v>39940856</v>
      </c>
      <c r="DN48">
        <f t="shared" si="55"/>
        <v>66017.943801652887</v>
      </c>
      <c r="DO48">
        <f t="shared" si="56"/>
        <v>-155.8141815403942</v>
      </c>
      <c r="DP48" s="18">
        <f t="shared" si="57"/>
        <v>-2.3546219270177715E-3</v>
      </c>
      <c r="DQ48" s="14">
        <v>2020</v>
      </c>
      <c r="DR48" s="25">
        <v>609</v>
      </c>
      <c r="DS48" s="24">
        <v>41068325</v>
      </c>
      <c r="DT48">
        <f t="shared" si="58"/>
        <v>67435.673234811169</v>
      </c>
      <c r="DU48">
        <f t="shared" si="59"/>
        <v>1417.7294331582816</v>
      </c>
      <c r="DV48" s="18">
        <f t="shared" si="60"/>
        <v>2.1474910479153488E-2</v>
      </c>
      <c r="DX48" s="11">
        <f t="shared" si="61"/>
        <v>3.8323955671368648E-2</v>
      </c>
      <c r="DY48">
        <f t="shared" si="62"/>
        <v>67158.473787188588</v>
      </c>
      <c r="DZ48" s="23">
        <f t="shared" si="63"/>
        <v>49062.616475850518</v>
      </c>
    </row>
    <row r="49" spans="1:130" x14ac:dyDescent="0.2">
      <c r="A49" s="3">
        <v>12109</v>
      </c>
      <c r="B49" t="s">
        <v>49</v>
      </c>
      <c r="C49" s="14">
        <v>2000</v>
      </c>
      <c r="D49" s="10">
        <v>4714</v>
      </c>
      <c r="E49" s="9">
        <v>228520415</v>
      </c>
      <c r="F49">
        <f t="shared" si="0"/>
        <v>48476.965422146794</v>
      </c>
      <c r="G49" s="14">
        <v>2001</v>
      </c>
      <c r="H49" s="10">
        <v>4616</v>
      </c>
      <c r="I49" s="9">
        <v>241049188</v>
      </c>
      <c r="J49">
        <f t="shared" si="1"/>
        <v>52220.36135181976</v>
      </c>
      <c r="K49">
        <f t="shared" si="2"/>
        <v>3743.3959296729663</v>
      </c>
      <c r="L49" s="18">
        <f t="shared" si="3"/>
        <v>7.72200961234836E-2</v>
      </c>
      <c r="M49" s="14">
        <v>2002</v>
      </c>
      <c r="N49" s="10">
        <v>4599</v>
      </c>
      <c r="O49" s="9">
        <v>252930954</v>
      </c>
      <c r="P49">
        <f t="shared" si="4"/>
        <v>54996.945857795174</v>
      </c>
      <c r="Q49">
        <f t="shared" si="5"/>
        <v>2776.5845059754138</v>
      </c>
      <c r="R49" s="19">
        <f t="shared" si="6"/>
        <v>5.3170534138378883E-2</v>
      </c>
      <c r="S49" s="14">
        <v>2003</v>
      </c>
      <c r="T49" s="10">
        <v>4599</v>
      </c>
      <c r="U49" s="9">
        <v>266414265</v>
      </c>
      <c r="V49">
        <f t="shared" si="7"/>
        <v>57928.737769080231</v>
      </c>
      <c r="W49">
        <f t="shared" si="8"/>
        <v>2931.7919112850577</v>
      </c>
      <c r="X49" s="18">
        <f t="shared" si="9"/>
        <v>5.330826767845892E-2</v>
      </c>
      <c r="Y49" s="14">
        <v>2004</v>
      </c>
      <c r="Z49" s="10">
        <v>4479</v>
      </c>
      <c r="AA49" s="9">
        <v>285453482</v>
      </c>
      <c r="AB49">
        <f t="shared" si="10"/>
        <v>63731.520875195354</v>
      </c>
      <c r="AC49">
        <f t="shared" si="11"/>
        <v>5802.7831061151228</v>
      </c>
      <c r="AD49" s="18">
        <f t="shared" si="12"/>
        <v>0.10017106067883959</v>
      </c>
      <c r="AE49" s="14">
        <v>2005</v>
      </c>
      <c r="AF49" s="10">
        <v>4556</v>
      </c>
      <c r="AG49" s="9">
        <v>310425814</v>
      </c>
      <c r="AH49">
        <f t="shared" si="13"/>
        <v>68135.604477611938</v>
      </c>
      <c r="AI49">
        <f t="shared" si="14"/>
        <v>4404.0836024165837</v>
      </c>
      <c r="AJ49" s="18">
        <f t="shared" si="15"/>
        <v>6.9103695344742297E-2</v>
      </c>
      <c r="AK49" s="14">
        <v>2006</v>
      </c>
      <c r="AL49" s="10">
        <v>4596</v>
      </c>
      <c r="AM49" s="9">
        <v>361772405</v>
      </c>
      <c r="AN49">
        <f t="shared" si="16"/>
        <v>78714.622497824195</v>
      </c>
      <c r="AO49">
        <f t="shared" si="17"/>
        <v>10579.018020212257</v>
      </c>
      <c r="AP49" s="18">
        <f t="shared" si="18"/>
        <v>0.15526416917146924</v>
      </c>
      <c r="AQ49" s="14">
        <v>2007</v>
      </c>
      <c r="AR49" s="10">
        <v>4616</v>
      </c>
      <c r="AS49" s="9">
        <v>365617685</v>
      </c>
      <c r="AT49">
        <f t="shared" si="19"/>
        <v>79206.604202772956</v>
      </c>
      <c r="AU49">
        <f t="shared" si="20"/>
        <v>491.98170494876103</v>
      </c>
      <c r="AV49" s="18">
        <f t="shared" si="21"/>
        <v>6.2501945551776007E-3</v>
      </c>
      <c r="AW49" s="14">
        <v>2008</v>
      </c>
      <c r="AX49" s="10">
        <v>4690</v>
      </c>
      <c r="AY49" s="9">
        <v>386969069</v>
      </c>
      <c r="AZ49">
        <f t="shared" si="22"/>
        <v>82509.39637526653</v>
      </c>
      <c r="BA49">
        <f t="shared" si="23"/>
        <v>3302.7921724935732</v>
      </c>
      <c r="BB49" s="18">
        <f t="shared" si="24"/>
        <v>4.1698444286770033E-2</v>
      </c>
      <c r="BC49" s="14">
        <v>2009</v>
      </c>
      <c r="BD49" s="10">
        <v>4708</v>
      </c>
      <c r="BE49" s="9">
        <v>385152705</v>
      </c>
      <c r="BF49">
        <f t="shared" si="25"/>
        <v>81808.136151231942</v>
      </c>
      <c r="BG49">
        <f t="shared" si="26"/>
        <v>-701.26022403458774</v>
      </c>
      <c r="BH49" s="18">
        <f t="shared" si="27"/>
        <v>-8.4991559124386155E-3</v>
      </c>
      <c r="BI49" s="14">
        <v>2010</v>
      </c>
      <c r="BJ49" s="10">
        <v>4855</v>
      </c>
      <c r="BK49" s="9">
        <v>376055906</v>
      </c>
      <c r="BL49">
        <f t="shared" si="28"/>
        <v>77457.447167868173</v>
      </c>
      <c r="BM49">
        <f t="shared" si="29"/>
        <v>-4350.6889833637688</v>
      </c>
      <c r="BN49" s="18">
        <f t="shared" si="30"/>
        <v>-5.318161723329095E-2</v>
      </c>
      <c r="BO49" s="14">
        <v>2011</v>
      </c>
      <c r="BP49" s="10">
        <v>4971</v>
      </c>
      <c r="BQ49" s="9">
        <v>384948973</v>
      </c>
      <c r="BR49">
        <f t="shared" si="31"/>
        <v>77438.94045463689</v>
      </c>
      <c r="BS49">
        <f t="shared" si="32"/>
        <v>-18.506713231283356</v>
      </c>
      <c r="BT49" s="18">
        <f t="shared" si="33"/>
        <v>-2.3892748738768831E-4</v>
      </c>
      <c r="BU49" s="14">
        <v>2012</v>
      </c>
      <c r="BV49" s="10">
        <v>5055</v>
      </c>
      <c r="BW49" s="9">
        <v>403559347</v>
      </c>
      <c r="BX49">
        <f t="shared" si="34"/>
        <v>79833.698714144411</v>
      </c>
      <c r="BY49">
        <f t="shared" si="35"/>
        <v>2394.7582595075219</v>
      </c>
      <c r="BZ49" s="18">
        <f t="shared" si="36"/>
        <v>3.0924470885682533E-2</v>
      </c>
      <c r="CA49" s="14">
        <v>2013</v>
      </c>
      <c r="CB49" s="10">
        <v>5079</v>
      </c>
      <c r="CC49" s="9">
        <v>407599993</v>
      </c>
      <c r="CD49">
        <f t="shared" si="37"/>
        <v>80252.016735577869</v>
      </c>
      <c r="CE49">
        <f t="shared" si="38"/>
        <v>418.31802143345703</v>
      </c>
      <c r="CF49" s="18">
        <f t="shared" si="39"/>
        <v>5.2398677271774984E-3</v>
      </c>
      <c r="CG49" s="14">
        <v>2014</v>
      </c>
      <c r="CH49" s="10">
        <v>4977</v>
      </c>
      <c r="CI49" s="9">
        <v>408019625</v>
      </c>
      <c r="CJ49">
        <f t="shared" si="40"/>
        <v>81981.037773759293</v>
      </c>
      <c r="CK49">
        <f t="shared" si="41"/>
        <v>1729.021038181425</v>
      </c>
      <c r="CL49" s="18">
        <f t="shared" si="42"/>
        <v>2.1544892060200445E-2</v>
      </c>
      <c r="CM49" s="14">
        <v>2015</v>
      </c>
      <c r="CN49" s="9">
        <v>5080</v>
      </c>
      <c r="CO49" s="9">
        <v>414772970</v>
      </c>
      <c r="CP49">
        <f t="shared" si="43"/>
        <v>81648.222440944883</v>
      </c>
      <c r="CQ49">
        <f t="shared" si="44"/>
        <v>-332.81533281441079</v>
      </c>
      <c r="CR49" s="18">
        <f t="shared" si="45"/>
        <v>-4.0596623542735778E-3</v>
      </c>
      <c r="CS49" s="14">
        <v>2016</v>
      </c>
      <c r="CT49" s="9">
        <v>5126</v>
      </c>
      <c r="CU49" s="9">
        <v>442874222</v>
      </c>
      <c r="CV49">
        <f t="shared" si="46"/>
        <v>86397.624268435422</v>
      </c>
      <c r="CW49">
        <f t="shared" si="47"/>
        <v>4749.4018274905393</v>
      </c>
      <c r="CX49" s="18">
        <f t="shared" si="48"/>
        <v>5.8169078095064726E-2</v>
      </c>
      <c r="CY49" s="14">
        <v>2017</v>
      </c>
      <c r="CZ49" s="9">
        <v>5101</v>
      </c>
      <c r="DA49" s="9">
        <v>457923414</v>
      </c>
      <c r="DB49">
        <f t="shared" si="49"/>
        <v>89771.302489707901</v>
      </c>
      <c r="DC49">
        <f t="shared" si="50"/>
        <v>3373.6782212724793</v>
      </c>
      <c r="DD49" s="18">
        <f t="shared" si="51"/>
        <v>3.9048275341351274E-2</v>
      </c>
      <c r="DE49" s="14">
        <v>2018</v>
      </c>
      <c r="DF49" s="24">
        <v>5005</v>
      </c>
      <c r="DG49" s="24">
        <v>463855857</v>
      </c>
      <c r="DH49">
        <f t="shared" si="52"/>
        <v>92678.492907092907</v>
      </c>
      <c r="DI49">
        <f t="shared" si="53"/>
        <v>2907.1904173850053</v>
      </c>
      <c r="DJ49" s="18">
        <f t="shared" si="54"/>
        <v>3.2384407229897424E-2</v>
      </c>
      <c r="DK49" s="14">
        <v>2019</v>
      </c>
      <c r="DL49" s="24">
        <v>4947</v>
      </c>
      <c r="DM49" s="24">
        <v>462024317</v>
      </c>
      <c r="DN49">
        <f t="shared" si="55"/>
        <v>93394.848797250859</v>
      </c>
      <c r="DO49">
        <f t="shared" si="56"/>
        <v>716.35589015795267</v>
      </c>
      <c r="DP49" s="18">
        <f t="shared" si="57"/>
        <v>7.7294728009450423E-3</v>
      </c>
      <c r="DQ49" s="14">
        <v>2020</v>
      </c>
      <c r="DR49" s="25">
        <v>4959</v>
      </c>
      <c r="DS49" s="24">
        <v>467975544</v>
      </c>
      <c r="DT49">
        <f t="shared" si="58"/>
        <v>94368.934059286141</v>
      </c>
      <c r="DU49">
        <f t="shared" si="59"/>
        <v>974.08526203528163</v>
      </c>
      <c r="DV49" s="18">
        <f t="shared" si="60"/>
        <v>1.0429753616817831E-2</v>
      </c>
      <c r="DX49" s="11">
        <f t="shared" si="61"/>
        <v>3.3377008784487794E-2</v>
      </c>
      <c r="DY49">
        <f t="shared" si="62"/>
        <v>91948.214731350556</v>
      </c>
      <c r="DZ49" s="23">
        <f t="shared" si="63"/>
        <v>76331.021942354739</v>
      </c>
    </row>
    <row r="50" spans="1:130" x14ac:dyDescent="0.2">
      <c r="A50" s="3">
        <v>12110</v>
      </c>
      <c r="B50" t="s">
        <v>50</v>
      </c>
      <c r="C50" s="14">
        <v>2000</v>
      </c>
      <c r="D50" s="10">
        <v>1045</v>
      </c>
      <c r="E50" s="9">
        <v>39061785</v>
      </c>
      <c r="F50">
        <f t="shared" si="0"/>
        <v>37379.698564593302</v>
      </c>
      <c r="G50" s="14">
        <v>2001</v>
      </c>
      <c r="H50" s="10">
        <v>1085</v>
      </c>
      <c r="I50" s="9">
        <v>38917671</v>
      </c>
      <c r="J50">
        <f t="shared" si="1"/>
        <v>35868.821198156686</v>
      </c>
      <c r="K50">
        <f t="shared" si="2"/>
        <v>-1510.8773664366163</v>
      </c>
      <c r="L50" s="18">
        <f t="shared" si="3"/>
        <v>-4.0419731149671324E-2</v>
      </c>
      <c r="M50" s="14">
        <v>2002</v>
      </c>
      <c r="N50" s="10">
        <v>1056</v>
      </c>
      <c r="O50" s="9">
        <v>41066109</v>
      </c>
      <c r="P50">
        <f t="shared" si="4"/>
        <v>38888.360795454544</v>
      </c>
      <c r="Q50">
        <f t="shared" si="5"/>
        <v>3019.5395972978586</v>
      </c>
      <c r="R50" s="19">
        <f t="shared" si="6"/>
        <v>8.4182850075179894E-2</v>
      </c>
      <c r="S50" s="14">
        <v>2003</v>
      </c>
      <c r="T50" s="10">
        <v>1056</v>
      </c>
      <c r="U50" s="9">
        <v>42014361</v>
      </c>
      <c r="V50">
        <f t="shared" si="7"/>
        <v>39786.326704545456</v>
      </c>
      <c r="W50">
        <f t="shared" si="8"/>
        <v>897.96590909091174</v>
      </c>
      <c r="X50" s="18">
        <f t="shared" si="9"/>
        <v>2.3090865511509816E-2</v>
      </c>
      <c r="Y50" s="14">
        <v>2004</v>
      </c>
      <c r="Z50" s="10">
        <v>999</v>
      </c>
      <c r="AA50" s="9">
        <v>43007631</v>
      </c>
      <c r="AB50">
        <f t="shared" si="10"/>
        <v>43050.681681681679</v>
      </c>
      <c r="AC50">
        <f t="shared" si="11"/>
        <v>3264.3549771362232</v>
      </c>
      <c r="AD50" s="18">
        <f t="shared" si="12"/>
        <v>8.2047156586669293E-2</v>
      </c>
      <c r="AE50" s="14">
        <v>2005</v>
      </c>
      <c r="AF50" s="10">
        <v>994</v>
      </c>
      <c r="AG50" s="9">
        <v>45683458</v>
      </c>
      <c r="AH50">
        <f t="shared" si="13"/>
        <v>45959.213279678072</v>
      </c>
      <c r="AI50">
        <f t="shared" si="14"/>
        <v>2908.5315979963925</v>
      </c>
      <c r="AJ50" s="18">
        <f t="shared" si="15"/>
        <v>6.7560639794328511E-2</v>
      </c>
      <c r="AK50" s="14">
        <v>2006</v>
      </c>
      <c r="AL50" s="10">
        <v>1021</v>
      </c>
      <c r="AM50" s="9">
        <v>50668769</v>
      </c>
      <c r="AN50">
        <f t="shared" si="16"/>
        <v>49626.610186092068</v>
      </c>
      <c r="AO50">
        <f t="shared" si="17"/>
        <v>3667.3969064139965</v>
      </c>
      <c r="AP50" s="18">
        <f t="shared" si="18"/>
        <v>7.9796772936398822E-2</v>
      </c>
      <c r="AQ50" s="14">
        <v>2007</v>
      </c>
      <c r="AR50" s="10">
        <v>990</v>
      </c>
      <c r="AS50" s="9">
        <v>50415156</v>
      </c>
      <c r="AT50">
        <f t="shared" si="19"/>
        <v>50924.4</v>
      </c>
      <c r="AU50">
        <f t="shared" si="20"/>
        <v>1297.7898139079334</v>
      </c>
      <c r="AV50" s="18">
        <f t="shared" si="21"/>
        <v>2.6151087270345961E-2</v>
      </c>
      <c r="AW50" s="14">
        <v>2008</v>
      </c>
      <c r="AX50" s="10">
        <v>992</v>
      </c>
      <c r="AY50" s="9">
        <v>54312302</v>
      </c>
      <c r="AZ50">
        <f t="shared" si="22"/>
        <v>54750.304435483871</v>
      </c>
      <c r="BA50">
        <f t="shared" si="23"/>
        <v>3825.9044354838697</v>
      </c>
      <c r="BB50" s="18">
        <f t="shared" si="24"/>
        <v>7.5129101874226695E-2</v>
      </c>
      <c r="BC50" s="14">
        <v>2009</v>
      </c>
      <c r="BD50" s="10">
        <v>1010</v>
      </c>
      <c r="BE50" s="9">
        <v>54504629</v>
      </c>
      <c r="BF50">
        <f t="shared" si="25"/>
        <v>53964.979207920791</v>
      </c>
      <c r="BG50">
        <f t="shared" si="26"/>
        <v>-785.32522756308026</v>
      </c>
      <c r="BH50" s="18">
        <f t="shared" si="27"/>
        <v>-1.4343760014859536E-2</v>
      </c>
      <c r="BI50" s="14">
        <v>2010</v>
      </c>
      <c r="BJ50" s="10">
        <v>963</v>
      </c>
      <c r="BK50" s="9">
        <v>54262753</v>
      </c>
      <c r="BL50">
        <f t="shared" si="28"/>
        <v>56347.61474558671</v>
      </c>
      <c r="BM50">
        <f t="shared" si="29"/>
        <v>2382.6355376659194</v>
      </c>
      <c r="BN50" s="18">
        <f t="shared" si="30"/>
        <v>4.4151514049248525E-2</v>
      </c>
      <c r="BO50" s="14">
        <v>2011</v>
      </c>
      <c r="BP50" s="10">
        <v>947</v>
      </c>
      <c r="BQ50" s="9">
        <v>55244361</v>
      </c>
      <c r="BR50">
        <f t="shared" si="31"/>
        <v>58336.178458289338</v>
      </c>
      <c r="BS50">
        <f t="shared" si="32"/>
        <v>1988.5637127026275</v>
      </c>
      <c r="BT50" s="18">
        <f t="shared" si="33"/>
        <v>3.5291000722588298E-2</v>
      </c>
      <c r="BU50" s="14">
        <v>2012</v>
      </c>
      <c r="BV50" s="10">
        <v>952</v>
      </c>
      <c r="BW50" s="9">
        <v>56858955</v>
      </c>
      <c r="BX50">
        <f t="shared" si="34"/>
        <v>59725.793067226892</v>
      </c>
      <c r="BY50">
        <f t="shared" si="35"/>
        <v>1389.6146089375543</v>
      </c>
      <c r="BZ50" s="18">
        <f t="shared" si="36"/>
        <v>2.3820802899030071E-2</v>
      </c>
      <c r="CA50" s="14">
        <v>2013</v>
      </c>
      <c r="CB50" s="10">
        <v>961</v>
      </c>
      <c r="CC50" s="9">
        <v>58126657</v>
      </c>
      <c r="CD50">
        <f t="shared" si="37"/>
        <v>60485.595213319459</v>
      </c>
      <c r="CE50">
        <f t="shared" si="38"/>
        <v>759.80214609256655</v>
      </c>
      <c r="CF50" s="18">
        <f t="shared" si="39"/>
        <v>1.2721507862396052E-2</v>
      </c>
      <c r="CG50" s="14">
        <v>2014</v>
      </c>
      <c r="CH50" s="10">
        <v>972</v>
      </c>
      <c r="CI50" s="9">
        <v>60173371</v>
      </c>
      <c r="CJ50">
        <f t="shared" si="40"/>
        <v>61906.760288065845</v>
      </c>
      <c r="CK50">
        <f t="shared" si="41"/>
        <v>1421.1650747463864</v>
      </c>
      <c r="CL50" s="18">
        <f t="shared" si="42"/>
        <v>2.3495926091728916E-2</v>
      </c>
      <c r="CM50" s="14">
        <v>2015</v>
      </c>
      <c r="CN50" s="9">
        <v>972</v>
      </c>
      <c r="CO50" s="9">
        <v>61935047</v>
      </c>
      <c r="CP50">
        <f t="shared" si="43"/>
        <v>63719.1841563786</v>
      </c>
      <c r="CQ50">
        <f t="shared" si="44"/>
        <v>1812.4238683127551</v>
      </c>
      <c r="CR50" s="18">
        <f t="shared" si="45"/>
        <v>2.9276671237182274E-2</v>
      </c>
      <c r="CS50" s="14">
        <v>2016</v>
      </c>
      <c r="CT50" s="9">
        <v>980</v>
      </c>
      <c r="CU50" s="9">
        <v>65605484</v>
      </c>
      <c r="CV50">
        <f t="shared" si="46"/>
        <v>66944.371428571423</v>
      </c>
      <c r="CW50">
        <f t="shared" si="47"/>
        <v>3225.187272192823</v>
      </c>
      <c r="CX50" s="18">
        <f t="shared" si="48"/>
        <v>5.0615639777772739E-2</v>
      </c>
      <c r="CY50" s="14">
        <v>2017</v>
      </c>
      <c r="CZ50" s="9">
        <v>943</v>
      </c>
      <c r="DA50" s="9">
        <v>67724482</v>
      </c>
      <c r="DB50">
        <f t="shared" si="49"/>
        <v>71818.114528101796</v>
      </c>
      <c r="DC50">
        <f t="shared" si="50"/>
        <v>4873.743099530373</v>
      </c>
      <c r="DD50" s="18">
        <f t="shared" si="51"/>
        <v>7.2802880892392563E-2</v>
      </c>
      <c r="DE50" s="14">
        <v>2018</v>
      </c>
      <c r="DF50" s="24">
        <v>902</v>
      </c>
      <c r="DG50" s="24">
        <v>67497568</v>
      </c>
      <c r="DH50">
        <f t="shared" si="52"/>
        <v>74831.006651884702</v>
      </c>
      <c r="DI50">
        <f t="shared" si="53"/>
        <v>3012.8921237829054</v>
      </c>
      <c r="DJ50" s="18">
        <f t="shared" si="54"/>
        <v>4.1951701789720297E-2</v>
      </c>
      <c r="DK50" s="14">
        <v>2019</v>
      </c>
      <c r="DL50" s="24">
        <v>883</v>
      </c>
      <c r="DM50" s="24">
        <v>68491528</v>
      </c>
      <c r="DN50">
        <f t="shared" si="55"/>
        <v>77566.84937712345</v>
      </c>
      <c r="DO50">
        <f t="shared" si="56"/>
        <v>2735.8427252387482</v>
      </c>
      <c r="DP50" s="18">
        <f t="shared" si="57"/>
        <v>3.6560282263286149E-2</v>
      </c>
      <c r="DQ50" s="14">
        <v>2020</v>
      </c>
      <c r="DR50" s="25">
        <v>881</v>
      </c>
      <c r="DS50" s="24">
        <v>68485194</v>
      </c>
      <c r="DT50">
        <f t="shared" si="58"/>
        <v>77735.748013620891</v>
      </c>
      <c r="DU50">
        <f t="shared" si="59"/>
        <v>168.89863649744075</v>
      </c>
      <c r="DV50" s="18">
        <f t="shared" si="60"/>
        <v>2.1774590286150453E-3</v>
      </c>
      <c r="DX50" s="11">
        <f t="shared" si="61"/>
        <v>3.6608660826689766E-2</v>
      </c>
      <c r="DY50">
        <f t="shared" si="62"/>
        <v>74738.656852369997</v>
      </c>
      <c r="DZ50" s="23">
        <f t="shared" si="63"/>
        <v>56172.219618179792</v>
      </c>
    </row>
    <row r="51" spans="1:130" x14ac:dyDescent="0.2">
      <c r="A51" s="3">
        <v>13054</v>
      </c>
      <c r="B51" t="s">
        <v>51</v>
      </c>
      <c r="C51" s="14">
        <v>2000</v>
      </c>
      <c r="D51" s="10">
        <v>101</v>
      </c>
      <c r="E51" s="9">
        <v>3879319</v>
      </c>
      <c r="F51">
        <f t="shared" si="0"/>
        <v>38409.099009900987</v>
      </c>
      <c r="G51" s="14">
        <v>2001</v>
      </c>
      <c r="H51" s="10">
        <v>109</v>
      </c>
      <c r="I51" s="9">
        <v>4430002</v>
      </c>
      <c r="J51">
        <f t="shared" si="1"/>
        <v>40642.220183486235</v>
      </c>
      <c r="K51">
        <f t="shared" si="2"/>
        <v>2233.1211735852485</v>
      </c>
      <c r="L51" s="18">
        <f t="shared" si="3"/>
        <v>5.8140420659427622E-2</v>
      </c>
      <c r="M51" s="14">
        <v>2002</v>
      </c>
      <c r="N51" s="10">
        <v>112</v>
      </c>
      <c r="O51" s="9">
        <v>4459958</v>
      </c>
      <c r="P51">
        <f t="shared" si="4"/>
        <v>39821.053571428572</v>
      </c>
      <c r="Q51">
        <f t="shared" si="5"/>
        <v>-821.16661205766286</v>
      </c>
      <c r="R51" s="19">
        <f t="shared" si="6"/>
        <v>-2.0204767563149015E-2</v>
      </c>
      <c r="S51" s="14">
        <v>2003</v>
      </c>
      <c r="T51" s="10">
        <v>112</v>
      </c>
      <c r="U51" s="9">
        <v>4809838</v>
      </c>
      <c r="V51">
        <f t="shared" si="7"/>
        <v>42944.982142857145</v>
      </c>
      <c r="W51">
        <f t="shared" si="8"/>
        <v>3123.9285714285725</v>
      </c>
      <c r="X51" s="18">
        <f t="shared" si="9"/>
        <v>7.8449169252266526E-2</v>
      </c>
      <c r="Y51" s="14">
        <v>2004</v>
      </c>
      <c r="Z51" s="10">
        <v>111</v>
      </c>
      <c r="AA51" s="9">
        <v>4692940</v>
      </c>
      <c r="AB51">
        <f t="shared" si="10"/>
        <v>42278.738738738735</v>
      </c>
      <c r="AC51">
        <f t="shared" si="11"/>
        <v>-666.24340411840967</v>
      </c>
      <c r="AD51" s="18">
        <f t="shared" si="12"/>
        <v>-1.5513882434556399E-2</v>
      </c>
      <c r="AE51" s="14">
        <v>2005</v>
      </c>
      <c r="AF51" s="10">
        <v>105</v>
      </c>
      <c r="AG51" s="9">
        <v>4651484</v>
      </c>
      <c r="AH51">
        <f t="shared" si="13"/>
        <v>44299.847619047621</v>
      </c>
      <c r="AI51">
        <f t="shared" si="14"/>
        <v>2021.108880308886</v>
      </c>
      <c r="AJ51" s="18">
        <f t="shared" si="15"/>
        <v>4.780437970958213E-2</v>
      </c>
      <c r="AK51" s="14">
        <v>2006</v>
      </c>
      <c r="AL51" s="10">
        <v>109</v>
      </c>
      <c r="AM51" s="9">
        <v>4875917</v>
      </c>
      <c r="AN51">
        <f t="shared" si="16"/>
        <v>44733.183486238529</v>
      </c>
      <c r="AO51">
        <f t="shared" si="17"/>
        <v>433.33586719090817</v>
      </c>
      <c r="AP51" s="18">
        <f t="shared" si="18"/>
        <v>9.7818816650869604E-3</v>
      </c>
      <c r="AQ51" s="14">
        <v>2007</v>
      </c>
      <c r="AR51" s="10">
        <v>105</v>
      </c>
      <c r="AS51" s="9">
        <v>4959140</v>
      </c>
      <c r="AT51">
        <f t="shared" si="19"/>
        <v>47229.904761904763</v>
      </c>
      <c r="AU51">
        <f t="shared" si="20"/>
        <v>2496.7212756662339</v>
      </c>
      <c r="AV51" s="18">
        <f t="shared" si="21"/>
        <v>5.5813628297532447E-2</v>
      </c>
      <c r="AW51" s="14">
        <v>2008</v>
      </c>
      <c r="AX51" s="10">
        <v>101</v>
      </c>
      <c r="AY51" s="9">
        <v>4975265</v>
      </c>
      <c r="AZ51">
        <f t="shared" si="22"/>
        <v>49260.049504950497</v>
      </c>
      <c r="BA51">
        <f t="shared" si="23"/>
        <v>2030.1447430457338</v>
      </c>
      <c r="BB51" s="18">
        <f t="shared" si="24"/>
        <v>4.2984307363736866E-2</v>
      </c>
      <c r="BC51" s="14">
        <v>2009</v>
      </c>
      <c r="BD51" s="10">
        <v>97</v>
      </c>
      <c r="BE51" s="9">
        <v>6216170</v>
      </c>
      <c r="BF51">
        <f t="shared" si="25"/>
        <v>64084.226804123711</v>
      </c>
      <c r="BG51">
        <f t="shared" si="26"/>
        <v>14824.177299173214</v>
      </c>
      <c r="BH51" s="18">
        <f t="shared" si="27"/>
        <v>0.30093711736289314</v>
      </c>
      <c r="BI51" s="14">
        <v>2010</v>
      </c>
      <c r="BJ51" s="10">
        <v>87</v>
      </c>
      <c r="BK51" s="9">
        <v>6228522</v>
      </c>
      <c r="BL51">
        <f t="shared" si="28"/>
        <v>71592.206896551725</v>
      </c>
      <c r="BM51">
        <f t="shared" si="29"/>
        <v>7507.9800924280134</v>
      </c>
      <c r="BN51" s="18">
        <f t="shared" si="30"/>
        <v>0.11715800387787292</v>
      </c>
      <c r="BO51" s="14">
        <v>2011</v>
      </c>
      <c r="BP51" s="10">
        <v>89</v>
      </c>
      <c r="BQ51" s="9">
        <v>6206466</v>
      </c>
      <c r="BR51">
        <f t="shared" si="31"/>
        <v>69735.573033707871</v>
      </c>
      <c r="BS51">
        <f t="shared" si="32"/>
        <v>-1856.6338628438534</v>
      </c>
      <c r="BT51" s="18">
        <f t="shared" si="33"/>
        <v>-2.5933463198398472E-2</v>
      </c>
      <c r="BU51" s="14">
        <v>2012</v>
      </c>
      <c r="BV51" s="10">
        <v>84</v>
      </c>
      <c r="BW51" s="9">
        <v>6380069</v>
      </c>
      <c r="BX51">
        <f t="shared" si="34"/>
        <v>75953.202380952382</v>
      </c>
      <c r="BY51">
        <f t="shared" si="35"/>
        <v>6217.6293472445104</v>
      </c>
      <c r="BZ51" s="18">
        <f t="shared" si="36"/>
        <v>8.9160081100059421E-2</v>
      </c>
      <c r="CA51" s="14">
        <v>2013</v>
      </c>
      <c r="CB51" s="10">
        <v>78</v>
      </c>
      <c r="CC51" s="9">
        <v>6399402</v>
      </c>
      <c r="CD51">
        <f t="shared" si="37"/>
        <v>82043.61538461539</v>
      </c>
      <c r="CE51">
        <f t="shared" si="38"/>
        <v>6090.4130036630086</v>
      </c>
      <c r="CF51" s="18">
        <f t="shared" si="39"/>
        <v>8.0186388628037203E-2</v>
      </c>
      <c r="CG51" s="14">
        <v>2014</v>
      </c>
      <c r="CH51" s="10">
        <v>72</v>
      </c>
      <c r="CI51" s="9">
        <v>6461562</v>
      </c>
      <c r="CJ51">
        <f t="shared" si="40"/>
        <v>89743.916666666672</v>
      </c>
      <c r="CK51">
        <f t="shared" si="41"/>
        <v>7700.3012820512813</v>
      </c>
      <c r="CL51" s="18">
        <f t="shared" si="42"/>
        <v>9.3856191562899149E-2</v>
      </c>
      <c r="CM51" s="14">
        <v>2015</v>
      </c>
      <c r="CN51" s="9">
        <v>58</v>
      </c>
      <c r="CO51" s="9">
        <v>6431030</v>
      </c>
      <c r="CP51">
        <f t="shared" si="43"/>
        <v>110879.8275862069</v>
      </c>
      <c r="CQ51">
        <f t="shared" si="44"/>
        <v>21135.910919540227</v>
      </c>
      <c r="CR51" s="18">
        <f t="shared" si="45"/>
        <v>0.23551357801827116</v>
      </c>
      <c r="CS51" s="14">
        <v>2016</v>
      </c>
      <c r="CT51" s="9">
        <v>60</v>
      </c>
      <c r="CU51" s="9">
        <v>6725038</v>
      </c>
      <c r="CV51">
        <f t="shared" si="46"/>
        <v>112083.96666666666</v>
      </c>
      <c r="CW51">
        <f t="shared" si="47"/>
        <v>1204.1390804597613</v>
      </c>
      <c r="CX51" s="18">
        <f t="shared" si="48"/>
        <v>1.0859857078363211E-2</v>
      </c>
      <c r="CY51" s="14">
        <v>2017</v>
      </c>
      <c r="CZ51" s="9">
        <v>65</v>
      </c>
      <c r="DA51" s="9">
        <v>6907304</v>
      </c>
      <c r="DB51">
        <f t="shared" si="49"/>
        <v>106266.21538461538</v>
      </c>
      <c r="DC51">
        <f t="shared" si="50"/>
        <v>-5817.7512820512784</v>
      </c>
      <c r="DD51" s="18">
        <f t="shared" si="51"/>
        <v>-5.1905294352697591E-2</v>
      </c>
      <c r="DE51" s="14">
        <v>2018</v>
      </c>
      <c r="DF51" s="24">
        <v>59</v>
      </c>
      <c r="DG51" s="24">
        <v>7113690</v>
      </c>
      <c r="DH51">
        <f t="shared" si="52"/>
        <v>120571.01694915254</v>
      </c>
      <c r="DI51">
        <f t="shared" si="53"/>
        <v>14304.801564537163</v>
      </c>
      <c r="DJ51" s="18">
        <f t="shared" si="54"/>
        <v>0.13461288249292569</v>
      </c>
      <c r="DK51" s="14">
        <v>2019</v>
      </c>
      <c r="DL51" s="24">
        <v>57</v>
      </c>
      <c r="DM51" s="24">
        <v>7302460</v>
      </c>
      <c r="DN51">
        <f t="shared" si="55"/>
        <v>128113.33333333333</v>
      </c>
      <c r="DO51">
        <f t="shared" si="56"/>
        <v>7542.3163841807836</v>
      </c>
      <c r="DP51" s="18">
        <f t="shared" si="57"/>
        <v>6.2554970299052423E-2</v>
      </c>
      <c r="DQ51" s="14">
        <v>2020</v>
      </c>
      <c r="DR51" s="25">
        <v>66</v>
      </c>
      <c r="DS51" s="24">
        <v>7563103</v>
      </c>
      <c r="DT51">
        <f t="shared" si="58"/>
        <v>114592.4696969697</v>
      </c>
      <c r="DU51">
        <f t="shared" si="59"/>
        <v>-13520.863636363632</v>
      </c>
      <c r="DV51" s="18">
        <f t="shared" si="60"/>
        <v>-0.10553830178771634</v>
      </c>
      <c r="DX51" s="11">
        <f t="shared" si="61"/>
        <v>6.0900168412358381E-2</v>
      </c>
      <c r="DY51">
        <f t="shared" si="62"/>
        <v>118316.8552223671</v>
      </c>
      <c r="DZ51" s="23">
        <f t="shared" si="63"/>
        <v>73108.507133434076</v>
      </c>
    </row>
    <row r="52" spans="1:130" x14ac:dyDescent="0.2">
      <c r="A52" s="3">
        <v>13055</v>
      </c>
      <c r="B52" t="s">
        <v>52</v>
      </c>
      <c r="C52" s="14">
        <v>2000</v>
      </c>
      <c r="D52" s="10">
        <v>753</v>
      </c>
      <c r="E52" s="9">
        <v>22309462</v>
      </c>
      <c r="F52">
        <f t="shared" si="0"/>
        <v>29627.439575033201</v>
      </c>
      <c r="G52" s="14">
        <v>2001</v>
      </c>
      <c r="H52" s="10">
        <v>717</v>
      </c>
      <c r="I52" s="9">
        <v>23092745</v>
      </c>
      <c r="J52">
        <f t="shared" si="1"/>
        <v>32207.454672245469</v>
      </c>
      <c r="K52">
        <f t="shared" si="2"/>
        <v>2580.0150972122683</v>
      </c>
      <c r="L52" s="18">
        <f t="shared" si="3"/>
        <v>8.7081946135717569E-2</v>
      </c>
      <c r="M52" s="14">
        <v>2002</v>
      </c>
      <c r="N52" s="10">
        <v>712</v>
      </c>
      <c r="O52" s="9">
        <v>25514062</v>
      </c>
      <c r="P52">
        <f t="shared" si="4"/>
        <v>35834.356741573036</v>
      </c>
      <c r="Q52">
        <f t="shared" si="5"/>
        <v>3626.902069327567</v>
      </c>
      <c r="R52" s="19">
        <f t="shared" si="6"/>
        <v>0.11261063956267933</v>
      </c>
      <c r="S52" s="14">
        <v>2003</v>
      </c>
      <c r="T52" s="10">
        <v>712</v>
      </c>
      <c r="U52" s="9">
        <v>26140388</v>
      </c>
      <c r="V52">
        <f t="shared" si="7"/>
        <v>36714.028089887637</v>
      </c>
      <c r="W52">
        <f t="shared" si="8"/>
        <v>879.67134831460135</v>
      </c>
      <c r="X52" s="18">
        <f t="shared" si="9"/>
        <v>2.4548266755799061E-2</v>
      </c>
      <c r="Y52" s="14">
        <v>2004</v>
      </c>
      <c r="Z52" s="10">
        <v>703</v>
      </c>
      <c r="AA52" s="9">
        <v>27224145</v>
      </c>
      <c r="AB52">
        <f t="shared" si="10"/>
        <v>38725.66856330014</v>
      </c>
      <c r="AC52">
        <f t="shared" si="11"/>
        <v>2011.6404734125026</v>
      </c>
      <c r="AD52" s="18">
        <f t="shared" si="12"/>
        <v>5.4792148344152428E-2</v>
      </c>
      <c r="AE52" s="14">
        <v>2005</v>
      </c>
      <c r="AF52" s="10">
        <v>709</v>
      </c>
      <c r="AG52" s="9">
        <v>27148598</v>
      </c>
      <c r="AH52">
        <f t="shared" si="13"/>
        <v>38291.393511988717</v>
      </c>
      <c r="AI52">
        <f t="shared" si="14"/>
        <v>-434.27505131142243</v>
      </c>
      <c r="AJ52" s="18">
        <f t="shared" si="15"/>
        <v>-1.1214139546785766E-2</v>
      </c>
      <c r="AK52" s="14">
        <v>2006</v>
      </c>
      <c r="AL52" s="10">
        <v>714</v>
      </c>
      <c r="AM52" s="9">
        <v>30322399</v>
      </c>
      <c r="AN52">
        <f t="shared" si="16"/>
        <v>42468.345938375351</v>
      </c>
      <c r="AO52">
        <f t="shared" si="17"/>
        <v>4176.9524263866333</v>
      </c>
      <c r="AP52" s="18">
        <f t="shared" si="18"/>
        <v>0.10908332247242097</v>
      </c>
      <c r="AQ52" s="14">
        <v>2007</v>
      </c>
      <c r="AR52" s="10">
        <v>721</v>
      </c>
      <c r="AS52" s="9">
        <v>31385401</v>
      </c>
      <c r="AT52">
        <f t="shared" si="19"/>
        <v>43530.375866851595</v>
      </c>
      <c r="AU52">
        <f t="shared" si="20"/>
        <v>1062.0299284762441</v>
      </c>
      <c r="AV52" s="18">
        <f t="shared" si="21"/>
        <v>2.5007565164353859E-2</v>
      </c>
      <c r="AW52" s="14">
        <v>2008</v>
      </c>
      <c r="AX52" s="10">
        <v>716</v>
      </c>
      <c r="AY52" s="9">
        <v>32121523</v>
      </c>
      <c r="AZ52">
        <f t="shared" si="22"/>
        <v>44862.462290502794</v>
      </c>
      <c r="BA52">
        <f t="shared" si="23"/>
        <v>1332.0864236511989</v>
      </c>
      <c r="BB52" s="18">
        <f t="shared" si="24"/>
        <v>3.0601307641489571E-2</v>
      </c>
      <c r="BC52" s="14">
        <v>2009</v>
      </c>
      <c r="BD52" s="10">
        <v>731</v>
      </c>
      <c r="BE52" s="9">
        <v>32873133</v>
      </c>
      <c r="BF52">
        <f t="shared" si="25"/>
        <v>44970.08618331053</v>
      </c>
      <c r="BG52">
        <f t="shared" si="26"/>
        <v>107.62389280773641</v>
      </c>
      <c r="BH52" s="18">
        <f t="shared" si="27"/>
        <v>2.3989742718718309E-3</v>
      </c>
      <c r="BI52" s="14">
        <v>2010</v>
      </c>
      <c r="BJ52" s="10">
        <v>734</v>
      </c>
      <c r="BK52" s="9">
        <v>32791619</v>
      </c>
      <c r="BL52">
        <f t="shared" si="28"/>
        <v>44675.230245231607</v>
      </c>
      <c r="BM52">
        <f t="shared" si="29"/>
        <v>-294.85593807892292</v>
      </c>
      <c r="BN52" s="18">
        <f t="shared" si="30"/>
        <v>-6.5567127640584998E-3</v>
      </c>
      <c r="BO52" s="14">
        <v>2011</v>
      </c>
      <c r="BP52" s="10">
        <v>695</v>
      </c>
      <c r="BQ52" s="9">
        <v>33543246</v>
      </c>
      <c r="BR52">
        <f t="shared" si="31"/>
        <v>48263.663309352516</v>
      </c>
      <c r="BS52">
        <f t="shared" si="32"/>
        <v>3588.433064120909</v>
      </c>
      <c r="BT52" s="18">
        <f t="shared" si="33"/>
        <v>8.0322654061842663E-2</v>
      </c>
      <c r="BU52" s="14">
        <v>2012</v>
      </c>
      <c r="BV52" s="10">
        <v>696</v>
      </c>
      <c r="BW52" s="9">
        <v>33868198</v>
      </c>
      <c r="BX52">
        <f t="shared" si="34"/>
        <v>48661.204022988502</v>
      </c>
      <c r="BY52">
        <f t="shared" si="35"/>
        <v>397.54071363598632</v>
      </c>
      <c r="BZ52" s="18">
        <f t="shared" si="36"/>
        <v>8.2368532841756142E-3</v>
      </c>
      <c r="CA52" s="14">
        <v>2013</v>
      </c>
      <c r="CB52" s="10">
        <v>669</v>
      </c>
      <c r="CC52" s="9">
        <v>35457047</v>
      </c>
      <c r="CD52">
        <f t="shared" si="37"/>
        <v>53000.070254110615</v>
      </c>
      <c r="CE52">
        <f t="shared" si="38"/>
        <v>4338.8662311221124</v>
      </c>
      <c r="CF52" s="18">
        <f t="shared" si="39"/>
        <v>8.9164793971648282E-2</v>
      </c>
      <c r="CG52" s="14">
        <v>2014</v>
      </c>
      <c r="CH52" s="10">
        <v>651</v>
      </c>
      <c r="CI52" s="9">
        <v>36024279</v>
      </c>
      <c r="CJ52">
        <f t="shared" si="40"/>
        <v>55336.83410138249</v>
      </c>
      <c r="CK52">
        <f t="shared" si="41"/>
        <v>2336.7638472718754</v>
      </c>
      <c r="CL52" s="18">
        <f t="shared" si="42"/>
        <v>4.4089825467554716E-2</v>
      </c>
      <c r="CM52" s="14">
        <v>2015</v>
      </c>
      <c r="CN52" s="9">
        <v>652</v>
      </c>
      <c r="CO52" s="9">
        <v>36267601</v>
      </c>
      <c r="CP52">
        <f t="shared" si="43"/>
        <v>55625.154907975462</v>
      </c>
      <c r="CQ52">
        <f t="shared" si="44"/>
        <v>288.32080659297208</v>
      </c>
      <c r="CR52" s="18">
        <f t="shared" si="45"/>
        <v>5.2102873479306783E-3</v>
      </c>
      <c r="CS52" s="14">
        <v>2016</v>
      </c>
      <c r="CT52" s="9">
        <v>655</v>
      </c>
      <c r="CU52" s="9">
        <v>37952568</v>
      </c>
      <c r="CV52">
        <f t="shared" si="46"/>
        <v>57942.851908396944</v>
      </c>
      <c r="CW52">
        <f t="shared" si="47"/>
        <v>2317.6970004214818</v>
      </c>
      <c r="CX52" s="18">
        <f t="shared" si="48"/>
        <v>4.1666346893879359E-2</v>
      </c>
      <c r="CY52" s="14">
        <v>2017</v>
      </c>
      <c r="CZ52" s="9">
        <v>623</v>
      </c>
      <c r="DA52" s="9">
        <v>38818247</v>
      </c>
      <c r="DB52">
        <f t="shared" si="49"/>
        <v>62308.582664526482</v>
      </c>
      <c r="DC52">
        <f t="shared" si="50"/>
        <v>4365.7307561295383</v>
      </c>
      <c r="DD52" s="18">
        <f t="shared" si="51"/>
        <v>7.5345458712170618E-2</v>
      </c>
      <c r="DE52" s="14">
        <v>2018</v>
      </c>
      <c r="DF52" s="24">
        <v>632</v>
      </c>
      <c r="DG52" s="24">
        <v>41312928</v>
      </c>
      <c r="DH52">
        <f t="shared" si="52"/>
        <v>65368.556962025315</v>
      </c>
      <c r="DI52">
        <f t="shared" si="53"/>
        <v>3059.974297498833</v>
      </c>
      <c r="DJ52" s="18">
        <f t="shared" si="54"/>
        <v>4.910999683581211E-2</v>
      </c>
      <c r="DK52" s="14">
        <v>2019</v>
      </c>
      <c r="DL52" s="24">
        <v>635</v>
      </c>
      <c r="DM52" s="24">
        <v>41777773</v>
      </c>
      <c r="DN52">
        <f t="shared" si="55"/>
        <v>65791.768503937012</v>
      </c>
      <c r="DO52">
        <f t="shared" si="56"/>
        <v>423.21154191169626</v>
      </c>
      <c r="DP52" s="18">
        <f t="shared" si="57"/>
        <v>6.4742371803855692E-3</v>
      </c>
      <c r="DQ52" s="14">
        <v>2020</v>
      </c>
      <c r="DR52" s="25">
        <v>655</v>
      </c>
      <c r="DS52" s="24">
        <v>44449491</v>
      </c>
      <c r="DT52">
        <f t="shared" si="58"/>
        <v>67861.818320610691</v>
      </c>
      <c r="DU52">
        <f t="shared" si="59"/>
        <v>2070.0498166736797</v>
      </c>
      <c r="DV52" s="18">
        <f t="shared" si="60"/>
        <v>3.1463659721349596E-2</v>
      </c>
      <c r="DX52" s="11">
        <f t="shared" si="61"/>
        <v>4.517153454695419E-2</v>
      </c>
      <c r="DY52">
        <f t="shared" si="62"/>
        <v>64489.636043496263</v>
      </c>
      <c r="DZ52" s="23">
        <f t="shared" si="63"/>
        <v>48193.683173028854</v>
      </c>
    </row>
    <row r="53" spans="1:130" x14ac:dyDescent="0.2">
      <c r="A53" s="3">
        <v>13057</v>
      </c>
      <c r="B53" t="s">
        <v>53</v>
      </c>
      <c r="C53" s="14">
        <v>2000</v>
      </c>
      <c r="D53" s="10">
        <v>46</v>
      </c>
      <c r="E53" s="9">
        <v>2377134</v>
      </c>
      <c r="F53">
        <f t="shared" si="0"/>
        <v>51676.82608695652</v>
      </c>
      <c r="G53" s="14">
        <v>2001</v>
      </c>
      <c r="H53" s="10">
        <v>48</v>
      </c>
      <c r="I53" s="9">
        <v>2485717</v>
      </c>
      <c r="J53">
        <f t="shared" si="1"/>
        <v>51785.770833333336</v>
      </c>
      <c r="K53">
        <f t="shared" si="2"/>
        <v>108.9447463768156</v>
      </c>
      <c r="L53" s="18">
        <f t="shared" si="3"/>
        <v>2.1081934520029238E-3</v>
      </c>
      <c r="M53" s="14">
        <v>2002</v>
      </c>
      <c r="N53" s="10">
        <v>45</v>
      </c>
      <c r="O53" s="9">
        <v>2600746</v>
      </c>
      <c r="P53">
        <f t="shared" si="4"/>
        <v>57794.355555555558</v>
      </c>
      <c r="Q53">
        <f t="shared" si="5"/>
        <v>6008.5847222222219</v>
      </c>
      <c r="R53" s="19">
        <f t="shared" si="6"/>
        <v>0.11602771621494588</v>
      </c>
      <c r="S53" s="14">
        <v>2003</v>
      </c>
      <c r="T53" s="10">
        <v>45</v>
      </c>
      <c r="U53" s="9">
        <v>2713882</v>
      </c>
      <c r="V53">
        <f t="shared" si="7"/>
        <v>60308.488888888889</v>
      </c>
      <c r="W53">
        <f t="shared" si="8"/>
        <v>2514.1333333333314</v>
      </c>
      <c r="X53" s="18">
        <f t="shared" si="9"/>
        <v>4.3501364608462309E-2</v>
      </c>
      <c r="Y53" s="14">
        <v>2004</v>
      </c>
      <c r="Z53" s="10">
        <v>46</v>
      </c>
      <c r="AA53" s="9">
        <v>2711612</v>
      </c>
      <c r="AB53">
        <f t="shared" si="10"/>
        <v>58948.086956521736</v>
      </c>
      <c r="AC53">
        <f t="shared" si="11"/>
        <v>-1360.4019323671528</v>
      </c>
      <c r="AD53" s="18">
        <f t="shared" si="12"/>
        <v>-2.2557387151144328E-2</v>
      </c>
      <c r="AE53" s="14">
        <v>2005</v>
      </c>
      <c r="AF53" s="10">
        <v>36</v>
      </c>
      <c r="AG53" s="9">
        <v>2719953</v>
      </c>
      <c r="AH53">
        <f t="shared" si="13"/>
        <v>75554.25</v>
      </c>
      <c r="AI53">
        <f t="shared" si="14"/>
        <v>16606.163043478264</v>
      </c>
      <c r="AJ53" s="18">
        <f t="shared" si="15"/>
        <v>0.2817082606213574</v>
      </c>
      <c r="AK53" s="14">
        <v>2006</v>
      </c>
      <c r="AL53" s="10">
        <v>31</v>
      </c>
      <c r="AM53" s="9">
        <v>2954440</v>
      </c>
      <c r="AN53">
        <f t="shared" si="16"/>
        <v>95304.516129032258</v>
      </c>
      <c r="AO53">
        <f t="shared" si="17"/>
        <v>19750.266129032258</v>
      </c>
      <c r="AP53" s="18">
        <f t="shared" si="18"/>
        <v>0.26140509804587109</v>
      </c>
      <c r="AQ53" s="14">
        <v>2007</v>
      </c>
      <c r="AR53" s="10">
        <v>30</v>
      </c>
      <c r="AS53" s="9">
        <v>3097070</v>
      </c>
      <c r="AT53">
        <f t="shared" si="19"/>
        <v>103235.66666666667</v>
      </c>
      <c r="AU53">
        <f t="shared" si="20"/>
        <v>7931.1505376344139</v>
      </c>
      <c r="AV53" s="18">
        <f t="shared" si="21"/>
        <v>8.3219042074527433E-2</v>
      </c>
      <c r="AW53" s="14">
        <v>2008</v>
      </c>
      <c r="AX53" s="10">
        <v>35</v>
      </c>
      <c r="AY53" s="9">
        <v>3238900</v>
      </c>
      <c r="AZ53">
        <f t="shared" si="22"/>
        <v>92540</v>
      </c>
      <c r="BA53">
        <f t="shared" si="23"/>
        <v>-10695.666666666672</v>
      </c>
      <c r="BB53" s="18">
        <f t="shared" si="24"/>
        <v>-0.10360437445714825</v>
      </c>
      <c r="BC53" s="14">
        <v>2009</v>
      </c>
      <c r="BD53" s="10">
        <v>39</v>
      </c>
      <c r="BE53" s="9">
        <v>3315550</v>
      </c>
      <c r="BF53">
        <f t="shared" si="25"/>
        <v>85014.102564102563</v>
      </c>
      <c r="BG53">
        <f t="shared" si="26"/>
        <v>-7525.8974358974374</v>
      </c>
      <c r="BH53" s="18">
        <f t="shared" si="27"/>
        <v>-8.132588541060555E-2</v>
      </c>
      <c r="BI53" s="14">
        <v>2010</v>
      </c>
      <c r="BJ53" s="10">
        <v>40</v>
      </c>
      <c r="BK53" s="9">
        <v>3429190</v>
      </c>
      <c r="BL53">
        <f t="shared" si="28"/>
        <v>85729.75</v>
      </c>
      <c r="BM53">
        <f t="shared" si="29"/>
        <v>715.64743589743739</v>
      </c>
      <c r="BN53" s="18">
        <f t="shared" si="30"/>
        <v>8.4179849497067021E-3</v>
      </c>
      <c r="BO53" s="14">
        <v>2011</v>
      </c>
      <c r="BP53" s="10">
        <v>34</v>
      </c>
      <c r="BQ53" s="9">
        <v>3542110</v>
      </c>
      <c r="BR53">
        <f t="shared" si="31"/>
        <v>104179.70588235294</v>
      </c>
      <c r="BS53">
        <f t="shared" si="32"/>
        <v>18449.955882352937</v>
      </c>
      <c r="BT53" s="18">
        <f t="shared" si="33"/>
        <v>0.21521065770462339</v>
      </c>
      <c r="BU53" s="14">
        <v>2012</v>
      </c>
      <c r="BV53" s="10">
        <v>41</v>
      </c>
      <c r="BW53" s="9">
        <v>3584170</v>
      </c>
      <c r="BX53">
        <f t="shared" si="34"/>
        <v>87418.780487804877</v>
      </c>
      <c r="BY53">
        <f t="shared" si="35"/>
        <v>-16760.92539454806</v>
      </c>
      <c r="BZ53" s="18">
        <f t="shared" si="36"/>
        <v>-0.16088474480313544</v>
      </c>
      <c r="CA53" s="14">
        <v>2013</v>
      </c>
      <c r="CB53" s="10">
        <v>41</v>
      </c>
      <c r="CC53" s="9">
        <v>3674330</v>
      </c>
      <c r="CD53">
        <f t="shared" si="37"/>
        <v>89617.804878048773</v>
      </c>
      <c r="CE53">
        <f t="shared" si="38"/>
        <v>2199.0243902438961</v>
      </c>
      <c r="CF53" s="18">
        <f t="shared" si="39"/>
        <v>2.5155056819291421E-2</v>
      </c>
      <c r="CG53" s="14">
        <v>2014</v>
      </c>
      <c r="CH53" s="10">
        <v>41</v>
      </c>
      <c r="CI53" s="9">
        <v>3692160</v>
      </c>
      <c r="CJ53">
        <f t="shared" si="40"/>
        <v>90052.682926829264</v>
      </c>
      <c r="CK53">
        <f t="shared" si="41"/>
        <v>434.87804878049064</v>
      </c>
      <c r="CL53" s="18">
        <f t="shared" si="42"/>
        <v>4.8525853693054564E-3</v>
      </c>
      <c r="CM53" s="14">
        <v>2015</v>
      </c>
      <c r="CN53" s="9">
        <v>35</v>
      </c>
      <c r="CO53" s="9">
        <v>3695040</v>
      </c>
      <c r="CP53">
        <f t="shared" si="43"/>
        <v>105572.57142857143</v>
      </c>
      <c r="CQ53">
        <f t="shared" si="44"/>
        <v>15519.888501742171</v>
      </c>
      <c r="CR53" s="18">
        <f t="shared" si="45"/>
        <v>0.17234232226431928</v>
      </c>
      <c r="CS53" s="14">
        <v>2016</v>
      </c>
      <c r="CT53" s="9">
        <v>23</v>
      </c>
      <c r="CU53" s="9">
        <v>3804830</v>
      </c>
      <c r="CV53">
        <f t="shared" si="46"/>
        <v>165427.39130434784</v>
      </c>
      <c r="CW53">
        <f t="shared" si="47"/>
        <v>59854.819875776404</v>
      </c>
      <c r="CX53" s="18">
        <f t="shared" si="48"/>
        <v>0.56695426724803355</v>
      </c>
      <c r="CY53" s="14">
        <v>2017</v>
      </c>
      <c r="CZ53" s="9">
        <v>18</v>
      </c>
      <c r="DA53" s="9">
        <v>3927570</v>
      </c>
      <c r="DB53">
        <f t="shared" si="49"/>
        <v>218198.33333333334</v>
      </c>
      <c r="DC53">
        <f t="shared" si="50"/>
        <v>52770.942028985504</v>
      </c>
      <c r="DD53" s="18">
        <f t="shared" si="51"/>
        <v>0.31899760742705102</v>
      </c>
      <c r="DE53" s="14">
        <v>2018</v>
      </c>
      <c r="DF53" s="24">
        <v>19</v>
      </c>
      <c r="DG53" s="24">
        <v>4039170</v>
      </c>
      <c r="DH53">
        <f t="shared" si="52"/>
        <v>212587.89473684211</v>
      </c>
      <c r="DI53">
        <f t="shared" si="53"/>
        <v>-5610.4385964912362</v>
      </c>
      <c r="DJ53" s="18">
        <f t="shared" si="54"/>
        <v>-2.5712563935675812E-2</v>
      </c>
      <c r="DK53" s="14">
        <v>2019</v>
      </c>
      <c r="DL53" s="24">
        <v>20</v>
      </c>
      <c r="DM53" s="24">
        <v>4231160</v>
      </c>
      <c r="DN53">
        <f t="shared" si="55"/>
        <v>211558</v>
      </c>
      <c r="DO53">
        <f t="shared" si="56"/>
        <v>-1029.8947368421068</v>
      </c>
      <c r="DP53" s="18">
        <f t="shared" si="57"/>
        <v>-4.8445596496309957E-3</v>
      </c>
      <c r="DQ53" s="14">
        <v>2020</v>
      </c>
      <c r="DR53" s="25">
        <v>21</v>
      </c>
      <c r="DS53" s="24">
        <v>4567280</v>
      </c>
      <c r="DT53">
        <f t="shared" si="58"/>
        <v>217489.52380952382</v>
      </c>
      <c r="DU53">
        <f t="shared" si="59"/>
        <v>5931.5238095238165</v>
      </c>
      <c r="DV53" s="18">
        <f t="shared" si="60"/>
        <v>2.8037341105152328E-2</v>
      </c>
      <c r="DX53" s="11">
        <f t="shared" si="61"/>
        <v>8.3531573300790529E-2</v>
      </c>
      <c r="DY53">
        <f t="shared" si="62"/>
        <v>214114.74269005851</v>
      </c>
      <c r="DZ53" s="23">
        <f t="shared" si="63"/>
        <v>110475.92868898631</v>
      </c>
    </row>
    <row r="54" spans="1:130" x14ac:dyDescent="0.2">
      <c r="A54" s="3">
        <v>13059</v>
      </c>
      <c r="B54" t="s">
        <v>54</v>
      </c>
      <c r="C54" s="14">
        <v>2000</v>
      </c>
      <c r="D54" s="10">
        <v>402</v>
      </c>
      <c r="E54" s="9">
        <v>13721364</v>
      </c>
      <c r="F54">
        <f t="shared" si="0"/>
        <v>34132.746268656716</v>
      </c>
      <c r="G54" s="14">
        <v>2001</v>
      </c>
      <c r="H54" s="10">
        <v>392</v>
      </c>
      <c r="I54" s="9">
        <v>14381706</v>
      </c>
      <c r="J54">
        <f t="shared" si="1"/>
        <v>36688.025510204083</v>
      </c>
      <c r="K54">
        <f t="shared" si="2"/>
        <v>2555.2792415473668</v>
      </c>
      <c r="L54" s="18">
        <f t="shared" si="3"/>
        <v>7.4862984110183328E-2</v>
      </c>
      <c r="M54" s="14">
        <v>2002</v>
      </c>
      <c r="N54" s="10">
        <v>387</v>
      </c>
      <c r="O54" s="9">
        <v>15540078</v>
      </c>
      <c r="P54">
        <f t="shared" si="4"/>
        <v>40155.240310077519</v>
      </c>
      <c r="Q54">
        <f t="shared" si="5"/>
        <v>3467.2147998734363</v>
      </c>
      <c r="R54" s="19">
        <f t="shared" si="6"/>
        <v>9.4505352949809079E-2</v>
      </c>
      <c r="S54" s="14">
        <v>2003</v>
      </c>
      <c r="T54" s="10">
        <v>387</v>
      </c>
      <c r="U54" s="9">
        <v>16108781</v>
      </c>
      <c r="V54">
        <f t="shared" si="7"/>
        <v>41624.75710594315</v>
      </c>
      <c r="W54">
        <f t="shared" si="8"/>
        <v>1469.5167958656311</v>
      </c>
      <c r="X54" s="18">
        <f t="shared" si="9"/>
        <v>3.6595890960135415E-2</v>
      </c>
      <c r="Y54" s="14">
        <v>2004</v>
      </c>
      <c r="Z54" s="10">
        <v>401</v>
      </c>
      <c r="AA54" s="9">
        <v>16986732</v>
      </c>
      <c r="AB54">
        <f t="shared" si="10"/>
        <v>42360.927680798006</v>
      </c>
      <c r="AC54">
        <f t="shared" si="11"/>
        <v>736.17057485485566</v>
      </c>
      <c r="AD54" s="18">
        <f t="shared" si="12"/>
        <v>1.768588277839454E-2</v>
      </c>
      <c r="AE54" s="14">
        <v>2005</v>
      </c>
      <c r="AF54" s="10">
        <v>388</v>
      </c>
      <c r="AG54" s="9">
        <v>17371823</v>
      </c>
      <c r="AH54">
        <f t="shared" si="13"/>
        <v>44772.739690721646</v>
      </c>
      <c r="AI54">
        <f t="shared" si="14"/>
        <v>2411.8120099236403</v>
      </c>
      <c r="AJ54" s="18">
        <f t="shared" si="15"/>
        <v>5.6934825131719255E-2</v>
      </c>
      <c r="AK54" s="14">
        <v>2006</v>
      </c>
      <c r="AL54" s="10">
        <v>416</v>
      </c>
      <c r="AM54" s="9">
        <v>19342388</v>
      </c>
      <c r="AN54">
        <f t="shared" si="16"/>
        <v>46496.125</v>
      </c>
      <c r="AO54">
        <f t="shared" si="17"/>
        <v>1723.3853092783538</v>
      </c>
      <c r="AP54" s="18">
        <f t="shared" si="18"/>
        <v>3.8491843947523606E-2</v>
      </c>
      <c r="AQ54" s="14">
        <v>2007</v>
      </c>
      <c r="AR54" s="10">
        <v>395</v>
      </c>
      <c r="AS54" s="9">
        <v>20354895</v>
      </c>
      <c r="AT54">
        <f t="shared" si="19"/>
        <v>51531.379746835446</v>
      </c>
      <c r="AU54">
        <f t="shared" si="20"/>
        <v>5035.254746835446</v>
      </c>
      <c r="AV54" s="18">
        <f t="shared" si="21"/>
        <v>0.10829407282511061</v>
      </c>
      <c r="AW54" s="14">
        <v>2008</v>
      </c>
      <c r="AX54" s="10">
        <v>395</v>
      </c>
      <c r="AY54" s="9">
        <v>21208425</v>
      </c>
      <c r="AZ54">
        <f t="shared" si="22"/>
        <v>53692.215189873416</v>
      </c>
      <c r="BA54">
        <f t="shared" si="23"/>
        <v>2160.8354430379695</v>
      </c>
      <c r="BB54" s="18">
        <f t="shared" si="24"/>
        <v>4.1932419695606286E-2</v>
      </c>
      <c r="BC54" s="14">
        <v>2009</v>
      </c>
      <c r="BD54" s="10">
        <v>376</v>
      </c>
      <c r="BE54" s="9">
        <v>22004750</v>
      </c>
      <c r="BF54">
        <f t="shared" si="25"/>
        <v>58523.271276595748</v>
      </c>
      <c r="BG54">
        <f t="shared" si="26"/>
        <v>4831.0560867223321</v>
      </c>
      <c r="BH54" s="18">
        <f t="shared" si="27"/>
        <v>8.9976844308585921E-2</v>
      </c>
      <c r="BI54" s="14">
        <v>2010</v>
      </c>
      <c r="BJ54" s="10">
        <v>397</v>
      </c>
      <c r="BK54" s="9">
        <v>21422064</v>
      </c>
      <c r="BL54">
        <f t="shared" si="28"/>
        <v>53959.85894206549</v>
      </c>
      <c r="BM54">
        <f t="shared" si="29"/>
        <v>-4563.4123345302578</v>
      </c>
      <c r="BN54" s="18">
        <f t="shared" si="30"/>
        <v>-7.7976029620121873E-2</v>
      </c>
      <c r="BO54" s="14">
        <v>2011</v>
      </c>
      <c r="BP54" s="10">
        <v>382</v>
      </c>
      <c r="BQ54" s="9">
        <v>25495068</v>
      </c>
      <c r="BR54">
        <f t="shared" si="31"/>
        <v>66741.015706806284</v>
      </c>
      <c r="BS54">
        <f t="shared" si="32"/>
        <v>12781.156764740794</v>
      </c>
      <c r="BT54" s="18">
        <f t="shared" si="33"/>
        <v>0.23686416190345128</v>
      </c>
      <c r="BU54" s="14">
        <v>2012</v>
      </c>
      <c r="BV54" s="10">
        <v>366</v>
      </c>
      <c r="BW54" s="9">
        <v>22003304</v>
      </c>
      <c r="BX54">
        <f t="shared" si="34"/>
        <v>60118.316939890712</v>
      </c>
      <c r="BY54">
        <f t="shared" si="35"/>
        <v>-6622.6987669155715</v>
      </c>
      <c r="BZ54" s="18">
        <f t="shared" si="36"/>
        <v>-9.9229816879160646E-2</v>
      </c>
      <c r="CA54" s="14">
        <v>2013</v>
      </c>
      <c r="CB54" s="10">
        <v>390</v>
      </c>
      <c r="CC54" s="9">
        <v>22814683</v>
      </c>
      <c r="CD54">
        <f t="shared" si="37"/>
        <v>58499.187179487177</v>
      </c>
      <c r="CE54">
        <f t="shared" si="38"/>
        <v>-1619.1297604035353</v>
      </c>
      <c r="CF54" s="18">
        <f t="shared" si="39"/>
        <v>-2.69323867137269E-2</v>
      </c>
      <c r="CG54" s="14">
        <v>2014</v>
      </c>
      <c r="CH54" s="10">
        <v>391</v>
      </c>
      <c r="CI54" s="9">
        <v>23831416</v>
      </c>
      <c r="CJ54">
        <f t="shared" si="40"/>
        <v>60949.913043478264</v>
      </c>
      <c r="CK54">
        <f t="shared" si="41"/>
        <v>2450.725863991087</v>
      </c>
      <c r="CL54" s="18">
        <f t="shared" si="42"/>
        <v>4.1893331893172653E-2</v>
      </c>
      <c r="CM54" s="14">
        <v>2015</v>
      </c>
      <c r="CN54" s="9">
        <v>393</v>
      </c>
      <c r="CO54" s="9">
        <v>23821845</v>
      </c>
      <c r="CP54">
        <f t="shared" si="43"/>
        <v>60615.381679389313</v>
      </c>
      <c r="CQ54">
        <f t="shared" si="44"/>
        <v>-334.5313640889508</v>
      </c>
      <c r="CR54" s="18">
        <f t="shared" si="45"/>
        <v>-5.4886274218359397E-3</v>
      </c>
      <c r="CS54" s="14">
        <v>2016</v>
      </c>
      <c r="CT54" s="9">
        <v>425</v>
      </c>
      <c r="CU54" s="9">
        <v>24153425</v>
      </c>
      <c r="CV54">
        <f t="shared" si="46"/>
        <v>56831.588235294119</v>
      </c>
      <c r="CW54">
        <f t="shared" si="47"/>
        <v>-3783.793444095194</v>
      </c>
      <c r="CX54" s="18">
        <f t="shared" si="48"/>
        <v>-6.2422991314459955E-2</v>
      </c>
      <c r="CY54" s="14">
        <v>2017</v>
      </c>
      <c r="CZ54" s="9">
        <v>410</v>
      </c>
      <c r="DA54" s="9">
        <v>24948838</v>
      </c>
      <c r="DB54">
        <f t="shared" si="49"/>
        <v>60850.824390243899</v>
      </c>
      <c r="DC54">
        <f t="shared" si="50"/>
        <v>4019.23615494978</v>
      </c>
      <c r="DD54" s="18">
        <f t="shared" si="51"/>
        <v>7.0721869294050693E-2</v>
      </c>
      <c r="DE54" s="14">
        <v>2018</v>
      </c>
      <c r="DF54" s="24">
        <v>413</v>
      </c>
      <c r="DG54" s="24">
        <v>25410230</v>
      </c>
      <c r="DH54">
        <f t="shared" si="52"/>
        <v>61525.980629539954</v>
      </c>
      <c r="DI54">
        <f t="shared" si="53"/>
        <v>675.15623929605499</v>
      </c>
      <c r="DJ54" s="18">
        <f t="shared" si="54"/>
        <v>1.1095268569677777E-2</v>
      </c>
      <c r="DK54" s="14">
        <v>2019</v>
      </c>
      <c r="DL54" s="24">
        <v>428</v>
      </c>
      <c r="DM54" s="24">
        <v>26211215</v>
      </c>
      <c r="DN54">
        <f t="shared" si="55"/>
        <v>61241.156542056073</v>
      </c>
      <c r="DO54">
        <f t="shared" si="56"/>
        <v>-284.82408748388116</v>
      </c>
      <c r="DP54" s="18">
        <f t="shared" si="57"/>
        <v>-4.6293303181766917E-3</v>
      </c>
      <c r="DQ54" s="14">
        <v>2020</v>
      </c>
      <c r="DR54" s="25">
        <v>416</v>
      </c>
      <c r="DS54" s="24">
        <v>27900380</v>
      </c>
      <c r="DT54">
        <f t="shared" si="58"/>
        <v>67068.221153846156</v>
      </c>
      <c r="DU54">
        <f t="shared" si="59"/>
        <v>5827.0646117900833</v>
      </c>
      <c r="DV54" s="18">
        <f t="shared" si="60"/>
        <v>9.5149486731010202E-2</v>
      </c>
      <c r="DX54" s="11">
        <f t="shared" si="61"/>
        <v>3.3875841243677228E-2</v>
      </c>
      <c r="DY54">
        <f t="shared" si="62"/>
        <v>61205.98718727997</v>
      </c>
      <c r="DZ54" s="23">
        <f t="shared" si="63"/>
        <v>53256.136772466838</v>
      </c>
    </row>
    <row r="55" spans="1:130" x14ac:dyDescent="0.2">
      <c r="A55" s="3">
        <v>13060</v>
      </c>
      <c r="B55" t="s">
        <v>55</v>
      </c>
      <c r="C55" s="14">
        <v>2000</v>
      </c>
      <c r="D55" s="10">
        <v>42</v>
      </c>
      <c r="E55" s="9">
        <v>2712247</v>
      </c>
      <c r="F55">
        <f t="shared" si="0"/>
        <v>64577.309523809527</v>
      </c>
      <c r="G55" s="14">
        <v>2001</v>
      </c>
      <c r="H55" s="10">
        <v>39</v>
      </c>
      <c r="I55" s="9">
        <v>2854044</v>
      </c>
      <c r="J55">
        <f t="shared" si="1"/>
        <v>73180.61538461539</v>
      </c>
      <c r="K55">
        <f t="shared" si="2"/>
        <v>8603.3058608058636</v>
      </c>
      <c r="L55" s="18">
        <f t="shared" si="3"/>
        <v>0.13322490398324571</v>
      </c>
      <c r="M55" s="14">
        <v>2002</v>
      </c>
      <c r="N55" s="10">
        <v>35</v>
      </c>
      <c r="O55" s="9">
        <v>3127334</v>
      </c>
      <c r="P55">
        <f t="shared" si="4"/>
        <v>89352.4</v>
      </c>
      <c r="Q55">
        <f t="shared" si="5"/>
        <v>16171.784615384604</v>
      </c>
      <c r="R55" s="19">
        <f t="shared" si="6"/>
        <v>0.2209845398319015</v>
      </c>
      <c r="S55" s="14">
        <v>2003</v>
      </c>
      <c r="T55" s="10">
        <v>35</v>
      </c>
      <c r="U55" s="9">
        <v>3220433</v>
      </c>
      <c r="V55">
        <f t="shared" si="7"/>
        <v>92012.371428571423</v>
      </c>
      <c r="W55">
        <f t="shared" si="8"/>
        <v>2659.971428571429</v>
      </c>
      <c r="X55" s="18">
        <f t="shared" si="9"/>
        <v>2.9769445796323648E-2</v>
      </c>
      <c r="Y55" s="14">
        <v>2004</v>
      </c>
      <c r="Z55" s="10">
        <v>37</v>
      </c>
      <c r="AA55" s="9">
        <v>3243080</v>
      </c>
      <c r="AB55">
        <f t="shared" si="10"/>
        <v>87650.810810810814</v>
      </c>
      <c r="AC55">
        <f t="shared" si="11"/>
        <v>-4361.5606177606096</v>
      </c>
      <c r="AD55" s="18">
        <f t="shared" si="12"/>
        <v>-4.7401893354595902E-2</v>
      </c>
      <c r="AE55" s="14">
        <v>2005</v>
      </c>
      <c r="AF55" s="10">
        <v>44</v>
      </c>
      <c r="AG55" s="9">
        <v>3303616</v>
      </c>
      <c r="AH55">
        <f t="shared" si="13"/>
        <v>75082.181818181823</v>
      </c>
      <c r="AI55">
        <f t="shared" si="14"/>
        <v>-12568.62899262899</v>
      </c>
      <c r="AJ55" s="18">
        <f t="shared" si="15"/>
        <v>-0.1433943266053482</v>
      </c>
      <c r="AK55" s="14">
        <v>2006</v>
      </c>
      <c r="AL55" s="10">
        <v>48</v>
      </c>
      <c r="AM55" s="9">
        <v>3750689</v>
      </c>
      <c r="AN55">
        <f t="shared" si="16"/>
        <v>78139.354166666672</v>
      </c>
      <c r="AO55">
        <f t="shared" si="17"/>
        <v>3057.172348484848</v>
      </c>
      <c r="AP55" s="18">
        <f t="shared" si="18"/>
        <v>4.0717681272076811E-2</v>
      </c>
      <c r="AQ55" s="14">
        <v>2007</v>
      </c>
      <c r="AR55" s="10">
        <v>60</v>
      </c>
      <c r="AS55" s="9">
        <v>3909500</v>
      </c>
      <c r="AT55">
        <f t="shared" si="19"/>
        <v>65158.333333333336</v>
      </c>
      <c r="AU55">
        <f t="shared" si="20"/>
        <v>-12981.020833333336</v>
      </c>
      <c r="AV55" s="18">
        <f t="shared" si="21"/>
        <v>-0.16612654368304067</v>
      </c>
      <c r="AW55" s="14">
        <v>2008</v>
      </c>
      <c r="AX55" s="10">
        <v>61</v>
      </c>
      <c r="AY55" s="9">
        <v>4218660</v>
      </c>
      <c r="AZ55">
        <f t="shared" si="22"/>
        <v>69158.360655737706</v>
      </c>
      <c r="BA55">
        <f t="shared" si="23"/>
        <v>4000.0273224043704</v>
      </c>
      <c r="BB55" s="18">
        <f t="shared" si="24"/>
        <v>6.1389343738140992E-2</v>
      </c>
      <c r="BC55" s="14">
        <v>2009</v>
      </c>
      <c r="BD55" s="10">
        <v>48</v>
      </c>
      <c r="BE55" s="9">
        <v>4238420</v>
      </c>
      <c r="BF55">
        <f t="shared" si="25"/>
        <v>88300.416666666672</v>
      </c>
      <c r="BG55">
        <f t="shared" si="26"/>
        <v>19142.056010928965</v>
      </c>
      <c r="BH55" s="18">
        <f t="shared" si="27"/>
        <v>0.2767858553821988</v>
      </c>
      <c r="BI55" s="14">
        <v>2010</v>
      </c>
      <c r="BJ55" s="10">
        <v>49</v>
      </c>
      <c r="BK55" s="9">
        <v>4163620</v>
      </c>
      <c r="BL55">
        <f t="shared" si="28"/>
        <v>84971.836734693876</v>
      </c>
      <c r="BM55">
        <f t="shared" si="29"/>
        <v>-3328.5799319727957</v>
      </c>
      <c r="BN55" s="18">
        <f t="shared" si="30"/>
        <v>-3.7696084091405332E-2</v>
      </c>
      <c r="BO55" s="14">
        <v>2011</v>
      </c>
      <c r="BP55" s="10">
        <v>51</v>
      </c>
      <c r="BQ55" s="9">
        <v>7750523</v>
      </c>
      <c r="BR55">
        <f t="shared" si="31"/>
        <v>151971.03921568627</v>
      </c>
      <c r="BS55">
        <f t="shared" si="32"/>
        <v>66999.20248099239</v>
      </c>
      <c r="BT55" s="18">
        <f t="shared" si="33"/>
        <v>0.78848716299004884</v>
      </c>
      <c r="BU55" s="14">
        <v>2012</v>
      </c>
      <c r="BV55" s="10">
        <v>59</v>
      </c>
      <c r="BW55" s="9">
        <v>4340460</v>
      </c>
      <c r="BX55">
        <f t="shared" si="34"/>
        <v>73567.118644067799</v>
      </c>
      <c r="BY55">
        <f t="shared" si="35"/>
        <v>-78403.920571618466</v>
      </c>
      <c r="BZ55" s="18">
        <f t="shared" si="36"/>
        <v>-0.51591356469138172</v>
      </c>
      <c r="CA55" s="14">
        <v>2013</v>
      </c>
      <c r="CB55" s="10">
        <v>56</v>
      </c>
      <c r="CC55" s="9">
        <v>4470630</v>
      </c>
      <c r="CD55">
        <f t="shared" si="37"/>
        <v>79832.678571428565</v>
      </c>
      <c r="CE55">
        <f t="shared" si="38"/>
        <v>6265.5599273607659</v>
      </c>
      <c r="CF55" s="18">
        <f t="shared" si="39"/>
        <v>8.5167939737789355E-2</v>
      </c>
      <c r="CG55" s="14">
        <v>2014</v>
      </c>
      <c r="CH55" s="10">
        <v>50</v>
      </c>
      <c r="CI55" s="9">
        <v>4827570</v>
      </c>
      <c r="CJ55">
        <f t="shared" si="40"/>
        <v>96551.4</v>
      </c>
      <c r="CK55">
        <f t="shared" si="41"/>
        <v>16718.721428571429</v>
      </c>
      <c r="CL55" s="18">
        <f t="shared" si="42"/>
        <v>0.20942202776789851</v>
      </c>
      <c r="CM55" s="14">
        <v>2015</v>
      </c>
      <c r="CN55" s="9">
        <v>52</v>
      </c>
      <c r="CO55" s="9">
        <v>4647480</v>
      </c>
      <c r="CP55">
        <f t="shared" si="43"/>
        <v>89374.61538461539</v>
      </c>
      <c r="CQ55">
        <f t="shared" si="44"/>
        <v>-7176.784615384604</v>
      </c>
      <c r="CR55" s="18">
        <f t="shared" si="45"/>
        <v>-7.4331233057051527E-2</v>
      </c>
      <c r="CS55" s="14">
        <v>2016</v>
      </c>
      <c r="CT55" s="9">
        <v>53</v>
      </c>
      <c r="CU55" s="9">
        <v>4722250</v>
      </c>
      <c r="CV55">
        <f t="shared" si="46"/>
        <v>89099.056603773584</v>
      </c>
      <c r="CW55">
        <f t="shared" si="47"/>
        <v>-275.55878084180586</v>
      </c>
      <c r="CX55" s="18">
        <f t="shared" si="48"/>
        <v>-3.0831884384169279E-3</v>
      </c>
      <c r="CY55" s="14">
        <v>2017</v>
      </c>
      <c r="CZ55" s="9">
        <v>52</v>
      </c>
      <c r="DA55" s="9">
        <v>5235731</v>
      </c>
      <c r="DB55">
        <f t="shared" si="49"/>
        <v>100687.13461538461</v>
      </c>
      <c r="DC55">
        <f t="shared" si="50"/>
        <v>11588.078011611025</v>
      </c>
      <c r="DD55" s="18">
        <f t="shared" si="51"/>
        <v>0.1300583693399088</v>
      </c>
      <c r="DE55" s="14">
        <v>2018</v>
      </c>
      <c r="DF55" s="24">
        <v>50</v>
      </c>
      <c r="DG55" s="24">
        <v>5138390</v>
      </c>
      <c r="DH55">
        <f t="shared" si="52"/>
        <v>102767.8</v>
      </c>
      <c r="DI55">
        <f t="shared" si="53"/>
        <v>2080.6653846153931</v>
      </c>
      <c r="DJ55" s="18">
        <f t="shared" si="54"/>
        <v>2.0664659815410772E-2</v>
      </c>
      <c r="DK55" s="14">
        <v>2019</v>
      </c>
      <c r="DL55" s="24">
        <v>47</v>
      </c>
      <c r="DM55" s="24">
        <v>5251030</v>
      </c>
      <c r="DN55">
        <f t="shared" si="55"/>
        <v>111724.0425531915</v>
      </c>
      <c r="DO55">
        <f t="shared" si="56"/>
        <v>8956.2425531914923</v>
      </c>
      <c r="DP55" s="18">
        <f t="shared" si="57"/>
        <v>8.7150280079864431E-2</v>
      </c>
      <c r="DQ55" s="14">
        <v>2020</v>
      </c>
      <c r="DR55" s="25">
        <v>35</v>
      </c>
      <c r="DS55" s="24">
        <v>5829020</v>
      </c>
      <c r="DT55">
        <f t="shared" si="58"/>
        <v>166543.42857142858</v>
      </c>
      <c r="DU55">
        <f t="shared" si="59"/>
        <v>54819.386018237084</v>
      </c>
      <c r="DV55" s="18">
        <f t="shared" si="60"/>
        <v>0.49066776286883579</v>
      </c>
      <c r="DX55" s="11">
        <f t="shared" si="61"/>
        <v>7.9605289448580613E-2</v>
      </c>
      <c r="DY55">
        <f t="shared" si="62"/>
        <v>105059.65905619203</v>
      </c>
      <c r="DZ55" s="23">
        <f t="shared" si="63"/>
        <v>91890.585937269701</v>
      </c>
    </row>
    <row r="56" spans="1:130" x14ac:dyDescent="0.2">
      <c r="A56" s="3">
        <v>13061</v>
      </c>
      <c r="B56" t="s">
        <v>56</v>
      </c>
      <c r="C56" s="14">
        <v>2000</v>
      </c>
      <c r="D56" s="10">
        <v>414</v>
      </c>
      <c r="E56" s="9">
        <v>11316729</v>
      </c>
      <c r="F56">
        <f t="shared" si="0"/>
        <v>27335.094202898552</v>
      </c>
      <c r="G56" s="14">
        <v>2001</v>
      </c>
      <c r="H56" s="10">
        <v>401</v>
      </c>
      <c r="I56" s="9">
        <v>12935446</v>
      </c>
      <c r="J56">
        <f t="shared" si="1"/>
        <v>32257.970074812969</v>
      </c>
      <c r="K56">
        <f t="shared" si="2"/>
        <v>4922.8758719144171</v>
      </c>
      <c r="L56" s="18">
        <f t="shared" si="3"/>
        <v>0.18009361282509889</v>
      </c>
      <c r="M56" s="14">
        <v>2002</v>
      </c>
      <c r="N56" s="10">
        <v>364</v>
      </c>
      <c r="O56" s="9">
        <v>13792899</v>
      </c>
      <c r="P56">
        <f t="shared" si="4"/>
        <v>37892.579670329673</v>
      </c>
      <c r="Q56">
        <f t="shared" si="5"/>
        <v>5634.6095955167038</v>
      </c>
      <c r="R56" s="19">
        <f t="shared" si="6"/>
        <v>0.17467340884900281</v>
      </c>
      <c r="S56" s="14">
        <v>2003</v>
      </c>
      <c r="T56" s="10">
        <v>364</v>
      </c>
      <c r="U56" s="9">
        <v>14149414</v>
      </c>
      <c r="V56">
        <f t="shared" si="7"/>
        <v>38872.016483516483</v>
      </c>
      <c r="W56">
        <f t="shared" si="8"/>
        <v>979.43681318681047</v>
      </c>
      <c r="X56" s="18">
        <f t="shared" si="9"/>
        <v>2.5847720627838931E-2</v>
      </c>
      <c r="Y56" s="14">
        <v>2004</v>
      </c>
      <c r="Z56" s="10">
        <v>370</v>
      </c>
      <c r="AA56" s="9">
        <v>14544532</v>
      </c>
      <c r="AB56">
        <f t="shared" si="10"/>
        <v>39309.545945945945</v>
      </c>
      <c r="AC56">
        <f t="shared" si="11"/>
        <v>437.529462429462</v>
      </c>
      <c r="AD56" s="18">
        <f t="shared" si="12"/>
        <v>1.1255640998582991E-2</v>
      </c>
      <c r="AE56" s="14">
        <v>2005</v>
      </c>
      <c r="AF56" s="10">
        <v>341</v>
      </c>
      <c r="AG56" s="9">
        <v>14471886</v>
      </c>
      <c r="AH56">
        <f t="shared" si="13"/>
        <v>42439.548387096773</v>
      </c>
      <c r="AI56">
        <f t="shared" si="14"/>
        <v>3130.0024411508275</v>
      </c>
      <c r="AJ56" s="18">
        <f t="shared" si="15"/>
        <v>7.9624487279879905E-2</v>
      </c>
      <c r="AK56" s="14">
        <v>2006</v>
      </c>
      <c r="AL56" s="10">
        <v>355</v>
      </c>
      <c r="AM56" s="9">
        <v>15384309</v>
      </c>
      <c r="AN56">
        <f t="shared" si="16"/>
        <v>43336.081690140847</v>
      </c>
      <c r="AO56">
        <f t="shared" si="17"/>
        <v>896.53330304407427</v>
      </c>
      <c r="AP56" s="18">
        <f t="shared" si="18"/>
        <v>2.1124949183404938E-2</v>
      </c>
      <c r="AQ56" s="14">
        <v>2007</v>
      </c>
      <c r="AR56" s="10">
        <v>354</v>
      </c>
      <c r="AS56" s="9">
        <v>15551736</v>
      </c>
      <c r="AT56">
        <f t="shared" si="19"/>
        <v>43931.457627118645</v>
      </c>
      <c r="AU56">
        <f t="shared" si="20"/>
        <v>595.37593697779812</v>
      </c>
      <c r="AV56" s="18">
        <f t="shared" si="21"/>
        <v>1.3738573349450946E-2</v>
      </c>
      <c r="AW56" s="14">
        <v>2008</v>
      </c>
      <c r="AX56" s="10">
        <v>342</v>
      </c>
      <c r="AY56" s="9">
        <v>15803296</v>
      </c>
      <c r="AZ56">
        <f t="shared" si="22"/>
        <v>46208.46783625731</v>
      </c>
      <c r="BA56">
        <f t="shared" si="23"/>
        <v>2277.0102091386652</v>
      </c>
      <c r="BB56" s="18">
        <f t="shared" si="24"/>
        <v>5.1830973341824182E-2</v>
      </c>
      <c r="BC56" s="14">
        <v>2009</v>
      </c>
      <c r="BD56" s="10">
        <v>328</v>
      </c>
      <c r="BE56" s="9">
        <v>15948004</v>
      </c>
      <c r="BF56">
        <f t="shared" si="25"/>
        <v>48621.963414634149</v>
      </c>
      <c r="BG56">
        <f t="shared" si="26"/>
        <v>2413.4955783768382</v>
      </c>
      <c r="BH56" s="18">
        <f t="shared" si="27"/>
        <v>5.2230590871985103E-2</v>
      </c>
      <c r="BI56" s="14">
        <v>2010</v>
      </c>
      <c r="BJ56" s="10">
        <v>313</v>
      </c>
      <c r="BK56" s="9">
        <v>15960715</v>
      </c>
      <c r="BL56">
        <f t="shared" si="28"/>
        <v>50992.699680511185</v>
      </c>
      <c r="BM56">
        <f t="shared" si="29"/>
        <v>2370.7362658770362</v>
      </c>
      <c r="BN56" s="18">
        <f t="shared" si="30"/>
        <v>4.8758546537088145E-2</v>
      </c>
      <c r="BO56" s="14">
        <v>2011</v>
      </c>
      <c r="BP56" s="10">
        <v>299</v>
      </c>
      <c r="BQ56" s="9">
        <v>23230065</v>
      </c>
      <c r="BR56">
        <f t="shared" si="31"/>
        <v>77692.525083612039</v>
      </c>
      <c r="BS56">
        <f t="shared" si="32"/>
        <v>26699.825403100855</v>
      </c>
      <c r="BT56" s="18">
        <f t="shared" si="33"/>
        <v>0.52360093837716959</v>
      </c>
      <c r="BU56" s="14">
        <v>2012</v>
      </c>
      <c r="BV56" s="10">
        <v>277</v>
      </c>
      <c r="BW56" s="9">
        <v>16314636</v>
      </c>
      <c r="BX56">
        <f t="shared" si="34"/>
        <v>58897.602888086643</v>
      </c>
      <c r="BY56">
        <f t="shared" si="35"/>
        <v>-18794.922195525396</v>
      </c>
      <c r="BZ56" s="18">
        <f t="shared" si="36"/>
        <v>-0.24191416323897905</v>
      </c>
      <c r="CA56" s="14">
        <v>2013</v>
      </c>
      <c r="CB56" s="10">
        <v>310</v>
      </c>
      <c r="CC56" s="9">
        <v>18180851</v>
      </c>
      <c r="CD56">
        <f t="shared" si="37"/>
        <v>58647.9064516129</v>
      </c>
      <c r="CE56">
        <f t="shared" si="38"/>
        <v>-249.69643647374323</v>
      </c>
      <c r="CF56" s="18">
        <f t="shared" si="39"/>
        <v>-4.2395008324566281E-3</v>
      </c>
      <c r="CG56" s="14">
        <v>2014</v>
      </c>
      <c r="CH56" s="10">
        <v>307</v>
      </c>
      <c r="CI56" s="9">
        <v>18551802</v>
      </c>
      <c r="CJ56">
        <f t="shared" si="40"/>
        <v>60429.322475570036</v>
      </c>
      <c r="CK56">
        <f t="shared" si="41"/>
        <v>1781.4160239571356</v>
      </c>
      <c r="CL56" s="18">
        <f t="shared" si="42"/>
        <v>3.0374758993773839E-2</v>
      </c>
      <c r="CM56" s="14">
        <v>2015</v>
      </c>
      <c r="CN56" s="9">
        <v>300</v>
      </c>
      <c r="CO56" s="9">
        <v>18354855</v>
      </c>
      <c r="CP56">
        <f t="shared" si="43"/>
        <v>61182.85</v>
      </c>
      <c r="CQ56">
        <f t="shared" si="44"/>
        <v>753.5275244299628</v>
      </c>
      <c r="CR56" s="18">
        <f t="shared" si="45"/>
        <v>1.2469567646312664E-2</v>
      </c>
      <c r="CS56" s="14">
        <v>2016</v>
      </c>
      <c r="CT56" s="9">
        <v>318</v>
      </c>
      <c r="CU56" s="9">
        <v>18941562</v>
      </c>
      <c r="CV56">
        <f t="shared" si="46"/>
        <v>59564.660377358494</v>
      </c>
      <c r="CW56">
        <f t="shared" si="47"/>
        <v>-1618.1896226415047</v>
      </c>
      <c r="CX56" s="18">
        <f t="shared" si="48"/>
        <v>-2.6448418513382504E-2</v>
      </c>
      <c r="CY56" s="14">
        <v>2017</v>
      </c>
      <c r="CZ56" s="9">
        <v>298</v>
      </c>
      <c r="DA56" s="9">
        <v>19704500</v>
      </c>
      <c r="DB56">
        <f t="shared" si="49"/>
        <v>66122.483221476505</v>
      </c>
      <c r="DC56">
        <f t="shared" si="50"/>
        <v>6557.8228441180108</v>
      </c>
      <c r="DD56" s="18">
        <f t="shared" si="51"/>
        <v>0.11009586561179735</v>
      </c>
      <c r="DE56" s="14">
        <v>2018</v>
      </c>
      <c r="DF56" s="24">
        <v>316</v>
      </c>
      <c r="DG56" s="24">
        <v>20123852</v>
      </c>
      <c r="DH56">
        <f t="shared" si="52"/>
        <v>63683.075949367092</v>
      </c>
      <c r="DI56">
        <f t="shared" si="53"/>
        <v>-2439.4072721094126</v>
      </c>
      <c r="DJ56" s="18">
        <f t="shared" si="54"/>
        <v>-3.6892251368398334E-2</v>
      </c>
      <c r="DK56" s="14">
        <v>2019</v>
      </c>
      <c r="DL56" s="24">
        <v>296</v>
      </c>
      <c r="DM56" s="24">
        <v>20573539</v>
      </c>
      <c r="DN56">
        <f t="shared" si="55"/>
        <v>69505.19932432432</v>
      </c>
      <c r="DO56">
        <f t="shared" si="56"/>
        <v>5822.1233749572275</v>
      </c>
      <c r="DP56" s="18">
        <f t="shared" si="57"/>
        <v>9.142340077269917E-2</v>
      </c>
      <c r="DQ56" s="14">
        <v>2020</v>
      </c>
      <c r="DR56" s="25">
        <v>278</v>
      </c>
      <c r="DS56" s="24">
        <v>21240948</v>
      </c>
      <c r="DT56">
        <f t="shared" si="58"/>
        <v>76406.287769784176</v>
      </c>
      <c r="DU56">
        <f t="shared" si="59"/>
        <v>6901.0884454598563</v>
      </c>
      <c r="DV56" s="18">
        <f t="shared" si="60"/>
        <v>9.9288808787643082E-2</v>
      </c>
      <c r="DX56" s="11">
        <f t="shared" si="61"/>
        <v>5.7747524250851404E-2</v>
      </c>
      <c r="DY56">
        <f t="shared" si="62"/>
        <v>66436.919498389296</v>
      </c>
      <c r="DZ56" s="23">
        <f t="shared" si="63"/>
        <v>52539.492312116883</v>
      </c>
    </row>
    <row r="57" spans="1:130" x14ac:dyDescent="0.2">
      <c r="A57" s="3">
        <v>13062</v>
      </c>
      <c r="B57" t="s">
        <v>57</v>
      </c>
      <c r="C57" s="14">
        <v>2000</v>
      </c>
      <c r="D57" s="10">
        <v>48</v>
      </c>
      <c r="E57" s="9">
        <v>2718164</v>
      </c>
      <c r="F57">
        <f t="shared" si="0"/>
        <v>56628.416666666664</v>
      </c>
      <c r="G57" s="14">
        <v>2001</v>
      </c>
      <c r="H57" s="10">
        <v>41</v>
      </c>
      <c r="I57" s="9">
        <v>2770829</v>
      </c>
      <c r="J57">
        <f t="shared" si="1"/>
        <v>67581.195121951227</v>
      </c>
      <c r="K57">
        <f t="shared" si="2"/>
        <v>10952.778455284562</v>
      </c>
      <c r="L57" s="18">
        <f t="shared" si="3"/>
        <v>0.19341488072598231</v>
      </c>
      <c r="M57" s="14">
        <v>2002</v>
      </c>
      <c r="N57" s="10">
        <v>40</v>
      </c>
      <c r="O57" s="9">
        <v>2965618</v>
      </c>
      <c r="P57">
        <f t="shared" si="4"/>
        <v>74140.45</v>
      </c>
      <c r="Q57">
        <f t="shared" si="5"/>
        <v>6559.2548780487705</v>
      </c>
      <c r="R57" s="19">
        <f t="shared" si="6"/>
        <v>9.7057396901793491E-2</v>
      </c>
      <c r="S57" s="14">
        <v>2003</v>
      </c>
      <c r="T57" s="10">
        <v>40</v>
      </c>
      <c r="U57" s="9">
        <v>2969462</v>
      </c>
      <c r="V57">
        <f t="shared" si="7"/>
        <v>74236.55</v>
      </c>
      <c r="W57">
        <f t="shared" si="8"/>
        <v>96.100000000005821</v>
      </c>
      <c r="X57" s="18">
        <f t="shared" si="9"/>
        <v>1.2961885178739247E-3</v>
      </c>
      <c r="Y57" s="14">
        <v>2004</v>
      </c>
      <c r="Z57" s="10">
        <v>43</v>
      </c>
      <c r="AA57" s="9">
        <v>3077026</v>
      </c>
      <c r="AB57">
        <f t="shared" si="10"/>
        <v>71558.744186046519</v>
      </c>
      <c r="AC57">
        <f t="shared" si="11"/>
        <v>-2677.8058139534842</v>
      </c>
      <c r="AD57" s="18">
        <f t="shared" si="12"/>
        <v>-3.6071258887347059E-2</v>
      </c>
      <c r="AE57" s="14">
        <v>2005</v>
      </c>
      <c r="AF57" s="10">
        <v>38</v>
      </c>
      <c r="AG57" s="9">
        <v>3398872</v>
      </c>
      <c r="AH57">
        <f t="shared" si="13"/>
        <v>89444</v>
      </c>
      <c r="AI57">
        <f t="shared" si="14"/>
        <v>17885.255813953481</v>
      </c>
      <c r="AJ57" s="18">
        <f t="shared" si="15"/>
        <v>0.24993808957090372</v>
      </c>
      <c r="AK57" s="14">
        <v>2006</v>
      </c>
      <c r="AL57" s="10">
        <v>41</v>
      </c>
      <c r="AM57" s="9">
        <v>3255125</v>
      </c>
      <c r="AN57">
        <f t="shared" si="16"/>
        <v>79393.292682926825</v>
      </c>
      <c r="AO57">
        <f t="shared" si="17"/>
        <v>-10050.707317073175</v>
      </c>
      <c r="AP57" s="18">
        <f t="shared" si="18"/>
        <v>-0.11236871469381036</v>
      </c>
      <c r="AQ57" s="14">
        <v>2007</v>
      </c>
      <c r="AR57" s="10">
        <v>37</v>
      </c>
      <c r="AS57" s="9">
        <v>3767990</v>
      </c>
      <c r="AT57">
        <f t="shared" si="19"/>
        <v>101837.56756756757</v>
      </c>
      <c r="AU57">
        <f t="shared" si="20"/>
        <v>22444.274884640748</v>
      </c>
      <c r="AV57" s="18">
        <f t="shared" si="21"/>
        <v>0.28269736807965001</v>
      </c>
      <c r="AW57" s="14">
        <v>2008</v>
      </c>
      <c r="AX57" s="10">
        <v>39</v>
      </c>
      <c r="AY57" s="9">
        <v>3506790</v>
      </c>
      <c r="AZ57">
        <f t="shared" si="22"/>
        <v>89917.692307692312</v>
      </c>
      <c r="BA57">
        <f t="shared" si="23"/>
        <v>-11919.875259875262</v>
      </c>
      <c r="BB57" s="18">
        <f t="shared" si="24"/>
        <v>-0.1170479180187274</v>
      </c>
      <c r="BC57" s="14">
        <v>2009</v>
      </c>
      <c r="BD57" s="10">
        <v>45</v>
      </c>
      <c r="BE57" s="9">
        <v>3676850</v>
      </c>
      <c r="BF57">
        <f t="shared" si="25"/>
        <v>81707.777777777781</v>
      </c>
      <c r="BG57">
        <f t="shared" si="26"/>
        <v>-8209.9145299145312</v>
      </c>
      <c r="BH57" s="18">
        <f t="shared" si="27"/>
        <v>-9.130477350131222E-2</v>
      </c>
      <c r="BI57" s="14">
        <v>2010</v>
      </c>
      <c r="BJ57" s="10">
        <v>36</v>
      </c>
      <c r="BK57" s="9">
        <v>3672920</v>
      </c>
      <c r="BL57">
        <f t="shared" si="28"/>
        <v>102025.55555555556</v>
      </c>
      <c r="BM57">
        <f t="shared" si="29"/>
        <v>20317.777777777781</v>
      </c>
      <c r="BN57" s="18">
        <f t="shared" si="30"/>
        <v>0.24866393788161065</v>
      </c>
      <c r="BO57" s="14">
        <v>2011</v>
      </c>
      <c r="BP57" s="10">
        <v>35</v>
      </c>
      <c r="BQ57" s="9">
        <v>3633210</v>
      </c>
      <c r="BR57">
        <f t="shared" si="31"/>
        <v>103806</v>
      </c>
      <c r="BS57">
        <f t="shared" si="32"/>
        <v>1780.444444444438</v>
      </c>
      <c r="BT57" s="18">
        <f t="shared" si="33"/>
        <v>1.7450965444387508E-2</v>
      </c>
      <c r="BU57" s="14">
        <v>2012</v>
      </c>
      <c r="BV57" s="10">
        <v>42</v>
      </c>
      <c r="BW57" s="9">
        <v>3933150</v>
      </c>
      <c r="BX57">
        <f t="shared" si="34"/>
        <v>93646.428571428565</v>
      </c>
      <c r="BY57">
        <f t="shared" si="35"/>
        <v>-10159.571428571435</v>
      </c>
      <c r="BZ57" s="18">
        <f t="shared" si="36"/>
        <v>-9.7870753410895656E-2</v>
      </c>
      <c r="CA57" s="14">
        <v>2013</v>
      </c>
      <c r="CB57" s="10">
        <v>32</v>
      </c>
      <c r="CC57" s="9">
        <v>3942950</v>
      </c>
      <c r="CD57">
        <f t="shared" si="37"/>
        <v>123217.1875</v>
      </c>
      <c r="CE57">
        <f t="shared" si="38"/>
        <v>29570.758928571435</v>
      </c>
      <c r="CF57" s="18">
        <f t="shared" si="39"/>
        <v>0.3157702795469281</v>
      </c>
      <c r="CG57" s="14">
        <v>2014</v>
      </c>
      <c r="CH57" s="10">
        <v>31</v>
      </c>
      <c r="CI57" s="9">
        <v>4212060</v>
      </c>
      <c r="CJ57">
        <f t="shared" si="40"/>
        <v>135872.90322580645</v>
      </c>
      <c r="CK57">
        <f t="shared" si="41"/>
        <v>12655.715725806454</v>
      </c>
      <c r="CL57" s="18">
        <f t="shared" si="42"/>
        <v>0.1027106362560536</v>
      </c>
      <c r="CM57" s="14">
        <v>2015</v>
      </c>
      <c r="CN57" s="9">
        <v>30</v>
      </c>
      <c r="CO57" s="9">
        <v>4132240</v>
      </c>
      <c r="CP57">
        <f t="shared" si="43"/>
        <v>137741.33333333334</v>
      </c>
      <c r="CQ57">
        <f t="shared" si="44"/>
        <v>1868.4301075268886</v>
      </c>
      <c r="CR57" s="18">
        <f t="shared" si="45"/>
        <v>1.3751307752817753E-2</v>
      </c>
      <c r="CS57" s="14">
        <v>2016</v>
      </c>
      <c r="CT57" s="9">
        <v>30</v>
      </c>
      <c r="CU57" s="9">
        <v>4574260</v>
      </c>
      <c r="CV57">
        <f t="shared" si="46"/>
        <v>152475.33333333334</v>
      </c>
      <c r="CW57">
        <f t="shared" si="47"/>
        <v>14734</v>
      </c>
      <c r="CX57" s="18">
        <f t="shared" si="48"/>
        <v>0.10696861750527559</v>
      </c>
      <c r="CY57" s="14">
        <v>2017</v>
      </c>
      <c r="CZ57" s="9">
        <v>27</v>
      </c>
      <c r="DA57" s="9">
        <v>4656954</v>
      </c>
      <c r="DB57">
        <f t="shared" si="49"/>
        <v>172479.77777777778</v>
      </c>
      <c r="DC57">
        <f t="shared" si="50"/>
        <v>20004.444444444438</v>
      </c>
      <c r="DD57" s="18">
        <f t="shared" si="51"/>
        <v>0.13119790596366038</v>
      </c>
      <c r="DE57" s="14">
        <v>2018</v>
      </c>
      <c r="DF57" s="24">
        <v>24</v>
      </c>
      <c r="DG57" s="24">
        <v>4762650</v>
      </c>
      <c r="DH57">
        <f t="shared" si="52"/>
        <v>198443.75</v>
      </c>
      <c r="DI57">
        <f t="shared" si="53"/>
        <v>25963.972222222219</v>
      </c>
      <c r="DJ57" s="18">
        <f t="shared" si="54"/>
        <v>0.15053342807337156</v>
      </c>
      <c r="DK57" s="14">
        <v>2019</v>
      </c>
      <c r="DL57" s="24">
        <v>33</v>
      </c>
      <c r="DM57" s="24">
        <v>5142250</v>
      </c>
      <c r="DN57">
        <f t="shared" si="55"/>
        <v>155825.75757575757</v>
      </c>
      <c r="DO57">
        <f t="shared" si="56"/>
        <v>-42617.992424242431</v>
      </c>
      <c r="DP57" s="18">
        <f t="shared" si="57"/>
        <v>-0.21476107171045916</v>
      </c>
      <c r="DQ57" s="14">
        <v>2020</v>
      </c>
      <c r="DR57" s="25">
        <v>27</v>
      </c>
      <c r="DS57" s="24">
        <v>5243490</v>
      </c>
      <c r="DT57">
        <f t="shared" si="58"/>
        <v>194203.33333333334</v>
      </c>
      <c r="DU57">
        <f t="shared" si="59"/>
        <v>38377.575757575774</v>
      </c>
      <c r="DV57" s="18">
        <f t="shared" si="60"/>
        <v>0.24628518644562217</v>
      </c>
      <c r="DX57" s="11">
        <f t="shared" si="61"/>
        <v>8.5908665618586053E-2</v>
      </c>
      <c r="DY57">
        <f t="shared" si="62"/>
        <v>175583.09511784511</v>
      </c>
      <c r="DZ57" s="23">
        <f t="shared" si="63"/>
        <v>112199.19269128356</v>
      </c>
    </row>
    <row r="58" spans="1:130" x14ac:dyDescent="0.2">
      <c r="A58" s="3">
        <v>14126</v>
      </c>
      <c r="B58" t="s">
        <v>58</v>
      </c>
      <c r="C58" s="14">
        <v>2000</v>
      </c>
      <c r="D58" s="10">
        <v>1319</v>
      </c>
      <c r="E58" s="9">
        <v>56344812</v>
      </c>
      <c r="F58">
        <f t="shared" si="0"/>
        <v>42717.825625473844</v>
      </c>
      <c r="G58" s="14">
        <v>2001</v>
      </c>
      <c r="H58" s="10">
        <v>1318</v>
      </c>
      <c r="I58" s="9">
        <v>58709906</v>
      </c>
      <c r="J58">
        <f t="shared" si="1"/>
        <v>44544.693474962063</v>
      </c>
      <c r="K58">
        <f t="shared" si="2"/>
        <v>1826.8678494882188</v>
      </c>
      <c r="L58" s="18">
        <f t="shared" si="3"/>
        <v>4.2765937234380345E-2</v>
      </c>
      <c r="M58" s="14">
        <v>2002</v>
      </c>
      <c r="N58" s="10">
        <v>1299</v>
      </c>
      <c r="O58" s="9">
        <v>62728055</v>
      </c>
      <c r="P58">
        <f t="shared" si="4"/>
        <v>48289.495765973828</v>
      </c>
      <c r="Q58">
        <f t="shared" si="5"/>
        <v>3744.8022910117652</v>
      </c>
      <c r="R58" s="19">
        <f t="shared" si="6"/>
        <v>8.406842653697158E-2</v>
      </c>
      <c r="S58" s="14">
        <v>2003</v>
      </c>
      <c r="T58" s="10">
        <v>1299</v>
      </c>
      <c r="U58" s="9">
        <v>65023699</v>
      </c>
      <c r="V58">
        <f t="shared" si="7"/>
        <v>50056.735180908392</v>
      </c>
      <c r="W58">
        <f t="shared" si="8"/>
        <v>1767.2394149345637</v>
      </c>
      <c r="X58" s="18">
        <f t="shared" si="9"/>
        <v>3.6596766789596745E-2</v>
      </c>
      <c r="Y58" s="14">
        <v>2004</v>
      </c>
      <c r="Z58" s="10">
        <v>1292</v>
      </c>
      <c r="AA58" s="9">
        <v>65746800</v>
      </c>
      <c r="AB58">
        <f t="shared" si="10"/>
        <v>50887.616099071209</v>
      </c>
      <c r="AC58">
        <f t="shared" si="11"/>
        <v>830.88091816281667</v>
      </c>
      <c r="AD58" s="18">
        <f t="shared" si="12"/>
        <v>1.6598783663376315E-2</v>
      </c>
      <c r="AE58" s="14">
        <v>2005</v>
      </c>
      <c r="AF58" s="10">
        <v>1306</v>
      </c>
      <c r="AG58" s="9">
        <v>66627280</v>
      </c>
      <c r="AH58">
        <f t="shared" si="13"/>
        <v>51016.294027565084</v>
      </c>
      <c r="AI58">
        <f t="shared" si="14"/>
        <v>128.67792849387479</v>
      </c>
      <c r="AJ58" s="18">
        <f t="shared" si="15"/>
        <v>2.5286688266818497E-3</v>
      </c>
      <c r="AK58" s="14">
        <v>2006</v>
      </c>
      <c r="AL58" s="10">
        <v>1343</v>
      </c>
      <c r="AM58" s="9">
        <v>69015175</v>
      </c>
      <c r="AN58">
        <f t="shared" si="16"/>
        <v>51388.812360387194</v>
      </c>
      <c r="AO58">
        <f t="shared" si="17"/>
        <v>372.5183328221101</v>
      </c>
      <c r="AP58" s="18">
        <f t="shared" si="18"/>
        <v>7.301948130940897E-3</v>
      </c>
      <c r="AQ58" s="14">
        <v>2007</v>
      </c>
      <c r="AR58" s="10">
        <v>1324</v>
      </c>
      <c r="AS58" s="9">
        <v>70441350</v>
      </c>
      <c r="AT58">
        <f t="shared" si="19"/>
        <v>53203.43655589124</v>
      </c>
      <c r="AU58">
        <f t="shared" si="20"/>
        <v>1814.6241955040459</v>
      </c>
      <c r="AV58" s="18">
        <f t="shared" si="21"/>
        <v>3.5311658552802827E-2</v>
      </c>
      <c r="AW58" s="14">
        <v>2008</v>
      </c>
      <c r="AX58" s="10">
        <v>1325</v>
      </c>
      <c r="AY58" s="9">
        <v>77649463</v>
      </c>
      <c r="AZ58">
        <f t="shared" si="22"/>
        <v>58603.368301886796</v>
      </c>
      <c r="BA58">
        <f t="shared" si="23"/>
        <v>5399.9317459955564</v>
      </c>
      <c r="BB58" s="18">
        <f t="shared" si="24"/>
        <v>0.10149592010513876</v>
      </c>
      <c r="BC58" s="14">
        <v>2009</v>
      </c>
      <c r="BD58" s="10">
        <v>1292</v>
      </c>
      <c r="BE58" s="9">
        <v>78330439</v>
      </c>
      <c r="BF58">
        <f t="shared" si="25"/>
        <v>60627.274767801857</v>
      </c>
      <c r="BG58">
        <f t="shared" si="26"/>
        <v>2023.9064659150608</v>
      </c>
      <c r="BH58" s="18">
        <f t="shared" si="27"/>
        <v>3.45356679071619E-2</v>
      </c>
      <c r="BI58" s="14">
        <v>2010</v>
      </c>
      <c r="BJ58" s="10">
        <v>1207</v>
      </c>
      <c r="BK58" s="9">
        <v>79542185</v>
      </c>
      <c r="BL58">
        <f t="shared" si="28"/>
        <v>65900.733222866606</v>
      </c>
      <c r="BM58">
        <f t="shared" si="29"/>
        <v>5273.4584550647487</v>
      </c>
      <c r="BN58" s="18">
        <f t="shared" si="30"/>
        <v>8.6981618013702897E-2</v>
      </c>
      <c r="BO58" s="14">
        <v>2011</v>
      </c>
      <c r="BP58" s="10">
        <v>1183</v>
      </c>
      <c r="BQ58" s="9">
        <v>82585379</v>
      </c>
      <c r="BR58">
        <f t="shared" si="31"/>
        <v>69810.125950972099</v>
      </c>
      <c r="BS58">
        <f t="shared" si="32"/>
        <v>3909.392728105493</v>
      </c>
      <c r="BT58" s="18">
        <f t="shared" si="33"/>
        <v>5.9322446608970202E-2</v>
      </c>
      <c r="BU58" s="14">
        <v>2012</v>
      </c>
      <c r="BV58" s="10">
        <v>1132</v>
      </c>
      <c r="BW58" s="9">
        <v>83270647</v>
      </c>
      <c r="BX58">
        <f t="shared" si="34"/>
        <v>73560.642226148411</v>
      </c>
      <c r="BY58">
        <f t="shared" si="35"/>
        <v>3750.5162751763128</v>
      </c>
      <c r="BZ58" s="18">
        <f t="shared" si="36"/>
        <v>5.3724530991540023E-2</v>
      </c>
      <c r="CA58" s="14">
        <v>2013</v>
      </c>
      <c r="CB58" s="10">
        <v>1086</v>
      </c>
      <c r="CC58" s="9">
        <v>87571269</v>
      </c>
      <c r="CD58">
        <f t="shared" si="37"/>
        <v>80636.527624309398</v>
      </c>
      <c r="CE58">
        <f t="shared" si="38"/>
        <v>7075.8853981609864</v>
      </c>
      <c r="CF58" s="18">
        <f t="shared" si="39"/>
        <v>9.619118572140116E-2</v>
      </c>
      <c r="CG58" s="14">
        <v>2014</v>
      </c>
      <c r="CH58" s="10">
        <v>1100</v>
      </c>
      <c r="CI58" s="9">
        <v>87965169</v>
      </c>
      <c r="CJ58">
        <f t="shared" si="40"/>
        <v>79968.335454545449</v>
      </c>
      <c r="CK58">
        <f t="shared" si="41"/>
        <v>-668.19216976394819</v>
      </c>
      <c r="CL58" s="18">
        <f t="shared" si="42"/>
        <v>-8.2864700334952055E-3</v>
      </c>
      <c r="CM58" s="14">
        <v>2015</v>
      </c>
      <c r="CN58" s="9">
        <v>1060</v>
      </c>
      <c r="CO58" s="9">
        <v>88350366</v>
      </c>
      <c r="CP58">
        <f t="shared" si="43"/>
        <v>83349.401886792446</v>
      </c>
      <c r="CQ58">
        <f t="shared" si="44"/>
        <v>3381.0664322469966</v>
      </c>
      <c r="CR58" s="18">
        <f t="shared" si="45"/>
        <v>4.2280065141143498E-2</v>
      </c>
      <c r="CS58" s="14">
        <v>2016</v>
      </c>
      <c r="CT58" s="9">
        <v>1097</v>
      </c>
      <c r="CU58" s="9">
        <v>93490872</v>
      </c>
      <c r="CV58">
        <f t="shared" si="46"/>
        <v>85224.131267092074</v>
      </c>
      <c r="CW58">
        <f t="shared" si="47"/>
        <v>1874.7293802996282</v>
      </c>
      <c r="CX58" s="18">
        <f t="shared" si="48"/>
        <v>2.2492415516621699E-2</v>
      </c>
      <c r="CY58" s="14">
        <v>2017</v>
      </c>
      <c r="CZ58" s="9">
        <v>1134</v>
      </c>
      <c r="DA58" s="9">
        <v>97149204</v>
      </c>
      <c r="DB58">
        <f t="shared" si="49"/>
        <v>85669.492063492056</v>
      </c>
      <c r="DC58">
        <f t="shared" si="50"/>
        <v>445.36079639998206</v>
      </c>
      <c r="DD58" s="18">
        <f t="shared" si="51"/>
        <v>5.2257592981995111E-3</v>
      </c>
      <c r="DE58" s="14">
        <v>2018</v>
      </c>
      <c r="DF58" s="24">
        <v>1146</v>
      </c>
      <c r="DG58" s="24">
        <v>106526354</v>
      </c>
      <c r="DH58">
        <f t="shared" si="52"/>
        <v>92954.933682373477</v>
      </c>
      <c r="DI58">
        <f t="shared" si="53"/>
        <v>7285.4416188814212</v>
      </c>
      <c r="DJ58" s="18">
        <f t="shared" si="54"/>
        <v>8.504126081991914E-2</v>
      </c>
      <c r="DK58" s="14">
        <v>2019</v>
      </c>
      <c r="DL58" s="24">
        <v>1106</v>
      </c>
      <c r="DM58" s="24">
        <v>113938380</v>
      </c>
      <c r="DN58">
        <f t="shared" si="55"/>
        <v>103018.42676311031</v>
      </c>
      <c r="DO58">
        <f t="shared" si="56"/>
        <v>10063.493080736836</v>
      </c>
      <c r="DP58" s="18">
        <f t="shared" si="57"/>
        <v>0.10826206508977501</v>
      </c>
      <c r="DQ58" s="14">
        <v>2020</v>
      </c>
      <c r="DR58" s="25">
        <v>1048</v>
      </c>
      <c r="DS58" s="24">
        <v>119578844</v>
      </c>
      <c r="DT58">
        <f t="shared" si="58"/>
        <v>114101.95038167939</v>
      </c>
      <c r="DU58">
        <f t="shared" si="59"/>
        <v>11083.523618569074</v>
      </c>
      <c r="DV58" s="18">
        <f t="shared" si="60"/>
        <v>0.10758777790361242</v>
      </c>
      <c r="DX58" s="11">
        <f t="shared" si="61"/>
        <v>5.3153219930468697E-2</v>
      </c>
      <c r="DY58">
        <f t="shared" si="62"/>
        <v>93880.950836325283</v>
      </c>
      <c r="DZ58" s="23">
        <f t="shared" si="63"/>
        <v>68834.773937300153</v>
      </c>
    </row>
    <row r="59" spans="1:130" x14ac:dyDescent="0.2">
      <c r="A59" s="3">
        <v>14127</v>
      </c>
      <c r="B59" t="s">
        <v>59</v>
      </c>
      <c r="C59" s="14">
        <v>2000</v>
      </c>
      <c r="D59" s="10">
        <v>647</v>
      </c>
      <c r="E59" s="9">
        <v>24793215</v>
      </c>
      <c r="F59">
        <f t="shared" si="0"/>
        <v>38320.270479134466</v>
      </c>
      <c r="G59" s="14">
        <v>2001</v>
      </c>
      <c r="H59" s="10">
        <v>678</v>
      </c>
      <c r="I59" s="9">
        <v>27293273</v>
      </c>
      <c r="J59">
        <f t="shared" si="1"/>
        <v>40255.564896755161</v>
      </c>
      <c r="K59">
        <f t="shared" si="2"/>
        <v>1935.2944176206947</v>
      </c>
      <c r="L59" s="18">
        <f t="shared" si="3"/>
        <v>5.0503151293633745E-2</v>
      </c>
      <c r="M59" s="14">
        <v>2002</v>
      </c>
      <c r="N59" s="10">
        <v>701</v>
      </c>
      <c r="O59" s="9">
        <v>29862424</v>
      </c>
      <c r="P59">
        <f t="shared" si="4"/>
        <v>42599.748930099857</v>
      </c>
      <c r="Q59">
        <f t="shared" si="5"/>
        <v>2344.1840333446962</v>
      </c>
      <c r="R59" s="19">
        <f t="shared" si="6"/>
        <v>5.8232545968660634E-2</v>
      </c>
      <c r="S59" s="14">
        <v>2003</v>
      </c>
      <c r="T59" s="10">
        <v>701</v>
      </c>
      <c r="U59" s="9">
        <v>31081102</v>
      </c>
      <c r="V59">
        <f t="shared" si="7"/>
        <v>44338.233951497859</v>
      </c>
      <c r="W59">
        <f t="shared" si="8"/>
        <v>1738.4850213980026</v>
      </c>
      <c r="X59" s="18">
        <f t="shared" si="9"/>
        <v>4.0809748063318628E-2</v>
      </c>
      <c r="Y59" s="14">
        <v>2004</v>
      </c>
      <c r="Z59" s="10">
        <v>703</v>
      </c>
      <c r="AA59" s="9">
        <v>31745239</v>
      </c>
      <c r="AB59">
        <f t="shared" si="10"/>
        <v>45156.81223328592</v>
      </c>
      <c r="AC59">
        <f t="shared" si="11"/>
        <v>818.57828178806085</v>
      </c>
      <c r="AD59" s="18">
        <f t="shared" si="12"/>
        <v>1.8462130960910931E-2</v>
      </c>
      <c r="AE59" s="14">
        <v>2005</v>
      </c>
      <c r="AF59" s="10">
        <v>731</v>
      </c>
      <c r="AG59" s="9">
        <v>32388889</v>
      </c>
      <c r="AH59">
        <f t="shared" si="13"/>
        <v>44307.64569083447</v>
      </c>
      <c r="AI59">
        <f t="shared" si="14"/>
        <v>-849.16654245145037</v>
      </c>
      <c r="AJ59" s="18">
        <f t="shared" si="15"/>
        <v>-1.8804838084330363E-2</v>
      </c>
      <c r="AK59" s="14">
        <v>2006</v>
      </c>
      <c r="AL59" s="10">
        <v>737</v>
      </c>
      <c r="AM59" s="9">
        <v>34271666</v>
      </c>
      <c r="AN59">
        <f t="shared" si="16"/>
        <v>46501.582089552241</v>
      </c>
      <c r="AO59">
        <f t="shared" si="17"/>
        <v>2193.9363987177712</v>
      </c>
      <c r="AP59" s="18">
        <f t="shared" si="18"/>
        <v>4.9515977762086591E-2</v>
      </c>
      <c r="AQ59" s="14">
        <v>2007</v>
      </c>
      <c r="AR59" s="10">
        <v>743</v>
      </c>
      <c r="AS59" s="9">
        <v>35704503</v>
      </c>
      <c r="AT59">
        <f t="shared" si="19"/>
        <v>48054.512786002691</v>
      </c>
      <c r="AU59">
        <f t="shared" si="20"/>
        <v>1552.9306964504503</v>
      </c>
      <c r="AV59" s="18">
        <f t="shared" si="21"/>
        <v>3.3395222843382692E-2</v>
      </c>
      <c r="AW59" s="14">
        <v>2008</v>
      </c>
      <c r="AX59" s="10">
        <v>700</v>
      </c>
      <c r="AY59" s="9">
        <v>39828883</v>
      </c>
      <c r="AZ59">
        <f t="shared" si="22"/>
        <v>56898.404285714285</v>
      </c>
      <c r="BA59">
        <f t="shared" si="23"/>
        <v>8843.8914997115935</v>
      </c>
      <c r="BB59" s="18">
        <f t="shared" si="24"/>
        <v>0.18403872991274278</v>
      </c>
      <c r="BC59" s="14">
        <v>2009</v>
      </c>
      <c r="BD59" s="10">
        <v>722</v>
      </c>
      <c r="BE59" s="9">
        <v>40768896</v>
      </c>
      <c r="BF59">
        <f t="shared" si="25"/>
        <v>56466.61495844875</v>
      </c>
      <c r="BG59">
        <f t="shared" si="26"/>
        <v>-431.78932726553467</v>
      </c>
      <c r="BH59" s="18">
        <f t="shared" si="27"/>
        <v>-7.5887774479107099E-3</v>
      </c>
      <c r="BI59" s="14">
        <v>2010</v>
      </c>
      <c r="BJ59" s="10">
        <v>691</v>
      </c>
      <c r="BK59" s="9">
        <v>40945392</v>
      </c>
      <c r="BL59">
        <f t="shared" si="28"/>
        <v>59255.270622286538</v>
      </c>
      <c r="BM59">
        <f t="shared" si="29"/>
        <v>2788.6556638377879</v>
      </c>
      <c r="BN59" s="18">
        <f t="shared" si="30"/>
        <v>4.9385918845849613E-2</v>
      </c>
      <c r="BO59" s="14">
        <v>2011</v>
      </c>
      <c r="BP59" s="10">
        <v>727</v>
      </c>
      <c r="BQ59" s="9">
        <v>41958688</v>
      </c>
      <c r="BR59">
        <f t="shared" si="31"/>
        <v>57714.839064649241</v>
      </c>
      <c r="BS59">
        <f t="shared" si="32"/>
        <v>-1540.4315576372974</v>
      </c>
      <c r="BT59" s="18">
        <f t="shared" si="33"/>
        <v>-2.5996532316197449E-2</v>
      </c>
      <c r="BU59" s="14">
        <v>2012</v>
      </c>
      <c r="BV59" s="10">
        <v>687</v>
      </c>
      <c r="BW59" s="9">
        <v>42216895</v>
      </c>
      <c r="BX59">
        <f t="shared" si="34"/>
        <v>61451.084425036388</v>
      </c>
      <c r="BY59">
        <f t="shared" si="35"/>
        <v>3736.2453603871472</v>
      </c>
      <c r="BZ59" s="18">
        <f t="shared" si="36"/>
        <v>6.4736303885418345E-2</v>
      </c>
      <c r="CA59" s="14">
        <v>2013</v>
      </c>
      <c r="CB59" s="10">
        <v>677</v>
      </c>
      <c r="CC59" s="9">
        <v>44147528</v>
      </c>
      <c r="CD59">
        <f t="shared" si="37"/>
        <v>65210.52880354505</v>
      </c>
      <c r="CE59">
        <f t="shared" si="38"/>
        <v>3759.4443785086623</v>
      </c>
      <c r="CF59" s="18">
        <f t="shared" si="39"/>
        <v>6.1177836220201676E-2</v>
      </c>
      <c r="CG59" s="14">
        <v>2014</v>
      </c>
      <c r="CH59" s="10">
        <v>685</v>
      </c>
      <c r="CI59" s="9">
        <v>44484812</v>
      </c>
      <c r="CJ59">
        <f t="shared" si="40"/>
        <v>64941.331386861311</v>
      </c>
      <c r="CK59">
        <f t="shared" si="41"/>
        <v>-269.19741668373899</v>
      </c>
      <c r="CL59" s="18">
        <f t="shared" si="42"/>
        <v>-4.1281281048146413E-3</v>
      </c>
      <c r="CM59" s="14">
        <v>2015</v>
      </c>
      <c r="CN59" s="9">
        <v>690</v>
      </c>
      <c r="CO59" s="9">
        <v>44518466</v>
      </c>
      <c r="CP59">
        <f t="shared" si="43"/>
        <v>64519.515942028986</v>
      </c>
      <c r="CQ59">
        <f t="shared" si="44"/>
        <v>-421.81544483232574</v>
      </c>
      <c r="CR59" s="18">
        <f t="shared" si="45"/>
        <v>-6.4953310291643619E-3</v>
      </c>
      <c r="CS59" s="14">
        <v>2016</v>
      </c>
      <c r="CT59" s="9">
        <v>684</v>
      </c>
      <c r="CU59" s="9">
        <v>46539168</v>
      </c>
      <c r="CV59">
        <f t="shared" si="46"/>
        <v>68039.719298245618</v>
      </c>
      <c r="CW59">
        <f t="shared" si="47"/>
        <v>3520.2033562166325</v>
      </c>
      <c r="CX59" s="18">
        <f t="shared" si="48"/>
        <v>5.4560287764395934E-2</v>
      </c>
      <c r="CY59" s="14">
        <v>2017</v>
      </c>
      <c r="CZ59" s="9">
        <v>680</v>
      </c>
      <c r="DA59" s="9">
        <v>48254362</v>
      </c>
      <c r="DB59">
        <f t="shared" si="49"/>
        <v>70962.297058823533</v>
      </c>
      <c r="DC59">
        <f t="shared" si="50"/>
        <v>2922.5777605779149</v>
      </c>
      <c r="DD59" s="18">
        <f t="shared" si="51"/>
        <v>4.2953994971188431E-2</v>
      </c>
      <c r="DE59" s="14">
        <v>2018</v>
      </c>
      <c r="DF59" s="24">
        <v>652</v>
      </c>
      <c r="DG59" s="24">
        <v>52553205</v>
      </c>
      <c r="DH59">
        <f t="shared" si="52"/>
        <v>80603.07515337423</v>
      </c>
      <c r="DI59">
        <f t="shared" si="53"/>
        <v>9640.7780945506966</v>
      </c>
      <c r="DJ59" s="18">
        <f t="shared" si="54"/>
        <v>0.13585775114578189</v>
      </c>
      <c r="DK59" s="14">
        <v>2019</v>
      </c>
      <c r="DL59" s="24">
        <v>684</v>
      </c>
      <c r="DM59" s="24">
        <v>56703437</v>
      </c>
      <c r="DN59">
        <f t="shared" si="55"/>
        <v>82899.761695906433</v>
      </c>
      <c r="DO59">
        <f t="shared" si="56"/>
        <v>2296.686542532203</v>
      </c>
      <c r="DP59" s="18">
        <f t="shared" si="57"/>
        <v>2.8493783123807511E-2</v>
      </c>
      <c r="DQ59" s="14">
        <v>2020</v>
      </c>
      <c r="DR59" s="25">
        <v>701</v>
      </c>
      <c r="DS59" s="24">
        <v>59910134</v>
      </c>
      <c r="DT59">
        <f t="shared" si="58"/>
        <v>85463.814550641939</v>
      </c>
      <c r="DU59">
        <f t="shared" si="59"/>
        <v>2564.0528547355061</v>
      </c>
      <c r="DV59" s="18">
        <f t="shared" si="60"/>
        <v>3.0929556397773315E-2</v>
      </c>
      <c r="DX59" s="11">
        <f t="shared" si="61"/>
        <v>4.2915103256996996E-2</v>
      </c>
      <c r="DY59">
        <f t="shared" si="62"/>
        <v>78155.044636034741</v>
      </c>
      <c r="DZ59" s="23">
        <f t="shared" si="63"/>
        <v>58283.839442986908</v>
      </c>
    </row>
    <row r="60" spans="1:130" x14ac:dyDescent="0.2">
      <c r="A60" s="3">
        <v>14129</v>
      </c>
      <c r="B60" t="s">
        <v>60</v>
      </c>
      <c r="C60" s="14">
        <v>2000</v>
      </c>
      <c r="D60" s="10">
        <v>2422</v>
      </c>
      <c r="E60" s="9">
        <v>108201322</v>
      </c>
      <c r="F60">
        <f t="shared" si="0"/>
        <v>44674.369116432703</v>
      </c>
      <c r="G60" s="14">
        <v>2001</v>
      </c>
      <c r="H60" s="10">
        <v>2406</v>
      </c>
      <c r="I60" s="9">
        <v>122389795</v>
      </c>
      <c r="J60">
        <f t="shared" si="1"/>
        <v>50868.576475477974</v>
      </c>
      <c r="K60">
        <f t="shared" si="2"/>
        <v>6194.207359045271</v>
      </c>
      <c r="L60" s="18">
        <f t="shared" si="3"/>
        <v>0.13865237453945015</v>
      </c>
      <c r="M60" s="14">
        <v>2002</v>
      </c>
      <c r="N60" s="10">
        <v>2343</v>
      </c>
      <c r="O60" s="9">
        <v>128046805</v>
      </c>
      <c r="P60">
        <f t="shared" si="4"/>
        <v>54650.79172001707</v>
      </c>
      <c r="Q60">
        <f t="shared" si="5"/>
        <v>3782.2152445390966</v>
      </c>
      <c r="R60" s="19">
        <f t="shared" si="6"/>
        <v>7.4352685028691051E-2</v>
      </c>
      <c r="S60" s="14">
        <v>2003</v>
      </c>
      <c r="T60" s="10">
        <v>2343</v>
      </c>
      <c r="U60" s="9">
        <v>129039534</v>
      </c>
      <c r="V60">
        <f t="shared" si="7"/>
        <v>55074.491677336751</v>
      </c>
      <c r="W60">
        <f t="shared" si="8"/>
        <v>423.69995731968083</v>
      </c>
      <c r="X60" s="18">
        <f t="shared" si="9"/>
        <v>7.7528603700811761E-3</v>
      </c>
      <c r="Y60" s="14">
        <v>2004</v>
      </c>
      <c r="Z60" s="10">
        <v>2278</v>
      </c>
      <c r="AA60" s="9">
        <v>132387583</v>
      </c>
      <c r="AB60">
        <f t="shared" si="10"/>
        <v>58115.708077260751</v>
      </c>
      <c r="AC60">
        <f t="shared" si="11"/>
        <v>3041.2163999240001</v>
      </c>
      <c r="AD60" s="18">
        <f t="shared" si="12"/>
        <v>5.5220053917909621E-2</v>
      </c>
      <c r="AE60" s="14">
        <v>2005</v>
      </c>
      <c r="AF60" s="10">
        <v>2269</v>
      </c>
      <c r="AG60" s="9">
        <v>131483556</v>
      </c>
      <c r="AH60">
        <f t="shared" si="13"/>
        <v>57947.799030409871</v>
      </c>
      <c r="AI60">
        <f t="shared" si="14"/>
        <v>-167.90904685088026</v>
      </c>
      <c r="AJ60" s="18">
        <f t="shared" si="15"/>
        <v>-2.8892196689345498E-3</v>
      </c>
      <c r="AK60" s="14">
        <v>2006</v>
      </c>
      <c r="AL60" s="10">
        <v>2233</v>
      </c>
      <c r="AM60" s="9">
        <v>136155052</v>
      </c>
      <c r="AN60">
        <f t="shared" si="16"/>
        <v>60974.049261083746</v>
      </c>
      <c r="AO60">
        <f t="shared" si="17"/>
        <v>3026.2502306738752</v>
      </c>
      <c r="AP60" s="18">
        <f t="shared" si="18"/>
        <v>5.2223730345405499E-2</v>
      </c>
      <c r="AQ60" s="14">
        <v>2007</v>
      </c>
      <c r="AR60" s="10">
        <v>2217</v>
      </c>
      <c r="AS60" s="9">
        <v>138847487</v>
      </c>
      <c r="AT60">
        <f t="shared" si="19"/>
        <v>62628.546233649075</v>
      </c>
      <c r="AU60">
        <f t="shared" si="20"/>
        <v>1654.4969725653282</v>
      </c>
      <c r="AV60" s="18">
        <f t="shared" si="21"/>
        <v>2.7134444777990152E-2</v>
      </c>
      <c r="AW60" s="14">
        <v>2008</v>
      </c>
      <c r="AX60" s="10">
        <v>2200</v>
      </c>
      <c r="AY60" s="9">
        <v>158988129</v>
      </c>
      <c r="AZ60">
        <f t="shared" si="22"/>
        <v>72267.33136363636</v>
      </c>
      <c r="BA60">
        <f t="shared" si="23"/>
        <v>9638.7851299872855</v>
      </c>
      <c r="BB60" s="18">
        <f t="shared" si="24"/>
        <v>0.15390402156275115</v>
      </c>
      <c r="BC60" s="14">
        <v>2009</v>
      </c>
      <c r="BD60" s="10">
        <v>2134</v>
      </c>
      <c r="BE60" s="9">
        <v>160006922</v>
      </c>
      <c r="BF60">
        <f t="shared" si="25"/>
        <v>74979.813495782568</v>
      </c>
      <c r="BG60">
        <f t="shared" si="26"/>
        <v>2712.4821321462077</v>
      </c>
      <c r="BH60" s="18">
        <f t="shared" si="27"/>
        <v>3.7534001615439211E-2</v>
      </c>
      <c r="BI60" s="14">
        <v>2010</v>
      </c>
      <c r="BJ60" s="10">
        <v>2132</v>
      </c>
      <c r="BK60" s="9">
        <v>165916530</v>
      </c>
      <c r="BL60">
        <f t="shared" si="28"/>
        <v>77822.012195121948</v>
      </c>
      <c r="BM60">
        <f t="shared" si="29"/>
        <v>2842.1986993393803</v>
      </c>
      <c r="BN60" s="18">
        <f t="shared" si="30"/>
        <v>3.7906185236100211E-2</v>
      </c>
      <c r="BO60" s="14">
        <v>2011</v>
      </c>
      <c r="BP60" s="10">
        <v>2133</v>
      </c>
      <c r="BQ60" s="9">
        <v>164540449</v>
      </c>
      <c r="BR60">
        <f t="shared" si="31"/>
        <v>77140.388654477269</v>
      </c>
      <c r="BS60">
        <f t="shared" si="32"/>
        <v>-681.62354064467945</v>
      </c>
      <c r="BT60" s="18">
        <f t="shared" si="33"/>
        <v>-8.758749888600351E-3</v>
      </c>
      <c r="BU60" s="14">
        <v>2012</v>
      </c>
      <c r="BV60" s="10">
        <v>2120</v>
      </c>
      <c r="BW60" s="9">
        <v>164228699</v>
      </c>
      <c r="BX60">
        <f t="shared" si="34"/>
        <v>77466.367452830193</v>
      </c>
      <c r="BY60">
        <f t="shared" si="35"/>
        <v>325.97879835292406</v>
      </c>
      <c r="BZ60" s="18">
        <f t="shared" si="36"/>
        <v>4.2257863103727583E-3</v>
      </c>
      <c r="CA60" s="14">
        <v>2013</v>
      </c>
      <c r="CB60" s="10">
        <v>2182</v>
      </c>
      <c r="CC60" s="9">
        <v>169836670</v>
      </c>
      <c r="CD60">
        <f t="shared" si="37"/>
        <v>77835.320806599455</v>
      </c>
      <c r="CE60">
        <f t="shared" si="38"/>
        <v>368.95335376926232</v>
      </c>
      <c r="CF60" s="18">
        <f t="shared" si="39"/>
        <v>4.7627553208031935E-3</v>
      </c>
      <c r="CG60" s="14">
        <v>2014</v>
      </c>
      <c r="CH60" s="10">
        <v>2164</v>
      </c>
      <c r="CI60" s="9">
        <v>172386660</v>
      </c>
      <c r="CJ60">
        <f t="shared" si="40"/>
        <v>79661.118299445472</v>
      </c>
      <c r="CK60">
        <f t="shared" si="41"/>
        <v>1825.7974928460171</v>
      </c>
      <c r="CL60" s="18">
        <f t="shared" si="42"/>
        <v>2.3457184655057174E-2</v>
      </c>
      <c r="CM60" s="14">
        <v>2015</v>
      </c>
      <c r="CN60" s="9">
        <v>2172</v>
      </c>
      <c r="CO60" s="9">
        <v>170710793</v>
      </c>
      <c r="CP60">
        <f t="shared" si="43"/>
        <v>78596.129373848991</v>
      </c>
      <c r="CQ60">
        <f t="shared" si="44"/>
        <v>-1064.9889255964808</v>
      </c>
      <c r="CR60" s="18">
        <f t="shared" si="45"/>
        <v>-1.3368992908098483E-2</v>
      </c>
      <c r="CS60" s="14">
        <v>2016</v>
      </c>
      <c r="CT60" s="9">
        <v>2253</v>
      </c>
      <c r="CU60" s="9">
        <v>174102420</v>
      </c>
      <c r="CV60">
        <f t="shared" si="46"/>
        <v>77275.818908122499</v>
      </c>
      <c r="CW60">
        <f t="shared" si="47"/>
        <v>-1320.3104657264921</v>
      </c>
      <c r="CX60" s="18">
        <f t="shared" si="48"/>
        <v>-1.6798670319327382E-2</v>
      </c>
      <c r="CY60" s="14">
        <v>2017</v>
      </c>
      <c r="CZ60" s="9">
        <v>2232</v>
      </c>
      <c r="DA60" s="9">
        <v>192622067</v>
      </c>
      <c r="DB60">
        <f t="shared" si="49"/>
        <v>86300.209229390675</v>
      </c>
      <c r="DC60">
        <f t="shared" si="50"/>
        <v>9024.3903212681762</v>
      </c>
      <c r="DD60" s="18">
        <f t="shared" si="51"/>
        <v>0.11678155532712987</v>
      </c>
      <c r="DE60" s="14">
        <v>2018</v>
      </c>
      <c r="DF60" s="24">
        <v>2276</v>
      </c>
      <c r="DG60" s="24">
        <v>211797234</v>
      </c>
      <c r="DH60">
        <f t="shared" si="52"/>
        <v>93056.781195079093</v>
      </c>
      <c r="DI60">
        <f t="shared" si="53"/>
        <v>6756.5719656884175</v>
      </c>
      <c r="DJ60" s="18">
        <f t="shared" si="54"/>
        <v>7.8291489974596465E-2</v>
      </c>
      <c r="DK60" s="14">
        <v>2019</v>
      </c>
      <c r="DL60" s="24">
        <v>2266</v>
      </c>
      <c r="DM60" s="24">
        <v>218272450</v>
      </c>
      <c r="DN60">
        <f t="shared" si="55"/>
        <v>96325</v>
      </c>
      <c r="DO60">
        <f t="shared" si="56"/>
        <v>3268.2188049209071</v>
      </c>
      <c r="DP60" s="18">
        <f t="shared" si="57"/>
        <v>3.5120694730130346E-2</v>
      </c>
      <c r="DQ60" s="14">
        <v>2020</v>
      </c>
      <c r="DR60" s="25">
        <v>2274</v>
      </c>
      <c r="DS60" s="24">
        <v>230814548</v>
      </c>
      <c r="DT60">
        <f t="shared" si="58"/>
        <v>101501.56024626209</v>
      </c>
      <c r="DU60">
        <f t="shared" si="59"/>
        <v>5176.5602462620882</v>
      </c>
      <c r="DV60" s="18">
        <f t="shared" si="60"/>
        <v>5.3740568349463669E-2</v>
      </c>
      <c r="DX60" s="11">
        <f t="shared" si="61"/>
        <v>4.1143214980819721E-2</v>
      </c>
      <c r="DY60">
        <f t="shared" si="62"/>
        <v>91893.996808156589</v>
      </c>
      <c r="DZ60" s="23">
        <f t="shared" si="63"/>
        <v>72150.580133917378</v>
      </c>
    </row>
    <row r="61" spans="1:130" x14ac:dyDescent="0.2">
      <c r="A61" s="3">
        <v>14130</v>
      </c>
      <c r="B61" t="s">
        <v>61</v>
      </c>
      <c r="C61" s="14">
        <v>2000</v>
      </c>
      <c r="D61" s="10">
        <v>974</v>
      </c>
      <c r="E61" s="9">
        <v>230320865</v>
      </c>
      <c r="F61">
        <f t="shared" si="0"/>
        <v>236469.06057494867</v>
      </c>
      <c r="G61" s="14">
        <v>2001</v>
      </c>
      <c r="H61" s="10">
        <v>933</v>
      </c>
      <c r="I61" s="9">
        <v>235577878</v>
      </c>
      <c r="J61">
        <f t="shared" si="1"/>
        <v>252495.04608788854</v>
      </c>
      <c r="K61">
        <f t="shared" si="2"/>
        <v>16025.985512939864</v>
      </c>
      <c r="L61" s="18">
        <f t="shared" si="3"/>
        <v>6.7772018351891075E-2</v>
      </c>
      <c r="M61" s="14">
        <v>2002</v>
      </c>
      <c r="N61" s="10">
        <v>940</v>
      </c>
      <c r="O61" s="9">
        <v>236555974</v>
      </c>
      <c r="P61">
        <f t="shared" si="4"/>
        <v>251655.2914893617</v>
      </c>
      <c r="Q61">
        <f t="shared" si="5"/>
        <v>-839.75459852683707</v>
      </c>
      <c r="R61" s="19">
        <f t="shared" si="6"/>
        <v>-3.3258260371355369E-3</v>
      </c>
      <c r="S61" s="14">
        <v>2003</v>
      </c>
      <c r="T61" s="10">
        <v>940</v>
      </c>
      <c r="U61" s="9">
        <v>237910529</v>
      </c>
      <c r="V61">
        <f t="shared" si="7"/>
        <v>253096.30744680853</v>
      </c>
      <c r="W61">
        <f t="shared" si="8"/>
        <v>1441.0159574468271</v>
      </c>
      <c r="X61" s="18">
        <f t="shared" si="9"/>
        <v>5.7261500400747328E-3</v>
      </c>
      <c r="Y61" s="14">
        <v>2004</v>
      </c>
      <c r="Z61" s="10">
        <v>937</v>
      </c>
      <c r="AA61" s="9">
        <v>247279438</v>
      </c>
      <c r="AB61">
        <f t="shared" si="10"/>
        <v>263905.48345784418</v>
      </c>
      <c r="AC61">
        <f t="shared" si="11"/>
        <v>10809.176011035655</v>
      </c>
      <c r="AD61" s="18">
        <f t="shared" si="12"/>
        <v>4.2707758639692298E-2</v>
      </c>
      <c r="AE61" s="14">
        <v>2005</v>
      </c>
      <c r="AF61" s="10">
        <v>934</v>
      </c>
      <c r="AG61" s="9">
        <v>252132221</v>
      </c>
      <c r="AH61">
        <f t="shared" si="13"/>
        <v>269948.84475374734</v>
      </c>
      <c r="AI61">
        <f t="shared" si="14"/>
        <v>6043.3612959031598</v>
      </c>
      <c r="AJ61" s="18">
        <f t="shared" si="15"/>
        <v>2.2899718553474151E-2</v>
      </c>
      <c r="AK61" s="14">
        <v>2006</v>
      </c>
      <c r="AL61" s="10">
        <v>953</v>
      </c>
      <c r="AM61" s="9">
        <v>266386231</v>
      </c>
      <c r="AN61">
        <f t="shared" si="16"/>
        <v>279523.85204616998</v>
      </c>
      <c r="AO61">
        <f t="shared" si="17"/>
        <v>9575.0072924226406</v>
      </c>
      <c r="AP61" s="18">
        <f t="shared" si="18"/>
        <v>3.5469710200675804E-2</v>
      </c>
      <c r="AQ61" s="14">
        <v>2007</v>
      </c>
      <c r="AR61" s="10">
        <v>915</v>
      </c>
      <c r="AS61" s="9">
        <v>249028732</v>
      </c>
      <c r="AT61">
        <f t="shared" si="19"/>
        <v>272162.54863387981</v>
      </c>
      <c r="AU61">
        <f t="shared" si="20"/>
        <v>-7361.3034122901736</v>
      </c>
      <c r="AV61" s="18">
        <f t="shared" si="21"/>
        <v>-2.6335153005383884E-2</v>
      </c>
      <c r="AW61" s="14">
        <v>2008</v>
      </c>
      <c r="AX61" s="10">
        <v>934</v>
      </c>
      <c r="AY61" s="9">
        <v>255861523</v>
      </c>
      <c r="AZ61">
        <f t="shared" si="22"/>
        <v>273941.67344753747</v>
      </c>
      <c r="BA61">
        <f t="shared" si="23"/>
        <v>1779.1248136576614</v>
      </c>
      <c r="BB61" s="18">
        <f t="shared" si="24"/>
        <v>6.5369935084308266E-3</v>
      </c>
      <c r="BC61" s="14">
        <v>2009</v>
      </c>
      <c r="BD61" s="10">
        <v>899</v>
      </c>
      <c r="BE61" s="9">
        <v>267688000</v>
      </c>
      <c r="BF61">
        <f t="shared" si="25"/>
        <v>297761.95773081202</v>
      </c>
      <c r="BG61">
        <f t="shared" si="26"/>
        <v>23820.284283274552</v>
      </c>
      <c r="BH61" s="18">
        <f t="shared" si="27"/>
        <v>8.6953854021178598E-2</v>
      </c>
      <c r="BI61" s="14">
        <v>2010</v>
      </c>
      <c r="BJ61" s="10">
        <v>860</v>
      </c>
      <c r="BK61" s="9">
        <v>272036398</v>
      </c>
      <c r="BL61">
        <f t="shared" si="28"/>
        <v>316321.39302325581</v>
      </c>
      <c r="BM61">
        <f t="shared" si="29"/>
        <v>18559.435292443784</v>
      </c>
      <c r="BN61" s="18">
        <f t="shared" si="30"/>
        <v>6.2329773198301609E-2</v>
      </c>
      <c r="BO61" s="14">
        <v>2011</v>
      </c>
      <c r="BP61" s="10">
        <v>843</v>
      </c>
      <c r="BQ61" s="9">
        <v>282451751</v>
      </c>
      <c r="BR61">
        <f t="shared" si="31"/>
        <v>335055.45788849349</v>
      </c>
      <c r="BS61">
        <f t="shared" si="32"/>
        <v>18734.064865237684</v>
      </c>
      <c r="BT61" s="18">
        <f t="shared" si="33"/>
        <v>5.9224779855026638E-2</v>
      </c>
      <c r="BU61" s="14">
        <v>2012</v>
      </c>
      <c r="BV61" s="10">
        <v>834</v>
      </c>
      <c r="BW61" s="9">
        <v>294702358</v>
      </c>
      <c r="BX61">
        <f t="shared" si="34"/>
        <v>353360.14148681058</v>
      </c>
      <c r="BY61">
        <f t="shared" si="35"/>
        <v>18304.683598317089</v>
      </c>
      <c r="BZ61" s="18">
        <f t="shared" si="36"/>
        <v>5.4631802489272956E-2</v>
      </c>
      <c r="CA61" s="14">
        <v>2013</v>
      </c>
      <c r="CB61" s="10">
        <v>831</v>
      </c>
      <c r="CC61" s="9">
        <v>308032603</v>
      </c>
      <c r="CD61">
        <f t="shared" si="37"/>
        <v>370677.01925391093</v>
      </c>
      <c r="CE61">
        <f t="shared" si="38"/>
        <v>17316.877767100348</v>
      </c>
      <c r="CF61" s="18">
        <f t="shared" si="39"/>
        <v>4.9006313202833919E-2</v>
      </c>
      <c r="CG61" s="14">
        <v>2014</v>
      </c>
      <c r="CH61" s="10">
        <v>818</v>
      </c>
      <c r="CI61" s="9">
        <v>326955060</v>
      </c>
      <c r="CJ61">
        <f t="shared" si="40"/>
        <v>399700.56234718824</v>
      </c>
      <c r="CK61">
        <f t="shared" si="41"/>
        <v>29023.543093277316</v>
      </c>
      <c r="CL61" s="18">
        <f t="shared" si="42"/>
        <v>7.8298738755629219E-2</v>
      </c>
      <c r="CM61" s="14">
        <v>2015</v>
      </c>
      <c r="CN61" s="9">
        <v>799</v>
      </c>
      <c r="CO61" s="9">
        <v>333189721</v>
      </c>
      <c r="CP61">
        <f t="shared" si="43"/>
        <v>417008.4117647059</v>
      </c>
      <c r="CQ61">
        <f t="shared" si="44"/>
        <v>17307.84941751766</v>
      </c>
      <c r="CR61" s="18">
        <f t="shared" si="45"/>
        <v>4.3302039196241364E-2</v>
      </c>
      <c r="CS61" s="14">
        <v>2016</v>
      </c>
      <c r="CT61" s="9">
        <v>786</v>
      </c>
      <c r="CU61" s="9">
        <v>289065459</v>
      </c>
      <c r="CV61">
        <f t="shared" si="46"/>
        <v>367767.75954198471</v>
      </c>
      <c r="CW61">
        <f t="shared" si="47"/>
        <v>-49240.652222721197</v>
      </c>
      <c r="CX61" s="18">
        <f t="shared" si="48"/>
        <v>-0.11808071691969824</v>
      </c>
      <c r="CY61" s="14">
        <v>2017</v>
      </c>
      <c r="CZ61" s="9">
        <v>780</v>
      </c>
      <c r="DA61" s="9">
        <v>316834797</v>
      </c>
      <c r="DB61">
        <f t="shared" si="49"/>
        <v>406198.45769230771</v>
      </c>
      <c r="DC61">
        <f t="shared" si="50"/>
        <v>38430.698150323005</v>
      </c>
      <c r="DD61" s="18">
        <f t="shared" si="51"/>
        <v>0.10449719191857469</v>
      </c>
      <c r="DE61" s="14">
        <v>2018</v>
      </c>
      <c r="DF61" s="24">
        <v>792</v>
      </c>
      <c r="DG61" s="24">
        <v>329215806</v>
      </c>
      <c r="DH61">
        <f t="shared" si="52"/>
        <v>415676.52272727271</v>
      </c>
      <c r="DI61">
        <f t="shared" si="53"/>
        <v>9478.065034964995</v>
      </c>
      <c r="DJ61" s="18">
        <f t="shared" si="54"/>
        <v>2.3333582034781034E-2</v>
      </c>
      <c r="DK61" s="14">
        <v>2019</v>
      </c>
      <c r="DL61" s="24">
        <v>782</v>
      </c>
      <c r="DM61" s="24">
        <v>319956838</v>
      </c>
      <c r="DN61">
        <f t="shared" si="55"/>
        <v>409151.96675191814</v>
      </c>
      <c r="DO61">
        <f t="shared" si="56"/>
        <v>-6524.5559753545676</v>
      </c>
      <c r="DP61" s="18">
        <f t="shared" si="57"/>
        <v>-1.5696234015206482E-2</v>
      </c>
      <c r="DQ61" s="14">
        <v>2020</v>
      </c>
      <c r="DR61" s="25">
        <v>776</v>
      </c>
      <c r="DS61" s="24">
        <v>321022813</v>
      </c>
      <c r="DT61">
        <f t="shared" si="58"/>
        <v>413689.19201030926</v>
      </c>
      <c r="DU61">
        <f t="shared" si="59"/>
        <v>4537.2252583911177</v>
      </c>
      <c r="DV61" s="18">
        <f t="shared" si="60"/>
        <v>1.1089339969230019E-2</v>
      </c>
      <c r="DX61" s="11">
        <f t="shared" si="61"/>
        <v>3.0445149864796135E-2</v>
      </c>
      <c r="DY61">
        <f t="shared" si="62"/>
        <v>410342.31572383287</v>
      </c>
      <c r="DZ61" s="23">
        <f t="shared" si="63"/>
        <v>326455.56905510259</v>
      </c>
    </row>
    <row r="62" spans="1:130" x14ac:dyDescent="0.2">
      <c r="A62" s="3">
        <v>15001</v>
      </c>
      <c r="B62" t="s">
        <v>62</v>
      </c>
      <c r="C62" s="14">
        <v>2000</v>
      </c>
      <c r="D62" s="10">
        <v>574</v>
      </c>
      <c r="E62" s="9">
        <v>14833850</v>
      </c>
      <c r="F62">
        <f t="shared" si="0"/>
        <v>25842.944250871082</v>
      </c>
      <c r="G62" s="14">
        <v>2001</v>
      </c>
      <c r="H62" s="10">
        <v>562</v>
      </c>
      <c r="I62" s="9">
        <v>15759484</v>
      </c>
      <c r="J62">
        <f t="shared" si="1"/>
        <v>28041.786476868328</v>
      </c>
      <c r="K62">
        <f t="shared" si="2"/>
        <v>2198.8422259972467</v>
      </c>
      <c r="L62" s="18">
        <f t="shared" si="3"/>
        <v>8.5084818689849198E-2</v>
      </c>
      <c r="M62" s="14">
        <v>2002</v>
      </c>
      <c r="N62" s="10">
        <v>548</v>
      </c>
      <c r="O62" s="9">
        <v>16731583</v>
      </c>
      <c r="P62">
        <f t="shared" si="4"/>
        <v>30532.085766423359</v>
      </c>
      <c r="Q62">
        <f t="shared" si="5"/>
        <v>2490.2992895550306</v>
      </c>
      <c r="R62" s="19">
        <f t="shared" si="6"/>
        <v>8.880672747470203E-2</v>
      </c>
      <c r="S62" s="14">
        <v>2003</v>
      </c>
      <c r="T62" s="10">
        <v>548</v>
      </c>
      <c r="U62" s="9">
        <v>17130030</v>
      </c>
      <c r="V62">
        <f t="shared" si="7"/>
        <v>31259.178832116788</v>
      </c>
      <c r="W62">
        <f t="shared" si="8"/>
        <v>727.0930656934288</v>
      </c>
      <c r="X62" s="18">
        <f t="shared" si="9"/>
        <v>2.3814064694296946E-2</v>
      </c>
      <c r="Y62" s="14">
        <v>2004</v>
      </c>
      <c r="Z62" s="10">
        <v>525</v>
      </c>
      <c r="AA62" s="9">
        <v>17886891</v>
      </c>
      <c r="AB62">
        <f t="shared" si="10"/>
        <v>34070.268571428569</v>
      </c>
      <c r="AC62">
        <f t="shared" si="11"/>
        <v>2811.0897393117812</v>
      </c>
      <c r="AD62" s="18">
        <f t="shared" si="12"/>
        <v>8.9928457635092066E-2</v>
      </c>
      <c r="AE62" s="14">
        <v>2005</v>
      </c>
      <c r="AF62" s="10">
        <v>535</v>
      </c>
      <c r="AG62" s="9">
        <v>17983675</v>
      </c>
      <c r="AH62">
        <f t="shared" si="13"/>
        <v>33614.345794392524</v>
      </c>
      <c r="AI62">
        <f t="shared" si="14"/>
        <v>-455.92277703604486</v>
      </c>
      <c r="AJ62" s="18">
        <f t="shared" si="15"/>
        <v>-1.3381836896301518E-2</v>
      </c>
      <c r="AK62" s="14">
        <v>2006</v>
      </c>
      <c r="AL62" s="10">
        <v>532</v>
      </c>
      <c r="AM62" s="9">
        <v>18974705</v>
      </c>
      <c r="AN62">
        <f t="shared" si="16"/>
        <v>35666.738721804511</v>
      </c>
      <c r="AO62">
        <f t="shared" si="17"/>
        <v>2052.3929274119873</v>
      </c>
      <c r="AP62" s="18">
        <f t="shared" si="18"/>
        <v>6.1057054031804579E-2</v>
      </c>
      <c r="AQ62" s="14">
        <v>2007</v>
      </c>
      <c r="AR62" s="10">
        <v>508</v>
      </c>
      <c r="AS62" s="9">
        <v>20227584</v>
      </c>
      <c r="AT62">
        <f t="shared" si="19"/>
        <v>39818.078740157478</v>
      </c>
      <c r="AU62">
        <f t="shared" si="20"/>
        <v>4151.3400183529666</v>
      </c>
      <c r="AV62" s="18">
        <f t="shared" si="21"/>
        <v>0.11639247565449783</v>
      </c>
      <c r="AW62" s="14">
        <v>2008</v>
      </c>
      <c r="AX62" s="10">
        <v>492</v>
      </c>
      <c r="AY62" s="9">
        <v>21802822</v>
      </c>
      <c r="AZ62">
        <f t="shared" si="22"/>
        <v>44314.67886178862</v>
      </c>
      <c r="BA62">
        <f t="shared" si="23"/>
        <v>4496.6001216311415</v>
      </c>
      <c r="BB62" s="18">
        <f t="shared" si="24"/>
        <v>0.11292860589720552</v>
      </c>
      <c r="BC62" s="14">
        <v>2009</v>
      </c>
      <c r="BD62" s="10">
        <v>466</v>
      </c>
      <c r="BE62" s="9">
        <v>22488842</v>
      </c>
      <c r="BF62">
        <f t="shared" si="25"/>
        <v>48259.317596566521</v>
      </c>
      <c r="BG62">
        <f t="shared" si="26"/>
        <v>3944.6387347779018</v>
      </c>
      <c r="BH62" s="18">
        <f t="shared" si="27"/>
        <v>8.9014268772672073E-2</v>
      </c>
      <c r="BI62" s="14">
        <v>2010</v>
      </c>
      <c r="BJ62" s="10">
        <v>474</v>
      </c>
      <c r="BK62" s="9">
        <v>22319202</v>
      </c>
      <c r="BL62">
        <f t="shared" si="28"/>
        <v>47086.924050632908</v>
      </c>
      <c r="BM62">
        <f t="shared" si="29"/>
        <v>-1172.3935459336135</v>
      </c>
      <c r="BN62" s="18">
        <f t="shared" si="30"/>
        <v>-2.4293620472101849E-2</v>
      </c>
      <c r="BO62" s="14">
        <v>2011</v>
      </c>
      <c r="BP62" s="10">
        <v>442</v>
      </c>
      <c r="BQ62" s="9">
        <v>22515832</v>
      </c>
      <c r="BR62">
        <f t="shared" si="31"/>
        <v>50940.796380090498</v>
      </c>
      <c r="BS62">
        <f t="shared" si="32"/>
        <v>3853.8723294575902</v>
      </c>
      <c r="BT62" s="18">
        <f t="shared" si="33"/>
        <v>8.1845913853143049E-2</v>
      </c>
      <c r="BU62" s="14">
        <v>2012</v>
      </c>
      <c r="BV62" s="10">
        <v>474</v>
      </c>
      <c r="BW62" s="9">
        <v>22702427</v>
      </c>
      <c r="BX62">
        <f t="shared" si="34"/>
        <v>47895.415611814344</v>
      </c>
      <c r="BY62">
        <f t="shared" si="35"/>
        <v>-3045.3807682761544</v>
      </c>
      <c r="BZ62" s="18">
        <f t="shared" si="36"/>
        <v>-5.9782747516416906E-2</v>
      </c>
      <c r="CA62" s="14">
        <v>2013</v>
      </c>
      <c r="CB62" s="10">
        <v>433</v>
      </c>
      <c r="CC62" s="9">
        <v>23346849</v>
      </c>
      <c r="CD62">
        <f t="shared" si="37"/>
        <v>53918.819861431868</v>
      </c>
      <c r="CE62">
        <f t="shared" si="38"/>
        <v>6023.4042496175243</v>
      </c>
      <c r="CF62" s="18">
        <f t="shared" si="39"/>
        <v>0.12576160312369716</v>
      </c>
      <c r="CG62" s="14">
        <v>2014</v>
      </c>
      <c r="CH62" s="10">
        <v>473</v>
      </c>
      <c r="CI62" s="9">
        <v>23578055</v>
      </c>
      <c r="CJ62">
        <f t="shared" si="40"/>
        <v>49847.896405919659</v>
      </c>
      <c r="CK62">
        <f t="shared" si="41"/>
        <v>-4070.9234555122093</v>
      </c>
      <c r="CL62" s="18">
        <f t="shared" si="42"/>
        <v>-7.5500974724117445E-2</v>
      </c>
      <c r="CM62" s="14">
        <v>2015</v>
      </c>
      <c r="CN62" s="9">
        <v>457</v>
      </c>
      <c r="CO62" s="9">
        <v>24710073</v>
      </c>
      <c r="CP62">
        <f t="shared" si="43"/>
        <v>54070.181619256015</v>
      </c>
      <c r="CQ62">
        <f t="shared" si="44"/>
        <v>4222.2852133363558</v>
      </c>
      <c r="CR62" s="18">
        <f t="shared" si="45"/>
        <v>8.4703378031313281E-2</v>
      </c>
      <c r="CS62" s="14">
        <v>2016</v>
      </c>
      <c r="CT62" s="9">
        <v>436</v>
      </c>
      <c r="CU62" s="9">
        <v>25231934</v>
      </c>
      <c r="CV62">
        <f t="shared" si="46"/>
        <v>57871.408256880735</v>
      </c>
      <c r="CW62">
        <f t="shared" si="47"/>
        <v>3801.2266376247208</v>
      </c>
      <c r="CX62" s="18">
        <f t="shared" si="48"/>
        <v>7.0301717578677231E-2</v>
      </c>
      <c r="CY62" s="14">
        <v>2017</v>
      </c>
      <c r="CZ62" s="9">
        <v>403</v>
      </c>
      <c r="DA62" s="9">
        <v>25997175</v>
      </c>
      <c r="DB62">
        <f t="shared" si="49"/>
        <v>64509.119106699749</v>
      </c>
      <c r="DC62">
        <f t="shared" si="50"/>
        <v>6637.7108498190137</v>
      </c>
      <c r="DD62" s="18">
        <f t="shared" si="51"/>
        <v>0.11469758642048961</v>
      </c>
      <c r="DE62" s="14">
        <v>2018</v>
      </c>
      <c r="DF62" s="24">
        <v>406</v>
      </c>
      <c r="DG62" s="24">
        <v>26689834</v>
      </c>
      <c r="DH62">
        <f t="shared" si="52"/>
        <v>65738.507389162565</v>
      </c>
      <c r="DI62">
        <f t="shared" si="53"/>
        <v>1229.3882824628163</v>
      </c>
      <c r="DJ62" s="18">
        <f t="shared" si="54"/>
        <v>1.905758905852328E-2</v>
      </c>
      <c r="DK62" s="14">
        <v>2019</v>
      </c>
      <c r="DL62" s="24">
        <v>404</v>
      </c>
      <c r="DM62" s="24">
        <v>27875462</v>
      </c>
      <c r="DN62">
        <f t="shared" si="55"/>
        <v>68998.668316831681</v>
      </c>
      <c r="DO62">
        <f t="shared" si="56"/>
        <v>3260.1609276691161</v>
      </c>
      <c r="DP62" s="18">
        <f t="shared" si="57"/>
        <v>4.9592865082400329E-2</v>
      </c>
      <c r="DQ62" s="14">
        <v>2020</v>
      </c>
      <c r="DR62" s="25">
        <v>423</v>
      </c>
      <c r="DS62" s="24">
        <v>27910622</v>
      </c>
      <c r="DT62">
        <f t="shared" si="58"/>
        <v>65982.557919621744</v>
      </c>
      <c r="DU62">
        <f t="shared" si="59"/>
        <v>-3016.1103972099372</v>
      </c>
      <c r="DV62" s="18">
        <f t="shared" si="60"/>
        <v>-4.3712588529396024E-2</v>
      </c>
      <c r="DX62" s="11">
        <f t="shared" si="61"/>
        <v>5.3432236237320359E-2</v>
      </c>
      <c r="DY62">
        <f t="shared" si="62"/>
        <v>66415.431604231329</v>
      </c>
      <c r="DZ62" s="23">
        <f t="shared" si="63"/>
        <v>46584.748501464739</v>
      </c>
    </row>
    <row r="63" spans="1:130" x14ac:dyDescent="0.2">
      <c r="A63" s="3">
        <v>15002</v>
      </c>
      <c r="B63" t="s">
        <v>63</v>
      </c>
      <c r="C63" s="14">
        <v>2000</v>
      </c>
      <c r="D63" s="10">
        <v>3968</v>
      </c>
      <c r="E63" s="9">
        <v>508215787</v>
      </c>
      <c r="F63">
        <f t="shared" si="0"/>
        <v>128078.57535282258</v>
      </c>
      <c r="G63" s="14">
        <v>2001</v>
      </c>
      <c r="H63" s="10">
        <v>4060</v>
      </c>
      <c r="I63" s="9">
        <v>539862351</v>
      </c>
      <c r="J63">
        <f t="shared" si="1"/>
        <v>132971.02241379311</v>
      </c>
      <c r="K63">
        <f t="shared" si="2"/>
        <v>4892.4470609705313</v>
      </c>
      <c r="L63" s="18">
        <f t="shared" si="3"/>
        <v>3.8198793572563831E-2</v>
      </c>
      <c r="M63" s="14">
        <v>2002</v>
      </c>
      <c r="N63" s="10">
        <v>4004</v>
      </c>
      <c r="O63" s="9">
        <v>615545751</v>
      </c>
      <c r="P63">
        <f t="shared" si="4"/>
        <v>153732.70504495504</v>
      </c>
      <c r="Q63">
        <f t="shared" si="5"/>
        <v>20761.682631161937</v>
      </c>
      <c r="R63" s="19">
        <f t="shared" si="6"/>
        <v>0.15613689550008547</v>
      </c>
      <c r="S63" s="14">
        <v>2003</v>
      </c>
      <c r="T63" s="10">
        <v>4004</v>
      </c>
      <c r="U63" s="9">
        <v>645374546</v>
      </c>
      <c r="V63">
        <f t="shared" si="7"/>
        <v>161182.45404595404</v>
      </c>
      <c r="W63">
        <f t="shared" si="8"/>
        <v>7449.7490009989997</v>
      </c>
      <c r="X63" s="18">
        <f t="shared" si="9"/>
        <v>4.8459103082981063E-2</v>
      </c>
      <c r="Y63" s="14">
        <v>2004</v>
      </c>
      <c r="Z63" s="10">
        <v>4010</v>
      </c>
      <c r="AA63" s="9">
        <v>687397092</v>
      </c>
      <c r="AB63">
        <f t="shared" si="10"/>
        <v>171420.72119700749</v>
      </c>
      <c r="AC63">
        <f t="shared" si="11"/>
        <v>10238.267151053442</v>
      </c>
      <c r="AD63" s="18">
        <f t="shared" si="12"/>
        <v>6.3519737378700369E-2</v>
      </c>
      <c r="AE63" s="14">
        <v>2005</v>
      </c>
      <c r="AF63" s="10">
        <v>4037</v>
      </c>
      <c r="AG63" s="9">
        <v>717128382</v>
      </c>
      <c r="AH63">
        <f t="shared" si="13"/>
        <v>177638.9353480307</v>
      </c>
      <c r="AI63">
        <f t="shared" si="14"/>
        <v>6218.2141510232177</v>
      </c>
      <c r="AJ63" s="18">
        <f t="shared" si="15"/>
        <v>3.6274577003306704E-2</v>
      </c>
      <c r="AK63" s="14">
        <v>2006</v>
      </c>
      <c r="AL63" s="10">
        <v>4130</v>
      </c>
      <c r="AM63" s="9">
        <v>809306673</v>
      </c>
      <c r="AN63">
        <f t="shared" si="16"/>
        <v>195958.03220338983</v>
      </c>
      <c r="AO63">
        <f t="shared" si="17"/>
        <v>18319.096855359123</v>
      </c>
      <c r="AP63" s="18">
        <f t="shared" si="18"/>
        <v>0.10312545962667642</v>
      </c>
      <c r="AQ63" s="14">
        <v>2007</v>
      </c>
      <c r="AR63" s="10">
        <v>4223</v>
      </c>
      <c r="AS63" s="9">
        <v>848147696</v>
      </c>
      <c r="AT63">
        <f t="shared" si="19"/>
        <v>200840.08903623017</v>
      </c>
      <c r="AU63">
        <f t="shared" si="20"/>
        <v>4882.056832840346</v>
      </c>
      <c r="AV63" s="18">
        <f t="shared" si="21"/>
        <v>2.4913787804182148E-2</v>
      </c>
      <c r="AW63" s="14">
        <v>2008</v>
      </c>
      <c r="AX63" s="10">
        <v>4260</v>
      </c>
      <c r="AY63" s="9">
        <v>982235251</v>
      </c>
      <c r="AZ63">
        <f t="shared" si="22"/>
        <v>230571.65516431924</v>
      </c>
      <c r="BA63">
        <f t="shared" si="23"/>
        <v>29731.566128089064</v>
      </c>
      <c r="BB63" s="18">
        <f t="shared" si="24"/>
        <v>0.14803601348098233</v>
      </c>
      <c r="BC63" s="14">
        <v>2009</v>
      </c>
      <c r="BD63" s="10">
        <v>4184</v>
      </c>
      <c r="BE63" s="9">
        <v>1025657016</v>
      </c>
      <c r="BF63">
        <f t="shared" si="25"/>
        <v>245137.91013384322</v>
      </c>
      <c r="BG63">
        <f t="shared" si="26"/>
        <v>14566.254969523987</v>
      </c>
      <c r="BH63" s="18">
        <f t="shared" si="27"/>
        <v>6.3174525763555783E-2</v>
      </c>
      <c r="BI63" s="14">
        <v>2010</v>
      </c>
      <c r="BJ63" s="10">
        <v>4139</v>
      </c>
      <c r="BK63" s="9">
        <v>1048519234</v>
      </c>
      <c r="BL63">
        <f t="shared" si="28"/>
        <v>253326.70548441654</v>
      </c>
      <c r="BM63">
        <f t="shared" si="29"/>
        <v>8188.7953505733167</v>
      </c>
      <c r="BN63" s="18">
        <f t="shared" si="30"/>
        <v>3.3404850951459543E-2</v>
      </c>
      <c r="BO63" s="14">
        <v>2011</v>
      </c>
      <c r="BP63" s="10">
        <v>4127</v>
      </c>
      <c r="BQ63" s="9">
        <v>1058159546</v>
      </c>
      <c r="BR63">
        <f t="shared" si="31"/>
        <v>256399.2115338018</v>
      </c>
      <c r="BS63">
        <f t="shared" si="32"/>
        <v>3072.5060493852652</v>
      </c>
      <c r="BT63" s="18">
        <f t="shared" si="33"/>
        <v>1.2128630668882524E-2</v>
      </c>
      <c r="BU63" s="14">
        <v>2012</v>
      </c>
      <c r="BV63" s="10">
        <v>4158</v>
      </c>
      <c r="BW63" s="9">
        <v>1063772225</v>
      </c>
      <c r="BX63">
        <f t="shared" si="34"/>
        <v>255837.47594997595</v>
      </c>
      <c r="BY63">
        <f t="shared" si="35"/>
        <v>-561.73558382585179</v>
      </c>
      <c r="BZ63" s="18">
        <f t="shared" si="36"/>
        <v>-2.1908631483907536E-3</v>
      </c>
      <c r="CA63" s="14">
        <v>2013</v>
      </c>
      <c r="CB63" s="10">
        <v>4162</v>
      </c>
      <c r="CC63" s="9">
        <v>1078979666</v>
      </c>
      <c r="CD63">
        <f t="shared" si="37"/>
        <v>259245.47477174437</v>
      </c>
      <c r="CE63">
        <f t="shared" si="38"/>
        <v>3407.9988217684149</v>
      </c>
      <c r="CF63" s="18">
        <f t="shared" si="39"/>
        <v>1.332095233160752E-2</v>
      </c>
      <c r="CG63" s="14">
        <v>2014</v>
      </c>
      <c r="CH63" s="10">
        <v>4105</v>
      </c>
      <c r="CI63" s="9">
        <v>1076941305</v>
      </c>
      <c r="CJ63">
        <f t="shared" si="40"/>
        <v>262348.67356881849</v>
      </c>
      <c r="CK63">
        <f t="shared" si="41"/>
        <v>3103.1987970741175</v>
      </c>
      <c r="CL63" s="18">
        <f t="shared" si="42"/>
        <v>1.1970117510465185E-2</v>
      </c>
      <c r="CM63" s="14">
        <v>2015</v>
      </c>
      <c r="CN63" s="9">
        <v>4130</v>
      </c>
      <c r="CO63" s="9">
        <v>1116384997</v>
      </c>
      <c r="CP63">
        <f t="shared" si="43"/>
        <v>270311.13728813559</v>
      </c>
      <c r="CQ63">
        <f t="shared" si="44"/>
        <v>7962.4637193171075</v>
      </c>
      <c r="CR63" s="18">
        <f t="shared" si="45"/>
        <v>3.0350691737834987E-2</v>
      </c>
      <c r="CS63" s="14">
        <v>2016</v>
      </c>
      <c r="CT63" s="9">
        <v>4137</v>
      </c>
      <c r="CU63" s="9">
        <v>1133554142</v>
      </c>
      <c r="CV63">
        <f t="shared" si="46"/>
        <v>274003.90186125209</v>
      </c>
      <c r="CW63">
        <f t="shared" si="47"/>
        <v>3692.7645731164957</v>
      </c>
      <c r="CX63" s="18">
        <f t="shared" si="48"/>
        <v>1.3661163243822353E-2</v>
      </c>
      <c r="CY63" s="14">
        <v>2017</v>
      </c>
      <c r="CZ63" s="9">
        <v>4185</v>
      </c>
      <c r="DA63" s="9">
        <v>1146706625</v>
      </c>
      <c r="DB63">
        <f t="shared" si="49"/>
        <v>274003.97252090799</v>
      </c>
      <c r="DC63">
        <f t="shared" si="50"/>
        <v>7.0659655903000385E-2</v>
      </c>
      <c r="DD63" s="18">
        <f t="shared" si="51"/>
        <v>2.5787828356831379E-7</v>
      </c>
      <c r="DE63" s="14">
        <v>2018</v>
      </c>
      <c r="DF63" s="24">
        <v>4178</v>
      </c>
      <c r="DG63" s="24">
        <v>1152737138</v>
      </c>
      <c r="DH63">
        <f t="shared" si="52"/>
        <v>275906.44758257538</v>
      </c>
      <c r="DI63">
        <f t="shared" si="53"/>
        <v>1902.4750616673846</v>
      </c>
      <c r="DJ63" s="18">
        <f t="shared" si="54"/>
        <v>6.9432389762970146E-3</v>
      </c>
      <c r="DK63" s="14">
        <v>2019</v>
      </c>
      <c r="DL63" s="24">
        <v>4099</v>
      </c>
      <c r="DM63" s="24">
        <v>1170935535</v>
      </c>
      <c r="DN63">
        <f t="shared" si="55"/>
        <v>285663.70700170775</v>
      </c>
      <c r="DO63">
        <f t="shared" si="56"/>
        <v>9757.2594191323733</v>
      </c>
      <c r="DP63" s="18">
        <f t="shared" si="57"/>
        <v>3.5364376239203861E-2</v>
      </c>
      <c r="DQ63" s="14">
        <v>2020</v>
      </c>
      <c r="DR63" s="25">
        <v>4115</v>
      </c>
      <c r="DS63" s="24">
        <v>1199024955</v>
      </c>
      <c r="DT63">
        <f t="shared" si="58"/>
        <v>291379.0899149453</v>
      </c>
      <c r="DU63">
        <f t="shared" si="59"/>
        <v>5715.382913237554</v>
      </c>
      <c r="DV63" s="18">
        <f t="shared" si="60"/>
        <v>2.0007382013016398E-2</v>
      </c>
      <c r="DX63" s="11">
        <f t="shared" si="61"/>
        <v>4.143431637843447E-2</v>
      </c>
      <c r="DY63">
        <f t="shared" si="62"/>
        <v>278524.70903506369</v>
      </c>
      <c r="DZ63" s="23">
        <f t="shared" si="63"/>
        <v>226474.18559136312</v>
      </c>
    </row>
    <row r="64" spans="1:130" x14ac:dyDescent="0.2">
      <c r="A64" s="3">
        <v>15003</v>
      </c>
      <c r="B64" t="s">
        <v>64</v>
      </c>
      <c r="C64" s="14">
        <v>2000</v>
      </c>
      <c r="D64" s="10">
        <v>272</v>
      </c>
      <c r="E64" s="9">
        <v>45878210</v>
      </c>
      <c r="F64">
        <f t="shared" si="0"/>
        <v>168669.88970588235</v>
      </c>
      <c r="G64" s="14">
        <v>2001</v>
      </c>
      <c r="H64" s="10">
        <v>244</v>
      </c>
      <c r="I64" s="9">
        <v>48756535</v>
      </c>
      <c r="J64">
        <f t="shared" si="1"/>
        <v>199821.86475409835</v>
      </c>
      <c r="K64">
        <f t="shared" si="2"/>
        <v>31151.975048216002</v>
      </c>
      <c r="L64" s="18">
        <f t="shared" si="3"/>
        <v>0.184691974972754</v>
      </c>
      <c r="M64" s="14">
        <v>2002</v>
      </c>
      <c r="N64" s="10">
        <v>225</v>
      </c>
      <c r="O64" s="9">
        <v>56182960</v>
      </c>
      <c r="P64">
        <f t="shared" si="4"/>
        <v>249702.04444444444</v>
      </c>
      <c r="Q64">
        <f t="shared" si="5"/>
        <v>49880.179690346093</v>
      </c>
      <c r="R64" s="19">
        <f t="shared" si="6"/>
        <v>0.2496232319307442</v>
      </c>
      <c r="S64" s="14">
        <v>2003</v>
      </c>
      <c r="T64" s="10">
        <v>225</v>
      </c>
      <c r="U64" s="9">
        <v>58921367</v>
      </c>
      <c r="V64">
        <f t="shared" si="7"/>
        <v>261872.74222222221</v>
      </c>
      <c r="W64">
        <f t="shared" si="8"/>
        <v>12170.697777777765</v>
      </c>
      <c r="X64" s="18">
        <f t="shared" si="9"/>
        <v>4.8740881576905114E-2</v>
      </c>
      <c r="Y64" s="14">
        <v>2004</v>
      </c>
      <c r="Z64" s="10">
        <v>242</v>
      </c>
      <c r="AA64" s="9">
        <v>59633002</v>
      </c>
      <c r="AB64">
        <f t="shared" si="10"/>
        <v>246417.36363636365</v>
      </c>
      <c r="AC64">
        <f t="shared" si="11"/>
        <v>-15455.378585858562</v>
      </c>
      <c r="AD64" s="18">
        <f t="shared" si="12"/>
        <v>-5.9018660952285383E-2</v>
      </c>
      <c r="AE64" s="14">
        <v>2005</v>
      </c>
      <c r="AF64" s="10">
        <v>230</v>
      </c>
      <c r="AG64" s="9">
        <v>61966910</v>
      </c>
      <c r="AH64">
        <f t="shared" si="13"/>
        <v>269421.34782608697</v>
      </c>
      <c r="AI64">
        <f t="shared" si="14"/>
        <v>23003.984189723327</v>
      </c>
      <c r="AJ64" s="18">
        <f t="shared" si="15"/>
        <v>9.335374687179164E-2</v>
      </c>
      <c r="AK64" s="14">
        <v>2006</v>
      </c>
      <c r="AL64" s="10">
        <v>242</v>
      </c>
      <c r="AM64" s="9">
        <v>69122230</v>
      </c>
      <c r="AN64">
        <f t="shared" si="16"/>
        <v>285629.04958677688</v>
      </c>
      <c r="AO64">
        <f t="shared" si="17"/>
        <v>16207.701760689903</v>
      </c>
      <c r="AP64" s="18">
        <f t="shared" si="18"/>
        <v>6.0157451855493156E-2</v>
      </c>
      <c r="AQ64" s="14">
        <v>2007</v>
      </c>
      <c r="AR64" s="10">
        <v>238</v>
      </c>
      <c r="AS64" s="9">
        <v>71105459</v>
      </c>
      <c r="AT64">
        <f t="shared" si="19"/>
        <v>298762.43277310923</v>
      </c>
      <c r="AU64">
        <f t="shared" si="20"/>
        <v>13133.383186332358</v>
      </c>
      <c r="AV64" s="18">
        <f t="shared" si="21"/>
        <v>4.5980558368739412E-2</v>
      </c>
      <c r="AW64" s="14">
        <v>2008</v>
      </c>
      <c r="AX64" s="10">
        <v>228</v>
      </c>
      <c r="AY64" s="9">
        <v>81633272</v>
      </c>
      <c r="AZ64">
        <f t="shared" si="22"/>
        <v>358040.66666666669</v>
      </c>
      <c r="BA64">
        <f t="shared" si="23"/>
        <v>59278.233893557452</v>
      </c>
      <c r="BB64" s="18">
        <f t="shared" si="24"/>
        <v>0.19841260945473502</v>
      </c>
      <c r="BC64" s="14">
        <v>2009</v>
      </c>
      <c r="BD64" s="10">
        <v>228</v>
      </c>
      <c r="BE64" s="9">
        <v>82688945</v>
      </c>
      <c r="BF64">
        <f t="shared" si="25"/>
        <v>362670.81140350876</v>
      </c>
      <c r="BG64">
        <f t="shared" si="26"/>
        <v>4630.1447368420777</v>
      </c>
      <c r="BH64" s="18">
        <f t="shared" si="27"/>
        <v>1.2931896200362931E-2</v>
      </c>
      <c r="BI64" s="14">
        <v>2010</v>
      </c>
      <c r="BJ64" s="10">
        <v>236</v>
      </c>
      <c r="BK64" s="9">
        <v>83207555</v>
      </c>
      <c r="BL64">
        <f t="shared" si="28"/>
        <v>352574.38559322036</v>
      </c>
      <c r="BM64">
        <f t="shared" si="29"/>
        <v>-10096.425810288405</v>
      </c>
      <c r="BN64" s="18">
        <f t="shared" si="30"/>
        <v>-2.7839091244249839E-2</v>
      </c>
      <c r="BO64" s="14">
        <v>2011</v>
      </c>
      <c r="BP64" s="10">
        <v>211</v>
      </c>
      <c r="BQ64" s="9">
        <v>84051776</v>
      </c>
      <c r="BR64">
        <f t="shared" si="31"/>
        <v>398349.6492890995</v>
      </c>
      <c r="BS64">
        <f t="shared" si="32"/>
        <v>45775.263695879141</v>
      </c>
      <c r="BT64" s="18">
        <f t="shared" si="33"/>
        <v>0.12983150667301158</v>
      </c>
      <c r="BU64" s="14">
        <v>2012</v>
      </c>
      <c r="BV64" s="10">
        <v>224</v>
      </c>
      <c r="BW64" s="9">
        <v>86039467</v>
      </c>
      <c r="BX64">
        <f t="shared" si="34"/>
        <v>384104.76339285716</v>
      </c>
      <c r="BY64">
        <f t="shared" si="35"/>
        <v>-14244.88589624234</v>
      </c>
      <c r="BZ64" s="18">
        <f t="shared" si="36"/>
        <v>-3.5759755083665738E-2</v>
      </c>
      <c r="CA64" s="14">
        <v>2013</v>
      </c>
      <c r="CB64" s="10">
        <v>233</v>
      </c>
      <c r="CC64" s="9">
        <v>86707519</v>
      </c>
      <c r="CD64">
        <f t="shared" si="37"/>
        <v>372135.2746781116</v>
      </c>
      <c r="CE64">
        <f t="shared" si="38"/>
        <v>-11969.488714745559</v>
      </c>
      <c r="CF64" s="18">
        <f t="shared" si="39"/>
        <v>-3.1162041858104551E-2</v>
      </c>
      <c r="CG64" s="14">
        <v>2014</v>
      </c>
      <c r="CH64" s="10">
        <v>235</v>
      </c>
      <c r="CI64" s="9">
        <v>87258493</v>
      </c>
      <c r="CJ64">
        <f t="shared" si="40"/>
        <v>371312.73617021274</v>
      </c>
      <c r="CK64">
        <f t="shared" si="41"/>
        <v>-822.53850789886201</v>
      </c>
      <c r="CL64" s="18">
        <f t="shared" si="42"/>
        <v>-2.2103212564579876E-3</v>
      </c>
      <c r="CM64" s="14">
        <v>2015</v>
      </c>
      <c r="CN64" s="9">
        <v>218</v>
      </c>
      <c r="CO64" s="9">
        <v>88461199</v>
      </c>
      <c r="CP64">
        <f t="shared" si="43"/>
        <v>405785.31651376147</v>
      </c>
      <c r="CQ64">
        <f t="shared" si="44"/>
        <v>34472.580343548732</v>
      </c>
      <c r="CR64" s="18">
        <f t="shared" si="45"/>
        <v>9.2839746621958652E-2</v>
      </c>
      <c r="CS64" s="14">
        <v>2016</v>
      </c>
      <c r="CT64" s="9">
        <v>222</v>
      </c>
      <c r="CU64" s="9">
        <v>95936900</v>
      </c>
      <c r="CV64">
        <f t="shared" si="46"/>
        <v>432148.19819819822</v>
      </c>
      <c r="CW64">
        <f t="shared" si="47"/>
        <v>26362.881684436754</v>
      </c>
      <c r="CX64" s="18">
        <f t="shared" si="48"/>
        <v>6.4967559474377143E-2</v>
      </c>
      <c r="CY64" s="14">
        <v>2017</v>
      </c>
      <c r="CZ64" s="9">
        <v>209</v>
      </c>
      <c r="DA64" s="9">
        <v>91000410</v>
      </c>
      <c r="DB64">
        <f t="shared" si="49"/>
        <v>435408.66028708132</v>
      </c>
      <c r="DC64">
        <f t="shared" si="50"/>
        <v>3260.4620888830977</v>
      </c>
      <c r="DD64" s="18">
        <f t="shared" si="51"/>
        <v>7.5447777000512591E-3</v>
      </c>
      <c r="DE64" s="14">
        <v>2018</v>
      </c>
      <c r="DF64" s="24">
        <v>200</v>
      </c>
      <c r="DG64" s="24">
        <v>92868200</v>
      </c>
      <c r="DH64">
        <f t="shared" si="52"/>
        <v>464341</v>
      </c>
      <c r="DI64">
        <f t="shared" si="53"/>
        <v>28932.339712918678</v>
      </c>
      <c r="DJ64" s="18">
        <f t="shared" si="54"/>
        <v>6.6448700615744524E-2</v>
      </c>
      <c r="DK64" s="14">
        <v>2019</v>
      </c>
      <c r="DL64" s="24">
        <v>196</v>
      </c>
      <c r="DM64" s="24">
        <v>94978745</v>
      </c>
      <c r="DN64">
        <f t="shared" si="55"/>
        <v>484585.43367346941</v>
      </c>
      <c r="DO64">
        <f t="shared" si="56"/>
        <v>20244.433673469408</v>
      </c>
      <c r="DP64" s="18">
        <f t="shared" si="57"/>
        <v>4.3598204064403977E-2</v>
      </c>
      <c r="DQ64" s="14">
        <v>2020</v>
      </c>
      <c r="DR64" s="25">
        <v>181</v>
      </c>
      <c r="DS64" s="24">
        <v>97230046</v>
      </c>
      <c r="DT64">
        <f t="shared" si="58"/>
        <v>537182.57458563533</v>
      </c>
      <c r="DU64">
        <f t="shared" si="59"/>
        <v>52597.140912165924</v>
      </c>
      <c r="DV64" s="18">
        <f t="shared" si="60"/>
        <v>0.10854049102022269</v>
      </c>
      <c r="DX64" s="11">
        <f t="shared" si="61"/>
        <v>5.8119591673734629E-2</v>
      </c>
      <c r="DY64">
        <f t="shared" si="62"/>
        <v>461445.03132018354</v>
      </c>
      <c r="DZ64" s="23">
        <f t="shared" si="63"/>
        <v>349473.15263813373</v>
      </c>
    </row>
    <row r="65" spans="1:130" x14ac:dyDescent="0.2">
      <c r="A65" s="3">
        <v>15004</v>
      </c>
      <c r="B65" t="s">
        <v>65</v>
      </c>
      <c r="C65" s="14">
        <v>2000</v>
      </c>
      <c r="D65" s="10">
        <v>399</v>
      </c>
      <c r="E65" s="9">
        <v>14739656</v>
      </c>
      <c r="F65">
        <f t="shared" si="0"/>
        <v>36941.49373433584</v>
      </c>
      <c r="G65" s="14">
        <v>2001</v>
      </c>
      <c r="H65" s="10">
        <v>402</v>
      </c>
      <c r="I65" s="9">
        <v>15710239</v>
      </c>
      <c r="J65">
        <f t="shared" si="1"/>
        <v>39080.196517412936</v>
      </c>
      <c r="K65">
        <f t="shared" si="2"/>
        <v>2138.7027830770967</v>
      </c>
      <c r="L65" s="18">
        <f t="shared" si="3"/>
        <v>5.7894323344300683E-2</v>
      </c>
      <c r="M65" s="14">
        <v>2002</v>
      </c>
      <c r="N65" s="10">
        <v>393</v>
      </c>
      <c r="O65" s="9">
        <v>18244049</v>
      </c>
      <c r="P65">
        <f t="shared" si="4"/>
        <v>46422.516539440207</v>
      </c>
      <c r="Q65">
        <f t="shared" si="5"/>
        <v>7342.3200220272702</v>
      </c>
      <c r="R65" s="19">
        <f t="shared" si="6"/>
        <v>0.18787827790875508</v>
      </c>
      <c r="S65" s="14">
        <v>2003</v>
      </c>
      <c r="T65" s="10">
        <v>393</v>
      </c>
      <c r="U65" s="9">
        <v>19427305</v>
      </c>
      <c r="V65">
        <f t="shared" si="7"/>
        <v>49433.346055979644</v>
      </c>
      <c r="W65">
        <f t="shared" si="8"/>
        <v>3010.8295165394375</v>
      </c>
      <c r="X65" s="18">
        <f t="shared" si="9"/>
        <v>6.4857093948826758E-2</v>
      </c>
      <c r="Y65" s="14">
        <v>2004</v>
      </c>
      <c r="Z65" s="10">
        <v>352</v>
      </c>
      <c r="AA65" s="9">
        <v>20117180</v>
      </c>
      <c r="AB65">
        <f t="shared" si="10"/>
        <v>57151.079545454544</v>
      </c>
      <c r="AC65">
        <f t="shared" si="11"/>
        <v>7717.7334894749001</v>
      </c>
      <c r="AD65" s="18">
        <f t="shared" si="12"/>
        <v>0.1561240358023738</v>
      </c>
      <c r="AE65" s="14">
        <v>2005</v>
      </c>
      <c r="AF65" s="10">
        <v>351</v>
      </c>
      <c r="AG65" s="9">
        <v>20913767</v>
      </c>
      <c r="AH65">
        <f t="shared" si="13"/>
        <v>59583.381766381768</v>
      </c>
      <c r="AI65">
        <f t="shared" si="14"/>
        <v>2432.302220927224</v>
      </c>
      <c r="AJ65" s="18">
        <f t="shared" si="15"/>
        <v>4.2559164940930233E-2</v>
      </c>
      <c r="AK65" s="14">
        <v>2006</v>
      </c>
      <c r="AL65" s="10">
        <v>353</v>
      </c>
      <c r="AM65" s="9">
        <v>23483320</v>
      </c>
      <c r="AN65">
        <f t="shared" si="16"/>
        <v>66524.985835694053</v>
      </c>
      <c r="AO65">
        <f t="shared" si="17"/>
        <v>6941.604069312285</v>
      </c>
      <c r="AP65" s="18">
        <f t="shared" si="18"/>
        <v>0.11650235121815271</v>
      </c>
      <c r="AQ65" s="14">
        <v>2007</v>
      </c>
      <c r="AR65" s="10">
        <v>319</v>
      </c>
      <c r="AS65" s="9">
        <v>24379213</v>
      </c>
      <c r="AT65">
        <f t="shared" si="19"/>
        <v>76423.865203761758</v>
      </c>
      <c r="AU65">
        <f t="shared" si="20"/>
        <v>9898.8793680677045</v>
      </c>
      <c r="AV65" s="18">
        <f t="shared" si="21"/>
        <v>0.14879942090504664</v>
      </c>
      <c r="AW65" s="14">
        <v>2008</v>
      </c>
      <c r="AX65" s="10">
        <v>318</v>
      </c>
      <c r="AY65" s="9">
        <v>27781012</v>
      </c>
      <c r="AZ65">
        <f t="shared" si="22"/>
        <v>87361.672955974849</v>
      </c>
      <c r="BA65">
        <f t="shared" si="23"/>
        <v>10937.807752213092</v>
      </c>
      <c r="BB65" s="18">
        <f t="shared" si="24"/>
        <v>0.14312031618723609</v>
      </c>
      <c r="BC65" s="14">
        <v>2009</v>
      </c>
      <c r="BD65" s="10">
        <v>327</v>
      </c>
      <c r="BE65" s="9">
        <v>28773603</v>
      </c>
      <c r="BF65">
        <f t="shared" si="25"/>
        <v>87992.669724770647</v>
      </c>
      <c r="BG65">
        <f t="shared" si="26"/>
        <v>630.99676879579783</v>
      </c>
      <c r="BH65" s="18">
        <f t="shared" si="27"/>
        <v>7.2228100429553715E-3</v>
      </c>
      <c r="BI65" s="14">
        <v>2010</v>
      </c>
      <c r="BJ65" s="10">
        <v>309</v>
      </c>
      <c r="BK65" s="9">
        <v>28960715</v>
      </c>
      <c r="BL65">
        <f t="shared" si="28"/>
        <v>93723.996763754039</v>
      </c>
      <c r="BM65">
        <f t="shared" si="29"/>
        <v>5731.3270389833924</v>
      </c>
      <c r="BN65" s="18">
        <f t="shared" si="30"/>
        <v>6.5134141933756759E-2</v>
      </c>
      <c r="BO65" s="14">
        <v>2011</v>
      </c>
      <c r="BP65" s="10">
        <v>319</v>
      </c>
      <c r="BQ65" s="9">
        <v>29549844</v>
      </c>
      <c r="BR65">
        <f t="shared" si="31"/>
        <v>92632.739811912223</v>
      </c>
      <c r="BS65">
        <f t="shared" si="32"/>
        <v>-1091.2569518418168</v>
      </c>
      <c r="BT65" s="18">
        <f t="shared" si="33"/>
        <v>-1.1643303631112748E-2</v>
      </c>
      <c r="BU65" s="14">
        <v>2012</v>
      </c>
      <c r="BV65" s="10">
        <v>324</v>
      </c>
      <c r="BW65" s="9">
        <v>29455692</v>
      </c>
      <c r="BX65">
        <f t="shared" si="34"/>
        <v>90912.629629629635</v>
      </c>
      <c r="BY65">
        <f t="shared" si="35"/>
        <v>-1720.1101822825876</v>
      </c>
      <c r="BZ65" s="18">
        <f t="shared" si="36"/>
        <v>-1.8569138576438694E-2</v>
      </c>
      <c r="CA65" s="14">
        <v>2013</v>
      </c>
      <c r="CB65" s="10">
        <v>344</v>
      </c>
      <c r="CC65" s="9">
        <v>30249985</v>
      </c>
      <c r="CD65">
        <f t="shared" si="37"/>
        <v>87936.002906976748</v>
      </c>
      <c r="CE65">
        <f t="shared" si="38"/>
        <v>-2976.6267226528871</v>
      </c>
      <c r="CF65" s="18">
        <f t="shared" si="39"/>
        <v>-3.2741619451328301E-2</v>
      </c>
      <c r="CG65" s="14">
        <v>2014</v>
      </c>
      <c r="CH65" s="10">
        <v>341</v>
      </c>
      <c r="CI65" s="9">
        <v>30471271</v>
      </c>
      <c r="CJ65">
        <f t="shared" si="40"/>
        <v>89358.565982404689</v>
      </c>
      <c r="CK65">
        <f t="shared" si="41"/>
        <v>1422.5630754279409</v>
      </c>
      <c r="CL65" s="18">
        <f t="shared" si="42"/>
        <v>1.6177254234909923E-2</v>
      </c>
      <c r="CM65" s="14">
        <v>2015</v>
      </c>
      <c r="CN65" s="9">
        <v>329</v>
      </c>
      <c r="CO65" s="9">
        <v>30803840</v>
      </c>
      <c r="CP65">
        <f t="shared" si="43"/>
        <v>93628.693009118535</v>
      </c>
      <c r="CQ65">
        <f t="shared" si="44"/>
        <v>4270.1270267138461</v>
      </c>
      <c r="CR65" s="18">
        <f t="shared" si="45"/>
        <v>4.7786431885608632E-2</v>
      </c>
      <c r="CS65" s="14">
        <v>2016</v>
      </c>
      <c r="CT65" s="9">
        <v>325</v>
      </c>
      <c r="CU65" s="9">
        <v>31642200</v>
      </c>
      <c r="CV65">
        <f t="shared" si="46"/>
        <v>97360.61538461539</v>
      </c>
      <c r="CW65">
        <f t="shared" si="47"/>
        <v>3731.9223754968552</v>
      </c>
      <c r="CX65" s="18">
        <f t="shared" si="48"/>
        <v>3.9858746881507805E-2</v>
      </c>
      <c r="CY65" s="14">
        <v>2017</v>
      </c>
      <c r="CZ65" s="9">
        <v>304</v>
      </c>
      <c r="DA65" s="9">
        <v>32353350</v>
      </c>
      <c r="DB65">
        <f t="shared" si="49"/>
        <v>106425.49342105263</v>
      </c>
      <c r="DC65">
        <f t="shared" si="50"/>
        <v>9064.878036437236</v>
      </c>
      <c r="DD65" s="18">
        <f t="shared" si="51"/>
        <v>9.3106211383598536E-2</v>
      </c>
      <c r="DE65" s="14">
        <v>2018</v>
      </c>
      <c r="DF65" s="24">
        <v>301</v>
      </c>
      <c r="DG65" s="24">
        <v>33016670</v>
      </c>
      <c r="DH65">
        <f t="shared" si="52"/>
        <v>109689.93355481728</v>
      </c>
      <c r="DI65">
        <f t="shared" si="53"/>
        <v>3264.4401337646559</v>
      </c>
      <c r="DJ65" s="18">
        <f t="shared" si="54"/>
        <v>3.0673478964758069E-2</v>
      </c>
      <c r="DK65" s="14">
        <v>2019</v>
      </c>
      <c r="DL65" s="24">
        <v>318</v>
      </c>
      <c r="DM65" s="24">
        <v>33639970</v>
      </c>
      <c r="DN65">
        <f t="shared" si="55"/>
        <v>105786.06918238994</v>
      </c>
      <c r="DO65">
        <f t="shared" si="56"/>
        <v>-3903.8643724273425</v>
      </c>
      <c r="DP65" s="18">
        <f t="shared" si="57"/>
        <v>-3.5589996692598921E-2</v>
      </c>
      <c r="DQ65" s="14">
        <v>2020</v>
      </c>
      <c r="DR65" s="25">
        <v>307</v>
      </c>
      <c r="DS65" s="24">
        <v>34542650</v>
      </c>
      <c r="DT65">
        <f t="shared" si="58"/>
        <v>112516.77524429967</v>
      </c>
      <c r="DU65">
        <f t="shared" si="59"/>
        <v>6730.7060619097319</v>
      </c>
      <c r="DV65" s="18">
        <f t="shared" si="60"/>
        <v>6.3625637231165627E-2</v>
      </c>
      <c r="DX65" s="11">
        <f t="shared" si="61"/>
        <v>5.4763524714813133E-2</v>
      </c>
      <c r="DY65">
        <f t="shared" si="62"/>
        <v>107300.49871941995</v>
      </c>
      <c r="DZ65" s="23">
        <f t="shared" si="63"/>
        <v>80327.93917953223</v>
      </c>
    </row>
    <row r="66" spans="1:130" x14ac:dyDescent="0.2">
      <c r="A66" s="3">
        <v>16090</v>
      </c>
      <c r="B66" t="s">
        <v>66</v>
      </c>
      <c r="C66" s="14">
        <v>2000</v>
      </c>
      <c r="D66" s="10">
        <v>4485</v>
      </c>
      <c r="E66" s="9">
        <v>217806218</v>
      </c>
      <c r="F66">
        <f t="shared" ref="F66:F126" si="64">E66/D66</f>
        <v>48563.259308807137</v>
      </c>
      <c r="G66" s="14">
        <v>2001</v>
      </c>
      <c r="H66" s="10">
        <v>4594</v>
      </c>
      <c r="I66" s="9">
        <v>233459747</v>
      </c>
      <c r="J66">
        <f t="shared" ref="J66:J129" si="65">I66/H66</f>
        <v>50818.403787548974</v>
      </c>
      <c r="K66">
        <f t="shared" ref="K66:K129" si="66">J66-F66</f>
        <v>2255.1444787418368</v>
      </c>
      <c r="L66" s="18">
        <f t="shared" ref="L66:L129" si="67">K66/F66</f>
        <v>4.6437255465117795E-2</v>
      </c>
      <c r="M66" s="14">
        <v>2002</v>
      </c>
      <c r="N66" s="10">
        <v>4657</v>
      </c>
      <c r="O66" s="9">
        <v>264380431</v>
      </c>
      <c r="P66">
        <f t="shared" ref="P66:P129" si="68">O66/N66</f>
        <v>56770.545630234054</v>
      </c>
      <c r="Q66">
        <f t="shared" ref="Q66:Q129" si="69">P66-J66</f>
        <v>5952.1418426850796</v>
      </c>
      <c r="R66" s="19">
        <f t="shared" ref="R66:R129" si="70">Q66/J66</f>
        <v>0.11712571428981827</v>
      </c>
      <c r="S66" s="14">
        <v>2003</v>
      </c>
      <c r="T66" s="10">
        <v>4657</v>
      </c>
      <c r="U66" s="9">
        <v>257626916</v>
      </c>
      <c r="V66">
        <f t="shared" ref="V66:V129" si="71">U66/T66</f>
        <v>55320.359888340136</v>
      </c>
      <c r="W66">
        <f t="shared" ref="W66:W129" si="72">V66-P66</f>
        <v>-1450.185741893918</v>
      </c>
      <c r="X66" s="18">
        <f t="shared" ref="X66:X129" si="73">W66/P66</f>
        <v>-2.5544685642788653E-2</v>
      </c>
      <c r="Y66" s="14">
        <v>2004</v>
      </c>
      <c r="Z66" s="10">
        <v>4585</v>
      </c>
      <c r="AA66" s="9">
        <v>270344817</v>
      </c>
      <c r="AB66">
        <f t="shared" ref="AB66:AB129" si="74">AA66/Z66</f>
        <v>58962.882660850599</v>
      </c>
      <c r="AC66">
        <f t="shared" ref="AC66:AC129" si="75">AB66-V66</f>
        <v>3642.5227725104633</v>
      </c>
      <c r="AD66" s="18">
        <f t="shared" ref="AD66:AD129" si="76">AC66/V66</f>
        <v>6.5844162616848723E-2</v>
      </c>
      <c r="AE66" s="14">
        <v>2005</v>
      </c>
      <c r="AF66" s="10">
        <v>4548</v>
      </c>
      <c r="AG66" s="9">
        <v>281757133</v>
      </c>
      <c r="AH66">
        <f t="shared" ref="AH66:AH129" si="77">AG66/AF66</f>
        <v>61951.876209322778</v>
      </c>
      <c r="AI66">
        <f t="shared" ref="AI66:AI129" si="78">AH66-AB66</f>
        <v>2988.9935484721791</v>
      </c>
      <c r="AJ66" s="18">
        <f t="shared" ref="AJ66:AJ129" si="79">AI66/AB66</f>
        <v>5.069279881827711E-2</v>
      </c>
      <c r="AK66" s="14">
        <v>2006</v>
      </c>
      <c r="AL66" s="10">
        <v>4576</v>
      </c>
      <c r="AM66" s="9">
        <v>305803074</v>
      </c>
      <c r="AN66">
        <f t="shared" ref="AN66:AN129" si="80">AM66/AL66</f>
        <v>66827.594842657345</v>
      </c>
      <c r="AO66">
        <f t="shared" ref="AO66:AO129" si="81">AN66-AH66</f>
        <v>4875.7186333345671</v>
      </c>
      <c r="AP66" s="18">
        <f t="shared" ref="AP66:AP129" si="82">AO66/AH66</f>
        <v>7.8701710612613357E-2</v>
      </c>
      <c r="AQ66" s="14">
        <v>2007</v>
      </c>
      <c r="AR66" s="10">
        <v>4675</v>
      </c>
      <c r="AS66" s="9">
        <v>324300798</v>
      </c>
      <c r="AT66">
        <f t="shared" ref="AT66:AT129" si="83">AS66/AR66</f>
        <v>69369.154652406418</v>
      </c>
      <c r="AU66">
        <f t="shared" ref="AU66:AU129" si="84">AT66-AN66</f>
        <v>2541.5598097490729</v>
      </c>
      <c r="AV66" s="18">
        <f t="shared" ref="AV66:AV129" si="85">AU66/AN66</f>
        <v>3.8031591825698118E-2</v>
      </c>
      <c r="AW66" s="14">
        <v>2008</v>
      </c>
      <c r="AX66" s="10">
        <v>4643</v>
      </c>
      <c r="AY66" s="9">
        <v>355869655</v>
      </c>
      <c r="AZ66">
        <f t="shared" ref="AZ66:AZ129" si="86">AY66/AX66</f>
        <v>76646.490415679524</v>
      </c>
      <c r="BA66">
        <f t="shared" ref="BA66:BA129" si="87">AZ66-AT66</f>
        <v>7277.3357632731058</v>
      </c>
      <c r="BB66" s="18">
        <f t="shared" ref="BB66:BB129" si="88">BA66/AT66</f>
        <v>0.10490737273271147</v>
      </c>
      <c r="BC66" s="14">
        <v>2009</v>
      </c>
      <c r="BD66" s="10">
        <v>4613</v>
      </c>
      <c r="BE66" s="9">
        <v>373240571</v>
      </c>
      <c r="BF66">
        <f t="shared" ref="BF66:BF129" si="89">BE66/BD66</f>
        <v>80910.594190331671</v>
      </c>
      <c r="BG66">
        <f t="shared" ref="BG66:BG129" si="90">BF66-AZ66</f>
        <v>4264.103774652147</v>
      </c>
      <c r="BH66" s="18">
        <f t="shared" ref="BH66:BH129" si="91">BG66/AZ66</f>
        <v>5.5633385840975727E-2</v>
      </c>
      <c r="BI66" s="14">
        <v>2010</v>
      </c>
      <c r="BJ66" s="10">
        <v>4597</v>
      </c>
      <c r="BK66" s="9">
        <v>381347993</v>
      </c>
      <c r="BL66">
        <f t="shared" ref="BL66:BL129" si="92">BK66/BJ66</f>
        <v>82955.839242984555</v>
      </c>
      <c r="BM66">
        <f t="shared" ref="BM66:BM129" si="93">BL66-BF66</f>
        <v>2045.2450526528846</v>
      </c>
      <c r="BN66" s="18">
        <f t="shared" ref="BN66:BN129" si="94">BM66/BF66</f>
        <v>2.5277839980283805E-2</v>
      </c>
      <c r="BO66" s="14">
        <v>2011</v>
      </c>
      <c r="BP66" s="10">
        <v>4615</v>
      </c>
      <c r="BQ66" s="9">
        <v>385812928</v>
      </c>
      <c r="BR66">
        <f t="shared" ref="BR66:BR129" si="95">BQ66/BP66</f>
        <v>83599.767713976165</v>
      </c>
      <c r="BS66">
        <f t="shared" ref="BS66:BS129" si="96">BR66-BL66</f>
        <v>643.92847099161008</v>
      </c>
      <c r="BT66" s="18">
        <f t="shared" ref="BT66:BT129" si="97">BS66/BL66</f>
        <v>7.7623043400897917E-3</v>
      </c>
      <c r="BU66" s="14">
        <v>2012</v>
      </c>
      <c r="BV66" s="10">
        <v>4620</v>
      </c>
      <c r="BW66" s="9">
        <v>394226061</v>
      </c>
      <c r="BX66">
        <f t="shared" ref="BX66:BX129" si="98">BW66/BV66</f>
        <v>85330.316233766236</v>
      </c>
      <c r="BY66">
        <f t="shared" ref="BY66:BY129" si="99">BX66-BR66</f>
        <v>1730.5485197900707</v>
      </c>
      <c r="BZ66" s="18">
        <f t="shared" ref="BZ66:BZ129" si="100">BY66/BR66</f>
        <v>2.0700398662719711E-2</v>
      </c>
      <c r="CA66" s="14">
        <v>2013</v>
      </c>
      <c r="CB66" s="10">
        <v>4637</v>
      </c>
      <c r="CC66" s="9">
        <v>402066334</v>
      </c>
      <c r="CD66">
        <f t="shared" ref="CD66:CD129" si="101">CC66/CB66</f>
        <v>86708.288548630575</v>
      </c>
      <c r="CE66">
        <f t="shared" ref="CE66:CE129" si="102">CD66-BX66</f>
        <v>1377.9723148643388</v>
      </c>
      <c r="CF66" s="18">
        <f t="shared" ref="CF66:CF129" si="103">CE66/BX66</f>
        <v>1.614868402795229E-2</v>
      </c>
      <c r="CG66" s="14">
        <v>2014</v>
      </c>
      <c r="CH66" s="10">
        <v>4758</v>
      </c>
      <c r="CI66" s="9">
        <v>415700192</v>
      </c>
      <c r="CJ66">
        <f t="shared" ref="CJ66:CJ129" si="104">CI66/CH66</f>
        <v>87368.682639764607</v>
      </c>
      <c r="CK66">
        <f t="shared" ref="CK66:CK129" si="105">CJ66-CD66</f>
        <v>660.39409113403235</v>
      </c>
      <c r="CL66" s="18">
        <f t="shared" ref="CL66:CL129" si="106">CK66/CD66</f>
        <v>7.6162740862270456E-3</v>
      </c>
      <c r="CM66" s="14">
        <v>2015</v>
      </c>
      <c r="CN66" s="9">
        <v>4756</v>
      </c>
      <c r="CO66" s="9">
        <v>441891774</v>
      </c>
      <c r="CP66">
        <f t="shared" ref="CP66:CP129" si="107">CO66/CN66</f>
        <v>92912.484020185031</v>
      </c>
      <c r="CQ66">
        <f t="shared" ref="CQ66:CQ129" si="108">CP66-CJ66</f>
        <v>5543.8013804204238</v>
      </c>
      <c r="CR66" s="18">
        <f t="shared" ref="CR66:CR129" si="109">CQ66/CJ66</f>
        <v>6.3452958347539987E-2</v>
      </c>
      <c r="CS66" s="14">
        <v>2016</v>
      </c>
      <c r="CT66" s="9">
        <v>4855</v>
      </c>
      <c r="CU66" s="9">
        <v>466789058</v>
      </c>
      <c r="CV66">
        <f t="shared" ref="CV66:CV129" si="110">CU66/CT66</f>
        <v>96146.046961894957</v>
      </c>
      <c r="CW66">
        <f t="shared" ref="CW66:CW129" si="111">CV66-CP66</f>
        <v>3233.5629417099262</v>
      </c>
      <c r="CX66" s="18">
        <f t="shared" ref="CX66:CX129" si="112">CW66/CP66</f>
        <v>3.4802244023606578E-2</v>
      </c>
      <c r="CY66" s="14">
        <v>2017</v>
      </c>
      <c r="CZ66" s="9">
        <v>4963</v>
      </c>
      <c r="DA66" s="9">
        <v>493945943</v>
      </c>
      <c r="DB66">
        <f t="shared" ref="DB66:DB129" si="113">DA66/CZ66</f>
        <v>99525.678621801329</v>
      </c>
      <c r="DC66">
        <f t="shared" ref="DC66:DC129" si="114">DB66-CV66</f>
        <v>3379.6316599063721</v>
      </c>
      <c r="DD66" s="18">
        <f t="shared" ref="DD66:DD129" si="115">DC66/CV66</f>
        <v>3.5151020418403713E-2</v>
      </c>
      <c r="DE66" s="14">
        <v>2018</v>
      </c>
      <c r="DF66" s="24">
        <v>5014</v>
      </c>
      <c r="DG66" s="24">
        <v>510241564</v>
      </c>
      <c r="DH66">
        <f t="shared" ref="DH66:DH129" si="116">DG66/DF66</f>
        <v>101763.37534902274</v>
      </c>
      <c r="DI66">
        <f t="shared" ref="DI66:DI129" si="117">DH66-DB66</f>
        <v>2237.6967272214097</v>
      </c>
      <c r="DJ66" s="18">
        <f t="shared" ref="DJ66:DJ129" si="118">DI66/DB66</f>
        <v>2.2483611849808949E-2</v>
      </c>
      <c r="DK66" s="14">
        <v>2019</v>
      </c>
      <c r="DL66" s="24">
        <v>5141</v>
      </c>
      <c r="DM66" s="24">
        <v>533134737</v>
      </c>
      <c r="DN66">
        <f t="shared" ref="DN66:DN129" si="119">DM66/DL66</f>
        <v>103702.53588795954</v>
      </c>
      <c r="DO66">
        <f t="shared" ref="DO66:DO129" si="120">DN66-DH66</f>
        <v>1939.1605389368051</v>
      </c>
      <c r="DP66" s="18">
        <f t="shared" ref="DP66:DP129" si="121">DO66/DH66</f>
        <v>1.9055583919911981E-2</v>
      </c>
      <c r="DQ66" s="14">
        <v>2020</v>
      </c>
      <c r="DR66" s="25">
        <v>5167</v>
      </c>
      <c r="DS66" s="24">
        <v>555975260</v>
      </c>
      <c r="DT66">
        <f t="shared" ref="DT66:DT129" si="122">DS66/DR66</f>
        <v>107601.17282755951</v>
      </c>
      <c r="DU66">
        <f t="shared" ref="DU66:DU129" si="123">DT66-DN66</f>
        <v>3898.6369395999645</v>
      </c>
      <c r="DV66" s="18">
        <f t="shared" ref="DV66:DV129" si="124">DU66/DN66</f>
        <v>3.7594422414241255E-2</v>
      </c>
      <c r="DX66" s="11">
        <f t="shared" ref="DX66:DX129" si="125">AVERAGE(DV66, DP66, DJ66, DD66, CX66, CR66, CL66, CF66, CF66, BZ66, BT66, BN66, BH66, BB66, AV66, AP66, AJ66, AD66, X66, R66, L66)</f>
        <v>3.990587298371473E-2</v>
      </c>
      <c r="DY66">
        <f t="shared" si="62"/>
        <v>101663.8632862612</v>
      </c>
      <c r="DZ66" s="23">
        <f t="shared" si="63"/>
        <v>78750.254744463047</v>
      </c>
    </row>
    <row r="67" spans="1:130" x14ac:dyDescent="0.2">
      <c r="A67" s="3">
        <v>16092</v>
      </c>
      <c r="B67" t="s">
        <v>67</v>
      </c>
      <c r="C67" s="14">
        <v>2000</v>
      </c>
      <c r="D67" s="10">
        <v>350</v>
      </c>
      <c r="E67" s="9">
        <v>14726983</v>
      </c>
      <c r="F67">
        <f t="shared" si="64"/>
        <v>42077.094285714287</v>
      </c>
      <c r="G67" s="14">
        <v>2001</v>
      </c>
      <c r="H67" s="10">
        <v>312</v>
      </c>
      <c r="I67" s="9">
        <v>15032858</v>
      </c>
      <c r="J67">
        <f t="shared" si="65"/>
        <v>48182.23717948718</v>
      </c>
      <c r="K67">
        <f t="shared" si="66"/>
        <v>6105.1428937728924</v>
      </c>
      <c r="L67" s="18">
        <f t="shared" si="67"/>
        <v>0.14509421331039171</v>
      </c>
      <c r="M67" s="14">
        <v>2002</v>
      </c>
      <c r="N67" s="10">
        <v>310</v>
      </c>
      <c r="O67" s="9">
        <v>16017086</v>
      </c>
      <c r="P67">
        <f t="shared" si="68"/>
        <v>51668.019354838711</v>
      </c>
      <c r="Q67">
        <f t="shared" si="69"/>
        <v>3485.7821753515309</v>
      </c>
      <c r="R67" s="19">
        <f t="shared" si="70"/>
        <v>7.2345793375396594E-2</v>
      </c>
      <c r="S67" s="14">
        <v>2003</v>
      </c>
      <c r="T67" s="10">
        <v>310</v>
      </c>
      <c r="U67" s="9">
        <v>16279863</v>
      </c>
      <c r="V67">
        <f t="shared" si="71"/>
        <v>52515.687096774192</v>
      </c>
      <c r="W67">
        <f t="shared" si="72"/>
        <v>847.6677419354819</v>
      </c>
      <c r="X67" s="18">
        <f t="shared" si="73"/>
        <v>1.6406042896941392E-2</v>
      </c>
      <c r="Y67" s="14">
        <v>2004</v>
      </c>
      <c r="Z67" s="10">
        <v>333</v>
      </c>
      <c r="AA67" s="9">
        <v>16904266</v>
      </c>
      <c r="AB67">
        <f t="shared" si="74"/>
        <v>50763.561561561561</v>
      </c>
      <c r="AC67">
        <f t="shared" si="75"/>
        <v>-1752.1255352126318</v>
      </c>
      <c r="AD67" s="18">
        <f t="shared" si="76"/>
        <v>-3.3363850538294819E-2</v>
      </c>
      <c r="AE67" s="14">
        <v>2005</v>
      </c>
      <c r="AF67" s="10">
        <v>315</v>
      </c>
      <c r="AG67" s="9">
        <v>17142583</v>
      </c>
      <c r="AH67">
        <f t="shared" si="77"/>
        <v>54420.898412698414</v>
      </c>
      <c r="AI67">
        <f t="shared" si="78"/>
        <v>3657.3368511368535</v>
      </c>
      <c r="AJ67" s="18">
        <f t="shared" si="79"/>
        <v>7.2046498287980806E-2</v>
      </c>
      <c r="AK67" s="14">
        <v>2006</v>
      </c>
      <c r="AL67" s="10">
        <v>334</v>
      </c>
      <c r="AM67" s="9">
        <v>17645666</v>
      </c>
      <c r="AN67">
        <f t="shared" si="80"/>
        <v>52831.335329341317</v>
      </c>
      <c r="AO67">
        <f t="shared" si="81"/>
        <v>-1589.5630833570976</v>
      </c>
      <c r="AP67" s="18">
        <f t="shared" si="82"/>
        <v>-2.9208688752300965E-2</v>
      </c>
      <c r="AQ67" s="14">
        <v>2007</v>
      </c>
      <c r="AR67" s="10">
        <v>334</v>
      </c>
      <c r="AS67" s="9">
        <v>18124791</v>
      </c>
      <c r="AT67">
        <f t="shared" si="83"/>
        <v>54265.841317365266</v>
      </c>
      <c r="AU67">
        <f t="shared" si="84"/>
        <v>1434.5059880239496</v>
      </c>
      <c r="AV67" s="18">
        <f t="shared" si="85"/>
        <v>2.7152559727697395E-2</v>
      </c>
      <c r="AW67" s="14">
        <v>2008</v>
      </c>
      <c r="AX67" s="10">
        <v>326</v>
      </c>
      <c r="AY67" s="9">
        <v>19356977</v>
      </c>
      <c r="AZ67">
        <f t="shared" si="86"/>
        <v>59377.230061349692</v>
      </c>
      <c r="BA67">
        <f t="shared" si="87"/>
        <v>5111.3887439844257</v>
      </c>
      <c r="BB67" s="18">
        <f t="shared" si="88"/>
        <v>9.4191642843815315E-2</v>
      </c>
      <c r="BC67" s="14">
        <v>2009</v>
      </c>
      <c r="BD67" s="10">
        <v>312</v>
      </c>
      <c r="BE67" s="9">
        <v>19728795</v>
      </c>
      <c r="BF67">
        <f t="shared" si="89"/>
        <v>63233.317307692305</v>
      </c>
      <c r="BG67">
        <f t="shared" si="90"/>
        <v>3856.0872463426131</v>
      </c>
      <c r="BH67" s="18">
        <f t="shared" si="91"/>
        <v>6.494218814785449E-2</v>
      </c>
      <c r="BI67" s="14">
        <v>2010</v>
      </c>
      <c r="BJ67" s="10">
        <v>306</v>
      </c>
      <c r="BK67" s="9">
        <v>19712614</v>
      </c>
      <c r="BL67">
        <f t="shared" si="92"/>
        <v>64420.30718954248</v>
      </c>
      <c r="BM67">
        <f t="shared" si="93"/>
        <v>1186.9898818501752</v>
      </c>
      <c r="BN67" s="18">
        <f t="shared" si="94"/>
        <v>1.8771589604801239E-2</v>
      </c>
      <c r="BO67" s="14">
        <v>2011</v>
      </c>
      <c r="BP67" s="10">
        <v>313</v>
      </c>
      <c r="BQ67" s="9">
        <v>19832744</v>
      </c>
      <c r="BR67">
        <f t="shared" si="95"/>
        <v>63363.399361022362</v>
      </c>
      <c r="BS67">
        <f t="shared" si="96"/>
        <v>-1056.9078285201176</v>
      </c>
      <c r="BT67" s="18">
        <f t="shared" si="97"/>
        <v>-1.6406438817660407E-2</v>
      </c>
      <c r="BU67" s="14">
        <v>2012</v>
      </c>
      <c r="BV67" s="10">
        <v>284</v>
      </c>
      <c r="BW67" s="9">
        <v>20258206</v>
      </c>
      <c r="BX67">
        <f t="shared" si="98"/>
        <v>71331.711267605628</v>
      </c>
      <c r="BY67">
        <f t="shared" si="99"/>
        <v>7968.3119065832652</v>
      </c>
      <c r="BZ67" s="18">
        <f t="shared" si="100"/>
        <v>0.12575575153698157</v>
      </c>
      <c r="CA67" s="14">
        <v>2013</v>
      </c>
      <c r="CB67" s="10">
        <v>307</v>
      </c>
      <c r="CC67" s="9">
        <v>20620260</v>
      </c>
      <c r="CD67">
        <f t="shared" si="101"/>
        <v>67166.970684039086</v>
      </c>
      <c r="CE67">
        <f t="shared" si="102"/>
        <v>-4164.7405835665413</v>
      </c>
      <c r="CF67" s="18">
        <f t="shared" si="103"/>
        <v>-5.8385541431106872E-2</v>
      </c>
      <c r="CG67" s="14">
        <v>2014</v>
      </c>
      <c r="CH67" s="10">
        <v>276</v>
      </c>
      <c r="CI67" s="9">
        <v>21362468</v>
      </c>
      <c r="CJ67">
        <f t="shared" si="104"/>
        <v>77400.246376811599</v>
      </c>
      <c r="CK67">
        <f t="shared" si="105"/>
        <v>10233.275692772513</v>
      </c>
      <c r="CL67" s="18">
        <f t="shared" si="106"/>
        <v>0.15235577231718522</v>
      </c>
      <c r="CM67" s="14">
        <v>2015</v>
      </c>
      <c r="CN67" s="9">
        <v>270</v>
      </c>
      <c r="CO67" s="9">
        <v>21686494</v>
      </c>
      <c r="CP67">
        <f t="shared" si="107"/>
        <v>80320.348148148143</v>
      </c>
      <c r="CQ67">
        <f t="shared" si="108"/>
        <v>2920.1017713365436</v>
      </c>
      <c r="CR67" s="18">
        <f t="shared" si="109"/>
        <v>3.7727292974242772E-2</v>
      </c>
      <c r="CS67" s="14">
        <v>2016</v>
      </c>
      <c r="CT67" s="9">
        <v>256</v>
      </c>
      <c r="CU67" s="9">
        <v>22748315</v>
      </c>
      <c r="CV67">
        <f t="shared" si="110"/>
        <v>88860.60546875</v>
      </c>
      <c r="CW67">
        <f t="shared" si="111"/>
        <v>8540.2573206018569</v>
      </c>
      <c r="CX67" s="18">
        <f t="shared" si="112"/>
        <v>0.10632744401019831</v>
      </c>
      <c r="CY67" s="14">
        <v>2017</v>
      </c>
      <c r="CZ67" s="9">
        <v>242</v>
      </c>
      <c r="DA67" s="9">
        <v>24177539</v>
      </c>
      <c r="DB67">
        <f t="shared" si="113"/>
        <v>99907.18595041323</v>
      </c>
      <c r="DC67">
        <f t="shared" si="114"/>
        <v>11046.58048166323</v>
      </c>
      <c r="DD67" s="18">
        <f t="shared" si="115"/>
        <v>0.1243135855691196</v>
      </c>
      <c r="DE67" s="14">
        <v>2018</v>
      </c>
      <c r="DF67" s="24">
        <v>236</v>
      </c>
      <c r="DG67" s="24">
        <v>23468211</v>
      </c>
      <c r="DH67">
        <f t="shared" si="116"/>
        <v>99441.572033898308</v>
      </c>
      <c r="DI67">
        <f t="shared" si="117"/>
        <v>-465.61391651492158</v>
      </c>
      <c r="DJ67" s="18">
        <f t="shared" si="118"/>
        <v>-4.6604647311958023E-3</v>
      </c>
      <c r="DK67" s="14">
        <v>2019</v>
      </c>
      <c r="DL67" s="24">
        <v>218</v>
      </c>
      <c r="DM67" s="24">
        <v>24630035</v>
      </c>
      <c r="DN67">
        <f t="shared" si="119"/>
        <v>112981.8119266055</v>
      </c>
      <c r="DO67">
        <f t="shared" si="120"/>
        <v>13540.239892707192</v>
      </c>
      <c r="DP67" s="18">
        <f t="shared" si="121"/>
        <v>0.13616276991368864</v>
      </c>
      <c r="DQ67" s="14">
        <v>2020</v>
      </c>
      <c r="DR67" s="25">
        <v>208</v>
      </c>
      <c r="DS67" s="24">
        <v>24397072</v>
      </c>
      <c r="DT67">
        <f t="shared" si="122"/>
        <v>117293.61538461539</v>
      </c>
      <c r="DU67">
        <f t="shared" si="123"/>
        <v>4311.8034580098902</v>
      </c>
      <c r="DV67" s="18">
        <f t="shared" si="124"/>
        <v>3.816369541684192E-2</v>
      </c>
      <c r="DX67" s="11">
        <f t="shared" si="125"/>
        <v>4.9111729249117678E-2</v>
      </c>
      <c r="DY67">
        <f t="shared" ref="DY67:DY130" si="126">AVERAGE(DN67, DH67, DB67)</f>
        <v>104110.18997030567</v>
      </c>
      <c r="DZ67" s="23">
        <f t="shared" ref="DZ67:DZ130" si="127">AVERAGE(DT67, DN67, DH67, DB67, CV67, CP67, CJ67, CD67, BX67, BR67, BL67, BF67, AZ67, AT67, AN67, AH67, AB67, V67, P67, J67, F67)</f>
        <v>70086.809318965461</v>
      </c>
    </row>
    <row r="68" spans="1:130" x14ac:dyDescent="0.2">
      <c r="A68" s="3">
        <v>16094</v>
      </c>
      <c r="B68" t="s">
        <v>68</v>
      </c>
      <c r="C68" s="14">
        <v>2000</v>
      </c>
      <c r="D68" s="10">
        <v>377</v>
      </c>
      <c r="E68" s="9">
        <v>13098757</v>
      </c>
      <c r="F68">
        <f t="shared" si="64"/>
        <v>34744.713527851462</v>
      </c>
      <c r="G68" s="14">
        <v>2001</v>
      </c>
      <c r="H68" s="10">
        <v>384</v>
      </c>
      <c r="I68" s="9">
        <v>13920458</v>
      </c>
      <c r="J68">
        <f t="shared" si="65"/>
        <v>36251.192708333336</v>
      </c>
      <c r="K68">
        <f t="shared" si="66"/>
        <v>1506.4791804818742</v>
      </c>
      <c r="L68" s="18">
        <f t="shared" si="67"/>
        <v>4.3358514937078881E-2</v>
      </c>
      <c r="M68" s="14">
        <v>2002</v>
      </c>
      <c r="N68" s="10">
        <v>396</v>
      </c>
      <c r="O68" s="9">
        <v>14862773</v>
      </c>
      <c r="P68">
        <f t="shared" si="68"/>
        <v>37532.255050505053</v>
      </c>
      <c r="Q68">
        <f t="shared" si="69"/>
        <v>1281.0623421717173</v>
      </c>
      <c r="R68" s="19">
        <f t="shared" si="70"/>
        <v>3.5338488101033703E-2</v>
      </c>
      <c r="S68" s="14">
        <v>2003</v>
      </c>
      <c r="T68" s="10">
        <v>396</v>
      </c>
      <c r="U68" s="9">
        <v>15329486</v>
      </c>
      <c r="V68">
        <f t="shared" si="71"/>
        <v>38710.82323232323</v>
      </c>
      <c r="W68">
        <f t="shared" si="72"/>
        <v>1178.5681818181765</v>
      </c>
      <c r="X68" s="18">
        <f t="shared" si="73"/>
        <v>3.140147535052832E-2</v>
      </c>
      <c r="Y68" s="14">
        <v>2004</v>
      </c>
      <c r="Z68" s="10">
        <v>378</v>
      </c>
      <c r="AA68" s="9">
        <v>16323277</v>
      </c>
      <c r="AB68">
        <f t="shared" si="74"/>
        <v>43183.27248677249</v>
      </c>
      <c r="AC68">
        <f t="shared" si="75"/>
        <v>4472.4492544492605</v>
      </c>
      <c r="AD68" s="18">
        <f t="shared" si="76"/>
        <v>0.11553485255551994</v>
      </c>
      <c r="AE68" s="14">
        <v>2005</v>
      </c>
      <c r="AF68" s="10">
        <v>373</v>
      </c>
      <c r="AG68" s="9">
        <v>17163896</v>
      </c>
      <c r="AH68">
        <f t="shared" si="77"/>
        <v>46015.80697050938</v>
      </c>
      <c r="AI68">
        <f t="shared" si="78"/>
        <v>2832.5344837368903</v>
      </c>
      <c r="AJ68" s="18">
        <f t="shared" si="79"/>
        <v>6.5593326318762121E-2</v>
      </c>
      <c r="AK68" s="14">
        <v>2006</v>
      </c>
      <c r="AL68" s="10">
        <v>356</v>
      </c>
      <c r="AM68" s="9">
        <v>18527645</v>
      </c>
      <c r="AN68">
        <f t="shared" si="80"/>
        <v>52043.946629213482</v>
      </c>
      <c r="AO68">
        <f t="shared" si="81"/>
        <v>6028.1396587041017</v>
      </c>
      <c r="AP68" s="18">
        <f t="shared" si="82"/>
        <v>0.13100149830182087</v>
      </c>
      <c r="AQ68" s="14">
        <v>2007</v>
      </c>
      <c r="AR68" s="10">
        <v>353</v>
      </c>
      <c r="AS68" s="9">
        <v>19474442</v>
      </c>
      <c r="AT68">
        <f t="shared" si="83"/>
        <v>55168.390934844196</v>
      </c>
      <c r="AU68">
        <f t="shared" si="84"/>
        <v>3124.4443056307136</v>
      </c>
      <c r="AV68" s="18">
        <f t="shared" si="85"/>
        <v>6.0034730415254291E-2</v>
      </c>
      <c r="AW68" s="14">
        <v>2008</v>
      </c>
      <c r="AX68" s="10">
        <v>352</v>
      </c>
      <c r="AY68" s="9">
        <v>21089115</v>
      </c>
      <c r="AZ68">
        <f t="shared" si="86"/>
        <v>59912.258522727272</v>
      </c>
      <c r="BA68">
        <f t="shared" si="87"/>
        <v>4743.8675878830763</v>
      </c>
      <c r="BB68" s="18">
        <f t="shared" si="88"/>
        <v>8.5988869849145139E-2</v>
      </c>
      <c r="BC68" s="14">
        <v>2009</v>
      </c>
      <c r="BD68" s="10">
        <v>338</v>
      </c>
      <c r="BE68" s="9">
        <v>21645375</v>
      </c>
      <c r="BF68">
        <f t="shared" si="89"/>
        <v>64039.571005917162</v>
      </c>
      <c r="BG68">
        <f t="shared" si="90"/>
        <v>4127.3124831898895</v>
      </c>
      <c r="BH68" s="18">
        <f t="shared" si="91"/>
        <v>6.8889282176271549E-2</v>
      </c>
      <c r="BI68" s="14">
        <v>2010</v>
      </c>
      <c r="BJ68" s="10">
        <v>331</v>
      </c>
      <c r="BK68" s="9">
        <v>21765328</v>
      </c>
      <c r="BL68">
        <f t="shared" si="92"/>
        <v>65756.277945619338</v>
      </c>
      <c r="BM68">
        <f t="shared" si="93"/>
        <v>1716.7069397021769</v>
      </c>
      <c r="BN68" s="18">
        <f t="shared" si="94"/>
        <v>2.680697126380743E-2</v>
      </c>
      <c r="BO68" s="14">
        <v>2011</v>
      </c>
      <c r="BP68" s="10">
        <v>332</v>
      </c>
      <c r="BQ68" s="9">
        <v>22266380</v>
      </c>
      <c r="BR68">
        <f t="shared" si="95"/>
        <v>67067.409638554222</v>
      </c>
      <c r="BS68">
        <f t="shared" si="96"/>
        <v>1311.1316929348832</v>
      </c>
      <c r="BT68" s="18">
        <f t="shared" si="97"/>
        <v>1.993926259054981E-2</v>
      </c>
      <c r="BU68" s="14">
        <v>2012</v>
      </c>
      <c r="BV68" s="10">
        <v>330</v>
      </c>
      <c r="BW68" s="9">
        <v>22671802</v>
      </c>
      <c r="BX68">
        <f t="shared" si="98"/>
        <v>68702.430303030298</v>
      </c>
      <c r="BY68">
        <f t="shared" si="99"/>
        <v>1635.0206644760765</v>
      </c>
      <c r="BZ68" s="18">
        <f t="shared" si="100"/>
        <v>2.4378765681985905E-2</v>
      </c>
      <c r="CA68" s="14">
        <v>2013</v>
      </c>
      <c r="CB68" s="10">
        <v>325</v>
      </c>
      <c r="CC68" s="9">
        <v>23088074</v>
      </c>
      <c r="CD68">
        <f t="shared" si="101"/>
        <v>71040.227692307686</v>
      </c>
      <c r="CE68">
        <f t="shared" si="102"/>
        <v>2337.797389277388</v>
      </c>
      <c r="CF68" s="18">
        <f t="shared" si="103"/>
        <v>3.4027870323741279E-2</v>
      </c>
      <c r="CG68" s="14">
        <v>2014</v>
      </c>
      <c r="CH68" s="10">
        <v>350</v>
      </c>
      <c r="CI68" s="9">
        <v>23593453</v>
      </c>
      <c r="CJ68">
        <f t="shared" si="104"/>
        <v>67409.865714285712</v>
      </c>
      <c r="CK68">
        <f t="shared" si="105"/>
        <v>-3630.3619780219742</v>
      </c>
      <c r="CL68" s="18">
        <f t="shared" si="106"/>
        <v>-5.1102904592957459E-2</v>
      </c>
      <c r="CM68" s="14">
        <v>2015</v>
      </c>
      <c r="CN68" s="9">
        <v>340</v>
      </c>
      <c r="CO68" s="9">
        <v>24821969</v>
      </c>
      <c r="CP68">
        <f t="shared" si="107"/>
        <v>73005.791176470593</v>
      </c>
      <c r="CQ68">
        <f t="shared" si="108"/>
        <v>5595.9254621848813</v>
      </c>
      <c r="CR68" s="18">
        <f t="shared" si="109"/>
        <v>8.3013449187141389E-2</v>
      </c>
      <c r="CS68" s="14">
        <v>2016</v>
      </c>
      <c r="CT68" s="9">
        <v>342</v>
      </c>
      <c r="CU68" s="9">
        <v>26157155</v>
      </c>
      <c r="CV68">
        <f t="shared" si="110"/>
        <v>76482.90935672514</v>
      </c>
      <c r="CW68">
        <f t="shared" si="111"/>
        <v>3477.118180254547</v>
      </c>
      <c r="CX68" s="18">
        <f t="shared" si="112"/>
        <v>4.7627977510025329E-2</v>
      </c>
      <c r="CY68" s="14">
        <v>2017</v>
      </c>
      <c r="CZ68" s="9">
        <v>369</v>
      </c>
      <c r="DA68" s="9">
        <v>26919350</v>
      </c>
      <c r="DB68">
        <f t="shared" si="113"/>
        <v>72952.16802168022</v>
      </c>
      <c r="DC68">
        <f t="shared" si="114"/>
        <v>-3530.7413350449206</v>
      </c>
      <c r="DD68" s="18">
        <f t="shared" si="115"/>
        <v>-4.6163794823457019E-2</v>
      </c>
      <c r="DE68" s="14">
        <v>2018</v>
      </c>
      <c r="DF68" s="24">
        <v>380</v>
      </c>
      <c r="DG68" s="24">
        <v>28418046</v>
      </c>
      <c r="DH68">
        <f t="shared" si="116"/>
        <v>74784.331578947371</v>
      </c>
      <c r="DI68">
        <f t="shared" si="117"/>
        <v>1832.1635572671512</v>
      </c>
      <c r="DJ68" s="18">
        <f t="shared" si="118"/>
        <v>2.5114586816976588E-2</v>
      </c>
      <c r="DK68" s="14">
        <v>2019</v>
      </c>
      <c r="DL68" s="24">
        <v>376</v>
      </c>
      <c r="DM68" s="24">
        <v>29462318</v>
      </c>
      <c r="DN68">
        <f t="shared" si="119"/>
        <v>78357.22872340426</v>
      </c>
      <c r="DO68">
        <f t="shared" si="120"/>
        <v>3572.8971444568888</v>
      </c>
      <c r="DP68" s="18">
        <f t="shared" si="121"/>
        <v>4.7776012287882766E-2</v>
      </c>
      <c r="DQ68" s="14">
        <v>2020</v>
      </c>
      <c r="DR68" s="25">
        <v>366</v>
      </c>
      <c r="DS68" s="24">
        <v>30365345</v>
      </c>
      <c r="DT68">
        <f t="shared" si="122"/>
        <v>82965.423497267766</v>
      </c>
      <c r="DU68">
        <f t="shared" si="123"/>
        <v>4608.1947738635063</v>
      </c>
      <c r="DV68" s="18">
        <f t="shared" si="124"/>
        <v>5.8810078520389275E-2</v>
      </c>
      <c r="DX68" s="11">
        <f t="shared" si="125"/>
        <v>4.4828437290249587E-2</v>
      </c>
      <c r="DY68">
        <f t="shared" si="126"/>
        <v>75364.576108010617</v>
      </c>
      <c r="DZ68" s="23">
        <f t="shared" si="127"/>
        <v>60291.728319870926</v>
      </c>
    </row>
    <row r="69" spans="1:130" x14ac:dyDescent="0.2">
      <c r="A69" s="3">
        <v>16096</v>
      </c>
      <c r="B69" t="s">
        <v>69</v>
      </c>
      <c r="C69" s="14">
        <v>2000</v>
      </c>
      <c r="D69" s="10">
        <v>4072</v>
      </c>
      <c r="E69" s="9">
        <v>367954545</v>
      </c>
      <c r="F69">
        <f t="shared" si="64"/>
        <v>90362.118123772103</v>
      </c>
      <c r="G69" s="14">
        <v>2001</v>
      </c>
      <c r="H69" s="10">
        <v>4031</v>
      </c>
      <c r="I69" s="9">
        <v>384883469</v>
      </c>
      <c r="J69">
        <f t="shared" si="65"/>
        <v>95480.89034978913</v>
      </c>
      <c r="K69">
        <f t="shared" si="66"/>
        <v>5118.7722260170267</v>
      </c>
      <c r="L69" s="18">
        <f t="shared" si="67"/>
        <v>5.6647324479553125E-2</v>
      </c>
      <c r="M69" s="14">
        <v>2002</v>
      </c>
      <c r="N69" s="10">
        <v>3986</v>
      </c>
      <c r="O69" s="9">
        <v>426481899</v>
      </c>
      <c r="P69">
        <f t="shared" si="68"/>
        <v>106994.95709984947</v>
      </c>
      <c r="Q69">
        <f t="shared" si="69"/>
        <v>11514.066750060345</v>
      </c>
      <c r="R69" s="19">
        <f t="shared" si="70"/>
        <v>0.12059027422009973</v>
      </c>
      <c r="S69" s="14">
        <v>2003</v>
      </c>
      <c r="T69" s="10">
        <v>3986</v>
      </c>
      <c r="U69" s="9">
        <v>426907537</v>
      </c>
      <c r="V69">
        <f t="shared" si="71"/>
        <v>107101.74034119418</v>
      </c>
      <c r="W69">
        <f t="shared" si="72"/>
        <v>106.78324134470313</v>
      </c>
      <c r="X69" s="18">
        <f t="shared" si="73"/>
        <v>9.9802125482466655E-4</v>
      </c>
      <c r="Y69" s="14">
        <v>2004</v>
      </c>
      <c r="Z69" s="10">
        <v>4049</v>
      </c>
      <c r="AA69" s="9">
        <v>434600982</v>
      </c>
      <c r="AB69">
        <f t="shared" si="74"/>
        <v>107335.38700913805</v>
      </c>
      <c r="AC69">
        <f t="shared" si="75"/>
        <v>233.64666794387449</v>
      </c>
      <c r="AD69" s="18">
        <f t="shared" si="76"/>
        <v>2.1815394147615711E-3</v>
      </c>
      <c r="AE69" s="14">
        <v>2005</v>
      </c>
      <c r="AF69" s="10">
        <v>4048</v>
      </c>
      <c r="AG69" s="9">
        <v>441123249</v>
      </c>
      <c r="AH69">
        <f t="shared" si="77"/>
        <v>108973.13463438734</v>
      </c>
      <c r="AI69">
        <f t="shared" si="78"/>
        <v>1637.7476252492925</v>
      </c>
      <c r="AJ69" s="18">
        <f t="shared" si="79"/>
        <v>1.52582263024762E-2</v>
      </c>
      <c r="AK69" s="14">
        <v>2006</v>
      </c>
      <c r="AL69" s="10">
        <v>4019</v>
      </c>
      <c r="AM69" s="9">
        <v>464780561</v>
      </c>
      <c r="AN69">
        <f t="shared" si="80"/>
        <v>115645.82259268475</v>
      </c>
      <c r="AO69">
        <f t="shared" si="81"/>
        <v>6672.687958297407</v>
      </c>
      <c r="AP69" s="18">
        <f t="shared" si="82"/>
        <v>6.1232412747277136E-2</v>
      </c>
      <c r="AQ69" s="14">
        <v>2007</v>
      </c>
      <c r="AR69" s="10">
        <v>3971</v>
      </c>
      <c r="AS69" s="9">
        <v>491487315</v>
      </c>
      <c r="AT69">
        <f t="shared" si="83"/>
        <v>123769.15512465374</v>
      </c>
      <c r="AU69">
        <f t="shared" si="84"/>
        <v>8123.3325319689902</v>
      </c>
      <c r="AV69" s="18">
        <f t="shared" si="85"/>
        <v>7.0243199017919714E-2</v>
      </c>
      <c r="AW69" s="14">
        <v>2008</v>
      </c>
      <c r="AX69" s="10">
        <v>3848</v>
      </c>
      <c r="AY69" s="9">
        <v>537077036</v>
      </c>
      <c r="AZ69">
        <f t="shared" si="86"/>
        <v>139573.03430353431</v>
      </c>
      <c r="BA69">
        <f t="shared" si="87"/>
        <v>15803.879178880568</v>
      </c>
      <c r="BB69" s="18">
        <f t="shared" si="88"/>
        <v>0.12768834983937427</v>
      </c>
      <c r="BC69" s="14">
        <v>2009</v>
      </c>
      <c r="BD69" s="10">
        <v>3864</v>
      </c>
      <c r="BE69" s="9">
        <v>543819173</v>
      </c>
      <c r="BF69">
        <f t="shared" si="89"/>
        <v>140739.95160455487</v>
      </c>
      <c r="BG69">
        <f t="shared" si="90"/>
        <v>1166.9173010205559</v>
      </c>
      <c r="BH69" s="18">
        <f t="shared" si="91"/>
        <v>8.3606214255027254E-3</v>
      </c>
      <c r="BI69" s="14">
        <v>2010</v>
      </c>
      <c r="BJ69" s="10">
        <v>3889</v>
      </c>
      <c r="BK69" s="9">
        <v>559365499</v>
      </c>
      <c r="BL69">
        <f t="shared" si="92"/>
        <v>143832.73309334018</v>
      </c>
      <c r="BM69">
        <f t="shared" si="93"/>
        <v>3092.7814887853165</v>
      </c>
      <c r="BN69" s="18">
        <f t="shared" si="94"/>
        <v>2.1975149582794246E-2</v>
      </c>
      <c r="BO69" s="14">
        <v>2011</v>
      </c>
      <c r="BP69" s="10">
        <v>3999</v>
      </c>
      <c r="BQ69" s="9">
        <v>561628656</v>
      </c>
      <c r="BR69">
        <f t="shared" si="95"/>
        <v>140442.27456864217</v>
      </c>
      <c r="BS69">
        <f t="shared" si="96"/>
        <v>-3390.4585246980132</v>
      </c>
      <c r="BT69" s="18">
        <f t="shared" si="97"/>
        <v>-2.357223179856964E-2</v>
      </c>
      <c r="BU69" s="14">
        <v>2012</v>
      </c>
      <c r="BV69" s="10">
        <v>4030</v>
      </c>
      <c r="BW69" s="9">
        <v>564637729</v>
      </c>
      <c r="BX69">
        <f t="shared" si="98"/>
        <v>140108.617617866</v>
      </c>
      <c r="BY69">
        <f t="shared" si="99"/>
        <v>-333.6569507761742</v>
      </c>
      <c r="BZ69" s="18">
        <f t="shared" si="100"/>
        <v>-2.375758665266397E-3</v>
      </c>
      <c r="CA69" s="14">
        <v>2013</v>
      </c>
      <c r="CB69" s="10">
        <v>4031</v>
      </c>
      <c r="CC69" s="9">
        <v>571076399</v>
      </c>
      <c r="CD69">
        <f t="shared" si="101"/>
        <v>141671.14835028528</v>
      </c>
      <c r="CE69">
        <f t="shared" si="102"/>
        <v>1562.5307324192836</v>
      </c>
      <c r="CF69" s="18">
        <f t="shared" si="103"/>
        <v>1.1152281415558246E-2</v>
      </c>
      <c r="CG69" s="14">
        <v>2014</v>
      </c>
      <c r="CH69" s="10">
        <v>4072</v>
      </c>
      <c r="CI69" s="9">
        <v>602283929</v>
      </c>
      <c r="CJ69">
        <f t="shared" si="104"/>
        <v>147908.62696463655</v>
      </c>
      <c r="CK69">
        <f t="shared" si="105"/>
        <v>6237.4786143512756</v>
      </c>
      <c r="CL69" s="18">
        <f t="shared" si="106"/>
        <v>4.4027867967364548E-2</v>
      </c>
      <c r="CM69" s="14">
        <v>2015</v>
      </c>
      <c r="CN69" s="9">
        <v>4069</v>
      </c>
      <c r="CO69" s="9">
        <v>619519598</v>
      </c>
      <c r="CP69">
        <f t="shared" si="107"/>
        <v>152253.52617350701</v>
      </c>
      <c r="CQ69">
        <f t="shared" si="108"/>
        <v>4344.8992088704545</v>
      </c>
      <c r="CR69" s="18">
        <f t="shared" si="109"/>
        <v>2.9375563129994273E-2</v>
      </c>
      <c r="CS69" s="14">
        <v>2016</v>
      </c>
      <c r="CT69" s="9">
        <v>4020</v>
      </c>
      <c r="CU69" s="9">
        <v>633657242</v>
      </c>
      <c r="CV69">
        <f t="shared" si="110"/>
        <v>157626.17960199004</v>
      </c>
      <c r="CW69">
        <f t="shared" si="111"/>
        <v>5372.6534284830268</v>
      </c>
      <c r="CX69" s="18">
        <f t="shared" si="112"/>
        <v>3.5287546787983029E-2</v>
      </c>
      <c r="CY69" s="14">
        <v>2017</v>
      </c>
      <c r="CZ69" s="9">
        <v>3965</v>
      </c>
      <c r="DA69" s="9">
        <v>638831906</v>
      </c>
      <c r="DB69">
        <f t="shared" si="113"/>
        <v>161117.75687263557</v>
      </c>
      <c r="DC69">
        <f t="shared" si="114"/>
        <v>3491.5772706455318</v>
      </c>
      <c r="DD69" s="18">
        <f t="shared" si="115"/>
        <v>2.2150998517263123E-2</v>
      </c>
      <c r="DE69" s="14">
        <v>2018</v>
      </c>
      <c r="DF69" s="24">
        <v>4055</v>
      </c>
      <c r="DG69" s="24">
        <v>655796580</v>
      </c>
      <c r="DH69">
        <f t="shared" si="116"/>
        <v>161725.42046855733</v>
      </c>
      <c r="DI69">
        <f t="shared" si="117"/>
        <v>607.66359592176741</v>
      </c>
      <c r="DJ69" s="18">
        <f t="shared" si="118"/>
        <v>3.7715495033991114E-3</v>
      </c>
      <c r="DK69" s="14">
        <v>2019</v>
      </c>
      <c r="DL69" s="24">
        <v>4096</v>
      </c>
      <c r="DM69" s="24">
        <v>671692720</v>
      </c>
      <c r="DN69">
        <f t="shared" si="119"/>
        <v>163987.48046875</v>
      </c>
      <c r="DO69">
        <f t="shared" si="120"/>
        <v>2262.060000192665</v>
      </c>
      <c r="DP69" s="18">
        <f t="shared" si="121"/>
        <v>1.3987040464256854E-2</v>
      </c>
      <c r="DQ69" s="14">
        <v>2020</v>
      </c>
      <c r="DR69" s="25">
        <v>4189</v>
      </c>
      <c r="DS69" s="24">
        <v>685307387</v>
      </c>
      <c r="DT69">
        <f t="shared" si="122"/>
        <v>163596.89353067559</v>
      </c>
      <c r="DU69">
        <f t="shared" si="123"/>
        <v>-390.58693807441159</v>
      </c>
      <c r="DV69" s="18">
        <f t="shared" si="124"/>
        <v>-2.3818094952001117E-3</v>
      </c>
      <c r="DX69" s="11">
        <f t="shared" si="125"/>
        <v>2.9892878453663081E-2</v>
      </c>
      <c r="DY69">
        <f t="shared" si="126"/>
        <v>162276.88593664762</v>
      </c>
      <c r="DZ69" s="23">
        <f t="shared" si="127"/>
        <v>133821.27851878302</v>
      </c>
    </row>
    <row r="70" spans="1:130" x14ac:dyDescent="0.2">
      <c r="A70" s="3">
        <v>16097</v>
      </c>
      <c r="B70" t="s">
        <v>70</v>
      </c>
      <c r="C70" s="14">
        <v>2000</v>
      </c>
      <c r="D70" s="10">
        <v>316</v>
      </c>
      <c r="E70" s="9">
        <v>25221726</v>
      </c>
      <c r="F70">
        <f t="shared" si="64"/>
        <v>79815.588607594938</v>
      </c>
      <c r="G70" s="14">
        <v>2001</v>
      </c>
      <c r="H70" s="10">
        <v>300</v>
      </c>
      <c r="I70" s="9">
        <v>27127882</v>
      </c>
      <c r="J70">
        <f t="shared" si="65"/>
        <v>90426.273333333331</v>
      </c>
      <c r="K70">
        <f t="shared" si="66"/>
        <v>10610.684725738392</v>
      </c>
      <c r="L70" s="18">
        <f t="shared" si="67"/>
        <v>0.13294000471392528</v>
      </c>
      <c r="M70" s="14">
        <v>2002</v>
      </c>
      <c r="N70" s="10">
        <v>317</v>
      </c>
      <c r="O70" s="9">
        <v>30116037</v>
      </c>
      <c r="P70">
        <f t="shared" si="68"/>
        <v>95003.271293375394</v>
      </c>
      <c r="Q70">
        <f t="shared" si="69"/>
        <v>4576.9979600420629</v>
      </c>
      <c r="R70" s="19">
        <f t="shared" si="70"/>
        <v>5.061579772474014E-2</v>
      </c>
      <c r="S70" s="14">
        <v>2003</v>
      </c>
      <c r="T70" s="10">
        <v>317</v>
      </c>
      <c r="U70" s="9">
        <v>37635465</v>
      </c>
      <c r="V70">
        <f t="shared" si="71"/>
        <v>118723.8643533123</v>
      </c>
      <c r="W70">
        <f t="shared" si="72"/>
        <v>23720.593059936902</v>
      </c>
      <c r="X70" s="18">
        <f t="shared" si="73"/>
        <v>0.24968185555091454</v>
      </c>
      <c r="Y70" s="14">
        <v>2004</v>
      </c>
      <c r="Z70" s="10">
        <v>345</v>
      </c>
      <c r="AA70" s="9">
        <v>35183475</v>
      </c>
      <c r="AB70">
        <f t="shared" si="74"/>
        <v>101981.08695652174</v>
      </c>
      <c r="AC70">
        <f t="shared" si="75"/>
        <v>-16742.777396790552</v>
      </c>
      <c r="AD70" s="18">
        <f t="shared" si="76"/>
        <v>-0.14102284732718476</v>
      </c>
      <c r="AE70" s="14">
        <v>2005</v>
      </c>
      <c r="AF70" s="10">
        <v>340</v>
      </c>
      <c r="AG70" s="9">
        <v>35709705</v>
      </c>
      <c r="AH70">
        <f t="shared" si="77"/>
        <v>105028.54411764706</v>
      </c>
      <c r="AI70">
        <f t="shared" si="78"/>
        <v>3047.4571611253195</v>
      </c>
      <c r="AJ70" s="18">
        <f t="shared" si="79"/>
        <v>2.988257187751452E-2</v>
      </c>
      <c r="AK70" s="14">
        <v>2006</v>
      </c>
      <c r="AL70" s="10">
        <v>340</v>
      </c>
      <c r="AM70" s="9">
        <v>38629882</v>
      </c>
      <c r="AN70">
        <f t="shared" si="80"/>
        <v>113617.3</v>
      </c>
      <c r="AO70">
        <f t="shared" si="81"/>
        <v>8588.7558823529398</v>
      </c>
      <c r="AP70" s="18">
        <f t="shared" si="82"/>
        <v>8.1775444518513929E-2</v>
      </c>
      <c r="AQ70" s="14">
        <v>2007</v>
      </c>
      <c r="AR70" s="10">
        <v>325</v>
      </c>
      <c r="AS70" s="9">
        <v>40393729</v>
      </c>
      <c r="AT70">
        <f t="shared" si="83"/>
        <v>124288.39692307693</v>
      </c>
      <c r="AU70">
        <f t="shared" si="84"/>
        <v>10671.096923076926</v>
      </c>
      <c r="AV70" s="18">
        <f t="shared" si="85"/>
        <v>9.3921409178680762E-2</v>
      </c>
      <c r="AW70" s="14">
        <v>2008</v>
      </c>
      <c r="AX70" s="10">
        <v>323</v>
      </c>
      <c r="AY70" s="9">
        <v>44065079</v>
      </c>
      <c r="AZ70">
        <f t="shared" si="86"/>
        <v>136424.39318885448</v>
      </c>
      <c r="BA70">
        <f t="shared" si="87"/>
        <v>12135.996265777547</v>
      </c>
      <c r="BB70" s="18">
        <f t="shared" si="88"/>
        <v>9.7643839378575389E-2</v>
      </c>
      <c r="BC70" s="14">
        <v>2009</v>
      </c>
      <c r="BD70" s="10">
        <v>305</v>
      </c>
      <c r="BE70" s="9">
        <v>46303753</v>
      </c>
      <c r="BF70">
        <f t="shared" si="89"/>
        <v>151815.58360655737</v>
      </c>
      <c r="BG70">
        <f t="shared" si="90"/>
        <v>15391.190417702892</v>
      </c>
      <c r="BH70" s="18">
        <f t="shared" si="91"/>
        <v>0.11281846345760629</v>
      </c>
      <c r="BI70" s="14">
        <v>2010</v>
      </c>
      <c r="BJ70" s="10">
        <v>285</v>
      </c>
      <c r="BK70" s="9">
        <v>47080629</v>
      </c>
      <c r="BL70">
        <f t="shared" si="92"/>
        <v>165195.18947368421</v>
      </c>
      <c r="BM70">
        <f t="shared" si="93"/>
        <v>13379.60586712684</v>
      </c>
      <c r="BN70" s="18">
        <f t="shared" si="94"/>
        <v>8.8130648707323719E-2</v>
      </c>
      <c r="BO70" s="14">
        <v>2011</v>
      </c>
      <c r="BP70" s="10">
        <v>307</v>
      </c>
      <c r="BQ70" s="9">
        <v>49900350</v>
      </c>
      <c r="BR70">
        <f t="shared" si="95"/>
        <v>162541.85667752443</v>
      </c>
      <c r="BS70">
        <f t="shared" si="96"/>
        <v>-2653.3327961597824</v>
      </c>
      <c r="BT70" s="18">
        <f t="shared" si="97"/>
        <v>-1.6061804248739712E-2</v>
      </c>
      <c r="BU70" s="14">
        <v>2012</v>
      </c>
      <c r="BV70" s="10">
        <v>292</v>
      </c>
      <c r="BW70" s="9">
        <v>51741621</v>
      </c>
      <c r="BX70">
        <f t="shared" si="98"/>
        <v>177197.33219178082</v>
      </c>
      <c r="BY70">
        <f t="shared" si="99"/>
        <v>14655.475514256395</v>
      </c>
      <c r="BZ70" s="18">
        <f t="shared" si="100"/>
        <v>9.0164317141597478E-2</v>
      </c>
      <c r="CA70" s="14">
        <v>2013</v>
      </c>
      <c r="CB70" s="10">
        <v>293</v>
      </c>
      <c r="CC70" s="9">
        <v>51343069</v>
      </c>
      <c r="CD70">
        <f t="shared" si="101"/>
        <v>175232.31740614335</v>
      </c>
      <c r="CE70">
        <f t="shared" si="102"/>
        <v>-1965.0147856374679</v>
      </c>
      <c r="CF70" s="18">
        <f t="shared" si="103"/>
        <v>-1.1089415180984389E-2</v>
      </c>
      <c r="CG70" s="14">
        <v>2014</v>
      </c>
      <c r="CH70" s="10">
        <v>277</v>
      </c>
      <c r="CI70" s="9">
        <v>51193234</v>
      </c>
      <c r="CJ70">
        <f t="shared" si="104"/>
        <v>184813.11913357401</v>
      </c>
      <c r="CK70">
        <f t="shared" si="105"/>
        <v>9580.8017274306621</v>
      </c>
      <c r="CL70" s="18">
        <f t="shared" si="106"/>
        <v>5.4674856038254817E-2</v>
      </c>
      <c r="CM70" s="14">
        <v>2015</v>
      </c>
      <c r="CN70" s="9">
        <v>279</v>
      </c>
      <c r="CO70" s="9">
        <v>47957493</v>
      </c>
      <c r="CP70">
        <f t="shared" si="107"/>
        <v>171890.65591397849</v>
      </c>
      <c r="CQ70">
        <f t="shared" si="108"/>
        <v>-12922.46321959552</v>
      </c>
      <c r="CR70" s="18">
        <f t="shared" si="109"/>
        <v>-6.9921785207552212E-2</v>
      </c>
      <c r="CS70" s="14">
        <v>2016</v>
      </c>
      <c r="CT70" s="9">
        <v>287</v>
      </c>
      <c r="CU70" s="9">
        <v>50217151</v>
      </c>
      <c r="CV70">
        <f t="shared" si="110"/>
        <v>174972.65156794424</v>
      </c>
      <c r="CW70">
        <f t="shared" si="111"/>
        <v>3081.9956539657433</v>
      </c>
      <c r="CX70" s="18">
        <f t="shared" si="112"/>
        <v>1.7929977854689826E-2</v>
      </c>
      <c r="CY70" s="14">
        <v>2017</v>
      </c>
      <c r="CZ70" s="9">
        <v>272</v>
      </c>
      <c r="DA70" s="9">
        <v>52461837</v>
      </c>
      <c r="DB70">
        <f t="shared" si="113"/>
        <v>192874.40073529413</v>
      </c>
      <c r="DC70">
        <f t="shared" si="114"/>
        <v>17901.749167349888</v>
      </c>
      <c r="DD70" s="18">
        <f t="shared" si="115"/>
        <v>0.10231169846790827</v>
      </c>
      <c r="DE70" s="14">
        <v>2018</v>
      </c>
      <c r="DF70" s="24">
        <v>280</v>
      </c>
      <c r="DG70" s="24">
        <v>54418357</v>
      </c>
      <c r="DH70">
        <f t="shared" si="116"/>
        <v>194351.27499999999</v>
      </c>
      <c r="DI70">
        <f t="shared" si="117"/>
        <v>1476.874264705868</v>
      </c>
      <c r="DJ70" s="18">
        <f t="shared" si="118"/>
        <v>7.6571813526086791E-3</v>
      </c>
      <c r="DK70" s="14">
        <v>2019</v>
      </c>
      <c r="DL70" s="24">
        <v>265</v>
      </c>
      <c r="DM70" s="24">
        <v>55174149</v>
      </c>
      <c r="DN70">
        <f t="shared" si="119"/>
        <v>208204.3358490566</v>
      </c>
      <c r="DO70">
        <f t="shared" si="120"/>
        <v>13853.060849056608</v>
      </c>
      <c r="DP70" s="18">
        <f t="shared" si="121"/>
        <v>7.1278466524372475E-2</v>
      </c>
      <c r="DQ70" s="14">
        <v>2020</v>
      </c>
      <c r="DR70" s="25">
        <v>267</v>
      </c>
      <c r="DS70" s="24">
        <v>54514130</v>
      </c>
      <c r="DT70">
        <f t="shared" si="122"/>
        <v>204172.77153558051</v>
      </c>
      <c r="DU70">
        <f t="shared" si="123"/>
        <v>-4031.5643134760903</v>
      </c>
      <c r="DV70" s="18">
        <f t="shared" si="124"/>
        <v>-1.9363498349039582E-2</v>
      </c>
      <c r="DX70" s="11">
        <f t="shared" si="125"/>
        <v>4.8232274618701956E-2</v>
      </c>
      <c r="DY70">
        <f t="shared" si="126"/>
        <v>198476.6705281169</v>
      </c>
      <c r="DZ70" s="23">
        <f t="shared" si="127"/>
        <v>148979.53370784927</v>
      </c>
    </row>
    <row r="71" spans="1:130" x14ac:dyDescent="0.2">
      <c r="A71" s="3">
        <v>17121</v>
      </c>
      <c r="B71" t="s">
        <v>71</v>
      </c>
      <c r="C71" s="14">
        <v>2000</v>
      </c>
      <c r="D71" s="10">
        <v>167</v>
      </c>
      <c r="E71" s="9">
        <v>6273021</v>
      </c>
      <c r="F71">
        <f t="shared" si="64"/>
        <v>37563</v>
      </c>
      <c r="G71" s="14">
        <v>2001</v>
      </c>
      <c r="H71" s="10">
        <v>154</v>
      </c>
      <c r="I71" s="9">
        <v>6386865</v>
      </c>
      <c r="J71">
        <f t="shared" si="65"/>
        <v>41473.14935064935</v>
      </c>
      <c r="K71">
        <f t="shared" si="66"/>
        <v>3910.1493506493498</v>
      </c>
      <c r="L71" s="18">
        <f t="shared" si="67"/>
        <v>0.10409576845963714</v>
      </c>
      <c r="M71" s="14">
        <v>2002</v>
      </c>
      <c r="N71" s="10">
        <v>164</v>
      </c>
      <c r="O71" s="9">
        <v>6518963</v>
      </c>
      <c r="P71">
        <f t="shared" si="68"/>
        <v>39749.774390243903</v>
      </c>
      <c r="Q71">
        <f t="shared" si="69"/>
        <v>-1723.3749604054465</v>
      </c>
      <c r="R71" s="19">
        <f t="shared" si="70"/>
        <v>-4.1553993062705845E-2</v>
      </c>
      <c r="S71" s="14">
        <v>2003</v>
      </c>
      <c r="T71" s="10">
        <v>164</v>
      </c>
      <c r="U71" s="9">
        <v>6502105</v>
      </c>
      <c r="V71">
        <f t="shared" si="71"/>
        <v>39646.981707317071</v>
      </c>
      <c r="W71">
        <f t="shared" si="72"/>
        <v>-102.79268292683264</v>
      </c>
      <c r="X71" s="18">
        <f t="shared" si="73"/>
        <v>-2.5859941220713408E-3</v>
      </c>
      <c r="Y71" s="14">
        <v>2004</v>
      </c>
      <c r="Z71" s="10">
        <v>149</v>
      </c>
      <c r="AA71" s="9">
        <v>6476194</v>
      </c>
      <c r="AB71">
        <f t="shared" si="74"/>
        <v>43464.389261744967</v>
      </c>
      <c r="AC71">
        <f t="shared" si="75"/>
        <v>3817.4075544278967</v>
      </c>
      <c r="AD71" s="18">
        <f t="shared" si="76"/>
        <v>9.6284947555626235E-2</v>
      </c>
      <c r="AE71" s="14">
        <v>2005</v>
      </c>
      <c r="AF71" s="10">
        <v>148</v>
      </c>
      <c r="AG71" s="9">
        <v>6503040</v>
      </c>
      <c r="AH71">
        <f t="shared" si="77"/>
        <v>43939.45945945946</v>
      </c>
      <c r="AI71">
        <f t="shared" si="78"/>
        <v>475.07019771449268</v>
      </c>
      <c r="AJ71" s="18">
        <f t="shared" si="79"/>
        <v>1.0930101763390567E-2</v>
      </c>
      <c r="AK71" s="14">
        <v>2006</v>
      </c>
      <c r="AL71" s="10">
        <v>151</v>
      </c>
      <c r="AM71" s="9">
        <v>6629993</v>
      </c>
      <c r="AN71">
        <f t="shared" si="80"/>
        <v>43907.23841059603</v>
      </c>
      <c r="AO71">
        <f t="shared" si="81"/>
        <v>-32.221048863430042</v>
      </c>
      <c r="AP71" s="18">
        <f t="shared" si="82"/>
        <v>-7.3330553583979892E-4</v>
      </c>
      <c r="AQ71" s="14">
        <v>2007</v>
      </c>
      <c r="AR71" s="10">
        <v>176</v>
      </c>
      <c r="AS71" s="9">
        <v>6850676</v>
      </c>
      <c r="AT71">
        <f t="shared" si="83"/>
        <v>38924.295454545456</v>
      </c>
      <c r="AU71">
        <f t="shared" si="84"/>
        <v>-4982.9429560505741</v>
      </c>
      <c r="AV71" s="18">
        <f t="shared" si="85"/>
        <v>-0.11348796090186469</v>
      </c>
      <c r="AW71" s="14">
        <v>2008</v>
      </c>
      <c r="AX71" s="10">
        <v>167</v>
      </c>
      <c r="AY71" s="9">
        <v>7452213</v>
      </c>
      <c r="AZ71">
        <f t="shared" si="86"/>
        <v>44624.029940119763</v>
      </c>
      <c r="BA71">
        <f t="shared" si="87"/>
        <v>5699.7344855743067</v>
      </c>
      <c r="BB71" s="18">
        <f t="shared" si="88"/>
        <v>0.1464312820313029</v>
      </c>
      <c r="BC71" s="14">
        <v>2009</v>
      </c>
      <c r="BD71" s="10">
        <v>159</v>
      </c>
      <c r="BE71" s="9">
        <v>7582808</v>
      </c>
      <c r="BF71">
        <f t="shared" si="89"/>
        <v>47690.616352201258</v>
      </c>
      <c r="BG71">
        <f t="shared" si="90"/>
        <v>3066.5864120814949</v>
      </c>
      <c r="BH71" s="18">
        <f t="shared" si="91"/>
        <v>6.8720517089032429E-2</v>
      </c>
      <c r="BI71" s="14">
        <v>2010</v>
      </c>
      <c r="BJ71" s="10">
        <v>162</v>
      </c>
      <c r="BK71" s="9">
        <v>7571521</v>
      </c>
      <c r="BL71">
        <f t="shared" si="92"/>
        <v>46737.783950617282</v>
      </c>
      <c r="BM71">
        <f t="shared" si="93"/>
        <v>-952.8324015839753</v>
      </c>
      <c r="BN71" s="18">
        <f t="shared" si="94"/>
        <v>-1.997945244714782E-2</v>
      </c>
      <c r="BO71" s="14">
        <v>2011</v>
      </c>
      <c r="BP71" s="10">
        <v>153</v>
      </c>
      <c r="BQ71" s="9">
        <v>7870670</v>
      </c>
      <c r="BR71">
        <f t="shared" si="95"/>
        <v>51442.287581699347</v>
      </c>
      <c r="BS71">
        <f t="shared" si="96"/>
        <v>4704.5036310820651</v>
      </c>
      <c r="BT71" s="18">
        <f t="shared" si="97"/>
        <v>0.10065739608135467</v>
      </c>
      <c r="BU71" s="14">
        <v>2012</v>
      </c>
      <c r="BV71" s="10">
        <v>137</v>
      </c>
      <c r="BW71" s="9">
        <v>7832132</v>
      </c>
      <c r="BX71">
        <f t="shared" si="98"/>
        <v>57168.846715328466</v>
      </c>
      <c r="BY71">
        <f t="shared" si="99"/>
        <v>5726.5591336291182</v>
      </c>
      <c r="BZ71" s="18">
        <f t="shared" si="100"/>
        <v>0.11132007153714424</v>
      </c>
      <c r="CA71" s="14">
        <v>2013</v>
      </c>
      <c r="CB71" s="10">
        <v>140</v>
      </c>
      <c r="CC71" s="9">
        <v>8045787</v>
      </c>
      <c r="CD71">
        <f t="shared" si="101"/>
        <v>57469.907142857141</v>
      </c>
      <c r="CE71">
        <f t="shared" si="102"/>
        <v>301.06042752867506</v>
      </c>
      <c r="CF71" s="18">
        <f t="shared" si="103"/>
        <v>5.2661623388661587E-3</v>
      </c>
      <c r="CG71" s="14">
        <v>2014</v>
      </c>
      <c r="CH71" s="10">
        <v>148</v>
      </c>
      <c r="CI71" s="9">
        <v>8378405</v>
      </c>
      <c r="CJ71">
        <f t="shared" si="104"/>
        <v>56610.844594594593</v>
      </c>
      <c r="CK71">
        <f t="shared" si="105"/>
        <v>-859.06254826254735</v>
      </c>
      <c r="CL71" s="18">
        <f t="shared" si="106"/>
        <v>-1.4948041348441941E-2</v>
      </c>
      <c r="CM71" s="14">
        <v>2015</v>
      </c>
      <c r="CN71" s="9">
        <v>132</v>
      </c>
      <c r="CO71" s="9">
        <v>8559655</v>
      </c>
      <c r="CP71">
        <f t="shared" si="107"/>
        <v>64845.871212121216</v>
      </c>
      <c r="CQ71">
        <f t="shared" si="108"/>
        <v>8235.0266175266224</v>
      </c>
      <c r="CR71" s="18">
        <f t="shared" si="109"/>
        <v>0.14546729829769989</v>
      </c>
      <c r="CS71" s="14">
        <v>2016</v>
      </c>
      <c r="CT71" s="9">
        <v>134</v>
      </c>
      <c r="CU71" s="9">
        <v>8881985</v>
      </c>
      <c r="CV71">
        <f t="shared" si="110"/>
        <v>66283.470149253728</v>
      </c>
      <c r="CW71">
        <f t="shared" si="111"/>
        <v>1437.5989371325122</v>
      </c>
      <c r="CX71" s="18">
        <f t="shared" si="112"/>
        <v>2.2169475253557721E-2</v>
      </c>
      <c r="CY71" s="14">
        <v>2017</v>
      </c>
      <c r="CZ71" s="9">
        <v>145</v>
      </c>
      <c r="DA71" s="9">
        <v>9718515</v>
      </c>
      <c r="DB71">
        <f t="shared" si="113"/>
        <v>67024.241379310348</v>
      </c>
      <c r="DC71">
        <f t="shared" si="114"/>
        <v>740.77123005661997</v>
      </c>
      <c r="DD71" s="18">
        <f t="shared" si="115"/>
        <v>1.1175806402238586E-2</v>
      </c>
      <c r="DE71" s="14">
        <v>2018</v>
      </c>
      <c r="DF71" s="24">
        <v>155</v>
      </c>
      <c r="DG71" s="24">
        <v>9720698</v>
      </c>
      <c r="DH71">
        <f t="shared" si="116"/>
        <v>62714.180645161294</v>
      </c>
      <c r="DI71">
        <f t="shared" si="117"/>
        <v>-4310.060734149054</v>
      </c>
      <c r="DJ71" s="18">
        <f t="shared" si="118"/>
        <v>-6.4305998030729269E-2</v>
      </c>
      <c r="DK71" s="14">
        <v>2019</v>
      </c>
      <c r="DL71" s="24">
        <v>152</v>
      </c>
      <c r="DM71" s="24">
        <v>9465607</v>
      </c>
      <c r="DN71">
        <f t="shared" si="119"/>
        <v>62273.730263157893</v>
      </c>
      <c r="DO71">
        <f t="shared" si="120"/>
        <v>-440.45038200340059</v>
      </c>
      <c r="DP71" s="18">
        <f t="shared" si="121"/>
        <v>-7.0231385863985373E-3</v>
      </c>
      <c r="DQ71" s="14">
        <v>2020</v>
      </c>
      <c r="DR71" s="25">
        <v>131</v>
      </c>
      <c r="DS71" s="24">
        <v>9506257</v>
      </c>
      <c r="DT71">
        <f t="shared" si="122"/>
        <v>72566.847328244272</v>
      </c>
      <c r="DU71">
        <f t="shared" si="123"/>
        <v>10293.117065086379</v>
      </c>
      <c r="DV71" s="18">
        <f t="shared" si="124"/>
        <v>0.16528826877062713</v>
      </c>
      <c r="DX71" s="11">
        <f t="shared" si="125"/>
        <v>3.4688351137340222E-2</v>
      </c>
      <c r="DY71">
        <f t="shared" si="126"/>
        <v>64004.050762543186</v>
      </c>
      <c r="DZ71" s="23">
        <f t="shared" si="127"/>
        <v>51720.045013772498</v>
      </c>
    </row>
    <row r="72" spans="1:130" x14ac:dyDescent="0.2">
      <c r="A72" s="3">
        <v>17122</v>
      </c>
      <c r="B72" t="s">
        <v>72</v>
      </c>
      <c r="C72" s="14">
        <v>2000</v>
      </c>
      <c r="D72" s="10">
        <v>209</v>
      </c>
      <c r="E72" s="9">
        <v>6822451</v>
      </c>
      <c r="F72">
        <f t="shared" si="64"/>
        <v>32643.306220095692</v>
      </c>
      <c r="G72" s="14">
        <v>2001</v>
      </c>
      <c r="H72" s="10">
        <v>200</v>
      </c>
      <c r="I72" s="9">
        <v>6787164</v>
      </c>
      <c r="J72">
        <f t="shared" si="65"/>
        <v>33935.82</v>
      </c>
      <c r="K72">
        <f t="shared" si="66"/>
        <v>1292.5137799043077</v>
      </c>
      <c r="L72" s="18">
        <f t="shared" si="67"/>
        <v>3.9595063416358774E-2</v>
      </c>
      <c r="M72" s="14">
        <v>2002</v>
      </c>
      <c r="N72" s="10">
        <v>205</v>
      </c>
      <c r="O72" s="9">
        <v>7070084</v>
      </c>
      <c r="P72">
        <f t="shared" si="68"/>
        <v>34488.214634146345</v>
      </c>
      <c r="Q72">
        <f t="shared" si="69"/>
        <v>552.3946341463452</v>
      </c>
      <c r="R72" s="19">
        <f t="shared" si="70"/>
        <v>1.6277627419827936E-2</v>
      </c>
      <c r="S72" s="14">
        <v>2003</v>
      </c>
      <c r="T72" s="10">
        <v>205</v>
      </c>
      <c r="U72" s="9">
        <v>7202730</v>
      </c>
      <c r="V72">
        <f t="shared" si="71"/>
        <v>35135.268292682929</v>
      </c>
      <c r="W72">
        <f t="shared" si="72"/>
        <v>647.05365853658441</v>
      </c>
      <c r="X72" s="18">
        <f t="shared" si="73"/>
        <v>1.8761587556809761E-2</v>
      </c>
      <c r="Y72" s="14">
        <v>2004</v>
      </c>
      <c r="Z72" s="10">
        <v>196</v>
      </c>
      <c r="AA72" s="9">
        <v>7474794</v>
      </c>
      <c r="AB72">
        <f t="shared" si="74"/>
        <v>38136.704081632655</v>
      </c>
      <c r="AC72">
        <f t="shared" si="75"/>
        <v>3001.435788949726</v>
      </c>
      <c r="AD72" s="18">
        <f t="shared" si="76"/>
        <v>8.5425156396906982E-2</v>
      </c>
      <c r="AE72" s="14">
        <v>2005</v>
      </c>
      <c r="AF72" s="10">
        <v>197</v>
      </c>
      <c r="AG72" s="9">
        <v>7491212</v>
      </c>
      <c r="AH72">
        <f t="shared" si="77"/>
        <v>38026.456852791875</v>
      </c>
      <c r="AI72">
        <f t="shared" si="78"/>
        <v>-110.24722884078074</v>
      </c>
      <c r="AJ72" s="18">
        <f t="shared" si="79"/>
        <v>-2.890843125950096E-3</v>
      </c>
      <c r="AK72" s="14">
        <v>2006</v>
      </c>
      <c r="AL72" s="10">
        <v>201</v>
      </c>
      <c r="AM72" s="9">
        <v>7731452</v>
      </c>
      <c r="AN72">
        <f t="shared" si="80"/>
        <v>38464.935323383084</v>
      </c>
      <c r="AO72">
        <f t="shared" si="81"/>
        <v>438.47847059120977</v>
      </c>
      <c r="AP72" s="18">
        <f t="shared" si="82"/>
        <v>1.1530878942748962E-2</v>
      </c>
      <c r="AQ72" s="14">
        <v>2007</v>
      </c>
      <c r="AR72" s="10">
        <v>192</v>
      </c>
      <c r="AS72" s="9">
        <v>8212861</v>
      </c>
      <c r="AT72">
        <f t="shared" si="83"/>
        <v>42775.317708333336</v>
      </c>
      <c r="AU72">
        <f t="shared" si="84"/>
        <v>4310.3823849502514</v>
      </c>
      <c r="AV72" s="18">
        <f t="shared" si="85"/>
        <v>0.11206004504393231</v>
      </c>
      <c r="AW72" s="14">
        <v>2008</v>
      </c>
      <c r="AX72" s="10">
        <v>180</v>
      </c>
      <c r="AY72" s="9">
        <v>8880317</v>
      </c>
      <c r="AZ72">
        <f t="shared" si="86"/>
        <v>49335.094444444447</v>
      </c>
      <c r="BA72">
        <f t="shared" si="87"/>
        <v>6559.7767361111109</v>
      </c>
      <c r="BB72" s="18">
        <f t="shared" si="88"/>
        <v>0.15335424930889896</v>
      </c>
      <c r="BC72" s="14">
        <v>2009</v>
      </c>
      <c r="BD72" s="10">
        <v>174</v>
      </c>
      <c r="BE72" s="9">
        <v>9130851</v>
      </c>
      <c r="BF72">
        <f t="shared" si="89"/>
        <v>52476.15517241379</v>
      </c>
      <c r="BG72">
        <f t="shared" si="90"/>
        <v>3141.0607279693431</v>
      </c>
      <c r="BH72" s="18">
        <f t="shared" si="91"/>
        <v>6.3667877062776226E-2</v>
      </c>
      <c r="BI72" s="14">
        <v>2010</v>
      </c>
      <c r="BJ72" s="10">
        <v>178</v>
      </c>
      <c r="BK72" s="9">
        <v>9679504</v>
      </c>
      <c r="BL72">
        <f t="shared" si="92"/>
        <v>54379.235955056181</v>
      </c>
      <c r="BM72">
        <f t="shared" si="93"/>
        <v>1903.0807826423916</v>
      </c>
      <c r="BN72" s="18">
        <f t="shared" si="94"/>
        <v>3.6265629148890519E-2</v>
      </c>
      <c r="BO72" s="14">
        <v>2011</v>
      </c>
      <c r="BP72" s="10">
        <v>173</v>
      </c>
      <c r="BQ72" s="9">
        <v>16625126</v>
      </c>
      <c r="BR72">
        <f t="shared" si="95"/>
        <v>96098.994219653177</v>
      </c>
      <c r="BS72">
        <f t="shared" si="96"/>
        <v>41719.758264596996</v>
      </c>
      <c r="BT72" s="18">
        <f t="shared" si="97"/>
        <v>0.76720015520405438</v>
      </c>
      <c r="BU72" s="14">
        <v>2012</v>
      </c>
      <c r="BV72" s="10">
        <v>160</v>
      </c>
      <c r="BW72" s="9">
        <v>9325590</v>
      </c>
      <c r="BX72">
        <f t="shared" si="98"/>
        <v>58284.9375</v>
      </c>
      <c r="BY72">
        <f t="shared" si="99"/>
        <v>-37814.056719653177</v>
      </c>
      <c r="BZ72" s="18">
        <f t="shared" si="100"/>
        <v>-0.39349066061213611</v>
      </c>
      <c r="CA72" s="14">
        <v>2013</v>
      </c>
      <c r="CB72" s="10">
        <v>165</v>
      </c>
      <c r="CC72" s="9">
        <v>9482946</v>
      </c>
      <c r="CD72">
        <f t="shared" si="101"/>
        <v>57472.4</v>
      </c>
      <c r="CE72">
        <f t="shared" si="102"/>
        <v>-812.53749999999854</v>
      </c>
      <c r="CF72" s="18">
        <f t="shared" si="103"/>
        <v>-1.3940780154392351E-2</v>
      </c>
      <c r="CG72" s="14">
        <v>2014</v>
      </c>
      <c r="CH72" s="10">
        <v>165</v>
      </c>
      <c r="CI72" s="9">
        <v>10092111</v>
      </c>
      <c r="CJ72">
        <f t="shared" si="104"/>
        <v>61164.30909090909</v>
      </c>
      <c r="CK72">
        <f t="shared" si="105"/>
        <v>3691.9090909090883</v>
      </c>
      <c r="CL72" s="18">
        <f t="shared" si="106"/>
        <v>6.4237948839949058E-2</v>
      </c>
      <c r="CM72" s="14">
        <v>2015</v>
      </c>
      <c r="CN72" s="9">
        <v>160</v>
      </c>
      <c r="CO72" s="9">
        <v>10049110</v>
      </c>
      <c r="CP72">
        <f t="shared" si="107"/>
        <v>62806.9375</v>
      </c>
      <c r="CQ72">
        <f t="shared" si="108"/>
        <v>1642.6284090909103</v>
      </c>
      <c r="CR72" s="18">
        <f t="shared" si="109"/>
        <v>2.6855995489942611E-2</v>
      </c>
      <c r="CS72" s="14">
        <v>2016</v>
      </c>
      <c r="CT72" s="9">
        <v>158</v>
      </c>
      <c r="CU72" s="9">
        <v>10304546</v>
      </c>
      <c r="CV72">
        <f t="shared" si="110"/>
        <v>65218.645569620254</v>
      </c>
      <c r="CW72">
        <f t="shared" si="111"/>
        <v>2411.7080696202538</v>
      </c>
      <c r="CX72" s="18">
        <f t="shared" si="112"/>
        <v>3.8398752838733043E-2</v>
      </c>
      <c r="CY72" s="14">
        <v>2017</v>
      </c>
      <c r="CZ72" s="9">
        <v>166</v>
      </c>
      <c r="DA72" s="9">
        <v>10952673</v>
      </c>
      <c r="DB72">
        <f t="shared" si="113"/>
        <v>65979.957831325301</v>
      </c>
      <c r="DC72">
        <f t="shared" si="114"/>
        <v>761.31226170504669</v>
      </c>
      <c r="DD72" s="18">
        <f t="shared" si="115"/>
        <v>1.1673230179126512E-2</v>
      </c>
      <c r="DE72" s="14">
        <v>2018</v>
      </c>
      <c r="DF72" s="24">
        <v>149</v>
      </c>
      <c r="DG72" s="24">
        <v>11275629</v>
      </c>
      <c r="DH72">
        <f t="shared" si="116"/>
        <v>75675.362416107382</v>
      </c>
      <c r="DI72">
        <f t="shared" si="117"/>
        <v>9695.4045847820817</v>
      </c>
      <c r="DJ72" s="18">
        <f t="shared" si="118"/>
        <v>0.14694469204675659</v>
      </c>
      <c r="DK72" s="14">
        <v>2019</v>
      </c>
      <c r="DL72" s="24">
        <v>152</v>
      </c>
      <c r="DM72" s="24">
        <v>11558176</v>
      </c>
      <c r="DN72">
        <f t="shared" si="119"/>
        <v>76040.631578947374</v>
      </c>
      <c r="DO72">
        <f t="shared" si="120"/>
        <v>365.26916283999162</v>
      </c>
      <c r="DP72" s="18">
        <f t="shared" si="121"/>
        <v>4.8267910608941417E-3</v>
      </c>
      <c r="DQ72" s="14">
        <v>2020</v>
      </c>
      <c r="DR72" s="25">
        <v>140</v>
      </c>
      <c r="DS72" s="24">
        <v>11916122</v>
      </c>
      <c r="DT72">
        <f t="shared" si="122"/>
        <v>85115.157142857148</v>
      </c>
      <c r="DU72">
        <f t="shared" si="123"/>
        <v>9074.5255639097741</v>
      </c>
      <c r="DV72" s="18">
        <f t="shared" si="124"/>
        <v>0.11933785103413251</v>
      </c>
      <c r="DX72" s="11">
        <f t="shared" si="125"/>
        <v>6.1530974616374703E-2</v>
      </c>
      <c r="DY72">
        <f t="shared" si="126"/>
        <v>72565.317275460009</v>
      </c>
      <c r="DZ72" s="23">
        <f t="shared" si="127"/>
        <v>54935.897215923804</v>
      </c>
    </row>
    <row r="73" spans="1:130" x14ac:dyDescent="0.2">
      <c r="A73" s="3">
        <v>17124</v>
      </c>
      <c r="B73" t="s">
        <v>73</v>
      </c>
      <c r="C73" s="14">
        <v>2000</v>
      </c>
      <c r="D73" s="10">
        <v>153</v>
      </c>
      <c r="E73" s="9">
        <v>6244142</v>
      </c>
      <c r="F73">
        <f t="shared" si="64"/>
        <v>40811.385620915033</v>
      </c>
      <c r="G73" s="14">
        <v>2001</v>
      </c>
      <c r="H73" s="10">
        <v>159</v>
      </c>
      <c r="I73" s="9">
        <v>6347140</v>
      </c>
      <c r="J73">
        <f t="shared" si="65"/>
        <v>39919.119496855346</v>
      </c>
      <c r="K73">
        <f t="shared" si="66"/>
        <v>-892.26612405968626</v>
      </c>
      <c r="L73" s="18">
        <f t="shared" si="67"/>
        <v>-2.1863166625796147E-2</v>
      </c>
      <c r="M73" s="14">
        <v>2002</v>
      </c>
      <c r="N73" s="10">
        <v>169</v>
      </c>
      <c r="O73" s="9">
        <v>6426044</v>
      </c>
      <c r="P73">
        <f t="shared" si="68"/>
        <v>38023.928994082838</v>
      </c>
      <c r="Q73">
        <f t="shared" si="69"/>
        <v>-1895.1905027725079</v>
      </c>
      <c r="R73" s="19">
        <f t="shared" si="70"/>
        <v>-4.7475759151496384E-2</v>
      </c>
      <c r="S73" s="14">
        <v>2003</v>
      </c>
      <c r="T73" s="10">
        <v>169</v>
      </c>
      <c r="U73" s="9">
        <v>6506294</v>
      </c>
      <c r="V73">
        <f t="shared" si="71"/>
        <v>38498.781065088755</v>
      </c>
      <c r="W73">
        <f t="shared" si="72"/>
        <v>474.85207100591651</v>
      </c>
      <c r="X73" s="18">
        <f t="shared" si="73"/>
        <v>1.2488243155509034E-2</v>
      </c>
      <c r="Y73" s="14">
        <v>2004</v>
      </c>
      <c r="Z73" s="10">
        <v>162</v>
      </c>
      <c r="AA73" s="9">
        <v>6665989</v>
      </c>
      <c r="AB73">
        <f t="shared" si="74"/>
        <v>41148.080246913582</v>
      </c>
      <c r="AC73">
        <f t="shared" si="75"/>
        <v>2649.2991818248265</v>
      </c>
      <c r="AD73" s="18">
        <f t="shared" si="76"/>
        <v>6.881514449368499E-2</v>
      </c>
      <c r="AE73" s="14">
        <v>2005</v>
      </c>
      <c r="AF73" s="10">
        <v>148</v>
      </c>
      <c r="AG73" s="9">
        <v>6516452</v>
      </c>
      <c r="AH73">
        <f t="shared" si="77"/>
        <v>44030.08108108108</v>
      </c>
      <c r="AI73">
        <f t="shared" si="78"/>
        <v>2882.0008341674984</v>
      </c>
      <c r="AJ73" s="18">
        <f t="shared" si="79"/>
        <v>7.003973980982188E-2</v>
      </c>
      <c r="AK73" s="14">
        <v>2006</v>
      </c>
      <c r="AL73" s="10">
        <v>133</v>
      </c>
      <c r="AM73" s="9">
        <v>6545614</v>
      </c>
      <c r="AN73">
        <f t="shared" si="80"/>
        <v>49215.142857142855</v>
      </c>
      <c r="AO73">
        <f t="shared" si="81"/>
        <v>5185.0617760617752</v>
      </c>
      <c r="AP73" s="18">
        <f t="shared" si="82"/>
        <v>0.11776180394747675</v>
      </c>
      <c r="AQ73" s="14">
        <v>2007</v>
      </c>
      <c r="AR73" s="10">
        <v>125</v>
      </c>
      <c r="AS73" s="9">
        <v>6690477</v>
      </c>
      <c r="AT73">
        <f t="shared" si="83"/>
        <v>53523.815999999999</v>
      </c>
      <c r="AU73">
        <f t="shared" si="84"/>
        <v>4308.6731428571438</v>
      </c>
      <c r="AV73" s="18">
        <f t="shared" si="85"/>
        <v>8.7547711796020999E-2</v>
      </c>
      <c r="AW73" s="14">
        <v>2008</v>
      </c>
      <c r="AX73" s="10">
        <v>119</v>
      </c>
      <c r="AY73" s="9">
        <v>7161301</v>
      </c>
      <c r="AZ73">
        <f t="shared" si="86"/>
        <v>60179</v>
      </c>
      <c r="BA73">
        <f t="shared" si="87"/>
        <v>6655.1840000000011</v>
      </c>
      <c r="BB73" s="18">
        <f t="shared" si="88"/>
        <v>0.12434061128974812</v>
      </c>
      <c r="BC73" s="14">
        <v>2009</v>
      </c>
      <c r="BD73" s="10">
        <v>106</v>
      </c>
      <c r="BE73" s="9">
        <v>7192204</v>
      </c>
      <c r="BF73">
        <f t="shared" si="89"/>
        <v>67850.981132075467</v>
      </c>
      <c r="BG73">
        <f t="shared" si="90"/>
        <v>7671.981132075467</v>
      </c>
      <c r="BH73" s="18">
        <f t="shared" si="91"/>
        <v>0.12748601891150513</v>
      </c>
      <c r="BI73" s="14">
        <v>2010</v>
      </c>
      <c r="BJ73" s="10">
        <v>115</v>
      </c>
      <c r="BK73" s="9">
        <v>7094875</v>
      </c>
      <c r="BL73">
        <f t="shared" si="92"/>
        <v>61694.565217391304</v>
      </c>
      <c r="BM73">
        <f t="shared" si="93"/>
        <v>-6156.415914684163</v>
      </c>
      <c r="BN73" s="18">
        <f t="shared" si="94"/>
        <v>-9.0734368346131633E-2</v>
      </c>
      <c r="BO73" s="14">
        <v>2011</v>
      </c>
      <c r="BP73" s="10">
        <v>106</v>
      </c>
      <c r="BQ73" s="9">
        <v>11826798</v>
      </c>
      <c r="BR73">
        <f t="shared" si="95"/>
        <v>111573.56603773584</v>
      </c>
      <c r="BS73">
        <f t="shared" si="96"/>
        <v>49879.00082034454</v>
      </c>
      <c r="BT73" s="18">
        <f t="shared" si="97"/>
        <v>0.80848289706860543</v>
      </c>
      <c r="BU73" s="14">
        <v>2012</v>
      </c>
      <c r="BV73" s="10">
        <v>98</v>
      </c>
      <c r="BW73" s="9">
        <v>7401216</v>
      </c>
      <c r="BX73">
        <f t="shared" si="98"/>
        <v>75522.612244897959</v>
      </c>
      <c r="BY73">
        <f t="shared" si="99"/>
        <v>-36050.953792837885</v>
      </c>
      <c r="BZ73" s="18">
        <f t="shared" si="100"/>
        <v>-0.32311375420809724</v>
      </c>
      <c r="CA73" s="14">
        <v>2013</v>
      </c>
      <c r="CB73" s="10">
        <v>87</v>
      </c>
      <c r="CC73" s="9">
        <v>7576545</v>
      </c>
      <c r="CD73">
        <f t="shared" si="101"/>
        <v>87086.724137931029</v>
      </c>
      <c r="CE73">
        <f t="shared" si="102"/>
        <v>11564.11189303307</v>
      </c>
      <c r="CF73" s="18">
        <f t="shared" si="103"/>
        <v>0.1531211851562285</v>
      </c>
      <c r="CG73" s="14">
        <v>2014</v>
      </c>
      <c r="CH73" s="10">
        <v>80</v>
      </c>
      <c r="CI73" s="9">
        <v>8363263</v>
      </c>
      <c r="CJ73">
        <f t="shared" si="104"/>
        <v>104540.78750000001</v>
      </c>
      <c r="CK73">
        <f t="shared" si="105"/>
        <v>17454.063362068977</v>
      </c>
      <c r="CL73" s="18">
        <f t="shared" si="106"/>
        <v>0.2004216318255882</v>
      </c>
      <c r="CM73" s="14">
        <v>2015</v>
      </c>
      <c r="CN73" s="9">
        <v>80</v>
      </c>
      <c r="CO73" s="9">
        <v>8202340</v>
      </c>
      <c r="CP73">
        <f t="shared" si="107"/>
        <v>102529.25</v>
      </c>
      <c r="CQ73">
        <f t="shared" si="108"/>
        <v>-2011.5375000000058</v>
      </c>
      <c r="CR73" s="18">
        <f t="shared" si="109"/>
        <v>-1.9241652450724133E-2</v>
      </c>
      <c r="CS73" s="14">
        <v>2016</v>
      </c>
      <c r="CT73" s="9">
        <v>65</v>
      </c>
      <c r="CU73" s="9">
        <v>8405460</v>
      </c>
      <c r="CV73">
        <f t="shared" si="110"/>
        <v>129314.76923076923</v>
      </c>
      <c r="CW73">
        <f t="shared" si="111"/>
        <v>26785.519230769234</v>
      </c>
      <c r="CX73" s="18">
        <f t="shared" si="112"/>
        <v>0.26124758769589396</v>
      </c>
      <c r="CY73" s="14">
        <v>2017</v>
      </c>
      <c r="CZ73" s="9">
        <v>60</v>
      </c>
      <c r="DA73" s="9">
        <v>8655402</v>
      </c>
      <c r="DB73">
        <f t="shared" si="113"/>
        <v>144256.70000000001</v>
      </c>
      <c r="DC73">
        <f t="shared" si="114"/>
        <v>14941.930769230778</v>
      </c>
      <c r="DD73" s="18">
        <f t="shared" si="115"/>
        <v>0.11554697779776485</v>
      </c>
      <c r="DE73" s="14">
        <v>2018</v>
      </c>
      <c r="DF73" s="24">
        <v>47</v>
      </c>
      <c r="DG73" s="24">
        <v>8347740</v>
      </c>
      <c r="DH73">
        <f t="shared" si="116"/>
        <v>177611.48936170212</v>
      </c>
      <c r="DI73">
        <f t="shared" si="117"/>
        <v>33354.789361702104</v>
      </c>
      <c r="DJ73" s="18">
        <f t="shared" si="118"/>
        <v>0.23121830293984336</v>
      </c>
      <c r="DK73" s="14">
        <v>2019</v>
      </c>
      <c r="DL73" s="24">
        <v>44</v>
      </c>
      <c r="DM73" s="24">
        <v>12787613</v>
      </c>
      <c r="DN73">
        <f t="shared" si="119"/>
        <v>290627.56818181818</v>
      </c>
      <c r="DO73">
        <f t="shared" si="120"/>
        <v>113016.07882011606</v>
      </c>
      <c r="DP73" s="18">
        <f t="shared" si="121"/>
        <v>0.63631063072705374</v>
      </c>
      <c r="DQ73" s="14">
        <v>2020</v>
      </c>
      <c r="DR73" s="25">
        <v>46</v>
      </c>
      <c r="DS73" s="24">
        <v>8608091</v>
      </c>
      <c r="DT73">
        <f t="shared" si="122"/>
        <v>187132.41304347827</v>
      </c>
      <c r="DU73">
        <f t="shared" si="123"/>
        <v>-103495.15513833991</v>
      </c>
      <c r="DV73" s="18">
        <f t="shared" si="124"/>
        <v>-0.35610921491657244</v>
      </c>
      <c r="DX73" s="11">
        <f t="shared" si="125"/>
        <v>0.10997198838438835</v>
      </c>
      <c r="DY73">
        <f t="shared" si="126"/>
        <v>204165.25251450678</v>
      </c>
      <c r="DZ73" s="23">
        <f t="shared" si="127"/>
        <v>92623.369592851406</v>
      </c>
    </row>
    <row r="74" spans="1:130" x14ac:dyDescent="0.2">
      <c r="A74" s="3">
        <v>17125</v>
      </c>
      <c r="B74" t="s">
        <v>74</v>
      </c>
      <c r="C74" s="14">
        <v>2000</v>
      </c>
      <c r="D74" s="10">
        <v>1089</v>
      </c>
      <c r="E74" s="9">
        <v>48101110</v>
      </c>
      <c r="F74">
        <f t="shared" si="64"/>
        <v>44169.981634527088</v>
      </c>
      <c r="G74" s="14">
        <v>2001</v>
      </c>
      <c r="H74" s="10">
        <v>1048</v>
      </c>
      <c r="I74" s="9">
        <v>48978659</v>
      </c>
      <c r="J74">
        <f t="shared" si="65"/>
        <v>46735.361641221374</v>
      </c>
      <c r="K74">
        <f t="shared" si="66"/>
        <v>2565.3800066942858</v>
      </c>
      <c r="L74" s="18">
        <f t="shared" si="67"/>
        <v>5.8079716399269732E-2</v>
      </c>
      <c r="M74" s="14">
        <v>2002</v>
      </c>
      <c r="N74" s="10">
        <v>1014</v>
      </c>
      <c r="O74" s="9">
        <v>50031567</v>
      </c>
      <c r="P74">
        <f t="shared" si="68"/>
        <v>49340.795857988167</v>
      </c>
      <c r="Q74">
        <f t="shared" si="69"/>
        <v>2605.4342167667928</v>
      </c>
      <c r="R74" s="19">
        <f t="shared" si="70"/>
        <v>5.5748669214720617E-2</v>
      </c>
      <c r="S74" s="14">
        <v>2003</v>
      </c>
      <c r="T74" s="10">
        <v>1014</v>
      </c>
      <c r="U74" s="9">
        <v>50721100</v>
      </c>
      <c r="V74">
        <f t="shared" si="71"/>
        <v>50020.808678500987</v>
      </c>
      <c r="W74">
        <f t="shared" si="72"/>
        <v>680.01282051282033</v>
      </c>
      <c r="X74" s="18">
        <f t="shared" si="73"/>
        <v>1.3781958898069289E-2</v>
      </c>
      <c r="Y74" s="14">
        <v>2004</v>
      </c>
      <c r="Z74" s="10">
        <v>1009</v>
      </c>
      <c r="AA74" s="9">
        <v>50772704</v>
      </c>
      <c r="AB74">
        <f t="shared" si="74"/>
        <v>50319.825569871158</v>
      </c>
      <c r="AC74">
        <f t="shared" si="75"/>
        <v>299.01689137017092</v>
      </c>
      <c r="AD74" s="18">
        <f t="shared" si="76"/>
        <v>5.9778500042261176E-3</v>
      </c>
      <c r="AE74" s="14">
        <v>2005</v>
      </c>
      <c r="AF74" s="10">
        <v>1027</v>
      </c>
      <c r="AG74" s="9">
        <v>50047306</v>
      </c>
      <c r="AH74">
        <f t="shared" si="77"/>
        <v>48731.554040895811</v>
      </c>
      <c r="AI74">
        <f t="shared" si="78"/>
        <v>-1588.2715289753469</v>
      </c>
      <c r="AJ74" s="18">
        <f t="shared" si="79"/>
        <v>-3.1563534074059263E-2</v>
      </c>
      <c r="AK74" s="14">
        <v>2006</v>
      </c>
      <c r="AL74" s="10">
        <v>1011</v>
      </c>
      <c r="AM74" s="9">
        <v>50615709</v>
      </c>
      <c r="AN74">
        <f t="shared" si="80"/>
        <v>50064.994065281899</v>
      </c>
      <c r="AO74">
        <f t="shared" si="81"/>
        <v>1333.4400243860873</v>
      </c>
      <c r="AP74" s="18">
        <f t="shared" si="82"/>
        <v>2.7362969448235869E-2</v>
      </c>
      <c r="AQ74" s="14">
        <v>2007</v>
      </c>
      <c r="AR74" s="10">
        <v>1035</v>
      </c>
      <c r="AS74" s="9">
        <v>51181286</v>
      </c>
      <c r="AT74">
        <f t="shared" si="83"/>
        <v>49450.517874396137</v>
      </c>
      <c r="AU74">
        <f t="shared" si="84"/>
        <v>-614.47619088576175</v>
      </c>
      <c r="AV74" s="18">
        <f t="shared" si="85"/>
        <v>-1.227356963399456E-2</v>
      </c>
      <c r="AW74" s="14">
        <v>2008</v>
      </c>
      <c r="AX74" s="10">
        <v>997</v>
      </c>
      <c r="AY74" s="9">
        <v>57624499</v>
      </c>
      <c r="AZ74">
        <f t="shared" si="86"/>
        <v>57797.892678034099</v>
      </c>
      <c r="BA74">
        <f t="shared" si="87"/>
        <v>8347.374803637962</v>
      </c>
      <c r="BB74" s="18">
        <f t="shared" si="88"/>
        <v>0.16880257603854054</v>
      </c>
      <c r="BC74" s="14">
        <v>2009</v>
      </c>
      <c r="BD74" s="10">
        <v>962</v>
      </c>
      <c r="BE74" s="9">
        <v>57821368</v>
      </c>
      <c r="BF74">
        <f t="shared" si="89"/>
        <v>60105.372141372143</v>
      </c>
      <c r="BG74">
        <f t="shared" si="90"/>
        <v>2307.4794633380443</v>
      </c>
      <c r="BH74" s="18">
        <f t="shared" si="91"/>
        <v>3.9923245579072716E-2</v>
      </c>
      <c r="BI74" s="14">
        <v>2010</v>
      </c>
      <c r="BJ74" s="10">
        <v>932</v>
      </c>
      <c r="BK74" s="9">
        <v>57018990</v>
      </c>
      <c r="BL74">
        <f t="shared" si="92"/>
        <v>61179.173819742486</v>
      </c>
      <c r="BM74">
        <f t="shared" si="93"/>
        <v>1073.8016783703424</v>
      </c>
      <c r="BN74" s="18">
        <f t="shared" si="94"/>
        <v>1.7865319523264641E-2</v>
      </c>
      <c r="BO74" s="14">
        <v>2011</v>
      </c>
      <c r="BP74" s="10">
        <v>928</v>
      </c>
      <c r="BQ74" s="9">
        <v>62842052</v>
      </c>
      <c r="BR74">
        <f t="shared" si="95"/>
        <v>67717.728448275855</v>
      </c>
      <c r="BS74">
        <f t="shared" si="96"/>
        <v>6538.5546285333694</v>
      </c>
      <c r="BT74" s="18">
        <f t="shared" si="97"/>
        <v>0.10687549733506505</v>
      </c>
      <c r="BU74" s="14">
        <v>2012</v>
      </c>
      <c r="BV74" s="10">
        <v>899</v>
      </c>
      <c r="BW74" s="9">
        <v>59020147</v>
      </c>
      <c r="BX74">
        <f t="shared" si="98"/>
        <v>65650.886540600666</v>
      </c>
      <c r="BY74">
        <f t="shared" si="99"/>
        <v>-2066.8419076751888</v>
      </c>
      <c r="BZ74" s="18">
        <f t="shared" si="100"/>
        <v>-3.0521429986445629E-2</v>
      </c>
      <c r="CA74" s="14">
        <v>2013</v>
      </c>
      <c r="CB74" s="10">
        <v>861</v>
      </c>
      <c r="CC74" s="9">
        <v>59369310</v>
      </c>
      <c r="CD74">
        <f t="shared" si="101"/>
        <v>68953.902439024387</v>
      </c>
      <c r="CE74">
        <f t="shared" si="102"/>
        <v>3303.0158984237205</v>
      </c>
      <c r="CF74" s="18">
        <f t="shared" si="103"/>
        <v>5.0311824751689029E-2</v>
      </c>
      <c r="CG74" s="14">
        <v>2014</v>
      </c>
      <c r="CH74" s="10">
        <v>850</v>
      </c>
      <c r="CI74" s="9">
        <v>65568268</v>
      </c>
      <c r="CJ74">
        <f t="shared" si="104"/>
        <v>77139.138823529414</v>
      </c>
      <c r="CK74">
        <f t="shared" si="105"/>
        <v>8185.2363845050277</v>
      </c>
      <c r="CL74" s="18">
        <f t="shared" si="106"/>
        <v>0.11870591938930786</v>
      </c>
      <c r="CM74" s="14">
        <v>2015</v>
      </c>
      <c r="CN74" s="9">
        <v>831</v>
      </c>
      <c r="CO74" s="9">
        <v>66277140</v>
      </c>
      <c r="CP74">
        <f t="shared" si="107"/>
        <v>79755.884476534295</v>
      </c>
      <c r="CQ74">
        <f t="shared" si="108"/>
        <v>2616.7456530048803</v>
      </c>
      <c r="CR74" s="18">
        <f t="shared" si="109"/>
        <v>3.3922412058438822E-2</v>
      </c>
      <c r="CS74" s="14">
        <v>2016</v>
      </c>
      <c r="CT74" s="9">
        <v>847</v>
      </c>
      <c r="CU74" s="9">
        <v>70573690</v>
      </c>
      <c r="CV74">
        <f t="shared" si="110"/>
        <v>83321.948051948057</v>
      </c>
      <c r="CW74">
        <f t="shared" si="111"/>
        <v>3566.063575413762</v>
      </c>
      <c r="CX74" s="18">
        <f t="shared" si="112"/>
        <v>4.4712231565345706E-2</v>
      </c>
      <c r="CY74" s="14">
        <v>2017</v>
      </c>
      <c r="CZ74" s="9">
        <v>845</v>
      </c>
      <c r="DA74" s="9">
        <v>71765165</v>
      </c>
      <c r="DB74">
        <f t="shared" si="113"/>
        <v>84929.189349112421</v>
      </c>
      <c r="DC74">
        <f t="shared" si="114"/>
        <v>1607.2412971643644</v>
      </c>
      <c r="DD74" s="18">
        <f t="shared" si="115"/>
        <v>1.9289530966826542E-2</v>
      </c>
      <c r="DE74" s="14">
        <v>2018</v>
      </c>
      <c r="DF74" s="24">
        <v>827</v>
      </c>
      <c r="DG74" s="24">
        <v>70944725</v>
      </c>
      <c r="DH74">
        <f t="shared" si="116"/>
        <v>85785.640870616684</v>
      </c>
      <c r="DI74">
        <f t="shared" si="117"/>
        <v>856.45152150426293</v>
      </c>
      <c r="DJ74" s="18">
        <f t="shared" si="118"/>
        <v>1.0084301146260894E-2</v>
      </c>
      <c r="DK74" s="14">
        <v>2019</v>
      </c>
      <c r="DL74" s="24">
        <v>849</v>
      </c>
      <c r="DM74" s="24">
        <v>68945528</v>
      </c>
      <c r="DN74">
        <f t="shared" si="119"/>
        <v>81207.924617196695</v>
      </c>
      <c r="DO74">
        <f t="shared" si="120"/>
        <v>-4577.7162534199888</v>
      </c>
      <c r="DP74" s="18">
        <f t="shared" si="121"/>
        <v>-5.3362266772876081E-2</v>
      </c>
      <c r="DQ74" s="14">
        <v>2020</v>
      </c>
      <c r="DR74" s="25">
        <v>866</v>
      </c>
      <c r="DS74" s="24">
        <v>69833840</v>
      </c>
      <c r="DT74">
        <f t="shared" si="122"/>
        <v>80639.538106235559</v>
      </c>
      <c r="DU74">
        <f t="shared" si="123"/>
        <v>-568.38651096113608</v>
      </c>
      <c r="DV74" s="18">
        <f t="shared" si="124"/>
        <v>-6.999150805053006E-3</v>
      </c>
      <c r="DX74" s="11">
        <f t="shared" si="125"/>
        <v>3.2715995037980672E-2</v>
      </c>
      <c r="DY74">
        <f t="shared" si="126"/>
        <v>83974.251612308595</v>
      </c>
      <c r="DZ74" s="23">
        <f t="shared" si="127"/>
        <v>63953.240939281204</v>
      </c>
    </row>
    <row r="75" spans="1:130" x14ac:dyDescent="0.2">
      <c r="A75" s="3">
        <v>17126</v>
      </c>
      <c r="B75" t="s">
        <v>75</v>
      </c>
      <c r="C75" s="14">
        <v>2000</v>
      </c>
      <c r="D75" s="10">
        <v>216</v>
      </c>
      <c r="E75" s="9">
        <v>11797084</v>
      </c>
      <c r="F75">
        <f t="shared" si="64"/>
        <v>54616.129629629628</v>
      </c>
      <c r="G75" s="14">
        <v>2001</v>
      </c>
      <c r="H75" s="10">
        <v>215</v>
      </c>
      <c r="I75" s="9">
        <v>11979035</v>
      </c>
      <c r="J75">
        <f t="shared" si="65"/>
        <v>55716.441860465115</v>
      </c>
      <c r="K75">
        <f t="shared" si="66"/>
        <v>1100.3122308354868</v>
      </c>
      <c r="L75" s="18">
        <f t="shared" si="67"/>
        <v>2.0146287155407654E-2</v>
      </c>
      <c r="M75" s="14">
        <v>2002</v>
      </c>
      <c r="N75" s="10">
        <v>213</v>
      </c>
      <c r="O75" s="9">
        <v>12203842</v>
      </c>
      <c r="P75">
        <f t="shared" si="68"/>
        <v>57295.032863849767</v>
      </c>
      <c r="Q75">
        <f t="shared" si="69"/>
        <v>1578.5910033846521</v>
      </c>
      <c r="R75" s="19">
        <f t="shared" si="70"/>
        <v>2.8332588203281835E-2</v>
      </c>
      <c r="S75" s="14">
        <v>2003</v>
      </c>
      <c r="T75" s="10">
        <v>213</v>
      </c>
      <c r="U75" s="9">
        <v>12230291</v>
      </c>
      <c r="V75">
        <f t="shared" si="71"/>
        <v>57419.206572769952</v>
      </c>
      <c r="W75">
        <f t="shared" si="72"/>
        <v>124.17370892018516</v>
      </c>
      <c r="X75" s="18">
        <f t="shared" si="73"/>
        <v>2.1672683078000714E-3</v>
      </c>
      <c r="Y75" s="14">
        <v>2004</v>
      </c>
      <c r="Z75" s="10">
        <v>208</v>
      </c>
      <c r="AA75" s="9">
        <v>12169510</v>
      </c>
      <c r="AB75">
        <f t="shared" si="74"/>
        <v>58507.259615384617</v>
      </c>
      <c r="AC75">
        <f t="shared" si="75"/>
        <v>1088.0530426146652</v>
      </c>
      <c r="AD75" s="18">
        <f t="shared" si="76"/>
        <v>1.8949287312699566E-2</v>
      </c>
      <c r="AE75" s="14">
        <v>2005</v>
      </c>
      <c r="AF75" s="10">
        <v>233</v>
      </c>
      <c r="AG75" s="9">
        <v>12084115</v>
      </c>
      <c r="AH75">
        <f t="shared" si="77"/>
        <v>51863.154506437771</v>
      </c>
      <c r="AI75">
        <f t="shared" si="78"/>
        <v>-6644.1051089468456</v>
      </c>
      <c r="AJ75" s="18">
        <f t="shared" si="79"/>
        <v>-0.11356035392229792</v>
      </c>
      <c r="AK75" s="14">
        <v>2006</v>
      </c>
      <c r="AL75" s="10">
        <v>220</v>
      </c>
      <c r="AM75" s="9">
        <v>12192578</v>
      </c>
      <c r="AN75">
        <f t="shared" si="80"/>
        <v>55420.80909090909</v>
      </c>
      <c r="AO75">
        <f t="shared" si="81"/>
        <v>3557.6545844713182</v>
      </c>
      <c r="AP75" s="18">
        <f t="shared" si="82"/>
        <v>6.8596957094650052E-2</v>
      </c>
      <c r="AQ75" s="14">
        <v>2007</v>
      </c>
      <c r="AR75" s="10">
        <v>207</v>
      </c>
      <c r="AS75" s="9">
        <v>12384745</v>
      </c>
      <c r="AT75">
        <f t="shared" si="83"/>
        <v>59829.685990338163</v>
      </c>
      <c r="AU75">
        <f t="shared" si="84"/>
        <v>4408.8768994290731</v>
      </c>
      <c r="AV75" s="18">
        <f t="shared" si="85"/>
        <v>7.9552734284283125E-2</v>
      </c>
      <c r="AW75" s="14">
        <v>2008</v>
      </c>
      <c r="AX75" s="10">
        <v>206</v>
      </c>
      <c r="AY75" s="9">
        <v>13328143</v>
      </c>
      <c r="AZ75">
        <f t="shared" si="86"/>
        <v>64699.723300970873</v>
      </c>
      <c r="BA75">
        <f t="shared" si="87"/>
        <v>4870.0373106327097</v>
      </c>
      <c r="BB75" s="18">
        <f t="shared" si="88"/>
        <v>8.1398343147232419E-2</v>
      </c>
      <c r="BC75" s="14">
        <v>2009</v>
      </c>
      <c r="BD75" s="10">
        <v>199</v>
      </c>
      <c r="BE75" s="9">
        <v>13282199</v>
      </c>
      <c r="BF75">
        <f t="shared" si="89"/>
        <v>66744.718592964826</v>
      </c>
      <c r="BG75">
        <f t="shared" si="90"/>
        <v>2044.9952919939533</v>
      </c>
      <c r="BH75" s="18">
        <f t="shared" si="91"/>
        <v>3.160748126357546E-2</v>
      </c>
      <c r="BI75" s="14">
        <v>2010</v>
      </c>
      <c r="BJ75" s="10">
        <v>199</v>
      </c>
      <c r="BK75" s="9">
        <v>13309578</v>
      </c>
      <c r="BL75">
        <f t="shared" si="92"/>
        <v>66882.30150753769</v>
      </c>
      <c r="BM75">
        <f t="shared" si="93"/>
        <v>137.58291457286396</v>
      </c>
      <c r="BN75" s="18">
        <f t="shared" si="94"/>
        <v>2.0613303565170139E-3</v>
      </c>
      <c r="BO75" s="14">
        <v>2011</v>
      </c>
      <c r="BP75" s="10">
        <v>200</v>
      </c>
      <c r="BQ75" s="9">
        <v>13488870</v>
      </c>
      <c r="BR75">
        <f t="shared" si="95"/>
        <v>67444.350000000006</v>
      </c>
      <c r="BS75">
        <f t="shared" si="96"/>
        <v>562.04849246231606</v>
      </c>
      <c r="BT75" s="18">
        <f t="shared" si="97"/>
        <v>8.4035459276019797E-3</v>
      </c>
      <c r="BU75" s="14">
        <v>2012</v>
      </c>
      <c r="BV75" s="10">
        <v>196</v>
      </c>
      <c r="BW75" s="9">
        <v>13659802</v>
      </c>
      <c r="BX75">
        <f t="shared" si="98"/>
        <v>69692.867346938772</v>
      </c>
      <c r="BY75">
        <f t="shared" si="99"/>
        <v>2248.5173469387664</v>
      </c>
      <c r="BZ75" s="18">
        <f t="shared" si="100"/>
        <v>3.3338854135873001E-2</v>
      </c>
      <c r="CA75" s="14">
        <v>2013</v>
      </c>
      <c r="CB75" s="10">
        <v>212</v>
      </c>
      <c r="CC75" s="9">
        <v>15873269</v>
      </c>
      <c r="CD75">
        <f t="shared" si="101"/>
        <v>74873.910377358494</v>
      </c>
      <c r="CE75">
        <f t="shared" si="102"/>
        <v>5181.0430304197216</v>
      </c>
      <c r="CF75" s="18">
        <f t="shared" si="103"/>
        <v>7.4341080050960143E-2</v>
      </c>
      <c r="CG75" s="14">
        <v>2014</v>
      </c>
      <c r="CH75" s="10">
        <v>205</v>
      </c>
      <c r="CI75" s="9">
        <v>16514170</v>
      </c>
      <c r="CJ75">
        <f t="shared" si="104"/>
        <v>80556.926829268297</v>
      </c>
      <c r="CK75">
        <f t="shared" si="105"/>
        <v>5683.0164519098034</v>
      </c>
      <c r="CL75" s="18">
        <f t="shared" si="106"/>
        <v>7.5901157335951291E-2</v>
      </c>
      <c r="CM75" s="14">
        <v>2015</v>
      </c>
      <c r="CN75" s="9">
        <v>199</v>
      </c>
      <c r="CO75" s="9">
        <v>16778575</v>
      </c>
      <c r="CP75">
        <f t="shared" si="107"/>
        <v>84314.447236180902</v>
      </c>
      <c r="CQ75">
        <f t="shared" si="108"/>
        <v>3757.5204069126048</v>
      </c>
      <c r="CR75" s="18">
        <f t="shared" si="109"/>
        <v>4.6644286901314683E-2</v>
      </c>
      <c r="CS75" s="14">
        <v>2016</v>
      </c>
      <c r="CT75" s="9">
        <v>183</v>
      </c>
      <c r="CU75" s="9">
        <v>17437040</v>
      </c>
      <c r="CV75">
        <f t="shared" si="110"/>
        <v>95284.37158469946</v>
      </c>
      <c r="CW75">
        <f t="shared" si="111"/>
        <v>10969.924348518558</v>
      </c>
      <c r="CX75" s="18">
        <f t="shared" si="112"/>
        <v>0.13010729131378518</v>
      </c>
      <c r="CY75" s="14">
        <v>2017</v>
      </c>
      <c r="CZ75" s="9">
        <v>178</v>
      </c>
      <c r="DA75" s="9">
        <v>17629189</v>
      </c>
      <c r="DB75">
        <f t="shared" si="113"/>
        <v>99040.387640449437</v>
      </c>
      <c r="DC75">
        <f t="shared" si="114"/>
        <v>3756.0160557499767</v>
      </c>
      <c r="DD75" s="18">
        <f t="shared" si="115"/>
        <v>3.9419014821451673E-2</v>
      </c>
      <c r="DE75" s="14">
        <v>2018</v>
      </c>
      <c r="DF75" s="24">
        <v>177</v>
      </c>
      <c r="DG75" s="24">
        <v>17538270</v>
      </c>
      <c r="DH75">
        <f t="shared" si="116"/>
        <v>99086.271186440674</v>
      </c>
      <c r="DI75">
        <f t="shared" si="117"/>
        <v>45.883545991237042</v>
      </c>
      <c r="DJ75" s="18">
        <f t="shared" si="118"/>
        <v>4.6328116321404201E-4</v>
      </c>
      <c r="DK75" s="14">
        <v>2019</v>
      </c>
      <c r="DL75" s="24">
        <v>171</v>
      </c>
      <c r="DM75" s="24">
        <v>17916602</v>
      </c>
      <c r="DN75">
        <f t="shared" si="119"/>
        <v>104775.45029239765</v>
      </c>
      <c r="DO75">
        <f t="shared" si="120"/>
        <v>5689.1791059569805</v>
      </c>
      <c r="DP75" s="18">
        <f t="shared" si="121"/>
        <v>5.7416421446036897E-2</v>
      </c>
      <c r="DQ75" s="14">
        <v>2020</v>
      </c>
      <c r="DR75" s="25">
        <v>177</v>
      </c>
      <c r="DS75" s="24">
        <v>18077982</v>
      </c>
      <c r="DT75">
        <f t="shared" si="122"/>
        <v>102135.49152542373</v>
      </c>
      <c r="DU75">
        <f t="shared" si="123"/>
        <v>-2639.9587669739267</v>
      </c>
      <c r="DV75" s="18">
        <f t="shared" si="124"/>
        <v>-2.519634856835808E-2</v>
      </c>
      <c r="DX75" s="11">
        <f t="shared" si="125"/>
        <v>3.4972932751520969E-2</v>
      </c>
      <c r="DY75">
        <f t="shared" si="126"/>
        <v>100967.36970642925</v>
      </c>
      <c r="DZ75" s="23">
        <f t="shared" si="127"/>
        <v>72676.139883353084</v>
      </c>
    </row>
    <row r="76" spans="1:130" x14ac:dyDescent="0.2">
      <c r="A76" s="3">
        <v>18047</v>
      </c>
      <c r="B76" t="s">
        <v>76</v>
      </c>
      <c r="C76" s="14">
        <v>2000</v>
      </c>
      <c r="D76" s="10">
        <v>801</v>
      </c>
      <c r="E76" s="9">
        <v>15759721</v>
      </c>
      <c r="F76">
        <f t="shared" si="64"/>
        <v>19675.057428214732</v>
      </c>
      <c r="G76" s="14">
        <v>2001</v>
      </c>
      <c r="H76" s="10">
        <v>798</v>
      </c>
      <c r="I76" s="9">
        <v>16179958</v>
      </c>
      <c r="J76">
        <f t="shared" si="65"/>
        <v>20275.636591478698</v>
      </c>
      <c r="K76">
        <f t="shared" si="66"/>
        <v>600.57916326396662</v>
      </c>
      <c r="L76" s="18">
        <f t="shared" si="67"/>
        <v>3.0524900140962982E-2</v>
      </c>
      <c r="M76" s="14">
        <v>2002</v>
      </c>
      <c r="N76" s="10">
        <v>784</v>
      </c>
      <c r="O76" s="9">
        <v>17054808</v>
      </c>
      <c r="P76">
        <f t="shared" si="68"/>
        <v>21753.581632653062</v>
      </c>
      <c r="Q76">
        <f t="shared" si="69"/>
        <v>1477.9450411743637</v>
      </c>
      <c r="R76" s="19">
        <f t="shared" si="70"/>
        <v>7.2892657870752331E-2</v>
      </c>
      <c r="S76" s="14">
        <v>2003</v>
      </c>
      <c r="T76" s="10">
        <v>784</v>
      </c>
      <c r="U76" s="9">
        <v>17497827</v>
      </c>
      <c r="V76">
        <f t="shared" si="71"/>
        <v>22318.656887755104</v>
      </c>
      <c r="W76">
        <f t="shared" si="72"/>
        <v>565.07525510204141</v>
      </c>
      <c r="X76" s="18">
        <f t="shared" si="73"/>
        <v>2.5976193927249164E-2</v>
      </c>
      <c r="Y76" s="14">
        <v>2004</v>
      </c>
      <c r="Z76" s="10">
        <v>790</v>
      </c>
      <c r="AA76" s="9">
        <v>18711660</v>
      </c>
      <c r="AB76">
        <f t="shared" si="74"/>
        <v>23685.645569620254</v>
      </c>
      <c r="AC76">
        <f t="shared" si="75"/>
        <v>1366.9886818651503</v>
      </c>
      <c r="AD76" s="18">
        <f t="shared" si="76"/>
        <v>6.1248698285923033E-2</v>
      </c>
      <c r="AE76" s="14">
        <v>2005</v>
      </c>
      <c r="AF76" s="10">
        <v>794</v>
      </c>
      <c r="AG76" s="9">
        <v>19940420</v>
      </c>
      <c r="AH76">
        <f t="shared" si="77"/>
        <v>25113.879093198993</v>
      </c>
      <c r="AI76">
        <f t="shared" si="78"/>
        <v>1428.2335235787396</v>
      </c>
      <c r="AJ76" s="18">
        <f t="shared" si="79"/>
        <v>6.0299539625410264E-2</v>
      </c>
      <c r="AK76" s="14">
        <v>2006</v>
      </c>
      <c r="AL76" s="10">
        <v>829</v>
      </c>
      <c r="AM76" s="9">
        <v>24094230</v>
      </c>
      <c r="AN76">
        <f t="shared" si="80"/>
        <v>29064.209891435465</v>
      </c>
      <c r="AO76">
        <f t="shared" si="81"/>
        <v>3950.3307982364713</v>
      </c>
      <c r="AP76" s="18">
        <f t="shared" si="82"/>
        <v>0.15729671961772912</v>
      </c>
      <c r="AQ76" s="14">
        <v>2007</v>
      </c>
      <c r="AR76" s="10">
        <v>817</v>
      </c>
      <c r="AS76" s="9">
        <v>25743484</v>
      </c>
      <c r="AT76">
        <f t="shared" si="83"/>
        <v>31509.772337821298</v>
      </c>
      <c r="AU76">
        <f t="shared" si="84"/>
        <v>2445.562446385833</v>
      </c>
      <c r="AV76" s="18">
        <f t="shared" si="85"/>
        <v>8.414343467518387E-2</v>
      </c>
      <c r="AW76" s="14">
        <v>2008</v>
      </c>
      <c r="AX76" s="10">
        <v>768</v>
      </c>
      <c r="AY76" s="9">
        <v>25992485</v>
      </c>
      <c r="AZ76">
        <f t="shared" si="86"/>
        <v>33844.381510416664</v>
      </c>
      <c r="BA76">
        <f t="shared" si="87"/>
        <v>2334.6091725953665</v>
      </c>
      <c r="BB76" s="18">
        <f t="shared" si="88"/>
        <v>7.4091591255108072E-2</v>
      </c>
      <c r="BC76" s="14">
        <v>2009</v>
      </c>
      <c r="BD76" s="10">
        <v>776</v>
      </c>
      <c r="BE76" s="9">
        <v>26912116</v>
      </c>
      <c r="BF76">
        <f t="shared" si="89"/>
        <v>34680.561855670101</v>
      </c>
      <c r="BG76">
        <f t="shared" si="90"/>
        <v>836.18034525343683</v>
      </c>
      <c r="BH76" s="18">
        <f t="shared" si="91"/>
        <v>2.4706622131536848E-2</v>
      </c>
      <c r="BI76" s="14">
        <v>2010</v>
      </c>
      <c r="BJ76" s="10">
        <v>744</v>
      </c>
      <c r="BK76" s="9">
        <v>28276609</v>
      </c>
      <c r="BL76">
        <f t="shared" si="92"/>
        <v>38006.194892473119</v>
      </c>
      <c r="BM76">
        <f t="shared" si="93"/>
        <v>3325.6330368030176</v>
      </c>
      <c r="BN76" s="18">
        <f t="shared" si="94"/>
        <v>9.589328600393747E-2</v>
      </c>
      <c r="BO76" s="14">
        <v>2011</v>
      </c>
      <c r="BP76" s="10">
        <v>752</v>
      </c>
      <c r="BQ76" s="9">
        <v>28500073</v>
      </c>
      <c r="BR76">
        <f t="shared" si="95"/>
        <v>37899.033244680853</v>
      </c>
      <c r="BS76">
        <f t="shared" si="96"/>
        <v>-107.16164779226528</v>
      </c>
      <c r="BT76" s="18">
        <f t="shared" si="97"/>
        <v>-2.8195837045893787E-3</v>
      </c>
      <c r="BU76" s="14">
        <v>2012</v>
      </c>
      <c r="BV76" s="10">
        <v>756</v>
      </c>
      <c r="BW76" s="9">
        <v>29139572</v>
      </c>
      <c r="BX76">
        <f t="shared" si="98"/>
        <v>38544.407407407409</v>
      </c>
      <c r="BY76">
        <f t="shared" si="99"/>
        <v>645.37416272655537</v>
      </c>
      <c r="BZ76" s="18">
        <f t="shared" si="100"/>
        <v>1.7028776395427814E-2</v>
      </c>
      <c r="CA76" s="14">
        <v>2013</v>
      </c>
      <c r="CB76" s="10">
        <v>710</v>
      </c>
      <c r="CC76" s="9">
        <v>29037462</v>
      </c>
      <c r="CD76">
        <f t="shared" si="101"/>
        <v>40897.833802816902</v>
      </c>
      <c r="CE76">
        <f t="shared" si="102"/>
        <v>2353.4263954094931</v>
      </c>
      <c r="CF76" s="18">
        <f t="shared" si="103"/>
        <v>6.1057532174102515E-2</v>
      </c>
      <c r="CG76" s="14">
        <v>2014</v>
      </c>
      <c r="CH76" s="10">
        <v>717</v>
      </c>
      <c r="CI76" s="9">
        <v>32284213</v>
      </c>
      <c r="CJ76">
        <f t="shared" si="104"/>
        <v>45026.796373779638</v>
      </c>
      <c r="CK76">
        <f t="shared" si="105"/>
        <v>4128.9625709627362</v>
      </c>
      <c r="CL76" s="18">
        <f t="shared" si="106"/>
        <v>0.10095797716010933</v>
      </c>
      <c r="CM76" s="14">
        <v>2015</v>
      </c>
      <c r="CN76" s="9">
        <v>705</v>
      </c>
      <c r="CO76" s="9">
        <v>34383405</v>
      </c>
      <c r="CP76">
        <f t="shared" si="107"/>
        <v>48770.787234042553</v>
      </c>
      <c r="CQ76">
        <f t="shared" si="108"/>
        <v>3743.9908602629148</v>
      </c>
      <c r="CR76" s="18">
        <f t="shared" si="109"/>
        <v>8.3150282982227569E-2</v>
      </c>
      <c r="CS76" s="14">
        <v>2016</v>
      </c>
      <c r="CT76" s="9">
        <v>712</v>
      </c>
      <c r="CU76" s="9">
        <v>35798588</v>
      </c>
      <c r="CV76">
        <f t="shared" si="110"/>
        <v>50278.915730337081</v>
      </c>
      <c r="CW76">
        <f t="shared" si="111"/>
        <v>1508.1284962945283</v>
      </c>
      <c r="CX76" s="18">
        <f t="shared" si="112"/>
        <v>3.0922783531405412E-2</v>
      </c>
      <c r="CY76" s="14">
        <v>2017</v>
      </c>
      <c r="CZ76" s="9">
        <v>703</v>
      </c>
      <c r="DA76" s="9">
        <v>36755462</v>
      </c>
      <c r="DB76">
        <f t="shared" si="113"/>
        <v>52283.729729729726</v>
      </c>
      <c r="DC76">
        <f t="shared" si="114"/>
        <v>2004.8139993926452</v>
      </c>
      <c r="DD76" s="18">
        <f t="shared" si="115"/>
        <v>3.9873851101824558E-2</v>
      </c>
      <c r="DE76" s="14">
        <v>2018</v>
      </c>
      <c r="DF76" s="24">
        <v>717</v>
      </c>
      <c r="DG76" s="24">
        <v>38021770</v>
      </c>
      <c r="DH76">
        <f t="shared" si="116"/>
        <v>53028.967921896794</v>
      </c>
      <c r="DI76">
        <f t="shared" si="117"/>
        <v>745.23819216706761</v>
      </c>
      <c r="DJ76" s="18">
        <f t="shared" si="118"/>
        <v>1.4253730482110347E-2</v>
      </c>
      <c r="DK76" s="14">
        <v>2019</v>
      </c>
      <c r="DL76" s="24">
        <v>665</v>
      </c>
      <c r="DM76" s="24">
        <v>39456380</v>
      </c>
      <c r="DN76">
        <f t="shared" si="119"/>
        <v>59332.902255639099</v>
      </c>
      <c r="DO76">
        <f t="shared" si="120"/>
        <v>6303.9343337423052</v>
      </c>
      <c r="DP76" s="18">
        <f t="shared" si="121"/>
        <v>0.11887718318461325</v>
      </c>
      <c r="DQ76" s="14">
        <v>2020</v>
      </c>
      <c r="DR76" s="25">
        <v>646</v>
      </c>
      <c r="DS76" s="24">
        <v>42587543</v>
      </c>
      <c r="DT76">
        <f t="shared" si="122"/>
        <v>65924.989164086684</v>
      </c>
      <c r="DU76">
        <f t="shared" si="123"/>
        <v>6592.0869084475853</v>
      </c>
      <c r="DV76" s="18">
        <f t="shared" si="124"/>
        <v>0.11110339555016563</v>
      </c>
      <c r="DX76" s="11">
        <f t="shared" si="125"/>
        <v>6.2977957360252024E-2</v>
      </c>
      <c r="DY76">
        <f t="shared" si="126"/>
        <v>54881.866635755207</v>
      </c>
      <c r="DZ76" s="23">
        <f t="shared" si="127"/>
        <v>37710.282883578773</v>
      </c>
    </row>
    <row r="77" spans="1:130" x14ac:dyDescent="0.2">
      <c r="A77" s="3">
        <v>18050</v>
      </c>
      <c r="B77" t="s">
        <v>77</v>
      </c>
      <c r="C77" s="14">
        <v>2000</v>
      </c>
      <c r="D77" s="10">
        <v>519</v>
      </c>
      <c r="E77" s="9">
        <v>17139742</v>
      </c>
      <c r="F77">
        <f t="shared" si="64"/>
        <v>33024.551059730249</v>
      </c>
      <c r="G77" s="14">
        <v>2001</v>
      </c>
      <c r="H77" s="10">
        <v>514</v>
      </c>
      <c r="I77" s="9">
        <v>18192569</v>
      </c>
      <c r="J77">
        <f t="shared" si="65"/>
        <v>35394.103112840465</v>
      </c>
      <c r="K77">
        <f t="shared" si="66"/>
        <v>2369.5520531102156</v>
      </c>
      <c r="L77" s="18">
        <f t="shared" si="67"/>
        <v>7.1751226801675422E-2</v>
      </c>
      <c r="M77" s="14">
        <v>2002</v>
      </c>
      <c r="N77" s="10">
        <v>517</v>
      </c>
      <c r="O77" s="9">
        <v>18998929</v>
      </c>
      <c r="P77">
        <f t="shared" si="68"/>
        <v>36748.411992263056</v>
      </c>
      <c r="Q77">
        <f t="shared" si="69"/>
        <v>1354.3088794225914</v>
      </c>
      <c r="R77" s="19">
        <f t="shared" si="70"/>
        <v>3.8263686894534361E-2</v>
      </c>
      <c r="S77" s="14">
        <v>2003</v>
      </c>
      <c r="T77" s="10">
        <v>517</v>
      </c>
      <c r="U77" s="9">
        <v>19458671</v>
      </c>
      <c r="V77">
        <f t="shared" si="71"/>
        <v>37637.661508704063</v>
      </c>
      <c r="W77">
        <f t="shared" si="72"/>
        <v>889.24951644100656</v>
      </c>
      <c r="X77" s="18">
        <f t="shared" si="73"/>
        <v>2.4198311389026214E-2</v>
      </c>
      <c r="Y77" s="14">
        <v>2004</v>
      </c>
      <c r="Z77" s="10">
        <v>563</v>
      </c>
      <c r="AA77" s="9">
        <v>20552840</v>
      </c>
      <c r="AB77">
        <f t="shared" si="74"/>
        <v>36505.932504440498</v>
      </c>
      <c r="AC77">
        <f t="shared" si="75"/>
        <v>-1131.729004263565</v>
      </c>
      <c r="AD77" s="18">
        <f t="shared" si="76"/>
        <v>-3.0069057398846154E-2</v>
      </c>
      <c r="AE77" s="14">
        <v>2005</v>
      </c>
      <c r="AF77" s="10">
        <v>527</v>
      </c>
      <c r="AG77" s="9">
        <v>21413062</v>
      </c>
      <c r="AH77">
        <f t="shared" si="77"/>
        <v>40631.996204933588</v>
      </c>
      <c r="AI77">
        <f t="shared" si="78"/>
        <v>4126.0637004930904</v>
      </c>
      <c r="AJ77" s="18">
        <f t="shared" si="79"/>
        <v>0.11302447074845179</v>
      </c>
      <c r="AK77" s="14">
        <v>2006</v>
      </c>
      <c r="AL77" s="10">
        <v>532</v>
      </c>
      <c r="AM77" s="9">
        <v>24026406</v>
      </c>
      <c r="AN77">
        <f t="shared" si="80"/>
        <v>45162.417293233084</v>
      </c>
      <c r="AO77">
        <f t="shared" si="81"/>
        <v>4530.4210882994958</v>
      </c>
      <c r="AP77" s="18">
        <f t="shared" si="82"/>
        <v>0.11149885586348343</v>
      </c>
      <c r="AQ77" s="14">
        <v>2007</v>
      </c>
      <c r="AR77" s="10">
        <v>500</v>
      </c>
      <c r="AS77" s="9">
        <v>24587332</v>
      </c>
      <c r="AT77">
        <f t="shared" si="83"/>
        <v>49174.663999999997</v>
      </c>
      <c r="AU77">
        <f t="shared" si="84"/>
        <v>4012.2467067669131</v>
      </c>
      <c r="AV77" s="18">
        <f t="shared" si="85"/>
        <v>8.8840388695670833E-2</v>
      </c>
      <c r="AW77" s="14">
        <v>2008</v>
      </c>
      <c r="AX77" s="10">
        <v>490</v>
      </c>
      <c r="AY77" s="9">
        <v>26026771</v>
      </c>
      <c r="AZ77">
        <f t="shared" si="86"/>
        <v>53115.85918367347</v>
      </c>
      <c r="BA77">
        <f t="shared" si="87"/>
        <v>3941.1951836734734</v>
      </c>
      <c r="BB77" s="18">
        <f t="shared" si="88"/>
        <v>8.0146865541846385E-2</v>
      </c>
      <c r="BC77" s="14">
        <v>2009</v>
      </c>
      <c r="BD77" s="10">
        <v>496</v>
      </c>
      <c r="BE77" s="9">
        <v>26492659</v>
      </c>
      <c r="BF77">
        <f t="shared" si="89"/>
        <v>53412.618951612902</v>
      </c>
      <c r="BG77">
        <f t="shared" si="90"/>
        <v>296.75976793943119</v>
      </c>
      <c r="BH77" s="18">
        <f t="shared" si="91"/>
        <v>5.5870275375428354E-3</v>
      </c>
      <c r="BI77" s="14">
        <v>2010</v>
      </c>
      <c r="BJ77" s="10">
        <v>475</v>
      </c>
      <c r="BK77" s="9">
        <v>27658127</v>
      </c>
      <c r="BL77">
        <f t="shared" si="92"/>
        <v>58227.635789473687</v>
      </c>
      <c r="BM77">
        <f t="shared" si="93"/>
        <v>4815.016837860785</v>
      </c>
      <c r="BN77" s="18">
        <f t="shared" si="94"/>
        <v>9.014755187763332E-2</v>
      </c>
      <c r="BO77" s="14">
        <v>2011</v>
      </c>
      <c r="BP77" s="10">
        <v>508</v>
      </c>
      <c r="BQ77" s="9">
        <v>27787901</v>
      </c>
      <c r="BR77">
        <f t="shared" si="95"/>
        <v>54700.592519685037</v>
      </c>
      <c r="BS77">
        <f t="shared" si="96"/>
        <v>-3527.0432697886499</v>
      </c>
      <c r="BT77" s="18">
        <f t="shared" si="97"/>
        <v>-6.0573355279972811E-2</v>
      </c>
      <c r="BU77" s="14">
        <v>2012</v>
      </c>
      <c r="BV77" s="10">
        <v>519</v>
      </c>
      <c r="BW77" s="9">
        <v>28702247</v>
      </c>
      <c r="BX77">
        <f t="shared" si="98"/>
        <v>55302.980732177261</v>
      </c>
      <c r="BY77">
        <f t="shared" si="99"/>
        <v>602.38821249222383</v>
      </c>
      <c r="BZ77" s="18">
        <f t="shared" si="100"/>
        <v>1.1012462292349815E-2</v>
      </c>
      <c r="CA77" s="14">
        <v>2013</v>
      </c>
      <c r="CB77" s="10">
        <v>509</v>
      </c>
      <c r="CC77" s="9">
        <v>29407484</v>
      </c>
      <c r="CD77">
        <f t="shared" si="101"/>
        <v>57775.017681728881</v>
      </c>
      <c r="CE77">
        <f t="shared" si="102"/>
        <v>2472.0369495516206</v>
      </c>
      <c r="CF77" s="18">
        <f t="shared" si="103"/>
        <v>4.4699886277798778E-2</v>
      </c>
      <c r="CG77" s="14">
        <v>2014</v>
      </c>
      <c r="CH77" s="10">
        <v>514</v>
      </c>
      <c r="CI77" s="9">
        <v>33311808</v>
      </c>
      <c r="CJ77">
        <f t="shared" si="104"/>
        <v>64808.964980544748</v>
      </c>
      <c r="CK77">
        <f t="shared" si="105"/>
        <v>7033.9472988158668</v>
      </c>
      <c r="CL77" s="18">
        <f t="shared" si="106"/>
        <v>0.12174721152946223</v>
      </c>
      <c r="CM77" s="14">
        <v>2015</v>
      </c>
      <c r="CN77" s="9">
        <v>521</v>
      </c>
      <c r="CO77" s="9">
        <v>35397454</v>
      </c>
      <c r="CP77">
        <f t="shared" si="107"/>
        <v>67941.370441458726</v>
      </c>
      <c r="CQ77">
        <f t="shared" si="108"/>
        <v>3132.4054609139785</v>
      </c>
      <c r="CR77" s="18">
        <f t="shared" si="109"/>
        <v>4.833290366316307E-2</v>
      </c>
      <c r="CS77" s="14">
        <v>2016</v>
      </c>
      <c r="CT77" s="9">
        <v>517</v>
      </c>
      <c r="CU77" s="9">
        <v>36590306</v>
      </c>
      <c r="CV77">
        <f t="shared" si="110"/>
        <v>70774.286266924566</v>
      </c>
      <c r="CW77">
        <f t="shared" si="111"/>
        <v>2832.9158254658396</v>
      </c>
      <c r="CX77" s="18">
        <f t="shared" si="112"/>
        <v>4.1696477522584041E-2</v>
      </c>
      <c r="CY77" s="14">
        <v>2017</v>
      </c>
      <c r="CZ77" s="9">
        <v>500</v>
      </c>
      <c r="DA77" s="9">
        <v>36901117</v>
      </c>
      <c r="DB77">
        <f t="shared" si="113"/>
        <v>73802.233999999997</v>
      </c>
      <c r="DC77">
        <f t="shared" si="114"/>
        <v>3027.9477330754307</v>
      </c>
      <c r="DD77" s="18">
        <f t="shared" si="115"/>
        <v>4.2783161693154402E-2</v>
      </c>
      <c r="DE77" s="14">
        <v>2018</v>
      </c>
      <c r="DF77" s="24">
        <v>468</v>
      </c>
      <c r="DG77" s="24">
        <v>38330011</v>
      </c>
      <c r="DH77">
        <f t="shared" si="116"/>
        <v>81901.732905982906</v>
      </c>
      <c r="DI77">
        <f t="shared" si="117"/>
        <v>8099.4989059829095</v>
      </c>
      <c r="DJ77" s="18">
        <f t="shared" si="118"/>
        <v>0.10974598554811918</v>
      </c>
      <c r="DK77" s="14">
        <v>2019</v>
      </c>
      <c r="DL77" s="24">
        <v>464</v>
      </c>
      <c r="DM77" s="24">
        <v>39490250</v>
      </c>
      <c r="DN77">
        <f t="shared" si="119"/>
        <v>85108.297413793101</v>
      </c>
      <c r="DO77">
        <f t="shared" si="120"/>
        <v>3206.5645078101952</v>
      </c>
      <c r="DP77" s="18">
        <f t="shared" si="121"/>
        <v>3.9151363396560765E-2</v>
      </c>
      <c r="DQ77" s="14">
        <v>2020</v>
      </c>
      <c r="DR77" s="25">
        <v>468</v>
      </c>
      <c r="DS77" s="24">
        <v>42848960</v>
      </c>
      <c r="DT77">
        <f t="shared" si="122"/>
        <v>91557.606837606843</v>
      </c>
      <c r="DU77">
        <f t="shared" si="123"/>
        <v>6449.3094238137419</v>
      </c>
      <c r="DV77" s="18">
        <f t="shared" si="124"/>
        <v>7.5777681140270739E-2</v>
      </c>
      <c r="DX77" s="11">
        <f t="shared" si="125"/>
        <v>5.2974428191062253E-2</v>
      </c>
      <c r="DY77">
        <f t="shared" si="126"/>
        <v>80270.754773258668</v>
      </c>
      <c r="DZ77" s="23">
        <f t="shared" si="127"/>
        <v>56319.47311337178</v>
      </c>
    </row>
    <row r="78" spans="1:130" x14ac:dyDescent="0.2">
      <c r="A78" s="3">
        <v>19139</v>
      </c>
      <c r="B78" t="s">
        <v>78</v>
      </c>
      <c r="C78" s="14">
        <v>2000</v>
      </c>
      <c r="D78" s="10">
        <v>524</v>
      </c>
      <c r="E78" s="9">
        <v>19351605</v>
      </c>
      <c r="F78">
        <f t="shared" si="64"/>
        <v>36930.543893129769</v>
      </c>
      <c r="G78" s="14">
        <v>2001</v>
      </c>
      <c r="H78" s="10">
        <v>496</v>
      </c>
      <c r="I78" s="9">
        <v>19730360</v>
      </c>
      <c r="J78">
        <f t="shared" si="65"/>
        <v>39778.951612903227</v>
      </c>
      <c r="K78">
        <f t="shared" si="66"/>
        <v>2848.4077197734587</v>
      </c>
      <c r="L78" s="18">
        <f t="shared" si="67"/>
        <v>7.7128777957243988E-2</v>
      </c>
      <c r="M78" s="14">
        <v>2002</v>
      </c>
      <c r="N78" s="10">
        <v>483</v>
      </c>
      <c r="O78" s="9">
        <v>22006197</v>
      </c>
      <c r="P78">
        <f t="shared" si="68"/>
        <v>45561.484472049691</v>
      </c>
      <c r="Q78">
        <f t="shared" si="69"/>
        <v>5782.532859146464</v>
      </c>
      <c r="R78" s="19">
        <f t="shared" si="70"/>
        <v>0.14536664805592225</v>
      </c>
      <c r="S78" s="14">
        <v>2003</v>
      </c>
      <c r="T78" s="10">
        <v>483</v>
      </c>
      <c r="U78" s="9">
        <v>22496426</v>
      </c>
      <c r="V78">
        <f t="shared" si="71"/>
        <v>46576.451345755697</v>
      </c>
      <c r="W78">
        <f t="shared" si="72"/>
        <v>1014.9668737060056</v>
      </c>
      <c r="X78" s="18">
        <f t="shared" si="73"/>
        <v>2.2276861376820386E-2</v>
      </c>
      <c r="Y78" s="14">
        <v>2004</v>
      </c>
      <c r="Z78" s="10">
        <v>528</v>
      </c>
      <c r="AA78" s="9">
        <v>23827614</v>
      </c>
      <c r="AB78">
        <f t="shared" si="74"/>
        <v>45128.056818181816</v>
      </c>
      <c r="AC78">
        <f t="shared" si="75"/>
        <v>-1448.3945275738806</v>
      </c>
      <c r="AD78" s="18">
        <f t="shared" si="76"/>
        <v>-3.1097142133518645E-2</v>
      </c>
      <c r="AE78" s="14">
        <v>2005</v>
      </c>
      <c r="AF78" s="10">
        <v>525</v>
      </c>
      <c r="AG78" s="9">
        <v>24690024</v>
      </c>
      <c r="AH78">
        <f t="shared" si="77"/>
        <v>47028.61714285714</v>
      </c>
      <c r="AI78">
        <f t="shared" si="78"/>
        <v>1900.5603246753235</v>
      </c>
      <c r="AJ78" s="18">
        <f t="shared" si="79"/>
        <v>4.2114827419504564E-2</v>
      </c>
      <c r="AK78" s="14">
        <v>2006</v>
      </c>
      <c r="AL78" s="10">
        <v>570</v>
      </c>
      <c r="AM78" s="9">
        <v>26366845</v>
      </c>
      <c r="AN78">
        <f t="shared" si="80"/>
        <v>46257.622807017542</v>
      </c>
      <c r="AO78">
        <f t="shared" si="81"/>
        <v>-770.99433583959762</v>
      </c>
      <c r="AP78" s="18">
        <f t="shared" si="82"/>
        <v>-1.6394152809077415E-2</v>
      </c>
      <c r="AQ78" s="14">
        <v>2007</v>
      </c>
      <c r="AR78" s="10">
        <v>586</v>
      </c>
      <c r="AS78" s="9">
        <v>27876075</v>
      </c>
      <c r="AT78">
        <f t="shared" si="83"/>
        <v>47570.093856655287</v>
      </c>
      <c r="AU78">
        <f t="shared" si="84"/>
        <v>1312.4710496377447</v>
      </c>
      <c r="AV78" s="18">
        <f t="shared" si="85"/>
        <v>2.8373076046584813E-2</v>
      </c>
      <c r="AW78" s="14">
        <v>2008</v>
      </c>
      <c r="AX78" s="10">
        <v>595</v>
      </c>
      <c r="AY78" s="9">
        <v>28393970</v>
      </c>
      <c r="AZ78">
        <f t="shared" si="86"/>
        <v>47720.957983193279</v>
      </c>
      <c r="BA78">
        <f t="shared" si="87"/>
        <v>150.86412653799198</v>
      </c>
      <c r="BB78" s="18">
        <f t="shared" si="88"/>
        <v>3.1714069556515148E-3</v>
      </c>
      <c r="BC78" s="14">
        <v>2009</v>
      </c>
      <c r="BD78" s="10">
        <v>582</v>
      </c>
      <c r="BE78" s="9">
        <v>29700164</v>
      </c>
      <c r="BF78">
        <f t="shared" si="89"/>
        <v>51031.209621993126</v>
      </c>
      <c r="BG78">
        <f t="shared" si="90"/>
        <v>3310.2516387998476</v>
      </c>
      <c r="BH78" s="18">
        <f t="shared" si="91"/>
        <v>6.9366831235149903E-2</v>
      </c>
      <c r="BI78" s="14">
        <v>2010</v>
      </c>
      <c r="BJ78" s="10">
        <v>556</v>
      </c>
      <c r="BK78" s="9">
        <v>31197659</v>
      </c>
      <c r="BL78">
        <f t="shared" si="92"/>
        <v>56110.897482014385</v>
      </c>
      <c r="BM78">
        <f t="shared" si="93"/>
        <v>5079.6878600212585</v>
      </c>
      <c r="BN78" s="18">
        <f t="shared" si="94"/>
        <v>9.954080841211424E-2</v>
      </c>
      <c r="BO78" s="14">
        <v>2011</v>
      </c>
      <c r="BP78" s="10">
        <v>565</v>
      </c>
      <c r="BQ78" s="9">
        <v>30642438</v>
      </c>
      <c r="BR78">
        <f t="shared" si="95"/>
        <v>54234.403539823012</v>
      </c>
      <c r="BS78">
        <f t="shared" si="96"/>
        <v>-1876.4939421913732</v>
      </c>
      <c r="BT78" s="18">
        <f t="shared" si="97"/>
        <v>-3.3442593620835577E-2</v>
      </c>
      <c r="BU78" s="14">
        <v>2012</v>
      </c>
      <c r="BV78" s="10">
        <v>569</v>
      </c>
      <c r="BW78" s="9">
        <v>30503157</v>
      </c>
      <c r="BX78">
        <f t="shared" si="98"/>
        <v>53608.360281195077</v>
      </c>
      <c r="BY78">
        <f t="shared" si="99"/>
        <v>-626.04325862793485</v>
      </c>
      <c r="BZ78" s="18">
        <f t="shared" si="100"/>
        <v>-1.1543286507580864E-2</v>
      </c>
      <c r="CA78" s="14">
        <v>2013</v>
      </c>
      <c r="CB78" s="10">
        <v>560</v>
      </c>
      <c r="CC78" s="9">
        <v>30936580</v>
      </c>
      <c r="CD78">
        <f t="shared" si="101"/>
        <v>55243.892857142855</v>
      </c>
      <c r="CE78">
        <f t="shared" si="102"/>
        <v>1635.5325759477782</v>
      </c>
      <c r="CF78" s="18">
        <f t="shared" si="103"/>
        <v>3.0508908822594522E-2</v>
      </c>
      <c r="CG78" s="14">
        <v>2014</v>
      </c>
      <c r="CH78" s="10">
        <v>561</v>
      </c>
      <c r="CI78" s="9">
        <v>31907559</v>
      </c>
      <c r="CJ78">
        <f t="shared" si="104"/>
        <v>56876.219251336901</v>
      </c>
      <c r="CK78">
        <f t="shared" si="105"/>
        <v>1632.3263941940459</v>
      </c>
      <c r="CL78" s="18">
        <f t="shared" si="106"/>
        <v>2.9547635218523369E-2</v>
      </c>
      <c r="CM78" s="14">
        <v>2015</v>
      </c>
      <c r="CN78" s="9">
        <v>539</v>
      </c>
      <c r="CO78" s="9">
        <v>35770922</v>
      </c>
      <c r="CP78">
        <f t="shared" si="107"/>
        <v>66365.346938775503</v>
      </c>
      <c r="CQ78">
        <f t="shared" si="108"/>
        <v>9489.1276874386022</v>
      </c>
      <c r="CR78" s="18">
        <f t="shared" si="109"/>
        <v>0.16683822891788919</v>
      </c>
      <c r="CS78" s="14">
        <v>2016</v>
      </c>
      <c r="CT78" s="9">
        <v>538</v>
      </c>
      <c r="CU78" s="9">
        <v>34262968</v>
      </c>
      <c r="CV78">
        <f t="shared" si="110"/>
        <v>63685.814126394049</v>
      </c>
      <c r="CW78">
        <f t="shared" si="111"/>
        <v>-2679.5328123814543</v>
      </c>
      <c r="CX78" s="18">
        <f t="shared" si="112"/>
        <v>-4.0375481120492336E-2</v>
      </c>
      <c r="CY78" s="14">
        <v>2017</v>
      </c>
      <c r="CZ78" s="9">
        <v>542</v>
      </c>
      <c r="DA78" s="9">
        <v>33566330</v>
      </c>
      <c r="DB78">
        <f t="shared" si="113"/>
        <v>61930.498154981549</v>
      </c>
      <c r="DC78">
        <f t="shared" si="114"/>
        <v>-1755.3159714124995</v>
      </c>
      <c r="DD78" s="18">
        <f t="shared" si="115"/>
        <v>-2.756211874639479E-2</v>
      </c>
      <c r="DE78" s="14">
        <v>2018</v>
      </c>
      <c r="DF78" s="24">
        <v>531</v>
      </c>
      <c r="DG78" s="24">
        <v>35682005</v>
      </c>
      <c r="DH78">
        <f t="shared" si="116"/>
        <v>67197.749529190201</v>
      </c>
      <c r="DI78">
        <f t="shared" si="117"/>
        <v>5267.2513742086521</v>
      </c>
      <c r="DJ78" s="18">
        <f t="shared" si="118"/>
        <v>8.5051009294763225E-2</v>
      </c>
      <c r="DK78" s="14">
        <v>2019</v>
      </c>
      <c r="DL78" s="24">
        <v>507</v>
      </c>
      <c r="DM78" s="24">
        <v>36367847</v>
      </c>
      <c r="DN78">
        <f t="shared" si="119"/>
        <v>71731.453648915194</v>
      </c>
      <c r="DO78">
        <f t="shared" si="120"/>
        <v>4533.7041197249928</v>
      </c>
      <c r="DP78" s="18">
        <f t="shared" si="121"/>
        <v>6.7468094564023834E-2</v>
      </c>
      <c r="DQ78" s="14">
        <v>2020</v>
      </c>
      <c r="DR78" s="25">
        <v>499</v>
      </c>
      <c r="DS78" s="24">
        <v>39505837</v>
      </c>
      <c r="DT78">
        <f t="shared" si="122"/>
        <v>79170.014028056117</v>
      </c>
      <c r="DU78">
        <f t="shared" si="123"/>
        <v>7438.560379140923</v>
      </c>
      <c r="DV78" s="18">
        <f t="shared" si="124"/>
        <v>0.10370012038998205</v>
      </c>
      <c r="DX78" s="11">
        <f t="shared" si="125"/>
        <v>4.0026065169117268E-2</v>
      </c>
      <c r="DY78">
        <f t="shared" si="126"/>
        <v>66953.233777695656</v>
      </c>
      <c r="DZ78" s="23">
        <f t="shared" si="127"/>
        <v>54273.268542455298</v>
      </c>
    </row>
    <row r="79" spans="1:130" x14ac:dyDescent="0.2">
      <c r="A79" s="3">
        <v>19140</v>
      </c>
      <c r="B79" t="s">
        <v>79</v>
      </c>
      <c r="C79" s="14">
        <v>2000</v>
      </c>
      <c r="D79" s="10">
        <v>113</v>
      </c>
      <c r="E79" s="9">
        <v>7623692</v>
      </c>
      <c r="F79">
        <f t="shared" si="64"/>
        <v>67466.300884955752</v>
      </c>
      <c r="G79" s="14">
        <v>2001</v>
      </c>
      <c r="H79" s="10">
        <v>123</v>
      </c>
      <c r="I79" s="9">
        <v>7549599</v>
      </c>
      <c r="J79">
        <f t="shared" si="65"/>
        <v>61378.853658536587</v>
      </c>
      <c r="K79">
        <f t="shared" si="66"/>
        <v>-6087.4472264191645</v>
      </c>
      <c r="L79" s="18">
        <f t="shared" si="67"/>
        <v>-9.0229450059809022E-2</v>
      </c>
      <c r="M79" s="14">
        <v>2002</v>
      </c>
      <c r="N79" s="10">
        <v>120</v>
      </c>
      <c r="O79" s="9">
        <v>8631531</v>
      </c>
      <c r="P79">
        <f t="shared" si="68"/>
        <v>71929.425000000003</v>
      </c>
      <c r="Q79">
        <f t="shared" si="69"/>
        <v>10550.571341463416</v>
      </c>
      <c r="R79" s="19">
        <f t="shared" si="70"/>
        <v>0.17189260979291748</v>
      </c>
      <c r="S79" s="14">
        <v>2003</v>
      </c>
      <c r="T79" s="10">
        <v>120</v>
      </c>
      <c r="U79" s="9">
        <v>8710406</v>
      </c>
      <c r="V79">
        <f t="shared" si="71"/>
        <v>72586.71666666666</v>
      </c>
      <c r="W79">
        <f t="shared" si="72"/>
        <v>657.29166666665697</v>
      </c>
      <c r="X79" s="18">
        <f t="shared" si="73"/>
        <v>9.1380080775935145E-3</v>
      </c>
      <c r="Y79" s="14">
        <v>2004</v>
      </c>
      <c r="Z79" s="10">
        <v>116</v>
      </c>
      <c r="AA79" s="9">
        <v>9430394</v>
      </c>
      <c r="AB79">
        <f t="shared" si="74"/>
        <v>81296.5</v>
      </c>
      <c r="AC79">
        <f t="shared" si="75"/>
        <v>8709.7833333333401</v>
      </c>
      <c r="AD79" s="18">
        <f t="shared" si="76"/>
        <v>0.11999142175462325</v>
      </c>
      <c r="AE79" s="14">
        <v>2005</v>
      </c>
      <c r="AF79" s="10">
        <v>107</v>
      </c>
      <c r="AG79" s="9">
        <v>9585071</v>
      </c>
      <c r="AH79">
        <f t="shared" si="77"/>
        <v>89580.102803738322</v>
      </c>
      <c r="AI79">
        <f t="shared" si="78"/>
        <v>8283.6028037383221</v>
      </c>
      <c r="AJ79" s="18">
        <f t="shared" si="79"/>
        <v>0.10189371994782459</v>
      </c>
      <c r="AK79" s="14">
        <v>2006</v>
      </c>
      <c r="AL79" s="10">
        <v>94</v>
      </c>
      <c r="AM79" s="9">
        <v>10112692</v>
      </c>
      <c r="AN79">
        <f t="shared" si="80"/>
        <v>107581.82978723405</v>
      </c>
      <c r="AO79">
        <f t="shared" si="81"/>
        <v>18001.726983495726</v>
      </c>
      <c r="AP79" s="18">
        <f t="shared" si="82"/>
        <v>0.20095675736090454</v>
      </c>
      <c r="AQ79" s="14">
        <v>2007</v>
      </c>
      <c r="AR79" s="10">
        <v>81</v>
      </c>
      <c r="AS79" s="9">
        <v>10300468</v>
      </c>
      <c r="AT79">
        <f t="shared" si="83"/>
        <v>127166.27160493827</v>
      </c>
      <c r="AU79">
        <f t="shared" si="84"/>
        <v>19584.441817704224</v>
      </c>
      <c r="AV79" s="18">
        <f t="shared" si="85"/>
        <v>0.18204228219985311</v>
      </c>
      <c r="AW79" s="14">
        <v>2008</v>
      </c>
      <c r="AX79" s="10">
        <v>85</v>
      </c>
      <c r="AY79" s="9">
        <v>11382242</v>
      </c>
      <c r="AZ79">
        <f t="shared" si="86"/>
        <v>133908.72941176471</v>
      </c>
      <c r="BA79">
        <f t="shared" si="87"/>
        <v>6742.4578068264382</v>
      </c>
      <c r="BB79" s="18">
        <f t="shared" si="88"/>
        <v>5.3020802778372934E-2</v>
      </c>
      <c r="BC79" s="14">
        <v>2009</v>
      </c>
      <c r="BD79" s="10">
        <v>89</v>
      </c>
      <c r="BE79" s="9">
        <v>11501101</v>
      </c>
      <c r="BF79">
        <f t="shared" si="89"/>
        <v>129225.85393258427</v>
      </c>
      <c r="BG79">
        <f t="shared" si="90"/>
        <v>-4682.8754791804386</v>
      </c>
      <c r="BH79" s="18">
        <f t="shared" si="91"/>
        <v>-3.4970651276816755E-2</v>
      </c>
      <c r="BI79" s="14">
        <v>2010</v>
      </c>
      <c r="BJ79" s="10">
        <v>102</v>
      </c>
      <c r="BK79" s="9">
        <v>11618545</v>
      </c>
      <c r="BL79">
        <f t="shared" si="92"/>
        <v>113907.30392156863</v>
      </c>
      <c r="BM79">
        <f t="shared" si="93"/>
        <v>-15318.550011015643</v>
      </c>
      <c r="BN79" s="18">
        <f t="shared" si="94"/>
        <v>-0.1185409076035757</v>
      </c>
      <c r="BO79" s="14">
        <v>2011</v>
      </c>
      <c r="BP79" s="10">
        <v>104</v>
      </c>
      <c r="BQ79" s="9">
        <v>11187993</v>
      </c>
      <c r="BR79">
        <f t="shared" si="95"/>
        <v>107576.85576923077</v>
      </c>
      <c r="BS79">
        <f t="shared" si="96"/>
        <v>-6330.4481523378636</v>
      </c>
      <c r="BT79" s="18">
        <f t="shared" si="97"/>
        <v>-5.5575436643612613E-2</v>
      </c>
      <c r="BU79" s="14">
        <v>2012</v>
      </c>
      <c r="BV79" s="10">
        <v>104</v>
      </c>
      <c r="BW79" s="9">
        <v>11160293</v>
      </c>
      <c r="BX79">
        <f t="shared" si="98"/>
        <v>107310.50961538461</v>
      </c>
      <c r="BY79">
        <f t="shared" si="99"/>
        <v>-266.34615384615608</v>
      </c>
      <c r="BZ79" s="18">
        <f t="shared" si="100"/>
        <v>-2.4758685494351163E-3</v>
      </c>
      <c r="CA79" s="14">
        <v>2013</v>
      </c>
      <c r="CB79" s="10">
        <v>96</v>
      </c>
      <c r="CC79" s="9">
        <v>11394709</v>
      </c>
      <c r="CD79">
        <f t="shared" si="101"/>
        <v>118694.88541666667</v>
      </c>
      <c r="CE79">
        <f t="shared" si="102"/>
        <v>11384.375801282062</v>
      </c>
      <c r="CF79" s="18">
        <f t="shared" si="103"/>
        <v>0.10608817199811282</v>
      </c>
      <c r="CG79" s="14">
        <v>2014</v>
      </c>
      <c r="CH79" s="10">
        <v>100</v>
      </c>
      <c r="CI79" s="9">
        <v>11361062</v>
      </c>
      <c r="CJ79">
        <f t="shared" si="104"/>
        <v>113610.62</v>
      </c>
      <c r="CK79">
        <f t="shared" si="105"/>
        <v>-5084.2654166666762</v>
      </c>
      <c r="CL79" s="18">
        <f t="shared" si="106"/>
        <v>-4.2834747249798209E-2</v>
      </c>
      <c r="CM79" s="14">
        <v>2015</v>
      </c>
      <c r="CN79" s="9">
        <v>91</v>
      </c>
      <c r="CO79" s="9">
        <v>11431478</v>
      </c>
      <c r="CP79">
        <f t="shared" si="107"/>
        <v>125620.63736263737</v>
      </c>
      <c r="CQ79">
        <f t="shared" si="108"/>
        <v>12010.017362637373</v>
      </c>
      <c r="CR79" s="18">
        <f t="shared" si="109"/>
        <v>0.10571210123347072</v>
      </c>
      <c r="CS79" s="14">
        <v>2016</v>
      </c>
      <c r="CT79" s="9">
        <v>105</v>
      </c>
      <c r="CU79" s="9">
        <v>11918382</v>
      </c>
      <c r="CV79">
        <f t="shared" si="110"/>
        <v>113508.4</v>
      </c>
      <c r="CW79">
        <f t="shared" si="111"/>
        <v>-12112.237362637374</v>
      </c>
      <c r="CX79" s="18">
        <f t="shared" si="112"/>
        <v>-9.6419168195048879E-2</v>
      </c>
      <c r="CY79" s="14">
        <v>2017</v>
      </c>
      <c r="CZ79" s="9">
        <v>117</v>
      </c>
      <c r="DA79" s="9">
        <v>12580913</v>
      </c>
      <c r="DB79">
        <f t="shared" si="113"/>
        <v>107529.17094017094</v>
      </c>
      <c r="DC79">
        <f t="shared" si="114"/>
        <v>-5979.2290598290565</v>
      </c>
      <c r="DD79" s="18">
        <f t="shared" si="115"/>
        <v>-5.2676533717584399E-2</v>
      </c>
      <c r="DE79" s="14">
        <v>2018</v>
      </c>
      <c r="DF79" s="24">
        <v>118</v>
      </c>
      <c r="DG79" s="24">
        <v>14221320</v>
      </c>
      <c r="DH79">
        <f t="shared" si="116"/>
        <v>120519.66101694915</v>
      </c>
      <c r="DI79">
        <f t="shared" si="117"/>
        <v>12990.490076778209</v>
      </c>
      <c r="DJ79" s="18">
        <f t="shared" si="118"/>
        <v>0.12080898572170799</v>
      </c>
      <c r="DK79" s="14">
        <v>2019</v>
      </c>
      <c r="DL79" s="24">
        <v>132</v>
      </c>
      <c r="DM79" s="24">
        <v>14836274</v>
      </c>
      <c r="DN79">
        <f t="shared" si="119"/>
        <v>112396.01515151515</v>
      </c>
      <c r="DO79">
        <f t="shared" si="120"/>
        <v>-8123.6458654339949</v>
      </c>
      <c r="DP79" s="18">
        <f t="shared" si="121"/>
        <v>-6.740515030399509E-2</v>
      </c>
      <c r="DQ79" s="14">
        <v>2020</v>
      </c>
      <c r="DR79" s="25">
        <v>120</v>
      </c>
      <c r="DS79" s="24">
        <v>16014712</v>
      </c>
      <c r="DT79">
        <f t="shared" si="122"/>
        <v>133455.93333333332</v>
      </c>
      <c r="DU79">
        <f t="shared" si="123"/>
        <v>21059.918181818168</v>
      </c>
      <c r="DV79" s="18">
        <f t="shared" si="124"/>
        <v>0.18737246292431631</v>
      </c>
      <c r="DX79" s="11">
        <f t="shared" si="125"/>
        <v>4.3041789628006394E-2</v>
      </c>
      <c r="DY79">
        <f t="shared" si="126"/>
        <v>113481.61570287841</v>
      </c>
      <c r="DZ79" s="23">
        <f t="shared" si="127"/>
        <v>105535.74172751784</v>
      </c>
    </row>
    <row r="80" spans="1:130" x14ac:dyDescent="0.2">
      <c r="A80" s="3">
        <v>19142</v>
      </c>
      <c r="B80" t="s">
        <v>80</v>
      </c>
      <c r="C80" s="14">
        <v>2000</v>
      </c>
      <c r="D80" s="10">
        <v>4116</v>
      </c>
      <c r="E80" s="9">
        <v>212677448</v>
      </c>
      <c r="F80">
        <f t="shared" si="64"/>
        <v>51670.905733722058</v>
      </c>
      <c r="G80" s="14">
        <v>2001</v>
      </c>
      <c r="H80" s="10">
        <v>4203</v>
      </c>
      <c r="I80" s="9">
        <v>226828652</v>
      </c>
      <c r="J80">
        <f t="shared" si="65"/>
        <v>53968.273138234596</v>
      </c>
      <c r="K80">
        <f t="shared" si="66"/>
        <v>2297.3674045125372</v>
      </c>
      <c r="L80" s="18">
        <f t="shared" si="67"/>
        <v>4.4461527660298067E-2</v>
      </c>
      <c r="M80" s="14">
        <v>2002</v>
      </c>
      <c r="N80" s="10">
        <v>4444</v>
      </c>
      <c r="O80" s="9">
        <v>256535151</v>
      </c>
      <c r="P80">
        <f t="shared" si="68"/>
        <v>57726.181593159316</v>
      </c>
      <c r="Q80">
        <f t="shared" si="69"/>
        <v>3757.90845492472</v>
      </c>
      <c r="R80" s="19">
        <f t="shared" si="70"/>
        <v>6.9631808401562065E-2</v>
      </c>
      <c r="S80" s="14">
        <v>2003</v>
      </c>
      <c r="T80" s="10">
        <v>4444</v>
      </c>
      <c r="U80" s="9">
        <v>266806726</v>
      </c>
      <c r="V80">
        <f t="shared" si="71"/>
        <v>60037.517101710167</v>
      </c>
      <c r="W80">
        <f t="shared" si="72"/>
        <v>2311.335508550852</v>
      </c>
      <c r="X80" s="18">
        <f t="shared" si="73"/>
        <v>4.0039639635973262E-2</v>
      </c>
      <c r="Y80" s="14">
        <v>2004</v>
      </c>
      <c r="Z80" s="10">
        <v>4886</v>
      </c>
      <c r="AA80" s="9">
        <v>303533943</v>
      </c>
      <c r="AB80">
        <f t="shared" si="74"/>
        <v>62123.197503069998</v>
      </c>
      <c r="AC80">
        <f t="shared" si="75"/>
        <v>2085.6804013598303</v>
      </c>
      <c r="AD80" s="18">
        <f t="shared" si="76"/>
        <v>3.4739617859720247E-2</v>
      </c>
      <c r="AE80" s="14">
        <v>2005</v>
      </c>
      <c r="AF80" s="10">
        <v>5169</v>
      </c>
      <c r="AG80" s="9">
        <v>320374775</v>
      </c>
      <c r="AH80">
        <f t="shared" si="77"/>
        <v>61980.029986457732</v>
      </c>
      <c r="AI80">
        <f t="shared" si="78"/>
        <v>-143.1675166122659</v>
      </c>
      <c r="AJ80" s="18">
        <f t="shared" si="79"/>
        <v>-2.3045741746501518E-3</v>
      </c>
      <c r="AK80" s="14">
        <v>2006</v>
      </c>
      <c r="AL80" s="10">
        <v>5368</v>
      </c>
      <c r="AM80" s="9">
        <v>358689653</v>
      </c>
      <c r="AN80">
        <f t="shared" si="80"/>
        <v>66819.980067064083</v>
      </c>
      <c r="AO80">
        <f t="shared" si="81"/>
        <v>4839.9500806063515</v>
      </c>
      <c r="AP80" s="18">
        <f t="shared" si="82"/>
        <v>7.8088863165504313E-2</v>
      </c>
      <c r="AQ80" s="14">
        <v>2007</v>
      </c>
      <c r="AR80" s="10">
        <v>5638</v>
      </c>
      <c r="AS80" s="9">
        <v>382892264</v>
      </c>
      <c r="AT80">
        <f t="shared" si="83"/>
        <v>67912.781837531045</v>
      </c>
      <c r="AU80">
        <f t="shared" si="84"/>
        <v>1092.8017704669619</v>
      </c>
      <c r="AV80" s="18">
        <f t="shared" si="85"/>
        <v>1.6354416289411759E-2</v>
      </c>
      <c r="AW80" s="14">
        <v>2008</v>
      </c>
      <c r="AX80" s="10">
        <v>5800</v>
      </c>
      <c r="AY80" s="9">
        <v>419229937</v>
      </c>
      <c r="AZ80">
        <f t="shared" si="86"/>
        <v>72281.023620689652</v>
      </c>
      <c r="BA80">
        <f t="shared" si="87"/>
        <v>4368.2417831586063</v>
      </c>
      <c r="BB80" s="18">
        <f t="shared" si="88"/>
        <v>6.4321349604097036E-2</v>
      </c>
      <c r="BC80" s="14">
        <v>2009</v>
      </c>
      <c r="BD80" s="10">
        <v>5874</v>
      </c>
      <c r="BE80" s="9">
        <v>445077128</v>
      </c>
      <c r="BF80">
        <f t="shared" si="89"/>
        <v>75770.706162751099</v>
      </c>
      <c r="BG80">
        <f t="shared" si="90"/>
        <v>3489.6825420614477</v>
      </c>
      <c r="BH80" s="18">
        <f t="shared" si="91"/>
        <v>4.8279373579078154E-2</v>
      </c>
      <c r="BI80" s="14">
        <v>2010</v>
      </c>
      <c r="BJ80" s="10">
        <v>5881</v>
      </c>
      <c r="BK80" s="9">
        <v>455908388</v>
      </c>
      <c r="BL80">
        <f t="shared" si="92"/>
        <v>77522.25607889815</v>
      </c>
      <c r="BM80">
        <f t="shared" si="93"/>
        <v>1751.5499161470507</v>
      </c>
      <c r="BN80" s="18">
        <f t="shared" si="94"/>
        <v>2.3116452318456986E-2</v>
      </c>
      <c r="BO80" s="14">
        <v>2011</v>
      </c>
      <c r="BP80" s="10">
        <v>5910</v>
      </c>
      <c r="BQ80" s="9">
        <v>456591377</v>
      </c>
      <c r="BR80">
        <f t="shared" si="95"/>
        <v>77257.424196277498</v>
      </c>
      <c r="BS80">
        <f t="shared" si="96"/>
        <v>-264.83188262065232</v>
      </c>
      <c r="BT80" s="18">
        <f t="shared" si="97"/>
        <v>-3.4162045329423863E-3</v>
      </c>
      <c r="BU80" s="14">
        <v>2012</v>
      </c>
      <c r="BV80" s="10">
        <v>5908</v>
      </c>
      <c r="BW80" s="9">
        <v>454165363</v>
      </c>
      <c r="BX80">
        <f t="shared" si="98"/>
        <v>76872.945666892352</v>
      </c>
      <c r="BY80">
        <f t="shared" si="99"/>
        <v>-384.47852938514552</v>
      </c>
      <c r="BZ80" s="18">
        <f t="shared" si="100"/>
        <v>-4.9765900608898491E-3</v>
      </c>
      <c r="CA80" s="14">
        <v>2013</v>
      </c>
      <c r="CB80" s="10">
        <v>5975</v>
      </c>
      <c r="CC80" s="9">
        <v>463171516</v>
      </c>
      <c r="CD80">
        <f t="shared" si="101"/>
        <v>77518.245355648542</v>
      </c>
      <c r="CE80">
        <f t="shared" si="102"/>
        <v>645.29968875618943</v>
      </c>
      <c r="CF80" s="18">
        <f t="shared" si="103"/>
        <v>8.3943666156936041E-3</v>
      </c>
      <c r="CG80" s="14">
        <v>2014</v>
      </c>
      <c r="CH80" s="10">
        <v>5999</v>
      </c>
      <c r="CI80" s="9">
        <v>464386168</v>
      </c>
      <c r="CJ80">
        <f t="shared" si="104"/>
        <v>77410.596432738792</v>
      </c>
      <c r="CK80">
        <f t="shared" si="105"/>
        <v>-107.64892290974967</v>
      </c>
      <c r="CL80" s="18">
        <f t="shared" si="106"/>
        <v>-1.388691428912814E-3</v>
      </c>
      <c r="CM80" s="14">
        <v>2015</v>
      </c>
      <c r="CN80" s="9">
        <v>5997</v>
      </c>
      <c r="CO80" s="9">
        <v>470447485</v>
      </c>
      <c r="CP80">
        <f t="shared" si="107"/>
        <v>78447.13773553443</v>
      </c>
      <c r="CQ80">
        <f t="shared" si="108"/>
        <v>1036.5413027956383</v>
      </c>
      <c r="CR80" s="18">
        <f t="shared" si="109"/>
        <v>1.3390173316856919E-2</v>
      </c>
      <c r="CS80" s="14">
        <v>2016</v>
      </c>
      <c r="CT80" s="9">
        <v>5927</v>
      </c>
      <c r="CU80" s="9">
        <v>483146939</v>
      </c>
      <c r="CV80">
        <f t="shared" si="110"/>
        <v>81516.2711321073</v>
      </c>
      <c r="CW80">
        <f t="shared" si="111"/>
        <v>3069.13339657287</v>
      </c>
      <c r="CX80" s="18">
        <f t="shared" si="112"/>
        <v>3.9123586725620399E-2</v>
      </c>
      <c r="CY80" s="14">
        <v>2017</v>
      </c>
      <c r="CZ80" s="9">
        <v>6038</v>
      </c>
      <c r="DA80" s="9">
        <v>496162093</v>
      </c>
      <c r="DB80">
        <f t="shared" si="113"/>
        <v>82173.25157336866</v>
      </c>
      <c r="DC80">
        <f t="shared" si="114"/>
        <v>656.98044126135937</v>
      </c>
      <c r="DD80" s="18">
        <f t="shared" si="115"/>
        <v>8.0595006633294164E-3</v>
      </c>
      <c r="DE80" s="14">
        <v>2018</v>
      </c>
      <c r="DF80" s="24">
        <v>6085</v>
      </c>
      <c r="DG80" s="24">
        <v>542903864</v>
      </c>
      <c r="DH80">
        <f t="shared" si="116"/>
        <v>89220.026951520136</v>
      </c>
      <c r="DI80">
        <f t="shared" si="117"/>
        <v>7046.7753781514766</v>
      </c>
      <c r="DJ80" s="18">
        <f t="shared" si="118"/>
        <v>8.5755099661107365E-2</v>
      </c>
      <c r="DK80" s="14">
        <v>2019</v>
      </c>
      <c r="DL80" s="24">
        <v>6244</v>
      </c>
      <c r="DM80" s="24">
        <v>570922412</v>
      </c>
      <c r="DN80">
        <f t="shared" si="119"/>
        <v>91435.363869314548</v>
      </c>
      <c r="DO80">
        <f t="shared" si="120"/>
        <v>2215.3369177944114</v>
      </c>
      <c r="DP80" s="18">
        <f t="shared" si="121"/>
        <v>2.4830040894273306E-2</v>
      </c>
      <c r="DQ80" s="14">
        <v>2020</v>
      </c>
      <c r="DR80" s="25">
        <v>6292</v>
      </c>
      <c r="DS80" s="24">
        <v>642824243</v>
      </c>
      <c r="DT80">
        <f t="shared" si="122"/>
        <v>102165.32787666879</v>
      </c>
      <c r="DU80">
        <f t="shared" si="123"/>
        <v>10729.96400735424</v>
      </c>
      <c r="DV80" s="18">
        <f t="shared" si="124"/>
        <v>0.11735026310706448</v>
      </c>
      <c r="DX80" s="11">
        <f t="shared" si="125"/>
        <v>3.3916399329349797E-2</v>
      </c>
      <c r="DY80">
        <f t="shared" si="126"/>
        <v>87609.547464734453</v>
      </c>
      <c r="DZ80" s="23">
        <f t="shared" si="127"/>
        <v>73420.449695874224</v>
      </c>
    </row>
    <row r="81" spans="1:130" x14ac:dyDescent="0.2">
      <c r="A81" s="3">
        <v>19144</v>
      </c>
      <c r="B81" t="s">
        <v>81</v>
      </c>
      <c r="C81" s="14">
        <v>2000</v>
      </c>
      <c r="D81" s="10">
        <v>865</v>
      </c>
      <c r="E81" s="9">
        <v>32986577</v>
      </c>
      <c r="F81">
        <f t="shared" si="64"/>
        <v>38134.771098265897</v>
      </c>
      <c r="G81" s="14">
        <v>2001</v>
      </c>
      <c r="H81" s="10">
        <v>918</v>
      </c>
      <c r="I81" s="9">
        <v>33636588</v>
      </c>
      <c r="J81">
        <f t="shared" si="65"/>
        <v>36641.163398692814</v>
      </c>
      <c r="K81">
        <f t="shared" si="66"/>
        <v>-1493.6076995730837</v>
      </c>
      <c r="L81" s="18">
        <f t="shared" si="67"/>
        <v>-3.9166557358489104E-2</v>
      </c>
      <c r="M81" s="14">
        <v>2002</v>
      </c>
      <c r="N81" s="10">
        <v>929</v>
      </c>
      <c r="O81" s="9">
        <v>36982962</v>
      </c>
      <c r="P81">
        <f t="shared" si="68"/>
        <v>39809.431646932186</v>
      </c>
      <c r="Q81">
        <f t="shared" si="69"/>
        <v>3168.268248239372</v>
      </c>
      <c r="R81" s="19">
        <f t="shared" si="70"/>
        <v>8.6467457754149837E-2</v>
      </c>
      <c r="S81" s="14">
        <v>2003</v>
      </c>
      <c r="T81" s="10">
        <v>929</v>
      </c>
      <c r="U81" s="9">
        <v>38312203</v>
      </c>
      <c r="V81">
        <f t="shared" si="71"/>
        <v>41240.261571582349</v>
      </c>
      <c r="W81">
        <f t="shared" si="72"/>
        <v>1430.8299246501629</v>
      </c>
      <c r="X81" s="18">
        <f t="shared" si="73"/>
        <v>3.5941983230007413E-2</v>
      </c>
      <c r="Y81" s="14">
        <v>2004</v>
      </c>
      <c r="Z81" s="10">
        <v>926</v>
      </c>
      <c r="AA81" s="9">
        <v>41840659</v>
      </c>
      <c r="AB81">
        <f t="shared" si="74"/>
        <v>45184.296976241902</v>
      </c>
      <c r="AC81">
        <f t="shared" si="75"/>
        <v>3944.035404659553</v>
      </c>
      <c r="AD81" s="18">
        <f t="shared" si="76"/>
        <v>9.5635557447028688E-2</v>
      </c>
      <c r="AE81" s="14">
        <v>2005</v>
      </c>
      <c r="AF81" s="10">
        <v>913</v>
      </c>
      <c r="AG81" s="9">
        <v>43157737</v>
      </c>
      <c r="AH81">
        <f t="shared" si="77"/>
        <v>47270.248630887188</v>
      </c>
      <c r="AI81">
        <f t="shared" si="78"/>
        <v>2085.9516546452869</v>
      </c>
      <c r="AJ81" s="18">
        <f t="shared" si="79"/>
        <v>4.6165411309643467E-2</v>
      </c>
      <c r="AK81" s="14">
        <v>2006</v>
      </c>
      <c r="AL81" s="10">
        <v>924</v>
      </c>
      <c r="AM81" s="9">
        <v>45707334</v>
      </c>
      <c r="AN81">
        <f t="shared" si="80"/>
        <v>49466.811688311689</v>
      </c>
      <c r="AO81">
        <f t="shared" si="81"/>
        <v>2196.5630574245006</v>
      </c>
      <c r="AP81" s="18">
        <f t="shared" si="82"/>
        <v>4.6468193441851893E-2</v>
      </c>
      <c r="AQ81" s="14">
        <v>2007</v>
      </c>
      <c r="AR81" s="10">
        <v>904</v>
      </c>
      <c r="AS81" s="9">
        <v>46625128</v>
      </c>
      <c r="AT81">
        <f t="shared" si="83"/>
        <v>51576.469026548672</v>
      </c>
      <c r="AU81">
        <f t="shared" si="84"/>
        <v>2109.6573382369825</v>
      </c>
      <c r="AV81" s="18">
        <f t="shared" si="85"/>
        <v>4.2647934367184309E-2</v>
      </c>
      <c r="AW81" s="14">
        <v>2008</v>
      </c>
      <c r="AX81" s="10">
        <v>872</v>
      </c>
      <c r="AY81" s="9">
        <v>46608121</v>
      </c>
      <c r="AZ81">
        <f t="shared" si="86"/>
        <v>53449.680045871559</v>
      </c>
      <c r="BA81">
        <f t="shared" si="87"/>
        <v>1873.2110193228873</v>
      </c>
      <c r="BB81" s="18">
        <f t="shared" si="88"/>
        <v>3.6319101611214669E-2</v>
      </c>
      <c r="BC81" s="14">
        <v>2009</v>
      </c>
      <c r="BD81" s="10">
        <v>898</v>
      </c>
      <c r="BE81" s="9">
        <v>48769378</v>
      </c>
      <c r="BF81">
        <f t="shared" si="89"/>
        <v>54308.884187082404</v>
      </c>
      <c r="BG81">
        <f t="shared" si="90"/>
        <v>859.20414121084468</v>
      </c>
      <c r="BH81" s="18">
        <f t="shared" si="91"/>
        <v>1.6075009999563308E-2</v>
      </c>
      <c r="BI81" s="14">
        <v>2010</v>
      </c>
      <c r="BJ81" s="10">
        <v>877</v>
      </c>
      <c r="BK81" s="9">
        <v>49008160</v>
      </c>
      <c r="BL81">
        <f t="shared" si="92"/>
        <v>55881.596351197266</v>
      </c>
      <c r="BM81">
        <f t="shared" si="93"/>
        <v>1572.7121641148624</v>
      </c>
      <c r="BN81" s="18">
        <f t="shared" si="94"/>
        <v>2.895865359150462E-2</v>
      </c>
      <c r="BO81" s="14">
        <v>2011</v>
      </c>
      <c r="BP81" s="10">
        <v>877</v>
      </c>
      <c r="BQ81" s="9">
        <v>48342685</v>
      </c>
      <c r="BR81">
        <f t="shared" si="95"/>
        <v>55122.787913340937</v>
      </c>
      <c r="BS81">
        <f t="shared" si="96"/>
        <v>-758.80843785632896</v>
      </c>
      <c r="BT81" s="18">
        <f t="shared" si="97"/>
        <v>-1.3578861152918217E-2</v>
      </c>
      <c r="BU81" s="14">
        <v>2012</v>
      </c>
      <c r="BV81" s="10">
        <v>866</v>
      </c>
      <c r="BW81" s="9">
        <v>48453050</v>
      </c>
      <c r="BX81">
        <f t="shared" si="98"/>
        <v>55950.404157043879</v>
      </c>
      <c r="BY81">
        <f t="shared" si="99"/>
        <v>827.61624370294157</v>
      </c>
      <c r="BZ81" s="18">
        <f t="shared" si="100"/>
        <v>1.5014049089898084E-2</v>
      </c>
      <c r="CA81" s="14">
        <v>2013</v>
      </c>
      <c r="CB81" s="10">
        <v>857</v>
      </c>
      <c r="CC81" s="9">
        <v>49311939</v>
      </c>
      <c r="CD81">
        <f t="shared" si="101"/>
        <v>57540.185530921823</v>
      </c>
      <c r="CE81">
        <f t="shared" si="102"/>
        <v>1589.7813738779441</v>
      </c>
      <c r="CF81" s="18">
        <f t="shared" si="103"/>
        <v>2.841411778573897E-2</v>
      </c>
      <c r="CG81" s="14">
        <v>2014</v>
      </c>
      <c r="CH81" s="10">
        <v>837</v>
      </c>
      <c r="CI81" s="9">
        <v>50207754</v>
      </c>
      <c r="CJ81">
        <f t="shared" si="104"/>
        <v>59985.369175627238</v>
      </c>
      <c r="CK81">
        <f t="shared" si="105"/>
        <v>2445.1836447054156</v>
      </c>
      <c r="CL81" s="18">
        <f t="shared" si="106"/>
        <v>4.2495233933359244E-2</v>
      </c>
      <c r="CM81" s="14">
        <v>2015</v>
      </c>
      <c r="CN81" s="9">
        <v>786</v>
      </c>
      <c r="CO81" s="9">
        <v>59943525</v>
      </c>
      <c r="CP81">
        <f t="shared" si="107"/>
        <v>76264.026717557252</v>
      </c>
      <c r="CQ81">
        <f t="shared" si="108"/>
        <v>16278.657541930013</v>
      </c>
      <c r="CR81" s="18">
        <f t="shared" si="109"/>
        <v>0.27137713355182991</v>
      </c>
      <c r="CS81" s="14">
        <v>2016</v>
      </c>
      <c r="CT81" s="9">
        <v>805</v>
      </c>
      <c r="CU81" s="9">
        <v>51569002</v>
      </c>
      <c r="CV81">
        <f t="shared" si="110"/>
        <v>64060.872049689438</v>
      </c>
      <c r="CW81">
        <f t="shared" si="111"/>
        <v>-12203.154667867813</v>
      </c>
      <c r="CX81" s="18">
        <f t="shared" si="112"/>
        <v>-0.16001193738513211</v>
      </c>
      <c r="CY81" s="14">
        <v>2017</v>
      </c>
      <c r="CZ81" s="9">
        <v>780</v>
      </c>
      <c r="DA81" s="9">
        <v>52747684</v>
      </c>
      <c r="DB81">
        <f t="shared" si="113"/>
        <v>67625.235897435894</v>
      </c>
      <c r="DC81">
        <f t="shared" si="114"/>
        <v>3564.3638477464556</v>
      </c>
      <c r="DD81" s="18">
        <f t="shared" si="115"/>
        <v>5.5640264231522199E-2</v>
      </c>
      <c r="DE81" s="14">
        <v>2018</v>
      </c>
      <c r="DF81" s="24">
        <v>791</v>
      </c>
      <c r="DG81" s="24">
        <v>56563941</v>
      </c>
      <c r="DH81">
        <f t="shared" si="116"/>
        <v>71509.407079646015</v>
      </c>
      <c r="DI81">
        <f t="shared" si="117"/>
        <v>3884.1711822101206</v>
      </c>
      <c r="DJ81" s="18">
        <f t="shared" si="118"/>
        <v>5.7436711763949565E-2</v>
      </c>
      <c r="DK81" s="14">
        <v>2019</v>
      </c>
      <c r="DL81" s="24">
        <v>764</v>
      </c>
      <c r="DM81" s="24">
        <v>58349078</v>
      </c>
      <c r="DN81">
        <f t="shared" si="119"/>
        <v>76373.138743455493</v>
      </c>
      <c r="DO81">
        <f t="shared" si="120"/>
        <v>4863.7316638094781</v>
      </c>
      <c r="DP81" s="18">
        <f t="shared" si="121"/>
        <v>6.8015270471930123E-2</v>
      </c>
      <c r="DQ81" s="14">
        <v>2020</v>
      </c>
      <c r="DR81" s="25">
        <v>775</v>
      </c>
      <c r="DS81" s="24">
        <v>63322121</v>
      </c>
      <c r="DT81">
        <f t="shared" si="122"/>
        <v>81705.962580645166</v>
      </c>
      <c r="DU81">
        <f t="shared" si="123"/>
        <v>5332.8238371896732</v>
      </c>
      <c r="DV81" s="18">
        <f t="shared" si="124"/>
        <v>6.9825909016298607E-2</v>
      </c>
      <c r="DX81" s="11">
        <f t="shared" si="125"/>
        <v>4.0883559737422595E-2</v>
      </c>
      <c r="DY81">
        <f t="shared" si="126"/>
        <v>71835.927240179139</v>
      </c>
      <c r="DZ81" s="23">
        <f t="shared" si="127"/>
        <v>56147.666879379845</v>
      </c>
    </row>
    <row r="82" spans="1:130" x14ac:dyDescent="0.2">
      <c r="A82" s="3">
        <v>19147</v>
      </c>
      <c r="B82" t="s">
        <v>82</v>
      </c>
      <c r="C82" s="14">
        <v>2000</v>
      </c>
      <c r="D82" s="10">
        <v>168</v>
      </c>
      <c r="E82" s="9">
        <v>8312212</v>
      </c>
      <c r="F82">
        <f t="shared" si="64"/>
        <v>49477.452380952382</v>
      </c>
      <c r="G82" s="14">
        <v>2001</v>
      </c>
      <c r="H82" s="10">
        <v>165</v>
      </c>
      <c r="I82" s="9">
        <v>8569035</v>
      </c>
      <c r="J82">
        <f t="shared" si="65"/>
        <v>51933.545454545456</v>
      </c>
      <c r="K82">
        <f t="shared" si="66"/>
        <v>2456.0930735930742</v>
      </c>
      <c r="L82" s="18">
        <f t="shared" si="67"/>
        <v>4.9640653578570476E-2</v>
      </c>
      <c r="M82" s="14">
        <v>2002</v>
      </c>
      <c r="N82" s="10">
        <v>156</v>
      </c>
      <c r="O82" s="9">
        <v>9374368</v>
      </c>
      <c r="P82">
        <f t="shared" si="68"/>
        <v>60092.102564102563</v>
      </c>
      <c r="Q82">
        <f t="shared" si="69"/>
        <v>8158.5571095571067</v>
      </c>
      <c r="R82" s="19">
        <f t="shared" si="70"/>
        <v>0.15709609344306827</v>
      </c>
      <c r="S82" s="14">
        <v>2003</v>
      </c>
      <c r="T82" s="10">
        <v>156</v>
      </c>
      <c r="U82" s="9">
        <v>9606288</v>
      </c>
      <c r="V82">
        <f t="shared" si="71"/>
        <v>61578.769230769234</v>
      </c>
      <c r="W82">
        <f t="shared" si="72"/>
        <v>1486.6666666666715</v>
      </c>
      <c r="X82" s="18">
        <f t="shared" si="73"/>
        <v>2.4739801125793309E-2</v>
      </c>
      <c r="Y82" s="14">
        <v>2004</v>
      </c>
      <c r="Z82" s="10">
        <v>166</v>
      </c>
      <c r="AA82" s="9">
        <v>10656697</v>
      </c>
      <c r="AB82">
        <f t="shared" si="74"/>
        <v>64196.969879518074</v>
      </c>
      <c r="AC82">
        <f t="shared" si="75"/>
        <v>2618.2006487488397</v>
      </c>
      <c r="AD82" s="18">
        <f t="shared" si="76"/>
        <v>4.251791131026042E-2</v>
      </c>
      <c r="AE82" s="14">
        <v>2005</v>
      </c>
      <c r="AF82" s="10">
        <v>164</v>
      </c>
      <c r="AG82" s="9">
        <v>11312807</v>
      </c>
      <c r="AH82">
        <f t="shared" si="77"/>
        <v>68980.530487804877</v>
      </c>
      <c r="AI82">
        <f t="shared" si="78"/>
        <v>4783.5606082868035</v>
      </c>
      <c r="AJ82" s="18">
        <f t="shared" si="79"/>
        <v>7.4513806761664456E-2</v>
      </c>
      <c r="AK82" s="14">
        <v>2006</v>
      </c>
      <c r="AL82" s="10">
        <v>136</v>
      </c>
      <c r="AM82" s="9">
        <v>12059440</v>
      </c>
      <c r="AN82">
        <f t="shared" si="80"/>
        <v>88672.352941176476</v>
      </c>
      <c r="AO82">
        <f t="shared" si="81"/>
        <v>19691.822453371598</v>
      </c>
      <c r="AP82" s="18">
        <f t="shared" si="82"/>
        <v>0.28546928117424281</v>
      </c>
      <c r="AQ82" s="14">
        <v>2007</v>
      </c>
      <c r="AR82" s="10">
        <v>149</v>
      </c>
      <c r="AS82" s="9">
        <v>12509644</v>
      </c>
      <c r="AT82">
        <f t="shared" si="83"/>
        <v>83957.342281879188</v>
      </c>
      <c r="AU82">
        <f t="shared" si="84"/>
        <v>-4715.0106592972879</v>
      </c>
      <c r="AV82" s="18">
        <f t="shared" si="85"/>
        <v>-5.317340188801728E-2</v>
      </c>
      <c r="AW82" s="14">
        <v>2008</v>
      </c>
      <c r="AX82" s="10">
        <v>177</v>
      </c>
      <c r="AY82" s="9">
        <v>13327291</v>
      </c>
      <c r="AZ82">
        <f t="shared" si="86"/>
        <v>75295.429378531073</v>
      </c>
      <c r="BA82">
        <f t="shared" si="87"/>
        <v>-8661.9129033481149</v>
      </c>
      <c r="BB82" s="18">
        <f t="shared" si="88"/>
        <v>-0.10317040377798675</v>
      </c>
      <c r="BC82" s="14">
        <v>2009</v>
      </c>
      <c r="BD82" s="10">
        <v>179</v>
      </c>
      <c r="BE82" s="9">
        <v>13802434</v>
      </c>
      <c r="BF82">
        <f t="shared" si="89"/>
        <v>77108.569832402238</v>
      </c>
      <c r="BG82">
        <f t="shared" si="90"/>
        <v>1813.1404538711649</v>
      </c>
      <c r="BH82" s="18">
        <f t="shared" si="91"/>
        <v>2.408035213872018E-2</v>
      </c>
      <c r="BI82" s="14">
        <v>2010</v>
      </c>
      <c r="BJ82" s="10">
        <v>184</v>
      </c>
      <c r="BK82" s="9">
        <v>14731111</v>
      </c>
      <c r="BL82">
        <f t="shared" si="92"/>
        <v>80060.385869565216</v>
      </c>
      <c r="BM82">
        <f t="shared" si="93"/>
        <v>2951.8160371629783</v>
      </c>
      <c r="BN82" s="18">
        <f t="shared" si="94"/>
        <v>3.8281296664934107E-2</v>
      </c>
      <c r="BO82" s="14">
        <v>2011</v>
      </c>
      <c r="BP82" s="10">
        <v>179</v>
      </c>
      <c r="BQ82" s="9">
        <v>14787191</v>
      </c>
      <c r="BR82">
        <f t="shared" si="95"/>
        <v>82610.005586592175</v>
      </c>
      <c r="BS82">
        <f t="shared" si="96"/>
        <v>2549.6197170269588</v>
      </c>
      <c r="BT82" s="18">
        <f t="shared" si="97"/>
        <v>3.1846208200655091E-2</v>
      </c>
      <c r="BU82" s="14">
        <v>2012</v>
      </c>
      <c r="BV82" s="10">
        <v>148</v>
      </c>
      <c r="BW82" s="9">
        <v>15113679</v>
      </c>
      <c r="BX82">
        <f t="shared" si="98"/>
        <v>102119.45270270271</v>
      </c>
      <c r="BY82">
        <f t="shared" si="99"/>
        <v>19509.447116110532</v>
      </c>
      <c r="BZ82" s="18">
        <f t="shared" si="100"/>
        <v>0.23616324654113047</v>
      </c>
      <c r="CA82" s="14">
        <v>2013</v>
      </c>
      <c r="CB82" s="10">
        <v>126</v>
      </c>
      <c r="CC82" s="9">
        <v>15441739</v>
      </c>
      <c r="CD82">
        <f t="shared" si="101"/>
        <v>122553.48412698413</v>
      </c>
      <c r="CE82">
        <f t="shared" si="102"/>
        <v>20434.03142428142</v>
      </c>
      <c r="CF82" s="18">
        <f t="shared" si="103"/>
        <v>0.20009930413327226</v>
      </c>
      <c r="CG82" s="14">
        <v>2014</v>
      </c>
      <c r="CH82" s="10">
        <v>121</v>
      </c>
      <c r="CI82" s="9">
        <v>15385609</v>
      </c>
      <c r="CJ82">
        <f t="shared" si="104"/>
        <v>127153.79338842975</v>
      </c>
      <c r="CK82">
        <f t="shared" si="105"/>
        <v>4600.3092614456255</v>
      </c>
      <c r="CL82" s="18">
        <f t="shared" si="106"/>
        <v>3.7537156076925586E-2</v>
      </c>
      <c r="CM82" s="14">
        <v>2015</v>
      </c>
      <c r="CN82" s="9">
        <v>108</v>
      </c>
      <c r="CO82" s="9">
        <v>15851791</v>
      </c>
      <c r="CP82">
        <f t="shared" si="107"/>
        <v>146775.84259259258</v>
      </c>
      <c r="CQ82">
        <f t="shared" si="108"/>
        <v>19622.049204162831</v>
      </c>
      <c r="CR82" s="18">
        <f t="shared" si="109"/>
        <v>0.15431745039820671</v>
      </c>
      <c r="CS82" s="14">
        <v>2016</v>
      </c>
      <c r="CT82" s="9">
        <v>108</v>
      </c>
      <c r="CU82" s="9">
        <v>15441257</v>
      </c>
      <c r="CV82">
        <f t="shared" si="110"/>
        <v>142974.60185185185</v>
      </c>
      <c r="CW82">
        <f t="shared" si="111"/>
        <v>-3801.24074074073</v>
      </c>
      <c r="CX82" s="18">
        <f t="shared" si="112"/>
        <v>-2.5898272315096688E-2</v>
      </c>
      <c r="CY82" s="14">
        <v>2017</v>
      </c>
      <c r="CZ82" s="9">
        <v>115</v>
      </c>
      <c r="DA82" s="9">
        <v>15980502</v>
      </c>
      <c r="DB82">
        <f t="shared" si="113"/>
        <v>138960.88695652175</v>
      </c>
      <c r="DC82">
        <f t="shared" si="114"/>
        <v>-4013.7148953301075</v>
      </c>
      <c r="DD82" s="18">
        <f t="shared" si="115"/>
        <v>-2.8072922346649085E-2</v>
      </c>
      <c r="DE82" s="14">
        <v>2018</v>
      </c>
      <c r="DF82" s="24">
        <v>112</v>
      </c>
      <c r="DG82" s="24">
        <v>17007988</v>
      </c>
      <c r="DH82">
        <f t="shared" si="116"/>
        <v>151857.03571428571</v>
      </c>
      <c r="DI82">
        <f t="shared" si="117"/>
        <v>12896.148757763964</v>
      </c>
      <c r="DJ82" s="18">
        <f t="shared" si="118"/>
        <v>9.2804162669161194E-2</v>
      </c>
      <c r="DK82" s="14">
        <v>2019</v>
      </c>
      <c r="DL82" s="24">
        <v>105</v>
      </c>
      <c r="DM82" s="24">
        <v>15932549</v>
      </c>
      <c r="DN82">
        <f t="shared" si="119"/>
        <v>151738.56190476191</v>
      </c>
      <c r="DO82">
        <f t="shared" si="120"/>
        <v>-118.47380952379899</v>
      </c>
      <c r="DP82" s="18">
        <f t="shared" si="121"/>
        <v>-7.8016674674661615E-4</v>
      </c>
      <c r="DQ82" s="14">
        <v>2020</v>
      </c>
      <c r="DR82" s="25">
        <v>103</v>
      </c>
      <c r="DS82" s="24">
        <v>17422529</v>
      </c>
      <c r="DT82">
        <f t="shared" si="122"/>
        <v>169150.76699029127</v>
      </c>
      <c r="DU82">
        <f t="shared" si="123"/>
        <v>17412.205085529364</v>
      </c>
      <c r="DV82" s="18">
        <f t="shared" si="124"/>
        <v>0.11475135171281024</v>
      </c>
      <c r="DX82" s="11">
        <f t="shared" si="125"/>
        <v>7.3945819666104362E-2</v>
      </c>
      <c r="DY82">
        <f t="shared" si="126"/>
        <v>147518.82819185648</v>
      </c>
      <c r="DZ82" s="23">
        <f t="shared" si="127"/>
        <v>99868.946767440968</v>
      </c>
    </row>
    <row r="83" spans="1:130" x14ac:dyDescent="0.2">
      <c r="A83" s="3">
        <v>19148</v>
      </c>
      <c r="B83" t="s">
        <v>83</v>
      </c>
      <c r="C83" s="14">
        <v>2000</v>
      </c>
      <c r="D83" s="10">
        <v>1740</v>
      </c>
      <c r="E83" s="9">
        <v>74126937</v>
      </c>
      <c r="F83">
        <f t="shared" si="64"/>
        <v>42601.687931034481</v>
      </c>
      <c r="G83" s="14">
        <v>2001</v>
      </c>
      <c r="H83" s="10">
        <v>1790</v>
      </c>
      <c r="I83" s="9">
        <v>78904203</v>
      </c>
      <c r="J83">
        <f t="shared" si="65"/>
        <v>44080.560335195529</v>
      </c>
      <c r="K83">
        <f t="shared" si="66"/>
        <v>1478.8724041610476</v>
      </c>
      <c r="L83" s="18">
        <f t="shared" si="67"/>
        <v>3.4713939188398178E-2</v>
      </c>
      <c r="M83" s="14">
        <v>2002</v>
      </c>
      <c r="N83" s="10">
        <v>1867</v>
      </c>
      <c r="O83" s="9">
        <v>89858986</v>
      </c>
      <c r="P83">
        <f t="shared" si="68"/>
        <v>48130.147830744507</v>
      </c>
      <c r="Q83">
        <f t="shared" si="69"/>
        <v>4049.587495548978</v>
      </c>
      <c r="R83" s="19">
        <f t="shared" si="70"/>
        <v>9.1867877013252025E-2</v>
      </c>
      <c r="S83" s="14">
        <v>2003</v>
      </c>
      <c r="T83" s="10">
        <v>1867</v>
      </c>
      <c r="U83" s="9">
        <v>92901943</v>
      </c>
      <c r="V83">
        <f t="shared" si="71"/>
        <v>49760.012319228706</v>
      </c>
      <c r="W83">
        <f t="shared" si="72"/>
        <v>1629.8644884841997</v>
      </c>
      <c r="X83" s="18">
        <f t="shared" si="73"/>
        <v>3.3863691718043661E-2</v>
      </c>
      <c r="Y83" s="14">
        <v>2004</v>
      </c>
      <c r="Z83" s="10">
        <v>2026</v>
      </c>
      <c r="AA83" s="9">
        <v>103481206</v>
      </c>
      <c r="AB83">
        <f t="shared" si="74"/>
        <v>51076.607107601187</v>
      </c>
      <c r="AC83">
        <f t="shared" si="75"/>
        <v>1316.5947883724803</v>
      </c>
      <c r="AD83" s="18">
        <f t="shared" si="76"/>
        <v>2.6458891929649099E-2</v>
      </c>
      <c r="AE83" s="14">
        <v>2005</v>
      </c>
      <c r="AF83" s="10">
        <v>2103</v>
      </c>
      <c r="AG83" s="9">
        <v>107913774</v>
      </c>
      <c r="AH83">
        <f t="shared" si="77"/>
        <v>51314.205420827391</v>
      </c>
      <c r="AI83">
        <f t="shared" si="78"/>
        <v>237.59831322620448</v>
      </c>
      <c r="AJ83" s="18">
        <f t="shared" si="79"/>
        <v>4.6518029814639986E-3</v>
      </c>
      <c r="AK83" s="14">
        <v>2006</v>
      </c>
      <c r="AL83" s="10">
        <v>2130</v>
      </c>
      <c r="AM83" s="9">
        <v>118086276</v>
      </c>
      <c r="AN83">
        <f t="shared" si="80"/>
        <v>55439.5661971831</v>
      </c>
      <c r="AO83">
        <f t="shared" si="81"/>
        <v>4125.3607763557084</v>
      </c>
      <c r="AP83" s="18">
        <f t="shared" si="82"/>
        <v>8.0394127562215131E-2</v>
      </c>
      <c r="AQ83" s="14">
        <v>2007</v>
      </c>
      <c r="AR83" s="10">
        <v>2172</v>
      </c>
      <c r="AS83" s="9">
        <v>121781270</v>
      </c>
      <c r="AT83">
        <f t="shared" si="83"/>
        <v>56068.724677716389</v>
      </c>
      <c r="AU83">
        <f t="shared" si="84"/>
        <v>629.15848053328955</v>
      </c>
      <c r="AV83" s="18">
        <f t="shared" si="85"/>
        <v>1.1348546240343007E-2</v>
      </c>
      <c r="AW83" s="14">
        <v>2008</v>
      </c>
      <c r="AX83" s="10">
        <v>2183</v>
      </c>
      <c r="AY83" s="9">
        <v>131484779</v>
      </c>
      <c r="AZ83">
        <f t="shared" si="86"/>
        <v>60231.231791113147</v>
      </c>
      <c r="BA83">
        <f t="shared" si="87"/>
        <v>4162.5071133967576</v>
      </c>
      <c r="BB83" s="18">
        <f t="shared" si="88"/>
        <v>7.4239375646991998E-2</v>
      </c>
      <c r="BC83" s="14">
        <v>2009</v>
      </c>
      <c r="BD83" s="10">
        <v>2161</v>
      </c>
      <c r="BE83" s="9">
        <v>135921291</v>
      </c>
      <c r="BF83">
        <f t="shared" si="89"/>
        <v>62897.404442387786</v>
      </c>
      <c r="BG83">
        <f t="shared" si="90"/>
        <v>2666.1726512746391</v>
      </c>
      <c r="BH83" s="18">
        <f t="shared" si="91"/>
        <v>4.4265617221994472E-2</v>
      </c>
      <c r="BI83" s="14">
        <v>2010</v>
      </c>
      <c r="BJ83" s="10">
        <v>2168</v>
      </c>
      <c r="BK83" s="9">
        <v>138603966</v>
      </c>
      <c r="BL83">
        <f t="shared" si="92"/>
        <v>63931.718634686345</v>
      </c>
      <c r="BM83">
        <f t="shared" si="93"/>
        <v>1034.3141922985596</v>
      </c>
      <c r="BN83" s="18">
        <f t="shared" si="94"/>
        <v>1.6444465419013621E-2</v>
      </c>
      <c r="BO83" s="14">
        <v>2011</v>
      </c>
      <c r="BP83" s="10">
        <v>2152</v>
      </c>
      <c r="BQ83" s="9">
        <v>138459810</v>
      </c>
      <c r="BR83">
        <f t="shared" si="95"/>
        <v>64340.060408921934</v>
      </c>
      <c r="BS83">
        <f t="shared" si="96"/>
        <v>408.34177423558867</v>
      </c>
      <c r="BT83" s="18">
        <f t="shared" si="97"/>
        <v>6.3871546543102257E-3</v>
      </c>
      <c r="BU83" s="14">
        <v>2012</v>
      </c>
      <c r="BV83" s="10">
        <v>2148</v>
      </c>
      <c r="BW83" s="9">
        <v>136329948</v>
      </c>
      <c r="BX83">
        <f t="shared" si="98"/>
        <v>63468.31843575419</v>
      </c>
      <c r="BY83">
        <f t="shared" si="99"/>
        <v>-871.74197316774371</v>
      </c>
      <c r="BZ83" s="18">
        <f t="shared" si="100"/>
        <v>-1.3548976603802824E-2</v>
      </c>
      <c r="CA83" s="14">
        <v>2013</v>
      </c>
      <c r="CB83" s="10">
        <v>2109</v>
      </c>
      <c r="CC83" s="9">
        <v>138373564</v>
      </c>
      <c r="CD83">
        <f t="shared" si="101"/>
        <v>65610.983404457089</v>
      </c>
      <c r="CE83">
        <f t="shared" si="102"/>
        <v>2142.6649687028985</v>
      </c>
      <c r="CF83" s="18">
        <f t="shared" si="103"/>
        <v>3.3759598828379409E-2</v>
      </c>
      <c r="CG83" s="14">
        <v>2014</v>
      </c>
      <c r="CH83" s="10">
        <v>2086</v>
      </c>
      <c r="CI83" s="9">
        <v>139110972</v>
      </c>
      <c r="CJ83">
        <f t="shared" si="104"/>
        <v>66687.906040268455</v>
      </c>
      <c r="CK83">
        <f t="shared" si="105"/>
        <v>1076.9226358113665</v>
      </c>
      <c r="CL83" s="18">
        <f t="shared" si="106"/>
        <v>1.6413755440498532E-2</v>
      </c>
      <c r="CM83" s="14">
        <v>2015</v>
      </c>
      <c r="CN83" s="9">
        <v>2083</v>
      </c>
      <c r="CO83" s="9">
        <v>139863912</v>
      </c>
      <c r="CP83">
        <f t="shared" si="107"/>
        <v>67145.421027364384</v>
      </c>
      <c r="CQ83">
        <f t="shared" si="108"/>
        <v>457.51498709592852</v>
      </c>
      <c r="CR83" s="18">
        <f t="shared" si="109"/>
        <v>6.8605391031421083E-3</v>
      </c>
      <c r="CS83" s="14">
        <v>2016</v>
      </c>
      <c r="CT83" s="9">
        <v>2084</v>
      </c>
      <c r="CU83" s="9">
        <v>144002180</v>
      </c>
      <c r="CV83">
        <f t="shared" si="110"/>
        <v>69098.93474088292</v>
      </c>
      <c r="CW83">
        <f t="shared" si="111"/>
        <v>1953.513713518536</v>
      </c>
      <c r="CX83" s="18">
        <f t="shared" si="112"/>
        <v>2.9093774134239216E-2</v>
      </c>
      <c r="CY83" s="14">
        <v>2017</v>
      </c>
      <c r="CZ83" s="9">
        <v>2145</v>
      </c>
      <c r="DA83" s="9">
        <v>146117052</v>
      </c>
      <c r="DB83">
        <f t="shared" si="113"/>
        <v>68119.837762237759</v>
      </c>
      <c r="DC83">
        <f t="shared" si="114"/>
        <v>-979.09697864516056</v>
      </c>
      <c r="DD83" s="18">
        <f t="shared" si="115"/>
        <v>-1.416949454165565E-2</v>
      </c>
      <c r="DE83" s="14">
        <v>2018</v>
      </c>
      <c r="DF83" s="24">
        <v>2158</v>
      </c>
      <c r="DG83" s="24">
        <v>158345622</v>
      </c>
      <c r="DH83">
        <f t="shared" si="116"/>
        <v>73376.099165894353</v>
      </c>
      <c r="DI83">
        <f t="shared" si="117"/>
        <v>5256.2614036565938</v>
      </c>
      <c r="DJ83" s="18">
        <f t="shared" si="118"/>
        <v>7.7161977719365657E-2</v>
      </c>
      <c r="DK83" s="14">
        <v>2019</v>
      </c>
      <c r="DL83" s="24">
        <v>2184</v>
      </c>
      <c r="DM83" s="24">
        <v>165877429</v>
      </c>
      <c r="DN83">
        <f t="shared" si="119"/>
        <v>75951.203754578761</v>
      </c>
      <c r="DO83">
        <f t="shared" si="120"/>
        <v>2575.1045886844076</v>
      </c>
      <c r="DP83" s="18">
        <f t="shared" si="121"/>
        <v>3.5094596441579869E-2</v>
      </c>
      <c r="DQ83" s="14">
        <v>2020</v>
      </c>
      <c r="DR83" s="25">
        <v>2205</v>
      </c>
      <c r="DS83" s="24">
        <v>184102533</v>
      </c>
      <c r="DT83">
        <f t="shared" si="122"/>
        <v>83493.212244897964</v>
      </c>
      <c r="DU83">
        <f t="shared" si="123"/>
        <v>7542.0084903192037</v>
      </c>
      <c r="DV83" s="18">
        <f t="shared" si="124"/>
        <v>9.9300710423098848E-2</v>
      </c>
      <c r="DX83" s="11">
        <f t="shared" si="125"/>
        <v>3.4683884254709522E-2</v>
      </c>
      <c r="DY83">
        <f t="shared" si="126"/>
        <v>72482.380227570291</v>
      </c>
      <c r="DZ83" s="23">
        <f t="shared" si="127"/>
        <v>61086.849698713158</v>
      </c>
    </row>
    <row r="84" spans="1:130" x14ac:dyDescent="0.2">
      <c r="A84" s="3">
        <v>19149</v>
      </c>
      <c r="B84" t="s">
        <v>84</v>
      </c>
      <c r="C84" s="14">
        <v>2000</v>
      </c>
      <c r="D84" s="10">
        <v>2309</v>
      </c>
      <c r="E84" s="9">
        <v>130283531</v>
      </c>
      <c r="F84">
        <f t="shared" si="64"/>
        <v>56424.223040277175</v>
      </c>
      <c r="G84" s="14">
        <v>2001</v>
      </c>
      <c r="H84" s="10">
        <v>2314</v>
      </c>
      <c r="I84" s="9">
        <v>137271916</v>
      </c>
      <c r="J84">
        <f t="shared" si="65"/>
        <v>59322.349178910976</v>
      </c>
      <c r="K84">
        <f t="shared" si="66"/>
        <v>2898.126138633801</v>
      </c>
      <c r="L84" s="18">
        <f t="shared" si="67"/>
        <v>5.1363155440617023E-2</v>
      </c>
      <c r="M84" s="14">
        <v>2002</v>
      </c>
      <c r="N84" s="10">
        <v>2324</v>
      </c>
      <c r="O84" s="9">
        <v>149727431</v>
      </c>
      <c r="P84">
        <f t="shared" si="68"/>
        <v>64426.605421686749</v>
      </c>
      <c r="Q84">
        <f t="shared" si="69"/>
        <v>5104.256242775773</v>
      </c>
      <c r="R84" s="19">
        <f t="shared" si="70"/>
        <v>8.6042719370094167E-2</v>
      </c>
      <c r="S84" s="14">
        <v>2003</v>
      </c>
      <c r="T84" s="10">
        <v>2324</v>
      </c>
      <c r="U84" s="9">
        <v>152239685</v>
      </c>
      <c r="V84">
        <f t="shared" si="71"/>
        <v>65507.609724612739</v>
      </c>
      <c r="W84">
        <f t="shared" si="72"/>
        <v>1081.0043029259905</v>
      </c>
      <c r="X84" s="18">
        <f t="shared" si="73"/>
        <v>1.6778849294489008E-2</v>
      </c>
      <c r="Y84" s="14">
        <v>2004</v>
      </c>
      <c r="Z84" s="10">
        <v>2415</v>
      </c>
      <c r="AA84" s="9">
        <v>161381801</v>
      </c>
      <c r="AB84">
        <f t="shared" si="74"/>
        <v>66824.762318840585</v>
      </c>
      <c r="AC84">
        <f t="shared" si="75"/>
        <v>1317.1525942278458</v>
      </c>
      <c r="AD84" s="18">
        <f t="shared" si="76"/>
        <v>2.0106863916497946E-2</v>
      </c>
      <c r="AE84" s="14">
        <v>2005</v>
      </c>
      <c r="AF84" s="10">
        <v>2442</v>
      </c>
      <c r="AG84" s="9">
        <v>164660362</v>
      </c>
      <c r="AH84">
        <f t="shared" si="77"/>
        <v>67428.485667485671</v>
      </c>
      <c r="AI84">
        <f t="shared" si="78"/>
        <v>603.72334864508593</v>
      </c>
      <c r="AJ84" s="18">
        <f t="shared" si="79"/>
        <v>9.0344256783816811E-3</v>
      </c>
      <c r="AK84" s="14">
        <v>2006</v>
      </c>
      <c r="AL84" s="10">
        <v>2437</v>
      </c>
      <c r="AM84" s="9">
        <v>174041386</v>
      </c>
      <c r="AN84">
        <f t="shared" si="80"/>
        <v>71416.24374230612</v>
      </c>
      <c r="AO84">
        <f t="shared" si="81"/>
        <v>3987.7580748204491</v>
      </c>
      <c r="AP84" s="18">
        <f t="shared" si="82"/>
        <v>5.9140555142904012E-2</v>
      </c>
      <c r="AQ84" s="14">
        <v>2007</v>
      </c>
      <c r="AR84" s="10">
        <v>2502</v>
      </c>
      <c r="AS84" s="9">
        <v>176834460</v>
      </c>
      <c r="AT84">
        <f t="shared" si="83"/>
        <v>70677.242206235009</v>
      </c>
      <c r="AU84">
        <f t="shared" si="84"/>
        <v>-739.00153607111133</v>
      </c>
      <c r="AV84" s="18">
        <f t="shared" si="85"/>
        <v>-1.0347807408321249E-2</v>
      </c>
      <c r="AW84" s="14">
        <v>2008</v>
      </c>
      <c r="AX84" s="10">
        <v>2517</v>
      </c>
      <c r="AY84" s="9">
        <v>174099743</v>
      </c>
      <c r="AZ84">
        <f t="shared" si="86"/>
        <v>69169.544298768378</v>
      </c>
      <c r="BA84">
        <f t="shared" si="87"/>
        <v>-1507.6979074666306</v>
      </c>
      <c r="BB84" s="18">
        <f t="shared" si="88"/>
        <v>-2.1332155307746636E-2</v>
      </c>
      <c r="BC84" s="14">
        <v>2009</v>
      </c>
      <c r="BD84" s="10">
        <v>2596</v>
      </c>
      <c r="BE84" s="9">
        <v>180058639</v>
      </c>
      <c r="BF84">
        <f t="shared" si="89"/>
        <v>69360.03043143297</v>
      </c>
      <c r="BG84">
        <f t="shared" si="90"/>
        <v>190.48613266459142</v>
      </c>
      <c r="BH84" s="18">
        <f t="shared" si="91"/>
        <v>2.7539018016630649E-3</v>
      </c>
      <c r="BI84" s="14">
        <v>2010</v>
      </c>
      <c r="BJ84" s="10">
        <v>2572</v>
      </c>
      <c r="BK84" s="9">
        <v>182659189</v>
      </c>
      <c r="BL84">
        <f t="shared" si="92"/>
        <v>71018.347200622084</v>
      </c>
      <c r="BM84">
        <f t="shared" si="93"/>
        <v>1658.316769189114</v>
      </c>
      <c r="BN84" s="18">
        <f t="shared" si="94"/>
        <v>2.3908824129315675E-2</v>
      </c>
      <c r="BO84" s="14">
        <v>2011</v>
      </c>
      <c r="BP84" s="10">
        <v>2576</v>
      </c>
      <c r="BQ84" s="9">
        <v>182892914</v>
      </c>
      <c r="BR84">
        <f t="shared" si="95"/>
        <v>70998.802018633534</v>
      </c>
      <c r="BS84">
        <f t="shared" si="96"/>
        <v>-19.545181988549302</v>
      </c>
      <c r="BT84" s="18">
        <f t="shared" si="97"/>
        <v>-2.7521313518231381E-4</v>
      </c>
      <c r="BU84" s="14">
        <v>2012</v>
      </c>
      <c r="BV84" s="10">
        <v>2545</v>
      </c>
      <c r="BW84" s="9">
        <v>181375652</v>
      </c>
      <c r="BX84">
        <f t="shared" si="98"/>
        <v>71267.446758349703</v>
      </c>
      <c r="BY84">
        <f t="shared" si="99"/>
        <v>268.64473971616826</v>
      </c>
      <c r="BZ84" s="18">
        <f t="shared" si="100"/>
        <v>3.7837925722417516E-3</v>
      </c>
      <c r="CA84" s="14">
        <v>2013</v>
      </c>
      <c r="CB84" s="10">
        <v>2576</v>
      </c>
      <c r="CC84" s="9">
        <v>182043255</v>
      </c>
      <c r="CD84">
        <f t="shared" si="101"/>
        <v>70668.965450310556</v>
      </c>
      <c r="CE84">
        <f t="shared" si="102"/>
        <v>-598.48130803914682</v>
      </c>
      <c r="CF84" s="18">
        <f t="shared" si="103"/>
        <v>-8.3976813434673628E-3</v>
      </c>
      <c r="CG84" s="14">
        <v>2014</v>
      </c>
      <c r="CH84" s="10">
        <v>2563</v>
      </c>
      <c r="CI84" s="9">
        <v>180761203</v>
      </c>
      <c r="CJ84">
        <f t="shared" si="104"/>
        <v>70527.19586422162</v>
      </c>
      <c r="CK84">
        <f t="shared" si="105"/>
        <v>-141.76958608893619</v>
      </c>
      <c r="CL84" s="18">
        <f t="shared" si="106"/>
        <v>-2.0061081294393446E-3</v>
      </c>
      <c r="CM84" s="14">
        <v>2015</v>
      </c>
      <c r="CN84" s="9">
        <v>2522</v>
      </c>
      <c r="CO84" s="9">
        <v>184362769</v>
      </c>
      <c r="CP84">
        <f t="shared" si="107"/>
        <v>73101.811657414757</v>
      </c>
      <c r="CQ84">
        <f t="shared" si="108"/>
        <v>2574.6157931931375</v>
      </c>
      <c r="CR84" s="18">
        <f t="shared" si="109"/>
        <v>3.6505290783852611E-2</v>
      </c>
      <c r="CS84" s="14">
        <v>2016</v>
      </c>
      <c r="CT84" s="9">
        <v>2455</v>
      </c>
      <c r="CU84" s="9">
        <v>185159072</v>
      </c>
      <c r="CV84">
        <f t="shared" si="110"/>
        <v>75421.210590631366</v>
      </c>
      <c r="CW84">
        <f t="shared" si="111"/>
        <v>2319.3989332166093</v>
      </c>
      <c r="CX84" s="18">
        <f t="shared" si="112"/>
        <v>3.1728337241302161E-2</v>
      </c>
      <c r="CY84" s="14">
        <v>2017</v>
      </c>
      <c r="CZ84" s="9">
        <v>2372</v>
      </c>
      <c r="DA84" s="9">
        <v>185146208</v>
      </c>
      <c r="DB84">
        <f t="shared" si="113"/>
        <v>78054.893760539635</v>
      </c>
      <c r="DC84">
        <f t="shared" si="114"/>
        <v>2633.6831699082686</v>
      </c>
      <c r="DD84" s="18">
        <f t="shared" si="115"/>
        <v>3.4919661846894538E-2</v>
      </c>
      <c r="DE84" s="14">
        <v>2018</v>
      </c>
      <c r="DF84" s="24">
        <v>2401</v>
      </c>
      <c r="DG84" s="24">
        <v>199906019</v>
      </c>
      <c r="DH84">
        <f t="shared" si="116"/>
        <v>83259.483132028327</v>
      </c>
      <c r="DI84">
        <f t="shared" si="117"/>
        <v>5204.5893714886915</v>
      </c>
      <c r="DJ84" s="18">
        <f t="shared" si="118"/>
        <v>6.6678578635384067E-2</v>
      </c>
      <c r="DK84" s="14">
        <v>2019</v>
      </c>
      <c r="DL84" s="24">
        <v>2375</v>
      </c>
      <c r="DM84" s="24">
        <v>211279597</v>
      </c>
      <c r="DN84">
        <f t="shared" si="119"/>
        <v>88959.83031578947</v>
      </c>
      <c r="DO84">
        <f t="shared" si="120"/>
        <v>5700.3471837611432</v>
      </c>
      <c r="DP84" s="18">
        <f t="shared" si="121"/>
        <v>6.8464839911651199E-2</v>
      </c>
      <c r="DQ84" s="14">
        <v>2020</v>
      </c>
      <c r="DR84" s="25">
        <v>2309</v>
      </c>
      <c r="DS84" s="24">
        <v>228947529</v>
      </c>
      <c r="DT84">
        <f t="shared" si="122"/>
        <v>99154.408401905588</v>
      </c>
      <c r="DU84">
        <f t="shared" si="123"/>
        <v>10194.578086116118</v>
      </c>
      <c r="DV84" s="18">
        <f t="shared" si="124"/>
        <v>0.11459754419413144</v>
      </c>
      <c r="DX84" s="11">
        <f t="shared" si="125"/>
        <v>2.7383366347228388E-2</v>
      </c>
      <c r="DY84">
        <f t="shared" si="126"/>
        <v>83424.735736119153</v>
      </c>
      <c r="DZ84" s="23">
        <f t="shared" si="127"/>
        <v>72047.118627666801</v>
      </c>
    </row>
    <row r="85" spans="1:130" x14ac:dyDescent="0.2">
      <c r="A85" s="3">
        <v>19150</v>
      </c>
      <c r="B85" t="s">
        <v>85</v>
      </c>
      <c r="C85" s="14">
        <v>2000</v>
      </c>
      <c r="D85" s="10">
        <v>363</v>
      </c>
      <c r="E85" s="9">
        <v>12239349</v>
      </c>
      <c r="F85">
        <f t="shared" si="64"/>
        <v>33717.21487603306</v>
      </c>
      <c r="G85" s="14">
        <v>2001</v>
      </c>
      <c r="H85" s="10">
        <v>377</v>
      </c>
      <c r="I85" s="9">
        <v>12677784</v>
      </c>
      <c r="J85">
        <f t="shared" si="65"/>
        <v>33628.07427055703</v>
      </c>
      <c r="K85">
        <f t="shared" si="66"/>
        <v>-89.140605476030032</v>
      </c>
      <c r="L85" s="18">
        <f t="shared" si="67"/>
        <v>-2.6437713139644027E-3</v>
      </c>
      <c r="M85" s="14">
        <v>2002</v>
      </c>
      <c r="N85" s="10">
        <v>374</v>
      </c>
      <c r="O85" s="9">
        <v>13814244</v>
      </c>
      <c r="P85">
        <f t="shared" si="68"/>
        <v>36936.481283422458</v>
      </c>
      <c r="Q85">
        <f t="shared" si="69"/>
        <v>3308.4070128654275</v>
      </c>
      <c r="R85" s="19">
        <f t="shared" si="70"/>
        <v>9.8382291719930404E-2</v>
      </c>
      <c r="S85" s="14">
        <v>2003</v>
      </c>
      <c r="T85" s="10">
        <v>374</v>
      </c>
      <c r="U85" s="9">
        <v>14165416</v>
      </c>
      <c r="V85">
        <f t="shared" si="71"/>
        <v>37875.44385026738</v>
      </c>
      <c r="W85">
        <f t="shared" si="72"/>
        <v>938.96256684492255</v>
      </c>
      <c r="X85" s="18">
        <f t="shared" si="73"/>
        <v>2.5421007476051607E-2</v>
      </c>
      <c r="Y85" s="14">
        <v>2004</v>
      </c>
      <c r="Z85" s="10">
        <v>374</v>
      </c>
      <c r="AA85" s="9">
        <v>15355669</v>
      </c>
      <c r="AB85">
        <f t="shared" si="74"/>
        <v>41057.938502673795</v>
      </c>
      <c r="AC85">
        <f t="shared" si="75"/>
        <v>3182.4946524064144</v>
      </c>
      <c r="AD85" s="18">
        <f t="shared" si="76"/>
        <v>8.4025276772669369E-2</v>
      </c>
      <c r="AE85" s="14">
        <v>2005</v>
      </c>
      <c r="AF85" s="10">
        <v>360</v>
      </c>
      <c r="AG85" s="9">
        <v>15786802</v>
      </c>
      <c r="AH85">
        <f t="shared" si="77"/>
        <v>43852.227777777778</v>
      </c>
      <c r="AI85">
        <f t="shared" si="78"/>
        <v>2794.2892751039835</v>
      </c>
      <c r="AJ85" s="18">
        <f t="shared" si="79"/>
        <v>6.8057222963642278E-2</v>
      </c>
      <c r="AK85" s="14">
        <v>2006</v>
      </c>
      <c r="AL85" s="10">
        <v>346</v>
      </c>
      <c r="AM85" s="9">
        <v>16570952</v>
      </c>
      <c r="AN85">
        <f t="shared" si="80"/>
        <v>47892.924855491328</v>
      </c>
      <c r="AO85">
        <f t="shared" si="81"/>
        <v>4040.6970777135502</v>
      </c>
      <c r="AP85" s="18">
        <f t="shared" si="82"/>
        <v>9.2143484663763958E-2</v>
      </c>
      <c r="AQ85" s="14">
        <v>2007</v>
      </c>
      <c r="AR85" s="10">
        <v>319</v>
      </c>
      <c r="AS85" s="9">
        <v>16907237</v>
      </c>
      <c r="AT85">
        <f t="shared" si="83"/>
        <v>53000.742946708466</v>
      </c>
      <c r="AU85">
        <f t="shared" si="84"/>
        <v>5107.8180912171374</v>
      </c>
      <c r="AV85" s="18">
        <f t="shared" si="85"/>
        <v>0.10665078624095523</v>
      </c>
      <c r="AW85" s="14">
        <v>2008</v>
      </c>
      <c r="AX85" s="10">
        <v>299</v>
      </c>
      <c r="AY85" s="9">
        <v>17273093</v>
      </c>
      <c r="AZ85">
        <f t="shared" si="86"/>
        <v>57769.541806020068</v>
      </c>
      <c r="BA85">
        <f t="shared" si="87"/>
        <v>4768.7988593116024</v>
      </c>
      <c r="BB85" s="18">
        <f t="shared" si="88"/>
        <v>8.9976075695892901E-2</v>
      </c>
      <c r="BC85" s="14">
        <v>2009</v>
      </c>
      <c r="BD85" s="10">
        <v>273</v>
      </c>
      <c r="BE85" s="9">
        <v>17822998</v>
      </c>
      <c r="BF85">
        <f t="shared" si="89"/>
        <v>65285.706959706957</v>
      </c>
      <c r="BG85">
        <f t="shared" si="90"/>
        <v>7516.1651536868885</v>
      </c>
      <c r="BH85" s="18">
        <f t="shared" si="91"/>
        <v>0.13010601986293824</v>
      </c>
      <c r="BI85" s="14">
        <v>2010</v>
      </c>
      <c r="BJ85" s="10">
        <v>297</v>
      </c>
      <c r="BK85" s="9">
        <v>17976667</v>
      </c>
      <c r="BL85">
        <f t="shared" si="92"/>
        <v>60527.498316498313</v>
      </c>
      <c r="BM85">
        <f t="shared" si="93"/>
        <v>-4758.2086432086435</v>
      </c>
      <c r="BN85" s="18">
        <f t="shared" si="94"/>
        <v>-7.2882853916942575E-2</v>
      </c>
      <c r="BO85" s="14">
        <v>2011</v>
      </c>
      <c r="BP85" s="10">
        <v>303</v>
      </c>
      <c r="BQ85" s="9">
        <v>17613580</v>
      </c>
      <c r="BR85">
        <f t="shared" si="95"/>
        <v>58130.627062706269</v>
      </c>
      <c r="BS85">
        <f t="shared" si="96"/>
        <v>-2396.8712537920437</v>
      </c>
      <c r="BT85" s="18">
        <f t="shared" si="97"/>
        <v>-3.9599707908937569E-2</v>
      </c>
      <c r="BU85" s="14">
        <v>2012</v>
      </c>
      <c r="BV85" s="10">
        <v>304</v>
      </c>
      <c r="BW85" s="9">
        <v>17451691</v>
      </c>
      <c r="BX85">
        <f t="shared" si="98"/>
        <v>57406.878289473687</v>
      </c>
      <c r="BY85">
        <f t="shared" si="99"/>
        <v>-723.74877323258261</v>
      </c>
      <c r="BZ85" s="18">
        <f t="shared" si="100"/>
        <v>-1.2450386479606789E-2</v>
      </c>
      <c r="CA85" s="14">
        <v>2013</v>
      </c>
      <c r="CB85" s="10">
        <v>325</v>
      </c>
      <c r="CC85" s="9">
        <v>17796574</v>
      </c>
      <c r="CD85">
        <f t="shared" si="101"/>
        <v>54758.689230769232</v>
      </c>
      <c r="CE85">
        <f t="shared" si="102"/>
        <v>-2648.1890587044545</v>
      </c>
      <c r="CF85" s="18">
        <f t="shared" si="103"/>
        <v>-4.6130170070404874E-2</v>
      </c>
      <c r="CG85" s="14">
        <v>2014</v>
      </c>
      <c r="CH85" s="10">
        <v>317</v>
      </c>
      <c r="CI85" s="9">
        <v>18244337</v>
      </c>
      <c r="CJ85">
        <f t="shared" si="104"/>
        <v>57553.113564668769</v>
      </c>
      <c r="CK85">
        <f t="shared" si="105"/>
        <v>2794.4243338995366</v>
      </c>
      <c r="CL85" s="18">
        <f t="shared" si="106"/>
        <v>5.1031614765704308E-2</v>
      </c>
      <c r="CM85" s="14">
        <v>2015</v>
      </c>
      <c r="CN85" s="9">
        <v>326</v>
      </c>
      <c r="CO85" s="9">
        <v>18296581</v>
      </c>
      <c r="CP85">
        <f t="shared" si="107"/>
        <v>56124.481595092024</v>
      </c>
      <c r="CQ85">
        <f t="shared" si="108"/>
        <v>-1428.6319695767452</v>
      </c>
      <c r="CR85" s="18">
        <f t="shared" si="109"/>
        <v>-2.4822844171088716E-2</v>
      </c>
      <c r="CS85" s="14">
        <v>2016</v>
      </c>
      <c r="CT85" s="9">
        <v>313</v>
      </c>
      <c r="CU85" s="9">
        <v>18542433</v>
      </c>
      <c r="CV85">
        <f t="shared" si="110"/>
        <v>59241</v>
      </c>
      <c r="CW85">
        <f t="shared" si="111"/>
        <v>3116.5184049079762</v>
      </c>
      <c r="CX85" s="18">
        <f t="shared" si="112"/>
        <v>5.552868046767865E-2</v>
      </c>
      <c r="CY85" s="14">
        <v>2017</v>
      </c>
      <c r="CZ85" s="9">
        <v>311</v>
      </c>
      <c r="DA85" s="9">
        <v>18862624</v>
      </c>
      <c r="DB85">
        <f t="shared" si="113"/>
        <v>60651.52411575563</v>
      </c>
      <c r="DC85">
        <f t="shared" si="114"/>
        <v>1410.5241157556302</v>
      </c>
      <c r="DD85" s="18">
        <f t="shared" si="115"/>
        <v>2.3809930888331228E-2</v>
      </c>
      <c r="DE85" s="14">
        <v>2018</v>
      </c>
      <c r="DF85" s="24">
        <v>312</v>
      </c>
      <c r="DG85" s="24">
        <v>20445123</v>
      </c>
      <c r="DH85">
        <f t="shared" si="116"/>
        <v>65529.240384615383</v>
      </c>
      <c r="DI85">
        <f t="shared" si="117"/>
        <v>4877.7162688597527</v>
      </c>
      <c r="DJ85" s="18">
        <f t="shared" si="118"/>
        <v>8.0421990048435629E-2</v>
      </c>
      <c r="DK85" s="14">
        <v>2019</v>
      </c>
      <c r="DL85" s="24">
        <v>302</v>
      </c>
      <c r="DM85" s="24">
        <v>20531005</v>
      </c>
      <c r="DN85">
        <f t="shared" si="119"/>
        <v>67983.460264900656</v>
      </c>
      <c r="DO85">
        <f t="shared" si="120"/>
        <v>2454.2198802852727</v>
      </c>
      <c r="DP85" s="18">
        <f t="shared" si="121"/>
        <v>3.7452286427868645E-2</v>
      </c>
      <c r="DQ85" s="14">
        <v>2020</v>
      </c>
      <c r="DR85" s="25">
        <v>285</v>
      </c>
      <c r="DS85" s="24">
        <v>22117334</v>
      </c>
      <c r="DT85">
        <f t="shared" si="122"/>
        <v>77604.680701754391</v>
      </c>
      <c r="DU85">
        <f t="shared" si="123"/>
        <v>9621.220436853735</v>
      </c>
      <c r="DV85" s="18">
        <f t="shared" si="124"/>
        <v>0.14152295866324266</v>
      </c>
      <c r="DX85" s="11">
        <f t="shared" si="125"/>
        <v>3.9993796320274055E-2</v>
      </c>
      <c r="DY85">
        <f t="shared" si="126"/>
        <v>64721.408255090559</v>
      </c>
      <c r="DZ85" s="23">
        <f t="shared" si="127"/>
        <v>53644.166221661573</v>
      </c>
    </row>
    <row r="86" spans="1:130" x14ac:dyDescent="0.2">
      <c r="A86" s="3">
        <v>19151</v>
      </c>
      <c r="B86" t="s">
        <v>86</v>
      </c>
      <c r="C86" s="14">
        <v>2000</v>
      </c>
      <c r="D86" s="10">
        <v>563</v>
      </c>
      <c r="E86" s="9">
        <v>26319039</v>
      </c>
      <c r="F86">
        <f t="shared" si="64"/>
        <v>46747.849023090588</v>
      </c>
      <c r="G86" s="14">
        <v>2001</v>
      </c>
      <c r="H86" s="10">
        <v>556</v>
      </c>
      <c r="I86" s="9">
        <v>26871250</v>
      </c>
      <c r="J86">
        <f t="shared" si="65"/>
        <v>48329.58633093525</v>
      </c>
      <c r="K86">
        <f t="shared" si="66"/>
        <v>1581.7373078446617</v>
      </c>
      <c r="L86" s="18">
        <f t="shared" si="67"/>
        <v>3.3835509887596753E-2</v>
      </c>
      <c r="M86" s="14">
        <v>2002</v>
      </c>
      <c r="N86" s="10">
        <v>561</v>
      </c>
      <c r="O86" s="9">
        <v>30388169</v>
      </c>
      <c r="P86">
        <f t="shared" si="68"/>
        <v>54167.859180035652</v>
      </c>
      <c r="Q86">
        <f t="shared" si="69"/>
        <v>5838.2728491004018</v>
      </c>
      <c r="R86" s="19">
        <f t="shared" si="70"/>
        <v>0.12080121706656086</v>
      </c>
      <c r="S86" s="14">
        <v>2003</v>
      </c>
      <c r="T86" s="10">
        <v>561</v>
      </c>
      <c r="U86" s="9">
        <v>31352524</v>
      </c>
      <c r="V86">
        <f t="shared" si="71"/>
        <v>55886.852049910871</v>
      </c>
      <c r="W86">
        <f t="shared" si="72"/>
        <v>1718.9928698752192</v>
      </c>
      <c r="X86" s="18">
        <f t="shared" si="73"/>
        <v>3.1734554326060184E-2</v>
      </c>
      <c r="Y86" s="14">
        <v>2004</v>
      </c>
      <c r="Z86" s="10">
        <v>576</v>
      </c>
      <c r="AA86" s="9">
        <v>34086792</v>
      </c>
      <c r="AB86">
        <f t="shared" si="74"/>
        <v>59178.458333333336</v>
      </c>
      <c r="AC86">
        <f t="shared" si="75"/>
        <v>3291.6062834224649</v>
      </c>
      <c r="AD86" s="18">
        <f t="shared" si="76"/>
        <v>5.8897686355331484E-2</v>
      </c>
      <c r="AE86" s="14">
        <v>2005</v>
      </c>
      <c r="AF86" s="10">
        <v>561</v>
      </c>
      <c r="AG86" s="9">
        <v>34620781</v>
      </c>
      <c r="AH86">
        <f t="shared" si="77"/>
        <v>61712.622103386806</v>
      </c>
      <c r="AI86">
        <f t="shared" si="78"/>
        <v>2534.1637700534702</v>
      </c>
      <c r="AJ86" s="18">
        <f t="shared" si="79"/>
        <v>4.2822402634744822E-2</v>
      </c>
      <c r="AK86" s="14">
        <v>2006</v>
      </c>
      <c r="AL86" s="10">
        <v>567</v>
      </c>
      <c r="AM86" s="9">
        <v>36357154</v>
      </c>
      <c r="AN86">
        <f t="shared" si="80"/>
        <v>64121.964726631391</v>
      </c>
      <c r="AO86">
        <f t="shared" si="81"/>
        <v>2409.3426232445854</v>
      </c>
      <c r="AP86" s="18">
        <f t="shared" si="82"/>
        <v>3.9041326411446711E-2</v>
      </c>
      <c r="AQ86" s="14">
        <v>2007</v>
      </c>
      <c r="AR86" s="10">
        <v>571</v>
      </c>
      <c r="AS86" s="9">
        <v>37407076</v>
      </c>
      <c r="AT86">
        <f t="shared" si="83"/>
        <v>65511.516637478111</v>
      </c>
      <c r="AU86">
        <f t="shared" si="84"/>
        <v>1389.5519108467197</v>
      </c>
      <c r="AV86" s="18">
        <f t="shared" si="85"/>
        <v>2.1670451252870069E-2</v>
      </c>
      <c r="AW86" s="14">
        <v>2008</v>
      </c>
      <c r="AX86" s="10">
        <v>557</v>
      </c>
      <c r="AY86" s="9">
        <v>38247456</v>
      </c>
      <c r="AZ86">
        <f t="shared" si="86"/>
        <v>68666.886894075404</v>
      </c>
      <c r="BA86">
        <f t="shared" si="87"/>
        <v>3155.3702565972926</v>
      </c>
      <c r="BB86" s="18">
        <f t="shared" si="88"/>
        <v>4.8165122997505978E-2</v>
      </c>
      <c r="BC86" s="14">
        <v>2009</v>
      </c>
      <c r="BD86" s="10">
        <v>551</v>
      </c>
      <c r="BE86" s="9">
        <v>40094058</v>
      </c>
      <c r="BF86">
        <f t="shared" si="89"/>
        <v>72765.985480943738</v>
      </c>
      <c r="BG86">
        <f t="shared" si="90"/>
        <v>4099.0985868683347</v>
      </c>
      <c r="BH86" s="18">
        <f t="shared" si="91"/>
        <v>5.9695419033508071E-2</v>
      </c>
      <c r="BI86" s="14">
        <v>2010</v>
      </c>
      <c r="BJ86" s="10">
        <v>529</v>
      </c>
      <c r="BK86" s="9">
        <v>41532643</v>
      </c>
      <c r="BL86">
        <f t="shared" si="92"/>
        <v>78511.612476370516</v>
      </c>
      <c r="BM86">
        <f t="shared" si="93"/>
        <v>5745.6269954267773</v>
      </c>
      <c r="BN86" s="18">
        <f t="shared" si="94"/>
        <v>7.8960340569172477E-2</v>
      </c>
      <c r="BO86" s="14">
        <v>2011</v>
      </c>
      <c r="BP86" s="10">
        <v>508</v>
      </c>
      <c r="BQ86" s="9">
        <v>40696006</v>
      </c>
      <c r="BR86">
        <f t="shared" si="95"/>
        <v>80110.248031496056</v>
      </c>
      <c r="BS86">
        <f t="shared" si="96"/>
        <v>1598.6355551255401</v>
      </c>
      <c r="BT86" s="18">
        <f t="shared" si="97"/>
        <v>2.0361772032215977E-2</v>
      </c>
      <c r="BU86" s="14">
        <v>2012</v>
      </c>
      <c r="BV86" s="10">
        <v>498</v>
      </c>
      <c r="BW86" s="9">
        <v>40683429</v>
      </c>
      <c r="BX86">
        <f t="shared" si="98"/>
        <v>81693.632530120478</v>
      </c>
      <c r="BY86">
        <f t="shared" si="99"/>
        <v>1583.3844986244221</v>
      </c>
      <c r="BZ86" s="18">
        <f t="shared" si="100"/>
        <v>1.9765067984833858E-2</v>
      </c>
      <c r="CA86" s="14">
        <v>2013</v>
      </c>
      <c r="CB86" s="10">
        <v>491</v>
      </c>
      <c r="CC86" s="9">
        <v>41150187</v>
      </c>
      <c r="CD86">
        <f t="shared" si="101"/>
        <v>83808.934826883909</v>
      </c>
      <c r="CE86">
        <f t="shared" si="102"/>
        <v>2115.3022967634315</v>
      </c>
      <c r="CF86" s="18">
        <f t="shared" si="103"/>
        <v>2.5893111020415437E-2</v>
      </c>
      <c r="CG86" s="14">
        <v>2014</v>
      </c>
      <c r="CH86" s="10">
        <v>449</v>
      </c>
      <c r="CI86" s="9">
        <v>41500139</v>
      </c>
      <c r="CJ86">
        <f t="shared" si="104"/>
        <v>92427.926503340757</v>
      </c>
      <c r="CK86">
        <f t="shared" si="105"/>
        <v>8618.9916764568479</v>
      </c>
      <c r="CL86" s="18">
        <f t="shared" si="106"/>
        <v>0.10284096432272136</v>
      </c>
      <c r="CM86" s="14">
        <v>2015</v>
      </c>
      <c r="CN86" s="9">
        <v>436</v>
      </c>
      <c r="CO86" s="9">
        <v>41744806</v>
      </c>
      <c r="CP86">
        <f t="shared" si="107"/>
        <v>95744.96788990825</v>
      </c>
      <c r="CQ86">
        <f t="shared" si="108"/>
        <v>3317.0413865674927</v>
      </c>
      <c r="CR86" s="18">
        <f t="shared" si="109"/>
        <v>3.5887869738672543E-2</v>
      </c>
      <c r="CS86" s="14">
        <v>2016</v>
      </c>
      <c r="CT86" s="9">
        <v>424</v>
      </c>
      <c r="CU86" s="9">
        <v>43800230</v>
      </c>
      <c r="CV86">
        <f t="shared" si="110"/>
        <v>103302.42924528301</v>
      </c>
      <c r="CW86">
        <f t="shared" si="111"/>
        <v>7557.4613553747622</v>
      </c>
      <c r="CX86" s="18">
        <f t="shared" si="112"/>
        <v>7.8933248628425698E-2</v>
      </c>
      <c r="CY86" s="14">
        <v>2017</v>
      </c>
      <c r="CZ86" s="9">
        <v>425</v>
      </c>
      <c r="DA86" s="9">
        <v>44129604</v>
      </c>
      <c r="DB86">
        <f t="shared" si="113"/>
        <v>103834.36235294117</v>
      </c>
      <c r="DC86">
        <f t="shared" si="114"/>
        <v>531.93310765815841</v>
      </c>
      <c r="DD86" s="18">
        <f t="shared" si="115"/>
        <v>5.1492797559980659E-3</v>
      </c>
      <c r="DE86" s="14">
        <v>2018</v>
      </c>
      <c r="DF86" s="24">
        <v>429</v>
      </c>
      <c r="DG86" s="24">
        <v>43610129</v>
      </c>
      <c r="DH86">
        <f t="shared" si="116"/>
        <v>101655.31235431235</v>
      </c>
      <c r="DI86">
        <f t="shared" si="117"/>
        <v>-2179.0499986288196</v>
      </c>
      <c r="DJ86" s="18">
        <f t="shared" si="118"/>
        <v>-2.0985827323926322E-2</v>
      </c>
      <c r="DK86" s="14">
        <v>2019</v>
      </c>
      <c r="DL86" s="24">
        <v>434</v>
      </c>
      <c r="DM86" s="24">
        <v>45144693</v>
      </c>
      <c r="DN86">
        <f t="shared" si="119"/>
        <v>104020.02995391705</v>
      </c>
      <c r="DO86">
        <f t="shared" si="120"/>
        <v>2364.7175996047008</v>
      </c>
      <c r="DP86" s="18">
        <f t="shared" si="121"/>
        <v>2.3262115327162106E-2</v>
      </c>
      <c r="DQ86" s="14">
        <v>2020</v>
      </c>
      <c r="DR86" s="25">
        <v>441</v>
      </c>
      <c r="DS86" s="24">
        <v>49285694</v>
      </c>
      <c r="DT86">
        <f t="shared" si="122"/>
        <v>111758.9433106576</v>
      </c>
      <c r="DU86">
        <f t="shared" si="123"/>
        <v>7738.9133567405515</v>
      </c>
      <c r="DV86" s="18">
        <f t="shared" si="124"/>
        <v>7.4398299636801155E-2</v>
      </c>
      <c r="DX86" s="11">
        <f t="shared" si="125"/>
        <v>4.414395441326345E-2</v>
      </c>
      <c r="DY86">
        <f t="shared" si="126"/>
        <v>103169.90155372354</v>
      </c>
      <c r="DZ86" s="23">
        <f t="shared" si="127"/>
        <v>77807.522868335829</v>
      </c>
    </row>
    <row r="87" spans="1:130" x14ac:dyDescent="0.2">
      <c r="A87" s="3">
        <v>19152</v>
      </c>
      <c r="B87" t="s">
        <v>87</v>
      </c>
      <c r="C87" s="14">
        <v>2000</v>
      </c>
      <c r="D87" s="10">
        <v>4572</v>
      </c>
      <c r="E87" s="9">
        <v>179746221</v>
      </c>
      <c r="F87">
        <f t="shared" si="64"/>
        <v>39314.571522309714</v>
      </c>
      <c r="G87" s="14">
        <v>2001</v>
      </c>
      <c r="H87" s="10">
        <v>4636</v>
      </c>
      <c r="I87" s="9">
        <v>189371378</v>
      </c>
      <c r="J87">
        <f t="shared" si="65"/>
        <v>40848.010785159619</v>
      </c>
      <c r="K87">
        <f t="shared" si="66"/>
        <v>1533.4392628499045</v>
      </c>
      <c r="L87" s="18">
        <f t="shared" si="67"/>
        <v>3.9004348857769662E-2</v>
      </c>
      <c r="M87" s="14">
        <v>2002</v>
      </c>
      <c r="N87" s="10">
        <v>4641</v>
      </c>
      <c r="O87" s="9">
        <v>194646438</v>
      </c>
      <c r="P87">
        <f t="shared" si="68"/>
        <v>41940.624434389138</v>
      </c>
      <c r="Q87">
        <f t="shared" si="69"/>
        <v>1092.6136492295191</v>
      </c>
      <c r="R87" s="19">
        <f t="shared" si="70"/>
        <v>2.6748270680208339E-2</v>
      </c>
      <c r="S87" s="14">
        <v>2003</v>
      </c>
      <c r="T87" s="10">
        <v>4641</v>
      </c>
      <c r="U87" s="9">
        <v>209191694</v>
      </c>
      <c r="V87">
        <f t="shared" si="71"/>
        <v>45074.702434820079</v>
      </c>
      <c r="W87">
        <f t="shared" si="72"/>
        <v>3134.0780004309418</v>
      </c>
      <c r="X87" s="18">
        <f t="shared" si="73"/>
        <v>7.472654598487953E-2</v>
      </c>
      <c r="Y87" s="14">
        <v>2004</v>
      </c>
      <c r="Z87" s="10">
        <v>4547</v>
      </c>
      <c r="AA87" s="9">
        <v>237387305</v>
      </c>
      <c r="AB87">
        <f t="shared" si="74"/>
        <v>52207.456564767977</v>
      </c>
      <c r="AC87">
        <f t="shared" si="75"/>
        <v>7132.754129947898</v>
      </c>
      <c r="AD87" s="18">
        <f t="shared" si="76"/>
        <v>0.15824295546403577</v>
      </c>
      <c r="AE87" s="14">
        <v>2005</v>
      </c>
      <c r="AF87" s="10">
        <v>4591</v>
      </c>
      <c r="AG87" s="9">
        <v>251599785</v>
      </c>
      <c r="AH87">
        <f t="shared" si="77"/>
        <v>54802.828359834457</v>
      </c>
      <c r="AI87">
        <f t="shared" si="78"/>
        <v>2595.3717950664795</v>
      </c>
      <c r="AJ87" s="18">
        <f t="shared" si="79"/>
        <v>4.9712664930280426E-2</v>
      </c>
      <c r="AK87" s="14">
        <v>2006</v>
      </c>
      <c r="AL87" s="10">
        <v>4548</v>
      </c>
      <c r="AM87" s="9">
        <v>263089537</v>
      </c>
      <c r="AN87">
        <f t="shared" si="80"/>
        <v>57847.303649956026</v>
      </c>
      <c r="AO87">
        <f t="shared" si="81"/>
        <v>3044.4752901215688</v>
      </c>
      <c r="AP87" s="18">
        <f t="shared" si="82"/>
        <v>5.5553251195934537E-2</v>
      </c>
      <c r="AQ87" s="14">
        <v>2007</v>
      </c>
      <c r="AR87" s="10">
        <v>4531</v>
      </c>
      <c r="AS87" s="9">
        <v>272595023</v>
      </c>
      <c r="AT87">
        <f t="shared" si="83"/>
        <v>60162.220922533656</v>
      </c>
      <c r="AU87">
        <f t="shared" si="84"/>
        <v>2314.9172725776298</v>
      </c>
      <c r="AV87" s="18">
        <f t="shared" si="85"/>
        <v>4.0017721250857119E-2</v>
      </c>
      <c r="AW87" s="14">
        <v>2008</v>
      </c>
      <c r="AX87" s="10">
        <v>4625</v>
      </c>
      <c r="AY87" s="9">
        <v>286902311</v>
      </c>
      <c r="AZ87">
        <f t="shared" si="86"/>
        <v>62032.932108108107</v>
      </c>
      <c r="BA87">
        <f t="shared" si="87"/>
        <v>1870.7111855744515</v>
      </c>
      <c r="BB87" s="18">
        <f t="shared" si="88"/>
        <v>3.1094450252812721E-2</v>
      </c>
      <c r="BC87" s="14">
        <v>2009</v>
      </c>
      <c r="BD87" s="10">
        <v>4739</v>
      </c>
      <c r="BE87" s="9">
        <v>298196235</v>
      </c>
      <c r="BF87">
        <f t="shared" si="89"/>
        <v>62923.873179995782</v>
      </c>
      <c r="BG87">
        <f t="shared" si="90"/>
        <v>890.94107188767521</v>
      </c>
      <c r="BH87" s="18">
        <f t="shared" si="91"/>
        <v>1.4362388518649813E-2</v>
      </c>
      <c r="BI87" s="14">
        <v>2010</v>
      </c>
      <c r="BJ87" s="10">
        <v>4885</v>
      </c>
      <c r="BK87" s="9">
        <v>301174950</v>
      </c>
      <c r="BL87">
        <f t="shared" si="92"/>
        <v>61653.009211873083</v>
      </c>
      <c r="BM87">
        <f t="shared" si="93"/>
        <v>-1270.8639681226996</v>
      </c>
      <c r="BN87" s="18">
        <f t="shared" si="94"/>
        <v>-2.0196849047854255E-2</v>
      </c>
      <c r="BO87" s="14">
        <v>2011</v>
      </c>
      <c r="BP87" s="10">
        <v>4743</v>
      </c>
      <c r="BQ87" s="9">
        <v>300360313</v>
      </c>
      <c r="BR87">
        <f t="shared" si="95"/>
        <v>63327.074214632092</v>
      </c>
      <c r="BS87">
        <f t="shared" si="96"/>
        <v>1674.0650027590091</v>
      </c>
      <c r="BT87" s="18">
        <f t="shared" si="97"/>
        <v>2.71530136835011E-2</v>
      </c>
      <c r="BU87" s="14">
        <v>2012</v>
      </c>
      <c r="BV87" s="10">
        <v>4769</v>
      </c>
      <c r="BW87" s="9">
        <v>294927895</v>
      </c>
      <c r="BX87">
        <f t="shared" si="98"/>
        <v>61842.712308660099</v>
      </c>
      <c r="BY87">
        <f t="shared" si="99"/>
        <v>-1484.3619059719931</v>
      </c>
      <c r="BZ87" s="18">
        <f t="shared" si="100"/>
        <v>-2.3439609746395366E-2</v>
      </c>
      <c r="CA87" s="14">
        <v>2013</v>
      </c>
      <c r="CB87" s="10">
        <v>4744</v>
      </c>
      <c r="CC87" s="9">
        <v>297333544</v>
      </c>
      <c r="CD87">
        <f t="shared" si="101"/>
        <v>62675.70489038786</v>
      </c>
      <c r="CE87">
        <f t="shared" si="102"/>
        <v>832.99258172776172</v>
      </c>
      <c r="CF87" s="18">
        <f t="shared" si="103"/>
        <v>1.3469535061306071E-2</v>
      </c>
      <c r="CG87" s="14">
        <v>2014</v>
      </c>
      <c r="CH87" s="10">
        <v>4749</v>
      </c>
      <c r="CI87" s="9">
        <v>305080014</v>
      </c>
      <c r="CJ87">
        <f t="shared" si="104"/>
        <v>64240.895767530004</v>
      </c>
      <c r="CK87">
        <f t="shared" si="105"/>
        <v>1565.190877142144</v>
      </c>
      <c r="CL87" s="18">
        <f t="shared" si="106"/>
        <v>2.497284840879686E-2</v>
      </c>
      <c r="CM87" s="14">
        <v>2015</v>
      </c>
      <c r="CN87" s="9">
        <v>4688</v>
      </c>
      <c r="CO87" s="9">
        <v>311248444</v>
      </c>
      <c r="CP87">
        <f t="shared" si="107"/>
        <v>66392.586177474397</v>
      </c>
      <c r="CQ87">
        <f t="shared" si="108"/>
        <v>2151.6904099443927</v>
      </c>
      <c r="CR87" s="18">
        <f t="shared" si="109"/>
        <v>3.3494091018449738E-2</v>
      </c>
      <c r="CS87" s="14">
        <v>2016</v>
      </c>
      <c r="CT87" s="9">
        <v>4659</v>
      </c>
      <c r="CU87" s="9">
        <v>314866224</v>
      </c>
      <c r="CV87">
        <f t="shared" si="110"/>
        <v>67582.361880231809</v>
      </c>
      <c r="CW87">
        <f t="shared" si="111"/>
        <v>1189.7757027574116</v>
      </c>
      <c r="CX87" s="18">
        <f t="shared" si="112"/>
        <v>1.7920309649890959E-2</v>
      </c>
      <c r="CY87" s="14">
        <v>2017</v>
      </c>
      <c r="CZ87" s="9">
        <v>4641</v>
      </c>
      <c r="DA87" s="9">
        <v>317491915</v>
      </c>
      <c r="DB87">
        <f t="shared" si="113"/>
        <v>68410.238095238092</v>
      </c>
      <c r="DC87">
        <f t="shared" si="114"/>
        <v>827.87621500628302</v>
      </c>
      <c r="DD87" s="18">
        <f t="shared" si="115"/>
        <v>1.224988579821211E-2</v>
      </c>
      <c r="DE87" s="14">
        <v>2018</v>
      </c>
      <c r="DF87" s="24">
        <v>4568</v>
      </c>
      <c r="DG87" s="24">
        <v>340404574</v>
      </c>
      <c r="DH87">
        <f t="shared" si="116"/>
        <v>74519.390105078812</v>
      </c>
      <c r="DI87">
        <f t="shared" si="117"/>
        <v>6109.15200984072</v>
      </c>
      <c r="DJ87" s="18">
        <f t="shared" si="118"/>
        <v>8.930172120342271E-2</v>
      </c>
      <c r="DK87" s="14">
        <v>2019</v>
      </c>
      <c r="DL87" s="24">
        <v>4425</v>
      </c>
      <c r="DM87" s="24">
        <v>355951628</v>
      </c>
      <c r="DN87">
        <f t="shared" si="119"/>
        <v>80441.045875706215</v>
      </c>
      <c r="DO87">
        <f t="shared" si="120"/>
        <v>5921.6557706274034</v>
      </c>
      <c r="DP87" s="18">
        <f t="shared" si="121"/>
        <v>7.9464630108718751E-2</v>
      </c>
      <c r="DQ87" s="14">
        <v>2020</v>
      </c>
      <c r="DR87" s="25">
        <v>4386</v>
      </c>
      <c r="DS87" s="26">
        <v>391812056</v>
      </c>
      <c r="DT87">
        <f t="shared" si="122"/>
        <v>89332.43410852713</v>
      </c>
      <c r="DU87">
        <f t="shared" si="123"/>
        <v>8891.3882328209147</v>
      </c>
      <c r="DV87" s="18">
        <f t="shared" si="124"/>
        <v>0.11053297649261642</v>
      </c>
      <c r="DX87" s="11">
        <f t="shared" si="125"/>
        <v>4.1326413563209485E-2</v>
      </c>
      <c r="DY87">
        <f t="shared" si="126"/>
        <v>74456.891358674373</v>
      </c>
      <c r="DZ87" s="23">
        <f t="shared" si="127"/>
        <v>60836.760790343527</v>
      </c>
    </row>
    <row r="88" spans="1:130" x14ac:dyDescent="0.2">
      <c r="A88" s="3">
        <v>20001</v>
      </c>
      <c r="B88" t="s">
        <v>88</v>
      </c>
      <c r="C88" s="14">
        <v>2000</v>
      </c>
      <c r="D88" s="10">
        <v>1068</v>
      </c>
      <c r="E88" s="9">
        <v>48048941</v>
      </c>
      <c r="F88">
        <f t="shared" si="64"/>
        <v>44989.645131086145</v>
      </c>
      <c r="G88" s="14">
        <v>2001</v>
      </c>
      <c r="H88" s="10">
        <v>1075</v>
      </c>
      <c r="I88" s="9">
        <v>52507179</v>
      </c>
      <c r="J88">
        <f t="shared" si="65"/>
        <v>48843.887441860468</v>
      </c>
      <c r="K88">
        <f t="shared" si="66"/>
        <v>3854.2423107743234</v>
      </c>
      <c r="L88" s="18">
        <f t="shared" si="67"/>
        <v>8.566954239234903E-2</v>
      </c>
      <c r="M88" s="14">
        <v>2002</v>
      </c>
      <c r="N88" s="10">
        <v>1046</v>
      </c>
      <c r="O88" s="9">
        <v>55470692</v>
      </c>
      <c r="P88">
        <f t="shared" si="68"/>
        <v>53031.254302103247</v>
      </c>
      <c r="Q88">
        <f t="shared" si="69"/>
        <v>4187.3668602427788</v>
      </c>
      <c r="R88" s="19">
        <f t="shared" si="70"/>
        <v>8.5729598513776317E-2</v>
      </c>
      <c r="S88" s="14">
        <v>2003</v>
      </c>
      <c r="T88" s="10">
        <v>1046</v>
      </c>
      <c r="U88" s="9">
        <v>57564038</v>
      </c>
      <c r="V88">
        <f t="shared" si="71"/>
        <v>55032.541108986617</v>
      </c>
      <c r="W88">
        <f t="shared" si="72"/>
        <v>2001.2868068833704</v>
      </c>
      <c r="X88" s="18">
        <f t="shared" si="73"/>
        <v>3.7737874263403921E-2</v>
      </c>
      <c r="Y88" s="14">
        <v>2004</v>
      </c>
      <c r="Z88" s="10">
        <v>1043</v>
      </c>
      <c r="AA88" s="9">
        <v>62288814</v>
      </c>
      <c r="AB88">
        <f t="shared" si="74"/>
        <v>59720.818791946309</v>
      </c>
      <c r="AC88">
        <f t="shared" si="75"/>
        <v>4688.2776829596914</v>
      </c>
      <c r="AD88" s="18">
        <f t="shared" si="76"/>
        <v>8.5191008601165838E-2</v>
      </c>
      <c r="AE88" s="14">
        <v>2005</v>
      </c>
      <c r="AF88" s="10">
        <v>1053</v>
      </c>
      <c r="AG88" s="9">
        <v>63962477</v>
      </c>
      <c r="AH88">
        <f t="shared" si="77"/>
        <v>60743.093067426402</v>
      </c>
      <c r="AI88">
        <f t="shared" si="78"/>
        <v>1022.2742754800929</v>
      </c>
      <c r="AJ88" s="18">
        <f t="shared" si="79"/>
        <v>1.7117552909672304E-2</v>
      </c>
      <c r="AK88" s="14">
        <v>2006</v>
      </c>
      <c r="AL88" s="10">
        <v>1080</v>
      </c>
      <c r="AM88" s="9">
        <v>70351953</v>
      </c>
      <c r="AN88">
        <f t="shared" si="80"/>
        <v>65140.697222222225</v>
      </c>
      <c r="AO88">
        <f t="shared" si="81"/>
        <v>4397.604154795823</v>
      </c>
      <c r="AP88" s="18">
        <f t="shared" si="82"/>
        <v>7.2396776863410117E-2</v>
      </c>
      <c r="AQ88" s="14">
        <v>2007</v>
      </c>
      <c r="AR88" s="10">
        <v>1056</v>
      </c>
      <c r="AS88" s="9">
        <v>72527999</v>
      </c>
      <c r="AT88">
        <f t="shared" si="83"/>
        <v>68681.81723484848</v>
      </c>
      <c r="AU88">
        <f t="shared" si="84"/>
        <v>3541.1200126262556</v>
      </c>
      <c r="AV88" s="18">
        <f t="shared" si="85"/>
        <v>5.4361100872869245E-2</v>
      </c>
      <c r="AW88" s="14">
        <v>2008</v>
      </c>
      <c r="AX88" s="10">
        <v>1068</v>
      </c>
      <c r="AY88" s="9">
        <v>81237475</v>
      </c>
      <c r="AZ88">
        <f t="shared" si="86"/>
        <v>76065.051498127345</v>
      </c>
      <c r="BA88">
        <f t="shared" si="87"/>
        <v>7383.2342632788641</v>
      </c>
      <c r="BB88" s="18">
        <f t="shared" si="88"/>
        <v>0.10749911054381193</v>
      </c>
      <c r="BC88" s="14">
        <v>2009</v>
      </c>
      <c r="BD88" s="10">
        <v>1062</v>
      </c>
      <c r="BE88" s="9">
        <v>83580438</v>
      </c>
      <c r="BF88">
        <f t="shared" si="89"/>
        <v>78700.977401129945</v>
      </c>
      <c r="BG88">
        <f t="shared" si="90"/>
        <v>2635.9259030026005</v>
      </c>
      <c r="BH88" s="18">
        <f t="shared" si="91"/>
        <v>3.4653574159053777E-2</v>
      </c>
      <c r="BI88" s="14">
        <v>2010</v>
      </c>
      <c r="BJ88" s="10">
        <v>1049</v>
      </c>
      <c r="BK88" s="9">
        <v>81767300</v>
      </c>
      <c r="BL88">
        <f t="shared" si="92"/>
        <v>77947.85510009533</v>
      </c>
      <c r="BM88">
        <f t="shared" si="93"/>
        <v>-753.12230103461479</v>
      </c>
      <c r="BN88" s="18">
        <f t="shared" si="94"/>
        <v>-9.5694148396154727E-3</v>
      </c>
      <c r="BO88" s="14">
        <v>2011</v>
      </c>
      <c r="BP88" s="10">
        <v>1068</v>
      </c>
      <c r="BQ88" s="9">
        <v>82576631</v>
      </c>
      <c r="BR88">
        <f t="shared" si="95"/>
        <v>77318.942883895128</v>
      </c>
      <c r="BS88">
        <f t="shared" si="96"/>
        <v>-628.91221620020224</v>
      </c>
      <c r="BT88" s="18">
        <f t="shared" si="97"/>
        <v>-8.0683710333349905E-3</v>
      </c>
      <c r="BU88" s="14">
        <v>2012</v>
      </c>
      <c r="BV88" s="10">
        <v>1078</v>
      </c>
      <c r="BW88" s="9">
        <v>83839441</v>
      </c>
      <c r="BX88">
        <f t="shared" si="98"/>
        <v>77773.136363636368</v>
      </c>
      <c r="BY88">
        <f t="shared" si="99"/>
        <v>454.19347974123957</v>
      </c>
      <c r="BZ88" s="18">
        <f t="shared" si="100"/>
        <v>5.8742846552270207E-3</v>
      </c>
      <c r="CA88" s="14">
        <v>2013</v>
      </c>
      <c r="CB88" s="10">
        <v>1050</v>
      </c>
      <c r="CC88" s="9">
        <v>85828760</v>
      </c>
      <c r="CD88">
        <f t="shared" si="101"/>
        <v>81741.676190476195</v>
      </c>
      <c r="CE88">
        <f t="shared" si="102"/>
        <v>3968.5398268398276</v>
      </c>
      <c r="CF88" s="18">
        <f t="shared" si="103"/>
        <v>5.1027128548404015E-2</v>
      </c>
      <c r="CG88" s="14">
        <v>2014</v>
      </c>
      <c r="CH88" s="10">
        <v>1016</v>
      </c>
      <c r="CI88" s="9">
        <v>87556277</v>
      </c>
      <c r="CJ88">
        <f t="shared" si="104"/>
        <v>86177.437992125982</v>
      </c>
      <c r="CK88">
        <f t="shared" si="105"/>
        <v>4435.7618016497872</v>
      </c>
      <c r="CL88" s="18">
        <f t="shared" si="106"/>
        <v>5.4265608541149569E-2</v>
      </c>
      <c r="CM88" s="14">
        <v>2015</v>
      </c>
      <c r="CN88" s="9">
        <v>947</v>
      </c>
      <c r="CO88" s="9">
        <v>87739268</v>
      </c>
      <c r="CP88">
        <f t="shared" si="107"/>
        <v>92649.702217529033</v>
      </c>
      <c r="CQ88">
        <f t="shared" si="108"/>
        <v>6472.2642254030507</v>
      </c>
      <c r="CR88" s="18">
        <f t="shared" si="109"/>
        <v>7.5103929476232748E-2</v>
      </c>
      <c r="CS88" s="14">
        <v>2016</v>
      </c>
      <c r="CT88" s="9">
        <v>991</v>
      </c>
      <c r="CU88" s="9">
        <v>88909760</v>
      </c>
      <c r="CV88">
        <f t="shared" si="110"/>
        <v>89717.214934409683</v>
      </c>
      <c r="CW88">
        <f t="shared" si="111"/>
        <v>-2932.4872831193497</v>
      </c>
      <c r="CX88" s="18">
        <f t="shared" si="112"/>
        <v>-3.1651340618821029E-2</v>
      </c>
      <c r="CY88" s="14">
        <v>2017</v>
      </c>
      <c r="CZ88" s="9">
        <v>950</v>
      </c>
      <c r="DA88" s="9">
        <v>90914560</v>
      </c>
      <c r="DB88">
        <f t="shared" si="113"/>
        <v>95699.53684210527</v>
      </c>
      <c r="DC88">
        <f t="shared" si="114"/>
        <v>5982.3219076955866</v>
      </c>
      <c r="DD88" s="18">
        <f t="shared" si="115"/>
        <v>6.6679754961956106E-2</v>
      </c>
      <c r="DE88" s="14">
        <v>2018</v>
      </c>
      <c r="DF88" s="24">
        <v>938</v>
      </c>
      <c r="DG88" s="24">
        <v>93286334</v>
      </c>
      <c r="DH88">
        <f t="shared" si="116"/>
        <v>99452.381663113003</v>
      </c>
      <c r="DI88">
        <f t="shared" si="117"/>
        <v>3752.8448210077331</v>
      </c>
      <c r="DJ88" s="18">
        <f t="shared" si="118"/>
        <v>3.9214869212998951E-2</v>
      </c>
      <c r="DK88" s="14">
        <v>2019</v>
      </c>
      <c r="DL88" s="24">
        <v>960</v>
      </c>
      <c r="DM88" s="24">
        <v>95374649</v>
      </c>
      <c r="DN88">
        <f t="shared" si="119"/>
        <v>99348.592708333337</v>
      </c>
      <c r="DO88">
        <f t="shared" si="120"/>
        <v>-103.7889547796658</v>
      </c>
      <c r="DP88" s="18">
        <f t="shared" si="121"/>
        <v>-1.0436045174990638E-3</v>
      </c>
      <c r="DQ88" s="14">
        <v>2020</v>
      </c>
      <c r="DR88" s="25">
        <v>940</v>
      </c>
      <c r="DS88" s="24">
        <v>97522772</v>
      </c>
      <c r="DT88">
        <f t="shared" si="122"/>
        <v>103747.62978723404</v>
      </c>
      <c r="DU88">
        <f t="shared" si="123"/>
        <v>4399.0370789006993</v>
      </c>
      <c r="DV88" s="18">
        <f t="shared" si="124"/>
        <v>4.4278806161002715E-2</v>
      </c>
      <c r="DX88" s="11">
        <f t="shared" si="125"/>
        <v>4.3690234200743673E-2</v>
      </c>
      <c r="DY88">
        <f t="shared" si="126"/>
        <v>98166.83707118388</v>
      </c>
      <c r="DZ88" s="23">
        <f t="shared" si="127"/>
        <v>75834.470946794798</v>
      </c>
    </row>
    <row r="89" spans="1:130" x14ac:dyDescent="0.2">
      <c r="A89" s="3">
        <v>20002</v>
      </c>
      <c r="B89" t="s">
        <v>89</v>
      </c>
      <c r="C89" s="14">
        <v>2000</v>
      </c>
      <c r="D89" s="10">
        <v>1349</v>
      </c>
      <c r="E89" s="9">
        <v>51848746</v>
      </c>
      <c r="F89">
        <f t="shared" si="64"/>
        <v>38434.948851000743</v>
      </c>
      <c r="G89" s="14">
        <v>2001</v>
      </c>
      <c r="H89" s="10">
        <v>1311</v>
      </c>
      <c r="I89" s="9">
        <v>56030736</v>
      </c>
      <c r="J89">
        <f t="shared" si="65"/>
        <v>42738.929061784896</v>
      </c>
      <c r="K89">
        <f t="shared" si="66"/>
        <v>4303.9802107841533</v>
      </c>
      <c r="L89" s="18">
        <f t="shared" si="67"/>
        <v>0.11198090122271853</v>
      </c>
      <c r="M89" s="14">
        <v>2002</v>
      </c>
      <c r="N89" s="10">
        <v>1286</v>
      </c>
      <c r="O89" s="9">
        <v>58997922</v>
      </c>
      <c r="P89">
        <f t="shared" si="68"/>
        <v>45877.077760497668</v>
      </c>
      <c r="Q89">
        <f t="shared" si="69"/>
        <v>3138.1486987127719</v>
      </c>
      <c r="R89" s="19">
        <f t="shared" si="70"/>
        <v>7.3426002185879621E-2</v>
      </c>
      <c r="S89" s="14">
        <v>2003</v>
      </c>
      <c r="T89" s="10">
        <v>1286</v>
      </c>
      <c r="U89" s="9">
        <v>60424132</v>
      </c>
      <c r="V89">
        <f t="shared" si="71"/>
        <v>46986.105754276825</v>
      </c>
      <c r="W89">
        <f t="shared" si="72"/>
        <v>1109.0279937791565</v>
      </c>
      <c r="X89" s="18">
        <f t="shared" si="73"/>
        <v>2.4173902260489703E-2</v>
      </c>
      <c r="Y89" s="14">
        <v>2004</v>
      </c>
      <c r="Z89" s="10">
        <v>1305</v>
      </c>
      <c r="AA89" s="9">
        <v>64191766</v>
      </c>
      <c r="AB89">
        <f t="shared" si="74"/>
        <v>49189.092720306515</v>
      </c>
      <c r="AC89">
        <f t="shared" si="75"/>
        <v>2202.9869660296899</v>
      </c>
      <c r="AD89" s="18">
        <f t="shared" si="76"/>
        <v>4.6885923629224523E-2</v>
      </c>
      <c r="AE89" s="14">
        <v>2005</v>
      </c>
      <c r="AF89" s="10">
        <v>1270</v>
      </c>
      <c r="AG89" s="9">
        <v>67113376</v>
      </c>
      <c r="AH89">
        <f t="shared" si="77"/>
        <v>52845.177952755905</v>
      </c>
      <c r="AI89">
        <f t="shared" si="78"/>
        <v>3656.0852324493899</v>
      </c>
      <c r="AJ89" s="18">
        <f t="shared" si="79"/>
        <v>7.4327153241841859E-2</v>
      </c>
      <c r="AK89" s="14">
        <v>2006</v>
      </c>
      <c r="AL89" s="10">
        <v>1254</v>
      </c>
      <c r="AM89" s="9">
        <v>69596402</v>
      </c>
      <c r="AN89">
        <f t="shared" si="80"/>
        <v>55499.523125996813</v>
      </c>
      <c r="AO89">
        <f t="shared" si="81"/>
        <v>2654.3451732409085</v>
      </c>
      <c r="AP89" s="18">
        <f t="shared" si="82"/>
        <v>5.0228711039896935E-2</v>
      </c>
      <c r="AQ89" s="14">
        <v>2007</v>
      </c>
      <c r="AR89" s="10">
        <v>1253</v>
      </c>
      <c r="AS89" s="9">
        <v>70893443</v>
      </c>
      <c r="AT89">
        <f t="shared" si="83"/>
        <v>56578.964884277731</v>
      </c>
      <c r="AU89">
        <f t="shared" si="84"/>
        <v>1079.4417582809183</v>
      </c>
      <c r="AV89" s="18">
        <f t="shared" si="85"/>
        <v>1.9449568167105413E-2</v>
      </c>
      <c r="AW89" s="14">
        <v>2008</v>
      </c>
      <c r="AX89" s="10">
        <v>1234</v>
      </c>
      <c r="AY89" s="9">
        <v>79152909</v>
      </c>
      <c r="AZ89">
        <f t="shared" si="86"/>
        <v>64143.362236628847</v>
      </c>
      <c r="BA89">
        <f t="shared" si="87"/>
        <v>7564.3973523511158</v>
      </c>
      <c r="BB89" s="18">
        <f t="shared" si="88"/>
        <v>0.13369628390732763</v>
      </c>
      <c r="BC89" s="14">
        <v>2009</v>
      </c>
      <c r="BD89" s="10">
        <v>1201</v>
      </c>
      <c r="BE89" s="9">
        <v>79625764</v>
      </c>
      <c r="BF89">
        <f t="shared" si="89"/>
        <v>66299.553705245635</v>
      </c>
      <c r="BG89">
        <f t="shared" si="90"/>
        <v>2156.1914686167875</v>
      </c>
      <c r="BH89" s="18">
        <f t="shared" si="91"/>
        <v>3.361519249119594E-2</v>
      </c>
      <c r="BI89" s="14">
        <v>2010</v>
      </c>
      <c r="BJ89" s="10">
        <v>1197</v>
      </c>
      <c r="BK89" s="9">
        <v>79582985</v>
      </c>
      <c r="BL89">
        <f t="shared" si="92"/>
        <v>66485.367585630738</v>
      </c>
      <c r="BM89">
        <f t="shared" si="93"/>
        <v>185.8138803851034</v>
      </c>
      <c r="BN89" s="18">
        <f t="shared" si="94"/>
        <v>2.8026414960678953E-3</v>
      </c>
      <c r="BO89" s="14">
        <v>2011</v>
      </c>
      <c r="BP89" s="10">
        <v>1193</v>
      </c>
      <c r="BQ89" s="9">
        <v>79164920</v>
      </c>
      <c r="BR89">
        <f t="shared" si="95"/>
        <v>66357.854149203689</v>
      </c>
      <c r="BS89">
        <f t="shared" si="96"/>
        <v>-127.51343642704887</v>
      </c>
      <c r="BT89" s="18">
        <f t="shared" si="97"/>
        <v>-1.9179172960548981E-3</v>
      </c>
      <c r="BU89" s="14">
        <v>2012</v>
      </c>
      <c r="BV89" s="10">
        <v>1225</v>
      </c>
      <c r="BW89" s="9">
        <v>80276959</v>
      </c>
      <c r="BX89">
        <f t="shared" si="98"/>
        <v>65532.211428571427</v>
      </c>
      <c r="BY89">
        <f t="shared" si="99"/>
        <v>-825.64272063226235</v>
      </c>
      <c r="BZ89" s="18">
        <f t="shared" si="100"/>
        <v>-1.2442275767022679E-2</v>
      </c>
      <c r="CA89" s="14">
        <v>2013</v>
      </c>
      <c r="CB89" s="10">
        <v>1226</v>
      </c>
      <c r="CC89" s="9">
        <v>81695733</v>
      </c>
      <c r="CD89">
        <f t="shared" si="101"/>
        <v>66635.997553017951</v>
      </c>
      <c r="CE89">
        <f t="shared" si="102"/>
        <v>1103.7861244465239</v>
      </c>
      <c r="CF89" s="18">
        <f t="shared" si="103"/>
        <v>1.6843413344132679E-2</v>
      </c>
      <c r="CG89" s="14">
        <v>2014</v>
      </c>
      <c r="CH89" s="10">
        <v>1196</v>
      </c>
      <c r="CI89" s="9">
        <v>84642540</v>
      </c>
      <c r="CJ89">
        <f t="shared" si="104"/>
        <v>70771.354515050174</v>
      </c>
      <c r="CK89">
        <f t="shared" si="105"/>
        <v>4135.3569620322232</v>
      </c>
      <c r="CL89" s="18">
        <f t="shared" si="106"/>
        <v>6.2058903804088586E-2</v>
      </c>
      <c r="CM89" s="14">
        <v>2015</v>
      </c>
      <c r="CN89" s="9">
        <v>1185</v>
      </c>
      <c r="CO89" s="9">
        <v>84844810</v>
      </c>
      <c r="CP89">
        <f t="shared" si="107"/>
        <v>71598.995780590718</v>
      </c>
      <c r="CQ89">
        <f t="shared" si="108"/>
        <v>827.64126554054383</v>
      </c>
      <c r="CR89" s="18">
        <f t="shared" si="109"/>
        <v>1.1694579978182251E-2</v>
      </c>
      <c r="CS89" s="14">
        <v>2016</v>
      </c>
      <c r="CT89" s="9">
        <v>1141</v>
      </c>
      <c r="CU89" s="9">
        <v>88427505</v>
      </c>
      <c r="CV89">
        <f t="shared" si="110"/>
        <v>77500.00438212094</v>
      </c>
      <c r="CW89">
        <f t="shared" si="111"/>
        <v>5901.0086015302222</v>
      </c>
      <c r="CX89" s="18">
        <f t="shared" si="112"/>
        <v>8.2417477189392171E-2</v>
      </c>
      <c r="CY89" s="14">
        <v>2017</v>
      </c>
      <c r="CZ89" s="9">
        <v>1144</v>
      </c>
      <c r="DA89" s="9">
        <v>90511028</v>
      </c>
      <c r="DB89">
        <f t="shared" si="113"/>
        <v>79118.031468531466</v>
      </c>
      <c r="DC89">
        <f t="shared" si="114"/>
        <v>1618.027086410526</v>
      </c>
      <c r="DD89" s="18">
        <f t="shared" si="115"/>
        <v>2.0877767676408039E-2</v>
      </c>
      <c r="DE89" s="14">
        <v>2018</v>
      </c>
      <c r="DF89" s="24">
        <v>1163</v>
      </c>
      <c r="DG89" s="24">
        <v>93879045</v>
      </c>
      <c r="DH89">
        <f t="shared" si="116"/>
        <v>80721.448839208941</v>
      </c>
      <c r="DI89">
        <f t="shared" si="117"/>
        <v>1603.4173706774745</v>
      </c>
      <c r="DJ89" s="18">
        <f t="shared" si="118"/>
        <v>2.0266143392549146E-2</v>
      </c>
      <c r="DK89" s="14">
        <v>2019</v>
      </c>
      <c r="DL89" s="24">
        <v>1195</v>
      </c>
      <c r="DM89" s="24">
        <v>94740775</v>
      </c>
      <c r="DN89">
        <f t="shared" si="119"/>
        <v>79280.983263598333</v>
      </c>
      <c r="DO89">
        <f t="shared" si="120"/>
        <v>-1440.4655756106076</v>
      </c>
      <c r="DP89" s="18">
        <f t="shared" si="121"/>
        <v>-1.7844892483036407E-2</v>
      </c>
      <c r="DQ89" s="14">
        <v>2020</v>
      </c>
      <c r="DR89" s="25">
        <v>1139</v>
      </c>
      <c r="DS89" s="24">
        <v>96068458</v>
      </c>
      <c r="DT89">
        <f t="shared" si="122"/>
        <v>84344.5636523266</v>
      </c>
      <c r="DU89">
        <f t="shared" si="123"/>
        <v>5063.5803887282673</v>
      </c>
      <c r="DV89" s="18">
        <f t="shared" si="124"/>
        <v>6.3868788961566753E-2</v>
      </c>
      <c r="DX89" s="11">
        <f t="shared" si="125"/>
        <v>3.9678651513623153E-2</v>
      </c>
      <c r="DY89">
        <f t="shared" si="126"/>
        <v>79706.821190446251</v>
      </c>
      <c r="DZ89" s="23">
        <f t="shared" si="127"/>
        <v>63187.597555743916</v>
      </c>
    </row>
    <row r="90" spans="1:130" x14ac:dyDescent="0.2">
      <c r="A90" s="3">
        <v>21148</v>
      </c>
      <c r="B90" t="s">
        <v>90</v>
      </c>
      <c r="C90" s="14">
        <v>2000</v>
      </c>
      <c r="D90" s="10">
        <v>225</v>
      </c>
      <c r="E90" s="9">
        <v>10442762</v>
      </c>
      <c r="F90">
        <f t="shared" si="64"/>
        <v>46412.275555555556</v>
      </c>
      <c r="G90" s="14">
        <v>2001</v>
      </c>
      <c r="H90" s="10">
        <v>208</v>
      </c>
      <c r="I90" s="9">
        <v>10852402</v>
      </c>
      <c r="J90">
        <f t="shared" si="65"/>
        <v>52175.009615384617</v>
      </c>
      <c r="K90">
        <f t="shared" si="66"/>
        <v>5762.7340598290612</v>
      </c>
      <c r="L90" s="18">
        <f t="shared" si="67"/>
        <v>0.12416400598438791</v>
      </c>
      <c r="M90" s="14">
        <v>2002</v>
      </c>
      <c r="N90" s="10">
        <v>200</v>
      </c>
      <c r="O90" s="9">
        <v>10938797</v>
      </c>
      <c r="P90">
        <f t="shared" si="68"/>
        <v>54693.985000000001</v>
      </c>
      <c r="Q90">
        <f t="shared" si="69"/>
        <v>2518.9753846153835</v>
      </c>
      <c r="R90" s="19">
        <f t="shared" si="70"/>
        <v>4.8279346821100043E-2</v>
      </c>
      <c r="S90" s="14">
        <v>2003</v>
      </c>
      <c r="T90" s="10">
        <v>200</v>
      </c>
      <c r="U90" s="9">
        <v>11087029</v>
      </c>
      <c r="V90">
        <f t="shared" si="71"/>
        <v>55435.144999999997</v>
      </c>
      <c r="W90">
        <f t="shared" si="72"/>
        <v>741.15999999999622</v>
      </c>
      <c r="X90" s="18">
        <f t="shared" si="73"/>
        <v>1.3551033079780093E-2</v>
      </c>
      <c r="Y90" s="14">
        <v>2004</v>
      </c>
      <c r="Z90" s="10">
        <v>187</v>
      </c>
      <c r="AA90" s="9">
        <v>11184681</v>
      </c>
      <c r="AB90">
        <f t="shared" si="74"/>
        <v>59811.128342245989</v>
      </c>
      <c r="AC90">
        <f t="shared" si="75"/>
        <v>4375.9833422459924</v>
      </c>
      <c r="AD90" s="18">
        <f t="shared" si="76"/>
        <v>7.8938791307319442E-2</v>
      </c>
      <c r="AE90" s="14">
        <v>2005</v>
      </c>
      <c r="AF90" s="10">
        <v>177</v>
      </c>
      <c r="AG90" s="9">
        <v>11221305</v>
      </c>
      <c r="AH90">
        <f t="shared" si="77"/>
        <v>63397.203389830509</v>
      </c>
      <c r="AI90">
        <f t="shared" si="78"/>
        <v>3586.0750475845198</v>
      </c>
      <c r="AJ90" s="18">
        <f t="shared" si="79"/>
        <v>5.9956652666115842E-2</v>
      </c>
      <c r="AK90" s="14">
        <v>2006</v>
      </c>
      <c r="AL90" s="10">
        <v>179</v>
      </c>
      <c r="AM90" s="9">
        <v>11715762</v>
      </c>
      <c r="AN90">
        <f t="shared" si="80"/>
        <v>65451.184357541897</v>
      </c>
      <c r="AO90">
        <f t="shared" si="81"/>
        <v>2053.9809677113881</v>
      </c>
      <c r="AP90" s="18">
        <f t="shared" si="82"/>
        <v>3.2398605267828978E-2</v>
      </c>
      <c r="AQ90" s="14">
        <v>2007</v>
      </c>
      <c r="AR90" s="10">
        <v>175</v>
      </c>
      <c r="AS90" s="9">
        <v>12081420</v>
      </c>
      <c r="AT90">
        <f t="shared" si="83"/>
        <v>69036.685714285719</v>
      </c>
      <c r="AU90">
        <f t="shared" si="84"/>
        <v>3585.5013567438218</v>
      </c>
      <c r="AV90" s="18">
        <f t="shared" si="85"/>
        <v>5.4781305975415355E-2</v>
      </c>
      <c r="AW90" s="14">
        <v>2008</v>
      </c>
      <c r="AX90" s="10">
        <v>174</v>
      </c>
      <c r="AY90" s="9">
        <v>12507305</v>
      </c>
      <c r="AZ90">
        <f t="shared" si="86"/>
        <v>71881.063218390802</v>
      </c>
      <c r="BA90">
        <f t="shared" si="87"/>
        <v>2844.3775041050831</v>
      </c>
      <c r="BB90" s="18">
        <f t="shared" si="88"/>
        <v>4.1200956776470773E-2</v>
      </c>
      <c r="BC90" s="14">
        <v>2009</v>
      </c>
      <c r="BD90" s="10">
        <v>164</v>
      </c>
      <c r="BE90" s="9">
        <v>12902490</v>
      </c>
      <c r="BF90">
        <f t="shared" si="89"/>
        <v>78673.719512195123</v>
      </c>
      <c r="BG90">
        <f t="shared" si="90"/>
        <v>6792.6562938043207</v>
      </c>
      <c r="BH90" s="18">
        <f t="shared" si="91"/>
        <v>9.4498550656752348E-2</v>
      </c>
      <c r="BI90" s="14">
        <v>2010</v>
      </c>
      <c r="BJ90" s="10">
        <v>166</v>
      </c>
      <c r="BK90" s="9">
        <v>13195390</v>
      </c>
      <c r="BL90">
        <f t="shared" si="92"/>
        <v>79490.301204819276</v>
      </c>
      <c r="BM90">
        <f t="shared" si="93"/>
        <v>816.58169262415322</v>
      </c>
      <c r="BN90" s="18">
        <f t="shared" si="94"/>
        <v>1.0379345195412755E-2</v>
      </c>
      <c r="BO90" s="14">
        <v>2011</v>
      </c>
      <c r="BP90" s="10">
        <v>160</v>
      </c>
      <c r="BQ90" s="9">
        <v>16978906</v>
      </c>
      <c r="BR90">
        <f t="shared" si="95"/>
        <v>106118.16250000001</v>
      </c>
      <c r="BS90">
        <f t="shared" si="96"/>
        <v>26627.86129518073</v>
      </c>
      <c r="BT90" s="18">
        <f t="shared" si="97"/>
        <v>0.33498251851593636</v>
      </c>
      <c r="BU90" s="14">
        <v>2012</v>
      </c>
      <c r="BV90" s="10">
        <v>170</v>
      </c>
      <c r="BW90" s="9">
        <v>14412061</v>
      </c>
      <c r="BX90">
        <f t="shared" si="98"/>
        <v>84776.829411764702</v>
      </c>
      <c r="BY90">
        <f t="shared" si="99"/>
        <v>-21341.333088235304</v>
      </c>
      <c r="BZ90" s="18">
        <f t="shared" si="100"/>
        <v>-0.20110914649728601</v>
      </c>
      <c r="CA90" s="14">
        <v>2013</v>
      </c>
      <c r="CB90" s="10">
        <v>175</v>
      </c>
      <c r="CC90" s="9">
        <v>15623812</v>
      </c>
      <c r="CD90">
        <f t="shared" si="101"/>
        <v>89278.92571428571</v>
      </c>
      <c r="CE90">
        <f t="shared" si="102"/>
        <v>4502.0963025210076</v>
      </c>
      <c r="CF90" s="18">
        <f t="shared" si="103"/>
        <v>5.310526866549977E-2</v>
      </c>
      <c r="CG90" s="14">
        <v>2014</v>
      </c>
      <c r="CH90" s="10">
        <v>169</v>
      </c>
      <c r="CI90" s="9">
        <v>16059560</v>
      </c>
      <c r="CJ90">
        <f t="shared" si="104"/>
        <v>95026.982248520711</v>
      </c>
      <c r="CK90">
        <f t="shared" si="105"/>
        <v>5748.0565342350019</v>
      </c>
      <c r="CL90" s="18">
        <f t="shared" si="106"/>
        <v>6.4383128361447606E-2</v>
      </c>
      <c r="CM90" s="14">
        <v>2015</v>
      </c>
      <c r="CN90" s="9">
        <v>160</v>
      </c>
      <c r="CO90" s="9">
        <v>16494370</v>
      </c>
      <c r="CP90">
        <f t="shared" si="107"/>
        <v>103089.8125</v>
      </c>
      <c r="CQ90">
        <f t="shared" si="108"/>
        <v>8062.8302514792886</v>
      </c>
      <c r="CR90" s="18">
        <f t="shared" si="109"/>
        <v>8.4847798600957924E-2</v>
      </c>
      <c r="CS90" s="14">
        <v>2016</v>
      </c>
      <c r="CT90" s="9">
        <v>160</v>
      </c>
      <c r="CU90" s="9">
        <v>16843320</v>
      </c>
      <c r="CV90">
        <f t="shared" si="110"/>
        <v>105270.75</v>
      </c>
      <c r="CW90">
        <f t="shared" si="111"/>
        <v>2180.9375</v>
      </c>
      <c r="CX90" s="18">
        <f t="shared" si="112"/>
        <v>2.1155703430928249E-2</v>
      </c>
      <c r="CY90" s="14">
        <v>2017</v>
      </c>
      <c r="CZ90" s="9">
        <v>153</v>
      </c>
      <c r="DA90" s="9">
        <v>17201944</v>
      </c>
      <c r="DB90">
        <f t="shared" si="113"/>
        <v>112431.00653594772</v>
      </c>
      <c r="DC90">
        <f t="shared" si="114"/>
        <v>7160.2565359477157</v>
      </c>
      <c r="DD90" s="18">
        <f t="shared" si="115"/>
        <v>6.8017531327056333E-2</v>
      </c>
      <c r="DE90" s="14">
        <v>2018</v>
      </c>
      <c r="DF90" s="24">
        <v>145</v>
      </c>
      <c r="DG90" s="24">
        <v>17131940</v>
      </c>
      <c r="DH90">
        <f t="shared" si="116"/>
        <v>118151.31034482758</v>
      </c>
      <c r="DI90">
        <f t="shared" si="117"/>
        <v>5720.3038088798639</v>
      </c>
      <c r="DJ90" s="18">
        <f t="shared" si="118"/>
        <v>5.0878347398330047E-2</v>
      </c>
      <c r="DK90" s="14">
        <v>2019</v>
      </c>
      <c r="DL90" s="24">
        <v>146</v>
      </c>
      <c r="DM90" s="24">
        <v>22262840</v>
      </c>
      <c r="DN90">
        <f t="shared" si="119"/>
        <v>152485.20547945207</v>
      </c>
      <c r="DO90">
        <f t="shared" si="120"/>
        <v>34333.895134624487</v>
      </c>
      <c r="DP90" s="18">
        <f t="shared" si="121"/>
        <v>0.2905925887272866</v>
      </c>
      <c r="DQ90" s="14">
        <v>2020</v>
      </c>
      <c r="DR90" s="25">
        <v>141</v>
      </c>
      <c r="DS90" s="24">
        <v>18302510</v>
      </c>
      <c r="DT90">
        <f t="shared" si="122"/>
        <v>129805.03546099291</v>
      </c>
      <c r="DU90">
        <f t="shared" si="123"/>
        <v>-22680.170018459161</v>
      </c>
      <c r="DV90" s="18">
        <f t="shared" si="124"/>
        <v>-0.14873685579625229</v>
      </c>
      <c r="DX90" s="11">
        <f t="shared" si="125"/>
        <v>5.8541464053808945E-2</v>
      </c>
      <c r="DY90">
        <f t="shared" si="126"/>
        <v>127689.17412007578</v>
      </c>
      <c r="DZ90" s="23">
        <f t="shared" si="127"/>
        <v>85375.796243144796</v>
      </c>
    </row>
    <row r="91" spans="1:130" x14ac:dyDescent="0.2">
      <c r="A91" s="3">
        <v>21149</v>
      </c>
      <c r="B91" t="s">
        <v>91</v>
      </c>
      <c r="C91" s="14">
        <v>2000</v>
      </c>
      <c r="D91" s="10">
        <v>285</v>
      </c>
      <c r="E91" s="9">
        <v>12565849</v>
      </c>
      <c r="F91">
        <f t="shared" si="64"/>
        <v>44090.698245614032</v>
      </c>
      <c r="G91" s="14">
        <v>2001</v>
      </c>
      <c r="H91" s="10">
        <v>272</v>
      </c>
      <c r="I91" s="9">
        <v>12993078</v>
      </c>
      <c r="J91">
        <f t="shared" si="65"/>
        <v>47768.669117647056</v>
      </c>
      <c r="K91">
        <f t="shared" si="66"/>
        <v>3677.9708720330236</v>
      </c>
      <c r="L91" s="18">
        <f t="shared" si="67"/>
        <v>8.3418294977873106E-2</v>
      </c>
      <c r="M91" s="14">
        <v>2002</v>
      </c>
      <c r="N91" s="10">
        <v>277</v>
      </c>
      <c r="O91" s="9">
        <v>13103184</v>
      </c>
      <c r="P91">
        <f t="shared" si="68"/>
        <v>47303.913357400721</v>
      </c>
      <c r="Q91">
        <f t="shared" si="69"/>
        <v>-464.75576024633483</v>
      </c>
      <c r="R91" s="19">
        <f t="shared" si="70"/>
        <v>-9.7293010006561254E-3</v>
      </c>
      <c r="S91" s="14">
        <v>2003</v>
      </c>
      <c r="T91" s="10">
        <v>277</v>
      </c>
      <c r="U91" s="9">
        <v>13234023</v>
      </c>
      <c r="V91">
        <f t="shared" si="71"/>
        <v>47776.256317689527</v>
      </c>
      <c r="W91">
        <f t="shared" si="72"/>
        <v>472.34296028880635</v>
      </c>
      <c r="X91" s="18">
        <f t="shared" si="73"/>
        <v>9.9852829663385143E-3</v>
      </c>
      <c r="Y91" s="14">
        <v>2004</v>
      </c>
      <c r="Z91" s="10">
        <v>269</v>
      </c>
      <c r="AA91" s="9">
        <v>13519857</v>
      </c>
      <c r="AB91">
        <f t="shared" si="74"/>
        <v>50259.691449814127</v>
      </c>
      <c r="AC91">
        <f t="shared" si="75"/>
        <v>2483.4351321245995</v>
      </c>
      <c r="AD91" s="18">
        <f t="shared" si="76"/>
        <v>5.1980530153114747E-2</v>
      </c>
      <c r="AE91" s="14">
        <v>2005</v>
      </c>
      <c r="AF91" s="10">
        <v>270</v>
      </c>
      <c r="AG91" s="9">
        <v>13782902</v>
      </c>
      <c r="AH91">
        <f t="shared" si="77"/>
        <v>51047.785185185188</v>
      </c>
      <c r="AI91">
        <f t="shared" si="78"/>
        <v>788.09373537106148</v>
      </c>
      <c r="AJ91" s="18">
        <f t="shared" si="79"/>
        <v>1.5680433218695698E-2</v>
      </c>
      <c r="AK91" s="14">
        <v>2006</v>
      </c>
      <c r="AL91" s="10">
        <v>260</v>
      </c>
      <c r="AM91" s="9">
        <v>14345875</v>
      </c>
      <c r="AN91">
        <f t="shared" si="80"/>
        <v>55176.442307692305</v>
      </c>
      <c r="AO91">
        <f t="shared" si="81"/>
        <v>4128.6571225071166</v>
      </c>
      <c r="AP91" s="18">
        <f t="shared" si="82"/>
        <v>8.0878281154209863E-2</v>
      </c>
      <c r="AQ91" s="14">
        <v>2007</v>
      </c>
      <c r="AR91" s="10">
        <v>264</v>
      </c>
      <c r="AS91" s="9">
        <v>14623862</v>
      </c>
      <c r="AT91">
        <f t="shared" si="83"/>
        <v>55393.416666666664</v>
      </c>
      <c r="AU91">
        <f t="shared" si="84"/>
        <v>216.97435897435935</v>
      </c>
      <c r="AV91" s="18">
        <f t="shared" si="85"/>
        <v>3.9323731270022519E-3</v>
      </c>
      <c r="AW91" s="14">
        <v>2008</v>
      </c>
      <c r="AX91" s="10">
        <v>261</v>
      </c>
      <c r="AY91" s="9">
        <v>16650020</v>
      </c>
      <c r="AZ91">
        <f t="shared" si="86"/>
        <v>63793.180076628356</v>
      </c>
      <c r="BA91">
        <f t="shared" si="87"/>
        <v>8399.7634099616917</v>
      </c>
      <c r="BB91" s="18">
        <f t="shared" si="88"/>
        <v>0.15163829775129761</v>
      </c>
      <c r="BC91" s="14">
        <v>2009</v>
      </c>
      <c r="BD91" s="10">
        <v>247</v>
      </c>
      <c r="BE91" s="9">
        <v>16521226</v>
      </c>
      <c r="BF91">
        <f t="shared" si="89"/>
        <v>66887.554655870452</v>
      </c>
      <c r="BG91">
        <f t="shared" si="90"/>
        <v>3094.3745792420959</v>
      </c>
      <c r="BH91" s="18">
        <f t="shared" si="91"/>
        <v>4.8506354057363713E-2</v>
      </c>
      <c r="BI91" s="14">
        <v>2010</v>
      </c>
      <c r="BJ91" s="10">
        <v>237</v>
      </c>
      <c r="BK91" s="9">
        <v>16737144</v>
      </c>
      <c r="BL91">
        <f t="shared" si="92"/>
        <v>70620.860759493677</v>
      </c>
      <c r="BM91">
        <f t="shared" si="93"/>
        <v>3733.3061036232248</v>
      </c>
      <c r="BN91" s="18">
        <f t="shared" si="94"/>
        <v>5.5814659734994027E-2</v>
      </c>
      <c r="BO91" s="14">
        <v>2011</v>
      </c>
      <c r="BP91" s="10">
        <v>256</v>
      </c>
      <c r="BQ91" s="9">
        <v>22494184</v>
      </c>
      <c r="BR91">
        <f t="shared" si="95"/>
        <v>87867.90625</v>
      </c>
      <c r="BS91">
        <f t="shared" si="96"/>
        <v>17247.045490506323</v>
      </c>
      <c r="BT91" s="18">
        <f t="shared" si="97"/>
        <v>0.2442202672839523</v>
      </c>
      <c r="BU91" s="14">
        <v>2012</v>
      </c>
      <c r="BV91" s="10">
        <v>255</v>
      </c>
      <c r="BW91" s="9">
        <v>17309756</v>
      </c>
      <c r="BX91">
        <f t="shared" si="98"/>
        <v>67881.396078431368</v>
      </c>
      <c r="BY91">
        <f t="shared" si="99"/>
        <v>-19986.510171568632</v>
      </c>
      <c r="BZ91" s="18">
        <f t="shared" si="100"/>
        <v>-0.22746086739228105</v>
      </c>
      <c r="CA91" s="14">
        <v>2013</v>
      </c>
      <c r="CB91" s="10">
        <v>261</v>
      </c>
      <c r="CC91" s="9">
        <v>18845470</v>
      </c>
      <c r="CD91">
        <f t="shared" si="101"/>
        <v>72204.865900383142</v>
      </c>
      <c r="CE91">
        <f t="shared" si="102"/>
        <v>4323.4698219517741</v>
      </c>
      <c r="CF91" s="18">
        <f t="shared" si="103"/>
        <v>6.3691527748727508E-2</v>
      </c>
      <c r="CG91" s="14">
        <v>2014</v>
      </c>
      <c r="CH91" s="10">
        <v>250</v>
      </c>
      <c r="CI91" s="9">
        <v>19731041</v>
      </c>
      <c r="CJ91">
        <f t="shared" si="104"/>
        <v>78924.164000000004</v>
      </c>
      <c r="CK91">
        <f t="shared" si="105"/>
        <v>6719.2980996168626</v>
      </c>
      <c r="CL91" s="18">
        <f t="shared" si="106"/>
        <v>9.3058798958052052E-2</v>
      </c>
      <c r="CM91" s="14">
        <v>2015</v>
      </c>
      <c r="CN91" s="9">
        <v>261</v>
      </c>
      <c r="CO91" s="9">
        <v>20839877</v>
      </c>
      <c r="CP91">
        <f t="shared" si="107"/>
        <v>79846.272030651337</v>
      </c>
      <c r="CQ91">
        <f t="shared" si="108"/>
        <v>922.10803065133223</v>
      </c>
      <c r="CR91" s="18">
        <f t="shared" si="109"/>
        <v>1.1683469091308109E-2</v>
      </c>
      <c r="CS91" s="14">
        <v>2016</v>
      </c>
      <c r="CT91" s="9">
        <v>248</v>
      </c>
      <c r="CU91" s="9">
        <v>20186106</v>
      </c>
      <c r="CV91">
        <f t="shared" si="110"/>
        <v>81395.588709677424</v>
      </c>
      <c r="CW91">
        <f t="shared" si="111"/>
        <v>1549.3166790260875</v>
      </c>
      <c r="CX91" s="18">
        <f t="shared" si="112"/>
        <v>1.9403744716238434E-2</v>
      </c>
      <c r="CY91" s="14">
        <v>2017</v>
      </c>
      <c r="CZ91" s="9">
        <v>250</v>
      </c>
      <c r="DA91" s="9">
        <v>20365970</v>
      </c>
      <c r="DB91">
        <f t="shared" si="113"/>
        <v>81463.88</v>
      </c>
      <c r="DC91">
        <f t="shared" si="114"/>
        <v>68.291290322580608</v>
      </c>
      <c r="DD91" s="18">
        <f t="shared" si="115"/>
        <v>8.390048085549531E-4</v>
      </c>
      <c r="DE91" s="14">
        <v>2018</v>
      </c>
      <c r="DF91" s="24">
        <v>252</v>
      </c>
      <c r="DG91" s="24">
        <v>21417477</v>
      </c>
      <c r="DH91">
        <f t="shared" si="116"/>
        <v>84989.988095238092</v>
      </c>
      <c r="DI91">
        <f t="shared" si="117"/>
        <v>3526.1080952380871</v>
      </c>
      <c r="DJ91" s="18">
        <f t="shared" si="118"/>
        <v>4.3284313185648494E-2</v>
      </c>
      <c r="DK91" s="14">
        <v>2019</v>
      </c>
      <c r="DL91" s="24">
        <v>244</v>
      </c>
      <c r="DM91" s="24">
        <v>22120602</v>
      </c>
      <c r="DN91">
        <f t="shared" si="119"/>
        <v>90658.204918032789</v>
      </c>
      <c r="DO91">
        <f t="shared" si="120"/>
        <v>5668.2168227946968</v>
      </c>
      <c r="DP91" s="18">
        <f t="shared" si="121"/>
        <v>6.6692759345289065E-2</v>
      </c>
      <c r="DQ91" s="14">
        <v>2020</v>
      </c>
      <c r="DR91" s="25">
        <v>247</v>
      </c>
      <c r="DS91" s="24">
        <v>23544797</v>
      </c>
      <c r="DT91">
        <f t="shared" si="122"/>
        <v>95323.064777327934</v>
      </c>
      <c r="DU91">
        <f t="shared" si="123"/>
        <v>4664.8598592951457</v>
      </c>
      <c r="DV91" s="18">
        <f t="shared" si="124"/>
        <v>5.1455462453870629E-2</v>
      </c>
      <c r="DX91" s="11">
        <f t="shared" si="125"/>
        <v>4.3936438766110544E-2</v>
      </c>
      <c r="DY91">
        <f t="shared" si="126"/>
        <v>85704.024337756957</v>
      </c>
      <c r="DZ91" s="23">
        <f t="shared" si="127"/>
        <v>67651.133280925918</v>
      </c>
    </row>
    <row r="92" spans="1:130" x14ac:dyDescent="0.2">
      <c r="A92" s="3">
        <v>21150</v>
      </c>
      <c r="B92" t="s">
        <v>92</v>
      </c>
      <c r="C92" s="14">
        <v>2000</v>
      </c>
      <c r="D92" s="10">
        <v>213</v>
      </c>
      <c r="E92" s="9">
        <v>10066659</v>
      </c>
      <c r="F92">
        <f t="shared" si="64"/>
        <v>47261.309859154928</v>
      </c>
      <c r="G92" s="14">
        <v>2001</v>
      </c>
      <c r="H92" s="10">
        <v>203</v>
      </c>
      <c r="I92" s="9">
        <v>10567898</v>
      </c>
      <c r="J92">
        <f t="shared" si="65"/>
        <v>52058.61083743842</v>
      </c>
      <c r="K92">
        <f t="shared" si="66"/>
        <v>4797.3009782834924</v>
      </c>
      <c r="L92" s="18">
        <f t="shared" si="67"/>
        <v>0.10150588277345879</v>
      </c>
      <c r="M92" s="14">
        <v>2002</v>
      </c>
      <c r="N92" s="10">
        <v>192</v>
      </c>
      <c r="O92" s="9">
        <v>10781389</v>
      </c>
      <c r="P92">
        <f t="shared" si="68"/>
        <v>56153.067708333336</v>
      </c>
      <c r="Q92">
        <f t="shared" si="69"/>
        <v>4094.4568708949155</v>
      </c>
      <c r="R92" s="19">
        <f t="shared" si="70"/>
        <v>7.8650905297502668E-2</v>
      </c>
      <c r="S92" s="14">
        <v>2003</v>
      </c>
      <c r="T92" s="10">
        <v>192</v>
      </c>
      <c r="U92" s="9">
        <v>10951101</v>
      </c>
      <c r="V92">
        <f t="shared" si="71"/>
        <v>57036.984375</v>
      </c>
      <c r="W92">
        <f t="shared" si="72"/>
        <v>883.91666666666424</v>
      </c>
      <c r="X92" s="18">
        <f t="shared" si="73"/>
        <v>1.5741199951137978E-2</v>
      </c>
      <c r="Y92" s="14">
        <v>2004</v>
      </c>
      <c r="Z92" s="10">
        <v>177</v>
      </c>
      <c r="AA92" s="9">
        <v>11001110</v>
      </c>
      <c r="AB92">
        <f t="shared" si="74"/>
        <v>62153.163841807909</v>
      </c>
      <c r="AC92">
        <f t="shared" si="75"/>
        <v>5116.1794668079092</v>
      </c>
      <c r="AD92" s="18">
        <f t="shared" si="76"/>
        <v>8.9699333211073345E-2</v>
      </c>
      <c r="AE92" s="14">
        <v>2005</v>
      </c>
      <c r="AF92" s="10">
        <v>190</v>
      </c>
      <c r="AG92" s="9">
        <v>11228862</v>
      </c>
      <c r="AH92">
        <f t="shared" si="77"/>
        <v>59099.27368421053</v>
      </c>
      <c r="AI92">
        <f t="shared" si="78"/>
        <v>-3053.8901575973796</v>
      </c>
      <c r="AJ92" s="18">
        <f t="shared" si="79"/>
        <v>-4.9134910740346767E-2</v>
      </c>
      <c r="AK92" s="14">
        <v>2006</v>
      </c>
      <c r="AL92" s="10">
        <v>185</v>
      </c>
      <c r="AM92" s="9">
        <v>12069727</v>
      </c>
      <c r="AN92">
        <f t="shared" si="80"/>
        <v>65241.767567567571</v>
      </c>
      <c r="AO92">
        <f t="shared" si="81"/>
        <v>6142.4938833570413</v>
      </c>
      <c r="AP92" s="18">
        <f t="shared" si="82"/>
        <v>0.10393518397837981</v>
      </c>
      <c r="AQ92" s="14">
        <v>2007</v>
      </c>
      <c r="AR92" s="10">
        <v>171</v>
      </c>
      <c r="AS92" s="9">
        <v>12376881</v>
      </c>
      <c r="AT92">
        <f t="shared" si="83"/>
        <v>72379.421052631573</v>
      </c>
      <c r="AU92">
        <f t="shared" si="84"/>
        <v>7137.6534850640019</v>
      </c>
      <c r="AV92" s="18">
        <f t="shared" si="85"/>
        <v>0.10940312856594356</v>
      </c>
      <c r="AW92" s="14">
        <v>2008</v>
      </c>
      <c r="AX92" s="10">
        <v>156</v>
      </c>
      <c r="AY92" s="9">
        <v>12664181</v>
      </c>
      <c r="AZ92">
        <f t="shared" si="86"/>
        <v>81180.647435897437</v>
      </c>
      <c r="BA92">
        <f t="shared" si="87"/>
        <v>8801.2263832658646</v>
      </c>
      <c r="BB92" s="18">
        <f t="shared" si="88"/>
        <v>0.12159846342050659</v>
      </c>
      <c r="BC92" s="14">
        <v>2009</v>
      </c>
      <c r="BD92" s="10">
        <v>164</v>
      </c>
      <c r="BE92" s="9">
        <v>13224728</v>
      </c>
      <c r="BF92">
        <f t="shared" si="89"/>
        <v>80638.585365853665</v>
      </c>
      <c r="BG92">
        <f t="shared" si="90"/>
        <v>-542.06207004377211</v>
      </c>
      <c r="BH92" s="18">
        <f t="shared" si="91"/>
        <v>-6.6772326553788553E-3</v>
      </c>
      <c r="BI92" s="14">
        <v>2010</v>
      </c>
      <c r="BJ92" s="10">
        <v>153</v>
      </c>
      <c r="BK92" s="9">
        <v>13328990</v>
      </c>
      <c r="BL92">
        <f t="shared" si="92"/>
        <v>87117.58169934641</v>
      </c>
      <c r="BM92">
        <f t="shared" si="93"/>
        <v>6478.9963334927452</v>
      </c>
      <c r="BN92" s="18">
        <f t="shared" si="94"/>
        <v>8.0346106074379003E-2</v>
      </c>
      <c r="BO92" s="14">
        <v>2011</v>
      </c>
      <c r="BP92" s="10">
        <v>149</v>
      </c>
      <c r="BQ92" s="9">
        <v>18787929</v>
      </c>
      <c r="BR92">
        <f t="shared" si="95"/>
        <v>126093.4832214765</v>
      </c>
      <c r="BS92">
        <f t="shared" si="96"/>
        <v>38975.901522130094</v>
      </c>
      <c r="BT92" s="18">
        <f t="shared" si="97"/>
        <v>0.44739420862990398</v>
      </c>
      <c r="BU92" s="14">
        <v>2012</v>
      </c>
      <c r="BV92" s="10">
        <v>145</v>
      </c>
      <c r="BW92" s="9">
        <v>13865509</v>
      </c>
      <c r="BX92">
        <f t="shared" si="98"/>
        <v>95624.2</v>
      </c>
      <c r="BY92">
        <f t="shared" si="99"/>
        <v>-30469.283221476508</v>
      </c>
      <c r="BZ92" s="18">
        <f t="shared" si="100"/>
        <v>-0.24164042774485681</v>
      </c>
      <c r="CA92" s="14">
        <v>2013</v>
      </c>
      <c r="CB92" s="10">
        <v>134</v>
      </c>
      <c r="CC92" s="9">
        <v>14722038</v>
      </c>
      <c r="CD92">
        <f t="shared" si="101"/>
        <v>109865.95522388059</v>
      </c>
      <c r="CE92">
        <f t="shared" si="102"/>
        <v>14241.755223880595</v>
      </c>
      <c r="CF92" s="18">
        <f t="shared" si="103"/>
        <v>0.14893463395124451</v>
      </c>
      <c r="CG92" s="14">
        <v>2014</v>
      </c>
      <c r="CH92" s="10">
        <v>133</v>
      </c>
      <c r="CI92" s="9">
        <v>15397437</v>
      </c>
      <c r="CJ92">
        <f t="shared" si="104"/>
        <v>115770.20300751879</v>
      </c>
      <c r="CK92">
        <f t="shared" si="105"/>
        <v>5904.2477836382022</v>
      </c>
      <c r="CL92" s="18">
        <f t="shared" si="106"/>
        <v>5.3740467386887543E-2</v>
      </c>
      <c r="CM92" s="14">
        <v>2015</v>
      </c>
      <c r="CN92" s="9">
        <v>160</v>
      </c>
      <c r="CO92" s="9">
        <v>19082697</v>
      </c>
      <c r="CP92">
        <f t="shared" si="107"/>
        <v>119266.85625</v>
      </c>
      <c r="CQ92">
        <f t="shared" si="108"/>
        <v>3496.6532424812031</v>
      </c>
      <c r="CR92" s="18">
        <f t="shared" si="109"/>
        <v>3.0203395620323047E-2</v>
      </c>
      <c r="CS92" s="14">
        <v>2016</v>
      </c>
      <c r="CT92" s="9">
        <v>141</v>
      </c>
      <c r="CU92" s="9">
        <v>16219030</v>
      </c>
      <c r="CV92">
        <f t="shared" si="110"/>
        <v>115028.58156028368</v>
      </c>
      <c r="CW92">
        <f t="shared" si="111"/>
        <v>-4238.2746897163161</v>
      </c>
      <c r="CX92" s="18">
        <f t="shared" si="112"/>
        <v>-3.5536064443857728E-2</v>
      </c>
      <c r="CY92" s="14">
        <v>2017</v>
      </c>
      <c r="CZ92" s="9">
        <v>134</v>
      </c>
      <c r="DA92" s="9">
        <v>16537210</v>
      </c>
      <c r="DB92">
        <f t="shared" si="113"/>
        <v>123412.01492537314</v>
      </c>
      <c r="DC92">
        <f t="shared" si="114"/>
        <v>8383.433365089455</v>
      </c>
      <c r="DD92" s="18">
        <f t="shared" si="115"/>
        <v>7.2881306988001951E-2</v>
      </c>
      <c r="DE92" s="14">
        <v>2018</v>
      </c>
      <c r="DF92" s="24">
        <v>133</v>
      </c>
      <c r="DG92" s="24">
        <v>16565010</v>
      </c>
      <c r="DH92">
        <f t="shared" si="116"/>
        <v>124548.94736842105</v>
      </c>
      <c r="DI92">
        <f t="shared" si="117"/>
        <v>1136.9324430479173</v>
      </c>
      <c r="DJ92" s="18">
        <f t="shared" si="118"/>
        <v>9.2124939677503594E-3</v>
      </c>
      <c r="DK92" s="14">
        <v>2019</v>
      </c>
      <c r="DL92" s="24">
        <v>134</v>
      </c>
      <c r="DM92" s="24">
        <v>17047920</v>
      </c>
      <c r="DN92">
        <f t="shared" si="119"/>
        <v>127223.28358208956</v>
      </c>
      <c r="DO92">
        <f t="shared" si="120"/>
        <v>2674.3362136685028</v>
      </c>
      <c r="DP92" s="18">
        <f t="shared" si="121"/>
        <v>2.1472170340851641E-2</v>
      </c>
      <c r="DQ92" s="14">
        <v>2020</v>
      </c>
      <c r="DR92" s="25">
        <v>122</v>
      </c>
      <c r="DS92" s="24">
        <v>18940230</v>
      </c>
      <c r="DT92">
        <f t="shared" si="122"/>
        <v>155247.78688524591</v>
      </c>
      <c r="DU92">
        <f t="shared" si="123"/>
        <v>28024.503303156351</v>
      </c>
      <c r="DV92" s="18">
        <f t="shared" si="124"/>
        <v>0.22027810094269276</v>
      </c>
      <c r="DX92" s="11">
        <f t="shared" si="125"/>
        <v>7.2425856165087704E-2</v>
      </c>
      <c r="DY92">
        <f t="shared" si="126"/>
        <v>125061.41529196124</v>
      </c>
      <c r="DZ92" s="23">
        <f t="shared" si="127"/>
        <v>92019.129783406228</v>
      </c>
    </row>
    <row r="93" spans="1:130" x14ac:dyDescent="0.2">
      <c r="A93" s="3">
        <v>21151</v>
      </c>
      <c r="B93" t="s">
        <v>93</v>
      </c>
      <c r="C93" s="14">
        <v>2000</v>
      </c>
      <c r="D93" s="10">
        <v>601</v>
      </c>
      <c r="E93" s="9">
        <v>33109913</v>
      </c>
      <c r="F93">
        <f t="shared" si="64"/>
        <v>55091.369384359401</v>
      </c>
      <c r="G93" s="14">
        <v>2001</v>
      </c>
      <c r="H93" s="10">
        <v>593</v>
      </c>
      <c r="I93" s="9">
        <v>34142732</v>
      </c>
      <c r="J93">
        <f t="shared" si="65"/>
        <v>57576.276559865095</v>
      </c>
      <c r="K93">
        <f t="shared" si="66"/>
        <v>2484.9071755056939</v>
      </c>
      <c r="L93" s="18">
        <f t="shared" si="67"/>
        <v>4.5105198931779798E-2</v>
      </c>
      <c r="M93" s="14">
        <v>2002</v>
      </c>
      <c r="N93" s="10">
        <v>569</v>
      </c>
      <c r="O93" s="9">
        <v>34893365</v>
      </c>
      <c r="P93">
        <f t="shared" si="68"/>
        <v>61324.015817223197</v>
      </c>
      <c r="Q93">
        <f t="shared" si="69"/>
        <v>3747.7392573581019</v>
      </c>
      <c r="R93" s="19">
        <f t="shared" si="70"/>
        <v>6.5091726684711526E-2</v>
      </c>
      <c r="S93" s="14">
        <v>2003</v>
      </c>
      <c r="T93" s="10">
        <v>569</v>
      </c>
      <c r="U93" s="9">
        <v>35633601</v>
      </c>
      <c r="V93">
        <f t="shared" si="71"/>
        <v>62624.957820738135</v>
      </c>
      <c r="W93">
        <f t="shared" si="72"/>
        <v>1300.9420035149378</v>
      </c>
      <c r="X93" s="18">
        <f t="shared" si="73"/>
        <v>2.1214233708901381E-2</v>
      </c>
      <c r="Y93" s="14">
        <v>2004</v>
      </c>
      <c r="Z93" s="10">
        <v>509</v>
      </c>
      <c r="AA93" s="9">
        <v>35051641</v>
      </c>
      <c r="AB93">
        <f t="shared" si="74"/>
        <v>68863.734774066805</v>
      </c>
      <c r="AC93">
        <f t="shared" si="75"/>
        <v>6238.7769533286701</v>
      </c>
      <c r="AD93" s="18">
        <f t="shared" si="76"/>
        <v>9.9621255972530354E-2</v>
      </c>
      <c r="AE93" s="14">
        <v>2005</v>
      </c>
      <c r="AF93" s="10">
        <v>544</v>
      </c>
      <c r="AG93" s="9">
        <v>35407437</v>
      </c>
      <c r="AH93">
        <f t="shared" si="77"/>
        <v>65087.200367647056</v>
      </c>
      <c r="AI93">
        <f t="shared" si="78"/>
        <v>-3776.5344064197488</v>
      </c>
      <c r="AJ93" s="18">
        <f t="shared" si="79"/>
        <v>-5.4840685286821581E-2</v>
      </c>
      <c r="AK93" s="14">
        <v>2006</v>
      </c>
      <c r="AL93" s="10">
        <v>481</v>
      </c>
      <c r="AM93" s="9">
        <v>37166479</v>
      </c>
      <c r="AN93">
        <f t="shared" si="80"/>
        <v>77269.187110187107</v>
      </c>
      <c r="AO93">
        <f t="shared" si="81"/>
        <v>12181.986742540052</v>
      </c>
      <c r="AP93" s="18">
        <f t="shared" si="82"/>
        <v>0.18716409176811608</v>
      </c>
      <c r="AQ93" s="14">
        <v>2007</v>
      </c>
      <c r="AR93" s="10">
        <v>480</v>
      </c>
      <c r="AS93" s="9">
        <v>37900840</v>
      </c>
      <c r="AT93">
        <f t="shared" si="83"/>
        <v>78960.083333333328</v>
      </c>
      <c r="AU93">
        <f t="shared" si="84"/>
        <v>1690.896223146221</v>
      </c>
      <c r="AV93" s="18">
        <f t="shared" si="85"/>
        <v>2.1883188970720963E-2</v>
      </c>
      <c r="AW93" s="14">
        <v>2008</v>
      </c>
      <c r="AX93" s="10">
        <v>480</v>
      </c>
      <c r="AY93" s="9">
        <v>40675618</v>
      </c>
      <c r="AZ93">
        <f t="shared" si="86"/>
        <v>84740.870833333334</v>
      </c>
      <c r="BA93">
        <f t="shared" si="87"/>
        <v>5780.7875000000058</v>
      </c>
      <c r="BB93" s="18">
        <f t="shared" si="88"/>
        <v>7.3211517211755811E-2</v>
      </c>
      <c r="BC93" s="14">
        <v>2009</v>
      </c>
      <c r="BD93" s="10">
        <v>476</v>
      </c>
      <c r="BE93" s="9">
        <v>40912188</v>
      </c>
      <c r="BF93">
        <f t="shared" si="89"/>
        <v>85949.97478991597</v>
      </c>
      <c r="BG93">
        <f t="shared" si="90"/>
        <v>1209.1039565826359</v>
      </c>
      <c r="BH93" s="18">
        <f t="shared" si="91"/>
        <v>1.426825031053407E-2</v>
      </c>
      <c r="BI93" s="14">
        <v>2010</v>
      </c>
      <c r="BJ93" s="10">
        <v>486</v>
      </c>
      <c r="BK93" s="9">
        <v>42036782</v>
      </c>
      <c r="BL93">
        <f t="shared" si="92"/>
        <v>86495.436213991765</v>
      </c>
      <c r="BM93">
        <f t="shared" si="93"/>
        <v>545.46142407579464</v>
      </c>
      <c r="BN93" s="18">
        <f t="shared" si="94"/>
        <v>6.3462662485828979E-3</v>
      </c>
      <c r="BO93" s="14">
        <v>2011</v>
      </c>
      <c r="BP93" s="10">
        <v>446</v>
      </c>
      <c r="BQ93" s="9">
        <v>53885855</v>
      </c>
      <c r="BR93">
        <f t="shared" si="95"/>
        <v>120820.30269058296</v>
      </c>
      <c r="BS93">
        <f t="shared" si="96"/>
        <v>34324.866476591196</v>
      </c>
      <c r="BT93" s="18">
        <f t="shared" si="97"/>
        <v>0.39684020312552282</v>
      </c>
      <c r="BU93" s="14">
        <v>2012</v>
      </c>
      <c r="BV93" s="10">
        <v>411</v>
      </c>
      <c r="BW93" s="9">
        <v>48629652</v>
      </c>
      <c r="BX93">
        <f t="shared" si="98"/>
        <v>118320.32116788322</v>
      </c>
      <c r="BY93">
        <f t="shared" si="99"/>
        <v>-2499.9815226997453</v>
      </c>
      <c r="BZ93" s="18">
        <f t="shared" si="100"/>
        <v>-2.0691733649286746E-2</v>
      </c>
      <c r="CA93" s="14">
        <v>2013</v>
      </c>
      <c r="CB93" s="10">
        <v>436</v>
      </c>
      <c r="CC93" s="9">
        <v>44548602</v>
      </c>
      <c r="CD93">
        <f t="shared" si="101"/>
        <v>102175.69266055046</v>
      </c>
      <c r="CE93">
        <f t="shared" si="102"/>
        <v>-16144.62850733276</v>
      </c>
      <c r="CF93" s="18">
        <f t="shared" si="103"/>
        <v>-0.13644848448666183</v>
      </c>
      <c r="CG93" s="14">
        <v>2014</v>
      </c>
      <c r="CH93" s="10">
        <v>436</v>
      </c>
      <c r="CI93" s="9">
        <v>46666799</v>
      </c>
      <c r="CJ93">
        <f t="shared" si="104"/>
        <v>107033.94266055046</v>
      </c>
      <c r="CK93">
        <f t="shared" si="105"/>
        <v>4858.25</v>
      </c>
      <c r="CL93" s="18">
        <f t="shared" si="106"/>
        <v>4.7548001618546866E-2</v>
      </c>
      <c r="CM93" s="14">
        <v>2015</v>
      </c>
      <c r="CN93" s="9">
        <v>445</v>
      </c>
      <c r="CO93" s="9">
        <v>71742640</v>
      </c>
      <c r="CP93">
        <f t="shared" si="107"/>
        <v>161219.41573033709</v>
      </c>
      <c r="CQ93">
        <f t="shared" si="108"/>
        <v>54185.473069786633</v>
      </c>
      <c r="CR93" s="18">
        <f t="shared" si="109"/>
        <v>0.50624569854099</v>
      </c>
      <c r="CS93" s="14">
        <v>2016</v>
      </c>
      <c r="CT93" s="9">
        <v>454</v>
      </c>
      <c r="CU93" s="9">
        <v>52232353</v>
      </c>
      <c r="CV93">
        <f t="shared" si="110"/>
        <v>115049.23568281939</v>
      </c>
      <c r="CW93">
        <f t="shared" si="111"/>
        <v>-46170.180047517701</v>
      </c>
      <c r="CX93" s="18">
        <f t="shared" si="112"/>
        <v>-0.28638101582469472</v>
      </c>
      <c r="CY93" s="14">
        <v>2017</v>
      </c>
      <c r="CZ93" s="9">
        <v>463</v>
      </c>
      <c r="DA93" s="9">
        <v>49428380</v>
      </c>
      <c r="DB93">
        <f t="shared" si="113"/>
        <v>106756.76025917927</v>
      </c>
      <c r="DC93">
        <f t="shared" si="114"/>
        <v>-8292.4754236401204</v>
      </c>
      <c r="DD93" s="18">
        <f t="shared" si="115"/>
        <v>-7.2077622892704349E-2</v>
      </c>
      <c r="DE93" s="14">
        <v>2018</v>
      </c>
      <c r="DF93" s="24">
        <v>484</v>
      </c>
      <c r="DG93" s="24">
        <v>52010966</v>
      </c>
      <c r="DH93">
        <f t="shared" si="116"/>
        <v>107460.67355371901</v>
      </c>
      <c r="DI93">
        <f t="shared" si="117"/>
        <v>703.91329453974322</v>
      </c>
      <c r="DJ93" s="18">
        <f t="shared" si="118"/>
        <v>6.5936179856977122E-3</v>
      </c>
      <c r="DK93" s="14">
        <v>2019</v>
      </c>
      <c r="DL93" s="24">
        <v>484</v>
      </c>
      <c r="DM93" s="24">
        <v>64837155</v>
      </c>
      <c r="DN93">
        <f t="shared" si="119"/>
        <v>133961.06404958677</v>
      </c>
      <c r="DO93">
        <f t="shared" si="120"/>
        <v>26500.390495867759</v>
      </c>
      <c r="DP93" s="18">
        <f t="shared" si="121"/>
        <v>0.24660547546838479</v>
      </c>
      <c r="DQ93" s="14">
        <v>2020</v>
      </c>
      <c r="DR93" s="25">
        <v>476</v>
      </c>
      <c r="DS93" s="24">
        <v>56342920</v>
      </c>
      <c r="DT93">
        <f t="shared" si="122"/>
        <v>118367.47899159664</v>
      </c>
      <c r="DU93">
        <f t="shared" si="123"/>
        <v>-15593.585057990131</v>
      </c>
      <c r="DV93" s="18">
        <f t="shared" si="124"/>
        <v>-0.1164038608428643</v>
      </c>
      <c r="DX93" s="11">
        <f t="shared" si="125"/>
        <v>4.3545087575099041E-2</v>
      </c>
      <c r="DY93">
        <f t="shared" si="126"/>
        <v>116059.49928749503</v>
      </c>
      <c r="DZ93" s="23">
        <f t="shared" si="127"/>
        <v>94054.666402450792</v>
      </c>
    </row>
    <row r="94" spans="1:130" x14ac:dyDescent="0.2">
      <c r="A94" s="3">
        <v>22088</v>
      </c>
      <c r="B94" t="s">
        <v>94</v>
      </c>
      <c r="C94" s="14">
        <v>2000</v>
      </c>
      <c r="D94" s="10">
        <v>278</v>
      </c>
      <c r="E94" s="9">
        <v>6101498</v>
      </c>
      <c r="F94">
        <f t="shared" si="64"/>
        <v>21947.834532374101</v>
      </c>
      <c r="G94" s="14">
        <v>2001</v>
      </c>
      <c r="H94" s="10">
        <v>258</v>
      </c>
      <c r="I94" s="9">
        <v>6255105</v>
      </c>
      <c r="J94">
        <f t="shared" si="65"/>
        <v>24244.593023255813</v>
      </c>
      <c r="K94">
        <f t="shared" si="66"/>
        <v>2296.7584908817116</v>
      </c>
      <c r="L94" s="18">
        <f t="shared" si="67"/>
        <v>0.10464624596535405</v>
      </c>
      <c r="M94" s="14">
        <v>2002</v>
      </c>
      <c r="N94" s="10">
        <v>232</v>
      </c>
      <c r="O94" s="9">
        <v>7406710</v>
      </c>
      <c r="P94">
        <f t="shared" si="68"/>
        <v>31925.474137931036</v>
      </c>
      <c r="Q94">
        <f t="shared" si="69"/>
        <v>7680.8811146752232</v>
      </c>
      <c r="R94" s="19">
        <f t="shared" si="70"/>
        <v>0.31680800363642297</v>
      </c>
      <c r="S94" s="14">
        <v>2003</v>
      </c>
      <c r="T94" s="10">
        <v>232</v>
      </c>
      <c r="U94" s="9">
        <v>7725783</v>
      </c>
      <c r="V94">
        <f t="shared" si="71"/>
        <v>33300.788793103449</v>
      </c>
      <c r="W94">
        <f t="shared" si="72"/>
        <v>1375.314655172413</v>
      </c>
      <c r="X94" s="18">
        <f t="shared" si="73"/>
        <v>4.3078910879459274E-2</v>
      </c>
      <c r="Y94" s="14">
        <v>2004</v>
      </c>
      <c r="Z94" s="10">
        <v>210</v>
      </c>
      <c r="AA94" s="9">
        <v>8031821</v>
      </c>
      <c r="AB94">
        <f t="shared" si="74"/>
        <v>38246.76666666667</v>
      </c>
      <c r="AC94">
        <f t="shared" si="75"/>
        <v>4945.9778735632208</v>
      </c>
      <c r="AD94" s="18">
        <f t="shared" si="76"/>
        <v>0.14852434590340774</v>
      </c>
      <c r="AE94" s="14">
        <v>2005</v>
      </c>
      <c r="AF94" s="10">
        <v>209</v>
      </c>
      <c r="AG94" s="9">
        <v>8158036</v>
      </c>
      <c r="AH94">
        <f t="shared" si="77"/>
        <v>39033.665071770338</v>
      </c>
      <c r="AI94">
        <f t="shared" si="78"/>
        <v>786.89840510366776</v>
      </c>
      <c r="AJ94" s="18">
        <f t="shared" si="79"/>
        <v>2.0574246496749642E-2</v>
      </c>
      <c r="AK94" s="14">
        <v>2006</v>
      </c>
      <c r="AL94" s="10">
        <v>196</v>
      </c>
      <c r="AM94" s="9">
        <v>9335009</v>
      </c>
      <c r="AN94">
        <f t="shared" si="80"/>
        <v>47627.59693877551</v>
      </c>
      <c r="AO94">
        <f t="shared" si="81"/>
        <v>8593.9318670051725</v>
      </c>
      <c r="AP94" s="18">
        <f t="shared" si="82"/>
        <v>0.22016717751724568</v>
      </c>
      <c r="AQ94" s="14">
        <v>2007</v>
      </c>
      <c r="AR94" s="10">
        <v>195</v>
      </c>
      <c r="AS94" s="9">
        <v>9476254</v>
      </c>
      <c r="AT94">
        <f t="shared" si="83"/>
        <v>48596.174358974356</v>
      </c>
      <c r="AU94">
        <f t="shared" si="84"/>
        <v>968.57742019884608</v>
      </c>
      <c r="AV94" s="18">
        <f t="shared" si="85"/>
        <v>2.0336474700664329E-2</v>
      </c>
      <c r="AW94" s="14">
        <v>2008</v>
      </c>
      <c r="AX94" s="10">
        <v>216</v>
      </c>
      <c r="AY94" s="9">
        <v>10326702</v>
      </c>
      <c r="AZ94">
        <f t="shared" si="86"/>
        <v>47808.805555555555</v>
      </c>
      <c r="BA94">
        <f t="shared" si="87"/>
        <v>-787.36880341880169</v>
      </c>
      <c r="BB94" s="18">
        <f t="shared" si="88"/>
        <v>-1.6202279578688618E-2</v>
      </c>
      <c r="BC94" s="14">
        <v>2009</v>
      </c>
      <c r="BD94" s="10">
        <v>226</v>
      </c>
      <c r="BE94" s="9">
        <v>10571011</v>
      </c>
      <c r="BF94">
        <f t="shared" si="89"/>
        <v>46774.384955752212</v>
      </c>
      <c r="BG94">
        <f t="shared" si="90"/>
        <v>-1034.4205998033431</v>
      </c>
      <c r="BH94" s="18">
        <f t="shared" si="91"/>
        <v>-2.1636612498116253E-2</v>
      </c>
      <c r="BI94" s="14">
        <v>2010</v>
      </c>
      <c r="BJ94" s="10">
        <v>228</v>
      </c>
      <c r="BK94" s="9">
        <v>10686287</v>
      </c>
      <c r="BL94">
        <f t="shared" si="92"/>
        <v>46869.679824561405</v>
      </c>
      <c r="BM94">
        <f t="shared" si="93"/>
        <v>95.294868809192849</v>
      </c>
      <c r="BN94" s="18">
        <f t="shared" si="94"/>
        <v>2.0373302374652323E-3</v>
      </c>
      <c r="BO94" s="14">
        <v>2011</v>
      </c>
      <c r="BP94" s="10">
        <v>228</v>
      </c>
      <c r="BQ94" s="9">
        <v>10466483</v>
      </c>
      <c r="BR94">
        <f t="shared" si="95"/>
        <v>45905.627192982458</v>
      </c>
      <c r="BS94">
        <f t="shared" si="96"/>
        <v>-964.0526315789466</v>
      </c>
      <c r="BT94" s="18">
        <f t="shared" si="97"/>
        <v>-2.0568790637945606E-2</v>
      </c>
      <c r="BU94" s="14">
        <v>2012</v>
      </c>
      <c r="BV94" s="10">
        <v>228</v>
      </c>
      <c r="BW94" s="9">
        <v>10631314</v>
      </c>
      <c r="BX94">
        <f t="shared" si="98"/>
        <v>46628.570175438595</v>
      </c>
      <c r="BY94">
        <f t="shared" si="99"/>
        <v>722.94298245613754</v>
      </c>
      <c r="BZ94" s="18">
        <f t="shared" si="100"/>
        <v>1.5748461063759368E-2</v>
      </c>
      <c r="CA94" s="14">
        <v>2013</v>
      </c>
      <c r="CB94" s="10">
        <v>192</v>
      </c>
      <c r="CC94" s="9">
        <v>10810504</v>
      </c>
      <c r="CD94">
        <f t="shared" si="101"/>
        <v>56304.708333333336</v>
      </c>
      <c r="CE94">
        <f t="shared" si="102"/>
        <v>9676.1381578947403</v>
      </c>
      <c r="CF94" s="18">
        <f t="shared" si="103"/>
        <v>0.2075152234239343</v>
      </c>
      <c r="CG94" s="14">
        <v>2014</v>
      </c>
      <c r="CH94" s="10">
        <v>179</v>
      </c>
      <c r="CI94" s="9">
        <v>11333735</v>
      </c>
      <c r="CJ94">
        <f t="shared" si="104"/>
        <v>63316.955307262571</v>
      </c>
      <c r="CK94">
        <f t="shared" si="105"/>
        <v>7012.2469739292355</v>
      </c>
      <c r="CL94" s="18">
        <f t="shared" si="106"/>
        <v>0.12454104073171919</v>
      </c>
      <c r="CM94" s="14">
        <v>2015</v>
      </c>
      <c r="CN94" s="9">
        <v>194</v>
      </c>
      <c r="CO94" s="9">
        <v>11590715</v>
      </c>
      <c r="CP94">
        <f t="shared" si="107"/>
        <v>59745.953608247422</v>
      </c>
      <c r="CQ94">
        <f t="shared" si="108"/>
        <v>-3571.0016990151489</v>
      </c>
      <c r="CR94" s="18">
        <f t="shared" si="109"/>
        <v>-5.6398822111485017E-2</v>
      </c>
      <c r="CS94" s="14">
        <v>2016</v>
      </c>
      <c r="CT94" s="9">
        <v>211</v>
      </c>
      <c r="CU94" s="9">
        <v>11779820</v>
      </c>
      <c r="CV94">
        <f t="shared" si="110"/>
        <v>55828.530805687202</v>
      </c>
      <c r="CW94">
        <f t="shared" si="111"/>
        <v>-3917.4228025602206</v>
      </c>
      <c r="CX94" s="18">
        <f t="shared" si="112"/>
        <v>-6.5568001947824861E-2</v>
      </c>
      <c r="CY94" s="14">
        <v>2017</v>
      </c>
      <c r="CZ94" s="9">
        <v>229</v>
      </c>
      <c r="DA94" s="9">
        <v>12765058</v>
      </c>
      <c r="DB94">
        <f t="shared" si="113"/>
        <v>55742.611353711793</v>
      </c>
      <c r="DC94">
        <f t="shared" si="114"/>
        <v>-85.919451975409174</v>
      </c>
      <c r="DD94" s="18">
        <f t="shared" si="115"/>
        <v>-1.5389882329960335E-3</v>
      </c>
      <c r="DE94" s="14">
        <v>2018</v>
      </c>
      <c r="DF94" s="24">
        <v>231</v>
      </c>
      <c r="DG94" s="24">
        <v>13566584</v>
      </c>
      <c r="DH94">
        <f t="shared" si="116"/>
        <v>58729.800865800869</v>
      </c>
      <c r="DI94">
        <f t="shared" si="117"/>
        <v>2987.1895120890767</v>
      </c>
      <c r="DJ94" s="18">
        <f t="shared" si="118"/>
        <v>5.3588976898373553E-2</v>
      </c>
      <c r="DK94" s="14">
        <v>2019</v>
      </c>
      <c r="DL94" s="24">
        <v>244</v>
      </c>
      <c r="DM94" s="24">
        <v>13878802</v>
      </c>
      <c r="DN94">
        <f t="shared" si="119"/>
        <v>56880.336065573771</v>
      </c>
      <c r="DO94">
        <f t="shared" si="120"/>
        <v>-1849.4648002270987</v>
      </c>
      <c r="DP94" s="18">
        <f t="shared" si="121"/>
        <v>-3.1491079025675127E-2</v>
      </c>
      <c r="DQ94" s="14">
        <v>2020</v>
      </c>
      <c r="DR94" s="25">
        <v>244</v>
      </c>
      <c r="DS94" s="24">
        <v>14524788</v>
      </c>
      <c r="DT94">
        <f t="shared" si="122"/>
        <v>59527.819672131147</v>
      </c>
      <c r="DU94">
        <f t="shared" si="123"/>
        <v>2647.4836065573763</v>
      </c>
      <c r="DV94" s="18">
        <f t="shared" si="124"/>
        <v>4.6544795436954847E-2</v>
      </c>
      <c r="DX94" s="11">
        <f t="shared" si="125"/>
        <v>6.2772470584891091E-2</v>
      </c>
      <c r="DY94">
        <f t="shared" si="126"/>
        <v>57117.58276169547</v>
      </c>
      <c r="DZ94" s="23">
        <f t="shared" si="127"/>
        <v>46904.127487566169</v>
      </c>
    </row>
    <row r="95" spans="1:130" x14ac:dyDescent="0.2">
      <c r="A95" s="3">
        <v>22089</v>
      </c>
      <c r="B95" t="s">
        <v>95</v>
      </c>
      <c r="C95" s="14">
        <v>2000</v>
      </c>
      <c r="D95" s="10">
        <v>3464</v>
      </c>
      <c r="E95" s="9">
        <v>155138227</v>
      </c>
      <c r="F95">
        <f t="shared" si="64"/>
        <v>44785.862297921478</v>
      </c>
      <c r="G95" s="14">
        <v>2001</v>
      </c>
      <c r="H95" s="10">
        <v>3690</v>
      </c>
      <c r="I95" s="9">
        <v>164892302</v>
      </c>
      <c r="J95">
        <f t="shared" si="65"/>
        <v>44686.260704607048</v>
      </c>
      <c r="K95">
        <f t="shared" si="66"/>
        <v>-99.60159331442992</v>
      </c>
      <c r="L95" s="18">
        <f t="shared" si="67"/>
        <v>-2.2239516714419151E-3</v>
      </c>
      <c r="M95" s="14">
        <v>2002</v>
      </c>
      <c r="N95" s="10">
        <v>3813</v>
      </c>
      <c r="O95" s="9">
        <v>196046204</v>
      </c>
      <c r="P95">
        <f t="shared" si="68"/>
        <v>51415.21216889588</v>
      </c>
      <c r="Q95">
        <f t="shared" si="69"/>
        <v>6728.9514642888316</v>
      </c>
      <c r="R95" s="19">
        <f t="shared" si="70"/>
        <v>0.15058211088123319</v>
      </c>
      <c r="S95" s="14">
        <v>2003</v>
      </c>
      <c r="T95" s="10">
        <v>3813</v>
      </c>
      <c r="U95" s="9">
        <v>205317393</v>
      </c>
      <c r="V95">
        <f t="shared" si="71"/>
        <v>53846.680566483083</v>
      </c>
      <c r="W95">
        <f t="shared" si="72"/>
        <v>2431.4683975872031</v>
      </c>
      <c r="X95" s="18">
        <f t="shared" si="73"/>
        <v>4.729083660298776E-2</v>
      </c>
      <c r="Y95" s="14">
        <v>2004</v>
      </c>
      <c r="Z95" s="10">
        <v>4184</v>
      </c>
      <c r="AA95" s="9">
        <v>220828541</v>
      </c>
      <c r="AB95">
        <f t="shared" si="74"/>
        <v>52779.288001912049</v>
      </c>
      <c r="AC95">
        <f t="shared" si="75"/>
        <v>-1067.3925645710333</v>
      </c>
      <c r="AD95" s="18">
        <f t="shared" si="76"/>
        <v>-1.9822810864880552E-2</v>
      </c>
      <c r="AE95" s="14">
        <v>2005</v>
      </c>
      <c r="AF95" s="10">
        <v>4371</v>
      </c>
      <c r="AG95" s="9">
        <v>233824071</v>
      </c>
      <c r="AH95">
        <f t="shared" si="77"/>
        <v>53494.411118737131</v>
      </c>
      <c r="AI95">
        <f t="shared" si="78"/>
        <v>715.12311682508152</v>
      </c>
      <c r="AJ95" s="18">
        <f t="shared" si="79"/>
        <v>1.354931345036664E-2</v>
      </c>
      <c r="AK95" s="14">
        <v>2006</v>
      </c>
      <c r="AL95" s="10">
        <v>4677</v>
      </c>
      <c r="AM95" s="9">
        <v>280023849</v>
      </c>
      <c r="AN95">
        <f t="shared" si="80"/>
        <v>59872.535599743424</v>
      </c>
      <c r="AO95">
        <f t="shared" si="81"/>
        <v>6378.1244810062926</v>
      </c>
      <c r="AP95" s="18">
        <f t="shared" si="82"/>
        <v>0.11922973536149965</v>
      </c>
      <c r="AQ95" s="14">
        <v>2007</v>
      </c>
      <c r="AR95" s="10">
        <v>4966</v>
      </c>
      <c r="AS95" s="9">
        <v>310891283</v>
      </c>
      <c r="AT95">
        <f t="shared" si="83"/>
        <v>62603.963552154652</v>
      </c>
      <c r="AU95">
        <f t="shared" si="84"/>
        <v>2731.427952411228</v>
      </c>
      <c r="AV95" s="18">
        <f t="shared" si="85"/>
        <v>4.5620716160598568E-2</v>
      </c>
      <c r="AW95" s="14">
        <v>2008</v>
      </c>
      <c r="AX95" s="10">
        <v>5170</v>
      </c>
      <c r="AY95" s="9">
        <v>345904772</v>
      </c>
      <c r="AZ95">
        <f t="shared" si="86"/>
        <v>66906.145454545462</v>
      </c>
      <c r="BA95">
        <f t="shared" si="87"/>
        <v>4302.1819023908101</v>
      </c>
      <c r="BB95" s="18">
        <f t="shared" si="88"/>
        <v>6.8720599436275481E-2</v>
      </c>
      <c r="BC95" s="14">
        <v>2009</v>
      </c>
      <c r="BD95" s="10">
        <v>5303</v>
      </c>
      <c r="BE95" s="9">
        <v>366558183</v>
      </c>
      <c r="BF95">
        <f t="shared" si="89"/>
        <v>69122.795210258351</v>
      </c>
      <c r="BG95">
        <f t="shared" si="90"/>
        <v>2216.6497557128896</v>
      </c>
      <c r="BH95" s="18">
        <f t="shared" si="91"/>
        <v>3.313073471283489E-2</v>
      </c>
      <c r="BI95" s="14">
        <v>2010</v>
      </c>
      <c r="BJ95" s="10">
        <v>5422</v>
      </c>
      <c r="BK95" s="9">
        <v>372869280</v>
      </c>
      <c r="BL95">
        <f t="shared" si="92"/>
        <v>68769.693839911473</v>
      </c>
      <c r="BM95">
        <f t="shared" si="93"/>
        <v>-353.10137034687796</v>
      </c>
      <c r="BN95" s="18">
        <f t="shared" si="94"/>
        <v>-5.1083201897841515E-3</v>
      </c>
      <c r="BO95" s="14">
        <v>2011</v>
      </c>
      <c r="BP95" s="10">
        <v>5473</v>
      </c>
      <c r="BQ95" s="9">
        <v>378598681</v>
      </c>
      <c r="BR95">
        <f t="shared" si="95"/>
        <v>69175.713685364521</v>
      </c>
      <c r="BS95">
        <f t="shared" si="96"/>
        <v>406.01984545304731</v>
      </c>
      <c r="BT95" s="18">
        <f t="shared" si="97"/>
        <v>5.9040519563489449E-3</v>
      </c>
      <c r="BU95" s="14">
        <v>2012</v>
      </c>
      <c r="BV95" s="10">
        <v>5624</v>
      </c>
      <c r="BW95" s="9">
        <v>378397692</v>
      </c>
      <c r="BX95">
        <f t="shared" si="98"/>
        <v>67282.66216216216</v>
      </c>
      <c r="BY95">
        <f t="shared" si="99"/>
        <v>-1893.0515232023608</v>
      </c>
      <c r="BZ95" s="18">
        <f t="shared" si="100"/>
        <v>-2.7365840153274385E-2</v>
      </c>
      <c r="CA95" s="14">
        <v>2013</v>
      </c>
      <c r="CB95" s="10">
        <v>5738</v>
      </c>
      <c r="CC95" s="9">
        <v>388292397</v>
      </c>
      <c r="CD95">
        <f t="shared" si="101"/>
        <v>67670.337574067613</v>
      </c>
      <c r="CE95">
        <f t="shared" si="102"/>
        <v>387.67541190545307</v>
      </c>
      <c r="CF95" s="18">
        <f t="shared" si="103"/>
        <v>5.7618916886952578E-3</v>
      </c>
      <c r="CG95" s="14">
        <v>2014</v>
      </c>
      <c r="CH95" s="10">
        <v>5689</v>
      </c>
      <c r="CI95" s="9">
        <v>405965830</v>
      </c>
      <c r="CJ95">
        <f t="shared" si="104"/>
        <v>71359.787308841624</v>
      </c>
      <c r="CK95">
        <f t="shared" si="105"/>
        <v>3689.4497347740107</v>
      </c>
      <c r="CL95" s="18">
        <f t="shared" si="106"/>
        <v>5.4520929953035563E-2</v>
      </c>
      <c r="CM95" s="14">
        <v>2015</v>
      </c>
      <c r="CN95" s="9">
        <v>5776</v>
      </c>
      <c r="CO95" s="9">
        <v>411704553</v>
      </c>
      <c r="CP95">
        <f t="shared" si="107"/>
        <v>71278.489092797783</v>
      </c>
      <c r="CQ95">
        <f t="shared" si="108"/>
        <v>-81.298216043840512</v>
      </c>
      <c r="CR95" s="18">
        <f t="shared" si="109"/>
        <v>-1.1392721182307602E-3</v>
      </c>
      <c r="CS95" s="14">
        <v>2016</v>
      </c>
      <c r="CT95" s="9">
        <v>5818</v>
      </c>
      <c r="CU95" s="9">
        <v>421734605</v>
      </c>
      <c r="CV95">
        <f t="shared" si="110"/>
        <v>72487.900481265038</v>
      </c>
      <c r="CW95">
        <f t="shared" si="111"/>
        <v>1209.4113884672552</v>
      </c>
      <c r="CX95" s="18">
        <f t="shared" si="112"/>
        <v>1.696741055906386E-2</v>
      </c>
      <c r="CY95" s="14">
        <v>2017</v>
      </c>
      <c r="CZ95" s="9">
        <v>5919</v>
      </c>
      <c r="DA95" s="9">
        <v>435509480</v>
      </c>
      <c r="DB95">
        <f t="shared" si="113"/>
        <v>73578.21929379963</v>
      </c>
      <c r="DC95">
        <f t="shared" si="114"/>
        <v>1090.3188125345914</v>
      </c>
      <c r="DD95" s="18">
        <f t="shared" si="115"/>
        <v>1.5041390429239861E-2</v>
      </c>
      <c r="DE95" s="14">
        <v>2018</v>
      </c>
      <c r="DF95" s="24">
        <v>5947</v>
      </c>
      <c r="DG95" s="24">
        <v>460247156</v>
      </c>
      <c r="DH95">
        <f t="shared" si="116"/>
        <v>77391.484109635116</v>
      </c>
      <c r="DI95">
        <f t="shared" si="117"/>
        <v>3813.2648158354859</v>
      </c>
      <c r="DJ95" s="18">
        <f t="shared" si="118"/>
        <v>5.1826000308719436E-2</v>
      </c>
      <c r="DK95" s="14">
        <v>2019</v>
      </c>
      <c r="DL95" s="24">
        <v>6120</v>
      </c>
      <c r="DM95" s="24">
        <v>481440828</v>
      </c>
      <c r="DN95">
        <f t="shared" si="119"/>
        <v>78666.801960784316</v>
      </c>
      <c r="DO95">
        <f t="shared" si="120"/>
        <v>1275.3178511492006</v>
      </c>
      <c r="DP95" s="18">
        <f t="shared" si="121"/>
        <v>1.6478787890183717E-2</v>
      </c>
      <c r="DQ95" s="14">
        <v>2020</v>
      </c>
      <c r="DR95" s="25">
        <v>6212</v>
      </c>
      <c r="DS95" s="24">
        <v>507202241</v>
      </c>
      <c r="DT95">
        <f t="shared" si="122"/>
        <v>81648.783161622661</v>
      </c>
      <c r="DU95">
        <f t="shared" si="123"/>
        <v>2981.9812008383451</v>
      </c>
      <c r="DV95" s="18">
        <f t="shared" si="124"/>
        <v>3.7906475495532076E-2</v>
      </c>
      <c r="DX95" s="11">
        <f t="shared" si="125"/>
        <v>3.0125365789414209E-2</v>
      </c>
      <c r="DY95">
        <f t="shared" si="126"/>
        <v>76545.501788073016</v>
      </c>
      <c r="DZ95" s="23">
        <f t="shared" si="127"/>
        <v>64705.858445024307</v>
      </c>
    </row>
    <row r="96" spans="1:130" x14ac:dyDescent="0.2">
      <c r="A96" s="3">
        <v>22090</v>
      </c>
      <c r="B96" t="s">
        <v>96</v>
      </c>
      <c r="C96" s="14">
        <v>2000</v>
      </c>
      <c r="D96" s="10">
        <v>643</v>
      </c>
      <c r="E96" s="9">
        <v>16253307</v>
      </c>
      <c r="F96">
        <f t="shared" si="64"/>
        <v>25277.304821150854</v>
      </c>
      <c r="G96" s="14">
        <v>2001</v>
      </c>
      <c r="H96" s="10">
        <v>652</v>
      </c>
      <c r="I96" s="9">
        <v>17262253</v>
      </c>
      <c r="J96">
        <f t="shared" si="65"/>
        <v>26475.848159509202</v>
      </c>
      <c r="K96">
        <f t="shared" si="66"/>
        <v>1198.5433383583477</v>
      </c>
      <c r="L96" s="18">
        <f t="shared" si="67"/>
        <v>4.7415788464736291E-2</v>
      </c>
      <c r="M96" s="14">
        <v>2002</v>
      </c>
      <c r="N96" s="10">
        <v>654</v>
      </c>
      <c r="O96" s="9">
        <v>20329140</v>
      </c>
      <c r="P96">
        <f t="shared" si="68"/>
        <v>31084.311926605504</v>
      </c>
      <c r="Q96">
        <f t="shared" si="69"/>
        <v>4608.463767096302</v>
      </c>
      <c r="R96" s="19">
        <f t="shared" si="70"/>
        <v>0.1740629323499539</v>
      </c>
      <c r="S96" s="14">
        <v>2003</v>
      </c>
      <c r="T96" s="10">
        <v>654</v>
      </c>
      <c r="U96" s="9">
        <v>20834103</v>
      </c>
      <c r="V96">
        <f t="shared" si="71"/>
        <v>31856.426605504588</v>
      </c>
      <c r="W96">
        <f t="shared" si="72"/>
        <v>772.11467889908454</v>
      </c>
      <c r="X96" s="18">
        <f t="shared" si="73"/>
        <v>2.4839368512391637E-2</v>
      </c>
      <c r="Y96" s="14">
        <v>2004</v>
      </c>
      <c r="Z96" s="10">
        <v>717</v>
      </c>
      <c r="AA96" s="9">
        <v>22038418</v>
      </c>
      <c r="AB96">
        <f t="shared" si="74"/>
        <v>30736.984658298465</v>
      </c>
      <c r="AC96">
        <f t="shared" si="75"/>
        <v>-1119.4419472061236</v>
      </c>
      <c r="AD96" s="18">
        <f t="shared" si="76"/>
        <v>-3.5140223386281845E-2</v>
      </c>
      <c r="AE96" s="14">
        <v>2005</v>
      </c>
      <c r="AF96" s="10">
        <v>701</v>
      </c>
      <c r="AG96" s="9">
        <v>23332518</v>
      </c>
      <c r="AH96">
        <f t="shared" si="77"/>
        <v>33284.619115549212</v>
      </c>
      <c r="AI96">
        <f t="shared" si="78"/>
        <v>2547.6344572507478</v>
      </c>
      <c r="AJ96" s="18">
        <f t="shared" si="79"/>
        <v>8.2884983207451024E-2</v>
      </c>
      <c r="AK96" s="14">
        <v>2006</v>
      </c>
      <c r="AL96" s="10">
        <v>712</v>
      </c>
      <c r="AM96" s="9">
        <v>27146012</v>
      </c>
      <c r="AN96">
        <f t="shared" si="80"/>
        <v>38126.421348314609</v>
      </c>
      <c r="AO96">
        <f t="shared" si="81"/>
        <v>4841.8022327653962</v>
      </c>
      <c r="AP96" s="18">
        <f t="shared" si="82"/>
        <v>0.1454666558135107</v>
      </c>
      <c r="AQ96" s="14">
        <v>2007</v>
      </c>
      <c r="AR96" s="10">
        <v>734</v>
      </c>
      <c r="AS96" s="9">
        <v>29381781</v>
      </c>
      <c r="AT96">
        <f t="shared" si="83"/>
        <v>40029.674386920982</v>
      </c>
      <c r="AU96">
        <f t="shared" si="84"/>
        <v>1903.2530386063736</v>
      </c>
      <c r="AV96" s="18">
        <f t="shared" si="85"/>
        <v>4.9919530113216551E-2</v>
      </c>
      <c r="AW96" s="14">
        <v>2008</v>
      </c>
      <c r="AX96" s="10">
        <v>705</v>
      </c>
      <c r="AY96" s="9">
        <v>31510667</v>
      </c>
      <c r="AZ96">
        <f t="shared" si="86"/>
        <v>44695.98156028369</v>
      </c>
      <c r="BA96">
        <f t="shared" si="87"/>
        <v>4666.3071733627075</v>
      </c>
      <c r="BB96" s="18">
        <f t="shared" si="88"/>
        <v>0.11657119986185409</v>
      </c>
      <c r="BC96" s="14">
        <v>2009</v>
      </c>
      <c r="BD96" s="10">
        <v>700</v>
      </c>
      <c r="BE96" s="9">
        <v>33084290</v>
      </c>
      <c r="BF96">
        <f t="shared" si="89"/>
        <v>47263.271428571432</v>
      </c>
      <c r="BG96">
        <f t="shared" si="90"/>
        <v>2567.2898682877421</v>
      </c>
      <c r="BH96" s="18">
        <f t="shared" si="91"/>
        <v>5.7438941458867188E-2</v>
      </c>
      <c r="BI96" s="14">
        <v>2010</v>
      </c>
      <c r="BJ96" s="10">
        <v>721</v>
      </c>
      <c r="BK96" s="9">
        <v>33512642</v>
      </c>
      <c r="BL96">
        <f t="shared" si="92"/>
        <v>46480.779472954229</v>
      </c>
      <c r="BM96">
        <f t="shared" si="93"/>
        <v>-782.49195561720262</v>
      </c>
      <c r="BN96" s="18">
        <f t="shared" si="94"/>
        <v>-1.655602610580556E-2</v>
      </c>
      <c r="BO96" s="14">
        <v>2011</v>
      </c>
      <c r="BP96" s="10">
        <v>742</v>
      </c>
      <c r="BQ96" s="9">
        <v>34261075</v>
      </c>
      <c r="BR96">
        <f t="shared" si="95"/>
        <v>46173.95552560647</v>
      </c>
      <c r="BS96">
        <f t="shared" si="96"/>
        <v>-306.8239473477588</v>
      </c>
      <c r="BT96" s="18">
        <f t="shared" si="97"/>
        <v>-6.601092985677885E-3</v>
      </c>
      <c r="BU96" s="14">
        <v>2012</v>
      </c>
      <c r="BV96" s="10">
        <v>753</v>
      </c>
      <c r="BW96" s="9">
        <v>35095798</v>
      </c>
      <c r="BX96">
        <f t="shared" si="98"/>
        <v>46607.96547144754</v>
      </c>
      <c r="BY96">
        <f t="shared" si="99"/>
        <v>434.00994584106957</v>
      </c>
      <c r="BZ96" s="18">
        <f t="shared" si="100"/>
        <v>9.3994534559722256E-3</v>
      </c>
      <c r="CA96" s="14">
        <v>2013</v>
      </c>
      <c r="CB96" s="10">
        <v>746</v>
      </c>
      <c r="CC96" s="9">
        <v>36782579</v>
      </c>
      <c r="CD96">
        <f t="shared" si="101"/>
        <v>49306.406166219836</v>
      </c>
      <c r="CE96">
        <f t="shared" si="102"/>
        <v>2698.4406947722964</v>
      </c>
      <c r="CF96" s="18">
        <f t="shared" si="103"/>
        <v>5.7896556253359426E-2</v>
      </c>
      <c r="CG96" s="14">
        <v>2014</v>
      </c>
      <c r="CH96" s="10">
        <v>754</v>
      </c>
      <c r="CI96" s="9">
        <v>38514853</v>
      </c>
      <c r="CJ96">
        <f t="shared" si="104"/>
        <v>51080.706896551725</v>
      </c>
      <c r="CK96">
        <f t="shared" si="105"/>
        <v>1774.3007303318882</v>
      </c>
      <c r="CL96" s="18">
        <f t="shared" si="106"/>
        <v>3.5985196819059061E-2</v>
      </c>
      <c r="CM96" s="14">
        <v>2015</v>
      </c>
      <c r="CN96" s="9">
        <v>775</v>
      </c>
      <c r="CO96" s="9">
        <v>38189876</v>
      </c>
      <c r="CP96">
        <f t="shared" si="107"/>
        <v>49277.259354838709</v>
      </c>
      <c r="CQ96">
        <f t="shared" si="108"/>
        <v>-1803.4475417130161</v>
      </c>
      <c r="CR96" s="18">
        <f t="shared" si="109"/>
        <v>-3.5305845421547216E-2</v>
      </c>
      <c r="CS96" s="14">
        <v>2016</v>
      </c>
      <c r="CT96" s="9">
        <v>775</v>
      </c>
      <c r="CU96" s="9">
        <v>38811056</v>
      </c>
      <c r="CV96">
        <f t="shared" si="110"/>
        <v>50078.781935483872</v>
      </c>
      <c r="CW96">
        <f t="shared" si="111"/>
        <v>801.52258064516354</v>
      </c>
      <c r="CX96" s="18">
        <f t="shared" si="112"/>
        <v>1.6265567345649452E-2</v>
      </c>
      <c r="CY96" s="14">
        <v>2017</v>
      </c>
      <c r="CZ96" s="9">
        <v>735</v>
      </c>
      <c r="DA96" s="9">
        <v>39377578</v>
      </c>
      <c r="DB96">
        <f t="shared" si="113"/>
        <v>53574.936054421771</v>
      </c>
      <c r="DC96">
        <f t="shared" si="114"/>
        <v>3496.1541189378986</v>
      </c>
      <c r="DD96" s="18">
        <f t="shared" si="115"/>
        <v>6.9813082184026931E-2</v>
      </c>
      <c r="DE96" s="14">
        <v>2018</v>
      </c>
      <c r="DF96" s="24">
        <v>698</v>
      </c>
      <c r="DG96" s="24">
        <v>40857999</v>
      </c>
      <c r="DH96">
        <f t="shared" si="116"/>
        <v>58535.815186246422</v>
      </c>
      <c r="DI96">
        <f t="shared" si="117"/>
        <v>4960.8791318246513</v>
      </c>
      <c r="DJ96" s="18">
        <f t="shared" si="118"/>
        <v>9.2597014521591928E-2</v>
      </c>
      <c r="DK96" s="14">
        <v>2019</v>
      </c>
      <c r="DL96" s="24">
        <v>700</v>
      </c>
      <c r="DM96" s="24">
        <v>42092311</v>
      </c>
      <c r="DN96">
        <f t="shared" si="119"/>
        <v>60131.872857142858</v>
      </c>
      <c r="DO96">
        <f t="shared" si="120"/>
        <v>1596.0576708964363</v>
      </c>
      <c r="DP96" s="18">
        <f t="shared" si="121"/>
        <v>2.7266343960841363E-2</v>
      </c>
      <c r="DQ96" s="14">
        <v>2020</v>
      </c>
      <c r="DR96" s="25">
        <v>673</v>
      </c>
      <c r="DS96" s="24">
        <v>44190103</v>
      </c>
      <c r="DT96">
        <f t="shared" si="122"/>
        <v>65661.371471025253</v>
      </c>
      <c r="DU96">
        <f t="shared" si="123"/>
        <v>5529.4986138823951</v>
      </c>
      <c r="DV96" s="18">
        <f t="shared" si="124"/>
        <v>9.1956201447757915E-2</v>
      </c>
      <c r="DX96" s="11">
        <f t="shared" si="125"/>
        <v>5.0670104005918412E-2</v>
      </c>
      <c r="DY96">
        <f t="shared" si="126"/>
        <v>57414.208032603688</v>
      </c>
      <c r="DZ96" s="23">
        <f t="shared" si="127"/>
        <v>44082.890209649871</v>
      </c>
    </row>
    <row r="97" spans="1:130" x14ac:dyDescent="0.2">
      <c r="A97" s="3">
        <v>22091</v>
      </c>
      <c r="B97" t="s">
        <v>97</v>
      </c>
      <c r="C97" s="14">
        <v>2000</v>
      </c>
      <c r="D97" s="10">
        <v>456</v>
      </c>
      <c r="E97" s="9">
        <v>15191179</v>
      </c>
      <c r="F97">
        <f t="shared" si="64"/>
        <v>33313.989035087718</v>
      </c>
      <c r="G97" s="14">
        <v>2001</v>
      </c>
      <c r="H97" s="10">
        <v>468</v>
      </c>
      <c r="I97" s="9">
        <v>15968802</v>
      </c>
      <c r="J97">
        <f t="shared" si="65"/>
        <v>34121.371794871797</v>
      </c>
      <c r="K97">
        <f t="shared" si="66"/>
        <v>807.3827597840791</v>
      </c>
      <c r="L97" s="18">
        <f t="shared" si="67"/>
        <v>2.4235547383224178E-2</v>
      </c>
      <c r="M97" s="14">
        <v>2002</v>
      </c>
      <c r="N97" s="10">
        <v>442</v>
      </c>
      <c r="O97" s="9">
        <v>18843365</v>
      </c>
      <c r="P97">
        <f t="shared" si="68"/>
        <v>42632.047511312216</v>
      </c>
      <c r="Q97">
        <f t="shared" si="69"/>
        <v>8510.6757164404189</v>
      </c>
      <c r="R97" s="19">
        <f t="shared" si="70"/>
        <v>0.24942360956658588</v>
      </c>
      <c r="S97" s="14">
        <v>2003</v>
      </c>
      <c r="T97" s="10">
        <v>442</v>
      </c>
      <c r="U97" s="9">
        <v>20030923</v>
      </c>
      <c r="V97">
        <f t="shared" si="71"/>
        <v>45318.830316742082</v>
      </c>
      <c r="W97">
        <f t="shared" si="72"/>
        <v>2686.7828054298661</v>
      </c>
      <c r="X97" s="18">
        <f t="shared" si="73"/>
        <v>6.3022607692415925E-2</v>
      </c>
      <c r="Y97" s="14">
        <v>2004</v>
      </c>
      <c r="Z97" s="10">
        <v>430</v>
      </c>
      <c r="AA97" s="9">
        <v>20375406</v>
      </c>
      <c r="AB97">
        <f t="shared" si="74"/>
        <v>47384.665116279073</v>
      </c>
      <c r="AC97">
        <f t="shared" si="75"/>
        <v>2065.8347995369913</v>
      </c>
      <c r="AD97" s="18">
        <f t="shared" si="76"/>
        <v>4.5584468643574245E-2</v>
      </c>
      <c r="AE97" s="14">
        <v>2005</v>
      </c>
      <c r="AF97" s="10">
        <v>426</v>
      </c>
      <c r="AG97" s="9">
        <v>20695941</v>
      </c>
      <c r="AH97">
        <f t="shared" si="77"/>
        <v>48582.021126760563</v>
      </c>
      <c r="AI97">
        <f t="shared" si="78"/>
        <v>1197.3560104814896</v>
      </c>
      <c r="AJ97" s="18">
        <f t="shared" si="79"/>
        <v>2.5268850324113322E-2</v>
      </c>
      <c r="AK97" s="14">
        <v>2006</v>
      </c>
      <c r="AL97" s="10">
        <v>478</v>
      </c>
      <c r="AM97" s="9">
        <v>23653045</v>
      </c>
      <c r="AN97">
        <f t="shared" si="80"/>
        <v>49483.357740585772</v>
      </c>
      <c r="AO97">
        <f t="shared" si="81"/>
        <v>901.3366138252095</v>
      </c>
      <c r="AP97" s="18">
        <f t="shared" si="82"/>
        <v>1.8552884234137468E-2</v>
      </c>
      <c r="AQ97" s="14">
        <v>2007</v>
      </c>
      <c r="AR97" s="10">
        <v>473</v>
      </c>
      <c r="AS97" s="9">
        <v>24695088</v>
      </c>
      <c r="AT97">
        <f t="shared" si="83"/>
        <v>52209.488372093023</v>
      </c>
      <c r="AU97">
        <f t="shared" si="84"/>
        <v>2726.1306315072507</v>
      </c>
      <c r="AV97" s="18">
        <f t="shared" si="85"/>
        <v>5.5091868377220181E-2</v>
      </c>
      <c r="AW97" s="14">
        <v>2008</v>
      </c>
      <c r="AX97" s="10">
        <v>471</v>
      </c>
      <c r="AY97" s="9">
        <v>27656382</v>
      </c>
      <c r="AZ97">
        <f t="shared" si="86"/>
        <v>58718.433121019109</v>
      </c>
      <c r="BA97">
        <f t="shared" si="87"/>
        <v>6508.9447489260856</v>
      </c>
      <c r="BB97" s="18">
        <f t="shared" si="88"/>
        <v>0.12466976696912513</v>
      </c>
      <c r="BC97" s="14">
        <v>2009</v>
      </c>
      <c r="BD97" s="10">
        <v>444</v>
      </c>
      <c r="BE97" s="9">
        <v>28521246</v>
      </c>
      <c r="BF97">
        <f t="shared" si="89"/>
        <v>64237.04054054054</v>
      </c>
      <c r="BG97">
        <f t="shared" si="90"/>
        <v>5518.6074195214314</v>
      </c>
      <c r="BH97" s="18">
        <f t="shared" si="91"/>
        <v>9.3984241850383551E-2</v>
      </c>
      <c r="BI97" s="14">
        <v>2010</v>
      </c>
      <c r="BJ97" s="10">
        <v>460</v>
      </c>
      <c r="BK97" s="9">
        <v>28927592</v>
      </c>
      <c r="BL97">
        <f t="shared" si="92"/>
        <v>62886.069565217389</v>
      </c>
      <c r="BM97">
        <f t="shared" si="93"/>
        <v>-1350.9709753231509</v>
      </c>
      <c r="BN97" s="18">
        <f t="shared" si="94"/>
        <v>-2.1031027643163943E-2</v>
      </c>
      <c r="BO97" s="14">
        <v>2011</v>
      </c>
      <c r="BP97" s="10">
        <v>438</v>
      </c>
      <c r="BQ97" s="9">
        <v>29319831</v>
      </c>
      <c r="BR97">
        <f t="shared" si="95"/>
        <v>66940.253424657538</v>
      </c>
      <c r="BS97">
        <f t="shared" si="96"/>
        <v>4054.1838594401488</v>
      </c>
      <c r="BT97" s="18">
        <f t="shared" si="97"/>
        <v>6.446871123398272E-2</v>
      </c>
      <c r="BU97" s="14">
        <v>2012</v>
      </c>
      <c r="BV97" s="10">
        <v>425</v>
      </c>
      <c r="BW97" s="9">
        <v>29940826</v>
      </c>
      <c r="BX97">
        <f t="shared" si="98"/>
        <v>70449.00235294117</v>
      </c>
      <c r="BY97">
        <f t="shared" si="99"/>
        <v>3508.7489282836323</v>
      </c>
      <c r="BZ97" s="18">
        <f t="shared" si="100"/>
        <v>5.2416128544132155E-2</v>
      </c>
      <c r="CA97" s="14">
        <v>2013</v>
      </c>
      <c r="CB97" s="10">
        <v>379</v>
      </c>
      <c r="CC97" s="9">
        <v>30305803</v>
      </c>
      <c r="CD97">
        <f t="shared" si="101"/>
        <v>79962.540897097628</v>
      </c>
      <c r="CE97">
        <f t="shared" si="102"/>
        <v>9513.5385441564576</v>
      </c>
      <c r="CF97" s="18">
        <f t="shared" si="103"/>
        <v>0.13504149422151862</v>
      </c>
      <c r="CG97" s="14">
        <v>2014</v>
      </c>
      <c r="CH97" s="10">
        <v>387</v>
      </c>
      <c r="CI97" s="9">
        <v>31916884</v>
      </c>
      <c r="CJ97">
        <f t="shared" si="104"/>
        <v>82472.568475452194</v>
      </c>
      <c r="CK97">
        <f t="shared" si="105"/>
        <v>2510.0275783545658</v>
      </c>
      <c r="CL97" s="18">
        <f t="shared" si="106"/>
        <v>3.1390042764957604E-2</v>
      </c>
      <c r="CM97" s="14">
        <v>2015</v>
      </c>
      <c r="CN97" s="9">
        <v>389</v>
      </c>
      <c r="CO97" s="9">
        <v>32294938</v>
      </c>
      <c r="CP97">
        <f t="shared" si="107"/>
        <v>83020.406169665803</v>
      </c>
      <c r="CQ97">
        <f t="shared" si="108"/>
        <v>547.83769421360921</v>
      </c>
      <c r="CR97" s="18">
        <f t="shared" si="109"/>
        <v>6.642665607979362E-3</v>
      </c>
      <c r="CS97" s="14">
        <v>2016</v>
      </c>
      <c r="CT97" s="9">
        <v>389</v>
      </c>
      <c r="CU97" s="9">
        <v>33546434</v>
      </c>
      <c r="CV97">
        <f t="shared" si="110"/>
        <v>86237.619537275066</v>
      </c>
      <c r="CW97">
        <f t="shared" si="111"/>
        <v>3217.2133676092635</v>
      </c>
      <c r="CX97" s="18">
        <f t="shared" si="112"/>
        <v>3.8752079350640144E-2</v>
      </c>
      <c r="CY97" s="14">
        <v>2017</v>
      </c>
      <c r="CZ97" s="9">
        <v>398</v>
      </c>
      <c r="DA97" s="9">
        <v>34767126</v>
      </c>
      <c r="DB97">
        <f t="shared" si="113"/>
        <v>87354.587939698496</v>
      </c>
      <c r="DC97">
        <f t="shared" si="114"/>
        <v>1116.9684024234302</v>
      </c>
      <c r="DD97" s="18">
        <f t="shared" si="115"/>
        <v>1.2952217470945328E-2</v>
      </c>
      <c r="DE97" s="14">
        <v>2018</v>
      </c>
      <c r="DF97" s="24">
        <v>374</v>
      </c>
      <c r="DG97" s="24">
        <v>35538823</v>
      </c>
      <c r="DH97">
        <f t="shared" si="116"/>
        <v>95023.590909090912</v>
      </c>
      <c r="DI97">
        <f t="shared" si="117"/>
        <v>7669.0029693924153</v>
      </c>
      <c r="DJ97" s="18">
        <f t="shared" si="118"/>
        <v>8.7791644952711398E-2</v>
      </c>
      <c r="DK97" s="14">
        <v>2019</v>
      </c>
      <c r="DL97" s="24">
        <v>384</v>
      </c>
      <c r="DM97" s="24">
        <v>36360115</v>
      </c>
      <c r="DN97">
        <f t="shared" si="119"/>
        <v>94687.799479166672</v>
      </c>
      <c r="DO97">
        <f t="shared" si="120"/>
        <v>-335.79142992424022</v>
      </c>
      <c r="DP97" s="18">
        <f t="shared" si="121"/>
        <v>-3.5337691063000551E-3</v>
      </c>
      <c r="DQ97" s="14">
        <v>2020</v>
      </c>
      <c r="DR97" s="25">
        <v>378</v>
      </c>
      <c r="DS97" s="24">
        <v>38481742</v>
      </c>
      <c r="DT97">
        <f t="shared" si="122"/>
        <v>101803.55026455027</v>
      </c>
      <c r="DU97">
        <f t="shared" si="123"/>
        <v>7115.7507853835996</v>
      </c>
      <c r="DV97" s="18">
        <f t="shared" si="124"/>
        <v>7.5149605593582483E-2</v>
      </c>
      <c r="DX97" s="11">
        <f t="shared" si="125"/>
        <v>6.261500629777543E-2</v>
      </c>
      <c r="DY97">
        <f t="shared" si="126"/>
        <v>92355.326109318688</v>
      </c>
      <c r="DZ97" s="23">
        <f t="shared" si="127"/>
        <v>66039.963509052628</v>
      </c>
    </row>
    <row r="98" spans="1:130" x14ac:dyDescent="0.2">
      <c r="A98" s="3">
        <v>22092</v>
      </c>
      <c r="B98" t="s">
        <v>98</v>
      </c>
      <c r="C98" s="14">
        <v>2000</v>
      </c>
      <c r="D98" s="10">
        <v>621</v>
      </c>
      <c r="E98" s="9">
        <v>18401804</v>
      </c>
      <c r="F98">
        <f t="shared" si="64"/>
        <v>29632.534621578099</v>
      </c>
      <c r="G98" s="14">
        <v>2001</v>
      </c>
      <c r="H98" s="10">
        <v>620</v>
      </c>
      <c r="I98" s="9">
        <v>20220053</v>
      </c>
      <c r="J98">
        <f t="shared" si="65"/>
        <v>32612.988709677418</v>
      </c>
      <c r="K98">
        <f t="shared" si="66"/>
        <v>2980.4540880993191</v>
      </c>
      <c r="L98" s="18">
        <f t="shared" si="67"/>
        <v>0.10058046421479531</v>
      </c>
      <c r="M98" s="14">
        <v>2002</v>
      </c>
      <c r="N98" s="10">
        <v>611</v>
      </c>
      <c r="O98" s="9">
        <v>23659198</v>
      </c>
      <c r="P98">
        <f t="shared" si="68"/>
        <v>38722.091653027826</v>
      </c>
      <c r="Q98">
        <f t="shared" si="69"/>
        <v>6109.1029433504082</v>
      </c>
      <c r="R98" s="19">
        <f t="shared" si="70"/>
        <v>0.18732116206012187</v>
      </c>
      <c r="S98" s="14">
        <v>2003</v>
      </c>
      <c r="T98" s="10">
        <v>611</v>
      </c>
      <c r="U98" s="9">
        <v>25739217</v>
      </c>
      <c r="V98">
        <f t="shared" si="71"/>
        <v>42126.378068739774</v>
      </c>
      <c r="W98">
        <f t="shared" si="72"/>
        <v>3404.2864157119475</v>
      </c>
      <c r="X98" s="18">
        <f t="shared" si="73"/>
        <v>8.7915871028257153E-2</v>
      </c>
      <c r="Y98" s="14">
        <v>2004</v>
      </c>
      <c r="Z98" s="10">
        <v>680</v>
      </c>
      <c r="AA98" s="9">
        <v>28393477</v>
      </c>
      <c r="AB98">
        <f t="shared" si="74"/>
        <v>41755.11323529412</v>
      </c>
      <c r="AC98">
        <f t="shared" si="75"/>
        <v>-371.26483344565349</v>
      </c>
      <c r="AD98" s="18">
        <f t="shared" si="76"/>
        <v>-8.8131201984619142E-3</v>
      </c>
      <c r="AE98" s="14">
        <v>2005</v>
      </c>
      <c r="AF98" s="10">
        <v>737</v>
      </c>
      <c r="AG98" s="9">
        <v>30918304</v>
      </c>
      <c r="AH98">
        <f t="shared" si="77"/>
        <v>41951.565807327002</v>
      </c>
      <c r="AI98">
        <f t="shared" si="78"/>
        <v>196.45257203288202</v>
      </c>
      <c r="AJ98" s="18">
        <f t="shared" si="79"/>
        <v>4.7048746084306535E-3</v>
      </c>
      <c r="AK98" s="14">
        <v>2006</v>
      </c>
      <c r="AL98" s="10">
        <v>798</v>
      </c>
      <c r="AM98" s="9">
        <v>39049463</v>
      </c>
      <c r="AN98">
        <f t="shared" si="80"/>
        <v>48934.164160401</v>
      </c>
      <c r="AO98">
        <f t="shared" si="81"/>
        <v>6982.5983530739977</v>
      </c>
      <c r="AP98" s="18">
        <f t="shared" si="82"/>
        <v>0.16644428446707607</v>
      </c>
      <c r="AQ98" s="14">
        <v>2007</v>
      </c>
      <c r="AR98" s="10">
        <v>837</v>
      </c>
      <c r="AS98" s="9">
        <v>43948527</v>
      </c>
      <c r="AT98">
        <f t="shared" si="83"/>
        <v>52507.20071684588</v>
      </c>
      <c r="AU98">
        <f t="shared" si="84"/>
        <v>3573.0365564448803</v>
      </c>
      <c r="AV98" s="18">
        <f t="shared" si="85"/>
        <v>7.3017218496526176E-2</v>
      </c>
      <c r="AW98" s="14">
        <v>2008</v>
      </c>
      <c r="AX98" s="10">
        <v>886</v>
      </c>
      <c r="AY98" s="9">
        <v>50310732</v>
      </c>
      <c r="AZ98">
        <f t="shared" si="86"/>
        <v>56784.121896162527</v>
      </c>
      <c r="BA98">
        <f t="shared" si="87"/>
        <v>4276.9211793166469</v>
      </c>
      <c r="BB98" s="18">
        <f t="shared" si="88"/>
        <v>8.1453993374750275E-2</v>
      </c>
      <c r="BC98" s="14">
        <v>2009</v>
      </c>
      <c r="BD98" s="10">
        <v>975</v>
      </c>
      <c r="BE98" s="9">
        <v>53000709</v>
      </c>
      <c r="BF98">
        <f t="shared" si="89"/>
        <v>54359.701538461537</v>
      </c>
      <c r="BG98">
        <f t="shared" si="90"/>
        <v>-2424.4203577009903</v>
      </c>
      <c r="BH98" s="18">
        <f t="shared" si="91"/>
        <v>-4.2695392245993904E-2</v>
      </c>
      <c r="BI98" s="14">
        <v>2010</v>
      </c>
      <c r="BJ98" s="10">
        <v>985</v>
      </c>
      <c r="BK98" s="9">
        <v>54895990</v>
      </c>
      <c r="BL98">
        <f t="shared" si="92"/>
        <v>55731.969543147206</v>
      </c>
      <c r="BM98">
        <f t="shared" si="93"/>
        <v>1372.2680046856694</v>
      </c>
      <c r="BN98" s="18">
        <f t="shared" si="94"/>
        <v>2.5244215215470565E-2</v>
      </c>
      <c r="BO98" s="14">
        <v>2011</v>
      </c>
      <c r="BP98" s="10">
        <v>1009</v>
      </c>
      <c r="BQ98" s="9">
        <v>57102739</v>
      </c>
      <c r="BR98">
        <f t="shared" si="95"/>
        <v>56593.398414271556</v>
      </c>
      <c r="BS98">
        <f t="shared" si="96"/>
        <v>861.42887112434983</v>
      </c>
      <c r="BT98" s="18">
        <f t="shared" si="97"/>
        <v>1.5456637872046475E-2</v>
      </c>
      <c r="BU98" s="14">
        <v>2012</v>
      </c>
      <c r="BV98" s="10">
        <v>1046</v>
      </c>
      <c r="BW98" s="9">
        <v>56905916</v>
      </c>
      <c r="BX98">
        <f t="shared" si="98"/>
        <v>54403.361376673041</v>
      </c>
      <c r="BY98">
        <f t="shared" si="99"/>
        <v>-2190.0370375985149</v>
      </c>
      <c r="BZ98" s="18">
        <f t="shared" si="100"/>
        <v>-3.8697747422184098E-2</v>
      </c>
      <c r="CA98" s="14">
        <v>2013</v>
      </c>
      <c r="CB98" s="10">
        <v>1097</v>
      </c>
      <c r="CC98" s="9">
        <v>58851520</v>
      </c>
      <c r="CD98">
        <f t="shared" si="101"/>
        <v>53647.693710118503</v>
      </c>
      <c r="CE98">
        <f t="shared" si="102"/>
        <v>-755.6676665545383</v>
      </c>
      <c r="CF98" s="18">
        <f t="shared" si="103"/>
        <v>-1.3890091483916137E-2</v>
      </c>
      <c r="CG98" s="14">
        <v>2014</v>
      </c>
      <c r="CH98" s="10">
        <v>1088</v>
      </c>
      <c r="CI98" s="9">
        <v>62428134</v>
      </c>
      <c r="CJ98">
        <f t="shared" si="104"/>
        <v>57378.799632352944</v>
      </c>
      <c r="CK98">
        <f t="shared" si="105"/>
        <v>3731.1059222344411</v>
      </c>
      <c r="CL98" s="18">
        <f t="shared" si="106"/>
        <v>6.9548300480449479E-2</v>
      </c>
      <c r="CM98" s="14">
        <v>2015</v>
      </c>
      <c r="CN98" s="9">
        <v>1078</v>
      </c>
      <c r="CO98" s="9">
        <v>62631127</v>
      </c>
      <c r="CP98">
        <f t="shared" si="107"/>
        <v>58099.375695732837</v>
      </c>
      <c r="CQ98">
        <f t="shared" si="108"/>
        <v>720.57606337989273</v>
      </c>
      <c r="CR98" s="18">
        <f t="shared" si="109"/>
        <v>1.2558228265437555E-2</v>
      </c>
      <c r="CS98" s="14">
        <v>2016</v>
      </c>
      <c r="CT98" s="9">
        <v>1116</v>
      </c>
      <c r="CU98" s="9">
        <v>64711483</v>
      </c>
      <c r="CV98">
        <f t="shared" si="110"/>
        <v>57985.199820788534</v>
      </c>
      <c r="CW98">
        <f t="shared" si="111"/>
        <v>-114.17587494430336</v>
      </c>
      <c r="CX98" s="18">
        <f t="shared" si="112"/>
        <v>-1.9651824753202833E-3</v>
      </c>
      <c r="CY98" s="14">
        <v>2017</v>
      </c>
      <c r="CZ98" s="9">
        <v>1155</v>
      </c>
      <c r="DA98" s="9">
        <v>68164948</v>
      </c>
      <c r="DB98">
        <f t="shared" si="113"/>
        <v>59017.270995670995</v>
      </c>
      <c r="DC98">
        <f t="shared" si="114"/>
        <v>1032.0711748824615</v>
      </c>
      <c r="DD98" s="18">
        <f t="shared" si="115"/>
        <v>1.779887243766036E-2</v>
      </c>
      <c r="DE98" s="14">
        <v>2018</v>
      </c>
      <c r="DF98" s="24">
        <v>1152</v>
      </c>
      <c r="DG98" s="24">
        <v>71194339</v>
      </c>
      <c r="DH98">
        <f t="shared" si="116"/>
        <v>61800.641493055555</v>
      </c>
      <c r="DI98">
        <f t="shared" si="117"/>
        <v>2783.3704973845597</v>
      </c>
      <c r="DJ98" s="18">
        <f t="shared" si="118"/>
        <v>4.7161965479371695E-2</v>
      </c>
      <c r="DK98" s="14">
        <v>2019</v>
      </c>
      <c r="DL98" s="24">
        <v>1155</v>
      </c>
      <c r="DM98" s="24">
        <v>73480330</v>
      </c>
      <c r="DN98">
        <f t="shared" si="119"/>
        <v>63619.333333333336</v>
      </c>
      <c r="DO98">
        <f t="shared" si="120"/>
        <v>1818.691840277781</v>
      </c>
      <c r="DP98" s="18">
        <f t="shared" si="121"/>
        <v>2.9428365083914942E-2</v>
      </c>
      <c r="DQ98" s="14">
        <v>2020</v>
      </c>
      <c r="DR98" s="25">
        <v>1174</v>
      </c>
      <c r="DS98" s="24">
        <v>78229746</v>
      </c>
      <c r="DT98">
        <f t="shared" si="122"/>
        <v>66635.218057921637</v>
      </c>
      <c r="DU98">
        <f t="shared" si="123"/>
        <v>3015.8847245883007</v>
      </c>
      <c r="DV98" s="18">
        <f t="shared" si="124"/>
        <v>4.7405160767507268E-2</v>
      </c>
      <c r="DX98" s="11">
        <f t="shared" si="125"/>
        <v>4.0289904216286823E-2</v>
      </c>
      <c r="DY98">
        <f t="shared" si="126"/>
        <v>61479.081940686629</v>
      </c>
      <c r="DZ98" s="23">
        <f t="shared" si="127"/>
        <v>51633.243927646727</v>
      </c>
    </row>
    <row r="99" spans="1:130" x14ac:dyDescent="0.2">
      <c r="A99" s="3">
        <v>22093</v>
      </c>
      <c r="B99" t="s">
        <v>99</v>
      </c>
      <c r="C99" s="14">
        <v>2000</v>
      </c>
      <c r="D99" s="10">
        <v>3456</v>
      </c>
      <c r="E99" s="9">
        <v>142008958</v>
      </c>
      <c r="F99">
        <f t="shared" si="64"/>
        <v>41090.554976851854</v>
      </c>
      <c r="G99" s="14">
        <v>2001</v>
      </c>
      <c r="H99" s="10">
        <v>3551</v>
      </c>
      <c r="I99" s="9">
        <v>154245472</v>
      </c>
      <c r="J99">
        <f t="shared" si="65"/>
        <v>43437.192903407493</v>
      </c>
      <c r="K99">
        <f t="shared" si="66"/>
        <v>2346.6379265556388</v>
      </c>
      <c r="L99" s="18">
        <f t="shared" si="67"/>
        <v>5.7108937269832565E-2</v>
      </c>
      <c r="M99" s="14">
        <v>2002</v>
      </c>
      <c r="N99" s="10">
        <v>3682</v>
      </c>
      <c r="O99" s="9">
        <v>187312938</v>
      </c>
      <c r="P99">
        <f t="shared" si="68"/>
        <v>50872.606735469853</v>
      </c>
      <c r="Q99">
        <f t="shared" si="69"/>
        <v>7435.4138320623606</v>
      </c>
      <c r="R99" s="19">
        <f t="shared" si="70"/>
        <v>0.17117620488498644</v>
      </c>
      <c r="S99" s="14">
        <v>2003</v>
      </c>
      <c r="T99" s="10">
        <v>3682</v>
      </c>
      <c r="U99" s="9">
        <v>197673058</v>
      </c>
      <c r="V99">
        <f t="shared" si="71"/>
        <v>53686.327539380771</v>
      </c>
      <c r="W99">
        <f t="shared" si="72"/>
        <v>2813.7208039109173</v>
      </c>
      <c r="X99" s="18">
        <f t="shared" si="73"/>
        <v>5.5309153284435683E-2</v>
      </c>
      <c r="Y99" s="14">
        <v>2004</v>
      </c>
      <c r="Z99" s="10">
        <v>4135</v>
      </c>
      <c r="AA99" s="9">
        <v>214296116</v>
      </c>
      <c r="AB99">
        <f t="shared" si="74"/>
        <v>51824.937363966143</v>
      </c>
      <c r="AC99">
        <f t="shared" si="75"/>
        <v>-1861.3901754146282</v>
      </c>
      <c r="AD99" s="18">
        <f t="shared" si="76"/>
        <v>-3.4671586989242921E-2</v>
      </c>
      <c r="AE99" s="14">
        <v>2005</v>
      </c>
      <c r="AF99" s="10">
        <v>4403</v>
      </c>
      <c r="AG99" s="9">
        <v>228758418</v>
      </c>
      <c r="AH99">
        <f t="shared" si="77"/>
        <v>51955.125596184422</v>
      </c>
      <c r="AI99">
        <f t="shared" si="78"/>
        <v>130.18823221827915</v>
      </c>
      <c r="AJ99" s="18">
        <f t="shared" si="79"/>
        <v>2.51207698147261E-3</v>
      </c>
      <c r="AK99" s="14">
        <v>2006</v>
      </c>
      <c r="AL99" s="10">
        <v>4633</v>
      </c>
      <c r="AM99" s="9">
        <v>272674991</v>
      </c>
      <c r="AN99">
        <f t="shared" si="80"/>
        <v>58854.951651197931</v>
      </c>
      <c r="AO99">
        <f t="shared" si="81"/>
        <v>6899.8260550135092</v>
      </c>
      <c r="AP99" s="18">
        <f t="shared" si="82"/>
        <v>0.13280356799907786</v>
      </c>
      <c r="AQ99" s="14">
        <v>2007</v>
      </c>
      <c r="AR99" s="10">
        <v>4903</v>
      </c>
      <c r="AS99" s="9">
        <v>301868547</v>
      </c>
      <c r="AT99">
        <f t="shared" si="83"/>
        <v>61568.131144197432</v>
      </c>
      <c r="AU99">
        <f t="shared" si="84"/>
        <v>2713.1794929995012</v>
      </c>
      <c r="AV99" s="18">
        <f t="shared" si="85"/>
        <v>4.6099426078523971E-2</v>
      </c>
      <c r="AW99" s="14">
        <v>2008</v>
      </c>
      <c r="AX99" s="10">
        <v>5072</v>
      </c>
      <c r="AY99" s="9">
        <v>335651276</v>
      </c>
      <c r="AZ99">
        <f t="shared" si="86"/>
        <v>66177.302050473183</v>
      </c>
      <c r="BA99">
        <f t="shared" si="87"/>
        <v>4609.1709062757509</v>
      </c>
      <c r="BB99" s="18">
        <f t="shared" si="88"/>
        <v>7.486293347902194E-2</v>
      </c>
      <c r="BC99" s="14">
        <v>2009</v>
      </c>
      <c r="BD99" s="10">
        <v>5261</v>
      </c>
      <c r="BE99" s="9">
        <v>361911855</v>
      </c>
      <c r="BF99">
        <f t="shared" si="89"/>
        <v>68791.456947348415</v>
      </c>
      <c r="BG99">
        <f t="shared" si="90"/>
        <v>2614.1548968752322</v>
      </c>
      <c r="BH99" s="18">
        <f t="shared" si="91"/>
        <v>3.9502288789008445E-2</v>
      </c>
      <c r="BI99" s="14">
        <v>2010</v>
      </c>
      <c r="BJ99" s="10">
        <v>5284</v>
      </c>
      <c r="BK99" s="9">
        <v>368607049</v>
      </c>
      <c r="BL99">
        <f t="shared" si="92"/>
        <v>69759.093300529901</v>
      </c>
      <c r="BM99">
        <f t="shared" si="93"/>
        <v>967.6363531814859</v>
      </c>
      <c r="BN99" s="18">
        <f t="shared" si="94"/>
        <v>1.406622851325994E-2</v>
      </c>
      <c r="BO99" s="14">
        <v>2011</v>
      </c>
      <c r="BP99" s="10">
        <v>5384</v>
      </c>
      <c r="BQ99" s="9">
        <v>374435447</v>
      </c>
      <c r="BR99">
        <f t="shared" si="95"/>
        <v>69545.959695393758</v>
      </c>
      <c r="BS99">
        <f t="shared" si="96"/>
        <v>-213.13360513614316</v>
      </c>
      <c r="BT99" s="18">
        <f t="shared" si="97"/>
        <v>-3.0552806100552364E-3</v>
      </c>
      <c r="BU99" s="14">
        <v>2012</v>
      </c>
      <c r="BV99" s="10">
        <v>5435</v>
      </c>
      <c r="BW99" s="9">
        <v>379191745</v>
      </c>
      <c r="BX99">
        <f t="shared" si="98"/>
        <v>69768.490340386386</v>
      </c>
      <c r="BY99">
        <f t="shared" si="99"/>
        <v>222.53064499262837</v>
      </c>
      <c r="BZ99" s="18">
        <f t="shared" si="100"/>
        <v>3.199763810396699E-3</v>
      </c>
      <c r="CA99" s="14">
        <v>2013</v>
      </c>
      <c r="CB99" s="10">
        <v>5325</v>
      </c>
      <c r="CC99" s="9">
        <v>387352191</v>
      </c>
      <c r="CD99">
        <f t="shared" si="101"/>
        <v>72742.195492957748</v>
      </c>
      <c r="CE99">
        <f t="shared" si="102"/>
        <v>2973.7051525713614</v>
      </c>
      <c r="CF99" s="18">
        <f t="shared" si="103"/>
        <v>4.2622466647382708E-2</v>
      </c>
      <c r="CG99" s="14">
        <v>2014</v>
      </c>
      <c r="CH99" s="10">
        <v>5361</v>
      </c>
      <c r="CI99" s="9">
        <v>405711834</v>
      </c>
      <c r="CJ99">
        <f t="shared" si="104"/>
        <v>75678.387241186341</v>
      </c>
      <c r="CK99">
        <f t="shared" si="105"/>
        <v>2936.1917482285935</v>
      </c>
      <c r="CL99" s="18">
        <f t="shared" si="106"/>
        <v>4.0364354255885082E-2</v>
      </c>
      <c r="CM99" s="14">
        <v>2015</v>
      </c>
      <c r="CN99" s="9">
        <v>5390</v>
      </c>
      <c r="CO99" s="9">
        <v>410637771</v>
      </c>
      <c r="CP99">
        <f t="shared" si="107"/>
        <v>76185.115213358076</v>
      </c>
      <c r="CQ99">
        <f t="shared" si="108"/>
        <v>506.72797217173502</v>
      </c>
      <c r="CR99" s="18">
        <f t="shared" si="109"/>
        <v>6.6958082835036842E-3</v>
      </c>
      <c r="CS99" s="14">
        <v>2016</v>
      </c>
      <c r="CT99" s="9">
        <v>5466</v>
      </c>
      <c r="CU99" s="9">
        <v>421743276</v>
      </c>
      <c r="CV99">
        <f t="shared" si="110"/>
        <v>77157.569703622386</v>
      </c>
      <c r="CW99">
        <f t="shared" si="111"/>
        <v>972.45449026431015</v>
      </c>
      <c r="CX99" s="18">
        <f t="shared" si="112"/>
        <v>1.2764363321377543E-2</v>
      </c>
      <c r="CY99" s="14">
        <v>2017</v>
      </c>
      <c r="CZ99" s="9">
        <v>5579</v>
      </c>
      <c r="DA99" s="9">
        <v>433985335</v>
      </c>
      <c r="DB99">
        <f t="shared" si="113"/>
        <v>77789.090338770387</v>
      </c>
      <c r="DC99">
        <f t="shared" si="114"/>
        <v>631.52063514800102</v>
      </c>
      <c r="DD99" s="18">
        <f t="shared" si="115"/>
        <v>8.1848176086130979E-3</v>
      </c>
      <c r="DE99" s="14">
        <v>2018</v>
      </c>
      <c r="DF99" s="24">
        <v>5727</v>
      </c>
      <c r="DG99" s="24">
        <v>456306215</v>
      </c>
      <c r="DH99">
        <f t="shared" si="116"/>
        <v>79676.307840055873</v>
      </c>
      <c r="DI99">
        <f t="shared" si="117"/>
        <v>1887.2175012854859</v>
      </c>
      <c r="DJ99" s="18">
        <f t="shared" si="118"/>
        <v>2.4260696365861593E-2</v>
      </c>
      <c r="DK99" s="14">
        <v>2019</v>
      </c>
      <c r="DL99" s="24">
        <v>5787</v>
      </c>
      <c r="DM99" s="24">
        <v>475378792</v>
      </c>
      <c r="DN99">
        <f t="shared" si="119"/>
        <v>82145.980991878343</v>
      </c>
      <c r="DO99">
        <f t="shared" si="120"/>
        <v>2469.6731518224697</v>
      </c>
      <c r="DP99" s="18">
        <f t="shared" si="121"/>
        <v>3.0996330261439206E-2</v>
      </c>
      <c r="DQ99" s="14">
        <v>2020</v>
      </c>
      <c r="DR99" s="25">
        <v>5754</v>
      </c>
      <c r="DS99" s="24">
        <v>497221631</v>
      </c>
      <c r="DT99">
        <f t="shared" si="122"/>
        <v>86413.213590545711</v>
      </c>
      <c r="DU99">
        <f t="shared" si="123"/>
        <v>4267.2325986673677</v>
      </c>
      <c r="DV99" s="18">
        <f t="shared" si="124"/>
        <v>5.1946943077948789E-2</v>
      </c>
      <c r="DX99" s="11">
        <f t="shared" si="125"/>
        <v>3.9017712379052973E-2</v>
      </c>
      <c r="DY99">
        <f t="shared" si="126"/>
        <v>79870.459723568201</v>
      </c>
      <c r="DZ99" s="23">
        <f t="shared" si="127"/>
        <v>65958.094793198208</v>
      </c>
    </row>
    <row r="100" spans="1:130" x14ac:dyDescent="0.2">
      <c r="A100" s="3">
        <v>22094</v>
      </c>
      <c r="B100" t="s">
        <v>100</v>
      </c>
      <c r="C100" s="14">
        <v>2000</v>
      </c>
      <c r="D100" s="10">
        <v>780</v>
      </c>
      <c r="E100" s="9">
        <v>19497424</v>
      </c>
      <c r="F100">
        <f t="shared" si="64"/>
        <v>24996.697435897437</v>
      </c>
      <c r="G100" s="14">
        <v>2001</v>
      </c>
      <c r="H100" s="10">
        <v>730</v>
      </c>
      <c r="I100" s="9">
        <v>20629710</v>
      </c>
      <c r="J100">
        <f t="shared" si="65"/>
        <v>28259.876712328769</v>
      </c>
      <c r="K100">
        <f t="shared" si="66"/>
        <v>3263.1792764313323</v>
      </c>
      <c r="L100" s="18">
        <f t="shared" si="67"/>
        <v>0.13054441630937702</v>
      </c>
      <c r="M100" s="14">
        <v>2002</v>
      </c>
      <c r="N100" s="10">
        <v>723</v>
      </c>
      <c r="O100" s="9">
        <v>24164407</v>
      </c>
      <c r="P100">
        <f t="shared" si="68"/>
        <v>33422.416320885204</v>
      </c>
      <c r="Q100">
        <f t="shared" si="69"/>
        <v>5162.5396085564353</v>
      </c>
      <c r="R100" s="19">
        <f t="shared" si="70"/>
        <v>0.18268089635027335</v>
      </c>
      <c r="S100" s="14">
        <v>2003</v>
      </c>
      <c r="T100" s="10">
        <v>723</v>
      </c>
      <c r="U100" s="9">
        <v>26471113</v>
      </c>
      <c r="V100">
        <f t="shared" si="71"/>
        <v>36612.88105117566</v>
      </c>
      <c r="W100">
        <f t="shared" si="72"/>
        <v>3190.4647302904559</v>
      </c>
      <c r="X100" s="18">
        <f t="shared" si="73"/>
        <v>9.5458829177972354E-2</v>
      </c>
      <c r="Y100" s="14">
        <v>2004</v>
      </c>
      <c r="Z100" s="10">
        <v>717</v>
      </c>
      <c r="AA100" s="9">
        <v>29718082</v>
      </c>
      <c r="AB100">
        <f t="shared" si="74"/>
        <v>41447.813110181312</v>
      </c>
      <c r="AC100">
        <f t="shared" si="75"/>
        <v>4834.9320590056523</v>
      </c>
      <c r="AD100" s="18">
        <f t="shared" si="76"/>
        <v>0.13205549304485559</v>
      </c>
      <c r="AE100" s="14">
        <v>2005</v>
      </c>
      <c r="AF100" s="10">
        <v>702</v>
      </c>
      <c r="AG100" s="9">
        <v>32285872</v>
      </c>
      <c r="AH100">
        <f t="shared" si="77"/>
        <v>45991.270655270659</v>
      </c>
      <c r="AI100">
        <f t="shared" si="78"/>
        <v>4543.4575450893462</v>
      </c>
      <c r="AJ100" s="18">
        <f t="shared" si="79"/>
        <v>0.1096187519715795</v>
      </c>
      <c r="AK100" s="14">
        <v>2006</v>
      </c>
      <c r="AL100" s="10">
        <v>705</v>
      </c>
      <c r="AM100" s="9">
        <v>37953350</v>
      </c>
      <c r="AN100">
        <f t="shared" si="80"/>
        <v>53834.5390070922</v>
      </c>
      <c r="AO100">
        <f t="shared" si="81"/>
        <v>7843.2683518215417</v>
      </c>
      <c r="AP100" s="18">
        <f t="shared" si="82"/>
        <v>0.17053819648974394</v>
      </c>
      <c r="AQ100" s="14">
        <v>2007</v>
      </c>
      <c r="AR100" s="10">
        <v>721</v>
      </c>
      <c r="AS100" s="9">
        <v>41429383</v>
      </c>
      <c r="AT100">
        <f t="shared" si="83"/>
        <v>57461.002773925102</v>
      </c>
      <c r="AU100">
        <f t="shared" si="84"/>
        <v>3626.4637668329015</v>
      </c>
      <c r="AV100" s="18">
        <f t="shared" si="85"/>
        <v>6.7363143322452315E-2</v>
      </c>
      <c r="AW100" s="14">
        <v>2008</v>
      </c>
      <c r="AX100" s="10">
        <v>765</v>
      </c>
      <c r="AY100" s="9">
        <v>48078953</v>
      </c>
      <c r="AZ100">
        <f t="shared" si="86"/>
        <v>62848.304575163398</v>
      </c>
      <c r="BA100">
        <f t="shared" si="87"/>
        <v>5387.3018012382963</v>
      </c>
      <c r="BB100" s="18">
        <f t="shared" si="88"/>
        <v>9.3755791600681371E-2</v>
      </c>
      <c r="BC100" s="14">
        <v>2009</v>
      </c>
      <c r="BD100" s="10">
        <v>726</v>
      </c>
      <c r="BE100" s="9">
        <v>52188421</v>
      </c>
      <c r="BF100">
        <f t="shared" si="89"/>
        <v>71884.877410468325</v>
      </c>
      <c r="BG100">
        <f t="shared" si="90"/>
        <v>9036.5728353049271</v>
      </c>
      <c r="BH100" s="18">
        <f t="shared" si="91"/>
        <v>0.14378387605504367</v>
      </c>
      <c r="BI100" s="14">
        <v>2010</v>
      </c>
      <c r="BJ100" s="10">
        <v>744</v>
      </c>
      <c r="BK100" s="9">
        <v>55116787</v>
      </c>
      <c r="BL100">
        <f t="shared" si="92"/>
        <v>74081.702956989247</v>
      </c>
      <c r="BM100">
        <f t="shared" si="93"/>
        <v>2196.8255465209222</v>
      </c>
      <c r="BN100" s="18">
        <f t="shared" si="94"/>
        <v>3.0560329594455243E-2</v>
      </c>
      <c r="BO100" s="14">
        <v>2011</v>
      </c>
      <c r="BP100" s="10">
        <v>768</v>
      </c>
      <c r="BQ100" s="9">
        <v>56086309</v>
      </c>
      <c r="BR100">
        <f t="shared" si="95"/>
        <v>73029.048177083328</v>
      </c>
      <c r="BS100">
        <f t="shared" si="96"/>
        <v>-1052.654779905919</v>
      </c>
      <c r="BT100" s="18">
        <f t="shared" si="97"/>
        <v>-1.4209376106230643E-2</v>
      </c>
      <c r="BU100" s="14">
        <v>2012</v>
      </c>
      <c r="BV100" s="10">
        <v>763</v>
      </c>
      <c r="BW100" s="9">
        <v>57604132</v>
      </c>
      <c r="BX100">
        <f t="shared" si="98"/>
        <v>75496.89646133683</v>
      </c>
      <c r="BY100">
        <f t="shared" si="99"/>
        <v>2467.8482842535013</v>
      </c>
      <c r="BZ100" s="18">
        <f t="shared" si="100"/>
        <v>3.3792694083447157E-2</v>
      </c>
      <c r="CA100" s="14">
        <v>2013</v>
      </c>
      <c r="CB100" s="10">
        <v>735</v>
      </c>
      <c r="CC100" s="9">
        <v>57831111</v>
      </c>
      <c r="CD100">
        <f t="shared" si="101"/>
        <v>78681.783673469385</v>
      </c>
      <c r="CE100">
        <f t="shared" si="102"/>
        <v>3184.8872121325549</v>
      </c>
      <c r="CF100" s="18">
        <f t="shared" si="103"/>
        <v>4.2185670688643297E-2</v>
      </c>
      <c r="CG100" s="14">
        <v>2014</v>
      </c>
      <c r="CH100" s="10">
        <v>720</v>
      </c>
      <c r="CI100" s="9">
        <v>58978756</v>
      </c>
      <c r="CJ100">
        <f t="shared" si="104"/>
        <v>81914.938888888893</v>
      </c>
      <c r="CK100">
        <f t="shared" si="105"/>
        <v>3233.1552154195087</v>
      </c>
      <c r="CL100" s="18">
        <f t="shared" si="106"/>
        <v>4.1091534335789243E-2</v>
      </c>
      <c r="CM100" s="14">
        <v>2015</v>
      </c>
      <c r="CN100" s="9">
        <v>731</v>
      </c>
      <c r="CO100" s="9">
        <v>59014767</v>
      </c>
      <c r="CP100">
        <f t="shared" si="107"/>
        <v>80731.555403556777</v>
      </c>
      <c r="CQ100">
        <f t="shared" si="108"/>
        <v>-1183.3834853321168</v>
      </c>
      <c r="CR100" s="18">
        <f t="shared" si="109"/>
        <v>-1.444649170693129E-2</v>
      </c>
      <c r="CS100" s="14">
        <v>2016</v>
      </c>
      <c r="CT100" s="9">
        <v>727</v>
      </c>
      <c r="CU100" s="9">
        <v>61451543</v>
      </c>
      <c r="CV100">
        <f t="shared" si="110"/>
        <v>84527.569463548833</v>
      </c>
      <c r="CW100">
        <f t="shared" si="111"/>
        <v>3796.014059992056</v>
      </c>
      <c r="CX100" s="18">
        <f t="shared" si="112"/>
        <v>4.7020202212341072E-2</v>
      </c>
      <c r="CY100" s="14">
        <v>2017</v>
      </c>
      <c r="CZ100" s="9">
        <v>696</v>
      </c>
      <c r="DA100" s="9">
        <v>62580544</v>
      </c>
      <c r="DB100">
        <f t="shared" si="113"/>
        <v>89914.574712643676</v>
      </c>
      <c r="DC100">
        <f t="shared" si="114"/>
        <v>5387.0052490948437</v>
      </c>
      <c r="DD100" s="18">
        <f t="shared" si="115"/>
        <v>6.3730748243245108E-2</v>
      </c>
      <c r="DE100" s="14">
        <v>2018</v>
      </c>
      <c r="DF100" s="24">
        <v>709</v>
      </c>
      <c r="DG100" s="24">
        <v>64305851</v>
      </c>
      <c r="DH100">
        <f t="shared" si="116"/>
        <v>90699.366713681244</v>
      </c>
      <c r="DI100">
        <f t="shared" si="117"/>
        <v>784.79200103756739</v>
      </c>
      <c r="DJ100" s="18">
        <f t="shared" si="118"/>
        <v>8.7281956628908006E-3</v>
      </c>
      <c r="DK100" s="14">
        <v>2019</v>
      </c>
      <c r="DL100" s="24">
        <v>694</v>
      </c>
      <c r="DM100" s="24">
        <v>66649407</v>
      </c>
      <c r="DN100">
        <f t="shared" si="119"/>
        <v>96036.609510086462</v>
      </c>
      <c r="DO100">
        <f t="shared" si="120"/>
        <v>5337.2427964052185</v>
      </c>
      <c r="DP100" s="18">
        <f t="shared" si="121"/>
        <v>5.8845425164364903E-2</v>
      </c>
      <c r="DQ100" s="14">
        <v>2020</v>
      </c>
      <c r="DR100" s="25">
        <v>699</v>
      </c>
      <c r="DS100" s="24">
        <v>71207521</v>
      </c>
      <c r="DT100">
        <f t="shared" si="122"/>
        <v>101870.55937052933</v>
      </c>
      <c r="DU100">
        <f t="shared" si="123"/>
        <v>5833.9498604428663</v>
      </c>
      <c r="DV100" s="18">
        <f t="shared" si="124"/>
        <v>6.0747145179361445E-2</v>
      </c>
      <c r="DX100" s="11">
        <f t="shared" si="125"/>
        <v>7.266814963628565E-2</v>
      </c>
      <c r="DY100">
        <f t="shared" si="126"/>
        <v>92216.850312137118</v>
      </c>
      <c r="DZ100" s="23">
        <f t="shared" si="127"/>
        <v>65892.584970676311</v>
      </c>
    </row>
    <row r="101" spans="1:130" x14ac:dyDescent="0.2">
      <c r="A101" s="3">
        <v>23101</v>
      </c>
      <c r="B101" t="s">
        <v>101</v>
      </c>
      <c r="C101" s="14">
        <v>2000</v>
      </c>
      <c r="D101" s="10">
        <v>1091</v>
      </c>
      <c r="E101" s="9">
        <v>44127198</v>
      </c>
      <c r="F101">
        <f t="shared" si="64"/>
        <v>40446.560953253895</v>
      </c>
      <c r="G101" s="14">
        <v>2001</v>
      </c>
      <c r="H101" s="10">
        <v>1049</v>
      </c>
      <c r="I101" s="9">
        <v>45016701</v>
      </c>
      <c r="J101">
        <f t="shared" si="65"/>
        <v>42913.918970448045</v>
      </c>
      <c r="K101">
        <f t="shared" si="66"/>
        <v>2467.3580171941503</v>
      </c>
      <c r="L101" s="18">
        <f t="shared" si="67"/>
        <v>6.1002912461353608E-2</v>
      </c>
      <c r="M101" s="14">
        <v>2002</v>
      </c>
      <c r="N101" s="10">
        <v>1081</v>
      </c>
      <c r="O101" s="9">
        <v>45674609</v>
      </c>
      <c r="P101">
        <f t="shared" si="68"/>
        <v>42252.182238667898</v>
      </c>
      <c r="Q101">
        <f t="shared" si="69"/>
        <v>-661.73673178014724</v>
      </c>
      <c r="R101" s="19">
        <f t="shared" si="70"/>
        <v>-1.5420095569361568E-2</v>
      </c>
      <c r="S101" s="14">
        <v>2003</v>
      </c>
      <c r="T101" s="10">
        <v>1081</v>
      </c>
      <c r="U101" s="9">
        <v>47095604</v>
      </c>
      <c r="V101">
        <f t="shared" si="71"/>
        <v>43566.701202590193</v>
      </c>
      <c r="W101">
        <f t="shared" si="72"/>
        <v>1314.5189639222954</v>
      </c>
      <c r="X101" s="18">
        <f t="shared" si="73"/>
        <v>3.1111267969475147E-2</v>
      </c>
      <c r="Y101" s="14">
        <v>2004</v>
      </c>
      <c r="Z101" s="10">
        <v>1064</v>
      </c>
      <c r="AA101" s="9">
        <v>47845972</v>
      </c>
      <c r="AB101">
        <f t="shared" si="74"/>
        <v>44968.018796992481</v>
      </c>
      <c r="AC101">
        <f t="shared" si="75"/>
        <v>1401.3175944022878</v>
      </c>
      <c r="AD101" s="18">
        <f t="shared" si="76"/>
        <v>3.2164877204863392E-2</v>
      </c>
      <c r="AE101" s="14">
        <v>2005</v>
      </c>
      <c r="AF101" s="10">
        <v>1036</v>
      </c>
      <c r="AG101" s="9">
        <v>48170738</v>
      </c>
      <c r="AH101">
        <f t="shared" si="77"/>
        <v>46496.851351351354</v>
      </c>
      <c r="AI101">
        <f t="shared" si="78"/>
        <v>1528.8325543588726</v>
      </c>
      <c r="AJ101" s="18">
        <f t="shared" si="79"/>
        <v>3.3998219073443435E-2</v>
      </c>
      <c r="AK101" s="14">
        <v>2006</v>
      </c>
      <c r="AL101" s="10">
        <v>1011</v>
      </c>
      <c r="AM101" s="9">
        <v>49760459</v>
      </c>
      <c r="AN101">
        <f t="shared" si="80"/>
        <v>49219.049455984175</v>
      </c>
      <c r="AO101">
        <f t="shared" si="81"/>
        <v>2722.1981046328219</v>
      </c>
      <c r="AP101" s="18">
        <f t="shared" si="82"/>
        <v>5.8545859031671955E-2</v>
      </c>
      <c r="AQ101" s="14">
        <v>2007</v>
      </c>
      <c r="AR101" s="10">
        <v>974</v>
      </c>
      <c r="AS101" s="9">
        <v>51349231</v>
      </c>
      <c r="AT101">
        <f t="shared" si="83"/>
        <v>52719.949691991787</v>
      </c>
      <c r="AU101">
        <f t="shared" si="84"/>
        <v>3500.900236007612</v>
      </c>
      <c r="AV101" s="18">
        <f t="shared" si="85"/>
        <v>7.1128968858661365E-2</v>
      </c>
      <c r="AW101" s="14">
        <v>2008</v>
      </c>
      <c r="AX101" s="10">
        <v>953</v>
      </c>
      <c r="AY101" s="9">
        <v>59853531</v>
      </c>
      <c r="AZ101">
        <f t="shared" si="86"/>
        <v>62805.384050367262</v>
      </c>
      <c r="BA101">
        <f t="shared" si="87"/>
        <v>10085.434358375474</v>
      </c>
      <c r="BB101" s="18">
        <f t="shared" si="88"/>
        <v>0.19130204822459196</v>
      </c>
      <c r="BC101" s="14">
        <v>2009</v>
      </c>
      <c r="BD101" s="10">
        <v>992</v>
      </c>
      <c r="BE101" s="9">
        <v>64034794</v>
      </c>
      <c r="BF101">
        <f t="shared" si="89"/>
        <v>64551.203629032258</v>
      </c>
      <c r="BG101">
        <f t="shared" si="90"/>
        <v>1745.8195786649958</v>
      </c>
      <c r="BH101" s="18">
        <f t="shared" si="91"/>
        <v>2.7797291666346986E-2</v>
      </c>
      <c r="BI101" s="14">
        <v>2010</v>
      </c>
      <c r="BJ101" s="10">
        <v>989</v>
      </c>
      <c r="BK101" s="9">
        <v>64620503</v>
      </c>
      <c r="BL101">
        <f t="shared" si="92"/>
        <v>65339.234580384225</v>
      </c>
      <c r="BM101">
        <f t="shared" si="93"/>
        <v>788.03095135196781</v>
      </c>
      <c r="BN101" s="18">
        <f t="shared" si="94"/>
        <v>1.2207842875877013E-2</v>
      </c>
      <c r="BO101" s="14">
        <v>2011</v>
      </c>
      <c r="BP101" s="10">
        <v>982</v>
      </c>
      <c r="BQ101" s="9">
        <v>65325023</v>
      </c>
      <c r="BR101">
        <f t="shared" si="95"/>
        <v>66522.426680244404</v>
      </c>
      <c r="BS101">
        <f t="shared" si="96"/>
        <v>1183.1920998601781</v>
      </c>
      <c r="BT101" s="18">
        <f t="shared" si="97"/>
        <v>1.8108447511801573E-2</v>
      </c>
      <c r="BU101" s="14">
        <v>2012</v>
      </c>
      <c r="BV101" s="10">
        <v>935</v>
      </c>
      <c r="BW101" s="9">
        <v>67191002</v>
      </c>
      <c r="BX101">
        <f t="shared" si="98"/>
        <v>71862.03422459893</v>
      </c>
      <c r="BY101">
        <f t="shared" si="99"/>
        <v>5339.6075443545269</v>
      </c>
      <c r="BZ101" s="18">
        <f t="shared" si="100"/>
        <v>8.026778051890078E-2</v>
      </c>
      <c r="CA101" s="14">
        <v>2013</v>
      </c>
      <c r="CB101" s="10">
        <v>970</v>
      </c>
      <c r="CC101" s="9">
        <v>75862366</v>
      </c>
      <c r="CD101">
        <f t="shared" si="101"/>
        <v>78208.624742268046</v>
      </c>
      <c r="CE101">
        <f t="shared" si="102"/>
        <v>6346.5905176691158</v>
      </c>
      <c r="CF101" s="18">
        <f t="shared" si="103"/>
        <v>8.8316321492282898E-2</v>
      </c>
      <c r="CG101" s="14">
        <v>2014</v>
      </c>
      <c r="CH101" s="10">
        <v>993</v>
      </c>
      <c r="CI101" s="9">
        <v>76993841</v>
      </c>
      <c r="CJ101">
        <f t="shared" si="104"/>
        <v>77536.59718026183</v>
      </c>
      <c r="CK101">
        <f t="shared" si="105"/>
        <v>-672.02756200621661</v>
      </c>
      <c r="CL101" s="18">
        <f t="shared" si="106"/>
        <v>-8.5927551369282384E-3</v>
      </c>
      <c r="CM101" s="14">
        <v>2015</v>
      </c>
      <c r="CN101" s="9">
        <v>976</v>
      </c>
      <c r="CO101" s="9">
        <v>78971436</v>
      </c>
      <c r="CP101">
        <f t="shared" si="107"/>
        <v>80913.356557377047</v>
      </c>
      <c r="CQ101">
        <f t="shared" si="108"/>
        <v>3376.7593771152169</v>
      </c>
      <c r="CR101" s="18">
        <f t="shared" si="109"/>
        <v>4.355052323568856E-2</v>
      </c>
      <c r="CS101" s="14">
        <v>2016</v>
      </c>
      <c r="CT101" s="9">
        <v>999</v>
      </c>
      <c r="CU101" s="9">
        <v>88277010</v>
      </c>
      <c r="CV101">
        <f t="shared" si="110"/>
        <v>88365.37537537537</v>
      </c>
      <c r="CW101">
        <f t="shared" si="111"/>
        <v>7452.0188179983234</v>
      </c>
      <c r="CX101" s="18">
        <f t="shared" si="112"/>
        <v>9.2098747784785925E-2</v>
      </c>
      <c r="CY101" s="14">
        <v>2017</v>
      </c>
      <c r="CZ101" s="9">
        <v>1008</v>
      </c>
      <c r="DA101" s="9">
        <v>91238847</v>
      </c>
      <c r="DB101">
        <f t="shared" si="113"/>
        <v>90514.729166666672</v>
      </c>
      <c r="DC101">
        <f t="shared" si="114"/>
        <v>2149.3537912913016</v>
      </c>
      <c r="DD101" s="18">
        <f t="shared" si="115"/>
        <v>2.4323483968249609E-2</v>
      </c>
      <c r="DE101" s="14">
        <v>2018</v>
      </c>
      <c r="DF101" s="24">
        <v>1007</v>
      </c>
      <c r="DG101" s="24">
        <v>93693849</v>
      </c>
      <c r="DH101">
        <f t="shared" si="116"/>
        <v>93042.551142005963</v>
      </c>
      <c r="DI101">
        <f t="shared" si="117"/>
        <v>2527.8219753392914</v>
      </c>
      <c r="DJ101" s="18">
        <f t="shared" si="118"/>
        <v>2.7927189294073451E-2</v>
      </c>
      <c r="DK101" s="14">
        <v>2019</v>
      </c>
      <c r="DL101" s="24">
        <v>979</v>
      </c>
      <c r="DM101" s="24">
        <v>96569197</v>
      </c>
      <c r="DN101">
        <f t="shared" si="119"/>
        <v>98640.650663942797</v>
      </c>
      <c r="DO101">
        <f t="shared" si="120"/>
        <v>5598.0995219368342</v>
      </c>
      <c r="DP101" s="18">
        <f t="shared" si="121"/>
        <v>6.0167089715680182E-2</v>
      </c>
      <c r="DQ101" s="14">
        <v>2020</v>
      </c>
      <c r="DR101" s="25">
        <v>1004</v>
      </c>
      <c r="DS101" s="24">
        <v>97680950</v>
      </c>
      <c r="DT101">
        <f t="shared" si="122"/>
        <v>97291.782868525901</v>
      </c>
      <c r="DU101">
        <f t="shared" si="123"/>
        <v>-1348.8677954168961</v>
      </c>
      <c r="DV101" s="18">
        <f t="shared" si="124"/>
        <v>-1.3674563036007654E-2</v>
      </c>
      <c r="DX101" s="11">
        <f t="shared" si="125"/>
        <v>4.7840370411320644E-2</v>
      </c>
      <c r="DY101">
        <f t="shared" si="126"/>
        <v>94065.976990871815</v>
      </c>
      <c r="DZ101" s="23">
        <f t="shared" si="127"/>
        <v>66579.865882015743</v>
      </c>
    </row>
    <row r="102" spans="1:130" x14ac:dyDescent="0.2">
      <c r="A102" s="3">
        <v>24086</v>
      </c>
      <c r="B102" t="s">
        <v>102</v>
      </c>
      <c r="C102" s="14">
        <v>2000</v>
      </c>
      <c r="D102" s="10">
        <v>2972</v>
      </c>
      <c r="E102" s="9">
        <v>156741141</v>
      </c>
      <c r="F102">
        <f t="shared" si="64"/>
        <v>52739.280282637956</v>
      </c>
      <c r="G102" s="14">
        <v>2001</v>
      </c>
      <c r="H102" s="10">
        <v>3091</v>
      </c>
      <c r="I102" s="9">
        <v>171858450</v>
      </c>
      <c r="J102">
        <f t="shared" si="65"/>
        <v>55599.627952119052</v>
      </c>
      <c r="K102">
        <f t="shared" si="66"/>
        <v>2860.3476694810961</v>
      </c>
      <c r="L102" s="18">
        <f t="shared" si="67"/>
        <v>5.423562199089655E-2</v>
      </c>
      <c r="M102" s="14">
        <v>2002</v>
      </c>
      <c r="N102" s="10">
        <v>3227</v>
      </c>
      <c r="O102" s="9">
        <v>194052573</v>
      </c>
      <c r="P102">
        <f t="shared" si="68"/>
        <v>60134.048032228078</v>
      </c>
      <c r="Q102">
        <f t="shared" si="69"/>
        <v>4534.4200801090265</v>
      </c>
      <c r="R102" s="19">
        <f t="shared" si="70"/>
        <v>8.1554863712648418E-2</v>
      </c>
      <c r="S102" s="14">
        <v>2003</v>
      </c>
      <c r="T102" s="10">
        <v>3227</v>
      </c>
      <c r="U102" s="9">
        <v>203692309</v>
      </c>
      <c r="V102">
        <f t="shared" si="71"/>
        <v>63121.260923458321</v>
      </c>
      <c r="W102">
        <f t="shared" si="72"/>
        <v>2987.2128912302433</v>
      </c>
      <c r="X102" s="18">
        <f t="shared" si="73"/>
        <v>4.9675898912198369E-2</v>
      </c>
      <c r="Y102" s="14">
        <v>2004</v>
      </c>
      <c r="Z102" s="10">
        <v>3379</v>
      </c>
      <c r="AA102" s="9">
        <v>228179866</v>
      </c>
      <c r="AB102">
        <f t="shared" si="74"/>
        <v>67528.815034033731</v>
      </c>
      <c r="AC102">
        <f t="shared" si="75"/>
        <v>4407.5541105754091</v>
      </c>
      <c r="AD102" s="18">
        <f t="shared" si="76"/>
        <v>6.9826775417558079E-2</v>
      </c>
      <c r="AE102" s="14">
        <v>2005</v>
      </c>
      <c r="AF102" s="10">
        <v>3374</v>
      </c>
      <c r="AG102" s="9">
        <v>236639431</v>
      </c>
      <c r="AH102">
        <f t="shared" si="77"/>
        <v>70136.168049792526</v>
      </c>
      <c r="AI102">
        <f t="shared" si="78"/>
        <v>2607.3530157587957</v>
      </c>
      <c r="AJ102" s="18">
        <f t="shared" si="79"/>
        <v>3.8610969471990886E-2</v>
      </c>
      <c r="AK102" s="14">
        <v>2006</v>
      </c>
      <c r="AL102" s="10">
        <v>3417</v>
      </c>
      <c r="AM102" s="9">
        <v>258904791</v>
      </c>
      <c r="AN102">
        <f t="shared" si="80"/>
        <v>75769.619841966633</v>
      </c>
      <c r="AO102">
        <f t="shared" si="81"/>
        <v>5633.4517921741062</v>
      </c>
      <c r="AP102" s="18">
        <f t="shared" si="82"/>
        <v>8.0321636451177222E-2</v>
      </c>
      <c r="AQ102" s="14">
        <v>2007</v>
      </c>
      <c r="AR102" s="10">
        <v>3549</v>
      </c>
      <c r="AS102" s="9">
        <v>271829998</v>
      </c>
      <c r="AT102">
        <f t="shared" si="83"/>
        <v>76593.406029867561</v>
      </c>
      <c r="AU102">
        <f t="shared" si="84"/>
        <v>823.78618790092878</v>
      </c>
      <c r="AV102" s="18">
        <f t="shared" si="85"/>
        <v>1.0872249189307098E-2</v>
      </c>
      <c r="AW102" s="14">
        <v>2008</v>
      </c>
      <c r="AX102" s="10">
        <v>3580</v>
      </c>
      <c r="AY102" s="9">
        <v>293978995</v>
      </c>
      <c r="AZ102">
        <f t="shared" si="86"/>
        <v>82117.037709497206</v>
      </c>
      <c r="BA102">
        <f t="shared" si="87"/>
        <v>5523.6316796296451</v>
      </c>
      <c r="BB102" s="18">
        <f t="shared" si="88"/>
        <v>7.2116282144127491E-2</v>
      </c>
      <c r="BC102" s="14">
        <v>2009</v>
      </c>
      <c r="BD102" s="10">
        <v>3564</v>
      </c>
      <c r="BE102" s="9">
        <v>301913023</v>
      </c>
      <c r="BF102">
        <f t="shared" si="89"/>
        <v>84711.84708193042</v>
      </c>
      <c r="BG102">
        <f t="shared" si="90"/>
        <v>2594.8093724332139</v>
      </c>
      <c r="BH102" s="18">
        <f t="shared" si="91"/>
        <v>3.1598915947416262E-2</v>
      </c>
      <c r="BI102" s="14">
        <v>2010</v>
      </c>
      <c r="BJ102" s="10">
        <v>3598</v>
      </c>
      <c r="BK102" s="9">
        <v>296937382</v>
      </c>
      <c r="BL102">
        <f t="shared" si="92"/>
        <v>82528.455252918284</v>
      </c>
      <c r="BM102">
        <f t="shared" si="93"/>
        <v>-2183.3918290121364</v>
      </c>
      <c r="BN102" s="18">
        <f t="shared" si="94"/>
        <v>-2.5774338586909033E-2</v>
      </c>
      <c r="BO102" s="14">
        <v>2011</v>
      </c>
      <c r="BP102" s="10">
        <v>3649</v>
      </c>
      <c r="BQ102" s="9">
        <v>297945671</v>
      </c>
      <c r="BR102">
        <f t="shared" si="95"/>
        <v>81651.321183886001</v>
      </c>
      <c r="BS102">
        <f t="shared" si="96"/>
        <v>-877.13406903228315</v>
      </c>
      <c r="BT102" s="18">
        <f t="shared" si="97"/>
        <v>-1.062826229261412E-2</v>
      </c>
      <c r="BU102" s="14">
        <v>2012</v>
      </c>
      <c r="BV102" s="10">
        <v>3671</v>
      </c>
      <c r="BW102" s="9">
        <v>300171188</v>
      </c>
      <c r="BX102">
        <f t="shared" si="98"/>
        <v>81768.234268591666</v>
      </c>
      <c r="BY102">
        <f t="shared" si="99"/>
        <v>116.91308470566582</v>
      </c>
      <c r="BZ102" s="18">
        <f t="shared" si="100"/>
        <v>1.4318578439455648E-3</v>
      </c>
      <c r="CA102" s="14">
        <v>2013</v>
      </c>
      <c r="CB102" s="10">
        <v>3589</v>
      </c>
      <c r="CC102" s="9">
        <v>304484898</v>
      </c>
      <c r="CD102">
        <f t="shared" si="101"/>
        <v>84838.366675954312</v>
      </c>
      <c r="CE102">
        <f t="shared" si="102"/>
        <v>3070.1324073626456</v>
      </c>
      <c r="CF102" s="18">
        <f t="shared" si="103"/>
        <v>3.7546761707950037E-2</v>
      </c>
      <c r="CG102" s="14">
        <v>2014</v>
      </c>
      <c r="CH102" s="10">
        <v>3558</v>
      </c>
      <c r="CI102" s="9">
        <v>308596554</v>
      </c>
      <c r="CJ102">
        <f t="shared" si="104"/>
        <v>86733.151770657671</v>
      </c>
      <c r="CK102">
        <f t="shared" si="105"/>
        <v>1894.7850947033585</v>
      </c>
      <c r="CL102" s="18">
        <f t="shared" si="106"/>
        <v>2.2334059093106002E-2</v>
      </c>
      <c r="CM102" s="14">
        <v>2015</v>
      </c>
      <c r="CN102" s="9">
        <v>3503</v>
      </c>
      <c r="CO102" s="9">
        <v>312374849</v>
      </c>
      <c r="CP102">
        <f t="shared" si="107"/>
        <v>89173.522409363402</v>
      </c>
      <c r="CQ102">
        <f t="shared" si="108"/>
        <v>2440.3706387057318</v>
      </c>
      <c r="CR102" s="18">
        <f t="shared" si="109"/>
        <v>2.8136538208119441E-2</v>
      </c>
      <c r="CS102" s="14">
        <v>2016</v>
      </c>
      <c r="CT102" s="9">
        <v>3425</v>
      </c>
      <c r="CU102" s="9">
        <v>328546177</v>
      </c>
      <c r="CV102">
        <f t="shared" si="110"/>
        <v>95925.89109489051</v>
      </c>
      <c r="CW102">
        <f t="shared" si="111"/>
        <v>6752.368685527108</v>
      </c>
      <c r="CX102" s="18">
        <f t="shared" si="112"/>
        <v>7.5721677276909899E-2</v>
      </c>
      <c r="CY102" s="14">
        <v>2017</v>
      </c>
      <c r="CZ102" s="9">
        <v>3442</v>
      </c>
      <c r="DA102" s="9">
        <v>338894860</v>
      </c>
      <c r="DB102">
        <f t="shared" si="113"/>
        <v>98458.704241719926</v>
      </c>
      <c r="DC102">
        <f t="shared" si="114"/>
        <v>2532.8131468294159</v>
      </c>
      <c r="DD102" s="18">
        <f t="shared" si="115"/>
        <v>2.6403853202926632E-2</v>
      </c>
      <c r="DE102" s="14">
        <v>2018</v>
      </c>
      <c r="DF102" s="24">
        <v>3458</v>
      </c>
      <c r="DG102" s="24">
        <v>354482321</v>
      </c>
      <c r="DH102">
        <f t="shared" si="116"/>
        <v>102510.7926547137</v>
      </c>
      <c r="DI102">
        <f t="shared" si="117"/>
        <v>4052.0884129937767</v>
      </c>
      <c r="DJ102" s="18">
        <f t="shared" si="118"/>
        <v>4.1155207598972079E-2</v>
      </c>
      <c r="DK102" s="14">
        <v>2019</v>
      </c>
      <c r="DL102" s="24">
        <v>3534</v>
      </c>
      <c r="DM102" s="24">
        <v>365937773</v>
      </c>
      <c r="DN102">
        <f t="shared" si="119"/>
        <v>103547.75693265421</v>
      </c>
      <c r="DO102">
        <f t="shared" si="120"/>
        <v>1036.9642779405112</v>
      </c>
      <c r="DP102" s="18">
        <f t="shared" si="121"/>
        <v>1.0115659542632841E-2</v>
      </c>
      <c r="DQ102" s="14">
        <v>2020</v>
      </c>
      <c r="DR102" s="25">
        <v>3514</v>
      </c>
      <c r="DS102" s="24">
        <v>395854491</v>
      </c>
      <c r="DT102">
        <f t="shared" si="122"/>
        <v>112650.68042117245</v>
      </c>
      <c r="DU102">
        <f t="shared" si="123"/>
        <v>9102.9234885182377</v>
      </c>
      <c r="DV102" s="18">
        <f t="shared" si="124"/>
        <v>8.791038800037583E-2</v>
      </c>
      <c r="DX102" s="11">
        <f t="shared" si="125"/>
        <v>3.9081589359080265E-2</v>
      </c>
      <c r="DY102">
        <f t="shared" si="126"/>
        <v>101505.75127636261</v>
      </c>
      <c r="DZ102" s="23">
        <f t="shared" si="127"/>
        <v>81344.666087812075</v>
      </c>
    </row>
    <row r="103" spans="1:130" x14ac:dyDescent="0.2">
      <c r="A103" s="3">
        <v>24087</v>
      </c>
      <c r="B103" t="s">
        <v>103</v>
      </c>
      <c r="C103" s="14">
        <v>2000</v>
      </c>
      <c r="D103" s="10">
        <v>1541</v>
      </c>
      <c r="E103" s="9">
        <v>89688332</v>
      </c>
      <c r="F103">
        <f t="shared" si="64"/>
        <v>58201.383517196628</v>
      </c>
      <c r="G103" s="14">
        <v>2001</v>
      </c>
      <c r="H103" s="10">
        <v>1632</v>
      </c>
      <c r="I103" s="9">
        <v>101961611</v>
      </c>
      <c r="J103">
        <f t="shared" si="65"/>
        <v>62476.477328431371</v>
      </c>
      <c r="K103">
        <f t="shared" si="66"/>
        <v>4275.093811234743</v>
      </c>
      <c r="L103" s="18">
        <f t="shared" si="67"/>
        <v>7.3453474004988056E-2</v>
      </c>
      <c r="M103" s="14">
        <v>2002</v>
      </c>
      <c r="N103" s="10">
        <v>1703</v>
      </c>
      <c r="O103" s="9">
        <v>114946960</v>
      </c>
      <c r="P103">
        <f t="shared" si="68"/>
        <v>67496.746917204931</v>
      </c>
      <c r="Q103">
        <f t="shared" si="69"/>
        <v>5020.2695887735608</v>
      </c>
      <c r="R103" s="19">
        <f t="shared" si="70"/>
        <v>8.035455588160971E-2</v>
      </c>
      <c r="S103" s="14">
        <v>2003</v>
      </c>
      <c r="T103" s="10">
        <v>1703</v>
      </c>
      <c r="U103" s="9">
        <v>121843637</v>
      </c>
      <c r="V103">
        <f t="shared" si="71"/>
        <v>71546.469172049328</v>
      </c>
      <c r="W103">
        <f t="shared" si="72"/>
        <v>4049.722254844397</v>
      </c>
      <c r="X103" s="18">
        <f t="shared" si="73"/>
        <v>5.9998776827155834E-2</v>
      </c>
      <c r="Y103" s="14">
        <v>2004</v>
      </c>
      <c r="Z103" s="10">
        <v>1876</v>
      </c>
      <c r="AA103" s="9">
        <v>138314902</v>
      </c>
      <c r="AB103">
        <f t="shared" si="74"/>
        <v>73728.625799573565</v>
      </c>
      <c r="AC103">
        <f t="shared" si="75"/>
        <v>2182.1566275242367</v>
      </c>
      <c r="AD103" s="18">
        <f t="shared" si="76"/>
        <v>3.0499850695311852E-2</v>
      </c>
      <c r="AE103" s="14">
        <v>2005</v>
      </c>
      <c r="AF103" s="10">
        <v>1955</v>
      </c>
      <c r="AG103" s="9">
        <v>146455433</v>
      </c>
      <c r="AH103">
        <f t="shared" si="77"/>
        <v>74913.264961636829</v>
      </c>
      <c r="AI103">
        <f t="shared" si="78"/>
        <v>1184.6391620632639</v>
      </c>
      <c r="AJ103" s="18">
        <f t="shared" si="79"/>
        <v>1.6067560587438967E-2</v>
      </c>
      <c r="AK103" s="14">
        <v>2006</v>
      </c>
      <c r="AL103" s="10">
        <v>2071</v>
      </c>
      <c r="AM103" s="9">
        <v>163057213</v>
      </c>
      <c r="AN103">
        <f t="shared" si="80"/>
        <v>78733.564944471276</v>
      </c>
      <c r="AO103">
        <f t="shared" si="81"/>
        <v>3820.2999828344473</v>
      </c>
      <c r="AP103" s="18">
        <f t="shared" si="82"/>
        <v>5.0996308661634591E-2</v>
      </c>
      <c r="AQ103" s="14">
        <v>2007</v>
      </c>
      <c r="AR103" s="10">
        <v>2203</v>
      </c>
      <c r="AS103" s="9">
        <v>173833790</v>
      </c>
      <c r="AT103">
        <f t="shared" si="83"/>
        <v>78907.75760326827</v>
      </c>
      <c r="AU103">
        <f t="shared" si="84"/>
        <v>174.19265879699378</v>
      </c>
      <c r="AV103" s="18">
        <f t="shared" si="85"/>
        <v>2.2124320030453E-3</v>
      </c>
      <c r="AW103" s="14">
        <v>2008</v>
      </c>
      <c r="AX103" s="10">
        <v>2188</v>
      </c>
      <c r="AY103" s="9">
        <v>195016969</v>
      </c>
      <c r="AZ103">
        <f t="shared" si="86"/>
        <v>89130.241773308953</v>
      </c>
      <c r="BA103">
        <f t="shared" si="87"/>
        <v>10222.484170040683</v>
      </c>
      <c r="BB103" s="18">
        <f t="shared" si="88"/>
        <v>0.12954979941816619</v>
      </c>
      <c r="BC103" s="14">
        <v>2009</v>
      </c>
      <c r="BD103" s="10">
        <v>2260</v>
      </c>
      <c r="BE103" s="9">
        <v>201906007</v>
      </c>
      <c r="BF103">
        <f t="shared" si="89"/>
        <v>89338.941150442479</v>
      </c>
      <c r="BG103">
        <f t="shared" si="90"/>
        <v>208.69937713352556</v>
      </c>
      <c r="BH103" s="18">
        <f t="shared" si="91"/>
        <v>2.3415102773346559E-3</v>
      </c>
      <c r="BI103" s="14">
        <v>2010</v>
      </c>
      <c r="BJ103" s="10">
        <v>2382</v>
      </c>
      <c r="BK103" s="9">
        <v>199569992</v>
      </c>
      <c r="BL103">
        <f t="shared" si="92"/>
        <v>83782.532325776658</v>
      </c>
      <c r="BM103">
        <f t="shared" si="93"/>
        <v>-5556.4088246658212</v>
      </c>
      <c r="BN103" s="18">
        <f t="shared" si="94"/>
        <v>-6.2194702031548553E-2</v>
      </c>
      <c r="BO103" s="14">
        <v>2011</v>
      </c>
      <c r="BP103" s="10">
        <v>2366</v>
      </c>
      <c r="BQ103" s="9">
        <v>199154724</v>
      </c>
      <c r="BR103">
        <f t="shared" si="95"/>
        <v>84173.594251901945</v>
      </c>
      <c r="BS103">
        <f t="shared" si="96"/>
        <v>391.06192612528685</v>
      </c>
      <c r="BT103" s="18">
        <f t="shared" si="97"/>
        <v>4.6675830303707843E-3</v>
      </c>
      <c r="BU103" s="14">
        <v>2012</v>
      </c>
      <c r="BV103" s="10">
        <v>2403</v>
      </c>
      <c r="BW103" s="9">
        <v>198854854</v>
      </c>
      <c r="BX103">
        <f t="shared" si="98"/>
        <v>82752.748231377438</v>
      </c>
      <c r="BY103">
        <f t="shared" si="99"/>
        <v>-1420.8460205245065</v>
      </c>
      <c r="BZ103" s="18">
        <f t="shared" si="100"/>
        <v>-1.6879949503788735E-2</v>
      </c>
      <c r="CA103" s="14">
        <v>2013</v>
      </c>
      <c r="CB103" s="10">
        <v>2445</v>
      </c>
      <c r="CC103" s="9">
        <v>202567490</v>
      </c>
      <c r="CD103">
        <f t="shared" si="101"/>
        <v>82849.689161554197</v>
      </c>
      <c r="CE103">
        <f t="shared" si="102"/>
        <v>96.940930176759139</v>
      </c>
      <c r="CF103" s="18">
        <f t="shared" si="103"/>
        <v>1.1714526979298792E-3</v>
      </c>
      <c r="CG103" s="14">
        <v>2014</v>
      </c>
      <c r="CH103" s="10">
        <v>2490</v>
      </c>
      <c r="CI103" s="9">
        <v>203934754</v>
      </c>
      <c r="CJ103">
        <f t="shared" si="104"/>
        <v>81901.507630522086</v>
      </c>
      <c r="CK103">
        <f t="shared" si="105"/>
        <v>-948.1815310321108</v>
      </c>
      <c r="CL103" s="18">
        <f t="shared" si="106"/>
        <v>-1.144459973993611E-2</v>
      </c>
      <c r="CM103" s="14">
        <v>2015</v>
      </c>
      <c r="CN103" s="9">
        <v>2523</v>
      </c>
      <c r="CO103" s="9">
        <v>209540330</v>
      </c>
      <c r="CP103">
        <f t="shared" si="107"/>
        <v>83052.053111375353</v>
      </c>
      <c r="CQ103">
        <f t="shared" si="108"/>
        <v>1150.5454808532668</v>
      </c>
      <c r="CR103" s="18">
        <f t="shared" si="109"/>
        <v>1.4047915772731089E-2</v>
      </c>
      <c r="CS103" s="14">
        <v>2016</v>
      </c>
      <c r="CT103" s="9">
        <v>2584</v>
      </c>
      <c r="CU103" s="9">
        <v>223485081</v>
      </c>
      <c r="CV103">
        <f t="shared" si="110"/>
        <v>86488.034442724456</v>
      </c>
      <c r="CW103">
        <f t="shared" si="111"/>
        <v>3435.9813313491031</v>
      </c>
      <c r="CX103" s="18">
        <f t="shared" si="112"/>
        <v>4.1371419520976158E-2</v>
      </c>
      <c r="CY103" s="14">
        <v>2017</v>
      </c>
      <c r="CZ103" s="9">
        <v>2594</v>
      </c>
      <c r="DA103" s="9">
        <v>228614400</v>
      </c>
      <c r="DB103">
        <f t="shared" si="113"/>
        <v>88131.996915959913</v>
      </c>
      <c r="DC103">
        <f t="shared" si="114"/>
        <v>1643.9624732354569</v>
      </c>
      <c r="DD103" s="18">
        <f t="shared" si="115"/>
        <v>1.900797588739456E-2</v>
      </c>
      <c r="DE103" s="14">
        <v>2018</v>
      </c>
      <c r="DF103" s="24">
        <v>2596</v>
      </c>
      <c r="DG103" s="24">
        <v>241016883</v>
      </c>
      <c r="DH103">
        <f t="shared" si="116"/>
        <v>92841.634437596309</v>
      </c>
      <c r="DI103">
        <f t="shared" si="117"/>
        <v>4709.6375216363958</v>
      </c>
      <c r="DJ103" s="18">
        <f t="shared" si="118"/>
        <v>5.3438452394620854E-2</v>
      </c>
      <c r="DK103" s="14">
        <v>2019</v>
      </c>
      <c r="DL103" s="24">
        <v>2596</v>
      </c>
      <c r="DM103" s="24">
        <v>250614880</v>
      </c>
      <c r="DN103">
        <f t="shared" si="119"/>
        <v>96538.859784283515</v>
      </c>
      <c r="DO103">
        <f t="shared" si="120"/>
        <v>3697.2253466872062</v>
      </c>
      <c r="DP103" s="18">
        <f t="shared" si="121"/>
        <v>3.9822923940145666E-2</v>
      </c>
      <c r="DQ103" s="14">
        <v>2020</v>
      </c>
      <c r="DR103" s="25">
        <v>2648</v>
      </c>
      <c r="DS103" s="24">
        <v>273816720</v>
      </c>
      <c r="DT103">
        <f t="shared" si="122"/>
        <v>103405.10574018127</v>
      </c>
      <c r="DU103">
        <f t="shared" si="123"/>
        <v>6866.2459558977571</v>
      </c>
      <c r="DV103" s="18">
        <f t="shared" si="124"/>
        <v>7.1124166695571214E-2</v>
      </c>
      <c r="DX103" s="11">
        <f t="shared" si="125"/>
        <v>2.8608493319956269E-2</v>
      </c>
      <c r="DY103">
        <f t="shared" si="126"/>
        <v>92504.163712613241</v>
      </c>
      <c r="DZ103" s="23">
        <f t="shared" si="127"/>
        <v>81447.201390516042</v>
      </c>
    </row>
    <row r="104" spans="1:130" x14ac:dyDescent="0.2">
      <c r="A104" s="3">
        <v>24089</v>
      </c>
      <c r="B104" t="s">
        <v>104</v>
      </c>
      <c r="C104" s="14">
        <v>2000</v>
      </c>
      <c r="D104" s="10">
        <v>3229</v>
      </c>
      <c r="E104" s="9">
        <v>131419670</v>
      </c>
      <c r="F104">
        <f t="shared" si="64"/>
        <v>40699.804893155779</v>
      </c>
      <c r="G104" s="14">
        <v>2001</v>
      </c>
      <c r="H104" s="10">
        <v>3294</v>
      </c>
      <c r="I104" s="9">
        <v>138824495</v>
      </c>
      <c r="J104">
        <f t="shared" si="65"/>
        <v>42144.655434122644</v>
      </c>
      <c r="K104">
        <f t="shared" si="66"/>
        <v>1444.8505409668651</v>
      </c>
      <c r="L104" s="18">
        <f t="shared" si="67"/>
        <v>3.5500183471637137E-2</v>
      </c>
      <c r="M104" s="14">
        <v>2002</v>
      </c>
      <c r="N104" s="10">
        <v>3313</v>
      </c>
      <c r="O104" s="9">
        <v>159630268</v>
      </c>
      <c r="P104">
        <f t="shared" si="68"/>
        <v>48182.996679746451</v>
      </c>
      <c r="Q104">
        <f t="shared" si="69"/>
        <v>6038.3412456238075</v>
      </c>
      <c r="R104" s="19">
        <f t="shared" si="70"/>
        <v>0.14327655982530188</v>
      </c>
      <c r="S104" s="14">
        <v>2003</v>
      </c>
      <c r="T104" s="10">
        <v>3313</v>
      </c>
      <c r="U104" s="9">
        <v>163981066</v>
      </c>
      <c r="V104">
        <f t="shared" si="71"/>
        <v>49496.24690612738</v>
      </c>
      <c r="W104">
        <f t="shared" si="72"/>
        <v>1313.2502263809292</v>
      </c>
      <c r="X104" s="18">
        <f t="shared" si="73"/>
        <v>2.7255470121744195E-2</v>
      </c>
      <c r="Y104" s="14">
        <v>2004</v>
      </c>
      <c r="Z104" s="10">
        <v>3269</v>
      </c>
      <c r="AA104" s="9">
        <v>174026620</v>
      </c>
      <c r="AB104">
        <f t="shared" si="74"/>
        <v>53235.429795044358</v>
      </c>
      <c r="AC104">
        <f t="shared" si="75"/>
        <v>3739.1828889169774</v>
      </c>
      <c r="AD104" s="18">
        <f t="shared" si="76"/>
        <v>7.554477607178102E-2</v>
      </c>
      <c r="AE104" s="14">
        <v>2005</v>
      </c>
      <c r="AF104" s="10">
        <v>3284</v>
      </c>
      <c r="AG104" s="9">
        <v>178623333</v>
      </c>
      <c r="AH104">
        <f t="shared" si="77"/>
        <v>54392.001522533494</v>
      </c>
      <c r="AI104">
        <f t="shared" si="78"/>
        <v>1156.5717274891358</v>
      </c>
      <c r="AJ104" s="18">
        <f t="shared" si="79"/>
        <v>2.1725601388810429E-2</v>
      </c>
      <c r="AK104" s="14">
        <v>2006</v>
      </c>
      <c r="AL104" s="10">
        <v>2927</v>
      </c>
      <c r="AM104" s="9">
        <v>191853062</v>
      </c>
      <c r="AN104">
        <f t="shared" si="80"/>
        <v>65545.97266826102</v>
      </c>
      <c r="AO104">
        <f t="shared" si="81"/>
        <v>11153.971145727526</v>
      </c>
      <c r="AP104" s="18">
        <f t="shared" si="82"/>
        <v>0.20506638537849475</v>
      </c>
      <c r="AQ104" s="14">
        <v>2007</v>
      </c>
      <c r="AR104" s="10">
        <v>2864</v>
      </c>
      <c r="AS104" s="9">
        <v>197651769</v>
      </c>
      <c r="AT104">
        <f t="shared" si="83"/>
        <v>69012.489175977651</v>
      </c>
      <c r="AU104">
        <f t="shared" si="84"/>
        <v>3466.5165077166312</v>
      </c>
      <c r="AV104" s="18">
        <f t="shared" si="85"/>
        <v>5.2886796344624301E-2</v>
      </c>
      <c r="AW104" s="14">
        <v>2008</v>
      </c>
      <c r="AX104" s="10">
        <v>2848</v>
      </c>
      <c r="AY104" s="9">
        <v>205105697</v>
      </c>
      <c r="AZ104">
        <f t="shared" si="86"/>
        <v>72017.449789325838</v>
      </c>
      <c r="BA104">
        <f t="shared" si="87"/>
        <v>3004.9606133481866</v>
      </c>
      <c r="BB104" s="18">
        <f t="shared" si="88"/>
        <v>4.354227255425782E-2</v>
      </c>
      <c r="BC104" s="14">
        <v>2009</v>
      </c>
      <c r="BD104" s="10">
        <v>2779</v>
      </c>
      <c r="BE104" s="9">
        <v>205358135</v>
      </c>
      <c r="BF104">
        <f t="shared" si="89"/>
        <v>73896.414177761792</v>
      </c>
      <c r="BG104">
        <f t="shared" si="90"/>
        <v>1878.9643884359539</v>
      </c>
      <c r="BH104" s="18">
        <f t="shared" si="91"/>
        <v>2.6090404394109038E-2</v>
      </c>
      <c r="BI104" s="14">
        <v>2010</v>
      </c>
      <c r="BJ104" s="10">
        <v>2770</v>
      </c>
      <c r="BK104" s="9">
        <v>202015991</v>
      </c>
      <c r="BL104">
        <f t="shared" si="92"/>
        <v>72929.960649819492</v>
      </c>
      <c r="BM104">
        <f t="shared" si="93"/>
        <v>-966.45352794229984</v>
      </c>
      <c r="BN104" s="18">
        <f t="shared" si="94"/>
        <v>-1.3078490190571954E-2</v>
      </c>
      <c r="BO104" s="14">
        <v>2011</v>
      </c>
      <c r="BP104" s="10">
        <v>2778</v>
      </c>
      <c r="BQ104" s="9">
        <v>199443271</v>
      </c>
      <c r="BR104">
        <f t="shared" si="95"/>
        <v>71793.834053275743</v>
      </c>
      <c r="BS104">
        <f t="shared" si="96"/>
        <v>-1136.1265965437487</v>
      </c>
      <c r="BT104" s="18">
        <f t="shared" si="97"/>
        <v>-1.5578324551674644E-2</v>
      </c>
      <c r="BU104" s="14">
        <v>2012</v>
      </c>
      <c r="BV104" s="10">
        <v>2745</v>
      </c>
      <c r="BW104" s="9">
        <v>201733337</v>
      </c>
      <c r="BX104">
        <f t="shared" si="98"/>
        <v>73491.197449908927</v>
      </c>
      <c r="BY104">
        <f t="shared" si="99"/>
        <v>1697.3633966331836</v>
      </c>
      <c r="BZ104" s="18">
        <f t="shared" si="100"/>
        <v>2.3642189040546692E-2</v>
      </c>
      <c r="CA104" s="14">
        <v>2013</v>
      </c>
      <c r="CB104" s="10">
        <v>2678</v>
      </c>
      <c r="CC104" s="9">
        <v>205990887</v>
      </c>
      <c r="CD104">
        <f t="shared" si="101"/>
        <v>76919.674010455565</v>
      </c>
      <c r="CE104">
        <f t="shared" si="102"/>
        <v>3428.4765605466382</v>
      </c>
      <c r="CF104" s="18">
        <f t="shared" si="103"/>
        <v>4.6651526706765978E-2</v>
      </c>
      <c r="CG104" s="14">
        <v>2014</v>
      </c>
      <c r="CH104" s="10">
        <v>2812</v>
      </c>
      <c r="CI104" s="9">
        <v>208062654</v>
      </c>
      <c r="CJ104">
        <f t="shared" si="104"/>
        <v>73990.986486486479</v>
      </c>
      <c r="CK104">
        <f t="shared" si="105"/>
        <v>-2928.6875239690853</v>
      </c>
      <c r="CL104" s="18">
        <f t="shared" si="106"/>
        <v>-3.8074622151557658E-2</v>
      </c>
      <c r="CM104" s="14">
        <v>2015</v>
      </c>
      <c r="CN104" s="9">
        <v>2772</v>
      </c>
      <c r="CO104" s="9">
        <v>210136425</v>
      </c>
      <c r="CP104">
        <f t="shared" si="107"/>
        <v>75806.791125541131</v>
      </c>
      <c r="CQ104">
        <f t="shared" si="108"/>
        <v>1815.8046390546515</v>
      </c>
      <c r="CR104" s="18">
        <f t="shared" si="109"/>
        <v>2.4540889712104125E-2</v>
      </c>
      <c r="CS104" s="14">
        <v>2016</v>
      </c>
      <c r="CT104" s="9">
        <v>2795</v>
      </c>
      <c r="CU104" s="9">
        <v>218647933</v>
      </c>
      <c r="CV104">
        <f t="shared" si="110"/>
        <v>78228.240787119852</v>
      </c>
      <c r="CW104">
        <f t="shared" si="111"/>
        <v>2421.4496615787211</v>
      </c>
      <c r="CX104" s="18">
        <f t="shared" si="112"/>
        <v>3.1942384390979406E-2</v>
      </c>
      <c r="CY104" s="14">
        <v>2017</v>
      </c>
      <c r="CZ104" s="9">
        <v>2800</v>
      </c>
      <c r="DA104" s="9">
        <v>221600395</v>
      </c>
      <c r="DB104">
        <f t="shared" si="113"/>
        <v>79142.998214285719</v>
      </c>
      <c r="DC104">
        <f t="shared" si="114"/>
        <v>914.75742716586683</v>
      </c>
      <c r="DD104" s="18">
        <f t="shared" si="115"/>
        <v>1.1693442393203864E-2</v>
      </c>
      <c r="DE104" s="14">
        <v>2018</v>
      </c>
      <c r="DF104" s="24">
        <v>2770</v>
      </c>
      <c r="DG104" s="24">
        <v>223866828</v>
      </c>
      <c r="DH104">
        <f t="shared" si="116"/>
        <v>80818.349458483761</v>
      </c>
      <c r="DI104">
        <f t="shared" si="117"/>
        <v>1675.351244198042</v>
      </c>
      <c r="DJ104" s="18">
        <f t="shared" si="118"/>
        <v>2.116866029843727E-2</v>
      </c>
      <c r="DK104" s="14">
        <v>2019</v>
      </c>
      <c r="DL104" s="24">
        <v>2809</v>
      </c>
      <c r="DM104" s="24">
        <v>229358033</v>
      </c>
      <c r="DN104">
        <f t="shared" si="119"/>
        <v>81651.133143467421</v>
      </c>
      <c r="DO104">
        <f t="shared" si="120"/>
        <v>832.78368498366035</v>
      </c>
      <c r="DP104" s="18">
        <f t="shared" si="121"/>
        <v>1.0304388676131771E-2</v>
      </c>
      <c r="DQ104" s="14">
        <v>2020</v>
      </c>
      <c r="DR104" s="25">
        <v>2561</v>
      </c>
      <c r="DS104" s="24">
        <v>238389098</v>
      </c>
      <c r="DT104">
        <f t="shared" si="122"/>
        <v>93084.380320187425</v>
      </c>
      <c r="DU104">
        <f t="shared" si="123"/>
        <v>11433.247176720004</v>
      </c>
      <c r="DV104" s="18">
        <f t="shared" si="124"/>
        <v>0.14002557878322269</v>
      </c>
      <c r="DX104" s="11">
        <f t="shared" si="125"/>
        <v>4.3846552350719714E-2</v>
      </c>
      <c r="DY104">
        <f t="shared" si="126"/>
        <v>80537.493605412295</v>
      </c>
      <c r="DZ104" s="23">
        <f t="shared" si="127"/>
        <v>67927.666987670847</v>
      </c>
    </row>
    <row r="105" spans="1:130" x14ac:dyDescent="0.2">
      <c r="A105" s="3">
        <v>24090</v>
      </c>
      <c r="B105" t="s">
        <v>105</v>
      </c>
      <c r="C105" s="14">
        <v>2000</v>
      </c>
      <c r="D105" s="10">
        <v>6517</v>
      </c>
      <c r="E105" s="9">
        <v>347160883</v>
      </c>
      <c r="F105">
        <f t="shared" si="64"/>
        <v>53270.044959337116</v>
      </c>
      <c r="G105" s="14">
        <v>2001</v>
      </c>
      <c r="H105" s="10">
        <v>6793</v>
      </c>
      <c r="I105" s="9">
        <v>378689485</v>
      </c>
      <c r="J105">
        <f t="shared" si="65"/>
        <v>55747.016781981452</v>
      </c>
      <c r="K105">
        <f t="shared" si="66"/>
        <v>2476.9718226443365</v>
      </c>
      <c r="L105" s="18">
        <f t="shared" si="67"/>
        <v>4.649839932620848E-2</v>
      </c>
      <c r="M105" s="14">
        <v>2002</v>
      </c>
      <c r="N105" s="10">
        <v>7055</v>
      </c>
      <c r="O105" s="9">
        <v>422929073</v>
      </c>
      <c r="P105">
        <f t="shared" si="68"/>
        <v>59947.423529411768</v>
      </c>
      <c r="Q105">
        <f t="shared" si="69"/>
        <v>4200.4067474303156</v>
      </c>
      <c r="R105" s="19">
        <f t="shared" si="70"/>
        <v>7.5347650688780368E-2</v>
      </c>
      <c r="S105" s="14">
        <v>2003</v>
      </c>
      <c r="T105" s="10">
        <v>7055</v>
      </c>
      <c r="U105" s="9">
        <v>462971419</v>
      </c>
      <c r="V105">
        <f t="shared" si="71"/>
        <v>65623.163571934798</v>
      </c>
      <c r="W105">
        <f t="shared" si="72"/>
        <v>5675.7400425230298</v>
      </c>
      <c r="X105" s="18">
        <f t="shared" si="73"/>
        <v>9.4678631847094546E-2</v>
      </c>
      <c r="Y105" s="14">
        <v>2004</v>
      </c>
      <c r="Z105" s="10">
        <v>7640</v>
      </c>
      <c r="AA105" s="9">
        <v>508099248</v>
      </c>
      <c r="AB105">
        <f t="shared" si="74"/>
        <v>66505.137172774863</v>
      </c>
      <c r="AC105">
        <f t="shared" si="75"/>
        <v>881.97360084006505</v>
      </c>
      <c r="AD105" s="18">
        <f t="shared" si="76"/>
        <v>1.3439973826822037E-2</v>
      </c>
      <c r="AE105" s="14">
        <v>2005</v>
      </c>
      <c r="AF105" s="10">
        <v>7982</v>
      </c>
      <c r="AG105" s="9">
        <v>542775235</v>
      </c>
      <c r="AH105">
        <f t="shared" si="77"/>
        <v>67999.904159358557</v>
      </c>
      <c r="AI105">
        <f t="shared" si="78"/>
        <v>1494.7669865836942</v>
      </c>
      <c r="AJ105" s="18">
        <f t="shared" si="79"/>
        <v>2.2475962762100812E-2</v>
      </c>
      <c r="AK105" s="14">
        <v>2006</v>
      </c>
      <c r="AL105" s="10">
        <v>8463</v>
      </c>
      <c r="AM105" s="9">
        <v>618579388</v>
      </c>
      <c r="AN105">
        <f t="shared" si="80"/>
        <v>73092.211745244</v>
      </c>
      <c r="AO105">
        <f t="shared" si="81"/>
        <v>5092.3075858854427</v>
      </c>
      <c r="AP105" s="18">
        <f t="shared" si="82"/>
        <v>7.4886981810320816E-2</v>
      </c>
      <c r="AQ105" s="14">
        <v>2007</v>
      </c>
      <c r="AR105" s="10">
        <v>9120</v>
      </c>
      <c r="AS105" s="9">
        <v>674411384</v>
      </c>
      <c r="AT105">
        <f t="shared" si="83"/>
        <v>73948.616666666669</v>
      </c>
      <c r="AU105">
        <f t="shared" si="84"/>
        <v>856.40492142266885</v>
      </c>
      <c r="AV105" s="18">
        <f t="shared" si="85"/>
        <v>1.1716773934924658E-2</v>
      </c>
      <c r="AW105" s="14">
        <v>2008</v>
      </c>
      <c r="AX105" s="10">
        <v>9557</v>
      </c>
      <c r="AY105" s="9">
        <v>750177180</v>
      </c>
      <c r="AZ105">
        <f t="shared" si="86"/>
        <v>78495.048655435807</v>
      </c>
      <c r="BA105">
        <f t="shared" si="87"/>
        <v>4546.4319887691381</v>
      </c>
      <c r="BB105" s="18">
        <f t="shared" si="88"/>
        <v>6.1480960614351876E-2</v>
      </c>
      <c r="BC105" s="14">
        <v>2009</v>
      </c>
      <c r="BD105" s="10">
        <v>10034</v>
      </c>
      <c r="BE105" s="9">
        <v>783566884</v>
      </c>
      <c r="BF105">
        <f t="shared" si="89"/>
        <v>78091.178393462222</v>
      </c>
      <c r="BG105">
        <f t="shared" si="90"/>
        <v>-403.870261973585</v>
      </c>
      <c r="BH105" s="18">
        <f t="shared" si="91"/>
        <v>-5.1451686302715202E-3</v>
      </c>
      <c r="BI105" s="14">
        <v>2010</v>
      </c>
      <c r="BJ105" s="10">
        <v>10379</v>
      </c>
      <c r="BK105" s="9">
        <v>769083318</v>
      </c>
      <c r="BL105">
        <f t="shared" si="92"/>
        <v>74099.943925233645</v>
      </c>
      <c r="BM105">
        <f t="shared" si="93"/>
        <v>-3991.2344682285766</v>
      </c>
      <c r="BN105" s="18">
        <f t="shared" si="94"/>
        <v>-5.110992752752111E-2</v>
      </c>
      <c r="BO105" s="14">
        <v>2011</v>
      </c>
      <c r="BP105" s="10">
        <v>10684</v>
      </c>
      <c r="BQ105" s="9">
        <v>761296334</v>
      </c>
      <c r="BR105">
        <f t="shared" si="95"/>
        <v>71255.740733807557</v>
      </c>
      <c r="BS105">
        <f t="shared" si="96"/>
        <v>-2844.2031914260879</v>
      </c>
      <c r="BT105" s="18">
        <f t="shared" si="97"/>
        <v>-3.8383337972507377E-2</v>
      </c>
      <c r="BU105" s="14">
        <v>2012</v>
      </c>
      <c r="BV105" s="10">
        <v>11078</v>
      </c>
      <c r="BW105" s="9">
        <v>758722958</v>
      </c>
      <c r="BX105">
        <f t="shared" si="98"/>
        <v>68489.163928506954</v>
      </c>
      <c r="BY105">
        <f t="shared" si="99"/>
        <v>-2766.5768053006032</v>
      </c>
      <c r="BZ105" s="18">
        <f t="shared" si="100"/>
        <v>-3.8826019866045544E-2</v>
      </c>
      <c r="CA105" s="14">
        <v>2013</v>
      </c>
      <c r="CB105" s="10">
        <v>11292</v>
      </c>
      <c r="CC105" s="9">
        <v>770062710</v>
      </c>
      <c r="CD105">
        <f t="shared" si="101"/>
        <v>68195.422422954303</v>
      </c>
      <c r="CE105">
        <f t="shared" si="102"/>
        <v>-293.74150555265078</v>
      </c>
      <c r="CF105" s="18">
        <f t="shared" si="103"/>
        <v>-4.288875622124334E-3</v>
      </c>
      <c r="CG105" s="14">
        <v>2014</v>
      </c>
      <c r="CH105" s="10">
        <v>11558</v>
      </c>
      <c r="CI105" s="9">
        <v>768376439</v>
      </c>
      <c r="CJ105">
        <f t="shared" si="104"/>
        <v>66480.051825575356</v>
      </c>
      <c r="CK105">
        <f t="shared" si="105"/>
        <v>-1715.3705973789474</v>
      </c>
      <c r="CL105" s="18">
        <f t="shared" si="106"/>
        <v>-2.5153749862271702E-2</v>
      </c>
      <c r="CM105" s="14">
        <v>2015</v>
      </c>
      <c r="CN105" s="9">
        <v>11770</v>
      </c>
      <c r="CO105" s="9">
        <v>790104452</v>
      </c>
      <c r="CP105">
        <f t="shared" si="107"/>
        <v>67128.670518266779</v>
      </c>
      <c r="CQ105">
        <f t="shared" si="108"/>
        <v>648.61869269142335</v>
      </c>
      <c r="CR105" s="18">
        <f t="shared" si="109"/>
        <v>9.7565912612886246E-3</v>
      </c>
      <c r="CS105" s="14">
        <v>2016</v>
      </c>
      <c r="CT105" s="9">
        <v>12009</v>
      </c>
      <c r="CU105" s="9">
        <v>845836855</v>
      </c>
      <c r="CV105">
        <f t="shared" si="110"/>
        <v>70433.579398784248</v>
      </c>
      <c r="CW105">
        <f t="shared" si="111"/>
        <v>3304.9088805174688</v>
      </c>
      <c r="CX105" s="18">
        <f t="shared" si="112"/>
        <v>4.9232449488451444E-2</v>
      </c>
      <c r="CY105" s="14">
        <v>2017</v>
      </c>
      <c r="CZ105" s="9">
        <v>12177</v>
      </c>
      <c r="DA105" s="9">
        <v>863808056</v>
      </c>
      <c r="DB105">
        <f t="shared" si="113"/>
        <v>70937.673975527636</v>
      </c>
      <c r="DC105">
        <f t="shared" si="114"/>
        <v>504.09457674338773</v>
      </c>
      <c r="DD105" s="18">
        <f t="shared" si="115"/>
        <v>7.157020572378988E-3</v>
      </c>
      <c r="DE105" s="14">
        <v>2018</v>
      </c>
      <c r="DF105" s="24">
        <v>12364</v>
      </c>
      <c r="DG105" s="24">
        <v>918753541</v>
      </c>
      <c r="DH105">
        <f t="shared" si="116"/>
        <v>74308.762617275963</v>
      </c>
      <c r="DI105">
        <f t="shared" si="117"/>
        <v>3371.0886417483271</v>
      </c>
      <c r="DJ105" s="18">
        <f t="shared" si="118"/>
        <v>4.7521837872937574E-2</v>
      </c>
      <c r="DK105" s="14">
        <v>2019</v>
      </c>
      <c r="DL105" s="24">
        <v>12504</v>
      </c>
      <c r="DM105" s="24">
        <v>956666688</v>
      </c>
      <c r="DN105">
        <f t="shared" si="119"/>
        <v>76508.852207293661</v>
      </c>
      <c r="DO105">
        <f t="shared" si="120"/>
        <v>2200.0895900176984</v>
      </c>
      <c r="DP105" s="18">
        <f t="shared" si="121"/>
        <v>2.9607404463847201E-2</v>
      </c>
      <c r="DQ105" s="14">
        <v>2020</v>
      </c>
      <c r="DR105" s="25">
        <v>12552</v>
      </c>
      <c r="DS105" s="24">
        <v>1069787061</v>
      </c>
      <c r="DT105">
        <f t="shared" si="122"/>
        <v>85228.414674952204</v>
      </c>
      <c r="DU105">
        <f t="shared" si="123"/>
        <v>8719.562467658543</v>
      </c>
      <c r="DV105" s="18">
        <f t="shared" si="124"/>
        <v>0.11396802090343343</v>
      </c>
      <c r="DX105" s="11">
        <f t="shared" si="125"/>
        <v>2.3360604965241664E-2</v>
      </c>
      <c r="DY105">
        <f t="shared" si="126"/>
        <v>73918.42960003241</v>
      </c>
      <c r="DZ105" s="23">
        <f t="shared" si="127"/>
        <v>69799.334374465994</v>
      </c>
    </row>
    <row r="106" spans="1:130" x14ac:dyDescent="0.2">
      <c r="A106" s="3">
        <v>24091</v>
      </c>
      <c r="B106" t="s">
        <v>106</v>
      </c>
      <c r="C106" s="14">
        <v>2000</v>
      </c>
      <c r="D106" s="10">
        <v>62</v>
      </c>
      <c r="E106" s="9">
        <v>4571421</v>
      </c>
      <c r="F106">
        <f t="shared" si="64"/>
        <v>73732.596774193546</v>
      </c>
      <c r="G106" s="14">
        <v>2001</v>
      </c>
      <c r="H106" s="10">
        <v>61</v>
      </c>
      <c r="I106" s="9">
        <v>4669132</v>
      </c>
      <c r="J106">
        <f t="shared" si="65"/>
        <v>76543.147540983613</v>
      </c>
      <c r="K106">
        <f t="shared" si="66"/>
        <v>2810.5507667900674</v>
      </c>
      <c r="L106" s="18">
        <f t="shared" si="67"/>
        <v>3.8118157907789323E-2</v>
      </c>
      <c r="M106" s="14">
        <v>2002</v>
      </c>
      <c r="N106" s="10">
        <v>53</v>
      </c>
      <c r="O106" s="9">
        <v>4931987</v>
      </c>
      <c r="P106">
        <f t="shared" si="68"/>
        <v>93056.358490566039</v>
      </c>
      <c r="Q106">
        <f t="shared" si="69"/>
        <v>16513.210949582426</v>
      </c>
      <c r="R106" s="19">
        <f t="shared" si="70"/>
        <v>0.21573728648590956</v>
      </c>
      <c r="S106" s="14">
        <v>2003</v>
      </c>
      <c r="T106" s="10">
        <v>53</v>
      </c>
      <c r="U106" s="9">
        <v>4995101</v>
      </c>
      <c r="V106">
        <f t="shared" si="71"/>
        <v>94247.188679245286</v>
      </c>
      <c r="W106">
        <f t="shared" si="72"/>
        <v>1190.8301886792469</v>
      </c>
      <c r="X106" s="18">
        <f t="shared" si="73"/>
        <v>1.2796870713568402E-2</v>
      </c>
      <c r="Y106" s="14">
        <v>2004</v>
      </c>
      <c r="Z106" s="10">
        <v>50</v>
      </c>
      <c r="AA106" s="9">
        <v>5485869</v>
      </c>
      <c r="AB106">
        <f t="shared" si="74"/>
        <v>109717.38</v>
      </c>
      <c r="AC106">
        <f t="shared" si="75"/>
        <v>15470.191320754719</v>
      </c>
      <c r="AD106" s="18">
        <f t="shared" si="76"/>
        <v>0.16414485713101698</v>
      </c>
      <c r="AE106" s="14">
        <v>2005</v>
      </c>
      <c r="AF106" s="10">
        <v>39</v>
      </c>
      <c r="AG106" s="9">
        <v>5405870</v>
      </c>
      <c r="AH106">
        <f t="shared" si="77"/>
        <v>138612.05128205128</v>
      </c>
      <c r="AI106">
        <f t="shared" si="78"/>
        <v>28894.671282051277</v>
      </c>
      <c r="AJ106" s="18">
        <f t="shared" si="79"/>
        <v>0.26335546184252007</v>
      </c>
      <c r="AK106" s="14">
        <v>2006</v>
      </c>
      <c r="AL106" s="10">
        <v>39</v>
      </c>
      <c r="AM106" s="9">
        <v>5837913</v>
      </c>
      <c r="AN106">
        <f t="shared" si="80"/>
        <v>149690.07692307694</v>
      </c>
      <c r="AO106">
        <f t="shared" si="81"/>
        <v>11078.025641025655</v>
      </c>
      <c r="AP106" s="18">
        <f t="shared" si="82"/>
        <v>7.9921085782677079E-2</v>
      </c>
      <c r="AQ106" s="14">
        <v>2007</v>
      </c>
      <c r="AR106" s="10">
        <v>35</v>
      </c>
      <c r="AS106" s="9">
        <v>5942438</v>
      </c>
      <c r="AT106">
        <f t="shared" si="83"/>
        <v>169783.94285714286</v>
      </c>
      <c r="AU106">
        <f t="shared" si="84"/>
        <v>20093.865934065921</v>
      </c>
      <c r="AV106" s="18">
        <f t="shared" si="85"/>
        <v>0.13423645940399778</v>
      </c>
      <c r="AW106" s="14">
        <v>2008</v>
      </c>
      <c r="AX106" s="10">
        <v>28</v>
      </c>
      <c r="AY106" s="9">
        <v>6283284</v>
      </c>
      <c r="AZ106">
        <f t="shared" si="86"/>
        <v>224403</v>
      </c>
      <c r="BA106">
        <f t="shared" si="87"/>
        <v>54619.057142857142</v>
      </c>
      <c r="BB106" s="18">
        <f t="shared" si="88"/>
        <v>0.32169742452508548</v>
      </c>
      <c r="BC106" s="14">
        <v>2009</v>
      </c>
      <c r="BD106" s="10">
        <v>24</v>
      </c>
      <c r="BE106" s="9">
        <v>6289640</v>
      </c>
      <c r="BF106">
        <f t="shared" si="89"/>
        <v>262068.33333333334</v>
      </c>
      <c r="BG106">
        <f t="shared" si="90"/>
        <v>37665.333333333343</v>
      </c>
      <c r="BH106" s="18">
        <f t="shared" si="91"/>
        <v>0.16784683508390416</v>
      </c>
      <c r="BI106" s="14">
        <v>2010</v>
      </c>
      <c r="BJ106" s="10">
        <v>33</v>
      </c>
      <c r="BK106" s="9">
        <v>6078397</v>
      </c>
      <c r="BL106">
        <f t="shared" si="92"/>
        <v>184193.84848484848</v>
      </c>
      <c r="BM106">
        <f t="shared" si="93"/>
        <v>-77874.484848484863</v>
      </c>
      <c r="BN106" s="18">
        <f t="shared" si="94"/>
        <v>-0.29715335637073609</v>
      </c>
      <c r="BO106" s="14">
        <v>2011</v>
      </c>
      <c r="BP106" s="10">
        <v>18</v>
      </c>
      <c r="BQ106" s="9">
        <v>6017980</v>
      </c>
      <c r="BR106">
        <f t="shared" si="95"/>
        <v>334332.22222222225</v>
      </c>
      <c r="BS106">
        <f t="shared" si="96"/>
        <v>150138.37373737377</v>
      </c>
      <c r="BT106" s="18">
        <f t="shared" si="97"/>
        <v>0.81511068351299443</v>
      </c>
      <c r="BU106" s="14">
        <v>2012</v>
      </c>
      <c r="BV106" s="10">
        <v>23</v>
      </c>
      <c r="BW106" s="9">
        <v>6297429</v>
      </c>
      <c r="BX106">
        <f t="shared" si="98"/>
        <v>273801.26086956525</v>
      </c>
      <c r="BY106">
        <f t="shared" si="99"/>
        <v>-60530.961352657003</v>
      </c>
      <c r="BZ106" s="18">
        <f t="shared" si="100"/>
        <v>-0.1810503365494445</v>
      </c>
      <c r="CA106" s="14">
        <v>2013</v>
      </c>
      <c r="CB106" s="10">
        <v>15</v>
      </c>
      <c r="CC106" s="9">
        <v>6447428</v>
      </c>
      <c r="CD106">
        <f t="shared" si="101"/>
        <v>429828.53333333333</v>
      </c>
      <c r="CE106">
        <f t="shared" si="102"/>
        <v>156027.27246376808</v>
      </c>
      <c r="CF106" s="18">
        <f t="shared" si="103"/>
        <v>0.56985593115327948</v>
      </c>
      <c r="CG106" s="14">
        <v>2014</v>
      </c>
      <c r="CH106" s="10">
        <v>21</v>
      </c>
      <c r="CI106" s="9">
        <v>6542335</v>
      </c>
      <c r="CJ106">
        <f t="shared" si="104"/>
        <v>311539.76190476189</v>
      </c>
      <c r="CK106">
        <f t="shared" si="105"/>
        <v>-118288.77142857143</v>
      </c>
      <c r="CL106" s="18">
        <f t="shared" si="106"/>
        <v>-0.2751999047416383</v>
      </c>
      <c r="CM106" s="14">
        <v>2015</v>
      </c>
      <c r="CN106" s="9">
        <v>21</v>
      </c>
      <c r="CO106" s="9">
        <v>6706269</v>
      </c>
      <c r="CP106">
        <f t="shared" si="107"/>
        <v>319346.14285714284</v>
      </c>
      <c r="CQ106">
        <f t="shared" si="108"/>
        <v>7806.3809523809468</v>
      </c>
      <c r="CR106" s="18">
        <f t="shared" si="109"/>
        <v>2.5057414516376782E-2</v>
      </c>
      <c r="CS106" s="14">
        <v>2016</v>
      </c>
      <c r="CT106" s="9">
        <v>23</v>
      </c>
      <c r="CU106" s="9">
        <v>7084759</v>
      </c>
      <c r="CV106">
        <f t="shared" si="110"/>
        <v>308033</v>
      </c>
      <c r="CW106">
        <f t="shared" si="111"/>
        <v>-11313.142857142841</v>
      </c>
      <c r="CX106" s="18">
        <f t="shared" si="112"/>
        <v>-3.5425957413876427E-2</v>
      </c>
      <c r="CY106" s="14">
        <v>2017</v>
      </c>
      <c r="CZ106" s="9">
        <v>22</v>
      </c>
      <c r="DA106" s="9">
        <v>7111602</v>
      </c>
      <c r="DB106">
        <f t="shared" si="113"/>
        <v>323254.63636363635</v>
      </c>
      <c r="DC106">
        <f t="shared" si="114"/>
        <v>15221.636363636353</v>
      </c>
      <c r="DD106" s="18">
        <f t="shared" si="115"/>
        <v>4.9415602755666935E-2</v>
      </c>
      <c r="DE106" s="14">
        <v>2018</v>
      </c>
      <c r="DF106" s="24">
        <v>19</v>
      </c>
      <c r="DG106" s="24">
        <v>7250359</v>
      </c>
      <c r="DH106">
        <f t="shared" si="116"/>
        <v>381597.84210526315</v>
      </c>
      <c r="DI106">
        <f t="shared" si="117"/>
        <v>58343.205741626793</v>
      </c>
      <c r="DJ106" s="18">
        <f t="shared" si="118"/>
        <v>0.18048683353143069</v>
      </c>
      <c r="DK106" s="14">
        <v>2019</v>
      </c>
      <c r="DL106" s="24">
        <v>29</v>
      </c>
      <c r="DM106" s="24">
        <v>7904484</v>
      </c>
      <c r="DN106">
        <f t="shared" si="119"/>
        <v>272568.41379310342</v>
      </c>
      <c r="DO106">
        <f t="shared" si="120"/>
        <v>-109029.42831215973</v>
      </c>
      <c r="DP106" s="18">
        <f t="shared" si="121"/>
        <v>-0.28571814691259217</v>
      </c>
      <c r="DQ106" s="14">
        <v>2020</v>
      </c>
      <c r="DR106" s="25">
        <v>23</v>
      </c>
      <c r="DS106" s="24">
        <v>7579529</v>
      </c>
      <c r="DT106">
        <f t="shared" si="122"/>
        <v>329544.73913043475</v>
      </c>
      <c r="DU106">
        <f t="shared" si="123"/>
        <v>56976.325337331335</v>
      </c>
      <c r="DV106" s="18">
        <f t="shared" si="124"/>
        <v>0.20903495215913004</v>
      </c>
      <c r="DX106" s="11">
        <f t="shared" si="125"/>
        <v>0.13057733741287331</v>
      </c>
      <c r="DY106">
        <f t="shared" si="126"/>
        <v>325806.96408733429</v>
      </c>
      <c r="DZ106" s="23">
        <f t="shared" si="127"/>
        <v>231423.5465211859</v>
      </c>
    </row>
    <row r="107" spans="1:130" x14ac:dyDescent="0.2">
      <c r="A107" s="3">
        <v>24093</v>
      </c>
      <c r="B107" t="s">
        <v>107</v>
      </c>
      <c r="C107" s="14">
        <v>2000</v>
      </c>
      <c r="D107" s="10">
        <v>16920</v>
      </c>
      <c r="E107" s="9">
        <v>1504913740</v>
      </c>
      <c r="F107">
        <f t="shared" si="64"/>
        <v>88942.892434988185</v>
      </c>
      <c r="G107" s="14">
        <v>2001</v>
      </c>
      <c r="H107" s="10">
        <v>16768</v>
      </c>
      <c r="I107" s="9">
        <v>1552917778</v>
      </c>
      <c r="J107">
        <f t="shared" si="65"/>
        <v>92611.985806297715</v>
      </c>
      <c r="K107">
        <f t="shared" si="66"/>
        <v>3669.0933713095292</v>
      </c>
      <c r="L107" s="18">
        <f t="shared" si="67"/>
        <v>4.1252238046917709E-2</v>
      </c>
      <c r="M107" s="14">
        <v>2002</v>
      </c>
      <c r="N107" s="10">
        <v>16977</v>
      </c>
      <c r="O107" s="9">
        <v>1647597550</v>
      </c>
      <c r="P107">
        <f t="shared" si="68"/>
        <v>97048.804264593273</v>
      </c>
      <c r="Q107">
        <f t="shared" si="69"/>
        <v>4436.8184582955582</v>
      </c>
      <c r="R107" s="19">
        <f t="shared" si="70"/>
        <v>4.7907605259381557E-2</v>
      </c>
      <c r="S107" s="14">
        <v>2003</v>
      </c>
      <c r="T107" s="10">
        <v>16977</v>
      </c>
      <c r="U107" s="9">
        <v>1681536077</v>
      </c>
      <c r="V107">
        <f t="shared" si="71"/>
        <v>99047.892855039172</v>
      </c>
      <c r="W107">
        <f t="shared" si="72"/>
        <v>1999.0885904458992</v>
      </c>
      <c r="X107" s="18">
        <f t="shared" si="73"/>
        <v>2.0598796714646747E-2</v>
      </c>
      <c r="Y107" s="14">
        <v>2004</v>
      </c>
      <c r="Z107" s="10">
        <v>17003</v>
      </c>
      <c r="AA107" s="9">
        <v>1766875977</v>
      </c>
      <c r="AB107">
        <f t="shared" si="74"/>
        <v>103915.54296300653</v>
      </c>
      <c r="AC107">
        <f t="shared" si="75"/>
        <v>4867.6501079673617</v>
      </c>
      <c r="AD107" s="18">
        <f t="shared" si="76"/>
        <v>4.9144408504392674E-2</v>
      </c>
      <c r="AE107" s="14">
        <v>2005</v>
      </c>
      <c r="AF107" s="10">
        <v>17193</v>
      </c>
      <c r="AG107" s="9">
        <v>1861292743</v>
      </c>
      <c r="AH107">
        <f t="shared" si="77"/>
        <v>108258.75315535393</v>
      </c>
      <c r="AI107">
        <f t="shared" si="78"/>
        <v>4343.2101923473965</v>
      </c>
      <c r="AJ107" s="18">
        <f t="shared" si="79"/>
        <v>4.1795578106092947E-2</v>
      </c>
      <c r="AK107" s="14">
        <v>2006</v>
      </c>
      <c r="AL107" s="10">
        <v>17369</v>
      </c>
      <c r="AM107" s="9">
        <v>2013497387</v>
      </c>
      <c r="AN107">
        <f t="shared" si="80"/>
        <v>115924.77327422419</v>
      </c>
      <c r="AO107">
        <f t="shared" si="81"/>
        <v>7666.0201188702631</v>
      </c>
      <c r="AP107" s="18">
        <f t="shared" si="82"/>
        <v>7.0812011919898415E-2</v>
      </c>
      <c r="AQ107" s="14">
        <v>2007</v>
      </c>
      <c r="AR107" s="10">
        <v>17553</v>
      </c>
      <c r="AS107" s="9">
        <v>2064020951</v>
      </c>
      <c r="AT107">
        <f t="shared" si="83"/>
        <v>117587.93089500371</v>
      </c>
      <c r="AU107">
        <f t="shared" si="84"/>
        <v>1663.1576207795151</v>
      </c>
      <c r="AV107" s="18">
        <f t="shared" si="85"/>
        <v>1.4346869731159674E-2</v>
      </c>
      <c r="AW107" s="14">
        <v>2008</v>
      </c>
      <c r="AX107" s="10">
        <v>17552</v>
      </c>
      <c r="AY107" s="9">
        <v>2054931705</v>
      </c>
      <c r="AZ107">
        <f t="shared" si="86"/>
        <v>117076.78355742936</v>
      </c>
      <c r="BA107">
        <f t="shared" si="87"/>
        <v>-511.1473375743517</v>
      </c>
      <c r="BB107" s="18">
        <f t="shared" si="88"/>
        <v>-4.3469370851568429E-3</v>
      </c>
      <c r="BC107" s="14">
        <v>2009</v>
      </c>
      <c r="BD107" s="10">
        <v>17955</v>
      </c>
      <c r="BE107" s="9">
        <v>2088542572</v>
      </c>
      <c r="BF107">
        <f t="shared" si="89"/>
        <v>116320.94525201894</v>
      </c>
      <c r="BG107">
        <f t="shared" si="90"/>
        <v>-755.83830541041971</v>
      </c>
      <c r="BH107" s="18">
        <f t="shared" si="91"/>
        <v>-6.4559196319196824E-3</v>
      </c>
      <c r="BI107" s="14">
        <v>2010</v>
      </c>
      <c r="BJ107" s="10">
        <v>18288</v>
      </c>
      <c r="BK107" s="9">
        <v>1996928201</v>
      </c>
      <c r="BL107">
        <f t="shared" si="92"/>
        <v>109193.36182195976</v>
      </c>
      <c r="BM107">
        <f t="shared" si="93"/>
        <v>-7127.5834300591814</v>
      </c>
      <c r="BN107" s="18">
        <f t="shared" si="94"/>
        <v>-6.1275150529568716E-2</v>
      </c>
      <c r="BO107" s="14">
        <v>2011</v>
      </c>
      <c r="BP107" s="10">
        <v>18530</v>
      </c>
      <c r="BQ107" s="9">
        <v>1934246117</v>
      </c>
      <c r="BR107">
        <f t="shared" si="95"/>
        <v>104384.57188343228</v>
      </c>
      <c r="BS107">
        <f t="shared" si="96"/>
        <v>-4808.7899385274795</v>
      </c>
      <c r="BT107" s="18">
        <f t="shared" si="97"/>
        <v>-4.403921500620369E-2</v>
      </c>
      <c r="BU107" s="14">
        <v>2012</v>
      </c>
      <c r="BV107" s="10">
        <v>18674</v>
      </c>
      <c r="BW107" s="9">
        <v>1860080168</v>
      </c>
      <c r="BX107">
        <f t="shared" si="98"/>
        <v>99608.020134946986</v>
      </c>
      <c r="BY107">
        <f t="shared" si="99"/>
        <v>-4776.5517484852899</v>
      </c>
      <c r="BZ107" s="18">
        <f t="shared" si="100"/>
        <v>-4.5759173624042186E-2</v>
      </c>
      <c r="CA107" s="14">
        <v>2013</v>
      </c>
      <c r="CB107" s="10">
        <v>18928</v>
      </c>
      <c r="CC107" s="9">
        <v>1871506546</v>
      </c>
      <c r="CD107">
        <f t="shared" si="101"/>
        <v>98875.028846153844</v>
      </c>
      <c r="CE107">
        <f t="shared" si="102"/>
        <v>-732.9912887931423</v>
      </c>
      <c r="CF107" s="18">
        <f t="shared" si="103"/>
        <v>-7.3587577365768347E-3</v>
      </c>
      <c r="CG107" s="14">
        <v>2014</v>
      </c>
      <c r="CH107" s="10">
        <v>19199</v>
      </c>
      <c r="CI107" s="9">
        <v>1818344563</v>
      </c>
      <c r="CJ107">
        <f t="shared" si="104"/>
        <v>94710.378821813632</v>
      </c>
      <c r="CK107">
        <f t="shared" si="105"/>
        <v>-4164.6500243402115</v>
      </c>
      <c r="CL107" s="18">
        <f t="shared" si="106"/>
        <v>-4.2120341940129945E-2</v>
      </c>
      <c r="CM107" s="14">
        <v>2015</v>
      </c>
      <c r="CN107" s="9">
        <v>19253</v>
      </c>
      <c r="CO107" s="9">
        <v>1912540661</v>
      </c>
      <c r="CP107">
        <f t="shared" si="107"/>
        <v>99337.280475770007</v>
      </c>
      <c r="CQ107">
        <f t="shared" si="108"/>
        <v>4626.9016539563745</v>
      </c>
      <c r="CR107" s="18">
        <f t="shared" si="109"/>
        <v>4.8853163840272905E-2</v>
      </c>
      <c r="CS107" s="14">
        <v>2016</v>
      </c>
      <c r="CT107" s="9">
        <v>19380</v>
      </c>
      <c r="CU107" s="9">
        <v>2003103850</v>
      </c>
      <c r="CV107">
        <f t="shared" si="110"/>
        <v>103359.33178534571</v>
      </c>
      <c r="CW107">
        <f t="shared" si="111"/>
        <v>4022.0513095757051</v>
      </c>
      <c r="CX107" s="18">
        <f t="shared" si="112"/>
        <v>4.0488840547197681E-2</v>
      </c>
      <c r="CY107" s="14">
        <v>2017</v>
      </c>
      <c r="CZ107" s="9">
        <v>19604</v>
      </c>
      <c r="DA107" s="9">
        <v>2083053528</v>
      </c>
      <c r="DB107">
        <f t="shared" si="113"/>
        <v>106256.55621301776</v>
      </c>
      <c r="DC107">
        <f t="shared" si="114"/>
        <v>2897.2244276720448</v>
      </c>
      <c r="DD107" s="18">
        <f t="shared" si="115"/>
        <v>2.8030603310100089E-2</v>
      </c>
      <c r="DE107" s="14">
        <v>2018</v>
      </c>
      <c r="DF107" s="24">
        <v>19712</v>
      </c>
      <c r="DG107" s="24">
        <v>2156754758</v>
      </c>
      <c r="DH107">
        <f t="shared" si="116"/>
        <v>109413.28926542208</v>
      </c>
      <c r="DI107">
        <f t="shared" si="117"/>
        <v>3156.7330524043209</v>
      </c>
      <c r="DJ107" s="18">
        <f t="shared" si="118"/>
        <v>2.9708595543750379E-2</v>
      </c>
      <c r="DK107" s="14">
        <v>2019</v>
      </c>
      <c r="DL107" s="24">
        <v>20096</v>
      </c>
      <c r="DM107" s="24">
        <v>2236992620</v>
      </c>
      <c r="DN107">
        <f t="shared" si="119"/>
        <v>111315.31747611465</v>
      </c>
      <c r="DO107">
        <f t="shared" si="120"/>
        <v>1902.0282106925733</v>
      </c>
      <c r="DP107" s="18">
        <f t="shared" si="121"/>
        <v>1.7383886577785865E-2</v>
      </c>
      <c r="DQ107" s="14">
        <v>2020</v>
      </c>
      <c r="DR107" s="25">
        <v>20434</v>
      </c>
      <c r="DS107" s="24">
        <v>2398877044</v>
      </c>
      <c r="DT107">
        <f t="shared" si="122"/>
        <v>117396.35137515905</v>
      </c>
      <c r="DU107">
        <f t="shared" si="123"/>
        <v>6081.0338990443997</v>
      </c>
      <c r="DV107" s="18">
        <f t="shared" si="124"/>
        <v>5.462890496044473E-2</v>
      </c>
      <c r="DX107" s="11">
        <f t="shared" si="125"/>
        <v>1.3630345227231746E-2</v>
      </c>
      <c r="DY107">
        <f t="shared" si="126"/>
        <v>108995.05431818483</v>
      </c>
      <c r="DZ107" s="23">
        <f t="shared" si="127"/>
        <v>105265.99012176621</v>
      </c>
    </row>
    <row r="108" spans="1:130" x14ac:dyDescent="0.2">
      <c r="A108" s="3">
        <v>25001</v>
      </c>
      <c r="B108" t="s">
        <v>108</v>
      </c>
      <c r="C108" s="14">
        <v>2000</v>
      </c>
      <c r="D108" s="10">
        <v>1604</v>
      </c>
      <c r="E108" s="9">
        <v>68435628</v>
      </c>
      <c r="F108">
        <f t="shared" si="64"/>
        <v>42665.603491271817</v>
      </c>
      <c r="G108" s="14">
        <v>2001</v>
      </c>
      <c r="H108" s="10">
        <v>1581</v>
      </c>
      <c r="I108" s="9">
        <v>72730506</v>
      </c>
      <c r="J108">
        <f t="shared" si="65"/>
        <v>46002.85009487666</v>
      </c>
      <c r="K108">
        <f t="shared" si="66"/>
        <v>3337.2466036048427</v>
      </c>
      <c r="L108" s="18">
        <f t="shared" si="67"/>
        <v>7.821866633827293E-2</v>
      </c>
      <c r="M108" s="14">
        <v>2002</v>
      </c>
      <c r="N108" s="10">
        <v>1631</v>
      </c>
      <c r="O108" s="9">
        <v>76817401</v>
      </c>
      <c r="P108">
        <f t="shared" si="68"/>
        <v>47098.34518700184</v>
      </c>
      <c r="Q108">
        <f t="shared" si="69"/>
        <v>1095.4950921251802</v>
      </c>
      <c r="R108" s="19">
        <f t="shared" si="70"/>
        <v>2.3813635239247614E-2</v>
      </c>
      <c r="S108" s="14">
        <v>2003</v>
      </c>
      <c r="T108" s="10">
        <v>1631</v>
      </c>
      <c r="U108" s="9">
        <v>80483457</v>
      </c>
      <c r="V108">
        <f t="shared" si="71"/>
        <v>49346.080318822809</v>
      </c>
      <c r="W108">
        <f t="shared" si="72"/>
        <v>2247.7351318209694</v>
      </c>
      <c r="X108" s="18">
        <f t="shared" si="73"/>
        <v>4.7724291010574557E-2</v>
      </c>
      <c r="Y108" s="14">
        <v>2004</v>
      </c>
      <c r="Z108" s="10">
        <v>1631</v>
      </c>
      <c r="AA108" s="9">
        <v>86168024</v>
      </c>
      <c r="AB108">
        <f t="shared" si="74"/>
        <v>52831.406499080316</v>
      </c>
      <c r="AC108">
        <f t="shared" si="75"/>
        <v>3485.3261802575071</v>
      </c>
      <c r="AD108" s="18">
        <f t="shared" si="76"/>
        <v>7.0630253866952986E-2</v>
      </c>
      <c r="AE108" s="14">
        <v>2005</v>
      </c>
      <c r="AF108" s="10">
        <v>1683</v>
      </c>
      <c r="AG108" s="9">
        <v>87026177</v>
      </c>
      <c r="AH108">
        <f t="shared" si="77"/>
        <v>51708.958407605467</v>
      </c>
      <c r="AI108">
        <f t="shared" si="78"/>
        <v>-1122.4480914748492</v>
      </c>
      <c r="AJ108" s="18">
        <f t="shared" si="79"/>
        <v>-2.1245849123747797E-2</v>
      </c>
      <c r="AK108" s="14">
        <v>2006</v>
      </c>
      <c r="AL108" s="10">
        <v>1715</v>
      </c>
      <c r="AM108" s="9">
        <v>95171943</v>
      </c>
      <c r="AN108">
        <f t="shared" si="80"/>
        <v>55493.844314868802</v>
      </c>
      <c r="AO108">
        <f t="shared" si="81"/>
        <v>3784.885907263335</v>
      </c>
      <c r="AP108" s="18">
        <f t="shared" si="82"/>
        <v>7.3195941744335066E-2</v>
      </c>
      <c r="AQ108" s="14">
        <v>2007</v>
      </c>
      <c r="AR108" s="10">
        <v>1730</v>
      </c>
      <c r="AS108" s="9">
        <v>98823447</v>
      </c>
      <c r="AT108">
        <f t="shared" si="83"/>
        <v>57123.37976878613</v>
      </c>
      <c r="AU108">
        <f t="shared" si="84"/>
        <v>1629.5354539173277</v>
      </c>
      <c r="AV108" s="18">
        <f t="shared" si="85"/>
        <v>2.9364256054625438E-2</v>
      </c>
      <c r="AW108" s="14">
        <v>2008</v>
      </c>
      <c r="AX108" s="10">
        <v>1753</v>
      </c>
      <c r="AY108" s="9">
        <v>104981726</v>
      </c>
      <c r="AZ108">
        <f t="shared" si="86"/>
        <v>59886.894466628633</v>
      </c>
      <c r="BA108">
        <f t="shared" si="87"/>
        <v>2763.5146978425037</v>
      </c>
      <c r="BB108" s="18">
        <f t="shared" si="88"/>
        <v>4.8377997048286839E-2</v>
      </c>
      <c r="BC108" s="14">
        <v>2009</v>
      </c>
      <c r="BD108" s="10">
        <v>1767</v>
      </c>
      <c r="BE108" s="9">
        <v>109199382</v>
      </c>
      <c r="BF108">
        <f t="shared" si="89"/>
        <v>61799.310696095075</v>
      </c>
      <c r="BG108">
        <f t="shared" si="90"/>
        <v>1912.416229466442</v>
      </c>
      <c r="BH108" s="18">
        <f t="shared" si="91"/>
        <v>3.1933801986211131E-2</v>
      </c>
      <c r="BI108" s="14">
        <v>2010</v>
      </c>
      <c r="BJ108" s="10">
        <v>1738</v>
      </c>
      <c r="BK108" s="9">
        <v>108214661</v>
      </c>
      <c r="BL108">
        <f t="shared" si="92"/>
        <v>62263.901611047178</v>
      </c>
      <c r="BM108">
        <f t="shared" si="93"/>
        <v>464.59091495210305</v>
      </c>
      <c r="BN108" s="18">
        <f t="shared" si="94"/>
        <v>7.5177361967155281E-3</v>
      </c>
      <c r="BO108" s="14">
        <v>2011</v>
      </c>
      <c r="BP108" s="10">
        <v>1731</v>
      </c>
      <c r="BQ108" s="9">
        <v>111212399</v>
      </c>
      <c r="BR108">
        <f t="shared" si="95"/>
        <v>64247.486424032351</v>
      </c>
      <c r="BS108">
        <f t="shared" si="96"/>
        <v>1983.5848129851729</v>
      </c>
      <c r="BT108" s="18">
        <f t="shared" si="97"/>
        <v>3.1857701841049343E-2</v>
      </c>
      <c r="BU108" s="14">
        <v>2012</v>
      </c>
      <c r="BV108" s="10">
        <v>1764</v>
      </c>
      <c r="BW108" s="9">
        <v>110040834</v>
      </c>
      <c r="BX108">
        <f t="shared" si="98"/>
        <v>62381.425170068025</v>
      </c>
      <c r="BY108">
        <f t="shared" si="99"/>
        <v>-1866.0612539643262</v>
      </c>
      <c r="BZ108" s="18">
        <f t="shared" si="100"/>
        <v>-2.9044891214083501E-2</v>
      </c>
      <c r="CA108" s="14">
        <v>2013</v>
      </c>
      <c r="CB108" s="10">
        <v>1731</v>
      </c>
      <c r="CC108" s="9">
        <v>111594550</v>
      </c>
      <c r="CD108">
        <f t="shared" si="101"/>
        <v>64468.255343731944</v>
      </c>
      <c r="CE108">
        <f t="shared" si="102"/>
        <v>2086.8301736639187</v>
      </c>
      <c r="CF108" s="18">
        <f t="shared" si="103"/>
        <v>3.3452749243459499E-2</v>
      </c>
      <c r="CG108" s="14">
        <v>2014</v>
      </c>
      <c r="CH108" s="10">
        <v>1756</v>
      </c>
      <c r="CI108" s="9">
        <v>112552347</v>
      </c>
      <c r="CJ108">
        <f t="shared" si="104"/>
        <v>64095.869589977221</v>
      </c>
      <c r="CK108">
        <f t="shared" si="105"/>
        <v>-372.38575375472283</v>
      </c>
      <c r="CL108" s="18">
        <f t="shared" si="106"/>
        <v>-5.7762654157342387E-3</v>
      </c>
      <c r="CM108" s="14">
        <v>2015</v>
      </c>
      <c r="CN108" s="9">
        <v>1761</v>
      </c>
      <c r="CO108" s="9">
        <v>112214988</v>
      </c>
      <c r="CP108">
        <f t="shared" si="107"/>
        <v>63722.310051107328</v>
      </c>
      <c r="CQ108">
        <f t="shared" si="108"/>
        <v>-373.559538869893</v>
      </c>
      <c r="CR108" s="18">
        <f t="shared" si="109"/>
        <v>-5.8281374643883001E-3</v>
      </c>
      <c r="CS108" s="14">
        <v>2016</v>
      </c>
      <c r="CT108" s="9">
        <v>1760</v>
      </c>
      <c r="CU108" s="9">
        <v>110708625</v>
      </c>
      <c r="CV108">
        <f t="shared" si="110"/>
        <v>62902.627840909088</v>
      </c>
      <c r="CW108">
        <f t="shared" si="111"/>
        <v>-819.68221019823977</v>
      </c>
      <c r="CX108" s="18">
        <f t="shared" si="112"/>
        <v>-1.2863347382428987E-2</v>
      </c>
      <c r="CY108" s="14">
        <v>2017</v>
      </c>
      <c r="CZ108" s="9">
        <v>1746</v>
      </c>
      <c r="DA108" s="9">
        <v>115024813</v>
      </c>
      <c r="DB108">
        <f t="shared" si="113"/>
        <v>65879.045246277208</v>
      </c>
      <c r="DC108">
        <f t="shared" si="114"/>
        <v>2976.4174053681199</v>
      </c>
      <c r="DD108" s="18">
        <f t="shared" si="115"/>
        <v>4.7317854715004284E-2</v>
      </c>
      <c r="DE108" s="14">
        <v>2018</v>
      </c>
      <c r="DF108" s="24">
        <v>1694</v>
      </c>
      <c r="DG108" s="24">
        <v>115298296</v>
      </c>
      <c r="DH108">
        <f t="shared" si="116"/>
        <v>68062.748524203067</v>
      </c>
      <c r="DI108">
        <f t="shared" si="117"/>
        <v>2183.7032779258589</v>
      </c>
      <c r="DJ108" s="18">
        <f t="shared" si="118"/>
        <v>3.3147160371897751E-2</v>
      </c>
      <c r="DK108" s="14">
        <v>2019</v>
      </c>
      <c r="DL108" s="24">
        <v>1649</v>
      </c>
      <c r="DM108" s="24">
        <v>112869566</v>
      </c>
      <c r="DN108">
        <f t="shared" si="119"/>
        <v>68447.280776228014</v>
      </c>
      <c r="DO108">
        <f t="shared" si="120"/>
        <v>384.5322520249465</v>
      </c>
      <c r="DP108" s="18">
        <f t="shared" si="121"/>
        <v>5.6496726970731584E-3</v>
      </c>
      <c r="DQ108" s="14">
        <v>2020</v>
      </c>
      <c r="DR108" s="25">
        <v>1624</v>
      </c>
      <c r="DS108" s="24">
        <v>121359375</v>
      </c>
      <c r="DT108">
        <f t="shared" si="122"/>
        <v>74728.679187192116</v>
      </c>
      <c r="DU108">
        <f t="shared" si="123"/>
        <v>6281.3984109641024</v>
      </c>
      <c r="DV108" s="18">
        <f t="shared" si="124"/>
        <v>9.1769875146678642E-2</v>
      </c>
      <c r="DX108" s="11">
        <f t="shared" si="125"/>
        <v>2.9174564387783885E-2</v>
      </c>
      <c r="DY108">
        <f t="shared" si="126"/>
        <v>67463.024848902758</v>
      </c>
      <c r="DZ108" s="23">
        <f t="shared" si="127"/>
        <v>59293.157286181478</v>
      </c>
    </row>
    <row r="109" spans="1:130" x14ac:dyDescent="0.2">
      <c r="A109" s="3">
        <v>25002</v>
      </c>
      <c r="B109" t="s">
        <v>109</v>
      </c>
      <c r="C109" s="14">
        <v>2000</v>
      </c>
      <c r="D109" s="10">
        <v>882</v>
      </c>
      <c r="E109" s="9">
        <v>34435063</v>
      </c>
      <c r="F109">
        <f t="shared" si="64"/>
        <v>39042.021541950111</v>
      </c>
      <c r="G109" s="14">
        <v>2001</v>
      </c>
      <c r="H109" s="10">
        <v>889</v>
      </c>
      <c r="I109" s="9">
        <v>36914347</v>
      </c>
      <c r="J109">
        <f t="shared" si="65"/>
        <v>41523.449943757034</v>
      </c>
      <c r="K109">
        <f t="shared" si="66"/>
        <v>2481.4284018069229</v>
      </c>
      <c r="L109" s="18">
        <f t="shared" si="67"/>
        <v>6.3557887214950246E-2</v>
      </c>
      <c r="M109" s="14">
        <v>2002</v>
      </c>
      <c r="N109" s="10">
        <v>842</v>
      </c>
      <c r="O109" s="9">
        <v>39919615</v>
      </c>
      <c r="P109">
        <f t="shared" si="68"/>
        <v>47410.469121140144</v>
      </c>
      <c r="Q109">
        <f t="shared" si="69"/>
        <v>5887.0191773831102</v>
      </c>
      <c r="R109" s="19">
        <f t="shared" si="70"/>
        <v>0.14177577213254197</v>
      </c>
      <c r="S109" s="14">
        <v>2003</v>
      </c>
      <c r="T109" s="10">
        <v>842</v>
      </c>
      <c r="U109" s="9">
        <v>41225450</v>
      </c>
      <c r="V109">
        <f t="shared" si="71"/>
        <v>48961.342042755343</v>
      </c>
      <c r="W109">
        <f t="shared" si="72"/>
        <v>1550.8729216151987</v>
      </c>
      <c r="X109" s="18">
        <f t="shared" si="73"/>
        <v>3.2711613075426638E-2</v>
      </c>
      <c r="Y109" s="14">
        <v>2004</v>
      </c>
      <c r="Z109" s="10">
        <v>890</v>
      </c>
      <c r="AA109" s="9">
        <v>43666659</v>
      </c>
      <c r="AB109">
        <f t="shared" si="74"/>
        <v>49063.661797752808</v>
      </c>
      <c r="AC109">
        <f t="shared" si="75"/>
        <v>102.31975499746477</v>
      </c>
      <c r="AD109" s="18">
        <f t="shared" si="76"/>
        <v>2.0898069932011741E-3</v>
      </c>
      <c r="AE109" s="14">
        <v>2005</v>
      </c>
      <c r="AF109" s="10">
        <v>852</v>
      </c>
      <c r="AG109" s="9">
        <v>45652667</v>
      </c>
      <c r="AH109">
        <f t="shared" si="77"/>
        <v>53582.94248826291</v>
      </c>
      <c r="AI109">
        <f t="shared" si="78"/>
        <v>4519.2806905101024</v>
      </c>
      <c r="AJ109" s="18">
        <f t="shared" si="79"/>
        <v>9.2110546276370525E-2</v>
      </c>
      <c r="AK109" s="14">
        <v>2006</v>
      </c>
      <c r="AL109" s="10">
        <v>860</v>
      </c>
      <c r="AM109" s="9">
        <v>49870993</v>
      </c>
      <c r="AN109">
        <f t="shared" si="80"/>
        <v>57989.526744186049</v>
      </c>
      <c r="AO109">
        <f t="shared" si="81"/>
        <v>4406.5842559231387</v>
      </c>
      <c r="AP109" s="18">
        <f t="shared" si="82"/>
        <v>8.2238564201441156E-2</v>
      </c>
      <c r="AQ109" s="14">
        <v>2007</v>
      </c>
      <c r="AR109" s="10">
        <v>872</v>
      </c>
      <c r="AS109" s="9">
        <v>51748127</v>
      </c>
      <c r="AT109">
        <f t="shared" si="83"/>
        <v>59344.182339449544</v>
      </c>
      <c r="AU109">
        <f t="shared" si="84"/>
        <v>1354.6555952634953</v>
      </c>
      <c r="AV109" s="18">
        <f t="shared" si="85"/>
        <v>2.3360349209942659E-2</v>
      </c>
      <c r="AW109" s="14">
        <v>2008</v>
      </c>
      <c r="AX109" s="10">
        <v>885</v>
      </c>
      <c r="AY109" s="9">
        <v>56129918</v>
      </c>
      <c r="AZ109">
        <f t="shared" si="86"/>
        <v>63423.636158192094</v>
      </c>
      <c r="BA109">
        <f t="shared" si="87"/>
        <v>4079.4538187425496</v>
      </c>
      <c r="BB109" s="18">
        <f t="shared" si="88"/>
        <v>6.8742270226389124E-2</v>
      </c>
      <c r="BC109" s="14">
        <v>2009</v>
      </c>
      <c r="BD109" s="10">
        <v>864</v>
      </c>
      <c r="BE109" s="9">
        <v>60469615</v>
      </c>
      <c r="BF109">
        <f t="shared" si="89"/>
        <v>69987.980324074073</v>
      </c>
      <c r="BG109">
        <f t="shared" si="90"/>
        <v>6564.3441658819793</v>
      </c>
      <c r="BH109" s="18">
        <f t="shared" si="91"/>
        <v>0.10349996568328411</v>
      </c>
      <c r="BI109" s="14">
        <v>2010</v>
      </c>
      <c r="BJ109" s="10">
        <v>894</v>
      </c>
      <c r="BK109" s="9">
        <v>58878179</v>
      </c>
      <c r="BL109">
        <f t="shared" si="92"/>
        <v>65859.260626398216</v>
      </c>
      <c r="BM109">
        <f t="shared" si="93"/>
        <v>-4128.7196976758569</v>
      </c>
      <c r="BN109" s="18">
        <f t="shared" si="94"/>
        <v>-5.8991839435259187E-2</v>
      </c>
      <c r="BO109" s="14">
        <v>2011</v>
      </c>
      <c r="BP109" s="10">
        <v>849</v>
      </c>
      <c r="BQ109" s="9">
        <v>62297503</v>
      </c>
      <c r="BR109">
        <f t="shared" si="95"/>
        <v>73377.50647820966</v>
      </c>
      <c r="BS109">
        <f t="shared" si="96"/>
        <v>7518.2458518114436</v>
      </c>
      <c r="BT109" s="18">
        <f t="shared" si="97"/>
        <v>0.11415624439606785</v>
      </c>
      <c r="BU109" s="14">
        <v>2012</v>
      </c>
      <c r="BV109" s="10">
        <v>872</v>
      </c>
      <c r="BW109" s="9">
        <v>59594212</v>
      </c>
      <c r="BX109">
        <f t="shared" si="98"/>
        <v>68341.986238532103</v>
      </c>
      <c r="BY109">
        <f t="shared" si="99"/>
        <v>-5035.5202396775567</v>
      </c>
      <c r="BZ109" s="18">
        <f t="shared" si="100"/>
        <v>-6.8624848149792542E-2</v>
      </c>
      <c r="CA109" s="14">
        <v>2013</v>
      </c>
      <c r="CB109" s="10">
        <v>942</v>
      </c>
      <c r="CC109" s="9">
        <v>59252549</v>
      </c>
      <c r="CD109">
        <f t="shared" si="101"/>
        <v>62900.795116772824</v>
      </c>
      <c r="CE109">
        <f t="shared" si="102"/>
        <v>-5441.1911217592788</v>
      </c>
      <c r="CF109" s="18">
        <f t="shared" si="103"/>
        <v>-7.9617105402351687E-2</v>
      </c>
      <c r="CG109" s="14">
        <v>2014</v>
      </c>
      <c r="CH109" s="10">
        <v>899</v>
      </c>
      <c r="CI109" s="9">
        <v>60903742</v>
      </c>
      <c r="CJ109">
        <f t="shared" si="104"/>
        <v>67746.097886540607</v>
      </c>
      <c r="CK109">
        <f t="shared" si="105"/>
        <v>4845.3027697677826</v>
      </c>
      <c r="CL109" s="18">
        <f t="shared" si="106"/>
        <v>7.7030866792266631E-2</v>
      </c>
      <c r="CM109" s="14">
        <v>2015</v>
      </c>
      <c r="CN109" s="9">
        <v>919</v>
      </c>
      <c r="CO109" s="9">
        <v>60082327</v>
      </c>
      <c r="CP109">
        <f t="shared" si="107"/>
        <v>65377.940152339499</v>
      </c>
      <c r="CQ109">
        <f t="shared" si="108"/>
        <v>-2368.1577342011078</v>
      </c>
      <c r="CR109" s="18">
        <f t="shared" si="109"/>
        <v>-3.4956371039513399E-2</v>
      </c>
      <c r="CS109" s="14">
        <v>2016</v>
      </c>
      <c r="CT109" s="9">
        <v>931</v>
      </c>
      <c r="CU109" s="9">
        <v>60308317</v>
      </c>
      <c r="CV109">
        <f t="shared" si="110"/>
        <v>64777.998925886146</v>
      </c>
      <c r="CW109">
        <f t="shared" si="111"/>
        <v>-599.94122645335301</v>
      </c>
      <c r="CX109" s="18">
        <f t="shared" si="112"/>
        <v>-9.1765085448609774E-3</v>
      </c>
      <c r="CY109" s="14">
        <v>2017</v>
      </c>
      <c r="CZ109" s="9">
        <v>937</v>
      </c>
      <c r="DA109" s="9">
        <v>62512323</v>
      </c>
      <c r="DB109">
        <f t="shared" si="113"/>
        <v>66715.392742796161</v>
      </c>
      <c r="DC109">
        <f t="shared" si="114"/>
        <v>1937.3938169100147</v>
      </c>
      <c r="DD109" s="18">
        <f t="shared" si="115"/>
        <v>2.990820724682507E-2</v>
      </c>
      <c r="DE109" s="14">
        <v>2018</v>
      </c>
      <c r="DF109" s="24">
        <v>915</v>
      </c>
      <c r="DG109" s="24">
        <v>63714491</v>
      </c>
      <c r="DH109">
        <f t="shared" si="116"/>
        <v>69633.32349726776</v>
      </c>
      <c r="DI109">
        <f t="shared" si="117"/>
        <v>2917.9307544715994</v>
      </c>
      <c r="DJ109" s="18">
        <f t="shared" si="118"/>
        <v>4.3736994335339105E-2</v>
      </c>
      <c r="DK109" s="14">
        <v>2019</v>
      </c>
      <c r="DL109" s="24">
        <v>921</v>
      </c>
      <c r="DM109" s="24">
        <v>64963198</v>
      </c>
      <c r="DN109">
        <f t="shared" si="119"/>
        <v>70535.502714440823</v>
      </c>
      <c r="DO109">
        <f t="shared" si="120"/>
        <v>902.17921717306308</v>
      </c>
      <c r="DP109" s="18">
        <f t="shared" si="121"/>
        <v>1.2956141856541752E-2</v>
      </c>
      <c r="DQ109" s="14">
        <v>2020</v>
      </c>
      <c r="DR109" s="25">
        <v>923</v>
      </c>
      <c r="DS109" s="24">
        <v>69481323</v>
      </c>
      <c r="DT109">
        <f t="shared" si="122"/>
        <v>75277.706392199354</v>
      </c>
      <c r="DU109">
        <f t="shared" si="123"/>
        <v>4742.2036777585308</v>
      </c>
      <c r="DV109" s="18">
        <f t="shared" si="124"/>
        <v>6.7231443673933772E-2</v>
      </c>
      <c r="DX109" s="11">
        <f t="shared" si="125"/>
        <v>2.9720137873352009E-2</v>
      </c>
      <c r="DY109">
        <f t="shared" si="126"/>
        <v>68961.406318168258</v>
      </c>
      <c r="DZ109" s="23">
        <f t="shared" si="127"/>
        <v>60993.939203471578</v>
      </c>
    </row>
    <row r="110" spans="1:130" x14ac:dyDescent="0.2">
      <c r="A110" s="3">
        <v>25003</v>
      </c>
      <c r="B110" t="s">
        <v>110</v>
      </c>
      <c r="C110" s="14">
        <v>2000</v>
      </c>
      <c r="D110" s="10">
        <v>839</v>
      </c>
      <c r="E110" s="9">
        <v>43150594</v>
      </c>
      <c r="F110">
        <f t="shared" si="64"/>
        <v>51430.982121573303</v>
      </c>
      <c r="G110" s="14">
        <v>2001</v>
      </c>
      <c r="H110" s="10">
        <v>817</v>
      </c>
      <c r="I110" s="9">
        <v>45792868</v>
      </c>
      <c r="J110">
        <f t="shared" si="65"/>
        <v>56050.022031823748</v>
      </c>
      <c r="K110">
        <f t="shared" si="66"/>
        <v>4619.0399102504452</v>
      </c>
      <c r="L110" s="18">
        <f t="shared" si="67"/>
        <v>8.9810455093622205E-2</v>
      </c>
      <c r="M110" s="14">
        <v>2002</v>
      </c>
      <c r="N110" s="10">
        <v>823</v>
      </c>
      <c r="O110" s="9">
        <v>47873716</v>
      </c>
      <c r="P110">
        <f t="shared" si="68"/>
        <v>58169.76427703524</v>
      </c>
      <c r="Q110">
        <f t="shared" si="69"/>
        <v>2119.7422452114915</v>
      </c>
      <c r="R110" s="19">
        <f t="shared" si="70"/>
        <v>3.7818758465571291E-2</v>
      </c>
      <c r="S110" s="14">
        <v>2003</v>
      </c>
      <c r="T110" s="10">
        <v>823</v>
      </c>
      <c r="U110" s="9">
        <v>49694975</v>
      </c>
      <c r="V110">
        <f t="shared" si="71"/>
        <v>60382.715674362087</v>
      </c>
      <c r="W110">
        <f t="shared" si="72"/>
        <v>2212.9513973268477</v>
      </c>
      <c r="X110" s="18">
        <f t="shared" si="73"/>
        <v>3.8042983753339629E-2</v>
      </c>
      <c r="Y110" s="14">
        <v>2004</v>
      </c>
      <c r="Z110" s="10">
        <v>829</v>
      </c>
      <c r="AA110" s="9">
        <v>54787496</v>
      </c>
      <c r="AB110">
        <f t="shared" si="74"/>
        <v>66088.656212303977</v>
      </c>
      <c r="AC110">
        <f t="shared" si="75"/>
        <v>5705.9405379418895</v>
      </c>
      <c r="AD110" s="18">
        <f t="shared" si="76"/>
        <v>9.4496255662190706E-2</v>
      </c>
      <c r="AE110" s="14">
        <v>2005</v>
      </c>
      <c r="AF110" s="10">
        <v>840</v>
      </c>
      <c r="AG110" s="9">
        <v>57639918</v>
      </c>
      <c r="AH110">
        <f t="shared" si="77"/>
        <v>68618.95</v>
      </c>
      <c r="AI110">
        <f t="shared" si="78"/>
        <v>2530.2937876960204</v>
      </c>
      <c r="AJ110" s="18">
        <f t="shared" si="79"/>
        <v>3.8286355521705194E-2</v>
      </c>
      <c r="AK110" s="14">
        <v>2006</v>
      </c>
      <c r="AL110" s="10">
        <v>868</v>
      </c>
      <c r="AM110" s="9">
        <v>62233137</v>
      </c>
      <c r="AN110">
        <f t="shared" si="80"/>
        <v>71697.162442396308</v>
      </c>
      <c r="AO110">
        <f t="shared" si="81"/>
        <v>3078.2124423963105</v>
      </c>
      <c r="AP110" s="18">
        <f t="shared" si="82"/>
        <v>4.4859509543592704E-2</v>
      </c>
      <c r="AQ110" s="14">
        <v>2007</v>
      </c>
      <c r="AR110" s="10">
        <v>866</v>
      </c>
      <c r="AS110" s="9">
        <v>64859972</v>
      </c>
      <c r="AT110">
        <f t="shared" si="83"/>
        <v>74896.0415704388</v>
      </c>
      <c r="AU110">
        <f t="shared" si="84"/>
        <v>3198.8791280424921</v>
      </c>
      <c r="AV110" s="18">
        <f t="shared" si="85"/>
        <v>4.4616537378485088E-2</v>
      </c>
      <c r="AW110" s="14">
        <v>2008</v>
      </c>
      <c r="AX110" s="10">
        <v>847</v>
      </c>
      <c r="AY110" s="9">
        <v>70989744</v>
      </c>
      <c r="AZ110">
        <f t="shared" si="86"/>
        <v>83813.157024793385</v>
      </c>
      <c r="BA110">
        <f t="shared" si="87"/>
        <v>8917.1154543545854</v>
      </c>
      <c r="BB110" s="18">
        <f t="shared" si="88"/>
        <v>0.11905990313210543</v>
      </c>
      <c r="BC110" s="14">
        <v>2009</v>
      </c>
      <c r="BD110" s="10">
        <v>793</v>
      </c>
      <c r="BE110" s="9">
        <v>70955626</v>
      </c>
      <c r="BF110">
        <f t="shared" si="89"/>
        <v>89477.460277427497</v>
      </c>
      <c r="BG110">
        <f t="shared" si="90"/>
        <v>5664.3032526341121</v>
      </c>
      <c r="BH110" s="18">
        <f t="shared" si="91"/>
        <v>6.7582506777050688E-2</v>
      </c>
      <c r="BI110" s="14">
        <v>2010</v>
      </c>
      <c r="BJ110" s="10">
        <v>790</v>
      </c>
      <c r="BK110" s="9">
        <v>70452668</v>
      </c>
      <c r="BL110">
        <f t="shared" si="92"/>
        <v>89180.592405063289</v>
      </c>
      <c r="BM110">
        <f t="shared" si="93"/>
        <v>-296.86787236420787</v>
      </c>
      <c r="BN110" s="18">
        <f t="shared" si="94"/>
        <v>-3.3177950228332398E-3</v>
      </c>
      <c r="BO110" s="14">
        <v>2011</v>
      </c>
      <c r="BP110" s="10">
        <v>754</v>
      </c>
      <c r="BQ110" s="9">
        <v>76927395</v>
      </c>
      <c r="BR110">
        <f t="shared" si="95"/>
        <v>102025.72281167109</v>
      </c>
      <c r="BS110">
        <f t="shared" si="96"/>
        <v>12845.130406607801</v>
      </c>
      <c r="BT110" s="18">
        <f t="shared" si="97"/>
        <v>0.14403504238079617</v>
      </c>
      <c r="BU110" s="14">
        <v>2012</v>
      </c>
      <c r="BV110" s="10">
        <v>756</v>
      </c>
      <c r="BW110" s="9">
        <v>72933561</v>
      </c>
      <c r="BX110">
        <f t="shared" si="98"/>
        <v>96472.96428571429</v>
      </c>
      <c r="BY110">
        <f t="shared" si="99"/>
        <v>-5552.7585259568004</v>
      </c>
      <c r="BZ110" s="18">
        <f t="shared" si="100"/>
        <v>-5.4425083919342747E-2</v>
      </c>
      <c r="CA110" s="14">
        <v>2013</v>
      </c>
      <c r="CB110" s="10">
        <v>719</v>
      </c>
      <c r="CC110" s="9">
        <v>71699170</v>
      </c>
      <c r="CD110">
        <f t="shared" si="101"/>
        <v>99720.681502086227</v>
      </c>
      <c r="CE110">
        <f t="shared" si="102"/>
        <v>3247.717216371937</v>
      </c>
      <c r="CF110" s="18">
        <f t="shared" si="103"/>
        <v>3.3664532238830133E-2</v>
      </c>
      <c r="CG110" s="14">
        <v>2014</v>
      </c>
      <c r="CH110" s="10">
        <v>689</v>
      </c>
      <c r="CI110" s="9">
        <v>73225448</v>
      </c>
      <c r="CJ110">
        <f t="shared" si="104"/>
        <v>106277.86357039187</v>
      </c>
      <c r="CK110">
        <f t="shared" si="105"/>
        <v>6557.182068305643</v>
      </c>
      <c r="CL110" s="18">
        <f t="shared" si="106"/>
        <v>6.5755487924222242E-2</v>
      </c>
      <c r="CM110" s="14">
        <v>2015</v>
      </c>
      <c r="CN110" s="9">
        <v>668</v>
      </c>
      <c r="CO110" s="9">
        <v>73118607</v>
      </c>
      <c r="CP110">
        <f t="shared" si="107"/>
        <v>109458.99251497006</v>
      </c>
      <c r="CQ110">
        <f t="shared" si="108"/>
        <v>3181.1289445781877</v>
      </c>
      <c r="CR110" s="18">
        <f t="shared" si="109"/>
        <v>2.9932187547891429E-2</v>
      </c>
      <c r="CS110" s="14">
        <v>2016</v>
      </c>
      <c r="CT110" s="9">
        <v>673</v>
      </c>
      <c r="CU110" s="9">
        <v>73006300</v>
      </c>
      <c r="CV110">
        <f t="shared" si="110"/>
        <v>108478.90044576523</v>
      </c>
      <c r="CW110">
        <f t="shared" si="111"/>
        <v>-980.09206920482393</v>
      </c>
      <c r="CX110" s="18">
        <f t="shared" si="112"/>
        <v>-8.9539657426573015E-3</v>
      </c>
      <c r="CY110" s="14">
        <v>2017</v>
      </c>
      <c r="CZ110" s="9">
        <v>644</v>
      </c>
      <c r="DA110" s="9">
        <v>74997392</v>
      </c>
      <c r="DB110">
        <f t="shared" si="113"/>
        <v>116455.57763975156</v>
      </c>
      <c r="DC110">
        <f t="shared" si="114"/>
        <v>7976.6771939863247</v>
      </c>
      <c r="DD110" s="18">
        <f t="shared" si="115"/>
        <v>7.3532061637869559E-2</v>
      </c>
      <c r="DE110" s="14">
        <v>2018</v>
      </c>
      <c r="DF110" s="24">
        <v>646</v>
      </c>
      <c r="DG110" s="24">
        <v>76858539</v>
      </c>
      <c r="DH110">
        <f t="shared" si="116"/>
        <v>118976.0665634675</v>
      </c>
      <c r="DI110">
        <f t="shared" si="117"/>
        <v>2520.4889237159368</v>
      </c>
      <c r="DJ110" s="18">
        <f t="shared" si="118"/>
        <v>2.1643350836427263E-2</v>
      </c>
      <c r="DK110" s="14">
        <v>2019</v>
      </c>
      <c r="DL110" s="24">
        <v>636</v>
      </c>
      <c r="DM110" s="24">
        <v>77928923</v>
      </c>
      <c r="DN110">
        <f t="shared" si="119"/>
        <v>122529.75314465408</v>
      </c>
      <c r="DO110">
        <f t="shared" si="120"/>
        <v>3553.6865811865864</v>
      </c>
      <c r="DP110" s="18">
        <f t="shared" si="121"/>
        <v>2.9868919723370423E-2</v>
      </c>
      <c r="DQ110" s="14">
        <v>2020</v>
      </c>
      <c r="DR110" s="25">
        <v>622</v>
      </c>
      <c r="DS110" s="24">
        <v>81922797</v>
      </c>
      <c r="DT110">
        <f t="shared" si="122"/>
        <v>131708.6768488746</v>
      </c>
      <c r="DU110">
        <f t="shared" si="123"/>
        <v>9178.9237042205204</v>
      </c>
      <c r="DV110" s="18">
        <f t="shared" si="124"/>
        <v>7.4911794634762899E-2</v>
      </c>
      <c r="DX110" s="11">
        <f t="shared" si="125"/>
        <v>4.8327825228849056E-2</v>
      </c>
      <c r="DY110">
        <f t="shared" si="126"/>
        <v>119320.46578262438</v>
      </c>
      <c r="DZ110" s="23">
        <f t="shared" si="127"/>
        <v>89614.795398312563</v>
      </c>
    </row>
    <row r="111" spans="1:130" x14ac:dyDescent="0.2">
      <c r="A111" s="3">
        <v>26001</v>
      </c>
      <c r="B111" t="s">
        <v>111</v>
      </c>
      <c r="C111" s="14">
        <v>2000</v>
      </c>
      <c r="D111" s="10">
        <v>686</v>
      </c>
      <c r="E111" s="9">
        <v>29427209</v>
      </c>
      <c r="F111">
        <f t="shared" si="64"/>
        <v>42896.806122448979</v>
      </c>
      <c r="G111" s="14">
        <v>2001</v>
      </c>
      <c r="H111" s="10">
        <v>702</v>
      </c>
      <c r="I111" s="9">
        <v>31028443</v>
      </c>
      <c r="J111">
        <f t="shared" si="65"/>
        <v>44200.061253561253</v>
      </c>
      <c r="K111">
        <f t="shared" si="66"/>
        <v>1303.2551311122734</v>
      </c>
      <c r="L111" s="18">
        <f t="shared" si="67"/>
        <v>3.0381169343753244E-2</v>
      </c>
      <c r="M111" s="14">
        <v>2002</v>
      </c>
      <c r="N111" s="10">
        <v>714</v>
      </c>
      <c r="O111" s="9">
        <v>33527259</v>
      </c>
      <c r="P111">
        <f t="shared" si="68"/>
        <v>46956.945378151264</v>
      </c>
      <c r="Q111">
        <f t="shared" si="69"/>
        <v>2756.8841245900112</v>
      </c>
      <c r="R111" s="19">
        <f t="shared" si="70"/>
        <v>6.2372857557247974E-2</v>
      </c>
      <c r="S111" s="14">
        <v>2003</v>
      </c>
      <c r="T111" s="10">
        <v>714</v>
      </c>
      <c r="U111" s="9">
        <v>34872202</v>
      </c>
      <c r="V111">
        <f t="shared" si="71"/>
        <v>48840.619047619046</v>
      </c>
      <c r="W111">
        <f t="shared" si="72"/>
        <v>1883.673669467782</v>
      </c>
      <c r="X111" s="18">
        <f t="shared" si="73"/>
        <v>4.0114910676115702E-2</v>
      </c>
      <c r="Y111" s="14">
        <v>2004</v>
      </c>
      <c r="Z111" s="10">
        <v>723</v>
      </c>
      <c r="AA111" s="9">
        <v>37811662</v>
      </c>
      <c r="AB111">
        <f t="shared" si="74"/>
        <v>52298.287690179808</v>
      </c>
      <c r="AC111">
        <f t="shared" si="75"/>
        <v>3457.6686425607622</v>
      </c>
      <c r="AD111" s="18">
        <f t="shared" si="76"/>
        <v>7.0794938925519649E-2</v>
      </c>
      <c r="AE111" s="14">
        <v>2005</v>
      </c>
      <c r="AF111" s="10">
        <v>745</v>
      </c>
      <c r="AG111" s="9">
        <v>39090487</v>
      </c>
      <c r="AH111">
        <f t="shared" si="77"/>
        <v>52470.452348993291</v>
      </c>
      <c r="AI111">
        <f t="shared" si="78"/>
        <v>172.16465881348267</v>
      </c>
      <c r="AJ111" s="18">
        <f t="shared" si="79"/>
        <v>3.2919750610842752E-3</v>
      </c>
      <c r="AK111" s="14">
        <v>2006</v>
      </c>
      <c r="AL111" s="10">
        <v>738</v>
      </c>
      <c r="AM111" s="9">
        <v>42476901</v>
      </c>
      <c r="AN111">
        <f t="shared" si="80"/>
        <v>57556.776422764226</v>
      </c>
      <c r="AO111">
        <f t="shared" si="81"/>
        <v>5086.3240737709348</v>
      </c>
      <c r="AP111" s="18">
        <f t="shared" si="82"/>
        <v>9.6936920610872571E-2</v>
      </c>
      <c r="AQ111" s="14">
        <v>2007</v>
      </c>
      <c r="AR111" s="10">
        <v>731</v>
      </c>
      <c r="AS111" s="9">
        <v>44220350</v>
      </c>
      <c r="AT111">
        <f t="shared" si="83"/>
        <v>60492.954856361146</v>
      </c>
      <c r="AU111">
        <f t="shared" si="84"/>
        <v>2936.1784335969205</v>
      </c>
      <c r="AV111" s="18">
        <f t="shared" si="85"/>
        <v>5.1013601109801479E-2</v>
      </c>
      <c r="AW111" s="14">
        <v>2008</v>
      </c>
      <c r="AX111" s="10">
        <v>698</v>
      </c>
      <c r="AY111" s="9">
        <v>47445274</v>
      </c>
      <c r="AZ111">
        <f t="shared" si="86"/>
        <v>67973.171919770772</v>
      </c>
      <c r="BA111">
        <f t="shared" si="87"/>
        <v>7480.2170634096256</v>
      </c>
      <c r="BB111" s="18">
        <f t="shared" si="88"/>
        <v>0.12365435084418003</v>
      </c>
      <c r="BC111" s="14">
        <v>2009</v>
      </c>
      <c r="BD111" s="10">
        <v>662</v>
      </c>
      <c r="BE111" s="9">
        <v>48439763</v>
      </c>
      <c r="BF111">
        <f t="shared" si="89"/>
        <v>73171.847432024166</v>
      </c>
      <c r="BG111">
        <f t="shared" si="90"/>
        <v>5198.6755122533941</v>
      </c>
      <c r="BH111" s="18">
        <f t="shared" si="91"/>
        <v>7.6481284680806547E-2</v>
      </c>
      <c r="BI111" s="14">
        <v>2010</v>
      </c>
      <c r="BJ111" s="10">
        <v>673</v>
      </c>
      <c r="BK111" s="9">
        <v>48246638</v>
      </c>
      <c r="BL111">
        <f t="shared" si="92"/>
        <v>71688.912332838037</v>
      </c>
      <c r="BM111">
        <f t="shared" si="93"/>
        <v>-1482.9350991861284</v>
      </c>
      <c r="BN111" s="18">
        <f t="shared" si="94"/>
        <v>-2.0266470660915848E-2</v>
      </c>
      <c r="BO111" s="14">
        <v>2011</v>
      </c>
      <c r="BP111" s="10">
        <v>647</v>
      </c>
      <c r="BQ111" s="9">
        <v>49080598</v>
      </c>
      <c r="BR111">
        <f t="shared" si="95"/>
        <v>75858.729520865527</v>
      </c>
      <c r="BS111">
        <f t="shared" si="96"/>
        <v>4169.8171880274895</v>
      </c>
      <c r="BT111" s="18">
        <f t="shared" si="97"/>
        <v>5.8165440823928508E-2</v>
      </c>
      <c r="BU111" s="14">
        <v>2012</v>
      </c>
      <c r="BV111" s="10">
        <v>605</v>
      </c>
      <c r="BW111" s="9">
        <v>49810317</v>
      </c>
      <c r="BX111">
        <f t="shared" si="98"/>
        <v>82331.10247933885</v>
      </c>
      <c r="BY111">
        <f t="shared" si="99"/>
        <v>6472.3729584733228</v>
      </c>
      <c r="BZ111" s="18">
        <f t="shared" si="100"/>
        <v>8.5321399387436964E-2</v>
      </c>
      <c r="CA111" s="14">
        <v>2013</v>
      </c>
      <c r="CB111" s="10">
        <v>587</v>
      </c>
      <c r="CC111" s="9">
        <v>50854621</v>
      </c>
      <c r="CD111">
        <f t="shared" si="101"/>
        <v>86634.788756388414</v>
      </c>
      <c r="CE111">
        <f t="shared" si="102"/>
        <v>4303.6862770495645</v>
      </c>
      <c r="CF111" s="18">
        <f t="shared" si="103"/>
        <v>5.2272909598527276E-2</v>
      </c>
      <c r="CG111" s="14">
        <v>2014</v>
      </c>
      <c r="CH111" s="10">
        <v>597</v>
      </c>
      <c r="CI111" s="9">
        <v>50729598</v>
      </c>
      <c r="CJ111">
        <f t="shared" si="104"/>
        <v>84974.201005025127</v>
      </c>
      <c r="CK111">
        <f t="shared" si="105"/>
        <v>-1660.5877513632877</v>
      </c>
      <c r="CL111" s="18">
        <f t="shared" si="106"/>
        <v>-1.9167678194873378E-2</v>
      </c>
      <c r="CM111" s="14">
        <v>2015</v>
      </c>
      <c r="CN111" s="9">
        <v>559</v>
      </c>
      <c r="CO111" s="9">
        <v>51671760</v>
      </c>
      <c r="CP111">
        <f t="shared" si="107"/>
        <v>92436.064400715564</v>
      </c>
      <c r="CQ111">
        <f t="shared" si="108"/>
        <v>7461.8633956904378</v>
      </c>
      <c r="CR111" s="18">
        <f t="shared" si="109"/>
        <v>8.7813281059849743E-2</v>
      </c>
      <c r="CS111" s="14">
        <v>2016</v>
      </c>
      <c r="CT111" s="9">
        <v>569</v>
      </c>
      <c r="CU111" s="9">
        <v>52838333</v>
      </c>
      <c r="CV111">
        <f t="shared" si="110"/>
        <v>92861.745166959576</v>
      </c>
      <c r="CW111">
        <f t="shared" si="111"/>
        <v>425.68076624401147</v>
      </c>
      <c r="CX111" s="18">
        <f t="shared" si="112"/>
        <v>4.6051372806036103E-3</v>
      </c>
      <c r="CY111" s="14">
        <v>2017</v>
      </c>
      <c r="CZ111" s="9">
        <v>553</v>
      </c>
      <c r="DA111" s="9">
        <v>54321992</v>
      </c>
      <c r="DB111">
        <f t="shared" si="113"/>
        <v>98231.450271247741</v>
      </c>
      <c r="DC111">
        <f t="shared" si="114"/>
        <v>5369.7051042881649</v>
      </c>
      <c r="DD111" s="18">
        <f t="shared" si="115"/>
        <v>5.7824727444371983E-2</v>
      </c>
      <c r="DE111" s="14">
        <v>2018</v>
      </c>
      <c r="DF111" s="24">
        <v>556</v>
      </c>
      <c r="DG111" s="24">
        <v>55383088</v>
      </c>
      <c r="DH111">
        <f t="shared" si="116"/>
        <v>99609.870503597122</v>
      </c>
      <c r="DI111">
        <f t="shared" si="117"/>
        <v>1378.420232349381</v>
      </c>
      <c r="DJ111" s="18">
        <f t="shared" si="118"/>
        <v>1.403237179684441E-2</v>
      </c>
      <c r="DK111" s="14">
        <v>2019</v>
      </c>
      <c r="DL111" s="24">
        <v>593</v>
      </c>
      <c r="DM111" s="24">
        <v>56377541</v>
      </c>
      <c r="DN111">
        <f t="shared" si="119"/>
        <v>95071.738617200681</v>
      </c>
      <c r="DO111">
        <f t="shared" si="120"/>
        <v>-4538.1318863964407</v>
      </c>
      <c r="DP111" s="18">
        <f t="shared" si="121"/>
        <v>-4.5559058188240083E-2</v>
      </c>
      <c r="DQ111" s="14">
        <v>2020</v>
      </c>
      <c r="DR111" s="25">
        <v>600</v>
      </c>
      <c r="DS111" s="24">
        <v>57825723</v>
      </c>
      <c r="DT111">
        <f t="shared" si="122"/>
        <v>96376.205000000002</v>
      </c>
      <c r="DU111">
        <f t="shared" si="123"/>
        <v>1304.4663827993209</v>
      </c>
      <c r="DV111" s="18">
        <f t="shared" si="124"/>
        <v>1.3720863863147156E-2</v>
      </c>
      <c r="DX111" s="11">
        <f t="shared" si="125"/>
        <v>4.2670373458028057E-2</v>
      </c>
      <c r="DY111">
        <f t="shared" si="126"/>
        <v>97637.686464015176</v>
      </c>
      <c r="DZ111" s="23">
        <f t="shared" si="127"/>
        <v>72520.606215526219</v>
      </c>
    </row>
    <row r="112" spans="1:130" x14ac:dyDescent="0.2">
      <c r="A112" s="3">
        <v>26002</v>
      </c>
      <c r="B112" t="s">
        <v>112</v>
      </c>
      <c r="C112" s="14">
        <v>2000</v>
      </c>
      <c r="D112" s="10">
        <v>622</v>
      </c>
      <c r="E112" s="9">
        <v>44293276</v>
      </c>
      <c r="F112">
        <f t="shared" si="64"/>
        <v>71211.054662379422</v>
      </c>
      <c r="G112" s="14">
        <v>2001</v>
      </c>
      <c r="H112" s="10">
        <v>592</v>
      </c>
      <c r="I112" s="9">
        <v>46949462</v>
      </c>
      <c r="J112">
        <f t="shared" si="65"/>
        <v>79306.523648648654</v>
      </c>
      <c r="K112">
        <f t="shared" si="66"/>
        <v>8095.4689862692321</v>
      </c>
      <c r="L112" s="18">
        <f t="shared" si="67"/>
        <v>0.11368275648564496</v>
      </c>
      <c r="M112" s="14">
        <v>2002</v>
      </c>
      <c r="N112" s="10">
        <v>606</v>
      </c>
      <c r="O112" s="9">
        <v>51475747</v>
      </c>
      <c r="P112">
        <f t="shared" si="68"/>
        <v>84943.476897689776</v>
      </c>
      <c r="Q112">
        <f t="shared" si="69"/>
        <v>5636.953249041122</v>
      </c>
      <c r="R112" s="19">
        <f t="shared" si="70"/>
        <v>7.1078052469106978E-2</v>
      </c>
      <c r="S112" s="14">
        <v>2003</v>
      </c>
      <c r="T112" s="10">
        <v>606</v>
      </c>
      <c r="U112" s="9">
        <v>54516199</v>
      </c>
      <c r="V112">
        <f t="shared" si="71"/>
        <v>89960.724422442247</v>
      </c>
      <c r="W112">
        <f t="shared" si="72"/>
        <v>5017.2475247524708</v>
      </c>
      <c r="X112" s="18">
        <f t="shared" si="73"/>
        <v>5.9065718852025537E-2</v>
      </c>
      <c r="Y112" s="14">
        <v>2004</v>
      </c>
      <c r="Z112" s="10">
        <v>641</v>
      </c>
      <c r="AA112" s="9">
        <v>60814220</v>
      </c>
      <c r="AB112">
        <f t="shared" si="74"/>
        <v>94873.97815912636</v>
      </c>
      <c r="AC112">
        <f t="shared" si="75"/>
        <v>4913.2537366841134</v>
      </c>
      <c r="AD112" s="18">
        <f t="shared" si="76"/>
        <v>5.4615542151619421E-2</v>
      </c>
      <c r="AE112" s="14">
        <v>2005</v>
      </c>
      <c r="AF112" s="10">
        <v>693</v>
      </c>
      <c r="AG112" s="9">
        <v>63432946</v>
      </c>
      <c r="AH112">
        <f t="shared" si="77"/>
        <v>91533.832611832608</v>
      </c>
      <c r="AI112">
        <f t="shared" si="78"/>
        <v>-3340.1455472937523</v>
      </c>
      <c r="AJ112" s="18">
        <f t="shared" si="79"/>
        <v>-3.5206129352893044E-2</v>
      </c>
      <c r="AK112" s="14">
        <v>2006</v>
      </c>
      <c r="AL112" s="10">
        <v>741</v>
      </c>
      <c r="AM112" s="9">
        <v>71757801</v>
      </c>
      <c r="AN112">
        <f t="shared" si="80"/>
        <v>96839.13765182186</v>
      </c>
      <c r="AO112">
        <f t="shared" si="81"/>
        <v>5305.3050399892527</v>
      </c>
      <c r="AP112" s="18">
        <f t="shared" si="82"/>
        <v>5.7960044811927104E-2</v>
      </c>
      <c r="AQ112" s="14">
        <v>2007</v>
      </c>
      <c r="AR112" s="10">
        <v>854</v>
      </c>
      <c r="AS112" s="9">
        <v>74963939</v>
      </c>
      <c r="AT112">
        <f t="shared" si="83"/>
        <v>87779.788056206089</v>
      </c>
      <c r="AU112">
        <f t="shared" si="84"/>
        <v>-9059.3495956157712</v>
      </c>
      <c r="AV112" s="18">
        <f t="shared" si="85"/>
        <v>-9.3550498437811477E-2</v>
      </c>
      <c r="AW112" s="14">
        <v>2008</v>
      </c>
      <c r="AX112" s="10">
        <v>903</v>
      </c>
      <c r="AY112" s="9">
        <v>81344406</v>
      </c>
      <c r="AZ112">
        <f t="shared" si="86"/>
        <v>90082.398671096351</v>
      </c>
      <c r="BA112">
        <f t="shared" si="87"/>
        <v>2302.6106148902618</v>
      </c>
      <c r="BB112" s="18">
        <f t="shared" si="88"/>
        <v>2.6231672072571901E-2</v>
      </c>
      <c r="BC112" s="14">
        <v>2009</v>
      </c>
      <c r="BD112" s="10">
        <v>953</v>
      </c>
      <c r="BE112" s="9">
        <v>85383459</v>
      </c>
      <c r="BF112">
        <f t="shared" si="89"/>
        <v>89594.395592864632</v>
      </c>
      <c r="BG112">
        <f t="shared" si="90"/>
        <v>-488.00307823171897</v>
      </c>
      <c r="BH112" s="18">
        <f t="shared" si="91"/>
        <v>-5.4172966687253479E-3</v>
      </c>
      <c r="BI112" s="14">
        <v>2010</v>
      </c>
      <c r="BJ112" s="10">
        <v>997</v>
      </c>
      <c r="BK112" s="9">
        <v>84564689</v>
      </c>
      <c r="BL112">
        <f t="shared" si="92"/>
        <v>84819.146439317949</v>
      </c>
      <c r="BM112">
        <f t="shared" si="93"/>
        <v>-4775.2491535466834</v>
      </c>
      <c r="BN112" s="18">
        <f t="shared" si="94"/>
        <v>-5.3298525225242858E-2</v>
      </c>
      <c r="BO112" s="14">
        <v>2011</v>
      </c>
      <c r="BP112" s="10">
        <v>1086</v>
      </c>
      <c r="BQ112" s="9">
        <v>86920309</v>
      </c>
      <c r="BR112">
        <f t="shared" si="95"/>
        <v>80037.116942909764</v>
      </c>
      <c r="BS112">
        <f t="shared" si="96"/>
        <v>-4782.0294964081841</v>
      </c>
      <c r="BT112" s="18">
        <f t="shared" si="97"/>
        <v>-5.6379127793149686E-2</v>
      </c>
      <c r="BU112" s="14">
        <v>2012</v>
      </c>
      <c r="BV112" s="10">
        <v>1110</v>
      </c>
      <c r="BW112" s="9">
        <v>89248772</v>
      </c>
      <c r="BX112">
        <f t="shared" si="98"/>
        <v>80404.299099099095</v>
      </c>
      <c r="BY112">
        <f t="shared" si="99"/>
        <v>367.18215618933027</v>
      </c>
      <c r="BZ112" s="18">
        <f t="shared" si="100"/>
        <v>4.5876484587924404E-3</v>
      </c>
      <c r="CA112" s="14">
        <v>2013</v>
      </c>
      <c r="CB112" s="10">
        <v>1124</v>
      </c>
      <c r="CC112" s="9">
        <v>92506200</v>
      </c>
      <c r="CD112">
        <f t="shared" si="101"/>
        <v>82300.889679715299</v>
      </c>
      <c r="CE112">
        <f t="shared" si="102"/>
        <v>1896.5905806162045</v>
      </c>
      <c r="CF112" s="18">
        <f t="shared" si="103"/>
        <v>2.3588173790043711E-2</v>
      </c>
      <c r="CG112" s="14">
        <v>2014</v>
      </c>
      <c r="CH112" s="10">
        <v>1155</v>
      </c>
      <c r="CI112" s="9">
        <v>93843962</v>
      </c>
      <c r="CJ112">
        <f t="shared" si="104"/>
        <v>81250.183549783556</v>
      </c>
      <c r="CK112">
        <f t="shared" si="105"/>
        <v>-1050.7061299317429</v>
      </c>
      <c r="CL112" s="18">
        <f t="shared" si="106"/>
        <v>-1.276664364165082E-2</v>
      </c>
      <c r="CM112" s="14">
        <v>2015</v>
      </c>
      <c r="CN112" s="9">
        <v>1162</v>
      </c>
      <c r="CO112" s="9">
        <v>96717501</v>
      </c>
      <c r="CP112">
        <f t="shared" si="107"/>
        <v>83233.64974182444</v>
      </c>
      <c r="CQ112">
        <f t="shared" si="108"/>
        <v>1983.4661920408835</v>
      </c>
      <c r="CR112" s="18">
        <f t="shared" si="109"/>
        <v>2.4411836446198001E-2</v>
      </c>
      <c r="CS112" s="14">
        <v>2016</v>
      </c>
      <c r="CT112" s="9">
        <v>1182</v>
      </c>
      <c r="CU112" s="9">
        <v>99914725</v>
      </c>
      <c r="CV112">
        <f t="shared" si="110"/>
        <v>84530.224196277501</v>
      </c>
      <c r="CW112">
        <f t="shared" si="111"/>
        <v>1296.5744544530608</v>
      </c>
      <c r="CX112" s="18">
        <f t="shared" si="112"/>
        <v>1.5577527339901561E-2</v>
      </c>
      <c r="CY112" s="14">
        <v>2017</v>
      </c>
      <c r="CZ112" s="9">
        <v>1209</v>
      </c>
      <c r="DA112" s="9">
        <v>103552895</v>
      </c>
      <c r="DB112">
        <f t="shared" si="113"/>
        <v>85651.691480562455</v>
      </c>
      <c r="DC112">
        <f t="shared" si="114"/>
        <v>1121.4672842849541</v>
      </c>
      <c r="DD112" s="18">
        <f t="shared" si="115"/>
        <v>1.3267056782919791E-2</v>
      </c>
      <c r="DE112" s="14">
        <v>2018</v>
      </c>
      <c r="DF112" s="24">
        <v>1216</v>
      </c>
      <c r="DG112" s="24">
        <v>107339050</v>
      </c>
      <c r="DH112">
        <f t="shared" si="116"/>
        <v>88272.245065789481</v>
      </c>
      <c r="DI112">
        <f t="shared" si="117"/>
        <v>2620.5535852270259</v>
      </c>
      <c r="DJ112" s="18">
        <f t="shared" si="118"/>
        <v>3.0595467992850168E-2</v>
      </c>
      <c r="DK112" s="14">
        <v>2019</v>
      </c>
      <c r="DL112" s="24">
        <v>1247</v>
      </c>
      <c r="DM112" s="24">
        <v>111317104</v>
      </c>
      <c r="DN112">
        <f t="shared" si="119"/>
        <v>89267.926222935042</v>
      </c>
      <c r="DO112">
        <f t="shared" si="120"/>
        <v>995.68115714556188</v>
      </c>
      <c r="DP112" s="18">
        <f t="shared" si="121"/>
        <v>1.1279662779659435E-2</v>
      </c>
      <c r="DQ112" s="14">
        <v>2020</v>
      </c>
      <c r="DR112" s="25">
        <v>1244</v>
      </c>
      <c r="DS112" s="24">
        <v>114746990</v>
      </c>
      <c r="DT112">
        <f t="shared" si="122"/>
        <v>92240.345659163984</v>
      </c>
      <c r="DU112">
        <f t="shared" si="123"/>
        <v>2972.4194362289418</v>
      </c>
      <c r="DV112" s="18">
        <f t="shared" si="124"/>
        <v>3.3297731469707388E-2</v>
      </c>
      <c r="DX112" s="11">
        <f t="shared" si="125"/>
        <v>1.4581373551120899E-2</v>
      </c>
      <c r="DY112">
        <f t="shared" si="126"/>
        <v>87730.620923095659</v>
      </c>
      <c r="DZ112" s="23">
        <f t="shared" si="127"/>
        <v>86101.572783404132</v>
      </c>
    </row>
    <row r="113" spans="1:130" x14ac:dyDescent="0.2">
      <c r="A113" s="3">
        <v>26005</v>
      </c>
      <c r="B113" t="s">
        <v>113</v>
      </c>
      <c r="C113" s="14">
        <v>2000</v>
      </c>
      <c r="D113" s="10">
        <v>802</v>
      </c>
      <c r="E113" s="9">
        <v>33686451</v>
      </c>
      <c r="F113">
        <f t="shared" si="64"/>
        <v>42003.056109725687</v>
      </c>
      <c r="G113" s="14">
        <v>2001</v>
      </c>
      <c r="H113" s="10">
        <v>769</v>
      </c>
      <c r="I113" s="9">
        <v>35788605</v>
      </c>
      <c r="J113">
        <f t="shared" si="65"/>
        <v>46539.148244473341</v>
      </c>
      <c r="K113">
        <f t="shared" si="66"/>
        <v>4536.0921347476542</v>
      </c>
      <c r="L113" s="18">
        <f t="shared" si="67"/>
        <v>0.10799433552877442</v>
      </c>
      <c r="M113" s="14">
        <v>2002</v>
      </c>
      <c r="N113" s="10">
        <v>764</v>
      </c>
      <c r="O113" s="9">
        <v>39081378</v>
      </c>
      <c r="P113">
        <f t="shared" si="68"/>
        <v>51153.636125654448</v>
      </c>
      <c r="Q113">
        <f t="shared" si="69"/>
        <v>4614.4878811811068</v>
      </c>
      <c r="R113" s="19">
        <f t="shared" si="70"/>
        <v>9.915282198421177E-2</v>
      </c>
      <c r="S113" s="14">
        <v>2003</v>
      </c>
      <c r="T113" s="10">
        <v>764</v>
      </c>
      <c r="U113" s="9">
        <v>41236471</v>
      </c>
      <c r="V113">
        <f t="shared" si="71"/>
        <v>53974.438481675395</v>
      </c>
      <c r="W113">
        <f t="shared" si="72"/>
        <v>2820.8023560209476</v>
      </c>
      <c r="X113" s="18">
        <f t="shared" si="73"/>
        <v>5.5143731114087227E-2</v>
      </c>
      <c r="Y113" s="14">
        <v>2004</v>
      </c>
      <c r="Z113" s="10">
        <v>745</v>
      </c>
      <c r="AA113" s="9">
        <v>45555123</v>
      </c>
      <c r="AB113">
        <f t="shared" si="74"/>
        <v>61147.816107382547</v>
      </c>
      <c r="AC113">
        <f t="shared" si="75"/>
        <v>7173.3776257071513</v>
      </c>
      <c r="AD113" s="18">
        <f t="shared" si="76"/>
        <v>0.13290323767133863</v>
      </c>
      <c r="AE113" s="14">
        <v>2005</v>
      </c>
      <c r="AF113" s="10">
        <v>751</v>
      </c>
      <c r="AG113" s="9">
        <v>46196829</v>
      </c>
      <c r="AH113">
        <f t="shared" si="77"/>
        <v>61513.753661784285</v>
      </c>
      <c r="AI113">
        <f t="shared" si="78"/>
        <v>365.93755440173845</v>
      </c>
      <c r="AJ113" s="18">
        <f t="shared" si="79"/>
        <v>5.9844746337156234E-3</v>
      </c>
      <c r="AK113" s="14">
        <v>2006</v>
      </c>
      <c r="AL113" s="10">
        <v>747</v>
      </c>
      <c r="AM113" s="9">
        <v>50548322</v>
      </c>
      <c r="AN113">
        <f t="shared" si="80"/>
        <v>67668.436412315932</v>
      </c>
      <c r="AO113">
        <f t="shared" si="81"/>
        <v>6154.6827505316469</v>
      </c>
      <c r="AP113" s="18">
        <f t="shared" si="82"/>
        <v>0.10005376658318403</v>
      </c>
      <c r="AQ113" s="14">
        <v>2007</v>
      </c>
      <c r="AR113" s="10">
        <v>709</v>
      </c>
      <c r="AS113" s="9">
        <v>53134154</v>
      </c>
      <c r="AT113">
        <f t="shared" si="83"/>
        <v>74942.389280677016</v>
      </c>
      <c r="AU113">
        <f t="shared" si="84"/>
        <v>7273.9528683610843</v>
      </c>
      <c r="AV113" s="18">
        <f t="shared" si="85"/>
        <v>0.1074940290335598</v>
      </c>
      <c r="AW113" s="14">
        <v>2008</v>
      </c>
      <c r="AX113" s="10">
        <v>725</v>
      </c>
      <c r="AY113" s="9">
        <v>57560145</v>
      </c>
      <c r="AZ113">
        <f t="shared" si="86"/>
        <v>79393.303448275867</v>
      </c>
      <c r="BA113">
        <f t="shared" si="87"/>
        <v>4450.9141675988503</v>
      </c>
      <c r="BB113" s="18">
        <f t="shared" si="88"/>
        <v>5.9391143121006212E-2</v>
      </c>
      <c r="BC113" s="14">
        <v>2009</v>
      </c>
      <c r="BD113" s="10">
        <v>677</v>
      </c>
      <c r="BE113" s="9">
        <v>58625623</v>
      </c>
      <c r="BF113">
        <f t="shared" si="89"/>
        <v>86596.193500738547</v>
      </c>
      <c r="BG113">
        <f t="shared" si="90"/>
        <v>7202.8900524626806</v>
      </c>
      <c r="BH113" s="18">
        <f t="shared" si="91"/>
        <v>9.072415102560015E-2</v>
      </c>
      <c r="BI113" s="14">
        <v>2010</v>
      </c>
      <c r="BJ113" s="10">
        <v>698</v>
      </c>
      <c r="BK113" s="9">
        <v>58333337</v>
      </c>
      <c r="BL113">
        <f t="shared" si="92"/>
        <v>83572.116045845265</v>
      </c>
      <c r="BM113">
        <f t="shared" si="93"/>
        <v>-3024.0774548932823</v>
      </c>
      <c r="BN113" s="18">
        <f t="shared" si="94"/>
        <v>-3.4921597966860875E-2</v>
      </c>
      <c r="BO113" s="14">
        <v>2011</v>
      </c>
      <c r="BP113" s="10">
        <v>689</v>
      </c>
      <c r="BQ113" s="9">
        <v>59469759</v>
      </c>
      <c r="BR113">
        <f t="shared" si="95"/>
        <v>86313.148040638611</v>
      </c>
      <c r="BS113">
        <f t="shared" si="96"/>
        <v>2741.0319947933458</v>
      </c>
      <c r="BT113" s="18">
        <f t="shared" si="97"/>
        <v>3.2798403636084723E-2</v>
      </c>
      <c r="BU113" s="14">
        <v>2012</v>
      </c>
      <c r="BV113" s="10">
        <v>670</v>
      </c>
      <c r="BW113" s="9">
        <v>59750260</v>
      </c>
      <c r="BX113">
        <f t="shared" si="98"/>
        <v>89179.492537313432</v>
      </c>
      <c r="BY113">
        <f t="shared" si="99"/>
        <v>2866.3444966748211</v>
      </c>
      <c r="BZ113" s="18">
        <f t="shared" si="100"/>
        <v>3.3208665907136968E-2</v>
      </c>
      <c r="CA113" s="14">
        <v>2013</v>
      </c>
      <c r="CB113" s="10">
        <v>666</v>
      </c>
      <c r="CC113" s="9">
        <v>60917226</v>
      </c>
      <c r="CD113">
        <f t="shared" si="101"/>
        <v>91467.306306306302</v>
      </c>
      <c r="CE113">
        <f t="shared" si="102"/>
        <v>2287.8137689928699</v>
      </c>
      <c r="CF113" s="18">
        <f t="shared" si="103"/>
        <v>2.5654034396255729E-2</v>
      </c>
      <c r="CG113" s="14">
        <v>2014</v>
      </c>
      <c r="CH113" s="10">
        <v>629</v>
      </c>
      <c r="CI113" s="9">
        <v>62054327</v>
      </c>
      <c r="CJ113">
        <f t="shared" si="104"/>
        <v>98655.527821939584</v>
      </c>
      <c r="CK113">
        <f t="shared" si="105"/>
        <v>7188.2215156332823</v>
      </c>
      <c r="CL113" s="18">
        <f t="shared" si="106"/>
        <v>7.8587878072645098E-2</v>
      </c>
      <c r="CM113" s="14">
        <v>2015</v>
      </c>
      <c r="CN113" s="9">
        <v>615</v>
      </c>
      <c r="CO113" s="9">
        <v>63654311</v>
      </c>
      <c r="CP113">
        <f t="shared" si="107"/>
        <v>103502.94471544716</v>
      </c>
      <c r="CQ113">
        <f t="shared" si="108"/>
        <v>4847.4168935075722</v>
      </c>
      <c r="CR113" s="18">
        <f t="shared" si="109"/>
        <v>4.9134772278108231E-2</v>
      </c>
      <c r="CS113" s="14">
        <v>2016</v>
      </c>
      <c r="CT113" s="9">
        <v>604</v>
      </c>
      <c r="CU113" s="9">
        <v>64429634</v>
      </c>
      <c r="CV113">
        <f t="shared" si="110"/>
        <v>106671.57947019867</v>
      </c>
      <c r="CW113">
        <f t="shared" si="111"/>
        <v>3168.6347547515179</v>
      </c>
      <c r="CX113" s="18">
        <f t="shared" si="112"/>
        <v>3.0613957539689395E-2</v>
      </c>
      <c r="CY113" s="14">
        <v>2017</v>
      </c>
      <c r="CZ113" s="9">
        <v>588</v>
      </c>
      <c r="DA113" s="9">
        <v>66279082</v>
      </c>
      <c r="DB113">
        <f t="shared" si="113"/>
        <v>112719.52721088435</v>
      </c>
      <c r="DC113">
        <f t="shared" si="114"/>
        <v>6047.9477406856749</v>
      </c>
      <c r="DD113" s="18">
        <f t="shared" si="115"/>
        <v>5.6696898749636661E-2</v>
      </c>
      <c r="DE113" s="14">
        <v>2018</v>
      </c>
      <c r="DF113" s="24">
        <v>602</v>
      </c>
      <c r="DG113" s="24">
        <v>67855636</v>
      </c>
      <c r="DH113">
        <f t="shared" si="116"/>
        <v>112717.00332225913</v>
      </c>
      <c r="DI113">
        <f t="shared" si="117"/>
        <v>-2.5238886252191151</v>
      </c>
      <c r="DJ113" s="18">
        <f t="shared" si="118"/>
        <v>-2.2390873060505571E-5</v>
      </c>
      <c r="DK113" s="14">
        <v>2019</v>
      </c>
      <c r="DL113" s="24">
        <v>586</v>
      </c>
      <c r="DM113" s="24">
        <v>70011752</v>
      </c>
      <c r="DN113">
        <f t="shared" si="119"/>
        <v>119473.97952218429</v>
      </c>
      <c r="DO113">
        <f t="shared" si="120"/>
        <v>6756.9761999251641</v>
      </c>
      <c r="DP113" s="18">
        <f t="shared" si="121"/>
        <v>5.994637899134788E-2</v>
      </c>
      <c r="DQ113" s="14">
        <v>2020</v>
      </c>
      <c r="DR113" s="25">
        <v>634</v>
      </c>
      <c r="DS113" s="24">
        <v>70930135</v>
      </c>
      <c r="DT113">
        <f t="shared" si="122"/>
        <v>111877.18454258675</v>
      </c>
      <c r="DU113">
        <f t="shared" si="123"/>
        <v>-7596.7949795975437</v>
      </c>
      <c r="DV113" s="18">
        <f t="shared" si="124"/>
        <v>-6.3585351471338133E-2</v>
      </c>
      <c r="DX113" s="11">
        <f t="shared" si="125"/>
        <v>5.0124160683398984E-2</v>
      </c>
      <c r="DY113">
        <f t="shared" si="126"/>
        <v>114970.1700184426</v>
      </c>
      <c r="DZ113" s="23">
        <f t="shared" si="127"/>
        <v>82908.665757538416</v>
      </c>
    </row>
    <row r="114" spans="1:130" x14ac:dyDescent="0.2">
      <c r="A114" s="3">
        <v>26006</v>
      </c>
      <c r="B114" t="s">
        <v>114</v>
      </c>
      <c r="C114" s="14">
        <v>2000</v>
      </c>
      <c r="D114" s="10">
        <v>8484</v>
      </c>
      <c r="E114" s="9">
        <v>761173899</v>
      </c>
      <c r="F114">
        <f t="shared" si="64"/>
        <v>89718.752828854311</v>
      </c>
      <c r="G114" s="14">
        <v>2001</v>
      </c>
      <c r="H114" s="10">
        <v>8416</v>
      </c>
      <c r="I114" s="9">
        <v>792361939</v>
      </c>
      <c r="J114">
        <f t="shared" si="65"/>
        <v>94149.469938212933</v>
      </c>
      <c r="K114">
        <f t="shared" si="66"/>
        <v>4430.7171093586221</v>
      </c>
      <c r="L114" s="18">
        <f t="shared" si="67"/>
        <v>4.938451516162478E-2</v>
      </c>
      <c r="M114" s="14">
        <v>2002</v>
      </c>
      <c r="N114" s="10">
        <v>8284</v>
      </c>
      <c r="O114" s="9">
        <v>840993772</v>
      </c>
      <c r="P114">
        <f t="shared" si="68"/>
        <v>101520.25253500724</v>
      </c>
      <c r="Q114">
        <f t="shared" si="69"/>
        <v>7370.7825967943063</v>
      </c>
      <c r="R114" s="19">
        <f t="shared" si="70"/>
        <v>7.828809446969269E-2</v>
      </c>
      <c r="S114" s="14">
        <v>2003</v>
      </c>
      <c r="T114" s="10">
        <v>8284</v>
      </c>
      <c r="U114" s="9">
        <v>868167146</v>
      </c>
      <c r="V114">
        <f t="shared" si="71"/>
        <v>104800.4763399324</v>
      </c>
      <c r="W114">
        <f t="shared" si="72"/>
        <v>3280.2238049251609</v>
      </c>
      <c r="X114" s="18">
        <f t="shared" si="73"/>
        <v>3.2311028814610572E-2</v>
      </c>
      <c r="Y114" s="14">
        <v>2004</v>
      </c>
      <c r="Z114" s="10">
        <v>8228</v>
      </c>
      <c r="AA114" s="9">
        <v>937194549</v>
      </c>
      <c r="AB114">
        <f t="shared" si="74"/>
        <v>113903.08082158484</v>
      </c>
      <c r="AC114">
        <f t="shared" si="75"/>
        <v>9102.6044816524372</v>
      </c>
      <c r="AD114" s="18">
        <f t="shared" si="76"/>
        <v>8.6856518210156719E-2</v>
      </c>
      <c r="AE114" s="14">
        <v>2005</v>
      </c>
      <c r="AF114" s="10">
        <v>8210</v>
      </c>
      <c r="AG114" s="9">
        <v>958072292</v>
      </c>
      <c r="AH114">
        <f t="shared" si="77"/>
        <v>116695.7724725944</v>
      </c>
      <c r="AI114">
        <f t="shared" si="78"/>
        <v>2792.6916510095616</v>
      </c>
      <c r="AJ114" s="18">
        <f t="shared" si="79"/>
        <v>2.4518139727791644E-2</v>
      </c>
      <c r="AK114" s="14">
        <v>2006</v>
      </c>
      <c r="AL114" s="10">
        <v>8268</v>
      </c>
      <c r="AM114" s="9">
        <v>1023672239</v>
      </c>
      <c r="AN114">
        <f t="shared" si="80"/>
        <v>123811.34966134494</v>
      </c>
      <c r="AO114">
        <f t="shared" si="81"/>
        <v>7115.5771887505398</v>
      </c>
      <c r="AP114" s="18">
        <f t="shared" si="82"/>
        <v>6.0975449564135739E-2</v>
      </c>
      <c r="AQ114" s="14">
        <v>2007</v>
      </c>
      <c r="AR114" s="10">
        <v>8235</v>
      </c>
      <c r="AS114" s="9">
        <v>1058320721</v>
      </c>
      <c r="AT114">
        <f t="shared" si="83"/>
        <v>128514.96308439587</v>
      </c>
      <c r="AU114">
        <f t="shared" si="84"/>
        <v>4703.6134230509342</v>
      </c>
      <c r="AV114" s="18">
        <f t="shared" si="85"/>
        <v>3.7990163550567016E-2</v>
      </c>
      <c r="AW114" s="14">
        <v>2008</v>
      </c>
      <c r="AX114" s="10">
        <v>8196</v>
      </c>
      <c r="AY114" s="9">
        <v>1128280090</v>
      </c>
      <c r="AZ114">
        <f t="shared" si="86"/>
        <v>137662.28526110298</v>
      </c>
      <c r="BA114">
        <f t="shared" si="87"/>
        <v>9147.3221767071082</v>
      </c>
      <c r="BB114" s="18">
        <f t="shared" si="88"/>
        <v>7.1177098426274732E-2</v>
      </c>
      <c r="BC114" s="14">
        <v>2009</v>
      </c>
      <c r="BD114" s="10">
        <v>8311</v>
      </c>
      <c r="BE114" s="9">
        <v>1168090226</v>
      </c>
      <c r="BF114">
        <f t="shared" si="89"/>
        <v>140547.49440500542</v>
      </c>
      <c r="BG114">
        <f t="shared" si="90"/>
        <v>2885.2091439024371</v>
      </c>
      <c r="BH114" s="18">
        <f t="shared" si="91"/>
        <v>2.0958602702476452E-2</v>
      </c>
      <c r="BI114" s="14">
        <v>2010</v>
      </c>
      <c r="BJ114" s="10">
        <v>8490</v>
      </c>
      <c r="BK114" s="9">
        <v>1177916347</v>
      </c>
      <c r="BL114">
        <f t="shared" si="92"/>
        <v>138741.61919905772</v>
      </c>
      <c r="BM114">
        <f t="shared" si="93"/>
        <v>-1805.8752059476974</v>
      </c>
      <c r="BN114" s="18">
        <f t="shared" si="94"/>
        <v>-1.2848860903516637E-2</v>
      </c>
      <c r="BO114" s="14">
        <v>2011</v>
      </c>
      <c r="BP114" s="10">
        <v>8695</v>
      </c>
      <c r="BQ114" s="9">
        <v>1189393854</v>
      </c>
      <c r="BR114">
        <f t="shared" si="95"/>
        <v>136790.5525014376</v>
      </c>
      <c r="BS114">
        <f t="shared" si="96"/>
        <v>-1951.0666976201173</v>
      </c>
      <c r="BT114" s="18">
        <f t="shared" si="97"/>
        <v>-1.406259137584988E-2</v>
      </c>
      <c r="BU114" s="14">
        <v>2012</v>
      </c>
      <c r="BV114" s="10">
        <v>8690</v>
      </c>
      <c r="BW114" s="9">
        <v>1187647557</v>
      </c>
      <c r="BX114">
        <f t="shared" si="98"/>
        <v>136668.30345224397</v>
      </c>
      <c r="BY114">
        <f t="shared" si="99"/>
        <v>-122.24904919363325</v>
      </c>
      <c r="BZ114" s="18">
        <f t="shared" si="100"/>
        <v>-8.9369511971485371E-4</v>
      </c>
      <c r="CA114" s="14">
        <v>2013</v>
      </c>
      <c r="CB114" s="10">
        <v>8880</v>
      </c>
      <c r="CC114" s="9">
        <v>1200133337</v>
      </c>
      <c r="CD114">
        <f t="shared" si="101"/>
        <v>135150.15056306307</v>
      </c>
      <c r="CE114">
        <f t="shared" si="102"/>
        <v>-1518.1528891808994</v>
      </c>
      <c r="CF114" s="18">
        <f t="shared" si="103"/>
        <v>-1.1108302736130678E-2</v>
      </c>
      <c r="CG114" s="14">
        <v>2014</v>
      </c>
      <c r="CH114" s="10">
        <v>8904</v>
      </c>
      <c r="CI114" s="9">
        <v>1202961820</v>
      </c>
      <c r="CJ114">
        <f t="shared" si="104"/>
        <v>135103.52875112309</v>
      </c>
      <c r="CK114">
        <f t="shared" si="105"/>
        <v>-46.621811939985491</v>
      </c>
      <c r="CL114" s="18">
        <f t="shared" si="106"/>
        <v>-3.4496307807094202E-4</v>
      </c>
      <c r="CM114" s="14">
        <v>2015</v>
      </c>
      <c r="CN114" s="9">
        <v>8932</v>
      </c>
      <c r="CO114" s="9">
        <v>1210397148</v>
      </c>
      <c r="CP114">
        <f t="shared" si="107"/>
        <v>135512.44379758174</v>
      </c>
      <c r="CQ114">
        <f t="shared" si="108"/>
        <v>408.91504645865643</v>
      </c>
      <c r="CR114" s="18">
        <f t="shared" si="109"/>
        <v>3.0266792454542546E-3</v>
      </c>
      <c r="CS114" s="14">
        <v>2016</v>
      </c>
      <c r="CT114" s="9">
        <v>8762</v>
      </c>
      <c r="CU114" s="9">
        <v>1224108622</v>
      </c>
      <c r="CV114">
        <f t="shared" si="110"/>
        <v>139706.53070075324</v>
      </c>
      <c r="CW114">
        <f t="shared" si="111"/>
        <v>4194.0869031714974</v>
      </c>
      <c r="CX114" s="18">
        <f t="shared" si="112"/>
        <v>3.0949828559186106E-2</v>
      </c>
      <c r="CY114" s="14">
        <v>2017</v>
      </c>
      <c r="CZ114" s="9">
        <v>8759</v>
      </c>
      <c r="DA114" s="9">
        <v>1260387400</v>
      </c>
      <c r="DB114">
        <f t="shared" si="113"/>
        <v>143896.26669711154</v>
      </c>
      <c r="DC114">
        <f t="shared" si="114"/>
        <v>4189.7359963583003</v>
      </c>
      <c r="DD114" s="18">
        <f t="shared" si="115"/>
        <v>2.9989550061425375E-2</v>
      </c>
      <c r="DE114" s="14">
        <v>2018</v>
      </c>
      <c r="DF114" s="24">
        <v>8792</v>
      </c>
      <c r="DG114" s="24">
        <v>1276901629</v>
      </c>
      <c r="DH114">
        <f t="shared" si="116"/>
        <v>145234.48919472247</v>
      </c>
      <c r="DI114">
        <f t="shared" si="117"/>
        <v>1338.2224976109283</v>
      </c>
      <c r="DJ114" s="18">
        <f t="shared" si="118"/>
        <v>9.2999111674506741E-3</v>
      </c>
      <c r="DK114" s="14">
        <v>2019</v>
      </c>
      <c r="DL114" s="24">
        <v>8809</v>
      </c>
      <c r="DM114" s="24">
        <v>1309974190</v>
      </c>
      <c r="DN114">
        <f t="shared" si="119"/>
        <v>148708.61505278692</v>
      </c>
      <c r="DO114">
        <f t="shared" si="120"/>
        <v>3474.1258580644499</v>
      </c>
      <c r="DP114" s="18">
        <f t="shared" si="121"/>
        <v>2.3920804743606951E-2</v>
      </c>
      <c r="DQ114" s="14">
        <v>2020</v>
      </c>
      <c r="DR114" s="25">
        <v>8767</v>
      </c>
      <c r="DS114" s="24">
        <v>1337391779</v>
      </c>
      <c r="DT114">
        <f t="shared" si="122"/>
        <v>152548.39500399225</v>
      </c>
      <c r="DU114">
        <f t="shared" si="123"/>
        <v>3839.7799512053316</v>
      </c>
      <c r="DV114" s="18">
        <f t="shared" si="124"/>
        <v>2.5820830554049136E-2</v>
      </c>
      <c r="DX114" s="11">
        <f t="shared" si="125"/>
        <v>2.5480976143289962E-2</v>
      </c>
      <c r="DY114">
        <f t="shared" si="126"/>
        <v>145946.45698154031</v>
      </c>
      <c r="DZ114" s="23">
        <f t="shared" si="127"/>
        <v>128542.13296485282</v>
      </c>
    </row>
    <row r="115" spans="1:130" x14ac:dyDescent="0.2">
      <c r="A115" s="3">
        <v>27055</v>
      </c>
      <c r="B115" t="s">
        <v>115</v>
      </c>
      <c r="C115" s="14">
        <v>2000</v>
      </c>
      <c r="D115" s="10">
        <v>115</v>
      </c>
      <c r="E115" s="9">
        <v>5503729</v>
      </c>
      <c r="F115">
        <f t="shared" si="64"/>
        <v>47858.513043478262</v>
      </c>
      <c r="G115" s="14">
        <v>2001</v>
      </c>
      <c r="H115" s="10">
        <v>118</v>
      </c>
      <c r="I115" s="9">
        <v>5734527</v>
      </c>
      <c r="J115">
        <f t="shared" si="65"/>
        <v>48597.686440677964</v>
      </c>
      <c r="K115">
        <f t="shared" si="66"/>
        <v>739.17339719970187</v>
      </c>
      <c r="L115" s="18">
        <f t="shared" si="67"/>
        <v>1.5444972068567641E-2</v>
      </c>
      <c r="M115" s="14">
        <v>2002</v>
      </c>
      <c r="N115" s="10">
        <v>132</v>
      </c>
      <c r="O115" s="9">
        <v>5931653</v>
      </c>
      <c r="P115">
        <f t="shared" si="68"/>
        <v>44936.765151515152</v>
      </c>
      <c r="Q115">
        <f t="shared" si="69"/>
        <v>-3660.9212891628122</v>
      </c>
      <c r="R115" s="19">
        <f t="shared" si="70"/>
        <v>-7.5331184615786417E-2</v>
      </c>
      <c r="S115" s="14">
        <v>2003</v>
      </c>
      <c r="T115" s="10">
        <v>132</v>
      </c>
      <c r="U115" s="9">
        <v>6179545</v>
      </c>
      <c r="V115">
        <f t="shared" si="71"/>
        <v>46814.734848484848</v>
      </c>
      <c r="W115">
        <f t="shared" si="72"/>
        <v>1877.9696969696961</v>
      </c>
      <c r="X115" s="18">
        <f t="shared" si="73"/>
        <v>4.1791385976219425E-2</v>
      </c>
      <c r="Y115" s="14">
        <v>2004</v>
      </c>
      <c r="Z115" s="10">
        <v>134</v>
      </c>
      <c r="AA115" s="9">
        <v>6503621</v>
      </c>
      <c r="AB115">
        <f t="shared" si="74"/>
        <v>48534.485074626864</v>
      </c>
      <c r="AC115">
        <f t="shared" si="75"/>
        <v>1719.7502261420159</v>
      </c>
      <c r="AD115" s="18">
        <f t="shared" si="76"/>
        <v>3.6735233718784489E-2</v>
      </c>
      <c r="AE115" s="14">
        <v>2005</v>
      </c>
      <c r="AF115" s="10">
        <v>135</v>
      </c>
      <c r="AG115" s="9">
        <v>6450564</v>
      </c>
      <c r="AH115">
        <f t="shared" si="77"/>
        <v>47781.955555555556</v>
      </c>
      <c r="AI115">
        <f t="shared" si="78"/>
        <v>-752.52951907130773</v>
      </c>
      <c r="AJ115" s="18">
        <f t="shared" si="79"/>
        <v>-1.5505047965672545E-2</v>
      </c>
      <c r="AK115" s="14">
        <v>2006</v>
      </c>
      <c r="AL115" s="10">
        <v>120</v>
      </c>
      <c r="AM115" s="9">
        <v>6954121</v>
      </c>
      <c r="AN115">
        <f t="shared" si="80"/>
        <v>57951.008333333331</v>
      </c>
      <c r="AO115">
        <f t="shared" si="81"/>
        <v>10169.052777777775</v>
      </c>
      <c r="AP115" s="18">
        <f t="shared" si="82"/>
        <v>0.21282202998063418</v>
      </c>
      <c r="AQ115" s="14">
        <v>2007</v>
      </c>
      <c r="AR115" s="10">
        <v>110</v>
      </c>
      <c r="AS115" s="9">
        <v>7111601</v>
      </c>
      <c r="AT115">
        <f t="shared" si="83"/>
        <v>64650.918181818182</v>
      </c>
      <c r="AU115">
        <f t="shared" si="84"/>
        <v>6699.909848484851</v>
      </c>
      <c r="AV115" s="18">
        <f t="shared" si="85"/>
        <v>0.11561334377388345</v>
      </c>
      <c r="AW115" s="14">
        <v>2008</v>
      </c>
      <c r="AX115" s="10">
        <v>120</v>
      </c>
      <c r="AY115" s="9">
        <v>7620349</v>
      </c>
      <c r="AZ115">
        <f t="shared" si="86"/>
        <v>63502.908333333333</v>
      </c>
      <c r="BA115">
        <f t="shared" si="87"/>
        <v>-1148.0098484848495</v>
      </c>
      <c r="BB115" s="18">
        <f t="shared" si="88"/>
        <v>-1.7757054049198407E-2</v>
      </c>
      <c r="BC115" s="14">
        <v>2009</v>
      </c>
      <c r="BD115" s="10">
        <v>119</v>
      </c>
      <c r="BE115" s="9">
        <v>7718487</v>
      </c>
      <c r="BF115">
        <f t="shared" si="89"/>
        <v>64861.23529411765</v>
      </c>
      <c r="BG115">
        <f t="shared" si="90"/>
        <v>1358.3269607843176</v>
      </c>
      <c r="BH115" s="18">
        <f t="shared" si="91"/>
        <v>2.1389996087333812E-2</v>
      </c>
      <c r="BI115" s="14">
        <v>2010</v>
      </c>
      <c r="BJ115" s="10">
        <v>119</v>
      </c>
      <c r="BK115" s="9">
        <v>7710902</v>
      </c>
      <c r="BL115">
        <f t="shared" si="92"/>
        <v>64797.495798319331</v>
      </c>
      <c r="BM115">
        <f t="shared" si="93"/>
        <v>-63.739495798319695</v>
      </c>
      <c r="BN115" s="18">
        <f t="shared" si="94"/>
        <v>-9.8270554838014788E-4</v>
      </c>
      <c r="BO115" s="14">
        <v>2011</v>
      </c>
      <c r="BP115" s="10">
        <v>116</v>
      </c>
      <c r="BQ115" s="9">
        <v>7734554</v>
      </c>
      <c r="BR115">
        <f t="shared" si="95"/>
        <v>66677.18965517242</v>
      </c>
      <c r="BS115">
        <f t="shared" si="96"/>
        <v>1879.6938568530895</v>
      </c>
      <c r="BT115" s="18">
        <f t="shared" si="97"/>
        <v>2.9008742293121823E-2</v>
      </c>
      <c r="BU115" s="14">
        <v>2012</v>
      </c>
      <c r="BV115" s="10">
        <v>107</v>
      </c>
      <c r="BW115" s="9">
        <v>7879791</v>
      </c>
      <c r="BX115">
        <f t="shared" si="98"/>
        <v>73642.90654205608</v>
      </c>
      <c r="BY115">
        <f t="shared" si="99"/>
        <v>6965.7168868836598</v>
      </c>
      <c r="BZ115" s="18">
        <f t="shared" si="100"/>
        <v>0.10446926337039013</v>
      </c>
      <c r="CA115" s="14">
        <v>2013</v>
      </c>
      <c r="CB115" s="10">
        <v>100</v>
      </c>
      <c r="CC115" s="9">
        <v>7938489</v>
      </c>
      <c r="CD115">
        <f t="shared" si="101"/>
        <v>79384.89</v>
      </c>
      <c r="CE115">
        <f t="shared" si="102"/>
        <v>5741.9834579439193</v>
      </c>
      <c r="CF115" s="18">
        <f t="shared" si="103"/>
        <v>7.7970625109219177E-2</v>
      </c>
      <c r="CG115" s="14">
        <v>2014</v>
      </c>
      <c r="CH115" s="10">
        <v>102</v>
      </c>
      <c r="CI115" s="9">
        <v>8190719</v>
      </c>
      <c r="CJ115">
        <f t="shared" si="104"/>
        <v>80301.166666666672</v>
      </c>
      <c r="CK115">
        <f t="shared" si="105"/>
        <v>916.2766666666721</v>
      </c>
      <c r="CL115" s="18">
        <f t="shared" si="106"/>
        <v>1.1542204904065146E-2</v>
      </c>
      <c r="CM115" s="14">
        <v>2015</v>
      </c>
      <c r="CN115" s="9">
        <v>114</v>
      </c>
      <c r="CO115" s="9">
        <v>8478744</v>
      </c>
      <c r="CP115">
        <f t="shared" si="107"/>
        <v>74374.947368421053</v>
      </c>
      <c r="CQ115">
        <f t="shared" si="108"/>
        <v>-5926.2192982456181</v>
      </c>
      <c r="CR115" s="18">
        <f t="shared" si="109"/>
        <v>-7.3799915296941937E-2</v>
      </c>
      <c r="CS115" s="14">
        <v>2016</v>
      </c>
      <c r="CT115" s="9">
        <v>100</v>
      </c>
      <c r="CU115" s="9">
        <v>8795113</v>
      </c>
      <c r="CV115">
        <f t="shared" si="110"/>
        <v>87951.13</v>
      </c>
      <c r="CW115">
        <f t="shared" si="111"/>
        <v>13576.182631578951</v>
      </c>
      <c r="CX115" s="18">
        <f t="shared" si="112"/>
        <v>0.18253703850475972</v>
      </c>
      <c r="CY115" s="14">
        <v>2017</v>
      </c>
      <c r="CZ115" s="9">
        <v>106</v>
      </c>
      <c r="DA115" s="9">
        <v>8949442</v>
      </c>
      <c r="DB115">
        <f t="shared" si="113"/>
        <v>84428.698113207545</v>
      </c>
      <c r="DC115">
        <f t="shared" si="114"/>
        <v>-3522.4318867924594</v>
      </c>
      <c r="DD115" s="18">
        <f t="shared" si="115"/>
        <v>-4.0049876411962636E-2</v>
      </c>
      <c r="DE115" s="14">
        <v>2018</v>
      </c>
      <c r="DF115" s="24">
        <v>104</v>
      </c>
      <c r="DG115" s="24">
        <v>9165038</v>
      </c>
      <c r="DH115">
        <f t="shared" si="116"/>
        <v>88125.36538461539</v>
      </c>
      <c r="DI115">
        <f t="shared" si="117"/>
        <v>3696.667271407845</v>
      </c>
      <c r="DJ115" s="18">
        <f t="shared" si="118"/>
        <v>4.3784487431644516E-2</v>
      </c>
      <c r="DK115" s="14">
        <v>2019</v>
      </c>
      <c r="DL115" s="24">
        <v>102</v>
      </c>
      <c r="DM115" s="24">
        <v>9616369</v>
      </c>
      <c r="DN115">
        <f t="shared" si="119"/>
        <v>94278.127450980392</v>
      </c>
      <c r="DO115">
        <f t="shared" si="120"/>
        <v>6152.7620663650014</v>
      </c>
      <c r="DP115" s="18">
        <f t="shared" si="121"/>
        <v>6.981828715843405E-2</v>
      </c>
      <c r="DQ115" s="14">
        <v>2020</v>
      </c>
      <c r="DR115" s="25">
        <v>94</v>
      </c>
      <c r="DS115" s="24">
        <v>9911934</v>
      </c>
      <c r="DT115">
        <f t="shared" si="122"/>
        <v>105446.10638297872</v>
      </c>
      <c r="DU115">
        <f t="shared" si="123"/>
        <v>11167.978931998325</v>
      </c>
      <c r="DV115" s="18">
        <f t="shared" si="124"/>
        <v>0.11845779327559385</v>
      </c>
      <c r="DX115" s="11">
        <f t="shared" si="125"/>
        <v>4.4568106898758494E-2</v>
      </c>
      <c r="DY115">
        <f t="shared" si="126"/>
        <v>88944.063649601114</v>
      </c>
      <c r="DZ115" s="23">
        <f t="shared" si="127"/>
        <v>68328.48731520756</v>
      </c>
    </row>
    <row r="116" spans="1:130" x14ac:dyDescent="0.2">
      <c r="A116" s="3">
        <v>27056</v>
      </c>
      <c r="B116" t="s">
        <v>116</v>
      </c>
      <c r="C116" s="14">
        <v>2000</v>
      </c>
      <c r="D116" s="10">
        <v>164</v>
      </c>
      <c r="E116" s="9">
        <v>5977038</v>
      </c>
      <c r="F116">
        <f t="shared" si="64"/>
        <v>36445.353658536587</v>
      </c>
      <c r="G116" s="14">
        <v>2001</v>
      </c>
      <c r="H116" s="10">
        <v>178</v>
      </c>
      <c r="I116" s="9">
        <v>6210119</v>
      </c>
      <c r="J116">
        <f t="shared" si="65"/>
        <v>34888.308988764045</v>
      </c>
      <c r="K116">
        <f t="shared" si="66"/>
        <v>-1557.044669772542</v>
      </c>
      <c r="L116" s="18">
        <f t="shared" si="67"/>
        <v>-4.2722720826385389E-2</v>
      </c>
      <c r="M116" s="14">
        <v>2002</v>
      </c>
      <c r="N116" s="10">
        <v>175</v>
      </c>
      <c r="O116" s="9">
        <v>6290709</v>
      </c>
      <c r="P116">
        <f t="shared" si="68"/>
        <v>35946.908571428568</v>
      </c>
      <c r="Q116">
        <f t="shared" si="69"/>
        <v>1058.599582664523</v>
      </c>
      <c r="R116" s="19">
        <f t="shared" si="70"/>
        <v>3.0342530588268132E-2</v>
      </c>
      <c r="S116" s="14">
        <v>2003</v>
      </c>
      <c r="T116" s="10">
        <v>175</v>
      </c>
      <c r="U116" s="9">
        <v>6467489</v>
      </c>
      <c r="V116">
        <f t="shared" si="71"/>
        <v>36957.08</v>
      </c>
      <c r="W116">
        <f t="shared" si="72"/>
        <v>1010.1714285714334</v>
      </c>
      <c r="X116" s="18">
        <f t="shared" si="73"/>
        <v>2.8101760866700534E-2</v>
      </c>
      <c r="Y116" s="14">
        <v>2004</v>
      </c>
      <c r="Z116" s="10">
        <v>199</v>
      </c>
      <c r="AA116" s="9">
        <v>6799302</v>
      </c>
      <c r="AB116">
        <f t="shared" si="74"/>
        <v>34167.346733668339</v>
      </c>
      <c r="AC116">
        <f t="shared" si="75"/>
        <v>-2789.7332663316629</v>
      </c>
      <c r="AD116" s="18">
        <f t="shared" si="76"/>
        <v>-7.5485759868790039E-2</v>
      </c>
      <c r="AE116" s="14">
        <v>2005</v>
      </c>
      <c r="AF116" s="10">
        <v>200</v>
      </c>
      <c r="AG116" s="9">
        <v>6972641</v>
      </c>
      <c r="AH116">
        <f t="shared" si="77"/>
        <v>34863.205000000002</v>
      </c>
      <c r="AI116">
        <f t="shared" si="78"/>
        <v>695.85826633166289</v>
      </c>
      <c r="AJ116" s="18">
        <f t="shared" si="79"/>
        <v>2.0366178028274215E-2</v>
      </c>
      <c r="AK116" s="14">
        <v>2006</v>
      </c>
      <c r="AL116" s="10">
        <v>186</v>
      </c>
      <c r="AM116" s="9">
        <v>7473377</v>
      </c>
      <c r="AN116">
        <f t="shared" si="80"/>
        <v>40179.446236559139</v>
      </c>
      <c r="AO116">
        <f t="shared" si="81"/>
        <v>5316.2412365591372</v>
      </c>
      <c r="AP116" s="18">
        <f t="shared" si="82"/>
        <v>0.15248859755031521</v>
      </c>
      <c r="AQ116" s="14">
        <v>2007</v>
      </c>
      <c r="AR116" s="10">
        <v>166</v>
      </c>
      <c r="AS116" s="9">
        <v>7699587</v>
      </c>
      <c r="AT116">
        <f t="shared" si="83"/>
        <v>46383.054216867473</v>
      </c>
      <c r="AU116">
        <f t="shared" si="84"/>
        <v>6203.6079803083339</v>
      </c>
      <c r="AV116" s="18">
        <f t="shared" si="85"/>
        <v>0.15439754803448966</v>
      </c>
      <c r="AW116" s="14">
        <v>2008</v>
      </c>
      <c r="AX116" s="10">
        <v>165</v>
      </c>
      <c r="AY116" s="9">
        <v>8221832</v>
      </c>
      <c r="AZ116">
        <f t="shared" si="86"/>
        <v>49829.284848484851</v>
      </c>
      <c r="BA116">
        <f t="shared" si="87"/>
        <v>3446.2306316173781</v>
      </c>
      <c r="BB116" s="18">
        <f t="shared" si="88"/>
        <v>7.429934681541811E-2</v>
      </c>
      <c r="BC116" s="14">
        <v>2009</v>
      </c>
      <c r="BD116" s="10">
        <v>153</v>
      </c>
      <c r="BE116" s="9">
        <v>8501701</v>
      </c>
      <c r="BF116">
        <f t="shared" si="89"/>
        <v>55566.67320261438</v>
      </c>
      <c r="BG116">
        <f t="shared" si="90"/>
        <v>5737.388354129529</v>
      </c>
      <c r="BH116" s="18">
        <f t="shared" si="91"/>
        <v>0.11514089298241222</v>
      </c>
      <c r="BI116" s="14">
        <v>2010</v>
      </c>
      <c r="BJ116" s="10">
        <v>148</v>
      </c>
      <c r="BK116" s="9">
        <v>8224011</v>
      </c>
      <c r="BL116">
        <f t="shared" si="92"/>
        <v>55567.641891891893</v>
      </c>
      <c r="BM116">
        <f t="shared" si="93"/>
        <v>0.96868927751347655</v>
      </c>
      <c r="BN116" s="18">
        <f t="shared" si="94"/>
        <v>1.7432918360638876E-5</v>
      </c>
      <c r="BO116" s="14">
        <v>2011</v>
      </c>
      <c r="BP116" s="10">
        <v>132</v>
      </c>
      <c r="BQ116" s="9">
        <v>8254493</v>
      </c>
      <c r="BR116">
        <f t="shared" si="95"/>
        <v>62534.03787878788</v>
      </c>
      <c r="BS116">
        <f t="shared" si="96"/>
        <v>6966.3959868959864</v>
      </c>
      <c r="BT116" s="18">
        <f t="shared" si="97"/>
        <v>0.12536785347935525</v>
      </c>
      <c r="BU116" s="14">
        <v>2012</v>
      </c>
      <c r="BV116" s="10">
        <v>150</v>
      </c>
      <c r="BW116" s="9">
        <v>8417223</v>
      </c>
      <c r="BX116">
        <f t="shared" si="98"/>
        <v>56114.82</v>
      </c>
      <c r="BY116">
        <f t="shared" si="99"/>
        <v>-6419.2178787878802</v>
      </c>
      <c r="BZ116" s="18">
        <f t="shared" si="100"/>
        <v>-0.10265158138725179</v>
      </c>
      <c r="CA116" s="14">
        <v>2013</v>
      </c>
      <c r="CB116" s="10">
        <v>138</v>
      </c>
      <c r="CC116" s="9">
        <v>8609958</v>
      </c>
      <c r="CD116">
        <f t="shared" si="101"/>
        <v>62391</v>
      </c>
      <c r="CE116">
        <f t="shared" si="102"/>
        <v>6276.18</v>
      </c>
      <c r="CF116" s="18">
        <f t="shared" si="103"/>
        <v>0.11184532000637265</v>
      </c>
      <c r="CG116" s="14">
        <v>2014</v>
      </c>
      <c r="CH116" s="10">
        <v>131</v>
      </c>
      <c r="CI116" s="9">
        <v>8944855</v>
      </c>
      <c r="CJ116">
        <f t="shared" si="104"/>
        <v>68281.335877862599</v>
      </c>
      <c r="CK116">
        <f t="shared" si="105"/>
        <v>5890.3358778625989</v>
      </c>
      <c r="CL116" s="18">
        <f t="shared" si="106"/>
        <v>9.441002512962765E-2</v>
      </c>
      <c r="CM116" s="14">
        <v>2015</v>
      </c>
      <c r="CN116" s="9">
        <v>133</v>
      </c>
      <c r="CO116" s="9">
        <v>9007093</v>
      </c>
      <c r="CP116">
        <f t="shared" si="107"/>
        <v>67722.503759398503</v>
      </c>
      <c r="CQ116">
        <f t="shared" si="108"/>
        <v>-558.8321184640954</v>
      </c>
      <c r="CR116" s="18">
        <f t="shared" si="109"/>
        <v>-8.1842587184248923E-3</v>
      </c>
      <c r="CS116" s="14">
        <v>2016</v>
      </c>
      <c r="CT116" s="9">
        <v>120</v>
      </c>
      <c r="CU116" s="9">
        <v>9217736</v>
      </c>
      <c r="CV116">
        <f t="shared" si="110"/>
        <v>76814.46666666666</v>
      </c>
      <c r="CW116">
        <f t="shared" si="111"/>
        <v>9091.9629072681564</v>
      </c>
      <c r="CX116" s="18">
        <f t="shared" si="112"/>
        <v>0.13425320096802207</v>
      </c>
      <c r="CY116" s="14">
        <v>2017</v>
      </c>
      <c r="CZ116" s="9">
        <v>115</v>
      </c>
      <c r="DA116" s="9">
        <v>9527460</v>
      </c>
      <c r="DB116">
        <f t="shared" si="113"/>
        <v>82847.478260869568</v>
      </c>
      <c r="DC116">
        <f t="shared" si="114"/>
        <v>6033.0115942029079</v>
      </c>
      <c r="DD116" s="18">
        <f t="shared" si="115"/>
        <v>7.8540044030806375E-2</v>
      </c>
      <c r="DE116" s="14">
        <v>2018</v>
      </c>
      <c r="DF116" s="24">
        <v>103</v>
      </c>
      <c r="DG116" s="24">
        <v>9635731</v>
      </c>
      <c r="DH116">
        <f t="shared" si="116"/>
        <v>93550.786407766995</v>
      </c>
      <c r="DI116">
        <f t="shared" si="117"/>
        <v>10703.308146897427</v>
      </c>
      <c r="DJ116" s="18">
        <f t="shared" si="118"/>
        <v>0.12919292622516432</v>
      </c>
      <c r="DK116" s="14">
        <v>2019</v>
      </c>
      <c r="DL116" s="24">
        <v>94</v>
      </c>
      <c r="DM116" s="24">
        <v>9828324</v>
      </c>
      <c r="DN116">
        <f t="shared" si="119"/>
        <v>104556.63829787234</v>
      </c>
      <c r="DO116">
        <f t="shared" si="120"/>
        <v>11005.851890105347</v>
      </c>
      <c r="DP116" s="18">
        <f t="shared" si="121"/>
        <v>0.11764574422852306</v>
      </c>
      <c r="DQ116" s="14">
        <v>2020</v>
      </c>
      <c r="DR116" s="25">
        <v>99</v>
      </c>
      <c r="DS116" s="24">
        <v>10301560</v>
      </c>
      <c r="DT116">
        <f t="shared" si="122"/>
        <v>104056.16161616161</v>
      </c>
      <c r="DU116">
        <f t="shared" si="123"/>
        <v>-500.47668171073019</v>
      </c>
      <c r="DV116" s="18">
        <f t="shared" si="124"/>
        <v>-4.7866562071833037E-3</v>
      </c>
      <c r="DX116" s="11">
        <f t="shared" si="125"/>
        <v>5.9258273564307004E-2</v>
      </c>
      <c r="DY116">
        <f t="shared" si="126"/>
        <v>93651.63432216963</v>
      </c>
      <c r="DZ116" s="23">
        <f t="shared" si="127"/>
        <v>59031.596767342926</v>
      </c>
    </row>
    <row r="117" spans="1:130" x14ac:dyDescent="0.2">
      <c r="A117" s="3">
        <v>27057</v>
      </c>
      <c r="B117" t="s">
        <v>117</v>
      </c>
      <c r="C117" s="14">
        <v>2000</v>
      </c>
      <c r="D117" s="10">
        <v>176</v>
      </c>
      <c r="E117" s="9">
        <v>6940882</v>
      </c>
      <c r="F117">
        <f t="shared" si="64"/>
        <v>39436.829545454544</v>
      </c>
      <c r="G117" s="14">
        <v>2001</v>
      </c>
      <c r="H117" s="10">
        <v>165</v>
      </c>
      <c r="I117" s="9">
        <v>7352111</v>
      </c>
      <c r="J117">
        <f t="shared" si="65"/>
        <v>44558.248484848482</v>
      </c>
      <c r="K117">
        <f t="shared" si="66"/>
        <v>5121.4189393939378</v>
      </c>
      <c r="L117" s="18">
        <f t="shared" si="67"/>
        <v>0.12986386072163927</v>
      </c>
      <c r="M117" s="14">
        <v>2002</v>
      </c>
      <c r="N117" s="10">
        <v>167</v>
      </c>
      <c r="O117" s="9">
        <v>7682940</v>
      </c>
      <c r="P117">
        <f t="shared" si="68"/>
        <v>46005.628742514971</v>
      </c>
      <c r="Q117">
        <f t="shared" si="69"/>
        <v>1447.3802576664893</v>
      </c>
      <c r="R117" s="19">
        <f t="shared" si="70"/>
        <v>3.2482880429167998E-2</v>
      </c>
      <c r="S117" s="14">
        <v>2003</v>
      </c>
      <c r="T117" s="10">
        <v>167</v>
      </c>
      <c r="U117" s="9">
        <v>8069345</v>
      </c>
      <c r="V117">
        <f t="shared" si="71"/>
        <v>48319.431137724554</v>
      </c>
      <c r="W117">
        <f t="shared" si="72"/>
        <v>2313.8023952095828</v>
      </c>
      <c r="X117" s="18">
        <f t="shared" si="73"/>
        <v>5.0293897908873467E-2</v>
      </c>
      <c r="Y117" s="14">
        <v>2004</v>
      </c>
      <c r="Z117" s="10">
        <v>161</v>
      </c>
      <c r="AA117" s="9">
        <v>8690998</v>
      </c>
      <c r="AB117">
        <f t="shared" si="74"/>
        <v>53981.354037267083</v>
      </c>
      <c r="AC117">
        <f t="shared" si="75"/>
        <v>5661.9228995425292</v>
      </c>
      <c r="AD117" s="18">
        <f t="shared" si="76"/>
        <v>0.11717693619787013</v>
      </c>
      <c r="AE117" s="14">
        <v>2005</v>
      </c>
      <c r="AF117" s="10">
        <v>156</v>
      </c>
      <c r="AG117" s="9">
        <v>9064415</v>
      </c>
      <c r="AH117">
        <f t="shared" si="77"/>
        <v>58105.224358974359</v>
      </c>
      <c r="AI117">
        <f t="shared" si="78"/>
        <v>4123.8703217072762</v>
      </c>
      <c r="AJ117" s="18">
        <f t="shared" si="79"/>
        <v>7.6394347553051037E-2</v>
      </c>
      <c r="AK117" s="14">
        <v>2006</v>
      </c>
      <c r="AL117" s="10">
        <v>155</v>
      </c>
      <c r="AM117" s="9">
        <v>9750185</v>
      </c>
      <c r="AN117">
        <f t="shared" si="80"/>
        <v>62904.419354838712</v>
      </c>
      <c r="AO117">
        <f t="shared" si="81"/>
        <v>4799.1949958643527</v>
      </c>
      <c r="AP117" s="18">
        <f t="shared" si="82"/>
        <v>8.2594896565838946E-2</v>
      </c>
      <c r="AQ117" s="14">
        <v>2007</v>
      </c>
      <c r="AR117" s="10">
        <v>152</v>
      </c>
      <c r="AS117" s="9">
        <v>10527827</v>
      </c>
      <c r="AT117">
        <f t="shared" si="83"/>
        <v>69262.019736842107</v>
      </c>
      <c r="AU117">
        <f t="shared" si="84"/>
        <v>6357.6003820033948</v>
      </c>
      <c r="AV117" s="18">
        <f t="shared" si="85"/>
        <v>0.10106762684098057</v>
      </c>
      <c r="AW117" s="14">
        <v>2008</v>
      </c>
      <c r="AX117" s="10">
        <v>142</v>
      </c>
      <c r="AY117" s="9">
        <v>11609361</v>
      </c>
      <c r="AZ117">
        <f t="shared" si="86"/>
        <v>81756.063380281688</v>
      </c>
      <c r="BA117">
        <f t="shared" si="87"/>
        <v>12494.043643439582</v>
      </c>
      <c r="BB117" s="18">
        <f t="shared" si="88"/>
        <v>0.18038809279472548</v>
      </c>
      <c r="BC117" s="14">
        <v>2009</v>
      </c>
      <c r="BD117" s="10">
        <v>146</v>
      </c>
      <c r="BE117" s="9">
        <v>11853747</v>
      </c>
      <c r="BF117">
        <f t="shared" si="89"/>
        <v>81190.047945205486</v>
      </c>
      <c r="BG117">
        <f t="shared" si="90"/>
        <v>-566.01543507620227</v>
      </c>
      <c r="BH117" s="18">
        <f t="shared" si="91"/>
        <v>-6.9232227149126227E-3</v>
      </c>
      <c r="BI117" s="14">
        <v>2010</v>
      </c>
      <c r="BJ117" s="10">
        <v>162</v>
      </c>
      <c r="BK117" s="9">
        <v>11765850</v>
      </c>
      <c r="BL117">
        <f t="shared" si="92"/>
        <v>72628.703703703708</v>
      </c>
      <c r="BM117">
        <f t="shared" si="93"/>
        <v>-8561.344241501778</v>
      </c>
      <c r="BN117" s="18">
        <f t="shared" si="94"/>
        <v>-0.1054481978786336</v>
      </c>
      <c r="BO117" s="14">
        <v>2011</v>
      </c>
      <c r="BP117" s="10">
        <v>154</v>
      </c>
      <c r="BQ117" s="9">
        <v>11815463</v>
      </c>
      <c r="BR117">
        <f t="shared" si="95"/>
        <v>76723.78571428571</v>
      </c>
      <c r="BS117">
        <f t="shared" si="96"/>
        <v>4095.0820105820021</v>
      </c>
      <c r="BT117" s="18">
        <f t="shared" si="97"/>
        <v>5.6383795961556904E-2</v>
      </c>
      <c r="BU117" s="14">
        <v>2012</v>
      </c>
      <c r="BV117" s="10">
        <v>174</v>
      </c>
      <c r="BW117" s="9">
        <v>12056417</v>
      </c>
      <c r="BX117">
        <f t="shared" si="98"/>
        <v>69289.752873563222</v>
      </c>
      <c r="BY117">
        <f t="shared" si="99"/>
        <v>-7434.0328407224879</v>
      </c>
      <c r="BZ117" s="18">
        <f t="shared" si="100"/>
        <v>-9.6893457113890774E-2</v>
      </c>
      <c r="CA117" s="14">
        <v>2013</v>
      </c>
      <c r="CB117" s="10">
        <v>175</v>
      </c>
      <c r="CC117" s="9">
        <v>12241298</v>
      </c>
      <c r="CD117">
        <f t="shared" si="101"/>
        <v>69950.274285714288</v>
      </c>
      <c r="CE117">
        <f t="shared" si="102"/>
        <v>660.52141215106531</v>
      </c>
      <c r="CF117" s="18">
        <f t="shared" si="103"/>
        <v>9.5327430789997857E-3</v>
      </c>
      <c r="CG117" s="14">
        <v>2014</v>
      </c>
      <c r="CH117" s="10">
        <v>160</v>
      </c>
      <c r="CI117" s="9">
        <v>12592714</v>
      </c>
      <c r="CJ117">
        <f t="shared" si="104"/>
        <v>78704.462499999994</v>
      </c>
      <c r="CK117">
        <f t="shared" si="105"/>
        <v>8754.1882142857066</v>
      </c>
      <c r="CL117" s="18">
        <f t="shared" si="106"/>
        <v>0.1251487332062334</v>
      </c>
      <c r="CM117" s="14">
        <v>2015</v>
      </c>
      <c r="CN117" s="9">
        <v>148</v>
      </c>
      <c r="CO117" s="9">
        <v>12825104</v>
      </c>
      <c r="CP117">
        <f t="shared" si="107"/>
        <v>86656.108108108107</v>
      </c>
      <c r="CQ117">
        <f t="shared" si="108"/>
        <v>7951.6456081081124</v>
      </c>
      <c r="CR117" s="18">
        <f t="shared" si="109"/>
        <v>0.10103169954445865</v>
      </c>
      <c r="CS117" s="14">
        <v>2016</v>
      </c>
      <c r="CT117" s="9">
        <v>143</v>
      </c>
      <c r="CU117" s="9">
        <v>13271127</v>
      </c>
      <c r="CV117">
        <f t="shared" si="110"/>
        <v>92805.08391608391</v>
      </c>
      <c r="CW117">
        <f t="shared" si="111"/>
        <v>6148.975807975803</v>
      </c>
      <c r="CX117" s="18">
        <f t="shared" si="112"/>
        <v>7.095836568502048E-2</v>
      </c>
      <c r="CY117" s="14">
        <v>2017</v>
      </c>
      <c r="CZ117" s="9">
        <v>158</v>
      </c>
      <c r="DA117" s="9">
        <v>13510788</v>
      </c>
      <c r="DB117">
        <f t="shared" si="113"/>
        <v>85511.3164556962</v>
      </c>
      <c r="DC117">
        <f t="shared" si="114"/>
        <v>-7293.7674603877094</v>
      </c>
      <c r="DD117" s="18">
        <f t="shared" si="115"/>
        <v>-7.859232654735672E-2</v>
      </c>
      <c r="DE117" s="14">
        <v>2018</v>
      </c>
      <c r="DF117" s="24">
        <v>162</v>
      </c>
      <c r="DG117" s="24">
        <v>14024000</v>
      </c>
      <c r="DH117">
        <f t="shared" si="116"/>
        <v>86567.901234567908</v>
      </c>
      <c r="DI117">
        <f t="shared" si="117"/>
        <v>1056.5847788717074</v>
      </c>
      <c r="DJ117" s="18">
        <f t="shared" si="118"/>
        <v>1.2356081307894829E-2</v>
      </c>
      <c r="DK117" s="14">
        <v>2019</v>
      </c>
      <c r="DL117" s="24">
        <v>153</v>
      </c>
      <c r="DM117" s="24">
        <v>14391966</v>
      </c>
      <c r="DN117">
        <f t="shared" si="119"/>
        <v>94065.137254901958</v>
      </c>
      <c r="DO117">
        <f t="shared" si="120"/>
        <v>7497.2360203340504</v>
      </c>
      <c r="DP117" s="18">
        <f t="shared" si="121"/>
        <v>8.6605264923995728E-2</v>
      </c>
      <c r="DQ117" s="14">
        <v>2020</v>
      </c>
      <c r="DR117" s="25">
        <v>147</v>
      </c>
      <c r="DS117" s="24">
        <v>15157667</v>
      </c>
      <c r="DT117">
        <f t="shared" si="122"/>
        <v>103113.38095238095</v>
      </c>
      <c r="DU117">
        <f t="shared" si="123"/>
        <v>9048.2436974789889</v>
      </c>
      <c r="DV117" s="18">
        <f t="shared" si="124"/>
        <v>9.6191255990619021E-2</v>
      </c>
      <c r="DX117" s="11">
        <f t="shared" si="125"/>
        <v>5.000695321595866E-2</v>
      </c>
      <c r="DY117">
        <f t="shared" si="126"/>
        <v>88714.784981722012</v>
      </c>
      <c r="DZ117" s="23">
        <f t="shared" si="127"/>
        <v>71501.674939188466</v>
      </c>
    </row>
    <row r="118" spans="1:130" x14ac:dyDescent="0.2">
      <c r="A118" s="3">
        <v>27058</v>
      </c>
      <c r="B118" t="s">
        <v>118</v>
      </c>
      <c r="C118" s="14">
        <v>2000</v>
      </c>
      <c r="D118" s="10">
        <v>286</v>
      </c>
      <c r="E118" s="9">
        <v>8159303</v>
      </c>
      <c r="F118">
        <f t="shared" si="64"/>
        <v>28529.03146853147</v>
      </c>
      <c r="G118" s="14">
        <v>2001</v>
      </c>
      <c r="H118" s="10">
        <v>299</v>
      </c>
      <c r="I118" s="9">
        <v>8839562</v>
      </c>
      <c r="J118">
        <f t="shared" si="65"/>
        <v>29563.752508361205</v>
      </c>
      <c r="K118">
        <f t="shared" si="66"/>
        <v>1034.7210398297357</v>
      </c>
      <c r="L118" s="18">
        <f t="shared" si="67"/>
        <v>3.6269055995506526E-2</v>
      </c>
      <c r="M118" s="14">
        <v>2002</v>
      </c>
      <c r="N118" s="10">
        <v>267</v>
      </c>
      <c r="O118" s="9">
        <v>9265948</v>
      </c>
      <c r="P118">
        <f t="shared" si="68"/>
        <v>34703.925093632955</v>
      </c>
      <c r="Q118">
        <f t="shared" si="69"/>
        <v>5140.17258527175</v>
      </c>
      <c r="R118" s="19">
        <f t="shared" si="70"/>
        <v>0.1738673933161228</v>
      </c>
      <c r="S118" s="14">
        <v>2003</v>
      </c>
      <c r="T118" s="10">
        <v>267</v>
      </c>
      <c r="U118" s="9">
        <v>9478907</v>
      </c>
      <c r="V118">
        <f t="shared" si="71"/>
        <v>35501.52434456929</v>
      </c>
      <c r="W118">
        <f t="shared" si="72"/>
        <v>797.59925093633501</v>
      </c>
      <c r="X118" s="18">
        <f t="shared" si="73"/>
        <v>2.2982969470582121E-2</v>
      </c>
      <c r="Y118" s="14">
        <v>2004</v>
      </c>
      <c r="Z118" s="10">
        <v>280</v>
      </c>
      <c r="AA118" s="9">
        <v>10084205</v>
      </c>
      <c r="AB118">
        <f t="shared" si="74"/>
        <v>36015.017857142855</v>
      </c>
      <c r="AC118">
        <f t="shared" si="75"/>
        <v>513.49351257356466</v>
      </c>
      <c r="AD118" s="18">
        <f t="shared" si="76"/>
        <v>1.4463984914836886E-2</v>
      </c>
      <c r="AE118" s="14">
        <v>2005</v>
      </c>
      <c r="AF118" s="10">
        <v>275</v>
      </c>
      <c r="AG118" s="9">
        <v>10021747</v>
      </c>
      <c r="AH118">
        <f t="shared" si="77"/>
        <v>36442.716363636362</v>
      </c>
      <c r="AI118">
        <f t="shared" si="78"/>
        <v>427.69850649350701</v>
      </c>
      <c r="AJ118" s="18">
        <f t="shared" si="79"/>
        <v>1.1875560028597392E-2</v>
      </c>
      <c r="AK118" s="14">
        <v>2006</v>
      </c>
      <c r="AL118" s="10">
        <v>279</v>
      </c>
      <c r="AM118" s="9">
        <v>11083936</v>
      </c>
      <c r="AN118">
        <f t="shared" si="80"/>
        <v>39727.369175627238</v>
      </c>
      <c r="AO118">
        <f t="shared" si="81"/>
        <v>3284.6528119908762</v>
      </c>
      <c r="AP118" s="18">
        <f t="shared" si="82"/>
        <v>9.0131942394623507E-2</v>
      </c>
      <c r="AQ118" s="14">
        <v>2007</v>
      </c>
      <c r="AR118" s="10">
        <v>263</v>
      </c>
      <c r="AS118" s="9">
        <v>11507338</v>
      </c>
      <c r="AT118">
        <f t="shared" si="83"/>
        <v>43754.136882129278</v>
      </c>
      <c r="AU118">
        <f t="shared" si="84"/>
        <v>4026.7677065020398</v>
      </c>
      <c r="AV118" s="18">
        <f t="shared" si="85"/>
        <v>0.1013600394403278</v>
      </c>
      <c r="AW118" s="14">
        <v>2008</v>
      </c>
      <c r="AX118" s="10">
        <v>252</v>
      </c>
      <c r="AY118" s="9">
        <v>12311869</v>
      </c>
      <c r="AZ118">
        <f t="shared" si="86"/>
        <v>48856.623015873018</v>
      </c>
      <c r="BA118">
        <f t="shared" si="87"/>
        <v>5102.4861337437396</v>
      </c>
      <c r="BB118" s="18">
        <f t="shared" si="88"/>
        <v>0.11661722747472991</v>
      </c>
      <c r="BC118" s="14">
        <v>2009</v>
      </c>
      <c r="BD118" s="10">
        <v>243</v>
      </c>
      <c r="BE118" s="9">
        <v>12646706</v>
      </c>
      <c r="BF118">
        <f t="shared" si="89"/>
        <v>52044.057613168727</v>
      </c>
      <c r="BG118">
        <f t="shared" si="90"/>
        <v>3187.434597295709</v>
      </c>
      <c r="BH118" s="18">
        <f t="shared" si="91"/>
        <v>6.5240583579838168E-2</v>
      </c>
      <c r="BI118" s="14">
        <v>2010</v>
      </c>
      <c r="BJ118" s="10">
        <v>241</v>
      </c>
      <c r="BK118" s="9">
        <v>12850639</v>
      </c>
      <c r="BL118">
        <f t="shared" si="92"/>
        <v>53322.153526970957</v>
      </c>
      <c r="BM118">
        <f t="shared" si="93"/>
        <v>1278.0959138022299</v>
      </c>
      <c r="BN118" s="18">
        <f t="shared" si="94"/>
        <v>2.455796055146232E-2</v>
      </c>
      <c r="BO118" s="14">
        <v>2011</v>
      </c>
      <c r="BP118" s="10">
        <v>251</v>
      </c>
      <c r="BQ118" s="9">
        <v>12899503</v>
      </c>
      <c r="BR118">
        <f t="shared" si="95"/>
        <v>51392.4422310757</v>
      </c>
      <c r="BS118">
        <f t="shared" si="96"/>
        <v>-1929.7112958952566</v>
      </c>
      <c r="BT118" s="18">
        <f t="shared" si="97"/>
        <v>-3.6189672926829307E-2</v>
      </c>
      <c r="BU118" s="14">
        <v>2012</v>
      </c>
      <c r="BV118" s="10">
        <v>243</v>
      </c>
      <c r="BW118" s="9">
        <v>12936902</v>
      </c>
      <c r="BX118">
        <f t="shared" si="98"/>
        <v>53238.279835390946</v>
      </c>
      <c r="BY118">
        <f t="shared" si="99"/>
        <v>1845.8376043152457</v>
      </c>
      <c r="BZ118" s="18">
        <f t="shared" si="100"/>
        <v>3.5916518542080778E-2</v>
      </c>
      <c r="CA118" s="14">
        <v>2013</v>
      </c>
      <c r="CB118" s="10">
        <v>231</v>
      </c>
      <c r="CC118" s="9">
        <v>12957736</v>
      </c>
      <c r="CD118">
        <f t="shared" si="101"/>
        <v>56094.095238095237</v>
      </c>
      <c r="CE118">
        <f t="shared" si="102"/>
        <v>2855.815402704291</v>
      </c>
      <c r="CF118" s="18">
        <f t="shared" si="103"/>
        <v>5.3642142675050235E-2</v>
      </c>
      <c r="CG118" s="14">
        <v>2014</v>
      </c>
      <c r="CH118" s="10">
        <v>229</v>
      </c>
      <c r="CI118" s="9">
        <v>13270641</v>
      </c>
      <c r="CJ118">
        <f t="shared" si="104"/>
        <v>57950.397379912662</v>
      </c>
      <c r="CK118">
        <f t="shared" si="105"/>
        <v>1856.3021418174249</v>
      </c>
      <c r="CL118" s="18">
        <f t="shared" si="106"/>
        <v>3.3092647879214794E-2</v>
      </c>
      <c r="CM118" s="14">
        <v>2015</v>
      </c>
      <c r="CN118" s="9">
        <v>231</v>
      </c>
      <c r="CO118" s="9">
        <v>13599092</v>
      </c>
      <c r="CP118">
        <f t="shared" si="107"/>
        <v>58870.528138528141</v>
      </c>
      <c r="CQ118">
        <f t="shared" si="108"/>
        <v>920.13075861547986</v>
      </c>
      <c r="CR118" s="18">
        <f t="shared" si="109"/>
        <v>1.5877902485866725E-2</v>
      </c>
      <c r="CS118" s="14">
        <v>2016</v>
      </c>
      <c r="CT118" s="9">
        <v>253</v>
      </c>
      <c r="CU118" s="9">
        <v>13892734</v>
      </c>
      <c r="CV118">
        <f t="shared" si="110"/>
        <v>54911.992094861664</v>
      </c>
      <c r="CW118">
        <f t="shared" si="111"/>
        <v>-3958.5360436664778</v>
      </c>
      <c r="CX118" s="18">
        <f t="shared" si="112"/>
        <v>-6.7241388328496951E-2</v>
      </c>
      <c r="CY118" s="14">
        <v>2017</v>
      </c>
      <c r="CZ118" s="9">
        <v>259</v>
      </c>
      <c r="DA118" s="9">
        <v>14498353</v>
      </c>
      <c r="DB118">
        <f t="shared" si="113"/>
        <v>55978.196911196908</v>
      </c>
      <c r="DC118">
        <f t="shared" si="114"/>
        <v>1066.2048163352447</v>
      </c>
      <c r="DD118" s="18">
        <f t="shared" si="115"/>
        <v>1.9416611484306609E-2</v>
      </c>
      <c r="DE118" s="14">
        <v>2018</v>
      </c>
      <c r="DF118" s="24">
        <v>250</v>
      </c>
      <c r="DG118" s="24">
        <v>15705733</v>
      </c>
      <c r="DH118">
        <f t="shared" si="116"/>
        <v>62822.932000000001</v>
      </c>
      <c r="DI118">
        <f t="shared" si="117"/>
        <v>6844.7350888030924</v>
      </c>
      <c r="DJ118" s="18">
        <f t="shared" si="118"/>
        <v>0.12227501896249877</v>
      </c>
      <c r="DK118" s="14">
        <v>2019</v>
      </c>
      <c r="DL118" s="24">
        <v>242</v>
      </c>
      <c r="DM118" s="24">
        <v>14362086</v>
      </c>
      <c r="DN118">
        <f t="shared" si="119"/>
        <v>59347.462809917357</v>
      </c>
      <c r="DO118">
        <f t="shared" si="120"/>
        <v>-3475.4691900826438</v>
      </c>
      <c r="DP118" s="18">
        <f t="shared" si="121"/>
        <v>-5.532166486725968E-2</v>
      </c>
      <c r="DQ118" s="14">
        <v>2020</v>
      </c>
      <c r="DR118" s="25">
        <v>220</v>
      </c>
      <c r="DS118" s="24">
        <v>16787270</v>
      </c>
      <c r="DT118">
        <f t="shared" si="122"/>
        <v>76305.772727272721</v>
      </c>
      <c r="DU118">
        <f t="shared" si="123"/>
        <v>16958.309917355364</v>
      </c>
      <c r="DV118" s="18">
        <f t="shared" si="124"/>
        <v>0.28574616528546048</v>
      </c>
      <c r="DX118" s="11">
        <f t="shared" si="125"/>
        <v>5.3248721001598574E-2</v>
      </c>
      <c r="DY118">
        <f t="shared" si="126"/>
        <v>59382.863907038089</v>
      </c>
      <c r="DZ118" s="23">
        <f t="shared" si="127"/>
        <v>48827.257486471179</v>
      </c>
    </row>
    <row r="119" spans="1:130" x14ac:dyDescent="0.2">
      <c r="A119" s="3">
        <v>27059</v>
      </c>
      <c r="B119" t="s">
        <v>119</v>
      </c>
      <c r="C119" s="14">
        <v>2000</v>
      </c>
      <c r="D119" s="10">
        <v>274</v>
      </c>
      <c r="E119" s="9">
        <v>11155626</v>
      </c>
      <c r="F119">
        <f t="shared" si="64"/>
        <v>40713.963503649633</v>
      </c>
      <c r="G119" s="14">
        <v>2001</v>
      </c>
      <c r="H119" s="10">
        <v>296</v>
      </c>
      <c r="I119" s="9">
        <v>11622620</v>
      </c>
      <c r="J119">
        <f t="shared" si="65"/>
        <v>39265.608108108107</v>
      </c>
      <c r="K119">
        <f t="shared" si="66"/>
        <v>-1448.3553955415264</v>
      </c>
      <c r="L119" s="18">
        <f t="shared" si="67"/>
        <v>-3.5573922824086987E-2</v>
      </c>
      <c r="M119" s="14">
        <v>2002</v>
      </c>
      <c r="N119" s="10">
        <v>287</v>
      </c>
      <c r="O119" s="9">
        <v>12101524</v>
      </c>
      <c r="P119">
        <f t="shared" si="68"/>
        <v>42165.588850174216</v>
      </c>
      <c r="Q119">
        <f t="shared" si="69"/>
        <v>2899.9807420661091</v>
      </c>
      <c r="R119" s="19">
        <f t="shared" si="70"/>
        <v>7.3855490384402853E-2</v>
      </c>
      <c r="S119" s="14">
        <v>2003</v>
      </c>
      <c r="T119" s="10">
        <v>287</v>
      </c>
      <c r="U119" s="9">
        <v>12496764</v>
      </c>
      <c r="V119">
        <f t="shared" si="71"/>
        <v>43542.731707317071</v>
      </c>
      <c r="W119">
        <f t="shared" si="72"/>
        <v>1377.1428571428551</v>
      </c>
      <c r="X119" s="18">
        <f t="shared" si="73"/>
        <v>3.2660349225436348E-2</v>
      </c>
      <c r="Y119" s="14">
        <v>2004</v>
      </c>
      <c r="Z119" s="10">
        <v>284</v>
      </c>
      <c r="AA119" s="9">
        <v>13133487</v>
      </c>
      <c r="AB119">
        <f t="shared" si="74"/>
        <v>46244.67253521127</v>
      </c>
      <c r="AC119">
        <f t="shared" si="75"/>
        <v>2701.9408278941992</v>
      </c>
      <c r="AD119" s="18">
        <f t="shared" si="76"/>
        <v>6.2052625592164116E-2</v>
      </c>
      <c r="AE119" s="14">
        <v>2005</v>
      </c>
      <c r="AF119" s="10">
        <v>293</v>
      </c>
      <c r="AG119" s="9">
        <v>13241504</v>
      </c>
      <c r="AH119">
        <f t="shared" si="77"/>
        <v>45192.84641638225</v>
      </c>
      <c r="AI119">
        <f t="shared" si="78"/>
        <v>-1051.8261188290198</v>
      </c>
      <c r="AJ119" s="18">
        <f t="shared" si="79"/>
        <v>-2.2744806291538692E-2</v>
      </c>
      <c r="AK119" s="14">
        <v>2006</v>
      </c>
      <c r="AL119" s="10">
        <v>285</v>
      </c>
      <c r="AM119" s="9">
        <v>14437638</v>
      </c>
      <c r="AN119">
        <f t="shared" si="80"/>
        <v>50658.378947368423</v>
      </c>
      <c r="AO119">
        <f t="shared" si="81"/>
        <v>5465.5325309861728</v>
      </c>
      <c r="AP119" s="18">
        <f t="shared" si="82"/>
        <v>0.12093800157285371</v>
      </c>
      <c r="AQ119" s="14">
        <v>2007</v>
      </c>
      <c r="AR119" s="10">
        <v>289</v>
      </c>
      <c r="AS119" s="9">
        <v>15010992</v>
      </c>
      <c r="AT119">
        <f t="shared" si="83"/>
        <v>51941.148788927334</v>
      </c>
      <c r="AU119">
        <f t="shared" si="84"/>
        <v>1282.7698415589111</v>
      </c>
      <c r="AV119" s="18">
        <f t="shared" si="85"/>
        <v>2.5321967820795179E-2</v>
      </c>
      <c r="AW119" s="14">
        <v>2008</v>
      </c>
      <c r="AX119" s="10">
        <v>287</v>
      </c>
      <c r="AY119" s="9">
        <v>16150227</v>
      </c>
      <c r="AZ119">
        <f t="shared" si="86"/>
        <v>56272.56794425087</v>
      </c>
      <c r="BA119">
        <f t="shared" si="87"/>
        <v>4331.419155323536</v>
      </c>
      <c r="BB119" s="18">
        <f t="shared" si="88"/>
        <v>8.3390900207561361E-2</v>
      </c>
      <c r="BC119" s="14">
        <v>2009</v>
      </c>
      <c r="BD119" s="10">
        <v>284</v>
      </c>
      <c r="BE119" s="9">
        <v>16451706</v>
      </c>
      <c r="BF119">
        <f t="shared" si="89"/>
        <v>57928.542253521126</v>
      </c>
      <c r="BG119">
        <f t="shared" si="90"/>
        <v>1655.9743092702556</v>
      </c>
      <c r="BH119" s="18">
        <f t="shared" si="91"/>
        <v>2.9427736635563289E-2</v>
      </c>
      <c r="BI119" s="14">
        <v>2010</v>
      </c>
      <c r="BJ119" s="10">
        <v>290</v>
      </c>
      <c r="BK119" s="9">
        <v>16457866</v>
      </c>
      <c r="BL119">
        <f t="shared" si="92"/>
        <v>56751.262068965516</v>
      </c>
      <c r="BM119">
        <f t="shared" si="93"/>
        <v>-1177.2801845556096</v>
      </c>
      <c r="BN119" s="18">
        <f t="shared" si="94"/>
        <v>-2.0322972730839776E-2</v>
      </c>
      <c r="BO119" s="14">
        <v>2011</v>
      </c>
      <c r="BP119" s="10">
        <v>287</v>
      </c>
      <c r="BQ119" s="9">
        <v>16484146</v>
      </c>
      <c r="BR119">
        <f t="shared" si="95"/>
        <v>57436.048780487807</v>
      </c>
      <c r="BS119">
        <f t="shared" si="96"/>
        <v>684.78671152229072</v>
      </c>
      <c r="BT119" s="18">
        <f t="shared" si="97"/>
        <v>1.2066457847054067E-2</v>
      </c>
      <c r="BU119" s="14">
        <v>2012</v>
      </c>
      <c r="BV119" s="10">
        <v>283</v>
      </c>
      <c r="BW119" s="9">
        <v>16370132</v>
      </c>
      <c r="BX119">
        <f t="shared" si="98"/>
        <v>57844.989399293285</v>
      </c>
      <c r="BY119">
        <f t="shared" si="99"/>
        <v>408.94061880547815</v>
      </c>
      <c r="BZ119" s="18">
        <f t="shared" si="100"/>
        <v>7.1199295127070718E-3</v>
      </c>
      <c r="CA119" s="14">
        <v>2013</v>
      </c>
      <c r="CB119" s="10">
        <v>275</v>
      </c>
      <c r="CC119" s="9">
        <v>16875844</v>
      </c>
      <c r="CD119">
        <f t="shared" si="101"/>
        <v>61366.705454545452</v>
      </c>
      <c r="CE119">
        <f t="shared" si="102"/>
        <v>3521.7160552521673</v>
      </c>
      <c r="CF119" s="18">
        <f t="shared" si="103"/>
        <v>6.0881955236302514E-2</v>
      </c>
      <c r="CG119" s="14">
        <v>2014</v>
      </c>
      <c r="CH119" s="10">
        <v>272</v>
      </c>
      <c r="CI119" s="9">
        <v>17313746</v>
      </c>
      <c r="CJ119">
        <f t="shared" si="104"/>
        <v>63653.477941176468</v>
      </c>
      <c r="CK119">
        <f t="shared" si="105"/>
        <v>2286.7724866310164</v>
      </c>
      <c r="CL119" s="18">
        <f t="shared" si="106"/>
        <v>3.7264058249384717E-2</v>
      </c>
      <c r="CM119" s="14">
        <v>2015</v>
      </c>
      <c r="CN119" s="9">
        <v>281</v>
      </c>
      <c r="CO119" s="9">
        <v>17899116</v>
      </c>
      <c r="CP119">
        <f t="shared" si="107"/>
        <v>63697.921708185051</v>
      </c>
      <c r="CQ119">
        <f t="shared" si="108"/>
        <v>44.443767008582654</v>
      </c>
      <c r="CR119" s="18">
        <f t="shared" si="109"/>
        <v>6.9821427589006346E-4</v>
      </c>
      <c r="CS119" s="14">
        <v>2016</v>
      </c>
      <c r="CT119" s="9">
        <v>265</v>
      </c>
      <c r="CU119" s="9">
        <v>18420889</v>
      </c>
      <c r="CV119">
        <f t="shared" si="110"/>
        <v>69512.788679245277</v>
      </c>
      <c r="CW119">
        <f t="shared" si="111"/>
        <v>5814.8669710602262</v>
      </c>
      <c r="CX119" s="18">
        <f t="shared" si="112"/>
        <v>9.1288174168373662E-2</v>
      </c>
      <c r="CY119" s="14">
        <v>2017</v>
      </c>
      <c r="CZ119" s="9">
        <v>266</v>
      </c>
      <c r="DA119" s="9">
        <v>18813304</v>
      </c>
      <c r="DB119">
        <f t="shared" si="113"/>
        <v>70726.706766917298</v>
      </c>
      <c r="DC119">
        <f t="shared" si="114"/>
        <v>1213.9180876720202</v>
      </c>
      <c r="DD119" s="18">
        <f t="shared" si="115"/>
        <v>1.7463233898922327E-2</v>
      </c>
      <c r="DE119" s="14">
        <v>2018</v>
      </c>
      <c r="DF119" s="24">
        <v>261</v>
      </c>
      <c r="DG119" s="24">
        <v>19457304</v>
      </c>
      <c r="DH119">
        <f t="shared" si="116"/>
        <v>74549.057471264372</v>
      </c>
      <c r="DI119">
        <f t="shared" si="117"/>
        <v>3822.3507043470745</v>
      </c>
      <c r="DJ119" s="18">
        <f t="shared" si="118"/>
        <v>5.404395141631272E-2</v>
      </c>
      <c r="DK119" s="14">
        <v>2019</v>
      </c>
      <c r="DL119" s="24">
        <v>241</v>
      </c>
      <c r="DM119" s="24">
        <v>20814281</v>
      </c>
      <c r="DN119">
        <f t="shared" si="119"/>
        <v>86366.311203319507</v>
      </c>
      <c r="DO119">
        <f t="shared" si="120"/>
        <v>11817.253732055135</v>
      </c>
      <c r="DP119" s="18">
        <f t="shared" si="121"/>
        <v>0.15851647402262872</v>
      </c>
      <c r="DQ119" s="14">
        <v>2020</v>
      </c>
      <c r="DR119" s="25">
        <v>224</v>
      </c>
      <c r="DS119" s="24">
        <v>21716770</v>
      </c>
      <c r="DT119">
        <f t="shared" si="122"/>
        <v>96949.866071428565</v>
      </c>
      <c r="DU119">
        <f t="shared" si="123"/>
        <v>10583.554868109059</v>
      </c>
      <c r="DV119" s="18">
        <f t="shared" si="124"/>
        <v>0.12254262941940118</v>
      </c>
      <c r="DX119" s="11">
        <f t="shared" si="125"/>
        <v>4.6274876327409085E-2</v>
      </c>
      <c r="DY119">
        <f t="shared" si="126"/>
        <v>77214.025147167049</v>
      </c>
      <c r="DZ119" s="23">
        <f t="shared" si="127"/>
        <v>58703.865933320907</v>
      </c>
    </row>
    <row r="120" spans="1:130" x14ac:dyDescent="0.2">
      <c r="A120" s="3">
        <v>27061</v>
      </c>
      <c r="B120" t="s">
        <v>120</v>
      </c>
      <c r="C120" s="14">
        <v>2000</v>
      </c>
      <c r="D120" s="10">
        <v>1488</v>
      </c>
      <c r="E120" s="9">
        <v>71641790</v>
      </c>
      <c r="F120">
        <f t="shared" si="64"/>
        <v>48146.364247311831</v>
      </c>
      <c r="G120" s="14">
        <v>2001</v>
      </c>
      <c r="H120" s="10">
        <v>1434</v>
      </c>
      <c r="I120" s="9">
        <v>74202632</v>
      </c>
      <c r="J120">
        <f t="shared" si="65"/>
        <v>51745.21059972106</v>
      </c>
      <c r="K120">
        <f t="shared" si="66"/>
        <v>3598.8463524092294</v>
      </c>
      <c r="L120" s="18">
        <f t="shared" si="67"/>
        <v>7.4748039829615268E-2</v>
      </c>
      <c r="M120" s="14">
        <v>2002</v>
      </c>
      <c r="N120" s="10">
        <v>1442</v>
      </c>
      <c r="O120" s="9">
        <v>81232384</v>
      </c>
      <c r="P120">
        <f t="shared" si="68"/>
        <v>56333.137309292651</v>
      </c>
      <c r="Q120">
        <f t="shared" si="69"/>
        <v>4587.9267095715913</v>
      </c>
      <c r="R120" s="19">
        <f t="shared" si="70"/>
        <v>8.8663794318315586E-2</v>
      </c>
      <c r="S120" s="14">
        <v>2003</v>
      </c>
      <c r="T120" s="10">
        <v>1442</v>
      </c>
      <c r="U120" s="9">
        <v>95702637</v>
      </c>
      <c r="V120">
        <f t="shared" si="71"/>
        <v>66367.986823855754</v>
      </c>
      <c r="W120">
        <f t="shared" si="72"/>
        <v>10034.849514563102</v>
      </c>
      <c r="X120" s="18">
        <f t="shared" si="73"/>
        <v>0.17813404319144435</v>
      </c>
      <c r="Y120" s="14">
        <v>2004</v>
      </c>
      <c r="Z120" s="10">
        <v>1472</v>
      </c>
      <c r="AA120" s="9">
        <v>98869560</v>
      </c>
      <c r="AB120">
        <f t="shared" si="74"/>
        <v>67166.820652173919</v>
      </c>
      <c r="AC120">
        <f t="shared" si="75"/>
        <v>798.83382831816562</v>
      </c>
      <c r="AD120" s="18">
        <f t="shared" si="76"/>
        <v>1.203643302362499E-2</v>
      </c>
      <c r="AE120" s="14">
        <v>2005</v>
      </c>
      <c r="AF120" s="10">
        <v>1507</v>
      </c>
      <c r="AG120" s="9">
        <v>102219285</v>
      </c>
      <c r="AH120">
        <f t="shared" si="77"/>
        <v>67829.651625746512</v>
      </c>
      <c r="AI120">
        <f t="shared" si="78"/>
        <v>662.83097357259248</v>
      </c>
      <c r="AJ120" s="18">
        <f t="shared" si="79"/>
        <v>9.8684285952001412E-3</v>
      </c>
      <c r="AK120" s="14">
        <v>2006</v>
      </c>
      <c r="AL120" s="10">
        <v>1579</v>
      </c>
      <c r="AM120" s="9">
        <v>109797015</v>
      </c>
      <c r="AN120">
        <f t="shared" si="80"/>
        <v>69535.79164027865</v>
      </c>
      <c r="AO120">
        <f t="shared" si="81"/>
        <v>1706.1400145321386</v>
      </c>
      <c r="AP120" s="18">
        <f t="shared" si="82"/>
        <v>2.5153306461690991E-2</v>
      </c>
      <c r="AQ120" s="14">
        <v>2007</v>
      </c>
      <c r="AR120" s="10">
        <v>1604</v>
      </c>
      <c r="AS120" s="9">
        <v>113565801</v>
      </c>
      <c r="AT120">
        <f t="shared" si="83"/>
        <v>70801.621571072319</v>
      </c>
      <c r="AU120">
        <f t="shared" si="84"/>
        <v>1265.8299307936686</v>
      </c>
      <c r="AV120" s="18">
        <f t="shared" si="85"/>
        <v>1.8204005461561982E-2</v>
      </c>
      <c r="AW120" s="14">
        <v>2008</v>
      </c>
      <c r="AX120" s="10">
        <v>1590</v>
      </c>
      <c r="AY120" s="9">
        <v>126871254</v>
      </c>
      <c r="AZ120">
        <f t="shared" si="86"/>
        <v>79793.241509433967</v>
      </c>
      <c r="BA120">
        <f t="shared" si="87"/>
        <v>8991.6199383616477</v>
      </c>
      <c r="BB120" s="18">
        <f t="shared" si="88"/>
        <v>0.12699737292507701</v>
      </c>
      <c r="BC120" s="14">
        <v>2009</v>
      </c>
      <c r="BD120" s="10">
        <v>1552</v>
      </c>
      <c r="BE120" s="9">
        <v>130902959</v>
      </c>
      <c r="BF120">
        <f t="shared" si="89"/>
        <v>84344.690077319581</v>
      </c>
      <c r="BG120">
        <f t="shared" si="90"/>
        <v>4551.4485678856145</v>
      </c>
      <c r="BH120" s="18">
        <f t="shared" si="91"/>
        <v>5.7040527265050336E-2</v>
      </c>
      <c r="BI120" s="14">
        <v>2010</v>
      </c>
      <c r="BJ120" s="10">
        <v>1585</v>
      </c>
      <c r="BK120" s="9">
        <v>126666455</v>
      </c>
      <c r="BL120">
        <f t="shared" si="92"/>
        <v>79915.744479495275</v>
      </c>
      <c r="BM120">
        <f t="shared" si="93"/>
        <v>-4428.9455978243059</v>
      </c>
      <c r="BN120" s="18">
        <f t="shared" si="94"/>
        <v>-5.2510070210279383E-2</v>
      </c>
      <c r="BO120" s="14">
        <v>2011</v>
      </c>
      <c r="BP120" s="10">
        <v>1527</v>
      </c>
      <c r="BQ120" s="9">
        <v>130673700</v>
      </c>
      <c r="BR120">
        <f t="shared" si="95"/>
        <v>85575.442043222007</v>
      </c>
      <c r="BS120">
        <f t="shared" si="96"/>
        <v>5659.6975637267315</v>
      </c>
      <c r="BT120" s="18">
        <f t="shared" si="97"/>
        <v>7.0820807596666924E-2</v>
      </c>
      <c r="BU120" s="14">
        <v>2012</v>
      </c>
      <c r="BV120" s="10">
        <v>1524</v>
      </c>
      <c r="BW120" s="9">
        <v>132471400</v>
      </c>
      <c r="BX120">
        <f t="shared" si="98"/>
        <v>86923.490813648299</v>
      </c>
      <c r="BY120">
        <f t="shared" si="99"/>
        <v>1348.0487704262923</v>
      </c>
      <c r="BZ120" s="18">
        <f t="shared" si="100"/>
        <v>1.5752752638372895E-2</v>
      </c>
      <c r="CA120" s="14">
        <v>2013</v>
      </c>
      <c r="CB120" s="10">
        <v>1539</v>
      </c>
      <c r="CC120" s="9">
        <v>135018255</v>
      </c>
      <c r="CD120">
        <f t="shared" si="101"/>
        <v>87731.159844054579</v>
      </c>
      <c r="CE120">
        <f t="shared" si="102"/>
        <v>807.66903040627949</v>
      </c>
      <c r="CF120" s="18">
        <f t="shared" si="103"/>
        <v>9.2917233632253439E-3</v>
      </c>
      <c r="CG120" s="14">
        <v>2014</v>
      </c>
      <c r="CH120" s="10">
        <v>1535</v>
      </c>
      <c r="CI120" s="9">
        <v>137336539</v>
      </c>
      <c r="CJ120">
        <f t="shared" si="104"/>
        <v>89470.057980456026</v>
      </c>
      <c r="CK120">
        <f t="shared" si="105"/>
        <v>1738.8981364014471</v>
      </c>
      <c r="CL120" s="18">
        <f t="shared" si="106"/>
        <v>1.9820758547959512E-2</v>
      </c>
      <c r="CM120" s="14">
        <v>2015</v>
      </c>
      <c r="CN120" s="9">
        <v>1532</v>
      </c>
      <c r="CO120" s="9">
        <v>138287897</v>
      </c>
      <c r="CP120">
        <f t="shared" si="107"/>
        <v>90266.251305483034</v>
      </c>
      <c r="CQ120">
        <f t="shared" si="108"/>
        <v>796.19332502700854</v>
      </c>
      <c r="CR120" s="18">
        <f t="shared" si="109"/>
        <v>8.8989919420967654E-3</v>
      </c>
      <c r="CS120" s="14">
        <v>2016</v>
      </c>
      <c r="CT120" s="9">
        <v>1542</v>
      </c>
      <c r="CU120" s="9">
        <v>138802703</v>
      </c>
      <c r="CV120">
        <f t="shared" si="110"/>
        <v>90014.723086900136</v>
      </c>
      <c r="CW120">
        <f t="shared" si="111"/>
        <v>-251.52821858289826</v>
      </c>
      <c r="CX120" s="18">
        <f t="shared" si="112"/>
        <v>-2.7865145050907825E-3</v>
      </c>
      <c r="CY120" s="14">
        <v>2017</v>
      </c>
      <c r="CZ120" s="9">
        <v>1488</v>
      </c>
      <c r="DA120" s="9">
        <v>137883918</v>
      </c>
      <c r="DB120">
        <f t="shared" si="113"/>
        <v>92663.923387096773</v>
      </c>
      <c r="DC120">
        <f t="shared" si="114"/>
        <v>2649.2003001966368</v>
      </c>
      <c r="DD120" s="18">
        <f t="shared" si="115"/>
        <v>2.9430744319894214E-2</v>
      </c>
      <c r="DE120" s="14">
        <v>2018</v>
      </c>
      <c r="DF120" s="24">
        <v>1545</v>
      </c>
      <c r="DG120" s="24">
        <v>139997454</v>
      </c>
      <c r="DH120">
        <f t="shared" si="116"/>
        <v>90613.238834951451</v>
      </c>
      <c r="DI120">
        <f t="shared" si="117"/>
        <v>-2050.6845521453215</v>
      </c>
      <c r="DJ120" s="18">
        <f t="shared" si="118"/>
        <v>-2.2130344552525976E-2</v>
      </c>
      <c r="DK120" s="14">
        <v>2019</v>
      </c>
      <c r="DL120" s="24">
        <v>1549</v>
      </c>
      <c r="DM120" s="24">
        <v>141631963</v>
      </c>
      <c r="DN120">
        <f t="shared" si="119"/>
        <v>91434.449967721113</v>
      </c>
      <c r="DO120">
        <f t="shared" si="120"/>
        <v>821.21113276966207</v>
      </c>
      <c r="DP120" s="18">
        <f t="shared" si="121"/>
        <v>9.0628162432805949E-3</v>
      </c>
      <c r="DQ120" s="14">
        <v>2020</v>
      </c>
      <c r="DR120" s="25">
        <v>1537</v>
      </c>
      <c r="DS120" s="24">
        <v>151100603</v>
      </c>
      <c r="DT120">
        <f t="shared" si="122"/>
        <v>98308.78529603123</v>
      </c>
      <c r="DU120">
        <f t="shared" si="123"/>
        <v>6874.3353283101169</v>
      </c>
      <c r="DV120" s="18">
        <f t="shared" si="124"/>
        <v>7.5183208634567678E-2</v>
      </c>
      <c r="DX120" s="11">
        <f t="shared" si="125"/>
        <v>3.6236788021570189E-2</v>
      </c>
      <c r="DY120">
        <f t="shared" si="126"/>
        <v>91570.537396589774</v>
      </c>
      <c r="DZ120" s="23">
        <f t="shared" si="127"/>
        <v>78332.465861679346</v>
      </c>
    </row>
    <row r="121" spans="1:130" x14ac:dyDescent="0.2">
      <c r="A121" s="3">
        <v>28101</v>
      </c>
      <c r="B121" t="s">
        <v>121</v>
      </c>
      <c r="C121" s="14">
        <v>2000</v>
      </c>
      <c r="D121" s="10">
        <v>1044</v>
      </c>
      <c r="E121" s="9">
        <v>36078330</v>
      </c>
      <c r="F121">
        <f t="shared" si="64"/>
        <v>34557.787356321838</v>
      </c>
      <c r="G121" s="14">
        <v>2001</v>
      </c>
      <c r="H121" s="10">
        <v>1006</v>
      </c>
      <c r="I121" s="9">
        <v>36487669</v>
      </c>
      <c r="J121">
        <f t="shared" si="65"/>
        <v>36270.048707753478</v>
      </c>
      <c r="K121">
        <f t="shared" si="66"/>
        <v>1712.2613514316399</v>
      </c>
      <c r="L121" s="18">
        <f t="shared" si="67"/>
        <v>4.9547771498698309E-2</v>
      </c>
      <c r="M121" s="14">
        <v>2002</v>
      </c>
      <c r="N121" s="10">
        <v>1029</v>
      </c>
      <c r="O121" s="9">
        <v>40759628</v>
      </c>
      <c r="P121">
        <f t="shared" si="68"/>
        <v>39610.911564625851</v>
      </c>
      <c r="Q121">
        <f t="shared" si="69"/>
        <v>3340.8628568723725</v>
      </c>
      <c r="R121" s="19">
        <f t="shared" si="70"/>
        <v>9.211079047043555E-2</v>
      </c>
      <c r="S121" s="14">
        <v>2003</v>
      </c>
      <c r="T121" s="10">
        <v>1029</v>
      </c>
      <c r="U121" s="9">
        <v>42068948</v>
      </c>
      <c r="V121">
        <f t="shared" si="71"/>
        <v>40883.331389698738</v>
      </c>
      <c r="W121">
        <f t="shared" si="72"/>
        <v>1272.4198250728878</v>
      </c>
      <c r="X121" s="18">
        <f t="shared" si="73"/>
        <v>3.2122962456870352E-2</v>
      </c>
      <c r="Y121" s="14">
        <v>2004</v>
      </c>
      <c r="Z121" s="10">
        <v>1078</v>
      </c>
      <c r="AA121" s="9">
        <v>43101135</v>
      </c>
      <c r="AB121">
        <f t="shared" si="74"/>
        <v>39982.5</v>
      </c>
      <c r="AC121">
        <f t="shared" si="75"/>
        <v>-900.83138969873835</v>
      </c>
      <c r="AD121" s="18">
        <f t="shared" si="76"/>
        <v>-2.2034197289649404E-2</v>
      </c>
      <c r="AE121" s="14">
        <v>2005</v>
      </c>
      <c r="AF121" s="10">
        <v>1078</v>
      </c>
      <c r="AG121" s="9">
        <v>44522086</v>
      </c>
      <c r="AH121">
        <f t="shared" si="77"/>
        <v>41300.63636363636</v>
      </c>
      <c r="AI121">
        <f t="shared" si="78"/>
        <v>1318.1363636363603</v>
      </c>
      <c r="AJ121" s="18">
        <f t="shared" si="79"/>
        <v>3.2967832517635472E-2</v>
      </c>
      <c r="AK121" s="14">
        <v>2006</v>
      </c>
      <c r="AL121" s="10">
        <v>1029</v>
      </c>
      <c r="AM121" s="9">
        <v>51092749</v>
      </c>
      <c r="AN121">
        <f t="shared" si="80"/>
        <v>49652.817298347909</v>
      </c>
      <c r="AO121">
        <f t="shared" si="81"/>
        <v>8352.1809347115486</v>
      </c>
      <c r="AP121" s="18">
        <f t="shared" si="82"/>
        <v>0.20222886788411149</v>
      </c>
      <c r="AQ121" s="14">
        <v>2007</v>
      </c>
      <c r="AR121" s="10">
        <v>1039</v>
      </c>
      <c r="AS121" s="9">
        <v>53089771</v>
      </c>
      <c r="AT121">
        <f t="shared" si="83"/>
        <v>51096.988450433106</v>
      </c>
      <c r="AU121">
        <f t="shared" si="84"/>
        <v>1444.1711520851968</v>
      </c>
      <c r="AV121" s="18">
        <f t="shared" si="85"/>
        <v>2.9085381870833912E-2</v>
      </c>
      <c r="AW121" s="14">
        <v>2008</v>
      </c>
      <c r="AX121" s="10">
        <v>997</v>
      </c>
      <c r="AY121" s="9">
        <v>56645040</v>
      </c>
      <c r="AZ121">
        <f t="shared" si="86"/>
        <v>56815.486459378131</v>
      </c>
      <c r="BA121">
        <f t="shared" si="87"/>
        <v>5718.4980089450255</v>
      </c>
      <c r="BB121" s="18">
        <f t="shared" si="88"/>
        <v>0.11191458014188613</v>
      </c>
      <c r="BC121" s="14">
        <v>2009</v>
      </c>
      <c r="BD121" s="10">
        <v>972</v>
      </c>
      <c r="BE121" s="9">
        <v>57360006</v>
      </c>
      <c r="BF121">
        <f t="shared" si="89"/>
        <v>59012.351851851854</v>
      </c>
      <c r="BG121">
        <f t="shared" si="90"/>
        <v>2196.8653924737227</v>
      </c>
      <c r="BH121" s="18">
        <f t="shared" si="91"/>
        <v>3.866666518897862E-2</v>
      </c>
      <c r="BI121" s="14">
        <v>2010</v>
      </c>
      <c r="BJ121" s="10">
        <v>984</v>
      </c>
      <c r="BK121" s="9">
        <v>57369790</v>
      </c>
      <c r="BL121">
        <f t="shared" si="92"/>
        <v>58302.632113821135</v>
      </c>
      <c r="BM121">
        <f t="shared" si="93"/>
        <v>-709.71973803071887</v>
      </c>
      <c r="BN121" s="18">
        <f t="shared" si="94"/>
        <v>-1.2026630286019474E-2</v>
      </c>
      <c r="BO121" s="14">
        <v>2011</v>
      </c>
      <c r="BP121" s="10">
        <v>989</v>
      </c>
      <c r="BQ121" s="9">
        <v>58461041</v>
      </c>
      <c r="BR121">
        <f t="shared" si="95"/>
        <v>59111.264914054598</v>
      </c>
      <c r="BS121">
        <f t="shared" si="96"/>
        <v>808.63280023346306</v>
      </c>
      <c r="BT121" s="18">
        <f t="shared" si="97"/>
        <v>1.3869576225217622E-2</v>
      </c>
      <c r="BU121" s="14">
        <v>2012</v>
      </c>
      <c r="BV121" s="10">
        <v>972</v>
      </c>
      <c r="BW121" s="9">
        <v>59201121</v>
      </c>
      <c r="BX121">
        <f t="shared" si="98"/>
        <v>60906.503086419754</v>
      </c>
      <c r="BY121">
        <f t="shared" si="99"/>
        <v>1795.2381723651561</v>
      </c>
      <c r="BZ121" s="18">
        <f t="shared" si="100"/>
        <v>3.0370491563247042E-2</v>
      </c>
      <c r="CA121" s="14">
        <v>2013</v>
      </c>
      <c r="CB121" s="10">
        <v>991</v>
      </c>
      <c r="CC121" s="9">
        <v>60216331</v>
      </c>
      <c r="CD121">
        <f t="shared" si="101"/>
        <v>60763.199798183654</v>
      </c>
      <c r="CE121">
        <f t="shared" si="102"/>
        <v>-143.30328823610034</v>
      </c>
      <c r="CF121" s="18">
        <f t="shared" si="103"/>
        <v>-2.352840517420093E-3</v>
      </c>
      <c r="CG121" s="14">
        <v>2014</v>
      </c>
      <c r="CH121" s="10">
        <v>960</v>
      </c>
      <c r="CI121" s="9">
        <v>61285934</v>
      </c>
      <c r="CJ121">
        <f t="shared" si="104"/>
        <v>63839.51458333333</v>
      </c>
      <c r="CK121">
        <f t="shared" si="105"/>
        <v>3076.314785149676</v>
      </c>
      <c r="CL121" s="18">
        <f t="shared" si="106"/>
        <v>5.0627926036930559E-2</v>
      </c>
      <c r="CM121" s="14">
        <v>2015</v>
      </c>
      <c r="CN121" s="9">
        <v>911</v>
      </c>
      <c r="CO121" s="9">
        <v>63864226</v>
      </c>
      <c r="CP121">
        <f t="shared" si="107"/>
        <v>70103.431394072453</v>
      </c>
      <c r="CQ121">
        <f t="shared" si="108"/>
        <v>6263.9168107391233</v>
      </c>
      <c r="CR121" s="18">
        <f t="shared" si="109"/>
        <v>9.811974372960619E-2</v>
      </c>
      <c r="CS121" s="14">
        <v>2016</v>
      </c>
      <c r="CT121" s="9">
        <v>913</v>
      </c>
      <c r="CU121" s="9">
        <v>64443772</v>
      </c>
      <c r="CV121">
        <f t="shared" si="110"/>
        <v>70584.635268346115</v>
      </c>
      <c r="CW121">
        <f t="shared" si="111"/>
        <v>481.20387427366222</v>
      </c>
      <c r="CX121" s="18">
        <f t="shared" si="112"/>
        <v>6.8641985806467964E-3</v>
      </c>
      <c r="CY121" s="14">
        <v>2017</v>
      </c>
      <c r="CZ121" s="9">
        <v>930</v>
      </c>
      <c r="DA121" s="9">
        <v>65686049</v>
      </c>
      <c r="DB121">
        <f t="shared" si="113"/>
        <v>70630.160215053766</v>
      </c>
      <c r="DC121">
        <f t="shared" si="114"/>
        <v>45.524946707650088</v>
      </c>
      <c r="DD121" s="18">
        <f t="shared" si="115"/>
        <v>6.4496963871209353E-4</v>
      </c>
      <c r="DE121" s="14">
        <v>2018</v>
      </c>
      <c r="DF121" s="24">
        <v>907</v>
      </c>
      <c r="DG121" s="24">
        <v>67651025</v>
      </c>
      <c r="DH121">
        <f t="shared" si="116"/>
        <v>74587.679162072774</v>
      </c>
      <c r="DI121">
        <f t="shared" si="117"/>
        <v>3957.5189470190089</v>
      </c>
      <c r="DJ121" s="18">
        <f t="shared" si="118"/>
        <v>5.6031572560067938E-2</v>
      </c>
      <c r="DK121" s="14">
        <v>2019</v>
      </c>
      <c r="DL121" s="24">
        <v>902</v>
      </c>
      <c r="DM121" s="24">
        <v>69998106</v>
      </c>
      <c r="DN121">
        <f t="shared" si="119"/>
        <v>77603.221729490018</v>
      </c>
      <c r="DO121">
        <f t="shared" si="120"/>
        <v>3015.5425674172438</v>
      </c>
      <c r="DP121" s="18">
        <f t="shared" si="121"/>
        <v>4.0429499902587429E-2</v>
      </c>
      <c r="DQ121" s="14">
        <v>2020</v>
      </c>
      <c r="DR121" s="25">
        <v>920</v>
      </c>
      <c r="DS121" s="24">
        <v>73679982</v>
      </c>
      <c r="DT121">
        <f t="shared" si="122"/>
        <v>80086.936956521735</v>
      </c>
      <c r="DU121">
        <f t="shared" si="123"/>
        <v>2483.7152270317165</v>
      </c>
      <c r="DV121" s="18">
        <f t="shared" si="124"/>
        <v>3.2005310754873971E-2</v>
      </c>
      <c r="DX121" s="11">
        <f t="shared" si="125"/>
        <v>4.1849601543372882E-2</v>
      </c>
      <c r="DY121">
        <f t="shared" si="126"/>
        <v>74273.687035538853</v>
      </c>
      <c r="DZ121" s="23">
        <f t="shared" si="127"/>
        <v>56938.192317305555</v>
      </c>
    </row>
    <row r="122" spans="1:130" x14ac:dyDescent="0.2">
      <c r="A122" s="3">
        <v>28102</v>
      </c>
      <c r="B122" t="s">
        <v>122</v>
      </c>
      <c r="C122" s="14">
        <v>2000</v>
      </c>
      <c r="D122" s="10">
        <v>1466</v>
      </c>
      <c r="E122" s="9">
        <v>61176612</v>
      </c>
      <c r="F122">
        <f t="shared" si="64"/>
        <v>41730.294679399725</v>
      </c>
      <c r="G122" s="14">
        <v>2001</v>
      </c>
      <c r="H122" s="10">
        <v>1472</v>
      </c>
      <c r="I122" s="9">
        <v>64748388</v>
      </c>
      <c r="J122">
        <f t="shared" si="65"/>
        <v>43986.676630434784</v>
      </c>
      <c r="K122">
        <f t="shared" si="66"/>
        <v>2256.3819510350586</v>
      </c>
      <c r="L122" s="18">
        <f t="shared" si="67"/>
        <v>5.4070597113442566E-2</v>
      </c>
      <c r="M122" s="14">
        <v>2002</v>
      </c>
      <c r="N122" s="10">
        <v>1426</v>
      </c>
      <c r="O122" s="9">
        <v>71921853</v>
      </c>
      <c r="P122">
        <f t="shared" si="68"/>
        <v>50436.082047685835</v>
      </c>
      <c r="Q122">
        <f t="shared" si="69"/>
        <v>6449.4054172510514</v>
      </c>
      <c r="R122" s="19">
        <f t="shared" si="70"/>
        <v>0.14662179349072826</v>
      </c>
      <c r="S122" s="14">
        <v>2003</v>
      </c>
      <c r="T122" s="10">
        <v>1426</v>
      </c>
      <c r="U122" s="9">
        <v>74487651</v>
      </c>
      <c r="V122">
        <f t="shared" si="71"/>
        <v>52235.379382889201</v>
      </c>
      <c r="W122">
        <f t="shared" si="72"/>
        <v>1799.2973352033659</v>
      </c>
      <c r="X122" s="18">
        <f t="shared" si="73"/>
        <v>3.5674803873587624E-2</v>
      </c>
      <c r="Y122" s="14">
        <v>2004</v>
      </c>
      <c r="Z122" s="10">
        <v>1401</v>
      </c>
      <c r="AA122" s="9">
        <v>79571973</v>
      </c>
      <c r="AB122">
        <f t="shared" si="74"/>
        <v>56796.554603854391</v>
      </c>
      <c r="AC122">
        <f t="shared" si="75"/>
        <v>4561.1752209651895</v>
      </c>
      <c r="AD122" s="18">
        <f t="shared" si="76"/>
        <v>8.7319653362358821E-2</v>
      </c>
      <c r="AE122" s="14">
        <v>2005</v>
      </c>
      <c r="AF122" s="10">
        <v>1368</v>
      </c>
      <c r="AG122" s="9">
        <v>81063059</v>
      </c>
      <c r="AH122">
        <f t="shared" si="77"/>
        <v>59256.622076023392</v>
      </c>
      <c r="AI122">
        <f t="shared" si="78"/>
        <v>2460.0674721690011</v>
      </c>
      <c r="AJ122" s="18">
        <f t="shared" si="79"/>
        <v>4.3313674382672029E-2</v>
      </c>
      <c r="AK122" s="14">
        <v>2006</v>
      </c>
      <c r="AL122" s="10">
        <v>1386</v>
      </c>
      <c r="AM122" s="9">
        <v>92333093</v>
      </c>
      <c r="AN122">
        <f t="shared" si="80"/>
        <v>66618.393217893215</v>
      </c>
      <c r="AO122">
        <f t="shared" si="81"/>
        <v>7361.7711418698236</v>
      </c>
      <c r="AP122" s="18">
        <f t="shared" si="82"/>
        <v>0.1242354168016028</v>
      </c>
      <c r="AQ122" s="14">
        <v>2007</v>
      </c>
      <c r="AR122" s="10">
        <v>1442</v>
      </c>
      <c r="AS122" s="9">
        <v>94706474</v>
      </c>
      <c r="AT122">
        <f t="shared" si="83"/>
        <v>65677.166435506238</v>
      </c>
      <c r="AU122">
        <f t="shared" si="84"/>
        <v>-941.22678238697699</v>
      </c>
      <c r="AV122" s="18">
        <f t="shared" si="85"/>
        <v>-1.4128632302920364E-2</v>
      </c>
      <c r="AW122" s="14">
        <v>2008</v>
      </c>
      <c r="AX122" s="10">
        <v>1376</v>
      </c>
      <c r="AY122" s="9">
        <v>102206134</v>
      </c>
      <c r="AZ122">
        <f t="shared" si="86"/>
        <v>74277.713662790702</v>
      </c>
      <c r="BA122">
        <f t="shared" si="87"/>
        <v>8600.5472272844636</v>
      </c>
      <c r="BB122" s="18">
        <f t="shared" si="88"/>
        <v>0.130951861873183</v>
      </c>
      <c r="BC122" s="14">
        <v>2009</v>
      </c>
      <c r="BD122" s="10">
        <v>1394</v>
      </c>
      <c r="BE122" s="9">
        <v>102267983</v>
      </c>
      <c r="BF122">
        <f t="shared" si="89"/>
        <v>73362.972022955524</v>
      </c>
      <c r="BG122">
        <f t="shared" si="90"/>
        <v>-914.74163983517792</v>
      </c>
      <c r="BH122" s="18">
        <f t="shared" si="91"/>
        <v>-1.2315156117862797E-2</v>
      </c>
      <c r="BI122" s="14">
        <v>2010</v>
      </c>
      <c r="BJ122" s="10">
        <v>1397</v>
      </c>
      <c r="BK122" s="9">
        <v>102452590</v>
      </c>
      <c r="BL122">
        <f t="shared" si="92"/>
        <v>73337.573371510385</v>
      </c>
      <c r="BM122">
        <f t="shared" si="93"/>
        <v>-25.398651445138967</v>
      </c>
      <c r="BN122" s="18">
        <f t="shared" si="94"/>
        <v>-3.4620532326841452E-4</v>
      </c>
      <c r="BO122" s="14">
        <v>2011</v>
      </c>
      <c r="BP122" s="10">
        <v>1430</v>
      </c>
      <c r="BQ122" s="9">
        <v>104981194</v>
      </c>
      <c r="BR122">
        <f t="shared" si="95"/>
        <v>73413.422377622381</v>
      </c>
      <c r="BS122">
        <f t="shared" si="96"/>
        <v>75.84900611199555</v>
      </c>
      <c r="BT122" s="18">
        <f t="shared" si="97"/>
        <v>1.0342448301058839E-3</v>
      </c>
      <c r="BU122" s="14">
        <v>2012</v>
      </c>
      <c r="BV122" s="10">
        <v>1483</v>
      </c>
      <c r="BW122" s="9">
        <v>109657985</v>
      </c>
      <c r="BX122">
        <f t="shared" si="98"/>
        <v>73943.347943358065</v>
      </c>
      <c r="BY122">
        <f t="shared" si="99"/>
        <v>529.92556573568436</v>
      </c>
      <c r="BZ122" s="18">
        <f t="shared" si="100"/>
        <v>7.218374359526037E-3</v>
      </c>
      <c r="CA122" s="14">
        <v>2013</v>
      </c>
      <c r="CB122" s="10">
        <v>1518</v>
      </c>
      <c r="CC122" s="9">
        <v>111204661</v>
      </c>
      <c r="CD122">
        <f t="shared" si="101"/>
        <v>73257.352437417649</v>
      </c>
      <c r="CE122">
        <f t="shared" si="102"/>
        <v>-685.99550594041648</v>
      </c>
      <c r="CF122" s="18">
        <f t="shared" si="103"/>
        <v>-9.2773119559842136E-3</v>
      </c>
      <c r="CG122" s="14">
        <v>2014</v>
      </c>
      <c r="CH122" s="10">
        <v>1492</v>
      </c>
      <c r="CI122" s="9">
        <v>112175073</v>
      </c>
      <c r="CJ122">
        <f t="shared" si="104"/>
        <v>75184.365281501334</v>
      </c>
      <c r="CK122">
        <f t="shared" si="105"/>
        <v>1927.0128440836852</v>
      </c>
      <c r="CL122" s="18">
        <f t="shared" si="106"/>
        <v>2.6304702258109797E-2</v>
      </c>
      <c r="CM122" s="14">
        <v>2015</v>
      </c>
      <c r="CN122" s="9">
        <v>1517</v>
      </c>
      <c r="CO122" s="9">
        <v>115828253</v>
      </c>
      <c r="CP122">
        <f t="shared" si="107"/>
        <v>76353.495715227429</v>
      </c>
      <c r="CQ122">
        <f t="shared" si="108"/>
        <v>1169.1304337260954</v>
      </c>
      <c r="CR122" s="18">
        <f t="shared" si="109"/>
        <v>1.5550180271505903E-2</v>
      </c>
      <c r="CS122" s="14">
        <v>2016</v>
      </c>
      <c r="CT122" s="9">
        <v>1497</v>
      </c>
      <c r="CU122" s="9">
        <v>117688820</v>
      </c>
      <c r="CV122">
        <f t="shared" si="110"/>
        <v>78616.446225784908</v>
      </c>
      <c r="CW122">
        <f t="shared" si="111"/>
        <v>2262.950510557479</v>
      </c>
      <c r="CX122" s="18">
        <f t="shared" si="112"/>
        <v>2.9637811463112503E-2</v>
      </c>
      <c r="CY122" s="14">
        <v>2017</v>
      </c>
      <c r="CZ122" s="9">
        <v>1425</v>
      </c>
      <c r="DA122" s="9">
        <v>118645189</v>
      </c>
      <c r="DB122">
        <f t="shared" si="113"/>
        <v>83259.781754385971</v>
      </c>
      <c r="DC122">
        <f t="shared" si="114"/>
        <v>4643.3355286010628</v>
      </c>
      <c r="DD122" s="18">
        <f t="shared" si="115"/>
        <v>5.9063157284742852E-2</v>
      </c>
      <c r="DE122" s="14">
        <v>2018</v>
      </c>
      <c r="DF122" s="24">
        <v>1394</v>
      </c>
      <c r="DG122" s="24">
        <v>117418154</v>
      </c>
      <c r="DH122">
        <f t="shared" si="116"/>
        <v>84231.100430416074</v>
      </c>
      <c r="DI122">
        <f t="shared" si="117"/>
        <v>971.31867603010323</v>
      </c>
      <c r="DJ122" s="18">
        <f t="shared" si="118"/>
        <v>1.1666120851667209E-2</v>
      </c>
      <c r="DK122" s="14">
        <v>2019</v>
      </c>
      <c r="DL122" s="24">
        <v>1314</v>
      </c>
      <c r="DM122" s="24">
        <v>122432969</v>
      </c>
      <c r="DN122">
        <f t="shared" si="119"/>
        <v>93175.775494672751</v>
      </c>
      <c r="DO122">
        <f t="shared" si="120"/>
        <v>8944.6750642566767</v>
      </c>
      <c r="DP122" s="18">
        <f t="shared" si="121"/>
        <v>0.10619207179473973</v>
      </c>
      <c r="DQ122" s="14">
        <v>2020</v>
      </c>
      <c r="DR122" s="25">
        <v>1320</v>
      </c>
      <c r="DS122" s="24">
        <v>128712340</v>
      </c>
      <c r="DT122">
        <f t="shared" si="122"/>
        <v>97509.34848484848</v>
      </c>
      <c r="DU122">
        <f t="shared" si="123"/>
        <v>4333.5729901757295</v>
      </c>
      <c r="DV122" s="18">
        <f t="shared" si="124"/>
        <v>4.6509653041991561E-2</v>
      </c>
      <c r="DX122" s="11">
        <f t="shared" si="125"/>
        <v>4.1905690447478883E-2</v>
      </c>
      <c r="DY122">
        <f t="shared" si="126"/>
        <v>86888.885893158265</v>
      </c>
      <c r="DZ122" s="23">
        <f t="shared" si="127"/>
        <v>69840.945917913268</v>
      </c>
    </row>
    <row r="123" spans="1:130" x14ac:dyDescent="0.2">
      <c r="A123" s="3">
        <v>28103</v>
      </c>
      <c r="B123" t="s">
        <v>123</v>
      </c>
      <c r="C123" s="14">
        <v>2000</v>
      </c>
      <c r="D123" s="10">
        <v>988</v>
      </c>
      <c r="E123" s="9">
        <v>30787738</v>
      </c>
      <c r="F123">
        <f t="shared" si="64"/>
        <v>31161.678137651823</v>
      </c>
      <c r="G123" s="14">
        <v>2001</v>
      </c>
      <c r="H123" s="10">
        <v>971</v>
      </c>
      <c r="I123" s="9">
        <v>31811646</v>
      </c>
      <c r="J123">
        <f t="shared" si="65"/>
        <v>32761.736354273944</v>
      </c>
      <c r="K123">
        <f t="shared" si="66"/>
        <v>1600.0582166221211</v>
      </c>
      <c r="L123" s="18">
        <f t="shared" si="67"/>
        <v>5.134698489452702E-2</v>
      </c>
      <c r="M123" s="14">
        <v>2002</v>
      </c>
      <c r="N123" s="10">
        <v>939</v>
      </c>
      <c r="O123" s="9">
        <v>35973800</v>
      </c>
      <c r="P123">
        <f t="shared" si="68"/>
        <v>38310.756123535677</v>
      </c>
      <c r="Q123">
        <f t="shared" si="69"/>
        <v>5549.019769261733</v>
      </c>
      <c r="R123" s="19">
        <f t="shared" si="70"/>
        <v>0.16937502058061199</v>
      </c>
      <c r="S123" s="14">
        <v>2003</v>
      </c>
      <c r="T123" s="10">
        <v>939</v>
      </c>
      <c r="U123" s="9">
        <v>37675734</v>
      </c>
      <c r="V123">
        <f t="shared" si="71"/>
        <v>40123.252396166135</v>
      </c>
      <c r="W123">
        <f t="shared" si="72"/>
        <v>1812.4962726304584</v>
      </c>
      <c r="X123" s="18">
        <f t="shared" si="73"/>
        <v>4.7310375884671636E-2</v>
      </c>
      <c r="Y123" s="14">
        <v>2004</v>
      </c>
      <c r="Z123" s="10">
        <v>953</v>
      </c>
      <c r="AA123" s="9">
        <v>38527492</v>
      </c>
      <c r="AB123">
        <f t="shared" si="74"/>
        <v>40427.58866736621</v>
      </c>
      <c r="AC123">
        <f t="shared" si="75"/>
        <v>304.33627120007441</v>
      </c>
      <c r="AD123" s="18">
        <f t="shared" si="76"/>
        <v>7.5850349367279704E-3</v>
      </c>
      <c r="AE123" s="14">
        <v>2005</v>
      </c>
      <c r="AF123" s="10">
        <v>985</v>
      </c>
      <c r="AG123" s="9">
        <v>39844601</v>
      </c>
      <c r="AH123">
        <f t="shared" si="77"/>
        <v>40451.371573604061</v>
      </c>
      <c r="AI123">
        <f t="shared" si="78"/>
        <v>23.782906237851421</v>
      </c>
      <c r="AJ123" s="18">
        <f t="shared" si="79"/>
        <v>5.8828406595146153E-4</v>
      </c>
      <c r="AK123" s="14">
        <v>2006</v>
      </c>
      <c r="AL123" s="10">
        <v>969</v>
      </c>
      <c r="AM123" s="9">
        <v>46002036</v>
      </c>
      <c r="AN123">
        <f t="shared" si="80"/>
        <v>47473.721362229102</v>
      </c>
      <c r="AO123">
        <f t="shared" si="81"/>
        <v>7022.3497886250407</v>
      </c>
      <c r="AP123" s="18">
        <f t="shared" si="82"/>
        <v>0.17359979440616471</v>
      </c>
      <c r="AQ123" s="14">
        <v>2007</v>
      </c>
      <c r="AR123" s="10">
        <v>966</v>
      </c>
      <c r="AS123" s="9">
        <v>48057125</v>
      </c>
      <c r="AT123">
        <f t="shared" si="83"/>
        <v>49748.576604554866</v>
      </c>
      <c r="AU123">
        <f t="shared" si="84"/>
        <v>2274.8552423257643</v>
      </c>
      <c r="AV123" s="18">
        <f t="shared" si="85"/>
        <v>4.7918199312170999E-2</v>
      </c>
      <c r="AW123" s="14">
        <v>2008</v>
      </c>
      <c r="AX123" s="10">
        <v>994</v>
      </c>
      <c r="AY123" s="9">
        <v>50728758</v>
      </c>
      <c r="AZ123">
        <f t="shared" si="86"/>
        <v>51034.967806841043</v>
      </c>
      <c r="BA123">
        <f t="shared" si="87"/>
        <v>1286.3912022861768</v>
      </c>
      <c r="BB123" s="18">
        <f t="shared" si="88"/>
        <v>2.5857849411683426E-2</v>
      </c>
      <c r="BC123" s="14">
        <v>2009</v>
      </c>
      <c r="BD123" s="10">
        <v>934</v>
      </c>
      <c r="BE123" s="9">
        <v>51076458</v>
      </c>
      <c r="BF123">
        <f t="shared" si="89"/>
        <v>54685.715203426123</v>
      </c>
      <c r="BG123">
        <f t="shared" si="90"/>
        <v>3650.7473965850804</v>
      </c>
      <c r="BH123" s="18">
        <f t="shared" si="91"/>
        <v>7.1534235318861342E-2</v>
      </c>
      <c r="BI123" s="14">
        <v>2010</v>
      </c>
      <c r="BJ123" s="10">
        <v>965</v>
      </c>
      <c r="BK123" s="9">
        <v>50939760</v>
      </c>
      <c r="BL123">
        <f t="shared" si="92"/>
        <v>52787.316062176164</v>
      </c>
      <c r="BM123">
        <f t="shared" si="93"/>
        <v>-1898.3991412499599</v>
      </c>
      <c r="BN123" s="18">
        <f t="shared" si="94"/>
        <v>-3.4714717256381845E-2</v>
      </c>
      <c r="BO123" s="14">
        <v>2011</v>
      </c>
      <c r="BP123" s="10">
        <v>934</v>
      </c>
      <c r="BQ123" s="9">
        <v>52227401</v>
      </c>
      <c r="BR123">
        <f t="shared" si="95"/>
        <v>55917.98822269807</v>
      </c>
      <c r="BS123">
        <f t="shared" si="96"/>
        <v>3130.6721605219063</v>
      </c>
      <c r="BT123" s="18">
        <f t="shared" si="97"/>
        <v>5.9307280499626219E-2</v>
      </c>
      <c r="BU123" s="14">
        <v>2012</v>
      </c>
      <c r="BV123" s="10">
        <v>930</v>
      </c>
      <c r="BW123" s="9">
        <v>53987751</v>
      </c>
      <c r="BX123">
        <f t="shared" si="98"/>
        <v>58051.345161290323</v>
      </c>
      <c r="BY123">
        <f t="shared" si="99"/>
        <v>2133.3569385922528</v>
      </c>
      <c r="BZ123" s="18">
        <f t="shared" si="100"/>
        <v>3.8151532385177739E-2</v>
      </c>
      <c r="CA123" s="14">
        <v>2013</v>
      </c>
      <c r="CB123" s="10">
        <v>959</v>
      </c>
      <c r="CC123" s="9">
        <v>54278834</v>
      </c>
      <c r="CD123">
        <f t="shared" si="101"/>
        <v>56599.409801876958</v>
      </c>
      <c r="CE123">
        <f t="shared" si="102"/>
        <v>-1451.9353594133645</v>
      </c>
      <c r="CF123" s="18">
        <f t="shared" si="103"/>
        <v>-2.5011226792063055E-2</v>
      </c>
      <c r="CG123" s="14">
        <v>2014</v>
      </c>
      <c r="CH123" s="10">
        <v>947</v>
      </c>
      <c r="CI123" s="9">
        <v>53511121</v>
      </c>
      <c r="CJ123">
        <f t="shared" si="104"/>
        <v>56505.935586061249</v>
      </c>
      <c r="CK123">
        <f t="shared" si="105"/>
        <v>-93.474215815709613</v>
      </c>
      <c r="CL123" s="18">
        <f t="shared" si="106"/>
        <v>-1.6515051330554652E-3</v>
      </c>
      <c r="CM123" s="14">
        <v>2015</v>
      </c>
      <c r="CN123" s="9">
        <v>927</v>
      </c>
      <c r="CO123" s="9">
        <v>57016547</v>
      </c>
      <c r="CP123">
        <f t="shared" si="107"/>
        <v>61506.523193096007</v>
      </c>
      <c r="CQ123">
        <f t="shared" si="108"/>
        <v>5000.5876070347585</v>
      </c>
      <c r="CR123" s="18">
        <f t="shared" si="109"/>
        <v>8.8496678360782538E-2</v>
      </c>
      <c r="CS123" s="14">
        <v>2016</v>
      </c>
      <c r="CT123" s="9">
        <v>910</v>
      </c>
      <c r="CU123" s="9">
        <v>58866163</v>
      </c>
      <c r="CV123">
        <f t="shared" si="110"/>
        <v>64688.091208791207</v>
      </c>
      <c r="CW123">
        <f t="shared" si="111"/>
        <v>3181.5680156952003</v>
      </c>
      <c r="CX123" s="18">
        <f t="shared" si="112"/>
        <v>5.1727326639921752E-2</v>
      </c>
      <c r="CY123" s="14">
        <v>2017</v>
      </c>
      <c r="CZ123" s="9">
        <v>950</v>
      </c>
      <c r="DA123" s="9">
        <v>60823118</v>
      </c>
      <c r="DB123">
        <f t="shared" si="113"/>
        <v>64024.334736842102</v>
      </c>
      <c r="DC123">
        <f t="shared" si="114"/>
        <v>-663.75647194910562</v>
      </c>
      <c r="DD123" s="18">
        <f t="shared" si="115"/>
        <v>-1.0260875835812266E-2</v>
      </c>
      <c r="DE123" s="14">
        <v>2018</v>
      </c>
      <c r="DF123" s="24">
        <v>936</v>
      </c>
      <c r="DG123" s="24">
        <v>60799963</v>
      </c>
      <c r="DH123">
        <f t="shared" si="116"/>
        <v>64957.22542735043</v>
      </c>
      <c r="DI123">
        <f t="shared" si="117"/>
        <v>932.89069050832768</v>
      </c>
      <c r="DJ123" s="18">
        <f t="shared" si="118"/>
        <v>1.4570876750891188E-2</v>
      </c>
      <c r="DK123" s="14">
        <v>2019</v>
      </c>
      <c r="DL123" s="24">
        <v>969</v>
      </c>
      <c r="DM123" s="24">
        <v>64061228</v>
      </c>
      <c r="DN123">
        <f t="shared" si="119"/>
        <v>66110.658410732707</v>
      </c>
      <c r="DO123">
        <f t="shared" si="120"/>
        <v>1153.4329833822776</v>
      </c>
      <c r="DP123" s="18">
        <f t="shared" si="121"/>
        <v>1.7756808050126804E-2</v>
      </c>
      <c r="DQ123" s="14">
        <v>2020</v>
      </c>
      <c r="DR123" s="25">
        <v>969</v>
      </c>
      <c r="DS123" s="24">
        <v>66673974</v>
      </c>
      <c r="DT123">
        <f t="shared" si="122"/>
        <v>68806.990712074301</v>
      </c>
      <c r="DU123">
        <f t="shared" si="123"/>
        <v>2696.3323013415938</v>
      </c>
      <c r="DV123" s="18">
        <f t="shared" si="124"/>
        <v>4.0785137618654529E-2</v>
      </c>
      <c r="DX123" s="11">
        <f t="shared" si="125"/>
        <v>3.8536279395579798E-2</v>
      </c>
      <c r="DY123">
        <f t="shared" si="126"/>
        <v>65030.739524975077</v>
      </c>
      <c r="DZ123" s="23">
        <f t="shared" si="127"/>
        <v>52196.913464411351</v>
      </c>
    </row>
    <row r="124" spans="1:130" x14ac:dyDescent="0.2">
      <c r="A124" s="3">
        <v>29001</v>
      </c>
      <c r="B124" t="s">
        <v>124</v>
      </c>
      <c r="C124" s="14">
        <v>2000</v>
      </c>
      <c r="D124" s="10">
        <v>390</v>
      </c>
      <c r="E124" s="9">
        <v>18133500</v>
      </c>
      <c r="F124">
        <f t="shared" si="64"/>
        <v>46496.153846153844</v>
      </c>
      <c r="G124" s="14">
        <v>2001</v>
      </c>
      <c r="H124" s="10">
        <v>371</v>
      </c>
      <c r="I124" s="9">
        <v>18826490</v>
      </c>
      <c r="J124">
        <f t="shared" si="65"/>
        <v>50745.256064690024</v>
      </c>
      <c r="K124">
        <f t="shared" si="66"/>
        <v>4249.1022185361799</v>
      </c>
      <c r="L124" s="18">
        <f t="shared" si="67"/>
        <v>9.1386101151410937E-2</v>
      </c>
      <c r="M124" s="14">
        <v>2002</v>
      </c>
      <c r="N124" s="10">
        <v>336</v>
      </c>
      <c r="O124" s="9">
        <v>19544080</v>
      </c>
      <c r="P124">
        <f t="shared" si="68"/>
        <v>58166.904761904763</v>
      </c>
      <c r="Q124">
        <f t="shared" si="69"/>
        <v>7421.6486972147395</v>
      </c>
      <c r="R124" s="19">
        <f t="shared" si="70"/>
        <v>0.14625305442844994</v>
      </c>
      <c r="S124" s="14">
        <v>2003</v>
      </c>
      <c r="T124" s="10">
        <v>336</v>
      </c>
      <c r="U124" s="9">
        <v>19875335</v>
      </c>
      <c r="V124">
        <f t="shared" si="71"/>
        <v>59152.782738095237</v>
      </c>
      <c r="W124">
        <f t="shared" si="72"/>
        <v>985.87797619047342</v>
      </c>
      <c r="X124" s="18">
        <f t="shared" si="73"/>
        <v>1.6949122189430205E-2</v>
      </c>
      <c r="Y124" s="14">
        <v>2004</v>
      </c>
      <c r="Z124" s="10">
        <v>336</v>
      </c>
      <c r="AA124" s="9">
        <v>21352268</v>
      </c>
      <c r="AB124">
        <f t="shared" si="74"/>
        <v>63548.416666666664</v>
      </c>
      <c r="AC124">
        <f t="shared" si="75"/>
        <v>4395.6339285714275</v>
      </c>
      <c r="AD124" s="18">
        <f t="shared" si="76"/>
        <v>7.4309841821534064E-2</v>
      </c>
      <c r="AE124" s="14">
        <v>2005</v>
      </c>
      <c r="AF124" s="10">
        <v>362</v>
      </c>
      <c r="AG124" s="9">
        <v>21234685</v>
      </c>
      <c r="AH124">
        <f t="shared" si="77"/>
        <v>58659.350828729279</v>
      </c>
      <c r="AI124">
        <f t="shared" si="78"/>
        <v>-4889.0658379373854</v>
      </c>
      <c r="AJ124" s="18">
        <f t="shared" si="79"/>
        <v>-7.6934502767900884E-2</v>
      </c>
      <c r="AK124" s="14">
        <v>2006</v>
      </c>
      <c r="AL124" s="10">
        <v>368</v>
      </c>
      <c r="AM124" s="9">
        <v>22462086</v>
      </c>
      <c r="AN124">
        <f t="shared" si="80"/>
        <v>61038.27717391304</v>
      </c>
      <c r="AO124">
        <f t="shared" si="81"/>
        <v>2378.9263451837614</v>
      </c>
      <c r="AP124" s="18">
        <f t="shared" si="82"/>
        <v>4.0554938156912697E-2</v>
      </c>
      <c r="AQ124" s="14">
        <v>2007</v>
      </c>
      <c r="AR124" s="10">
        <v>359</v>
      </c>
      <c r="AS124" s="9">
        <v>22895745</v>
      </c>
      <c r="AT124">
        <f t="shared" si="83"/>
        <v>63776.448467966577</v>
      </c>
      <c r="AU124">
        <f t="shared" si="84"/>
        <v>2738.1712940535363</v>
      </c>
      <c r="AV124" s="18">
        <f t="shared" si="85"/>
        <v>4.4859904650516494E-2</v>
      </c>
      <c r="AW124" s="14">
        <v>2008</v>
      </c>
      <c r="AX124" s="10">
        <v>352</v>
      </c>
      <c r="AY124" s="9">
        <v>26660801</v>
      </c>
      <c r="AZ124">
        <f t="shared" si="86"/>
        <v>75740.911931818177</v>
      </c>
      <c r="BA124">
        <f t="shared" si="87"/>
        <v>11964.4634638516</v>
      </c>
      <c r="BB124" s="18">
        <f t="shared" si="88"/>
        <v>0.1876000271457742</v>
      </c>
      <c r="BC124" s="14">
        <v>2009</v>
      </c>
      <c r="BD124" s="10">
        <v>348</v>
      </c>
      <c r="BE124" s="9">
        <v>26840631</v>
      </c>
      <c r="BF124">
        <f t="shared" si="89"/>
        <v>77128.25</v>
      </c>
      <c r="BG124">
        <f t="shared" si="90"/>
        <v>1387.3380681818235</v>
      </c>
      <c r="BH124" s="18">
        <f t="shared" si="91"/>
        <v>1.8316891529253074E-2</v>
      </c>
      <c r="BI124" s="14">
        <v>2010</v>
      </c>
      <c r="BJ124" s="10">
        <v>347</v>
      </c>
      <c r="BK124" s="9">
        <v>26573567</v>
      </c>
      <c r="BL124">
        <f t="shared" si="92"/>
        <v>76580.884726224787</v>
      </c>
      <c r="BM124">
        <f t="shared" si="93"/>
        <v>-547.3652737752127</v>
      </c>
      <c r="BN124" s="18">
        <f t="shared" si="94"/>
        <v>-7.0968195670874515E-3</v>
      </c>
      <c r="BO124" s="14">
        <v>2011</v>
      </c>
      <c r="BP124" s="10">
        <v>349</v>
      </c>
      <c r="BQ124" s="9">
        <v>26813248</v>
      </c>
      <c r="BR124">
        <f t="shared" si="95"/>
        <v>76828.790830945552</v>
      </c>
      <c r="BS124">
        <f t="shared" si="96"/>
        <v>247.90610472076514</v>
      </c>
      <c r="BT124" s="18">
        <f t="shared" si="97"/>
        <v>3.2371799517206517E-3</v>
      </c>
      <c r="BU124" s="14">
        <v>2012</v>
      </c>
      <c r="BV124" s="10">
        <v>327</v>
      </c>
      <c r="BW124" s="9">
        <v>27245154</v>
      </c>
      <c r="BX124">
        <f t="shared" si="98"/>
        <v>83318.513761467897</v>
      </c>
      <c r="BY124">
        <f t="shared" si="99"/>
        <v>6489.7229305223445</v>
      </c>
      <c r="BZ124" s="18">
        <f t="shared" si="100"/>
        <v>8.4469934517157286E-2</v>
      </c>
      <c r="CA124" s="14">
        <v>2013</v>
      </c>
      <c r="CB124" s="10">
        <v>335</v>
      </c>
      <c r="CC124" s="9">
        <v>28428844</v>
      </c>
      <c r="CD124">
        <f t="shared" si="101"/>
        <v>84862.22089552239</v>
      </c>
      <c r="CE124">
        <f t="shared" si="102"/>
        <v>1543.7071340544935</v>
      </c>
      <c r="CF124" s="18">
        <f t="shared" si="103"/>
        <v>1.8527780493948369E-2</v>
      </c>
      <c r="CG124" s="14">
        <v>2014</v>
      </c>
      <c r="CH124" s="10">
        <v>346</v>
      </c>
      <c r="CI124" s="9">
        <v>29389662</v>
      </c>
      <c r="CJ124">
        <f t="shared" si="104"/>
        <v>84941.219653179185</v>
      </c>
      <c r="CK124">
        <f t="shared" si="105"/>
        <v>78.998757656794623</v>
      </c>
      <c r="CL124" s="18">
        <f t="shared" si="106"/>
        <v>9.3090608309737101E-4</v>
      </c>
      <c r="CM124" s="14">
        <v>2015</v>
      </c>
      <c r="CN124" s="9">
        <v>344</v>
      </c>
      <c r="CO124" s="9">
        <v>30105424</v>
      </c>
      <c r="CP124">
        <f t="shared" si="107"/>
        <v>87515.767441860458</v>
      </c>
      <c r="CQ124">
        <f t="shared" si="108"/>
        <v>2574.5477886812732</v>
      </c>
      <c r="CR124" s="18">
        <f t="shared" si="109"/>
        <v>3.0309757726499902E-2</v>
      </c>
      <c r="CS124" s="14">
        <v>2016</v>
      </c>
      <c r="CT124" s="9">
        <v>338</v>
      </c>
      <c r="CU124" s="9">
        <v>31422372</v>
      </c>
      <c r="CV124">
        <f t="shared" si="110"/>
        <v>92965.597633136102</v>
      </c>
      <c r="CW124">
        <f t="shared" si="111"/>
        <v>5449.8301912756433</v>
      </c>
      <c r="CX124" s="18">
        <f t="shared" si="112"/>
        <v>6.22725521420599E-2</v>
      </c>
      <c r="CY124" s="14">
        <v>2017</v>
      </c>
      <c r="CZ124" s="9">
        <v>326</v>
      </c>
      <c r="DA124" s="9">
        <v>31977912</v>
      </c>
      <c r="DB124">
        <f t="shared" si="113"/>
        <v>98091.754601226989</v>
      </c>
      <c r="DC124">
        <f t="shared" si="114"/>
        <v>5126.1569680908869</v>
      </c>
      <c r="DD124" s="18">
        <f t="shared" si="115"/>
        <v>5.5140364808064765E-2</v>
      </c>
      <c r="DE124" s="14">
        <v>2018</v>
      </c>
      <c r="DF124" s="24">
        <v>329</v>
      </c>
      <c r="DG124" s="24">
        <v>32246910</v>
      </c>
      <c r="DH124">
        <f t="shared" si="116"/>
        <v>98014.924012158051</v>
      </c>
      <c r="DI124">
        <f t="shared" si="117"/>
        <v>-76.830589068937115</v>
      </c>
      <c r="DJ124" s="18">
        <f t="shared" si="118"/>
        <v>-7.8325226601641475E-4</v>
      </c>
      <c r="DK124" s="14">
        <v>2019</v>
      </c>
      <c r="DL124" s="24">
        <v>317</v>
      </c>
      <c r="DM124" s="24">
        <v>33521569</v>
      </c>
      <c r="DN124">
        <f t="shared" si="119"/>
        <v>105746.27444794953</v>
      </c>
      <c r="DO124">
        <f t="shared" si="120"/>
        <v>7731.350435791479</v>
      </c>
      <c r="DP124" s="18">
        <f t="shared" si="121"/>
        <v>7.8879318774276258E-2</v>
      </c>
      <c r="DQ124" s="14">
        <v>2020</v>
      </c>
      <c r="DR124" s="25">
        <v>286</v>
      </c>
      <c r="DS124" s="24">
        <v>34107869</v>
      </c>
      <c r="DT124">
        <f t="shared" si="122"/>
        <v>119258.28321678322</v>
      </c>
      <c r="DU124">
        <f t="shared" si="123"/>
        <v>13512.008768833693</v>
      </c>
      <c r="DV124" s="18">
        <f t="shared" si="124"/>
        <v>0.1277776341471451</v>
      </c>
      <c r="DX124" s="11">
        <f t="shared" si="125"/>
        <v>4.8356595981437857E-2</v>
      </c>
      <c r="DY124">
        <f t="shared" si="126"/>
        <v>100617.65102044486</v>
      </c>
      <c r="DZ124" s="23">
        <f t="shared" si="127"/>
        <v>77265.570652399605</v>
      </c>
    </row>
    <row r="125" spans="1:130" x14ac:dyDescent="0.2">
      <c r="A125" s="3">
        <v>29002</v>
      </c>
      <c r="B125" t="s">
        <v>125</v>
      </c>
      <c r="C125" s="14">
        <v>2000</v>
      </c>
      <c r="D125" s="10">
        <v>198</v>
      </c>
      <c r="E125" s="9">
        <v>5820110</v>
      </c>
      <c r="F125">
        <f t="shared" si="64"/>
        <v>29394.494949494951</v>
      </c>
      <c r="G125" s="14">
        <v>2001</v>
      </c>
      <c r="H125" s="10">
        <v>197</v>
      </c>
      <c r="I125" s="9">
        <v>6114445</v>
      </c>
      <c r="J125">
        <f t="shared" si="65"/>
        <v>31037.791878172589</v>
      </c>
      <c r="K125">
        <f t="shared" si="66"/>
        <v>1643.2969286776388</v>
      </c>
      <c r="L125" s="18">
        <f t="shared" si="67"/>
        <v>5.59049213637152E-2</v>
      </c>
      <c r="M125" s="14">
        <v>2002</v>
      </c>
      <c r="N125" s="10">
        <v>201</v>
      </c>
      <c r="O125" s="9">
        <v>6516105</v>
      </c>
      <c r="P125">
        <f t="shared" si="68"/>
        <v>32418.432835820895</v>
      </c>
      <c r="Q125">
        <f t="shared" si="69"/>
        <v>1380.6409576483056</v>
      </c>
      <c r="R125" s="19">
        <f t="shared" si="70"/>
        <v>4.4482576694485958E-2</v>
      </c>
      <c r="S125" s="14">
        <v>2003</v>
      </c>
      <c r="T125" s="10">
        <v>201</v>
      </c>
      <c r="U125" s="9">
        <v>6716085</v>
      </c>
      <c r="V125">
        <f t="shared" si="71"/>
        <v>33413.358208955222</v>
      </c>
      <c r="W125">
        <f t="shared" si="72"/>
        <v>994.92537313432695</v>
      </c>
      <c r="X125" s="18">
        <f t="shared" si="73"/>
        <v>3.0690113188783747E-2</v>
      </c>
      <c r="Y125" s="14">
        <v>2004</v>
      </c>
      <c r="Z125" s="10">
        <v>195</v>
      </c>
      <c r="AA125" s="9">
        <v>7256247</v>
      </c>
      <c r="AB125">
        <f t="shared" si="74"/>
        <v>37211.523076923077</v>
      </c>
      <c r="AC125">
        <f t="shared" si="75"/>
        <v>3798.1648679678547</v>
      </c>
      <c r="AD125" s="18">
        <f t="shared" si="76"/>
        <v>0.11367204829324508</v>
      </c>
      <c r="AE125" s="14">
        <v>2005</v>
      </c>
      <c r="AF125" s="10">
        <v>195</v>
      </c>
      <c r="AG125" s="9">
        <v>7142874</v>
      </c>
      <c r="AH125">
        <f t="shared" si="77"/>
        <v>36630.123076923075</v>
      </c>
      <c r="AI125">
        <f t="shared" si="78"/>
        <v>-581.40000000000146</v>
      </c>
      <c r="AJ125" s="18">
        <f t="shared" si="79"/>
        <v>-1.562419250612614E-2</v>
      </c>
      <c r="AK125" s="14">
        <v>2006</v>
      </c>
      <c r="AL125" s="10">
        <v>180</v>
      </c>
      <c r="AM125" s="9">
        <v>7501208</v>
      </c>
      <c r="AN125">
        <f t="shared" si="80"/>
        <v>41673.37777777778</v>
      </c>
      <c r="AO125">
        <f t="shared" si="81"/>
        <v>5043.2547008547044</v>
      </c>
      <c r="AP125" s="18">
        <f t="shared" si="82"/>
        <v>0.1376805284072864</v>
      </c>
      <c r="AQ125" s="14">
        <v>2007</v>
      </c>
      <c r="AR125" s="10">
        <v>172</v>
      </c>
      <c r="AS125" s="9">
        <v>7802484</v>
      </c>
      <c r="AT125">
        <f t="shared" si="83"/>
        <v>45363.279069767443</v>
      </c>
      <c r="AU125">
        <f t="shared" si="84"/>
        <v>3689.9012919896632</v>
      </c>
      <c r="AV125" s="18">
        <f t="shared" si="85"/>
        <v>8.8543369622351403E-2</v>
      </c>
      <c r="AW125" s="14">
        <v>2008</v>
      </c>
      <c r="AX125" s="10">
        <v>168</v>
      </c>
      <c r="AY125" s="9">
        <v>9314527</v>
      </c>
      <c r="AZ125">
        <f t="shared" si="86"/>
        <v>55443.613095238092</v>
      </c>
      <c r="BA125">
        <f t="shared" si="87"/>
        <v>10080.334025470649</v>
      </c>
      <c r="BB125" s="18">
        <f t="shared" si="88"/>
        <v>0.22221352230660796</v>
      </c>
      <c r="BC125" s="14">
        <v>2009</v>
      </c>
      <c r="BD125" s="10">
        <v>154</v>
      </c>
      <c r="BE125" s="9">
        <v>9366960</v>
      </c>
      <c r="BF125">
        <f t="shared" si="89"/>
        <v>60824.415584415583</v>
      </c>
      <c r="BG125">
        <f t="shared" si="90"/>
        <v>5380.8024891774912</v>
      </c>
      <c r="BH125" s="18">
        <f t="shared" si="91"/>
        <v>9.704999708324627E-2</v>
      </c>
      <c r="BI125" s="14">
        <v>2010</v>
      </c>
      <c r="BJ125" s="10">
        <v>152</v>
      </c>
      <c r="BK125" s="9">
        <v>9586789</v>
      </c>
      <c r="BL125">
        <f t="shared" si="92"/>
        <v>63070.980263157893</v>
      </c>
      <c r="BM125">
        <f t="shared" si="93"/>
        <v>2246.5646787423102</v>
      </c>
      <c r="BN125" s="18">
        <f t="shared" si="94"/>
        <v>3.6935244788737838E-2</v>
      </c>
      <c r="BO125" s="14">
        <v>2011</v>
      </c>
      <c r="BP125" s="10">
        <v>141</v>
      </c>
      <c r="BQ125" s="9">
        <v>9685292</v>
      </c>
      <c r="BR125">
        <f t="shared" si="95"/>
        <v>68690.014184397165</v>
      </c>
      <c r="BS125">
        <f t="shared" si="96"/>
        <v>5619.0339212392719</v>
      </c>
      <c r="BT125" s="18">
        <f t="shared" si="97"/>
        <v>8.9090638797658883E-2</v>
      </c>
      <c r="BU125" s="14">
        <v>2012</v>
      </c>
      <c r="BV125" s="10">
        <v>147</v>
      </c>
      <c r="BW125" s="9">
        <v>9766098</v>
      </c>
      <c r="BX125">
        <f t="shared" si="98"/>
        <v>66436.040816326524</v>
      </c>
      <c r="BY125">
        <f t="shared" si="99"/>
        <v>-2253.9733680706413</v>
      </c>
      <c r="BZ125" s="18">
        <f t="shared" si="100"/>
        <v>-3.2813697810862123E-2</v>
      </c>
      <c r="CA125" s="14">
        <v>2013</v>
      </c>
      <c r="CB125" s="10">
        <v>146</v>
      </c>
      <c r="CC125" s="9">
        <v>10059304</v>
      </c>
      <c r="CD125">
        <f t="shared" si="101"/>
        <v>68899.34246575342</v>
      </c>
      <c r="CE125">
        <f t="shared" si="102"/>
        <v>2463.3016494268959</v>
      </c>
      <c r="CF125" s="18">
        <f t="shared" si="103"/>
        <v>3.7077791198260934E-2</v>
      </c>
      <c r="CG125" s="14">
        <v>2014</v>
      </c>
      <c r="CH125" s="10">
        <v>145</v>
      </c>
      <c r="CI125" s="9">
        <v>10296028</v>
      </c>
      <c r="CJ125">
        <f t="shared" si="104"/>
        <v>71007.089655172414</v>
      </c>
      <c r="CK125">
        <f t="shared" si="105"/>
        <v>2107.7471894189948</v>
      </c>
      <c r="CL125" s="18">
        <f t="shared" si="106"/>
        <v>3.05916880188901E-2</v>
      </c>
      <c r="CM125" s="14">
        <v>2015</v>
      </c>
      <c r="CN125" s="9">
        <v>149</v>
      </c>
      <c r="CO125" s="9">
        <v>10581078</v>
      </c>
      <c r="CP125">
        <f t="shared" si="107"/>
        <v>71013.94630872483</v>
      </c>
      <c r="CQ125">
        <f t="shared" si="108"/>
        <v>6.8566535524150822</v>
      </c>
      <c r="CR125" s="18">
        <f t="shared" si="109"/>
        <v>9.6562943020375128E-5</v>
      </c>
      <c r="CS125" s="14">
        <v>2016</v>
      </c>
      <c r="CT125" s="9">
        <v>124</v>
      </c>
      <c r="CU125" s="9">
        <v>11076995</v>
      </c>
      <c r="CV125">
        <f t="shared" si="110"/>
        <v>89330.604838709682</v>
      </c>
      <c r="CW125">
        <f t="shared" si="111"/>
        <v>18316.658529984852</v>
      </c>
      <c r="CX125" s="18">
        <f t="shared" si="112"/>
        <v>0.257930441583338</v>
      </c>
      <c r="CY125" s="14">
        <v>2017</v>
      </c>
      <c r="CZ125" s="9">
        <v>137</v>
      </c>
      <c r="DA125" s="9">
        <v>11423251</v>
      </c>
      <c r="DB125">
        <f t="shared" si="113"/>
        <v>83381.394160583935</v>
      </c>
      <c r="DC125">
        <f t="shared" si="114"/>
        <v>-5949.2106781257462</v>
      </c>
      <c r="DD125" s="18">
        <f t="shared" si="115"/>
        <v>-6.6597676002164166E-2</v>
      </c>
      <c r="DE125" s="14">
        <v>2018</v>
      </c>
      <c r="DF125" s="24">
        <v>154</v>
      </c>
      <c r="DG125" s="24">
        <v>11781486</v>
      </c>
      <c r="DH125">
        <f t="shared" si="116"/>
        <v>76503.155844155845</v>
      </c>
      <c r="DI125">
        <f t="shared" si="117"/>
        <v>-6878.2383164280909</v>
      </c>
      <c r="DJ125" s="18">
        <f t="shared" si="118"/>
        <v>-8.249128460458835E-2</v>
      </c>
      <c r="DK125" s="14">
        <v>2019</v>
      </c>
      <c r="DL125" s="24">
        <v>169</v>
      </c>
      <c r="DM125" s="24">
        <v>12071432</v>
      </c>
      <c r="DN125">
        <f t="shared" si="119"/>
        <v>71428.591715976334</v>
      </c>
      <c r="DO125">
        <f t="shared" si="120"/>
        <v>-5074.5641281795106</v>
      </c>
      <c r="DP125" s="18">
        <f t="shared" si="121"/>
        <v>-6.6331435248460566E-2</v>
      </c>
      <c r="DQ125" s="14">
        <v>2020</v>
      </c>
      <c r="DR125" s="25">
        <v>171</v>
      </c>
      <c r="DS125" s="24">
        <v>12637530</v>
      </c>
      <c r="DT125">
        <f t="shared" si="122"/>
        <v>73903.68421052632</v>
      </c>
      <c r="DU125">
        <f t="shared" si="123"/>
        <v>2475.0924945499864</v>
      </c>
      <c r="DV125" s="18">
        <f t="shared" si="124"/>
        <v>3.4651285081914694E-2</v>
      </c>
      <c r="DX125" s="11">
        <f t="shared" si="125"/>
        <v>4.9991915923695354E-2</v>
      </c>
      <c r="DY125">
        <f t="shared" si="126"/>
        <v>77104.380573572038</v>
      </c>
      <c r="DZ125" s="23">
        <f t="shared" si="127"/>
        <v>57479.77400080824</v>
      </c>
    </row>
    <row r="126" spans="1:130" x14ac:dyDescent="0.2">
      <c r="A126" s="3">
        <v>29003</v>
      </c>
      <c r="B126" t="s">
        <v>126</v>
      </c>
      <c r="C126" s="14">
        <v>2000</v>
      </c>
      <c r="D126" s="10">
        <v>226</v>
      </c>
      <c r="E126" s="9">
        <v>5785140</v>
      </c>
      <c r="F126">
        <f t="shared" si="64"/>
        <v>25597.964601769912</v>
      </c>
      <c r="G126" s="14">
        <v>2001</v>
      </c>
      <c r="H126" s="10">
        <v>219</v>
      </c>
      <c r="I126" s="9">
        <v>6221451</v>
      </c>
      <c r="J126">
        <f t="shared" si="65"/>
        <v>28408.452054794521</v>
      </c>
      <c r="K126">
        <f t="shared" si="66"/>
        <v>2810.4874530246088</v>
      </c>
      <c r="L126" s="18">
        <f t="shared" si="67"/>
        <v>0.10979339555889081</v>
      </c>
      <c r="M126" s="14">
        <v>2002</v>
      </c>
      <c r="N126" s="10">
        <v>229</v>
      </c>
      <c r="O126" s="9">
        <v>6497052</v>
      </c>
      <c r="P126">
        <f t="shared" si="68"/>
        <v>28371.406113537119</v>
      </c>
      <c r="Q126">
        <f t="shared" si="69"/>
        <v>-37.045941257401864</v>
      </c>
      <c r="R126" s="19">
        <f t="shared" si="70"/>
        <v>-1.3040464572285481E-3</v>
      </c>
      <c r="S126" s="14">
        <v>2003</v>
      </c>
      <c r="T126" s="10">
        <v>229</v>
      </c>
      <c r="U126" s="9">
        <v>6778440</v>
      </c>
      <c r="V126">
        <f t="shared" si="71"/>
        <v>29600.174672489084</v>
      </c>
      <c r="W126">
        <f t="shared" si="72"/>
        <v>1228.7685589519642</v>
      </c>
      <c r="X126" s="18">
        <f t="shared" si="73"/>
        <v>4.3310104336551379E-2</v>
      </c>
      <c r="Y126" s="14">
        <v>2004</v>
      </c>
      <c r="Z126" s="10">
        <v>220</v>
      </c>
      <c r="AA126" s="9">
        <v>7115605</v>
      </c>
      <c r="AB126">
        <f t="shared" si="74"/>
        <v>32343.659090909092</v>
      </c>
      <c r="AC126">
        <f t="shared" si="75"/>
        <v>2743.4844184200083</v>
      </c>
      <c r="AD126" s="18">
        <f t="shared" si="76"/>
        <v>9.2684737464399161E-2</v>
      </c>
      <c r="AE126" s="14">
        <v>2005</v>
      </c>
      <c r="AF126" s="10">
        <v>200</v>
      </c>
      <c r="AG126" s="9">
        <v>7102162</v>
      </c>
      <c r="AH126">
        <f t="shared" si="77"/>
        <v>35510.81</v>
      </c>
      <c r="AI126">
        <f t="shared" si="78"/>
        <v>3167.1509090909058</v>
      </c>
      <c r="AJ126" s="18">
        <f t="shared" si="79"/>
        <v>9.7921849231372343E-2</v>
      </c>
      <c r="AK126" s="14">
        <v>2006</v>
      </c>
      <c r="AL126" s="10">
        <v>217</v>
      </c>
      <c r="AM126" s="9">
        <v>7452226</v>
      </c>
      <c r="AN126">
        <f t="shared" si="80"/>
        <v>34342.05529953917</v>
      </c>
      <c r="AO126">
        <f t="shared" si="81"/>
        <v>-1168.7547004608277</v>
      </c>
      <c r="AP126" s="18">
        <f t="shared" si="82"/>
        <v>-3.29126454862851E-2</v>
      </c>
      <c r="AQ126" s="14">
        <v>2007</v>
      </c>
      <c r="AR126" s="10">
        <v>193</v>
      </c>
      <c r="AS126" s="9">
        <v>7613356</v>
      </c>
      <c r="AT126">
        <f t="shared" si="83"/>
        <v>39447.440414507771</v>
      </c>
      <c r="AU126">
        <f t="shared" si="84"/>
        <v>5105.3851149686016</v>
      </c>
      <c r="AV126" s="18">
        <f t="shared" si="85"/>
        <v>0.14866277135827424</v>
      </c>
      <c r="AW126" s="14">
        <v>2008</v>
      </c>
      <c r="AX126" s="10">
        <v>162</v>
      </c>
      <c r="AY126" s="9">
        <v>9302863</v>
      </c>
      <c r="AZ126">
        <f t="shared" si="86"/>
        <v>57425.080246913582</v>
      </c>
      <c r="BA126">
        <f t="shared" si="87"/>
        <v>17977.63983240581</v>
      </c>
      <c r="BB126" s="18">
        <f t="shared" si="88"/>
        <v>0.45573653559012889</v>
      </c>
      <c r="BC126" s="14">
        <v>2009</v>
      </c>
      <c r="BD126" s="10">
        <v>175</v>
      </c>
      <c r="BE126" s="9">
        <v>9854698</v>
      </c>
      <c r="BF126">
        <f t="shared" si="89"/>
        <v>56312.56</v>
      </c>
      <c r="BG126">
        <f t="shared" si="90"/>
        <v>-1112.5202469135838</v>
      </c>
      <c r="BH126" s="18">
        <f t="shared" si="91"/>
        <v>-1.937342084904406E-2</v>
      </c>
      <c r="BI126" s="14">
        <v>2010</v>
      </c>
      <c r="BJ126" s="10">
        <v>187</v>
      </c>
      <c r="BK126" s="9">
        <v>9701580</v>
      </c>
      <c r="BL126">
        <f t="shared" si="92"/>
        <v>51880.106951871661</v>
      </c>
      <c r="BM126">
        <f t="shared" si="93"/>
        <v>-4432.4530481283364</v>
      </c>
      <c r="BN126" s="18">
        <f t="shared" si="94"/>
        <v>-7.8711623981014833E-2</v>
      </c>
      <c r="BO126" s="14">
        <v>2011</v>
      </c>
      <c r="BP126" s="10">
        <v>168</v>
      </c>
      <c r="BQ126" s="9">
        <v>9791685</v>
      </c>
      <c r="BR126">
        <f t="shared" si="95"/>
        <v>58283.839285714283</v>
      </c>
      <c r="BS126">
        <f t="shared" si="96"/>
        <v>6403.7323338426213</v>
      </c>
      <c r="BT126" s="18">
        <f t="shared" si="97"/>
        <v>0.12343329091019917</v>
      </c>
      <c r="BU126" s="14">
        <v>2012</v>
      </c>
      <c r="BV126" s="10">
        <v>150</v>
      </c>
      <c r="BW126" s="9">
        <v>9845803</v>
      </c>
      <c r="BX126">
        <f t="shared" si="98"/>
        <v>65638.686666666661</v>
      </c>
      <c r="BY126">
        <f t="shared" si="99"/>
        <v>7354.8473809523784</v>
      </c>
      <c r="BZ126" s="18">
        <f t="shared" si="100"/>
        <v>0.12619016645245426</v>
      </c>
      <c r="CA126" s="14">
        <v>2013</v>
      </c>
      <c r="CB126" s="10">
        <v>168</v>
      </c>
      <c r="CC126" s="9">
        <v>10011491</v>
      </c>
      <c r="CD126">
        <f t="shared" si="101"/>
        <v>59592.208333333336</v>
      </c>
      <c r="CE126">
        <f t="shared" si="102"/>
        <v>-6046.4783333333253</v>
      </c>
      <c r="CF126" s="18">
        <f t="shared" si="103"/>
        <v>-9.211760076857102E-2</v>
      </c>
      <c r="CG126" s="14">
        <v>2014</v>
      </c>
      <c r="CH126" s="10">
        <v>169</v>
      </c>
      <c r="CI126" s="9">
        <v>10258198</v>
      </c>
      <c r="CJ126">
        <f t="shared" si="104"/>
        <v>60699.396449704145</v>
      </c>
      <c r="CK126">
        <f t="shared" si="105"/>
        <v>1107.1881163708094</v>
      </c>
      <c r="CL126" s="18">
        <f t="shared" si="106"/>
        <v>1.8579410754132025E-2</v>
      </c>
      <c r="CM126" s="14">
        <v>2015</v>
      </c>
      <c r="CN126" s="9">
        <v>163</v>
      </c>
      <c r="CO126" s="9">
        <v>10523199</v>
      </c>
      <c r="CP126">
        <f t="shared" si="107"/>
        <v>64559.503067484664</v>
      </c>
      <c r="CQ126">
        <f t="shared" si="108"/>
        <v>3860.1066177805187</v>
      </c>
      <c r="CR126" s="18">
        <f t="shared" si="109"/>
        <v>6.3593822073322009E-2</v>
      </c>
      <c r="CS126" s="14">
        <v>2016</v>
      </c>
      <c r="CT126" s="9">
        <v>164</v>
      </c>
      <c r="CU126" s="9">
        <v>10978989</v>
      </c>
      <c r="CV126">
        <f t="shared" si="110"/>
        <v>66945.054878048773</v>
      </c>
      <c r="CW126">
        <f t="shared" si="111"/>
        <v>2385.5518105641095</v>
      </c>
      <c r="CX126" s="18">
        <f t="shared" si="112"/>
        <v>3.6951210855363452E-2</v>
      </c>
      <c r="CY126" s="14">
        <v>2017</v>
      </c>
      <c r="CZ126" s="9">
        <v>165</v>
      </c>
      <c r="DA126" s="9">
        <v>11417913</v>
      </c>
      <c r="DB126">
        <f t="shared" si="113"/>
        <v>69199.472727272732</v>
      </c>
      <c r="DC126">
        <f t="shared" si="114"/>
        <v>2254.4178492239589</v>
      </c>
      <c r="DD126" s="18">
        <f t="shared" si="115"/>
        <v>3.367564420300715E-2</v>
      </c>
      <c r="DE126" s="14">
        <v>2018</v>
      </c>
      <c r="DF126" s="24">
        <v>158</v>
      </c>
      <c r="DG126" s="24">
        <v>11445706</v>
      </c>
      <c r="DH126">
        <f t="shared" si="116"/>
        <v>72441.177215189877</v>
      </c>
      <c r="DI126">
        <f t="shared" si="117"/>
        <v>3241.7044879171444</v>
      </c>
      <c r="DJ126" s="18">
        <f t="shared" si="118"/>
        <v>4.6845797520643988E-2</v>
      </c>
      <c r="DK126" s="14">
        <v>2019</v>
      </c>
      <c r="DL126" s="24">
        <v>157</v>
      </c>
      <c r="DM126" s="24">
        <v>11832310</v>
      </c>
      <c r="DN126">
        <f t="shared" si="119"/>
        <v>75365.031847133752</v>
      </c>
      <c r="DO126">
        <f t="shared" si="120"/>
        <v>2923.8546319438756</v>
      </c>
      <c r="DP126" s="18">
        <f t="shared" si="121"/>
        <v>4.0361776883586935E-2</v>
      </c>
      <c r="DQ126" s="14">
        <v>2020</v>
      </c>
      <c r="DR126" s="25">
        <v>162</v>
      </c>
      <c r="DS126" s="24">
        <v>12033114</v>
      </c>
      <c r="DT126">
        <f t="shared" si="122"/>
        <v>74278.481481481474</v>
      </c>
      <c r="DU126">
        <f t="shared" si="123"/>
        <v>-1086.5503656522778</v>
      </c>
      <c r="DV126" s="18">
        <f t="shared" si="124"/>
        <v>-1.441716853322873E-2</v>
      </c>
      <c r="DX126" s="11">
        <f t="shared" si="125"/>
        <v>5.2704114588018214E-2</v>
      </c>
      <c r="DY126">
        <f t="shared" si="126"/>
        <v>72335.227263198773</v>
      </c>
      <c r="DZ126" s="23">
        <f t="shared" si="127"/>
        <v>51725.836257064824</v>
      </c>
    </row>
    <row r="127" spans="1:130" x14ac:dyDescent="0.2">
      <c r="A127" s="3">
        <v>29004</v>
      </c>
      <c r="B127" t="s">
        <v>127</v>
      </c>
      <c r="C127" s="14">
        <v>2000</v>
      </c>
      <c r="D127" s="10">
        <v>542</v>
      </c>
      <c r="E127" s="9">
        <v>22191178</v>
      </c>
      <c r="F127">
        <f t="shared" ref="F127:F190" si="128">E127/D127</f>
        <v>40943.132841328414</v>
      </c>
      <c r="G127" s="14">
        <v>2001</v>
      </c>
      <c r="H127" s="10">
        <v>506</v>
      </c>
      <c r="I127" s="9">
        <v>23737620</v>
      </c>
      <c r="J127">
        <f t="shared" si="65"/>
        <v>46912.292490118576</v>
      </c>
      <c r="K127">
        <f t="shared" si="66"/>
        <v>5969.1596487901625</v>
      </c>
      <c r="L127" s="18">
        <f t="shared" si="67"/>
        <v>0.14579147306394766</v>
      </c>
      <c r="M127" s="14">
        <v>2002</v>
      </c>
      <c r="N127" s="10">
        <v>470</v>
      </c>
      <c r="O127" s="9">
        <v>25346272</v>
      </c>
      <c r="P127">
        <f t="shared" si="68"/>
        <v>53928.23829787234</v>
      </c>
      <c r="Q127">
        <f t="shared" si="69"/>
        <v>7015.9458077537638</v>
      </c>
      <c r="R127" s="19">
        <f t="shared" si="70"/>
        <v>0.14955452900178723</v>
      </c>
      <c r="S127" s="14">
        <v>2003</v>
      </c>
      <c r="T127" s="10">
        <v>470</v>
      </c>
      <c r="U127" s="9">
        <v>25512738</v>
      </c>
      <c r="V127">
        <f t="shared" si="71"/>
        <v>54282.421276595742</v>
      </c>
      <c r="W127">
        <f t="shared" si="72"/>
        <v>354.1829787234019</v>
      </c>
      <c r="X127" s="18">
        <f t="shared" si="73"/>
        <v>6.5676719637506806E-3</v>
      </c>
      <c r="Y127" s="14">
        <v>2004</v>
      </c>
      <c r="Z127" s="10">
        <v>470</v>
      </c>
      <c r="AA127" s="9">
        <v>26835277</v>
      </c>
      <c r="AB127">
        <f t="shared" si="74"/>
        <v>57096.334042553193</v>
      </c>
      <c r="AC127">
        <f t="shared" si="75"/>
        <v>2813.9127659574515</v>
      </c>
      <c r="AD127" s="18">
        <f t="shared" si="76"/>
        <v>5.1838379714478404E-2</v>
      </c>
      <c r="AE127" s="14">
        <v>2005</v>
      </c>
      <c r="AF127" s="10">
        <v>487</v>
      </c>
      <c r="AG127" s="9">
        <v>26751970</v>
      </c>
      <c r="AH127">
        <f t="shared" si="77"/>
        <v>54932.17659137577</v>
      </c>
      <c r="AI127">
        <f t="shared" si="78"/>
        <v>-2164.1574511774234</v>
      </c>
      <c r="AJ127" s="18">
        <f t="shared" si="79"/>
        <v>-3.7903614784873987E-2</v>
      </c>
      <c r="AK127" s="14">
        <v>2006</v>
      </c>
      <c r="AL127" s="10">
        <v>496</v>
      </c>
      <c r="AM127" s="9">
        <v>27803558</v>
      </c>
      <c r="AN127">
        <f t="shared" si="80"/>
        <v>56055.56048387097</v>
      </c>
      <c r="AO127">
        <f t="shared" si="81"/>
        <v>1123.3838924951997</v>
      </c>
      <c r="AP127" s="18">
        <f t="shared" si="82"/>
        <v>2.0450380126964939E-2</v>
      </c>
      <c r="AQ127" s="14">
        <v>2007</v>
      </c>
      <c r="AR127" s="10">
        <v>478</v>
      </c>
      <c r="AS127" s="9">
        <v>29735342</v>
      </c>
      <c r="AT127">
        <f t="shared" si="83"/>
        <v>62207.828451882844</v>
      </c>
      <c r="AU127">
        <f t="shared" si="84"/>
        <v>6152.2679680118745</v>
      </c>
      <c r="AV127" s="18">
        <f t="shared" si="85"/>
        <v>0.10975303636080999</v>
      </c>
      <c r="AW127" s="14">
        <v>2008</v>
      </c>
      <c r="AX127" s="10">
        <v>467</v>
      </c>
      <c r="AY127" s="9">
        <v>34545854</v>
      </c>
      <c r="AZ127">
        <f t="shared" si="86"/>
        <v>73973.991434689509</v>
      </c>
      <c r="BA127">
        <f t="shared" si="87"/>
        <v>11766.162982806665</v>
      </c>
      <c r="BB127" s="18">
        <f t="shared" si="88"/>
        <v>0.18914280204954717</v>
      </c>
      <c r="BC127" s="14">
        <v>2009</v>
      </c>
      <c r="BD127" s="10">
        <v>477</v>
      </c>
      <c r="BE127" s="9">
        <v>34535562</v>
      </c>
      <c r="BF127">
        <f t="shared" si="89"/>
        <v>72401.597484276732</v>
      </c>
      <c r="BG127">
        <f t="shared" si="90"/>
        <v>-1572.3939504127775</v>
      </c>
      <c r="BH127" s="18">
        <f t="shared" si="91"/>
        <v>-2.1256037695370537E-2</v>
      </c>
      <c r="BI127" s="14">
        <v>2010</v>
      </c>
      <c r="BJ127" s="10">
        <v>458</v>
      </c>
      <c r="BK127" s="9">
        <v>34393893</v>
      </c>
      <c r="BL127">
        <f t="shared" si="92"/>
        <v>75095.836244541482</v>
      </c>
      <c r="BM127">
        <f t="shared" si="93"/>
        <v>2694.2387602647505</v>
      </c>
      <c r="BN127" s="18">
        <f t="shared" si="94"/>
        <v>3.7212421464179038E-2</v>
      </c>
      <c r="BO127" s="14">
        <v>2011</v>
      </c>
      <c r="BP127" s="10">
        <v>442</v>
      </c>
      <c r="BQ127" s="9">
        <v>34065178</v>
      </c>
      <c r="BR127">
        <f t="shared" si="95"/>
        <v>77070.538461538468</v>
      </c>
      <c r="BS127">
        <f t="shared" si="96"/>
        <v>1974.702216996986</v>
      </c>
      <c r="BT127" s="18">
        <f t="shared" si="97"/>
        <v>2.6295761732602344E-2</v>
      </c>
      <c r="BU127" s="14">
        <v>2012</v>
      </c>
      <c r="BV127" s="10">
        <v>455</v>
      </c>
      <c r="BW127" s="9">
        <v>34498275</v>
      </c>
      <c r="BX127">
        <f t="shared" si="98"/>
        <v>75820.38461538461</v>
      </c>
      <c r="BY127">
        <f t="shared" si="99"/>
        <v>-1250.1538461538585</v>
      </c>
      <c r="BZ127" s="18">
        <f t="shared" si="100"/>
        <v>-1.6220904526023771E-2</v>
      </c>
      <c r="CA127" s="14">
        <v>2013</v>
      </c>
      <c r="CB127" s="10">
        <v>430</v>
      </c>
      <c r="CC127" s="9">
        <v>35620591</v>
      </c>
      <c r="CD127">
        <f t="shared" si="101"/>
        <v>82838.583720930226</v>
      </c>
      <c r="CE127">
        <f t="shared" si="102"/>
        <v>7018.1991055456165</v>
      </c>
      <c r="CF127" s="18">
        <f t="shared" si="103"/>
        <v>9.2563485943087179E-2</v>
      </c>
      <c r="CG127" s="14">
        <v>2014</v>
      </c>
      <c r="CH127" s="10">
        <v>415</v>
      </c>
      <c r="CI127" s="9">
        <v>37297949</v>
      </c>
      <c r="CJ127">
        <f t="shared" si="104"/>
        <v>89874.575903614459</v>
      </c>
      <c r="CK127">
        <f t="shared" si="105"/>
        <v>7035.9921826842328</v>
      </c>
      <c r="CL127" s="18">
        <f t="shared" si="106"/>
        <v>8.4936171849428893E-2</v>
      </c>
      <c r="CM127" s="14">
        <v>2015</v>
      </c>
      <c r="CN127" s="9">
        <v>421</v>
      </c>
      <c r="CO127" s="9">
        <v>37318911</v>
      </c>
      <c r="CP127">
        <f t="shared" si="107"/>
        <v>88643.494061757723</v>
      </c>
      <c r="CQ127">
        <f t="shared" si="108"/>
        <v>-1231.081841856736</v>
      </c>
      <c r="CR127" s="18">
        <f t="shared" si="109"/>
        <v>-1.3697776367556978E-2</v>
      </c>
      <c r="CS127" s="14">
        <v>2016</v>
      </c>
      <c r="CT127" s="9">
        <v>419</v>
      </c>
      <c r="CU127" s="9">
        <v>38144907</v>
      </c>
      <c r="CV127">
        <f t="shared" si="110"/>
        <v>91037.964200477334</v>
      </c>
      <c r="CW127">
        <f t="shared" si="111"/>
        <v>2394.470138719611</v>
      </c>
      <c r="CX127" s="18">
        <f t="shared" si="112"/>
        <v>2.7012361866640647E-2</v>
      </c>
      <c r="CY127" s="14">
        <v>2017</v>
      </c>
      <c r="CZ127" s="9">
        <v>438</v>
      </c>
      <c r="DA127" s="9">
        <v>40078506</v>
      </c>
      <c r="DB127">
        <f t="shared" si="113"/>
        <v>91503.438356164377</v>
      </c>
      <c r="DC127">
        <f t="shared" si="114"/>
        <v>465.47415568704309</v>
      </c>
      <c r="DD127" s="18">
        <f t="shared" si="115"/>
        <v>5.1129675380482912E-3</v>
      </c>
      <c r="DE127" s="14">
        <v>2018</v>
      </c>
      <c r="DF127" s="24">
        <v>425</v>
      </c>
      <c r="DG127" s="24">
        <v>40505534</v>
      </c>
      <c r="DH127">
        <f t="shared" si="116"/>
        <v>95307.138823529414</v>
      </c>
      <c r="DI127">
        <f t="shared" si="117"/>
        <v>3803.7004673650372</v>
      </c>
      <c r="DJ127" s="18">
        <f t="shared" si="118"/>
        <v>4.1568934847668382E-2</v>
      </c>
      <c r="DK127" s="14">
        <v>2019</v>
      </c>
      <c r="DL127" s="24">
        <v>378</v>
      </c>
      <c r="DM127" s="24">
        <v>41263828</v>
      </c>
      <c r="DN127">
        <f t="shared" si="119"/>
        <v>109163.56613756614</v>
      </c>
      <c r="DO127">
        <f t="shared" si="120"/>
        <v>13856.42731403673</v>
      </c>
      <c r="DP127" s="18">
        <f t="shared" si="121"/>
        <v>0.14538708731665184</v>
      </c>
      <c r="DQ127" s="14">
        <v>2020</v>
      </c>
      <c r="DR127" s="25">
        <v>383</v>
      </c>
      <c r="DS127" s="24">
        <v>41853680</v>
      </c>
      <c r="DT127">
        <f t="shared" si="122"/>
        <v>109278.53785900783</v>
      </c>
      <c r="DU127">
        <f t="shared" si="123"/>
        <v>114.97172144168871</v>
      </c>
      <c r="DV127" s="18">
        <f t="shared" si="124"/>
        <v>1.0532059872137489E-3</v>
      </c>
      <c r="DX127" s="11">
        <f t="shared" si="125"/>
        <v>5.4177420161717539E-2</v>
      </c>
      <c r="DY127">
        <f t="shared" si="126"/>
        <v>98658.047772419988</v>
      </c>
      <c r="DZ127" s="23">
        <f t="shared" si="127"/>
        <v>74207.982465670284</v>
      </c>
    </row>
    <row r="128" spans="1:130" x14ac:dyDescent="0.2">
      <c r="A128" s="3">
        <v>30093</v>
      </c>
      <c r="B128" t="s">
        <v>128</v>
      </c>
      <c r="C128" s="14">
        <v>2000</v>
      </c>
      <c r="D128" s="10">
        <v>2144</v>
      </c>
      <c r="E128" s="9">
        <v>74256734</v>
      </c>
      <c r="F128">
        <f t="shared" si="128"/>
        <v>34634.670708955222</v>
      </c>
      <c r="G128" s="14">
        <v>2001</v>
      </c>
      <c r="H128" s="10">
        <v>2148</v>
      </c>
      <c r="I128" s="9">
        <v>76183022</v>
      </c>
      <c r="J128">
        <f t="shared" si="65"/>
        <v>35466.956238361265</v>
      </c>
      <c r="K128">
        <f t="shared" si="66"/>
        <v>832.28552940604277</v>
      </c>
      <c r="L128" s="18">
        <f t="shared" si="67"/>
        <v>2.403041554516195E-2</v>
      </c>
      <c r="M128" s="14">
        <v>2002</v>
      </c>
      <c r="N128" s="10">
        <v>2099</v>
      </c>
      <c r="O128" s="9">
        <v>78958632</v>
      </c>
      <c r="P128">
        <f t="shared" si="68"/>
        <v>37617.26155312053</v>
      </c>
      <c r="Q128">
        <f t="shared" si="69"/>
        <v>2150.3053147592655</v>
      </c>
      <c r="R128" s="19">
        <f t="shared" si="70"/>
        <v>6.0628414243043577E-2</v>
      </c>
      <c r="S128" s="14">
        <v>2003</v>
      </c>
      <c r="T128" s="10">
        <v>2099</v>
      </c>
      <c r="U128" s="9">
        <v>82113504</v>
      </c>
      <c r="V128">
        <f t="shared" si="71"/>
        <v>39120.297284421154</v>
      </c>
      <c r="W128">
        <f t="shared" si="72"/>
        <v>1503.0357313006243</v>
      </c>
      <c r="X128" s="18">
        <f t="shared" si="73"/>
        <v>3.9956011395942251E-2</v>
      </c>
      <c r="Y128" s="14">
        <v>2004</v>
      </c>
      <c r="Z128" s="10">
        <v>2018</v>
      </c>
      <c r="AA128" s="9">
        <v>86437562</v>
      </c>
      <c r="AB128">
        <f t="shared" si="74"/>
        <v>42833.281466798813</v>
      </c>
      <c r="AC128">
        <f t="shared" si="75"/>
        <v>3712.9841823776587</v>
      </c>
      <c r="AD128" s="18">
        <f t="shared" si="76"/>
        <v>9.4911962334608274E-2</v>
      </c>
      <c r="AE128" s="14">
        <v>2005</v>
      </c>
      <c r="AF128" s="10">
        <v>1919</v>
      </c>
      <c r="AG128" s="9">
        <v>88926030</v>
      </c>
      <c r="AH128">
        <f t="shared" si="77"/>
        <v>46339.775924960915</v>
      </c>
      <c r="AI128">
        <f t="shared" si="78"/>
        <v>3506.4944581621021</v>
      </c>
      <c r="AJ128" s="18">
        <f t="shared" si="79"/>
        <v>8.186378297633061E-2</v>
      </c>
      <c r="AK128" s="14">
        <v>2006</v>
      </c>
      <c r="AL128" s="10">
        <v>1918</v>
      </c>
      <c r="AM128" s="9">
        <v>93741071</v>
      </c>
      <c r="AN128">
        <f t="shared" si="80"/>
        <v>48874.38529718457</v>
      </c>
      <c r="AO128">
        <f t="shared" si="81"/>
        <v>2534.6093722236546</v>
      </c>
      <c r="AP128" s="18">
        <f t="shared" si="82"/>
        <v>5.4696193963648138E-2</v>
      </c>
      <c r="AQ128" s="14">
        <v>2007</v>
      </c>
      <c r="AR128" s="10">
        <v>1864</v>
      </c>
      <c r="AS128" s="9">
        <v>96887579</v>
      </c>
      <c r="AT128">
        <f t="shared" si="83"/>
        <v>51978.314914163093</v>
      </c>
      <c r="AU128">
        <f t="shared" si="84"/>
        <v>3103.929616978523</v>
      </c>
      <c r="AV128" s="18">
        <f t="shared" si="85"/>
        <v>6.3508310091366538E-2</v>
      </c>
      <c r="AW128" s="14">
        <v>2008</v>
      </c>
      <c r="AX128" s="10">
        <v>1836</v>
      </c>
      <c r="AY128" s="9">
        <v>106832423</v>
      </c>
      <c r="AZ128">
        <f t="shared" si="86"/>
        <v>58187.594226579524</v>
      </c>
      <c r="BA128">
        <f t="shared" si="87"/>
        <v>6209.2793124164309</v>
      </c>
      <c r="BB128" s="18">
        <f t="shared" si="88"/>
        <v>0.11945903445832026</v>
      </c>
      <c r="BC128" s="14">
        <v>2009</v>
      </c>
      <c r="BD128" s="10">
        <v>1743</v>
      </c>
      <c r="BE128" s="9">
        <v>108718658</v>
      </c>
      <c r="BF128">
        <f t="shared" si="89"/>
        <v>62374.445209409067</v>
      </c>
      <c r="BG128">
        <f t="shared" si="90"/>
        <v>4186.8509828295428</v>
      </c>
      <c r="BH128" s="18">
        <f t="shared" si="91"/>
        <v>7.1954357943140909E-2</v>
      </c>
      <c r="BI128" s="14">
        <v>2010</v>
      </c>
      <c r="BJ128" s="10">
        <v>1820</v>
      </c>
      <c r="BK128" s="9">
        <v>108129288</v>
      </c>
      <c r="BL128">
        <f t="shared" si="92"/>
        <v>59411.6967032967</v>
      </c>
      <c r="BM128">
        <f t="shared" si="93"/>
        <v>-2962.7485061123662</v>
      </c>
      <c r="BN128" s="18">
        <f t="shared" si="94"/>
        <v>-4.749939652634283E-2</v>
      </c>
      <c r="BO128" s="14">
        <v>2011</v>
      </c>
      <c r="BP128" s="10">
        <v>1780</v>
      </c>
      <c r="BQ128" s="9">
        <v>107395526</v>
      </c>
      <c r="BR128">
        <f t="shared" si="95"/>
        <v>60334.565168539324</v>
      </c>
      <c r="BS128">
        <f t="shared" si="96"/>
        <v>922.86846524262364</v>
      </c>
      <c r="BT128" s="18">
        <f t="shared" si="97"/>
        <v>1.5533447392547107E-2</v>
      </c>
      <c r="BU128" s="14">
        <v>2012</v>
      </c>
      <c r="BV128" s="10">
        <v>1750</v>
      </c>
      <c r="BW128" s="9">
        <v>108276267</v>
      </c>
      <c r="BX128">
        <f t="shared" si="98"/>
        <v>61872.152571428574</v>
      </c>
      <c r="BY128">
        <f t="shared" si="99"/>
        <v>1537.5874028892504</v>
      </c>
      <c r="BZ128" s="18">
        <f t="shared" si="100"/>
        <v>2.5484353762957181E-2</v>
      </c>
      <c r="CA128" s="14">
        <v>2013</v>
      </c>
      <c r="CB128" s="10">
        <v>1711</v>
      </c>
      <c r="CC128" s="9">
        <v>109408890</v>
      </c>
      <c r="CD128">
        <f t="shared" si="101"/>
        <v>63944.412624196375</v>
      </c>
      <c r="CE128">
        <f t="shared" si="102"/>
        <v>2072.2600527678005</v>
      </c>
      <c r="CF128" s="18">
        <f t="shared" si="103"/>
        <v>3.3492612858029645E-2</v>
      </c>
      <c r="CG128" s="14">
        <v>2014</v>
      </c>
      <c r="CH128" s="10">
        <v>1707</v>
      </c>
      <c r="CI128" s="9">
        <v>109461266</v>
      </c>
      <c r="CJ128">
        <f t="shared" si="104"/>
        <v>64124.936145284126</v>
      </c>
      <c r="CK128">
        <f t="shared" si="105"/>
        <v>180.52352108775085</v>
      </c>
      <c r="CL128" s="18">
        <f t="shared" si="106"/>
        <v>2.8231320560983819E-3</v>
      </c>
      <c r="CM128" s="14">
        <v>2015</v>
      </c>
      <c r="CN128" s="9">
        <v>1669</v>
      </c>
      <c r="CO128" s="9">
        <v>112020964</v>
      </c>
      <c r="CP128">
        <f t="shared" si="107"/>
        <v>67118.612342720196</v>
      </c>
      <c r="CQ128">
        <f t="shared" si="108"/>
        <v>2993.6761974360707</v>
      </c>
      <c r="CR128" s="18">
        <f t="shared" si="109"/>
        <v>4.6685055415158203E-2</v>
      </c>
      <c r="CS128" s="14">
        <v>2016</v>
      </c>
      <c r="CT128" s="9">
        <v>1636</v>
      </c>
      <c r="CU128" s="9">
        <v>115000491</v>
      </c>
      <c r="CV128">
        <f t="shared" si="110"/>
        <v>70293.698655256725</v>
      </c>
      <c r="CW128">
        <f t="shared" si="111"/>
        <v>3175.0863125365286</v>
      </c>
      <c r="CX128" s="18">
        <f t="shared" si="112"/>
        <v>4.7305601258916731E-2</v>
      </c>
      <c r="CY128" s="14">
        <v>2017</v>
      </c>
      <c r="CZ128" s="9">
        <v>1618</v>
      </c>
      <c r="DA128" s="9">
        <v>116361633</v>
      </c>
      <c r="DB128">
        <f t="shared" si="113"/>
        <v>71916.954882571081</v>
      </c>
      <c r="DC128">
        <f t="shared" si="114"/>
        <v>1623.2562273143558</v>
      </c>
      <c r="DD128" s="18">
        <f t="shared" si="115"/>
        <v>2.3092485647615939E-2</v>
      </c>
      <c r="DE128" s="14">
        <v>2018</v>
      </c>
      <c r="DF128" s="24">
        <v>1635</v>
      </c>
      <c r="DG128" s="24">
        <v>123540770</v>
      </c>
      <c r="DH128">
        <f t="shared" si="116"/>
        <v>75560.103975535167</v>
      </c>
      <c r="DI128">
        <f t="shared" si="117"/>
        <v>3643.1490929640859</v>
      </c>
      <c r="DJ128" s="18">
        <f t="shared" si="118"/>
        <v>5.0657721797492221E-2</v>
      </c>
      <c r="DK128" s="14">
        <v>2019</v>
      </c>
      <c r="DL128" s="24">
        <v>1681</v>
      </c>
      <c r="DM128" s="24">
        <v>127849299</v>
      </c>
      <c r="DN128">
        <f t="shared" si="119"/>
        <v>76055.502082093997</v>
      </c>
      <c r="DO128">
        <f t="shared" si="120"/>
        <v>495.39810655883048</v>
      </c>
      <c r="DP128" s="18">
        <f t="shared" si="121"/>
        <v>6.5563449557881808E-3</v>
      </c>
      <c r="DQ128" s="14">
        <v>2020</v>
      </c>
      <c r="DR128" s="25">
        <v>1678</v>
      </c>
      <c r="DS128" s="24">
        <v>132542186</v>
      </c>
      <c r="DT128">
        <f t="shared" si="122"/>
        <v>78988.191895113225</v>
      </c>
      <c r="DU128">
        <f t="shared" si="123"/>
        <v>2932.6898130192276</v>
      </c>
      <c r="DV128" s="18">
        <f t="shared" si="124"/>
        <v>3.8559863951114201E-2</v>
      </c>
      <c r="DX128" s="11">
        <f t="shared" si="125"/>
        <v>4.2247253256141287E-2</v>
      </c>
      <c r="DY128">
        <f t="shared" si="126"/>
        <v>74510.853646733405</v>
      </c>
      <c r="DZ128" s="23">
        <f t="shared" si="127"/>
        <v>57478.467136666179</v>
      </c>
    </row>
    <row r="129" spans="1:130" x14ac:dyDescent="0.2">
      <c r="A129" s="3">
        <v>31116</v>
      </c>
      <c r="B129" t="s">
        <v>129</v>
      </c>
      <c r="C129" s="14">
        <v>2000</v>
      </c>
      <c r="D129" s="10">
        <v>212</v>
      </c>
      <c r="E129" s="9">
        <v>8402047</v>
      </c>
      <c r="F129">
        <f t="shared" si="128"/>
        <v>39632.297169811318</v>
      </c>
      <c r="G129" s="14">
        <v>2001</v>
      </c>
      <c r="H129" s="10">
        <v>223</v>
      </c>
      <c r="I129" s="9">
        <v>8865639</v>
      </c>
      <c r="J129">
        <f t="shared" si="65"/>
        <v>39756.228699551568</v>
      </c>
      <c r="K129">
        <f t="shared" si="66"/>
        <v>123.93152974024997</v>
      </c>
      <c r="L129" s="18">
        <f t="shared" si="67"/>
        <v>3.1270337222504226E-3</v>
      </c>
      <c r="M129" s="14">
        <v>2002</v>
      </c>
      <c r="N129" s="10">
        <v>198</v>
      </c>
      <c r="O129" s="9">
        <v>9229778</v>
      </c>
      <c r="P129">
        <f t="shared" si="68"/>
        <v>46615.040404040403</v>
      </c>
      <c r="Q129">
        <f t="shared" si="69"/>
        <v>6858.8117044888349</v>
      </c>
      <c r="R129" s="19">
        <f t="shared" si="70"/>
        <v>0.17252168852138128</v>
      </c>
      <c r="S129" s="14">
        <v>2003</v>
      </c>
      <c r="T129" s="10">
        <v>198</v>
      </c>
      <c r="U129" s="9">
        <v>9494546</v>
      </c>
      <c r="V129">
        <f t="shared" si="71"/>
        <v>47952.252525252523</v>
      </c>
      <c r="W129">
        <f t="shared" si="72"/>
        <v>1337.2121212121201</v>
      </c>
      <c r="X129" s="18">
        <f t="shared" si="73"/>
        <v>2.8686280428413313E-2</v>
      </c>
      <c r="Y129" s="14">
        <v>2004</v>
      </c>
      <c r="Z129" s="10">
        <v>222</v>
      </c>
      <c r="AA129" s="9">
        <v>9724482</v>
      </c>
      <c r="AB129">
        <f t="shared" si="74"/>
        <v>43803.972972972973</v>
      </c>
      <c r="AC129">
        <f t="shared" si="75"/>
        <v>-4148.2795522795495</v>
      </c>
      <c r="AD129" s="18">
        <f t="shared" si="76"/>
        <v>-8.6508544100091872E-2</v>
      </c>
      <c r="AE129" s="14">
        <v>2005</v>
      </c>
      <c r="AF129" s="10">
        <v>189</v>
      </c>
      <c r="AG129" s="9">
        <v>10002978</v>
      </c>
      <c r="AH129">
        <f t="shared" si="77"/>
        <v>52925.809523809527</v>
      </c>
      <c r="AI129">
        <f t="shared" si="78"/>
        <v>9121.8365508365532</v>
      </c>
      <c r="AJ129" s="18">
        <f t="shared" si="79"/>
        <v>0.20824221940929241</v>
      </c>
      <c r="AK129" s="14">
        <v>2006</v>
      </c>
      <c r="AL129" s="10">
        <v>169</v>
      </c>
      <c r="AM129" s="9">
        <v>11032234</v>
      </c>
      <c r="AN129">
        <f t="shared" si="80"/>
        <v>65279.491124260356</v>
      </c>
      <c r="AO129">
        <f t="shared" si="81"/>
        <v>12353.681600450829</v>
      </c>
      <c r="AP129" s="18">
        <f t="shared" si="82"/>
        <v>0.23341507124030531</v>
      </c>
      <c r="AQ129" s="14">
        <v>2007</v>
      </c>
      <c r="AR129" s="10">
        <v>173</v>
      </c>
      <c r="AS129" s="9">
        <v>11344693</v>
      </c>
      <c r="AT129">
        <f t="shared" si="83"/>
        <v>65576.260115606943</v>
      </c>
      <c r="AU129">
        <f t="shared" si="84"/>
        <v>296.76899134658743</v>
      </c>
      <c r="AV129" s="18">
        <f t="shared" si="85"/>
        <v>4.5461290557808395E-3</v>
      </c>
      <c r="AW129" s="14">
        <v>2008</v>
      </c>
      <c r="AX129" s="10">
        <v>162</v>
      </c>
      <c r="AY129" s="9">
        <v>11829708</v>
      </c>
      <c r="AZ129">
        <f t="shared" si="86"/>
        <v>73022.888888888891</v>
      </c>
      <c r="BA129">
        <f t="shared" si="87"/>
        <v>7446.6287732819474</v>
      </c>
      <c r="BB129" s="18">
        <f t="shared" si="88"/>
        <v>0.11355677740929408</v>
      </c>
      <c r="BC129" s="14">
        <v>2009</v>
      </c>
      <c r="BD129" s="10">
        <v>167</v>
      </c>
      <c r="BE129" s="9">
        <v>12028693</v>
      </c>
      <c r="BF129">
        <f t="shared" si="89"/>
        <v>72028.10179640718</v>
      </c>
      <c r="BG129">
        <f t="shared" si="90"/>
        <v>-994.78709248171072</v>
      </c>
      <c r="BH129" s="18">
        <f t="shared" si="91"/>
        <v>-1.3622949018017784E-2</v>
      </c>
      <c r="BI129" s="14">
        <v>2010</v>
      </c>
      <c r="BJ129" s="10">
        <v>154</v>
      </c>
      <c r="BK129" s="9">
        <v>12202867</v>
      </c>
      <c r="BL129">
        <f t="shared" si="92"/>
        <v>79239.396103896099</v>
      </c>
      <c r="BM129">
        <f t="shared" si="93"/>
        <v>7211.294307488919</v>
      </c>
      <c r="BN129" s="18">
        <f t="shared" si="94"/>
        <v>0.10011778913558186</v>
      </c>
      <c r="BO129" s="14">
        <v>2011</v>
      </c>
      <c r="BP129" s="10">
        <v>157</v>
      </c>
      <c r="BQ129" s="9">
        <v>12209070</v>
      </c>
      <c r="BR129">
        <f t="shared" si="95"/>
        <v>77764.77707006369</v>
      </c>
      <c r="BS129">
        <f t="shared" si="96"/>
        <v>-1474.6190338324086</v>
      </c>
      <c r="BT129" s="18">
        <f t="shared" si="97"/>
        <v>-1.8609670269305642E-2</v>
      </c>
      <c r="BU129" s="14">
        <v>2012</v>
      </c>
      <c r="BV129" s="10">
        <v>166</v>
      </c>
      <c r="BW129" s="9">
        <v>12566388</v>
      </c>
      <c r="BX129">
        <f t="shared" si="98"/>
        <v>75701.132530120478</v>
      </c>
      <c r="BY129">
        <f t="shared" si="99"/>
        <v>-2063.6445399432123</v>
      </c>
      <c r="BZ129" s="18">
        <f t="shared" si="100"/>
        <v>-2.6537008369276641E-2</v>
      </c>
      <c r="CA129" s="14">
        <v>2013</v>
      </c>
      <c r="CB129" s="10">
        <v>179</v>
      </c>
      <c r="CC129" s="9">
        <v>13117520</v>
      </c>
      <c r="CD129">
        <f t="shared" si="101"/>
        <v>73282.234636871508</v>
      </c>
      <c r="CE129">
        <f t="shared" si="102"/>
        <v>-2418.8978932489699</v>
      </c>
      <c r="CF129" s="18">
        <f t="shared" si="103"/>
        <v>-3.195325898574268E-2</v>
      </c>
      <c r="CG129" s="14">
        <v>2014</v>
      </c>
      <c r="CH129" s="10">
        <v>195</v>
      </c>
      <c r="CI129" s="9">
        <v>13412235</v>
      </c>
      <c r="CJ129">
        <f t="shared" si="104"/>
        <v>68780.692307692312</v>
      </c>
      <c r="CK129">
        <f t="shared" si="105"/>
        <v>-4501.5423291791958</v>
      </c>
      <c r="CL129" s="18">
        <f t="shared" si="106"/>
        <v>-6.1427470811790341E-2</v>
      </c>
      <c r="CM129" s="14">
        <v>2015</v>
      </c>
      <c r="CN129" s="9">
        <v>203</v>
      </c>
      <c r="CO129" s="9">
        <v>13282502</v>
      </c>
      <c r="CP129">
        <f t="shared" si="107"/>
        <v>65431.04433497537</v>
      </c>
      <c r="CQ129">
        <f t="shared" si="108"/>
        <v>-3349.6479727169426</v>
      </c>
      <c r="CR129" s="18">
        <f t="shared" si="109"/>
        <v>-4.8700410832333597E-2</v>
      </c>
      <c r="CS129" s="14">
        <v>2016</v>
      </c>
      <c r="CT129" s="9">
        <v>191</v>
      </c>
      <c r="CU129" s="9">
        <v>14289757</v>
      </c>
      <c r="CV129">
        <f t="shared" si="110"/>
        <v>74815.481675392672</v>
      </c>
      <c r="CW129">
        <f t="shared" si="111"/>
        <v>9384.437340417302</v>
      </c>
      <c r="CX129" s="18">
        <f t="shared" si="112"/>
        <v>0.14342484421268767</v>
      </c>
      <c r="CY129" s="14">
        <v>2017</v>
      </c>
      <c r="CZ129" s="9">
        <v>190</v>
      </c>
      <c r="DA129" s="9">
        <v>14436788</v>
      </c>
      <c r="DB129">
        <f t="shared" si="113"/>
        <v>75983.094736842104</v>
      </c>
      <c r="DC129">
        <f t="shared" si="114"/>
        <v>1167.6130614494323</v>
      </c>
      <c r="DD129" s="18">
        <f t="shared" si="115"/>
        <v>1.5606570128298303E-2</v>
      </c>
      <c r="DE129" s="14">
        <v>2018</v>
      </c>
      <c r="DF129" s="24">
        <v>201</v>
      </c>
      <c r="DG129" s="24">
        <v>14801714</v>
      </c>
      <c r="DH129">
        <f t="shared" si="116"/>
        <v>73640.368159203979</v>
      </c>
      <c r="DI129">
        <f t="shared" si="117"/>
        <v>-2342.7265776381246</v>
      </c>
      <c r="DJ129" s="18">
        <f t="shared" si="118"/>
        <v>-3.0832207950358743E-2</v>
      </c>
      <c r="DK129" s="14">
        <v>2019</v>
      </c>
      <c r="DL129" s="24">
        <v>205</v>
      </c>
      <c r="DM129" s="24">
        <v>14879458</v>
      </c>
      <c r="DN129">
        <f t="shared" si="119"/>
        <v>72582.721951219515</v>
      </c>
      <c r="DO129">
        <f t="shared" si="120"/>
        <v>-1057.6462079844641</v>
      </c>
      <c r="DP129" s="18">
        <f t="shared" si="121"/>
        <v>-1.4362315594320853E-2</v>
      </c>
      <c r="DQ129" s="14">
        <v>2020</v>
      </c>
      <c r="DR129" s="25">
        <v>208</v>
      </c>
      <c r="DS129" s="24">
        <v>14719583</v>
      </c>
      <c r="DT129">
        <f t="shared" si="122"/>
        <v>70767.225961538468</v>
      </c>
      <c r="DU129">
        <f t="shared" si="123"/>
        <v>-1815.4959896810469</v>
      </c>
      <c r="DV129" s="18">
        <f t="shared" si="124"/>
        <v>-2.5012784597706086E-2</v>
      </c>
      <c r="DX129" s="11">
        <f t="shared" si="125"/>
        <v>3.0177358273742794E-2</v>
      </c>
      <c r="DY129">
        <f t="shared" si="126"/>
        <v>74068.728282421871</v>
      </c>
      <c r="DZ129" s="23">
        <f t="shared" si="127"/>
        <v>64503.833937543699</v>
      </c>
    </row>
    <row r="130" spans="1:130" x14ac:dyDescent="0.2">
      <c r="A130" s="3">
        <v>31117</v>
      </c>
      <c r="B130" t="s">
        <v>130</v>
      </c>
      <c r="C130" s="14">
        <v>2000</v>
      </c>
      <c r="D130" s="10">
        <v>181</v>
      </c>
      <c r="E130" s="9">
        <v>9848589</v>
      </c>
      <c r="F130">
        <f t="shared" si="128"/>
        <v>54412.093922651933</v>
      </c>
      <c r="G130" s="14">
        <v>2001</v>
      </c>
      <c r="H130" s="10">
        <v>197</v>
      </c>
      <c r="I130" s="9">
        <v>10319767</v>
      </c>
      <c r="J130">
        <f t="shared" ref="J130:J193" si="129">I130/H130</f>
        <v>52384.604060913705</v>
      </c>
      <c r="K130">
        <f t="shared" ref="K130:K193" si="130">J130-F130</f>
        <v>-2027.4898617382278</v>
      </c>
      <c r="L130" s="18">
        <f t="shared" ref="L130:L193" si="131">K130/F130</f>
        <v>-3.7261750386234943E-2</v>
      </c>
      <c r="M130" s="14">
        <v>2002</v>
      </c>
      <c r="N130" s="10">
        <v>182</v>
      </c>
      <c r="O130" s="9">
        <v>10904274</v>
      </c>
      <c r="P130">
        <f t="shared" ref="P130:P193" si="132">O130/N130</f>
        <v>59913.593406593405</v>
      </c>
      <c r="Q130">
        <f t="shared" ref="Q130:Q193" si="133">P130-J130</f>
        <v>7528.9893456796999</v>
      </c>
      <c r="R130" s="19">
        <f t="shared" ref="R130:R193" si="134">Q130/J130</f>
        <v>0.14372523149979072</v>
      </c>
      <c r="S130" s="14">
        <v>2003</v>
      </c>
      <c r="T130" s="10">
        <v>182</v>
      </c>
      <c r="U130" s="9">
        <v>11496105</v>
      </c>
      <c r="V130">
        <f t="shared" ref="V130:V193" si="135">U130/T130</f>
        <v>63165.412087912089</v>
      </c>
      <c r="W130">
        <f t="shared" ref="W130:W193" si="136">V130-P130</f>
        <v>3251.818681318684</v>
      </c>
      <c r="X130" s="18">
        <f t="shared" ref="X130:X193" si="137">W130/P130</f>
        <v>5.427514018815012E-2</v>
      </c>
      <c r="Y130" s="14">
        <v>2004</v>
      </c>
      <c r="Z130" s="10">
        <v>202</v>
      </c>
      <c r="AA130" s="9">
        <v>12340685</v>
      </c>
      <c r="AB130">
        <f t="shared" ref="AB130:AB193" si="138">AA130/Z130</f>
        <v>61092.5</v>
      </c>
      <c r="AC130">
        <f t="shared" ref="AC130:AC193" si="139">AB130-V130</f>
        <v>-2072.9120879120892</v>
      </c>
      <c r="AD130" s="18">
        <f t="shared" ref="AD130:AD193" si="140">AC130/V130</f>
        <v>-3.2817202000155726E-2</v>
      </c>
      <c r="AE130" s="14">
        <v>2005</v>
      </c>
      <c r="AF130" s="10">
        <v>192</v>
      </c>
      <c r="AG130" s="9">
        <v>12687215</v>
      </c>
      <c r="AH130">
        <f t="shared" ref="AH130:AH193" si="141">AG130/AF130</f>
        <v>66079.244791666672</v>
      </c>
      <c r="AI130">
        <f t="shared" ref="AI130:AI193" si="142">AH130-AB130</f>
        <v>4986.7447916666715</v>
      </c>
      <c r="AJ130" s="18">
        <f t="shared" ref="AJ130:AJ193" si="143">AI130/AB130</f>
        <v>8.1626137278171154E-2</v>
      </c>
      <c r="AK130" s="14">
        <v>2006</v>
      </c>
      <c r="AL130" s="10">
        <v>186</v>
      </c>
      <c r="AM130" s="9">
        <v>17494797</v>
      </c>
      <c r="AN130">
        <f t="shared" ref="AN130:AN193" si="144">AM130/AL130</f>
        <v>94058.048387096773</v>
      </c>
      <c r="AO130">
        <f t="shared" ref="AO130:AO193" si="145">AN130-AH130</f>
        <v>27978.803595430101</v>
      </c>
      <c r="AP130" s="18">
        <f t="shared" ref="AP130:AP193" si="146">AO130/AH130</f>
        <v>0.42341288378281433</v>
      </c>
      <c r="AQ130" s="14">
        <v>2007</v>
      </c>
      <c r="AR130" s="10">
        <v>175</v>
      </c>
      <c r="AS130" s="9">
        <v>18404919</v>
      </c>
      <c r="AT130">
        <f t="shared" ref="AT130:AT193" si="147">AS130/AR130</f>
        <v>105170.96571428572</v>
      </c>
      <c r="AU130">
        <f t="shared" ref="AU130:AU193" si="148">AT130-AN130</f>
        <v>11112.917327188945</v>
      </c>
      <c r="AV130" s="18">
        <f t="shared" ref="AV130:AV193" si="149">AU130/AN130</f>
        <v>0.11814956314481065</v>
      </c>
      <c r="AW130" s="14">
        <v>2008</v>
      </c>
      <c r="AX130" s="10">
        <v>178</v>
      </c>
      <c r="AY130" s="9">
        <v>19240664</v>
      </c>
      <c r="AZ130">
        <f t="shared" ref="AZ130:AZ193" si="150">AY130/AX130</f>
        <v>108093.61797752809</v>
      </c>
      <c r="BA130">
        <f t="shared" ref="BA130:BA193" si="151">AZ130-AT130</f>
        <v>2922.652263242373</v>
      </c>
      <c r="BB130" s="18">
        <f t="shared" ref="BB130:BB193" si="152">BA130/AT130</f>
        <v>2.7789535290397925E-2</v>
      </c>
      <c r="BC130" s="14">
        <v>2009</v>
      </c>
      <c r="BD130" s="10">
        <v>161</v>
      </c>
      <c r="BE130" s="9">
        <v>19922708</v>
      </c>
      <c r="BF130">
        <f t="shared" ref="BF130:BF193" si="153">BE130/BD130</f>
        <v>123743.52795031056</v>
      </c>
      <c r="BG130">
        <f t="shared" ref="BG130:BG193" si="154">BF130-AZ130</f>
        <v>15649.909972782465</v>
      </c>
      <c r="BH130" s="18">
        <f t="shared" ref="BH130:BH193" si="155">BG130/AZ130</f>
        <v>0.14478107279225283</v>
      </c>
      <c r="BI130" s="14">
        <v>2010</v>
      </c>
      <c r="BJ130" s="10">
        <v>176</v>
      </c>
      <c r="BK130" s="9">
        <v>20300216</v>
      </c>
      <c r="BL130">
        <f t="shared" ref="BL130:BL193" si="156">BK130/BJ130</f>
        <v>115342.13636363637</v>
      </c>
      <c r="BM130">
        <f t="shared" ref="BM130:BM193" si="157">BL130-BF130</f>
        <v>-8401.3915866741881</v>
      </c>
      <c r="BN130" s="18">
        <f t="shared" ref="BN130:BN193" si="158">BM130/BF130</f>
        <v>-6.7893583816745415E-2</v>
      </c>
      <c r="BO130" s="14">
        <v>2011</v>
      </c>
      <c r="BP130" s="10">
        <v>163</v>
      </c>
      <c r="BQ130" s="9">
        <v>20320180</v>
      </c>
      <c r="BR130">
        <f t="shared" ref="BR130:BR193" si="159">BQ130/BP130</f>
        <v>124663.6809815951</v>
      </c>
      <c r="BS130">
        <f t="shared" ref="BS130:BS193" si="160">BR130-BL130</f>
        <v>9321.5446179587307</v>
      </c>
      <c r="BT130" s="18">
        <f t="shared" ref="BT130:BT193" si="161">BS130/BL130</f>
        <v>8.0816472729193456E-2</v>
      </c>
      <c r="BU130" s="14">
        <v>2012</v>
      </c>
      <c r="BV130" s="10">
        <v>163</v>
      </c>
      <c r="BW130" s="9">
        <v>20710042</v>
      </c>
      <c r="BX130">
        <f t="shared" ref="BX130:BX193" si="162">BW130/BV130</f>
        <v>127055.47239263804</v>
      </c>
      <c r="BY130">
        <f t="shared" ref="BY130:BY193" si="163">BX130-BR130</f>
        <v>2391.791411042941</v>
      </c>
      <c r="BZ130" s="18">
        <f t="shared" ref="BZ130:BZ193" si="164">BY130/BR130</f>
        <v>1.9185952092944027E-2</v>
      </c>
      <c r="CA130" s="14">
        <v>2013</v>
      </c>
      <c r="CB130" s="10">
        <v>159</v>
      </c>
      <c r="CC130" s="9">
        <v>20986907</v>
      </c>
      <c r="CD130">
        <f t="shared" ref="CD130:CD193" si="165">CC130/CB130</f>
        <v>131993.12578616352</v>
      </c>
      <c r="CE130">
        <f t="shared" ref="CE130:CE193" si="166">CD130-BX130</f>
        <v>4937.6533935254847</v>
      </c>
      <c r="CF130" s="18">
        <f t="shared" ref="CF130:CF193" si="167">CE130/BX130</f>
        <v>3.8862185945574328E-2</v>
      </c>
      <c r="CG130" s="14">
        <v>2014</v>
      </c>
      <c r="CH130" s="10">
        <v>172</v>
      </c>
      <c r="CI130" s="9">
        <v>21632131</v>
      </c>
      <c r="CJ130">
        <f t="shared" ref="CJ130:CJ193" si="168">CI130/CH130</f>
        <v>125768.20348837209</v>
      </c>
      <c r="CK130">
        <f t="shared" ref="CK130:CK193" si="169">CJ130-CD130</f>
        <v>-6224.9222977914324</v>
      </c>
      <c r="CL130" s="18">
        <f t="shared" ref="CL130:CL193" si="170">CK130/CD130</f>
        <v>-4.7160958275025366E-2</v>
      </c>
      <c r="CM130" s="14">
        <v>2015</v>
      </c>
      <c r="CN130" s="9">
        <v>169</v>
      </c>
      <c r="CO130" s="9">
        <v>21999887</v>
      </c>
      <c r="CP130">
        <f t="shared" ref="CP130:CP193" si="171">CO130/CN130</f>
        <v>130176.84615384616</v>
      </c>
      <c r="CQ130">
        <f t="shared" ref="CQ130:CQ193" si="172">CP130-CJ130</f>
        <v>4408.6426654740644</v>
      </c>
      <c r="CR130" s="18">
        <f t="shared" ref="CR130:CR193" si="173">CQ130/CJ130</f>
        <v>3.5053714239320161E-2</v>
      </c>
      <c r="CS130" s="14">
        <v>2016</v>
      </c>
      <c r="CT130" s="9">
        <v>169</v>
      </c>
      <c r="CU130" s="9">
        <v>23038197</v>
      </c>
      <c r="CV130">
        <f t="shared" ref="CV130:CV193" si="174">CU130/CT130</f>
        <v>136320.69230769231</v>
      </c>
      <c r="CW130">
        <f t="shared" ref="CW130:CW193" si="175">CV130-CP130</f>
        <v>6143.8461538461561</v>
      </c>
      <c r="CX130" s="18">
        <f t="shared" ref="CX130:CX193" si="176">CW130/CP130</f>
        <v>4.7196151507505488E-2</v>
      </c>
      <c r="CY130" s="14">
        <v>2017</v>
      </c>
      <c r="CZ130" s="9">
        <v>175</v>
      </c>
      <c r="DA130" s="9">
        <v>23437698</v>
      </c>
      <c r="DB130">
        <f t="shared" ref="DB130:DB193" si="177">DA130/CZ130</f>
        <v>133929.70285714287</v>
      </c>
      <c r="DC130">
        <f t="shared" ref="DC130:DC193" si="178">DB130-CV130</f>
        <v>-2390.9894505494449</v>
      </c>
      <c r="DD130" s="18">
        <f t="shared" ref="DD130:DD193" si="179">DC130/CV130</f>
        <v>-1.7539446213731751E-2</v>
      </c>
      <c r="DE130" s="14">
        <v>2018</v>
      </c>
      <c r="DF130" s="24">
        <v>171</v>
      </c>
      <c r="DG130" s="24">
        <v>23788254</v>
      </c>
      <c r="DH130">
        <f t="shared" ref="DH130:DH193" si="180">DG130/DF130</f>
        <v>139112.59649122806</v>
      </c>
      <c r="DI130">
        <f t="shared" ref="DI130:DI193" si="181">DH130-DB130</f>
        <v>5182.8936340851942</v>
      </c>
      <c r="DJ130" s="18">
        <f t="shared" ref="DJ130:DJ193" si="182">DI130/DB130</f>
        <v>3.8698612208626845E-2</v>
      </c>
      <c r="DK130" s="14">
        <v>2019</v>
      </c>
      <c r="DL130" s="24">
        <v>165</v>
      </c>
      <c r="DM130" s="24">
        <v>24300768</v>
      </c>
      <c r="DN130">
        <f t="shared" ref="DN130:DN193" si="183">DM130/DL130</f>
        <v>147277.38181818181</v>
      </c>
      <c r="DO130">
        <f t="shared" ref="DO130:DO193" si="184">DN130-DH130</f>
        <v>8164.7853269537445</v>
      </c>
      <c r="DP130" s="18">
        <f t="shared" ref="DP130:DP193" si="185">DO130/DH130</f>
        <v>5.8691919588091265E-2</v>
      </c>
      <c r="DQ130" s="14">
        <v>2020</v>
      </c>
      <c r="DR130" s="25">
        <v>147</v>
      </c>
      <c r="DS130" s="24">
        <v>25454770</v>
      </c>
      <c r="DT130">
        <f t="shared" ref="DT130:DT193" si="186">DS130/DR130</f>
        <v>173161.7006802721</v>
      </c>
      <c r="DU130">
        <f t="shared" ref="DU130:DU193" si="187">DT130-DN130</f>
        <v>25884.318862090295</v>
      </c>
      <c r="DV130" s="18">
        <f t="shared" ref="DV130:DV193" si="188">DU130/DN130</f>
        <v>0.17575216603215582</v>
      </c>
      <c r="DX130" s="11">
        <f t="shared" ref="DX130:DX193" si="189">AVERAGE(DV130, DP130, DJ130, DD130, CX130, CR130, CL130, CF130, CF130, BZ130, BT130, BN130, BH130, BB130, AV130, AP130, AJ130, AD130, X130, R130, L130)</f>
        <v>6.3057427789213347E-2</v>
      </c>
      <c r="DY130">
        <f t="shared" si="126"/>
        <v>140106.56038885089</v>
      </c>
      <c r="DZ130" s="23">
        <f t="shared" si="127"/>
        <v>108234.05464855845</v>
      </c>
    </row>
    <row r="131" spans="1:130" x14ac:dyDescent="0.2">
      <c r="A131" s="3">
        <v>31118</v>
      </c>
      <c r="B131" t="s">
        <v>131</v>
      </c>
      <c r="C131" s="14">
        <v>2000</v>
      </c>
      <c r="D131" s="10">
        <v>127</v>
      </c>
      <c r="E131" s="9">
        <v>6239684</v>
      </c>
      <c r="F131">
        <f t="shared" si="128"/>
        <v>49131.370078740154</v>
      </c>
      <c r="G131" s="14">
        <v>2001</v>
      </c>
      <c r="H131" s="10">
        <v>120</v>
      </c>
      <c r="I131" s="9">
        <v>6917124</v>
      </c>
      <c r="J131">
        <f t="shared" si="129"/>
        <v>57642.7</v>
      </c>
      <c r="K131">
        <f t="shared" si="130"/>
        <v>8511.3299212598431</v>
      </c>
      <c r="L131" s="18">
        <f t="shared" si="131"/>
        <v>0.17323616067736766</v>
      </c>
      <c r="M131" s="14">
        <v>2002</v>
      </c>
      <c r="N131" s="10">
        <v>121</v>
      </c>
      <c r="O131" s="9">
        <v>6984616</v>
      </c>
      <c r="P131">
        <f t="shared" si="132"/>
        <v>57724.099173553717</v>
      </c>
      <c r="Q131">
        <f t="shared" si="133"/>
        <v>81.399173553720175</v>
      </c>
      <c r="R131" s="19">
        <f t="shared" si="134"/>
        <v>1.4121332545789871E-3</v>
      </c>
      <c r="S131" s="14">
        <v>2003</v>
      </c>
      <c r="T131" s="10">
        <v>121</v>
      </c>
      <c r="U131" s="9">
        <v>7112358</v>
      </c>
      <c r="V131">
        <f t="shared" si="135"/>
        <v>58779.818181818184</v>
      </c>
      <c r="W131">
        <f t="shared" si="136"/>
        <v>1055.7190082644665</v>
      </c>
      <c r="X131" s="18">
        <f t="shared" si="137"/>
        <v>1.8289051252066035E-2</v>
      </c>
      <c r="Y131" s="14">
        <v>2004</v>
      </c>
      <c r="Z131" s="10">
        <v>114</v>
      </c>
      <c r="AA131" s="9">
        <v>7384943</v>
      </c>
      <c r="AB131">
        <f t="shared" si="138"/>
        <v>64780.201754385962</v>
      </c>
      <c r="AC131">
        <f t="shared" si="139"/>
        <v>6000.3835725677782</v>
      </c>
      <c r="AD131" s="18">
        <f t="shared" si="140"/>
        <v>0.10208237722014291</v>
      </c>
      <c r="AE131" s="14">
        <v>2005</v>
      </c>
      <c r="AF131" s="10">
        <v>112</v>
      </c>
      <c r="AG131" s="9">
        <v>7605709</v>
      </c>
      <c r="AH131">
        <f t="shared" si="141"/>
        <v>67908.116071428565</v>
      </c>
      <c r="AI131">
        <f t="shared" si="142"/>
        <v>3127.9143170426032</v>
      </c>
      <c r="AJ131" s="18">
        <f t="shared" si="143"/>
        <v>4.828503512388068E-2</v>
      </c>
      <c r="AK131" s="14">
        <v>2006</v>
      </c>
      <c r="AL131" s="10">
        <v>89</v>
      </c>
      <c r="AM131" s="9">
        <v>8514481</v>
      </c>
      <c r="AN131">
        <f t="shared" si="144"/>
        <v>95668.325842696635</v>
      </c>
      <c r="AO131">
        <f t="shared" si="145"/>
        <v>27760.20977126807</v>
      </c>
      <c r="AP131" s="18">
        <f t="shared" si="146"/>
        <v>0.40879075105056267</v>
      </c>
      <c r="AQ131" s="14">
        <v>2007</v>
      </c>
      <c r="AR131" s="10">
        <v>84</v>
      </c>
      <c r="AS131" s="9">
        <v>8843901</v>
      </c>
      <c r="AT131">
        <f t="shared" si="147"/>
        <v>105284.53571428571</v>
      </c>
      <c r="AU131">
        <f t="shared" si="148"/>
        <v>9616.2098715890752</v>
      </c>
      <c r="AV131" s="18">
        <f t="shared" si="149"/>
        <v>0.10051612994044236</v>
      </c>
      <c r="AW131" s="14">
        <v>2008</v>
      </c>
      <c r="AX131" s="10">
        <v>73</v>
      </c>
      <c r="AY131" s="9">
        <v>8920876</v>
      </c>
      <c r="AZ131">
        <f t="shared" si="150"/>
        <v>122203.78082191781</v>
      </c>
      <c r="BA131">
        <f t="shared" si="151"/>
        <v>16919.245107632101</v>
      </c>
      <c r="BB131" s="18">
        <f t="shared" si="152"/>
        <v>0.16070019203529037</v>
      </c>
      <c r="BC131" s="14">
        <v>2009</v>
      </c>
      <c r="BD131" s="10">
        <v>74</v>
      </c>
      <c r="BE131" s="9">
        <v>9064497</v>
      </c>
      <c r="BF131">
        <f t="shared" si="153"/>
        <v>122493.20270270271</v>
      </c>
      <c r="BG131">
        <f t="shared" si="154"/>
        <v>289.42188078489562</v>
      </c>
      <c r="BH131" s="18">
        <f t="shared" si="155"/>
        <v>2.3683545536668572E-3</v>
      </c>
      <c r="BI131" s="14">
        <v>2010</v>
      </c>
      <c r="BJ131" s="10">
        <v>80</v>
      </c>
      <c r="BK131" s="9">
        <v>8924669</v>
      </c>
      <c r="BL131">
        <f t="shared" si="156"/>
        <v>111558.3625</v>
      </c>
      <c r="BM131">
        <f t="shared" si="157"/>
        <v>-10934.840202702704</v>
      </c>
      <c r="BN131" s="18">
        <f t="shared" si="158"/>
        <v>-8.9268955023097257E-2</v>
      </c>
      <c r="BO131" s="14">
        <v>2011</v>
      </c>
      <c r="BP131" s="10">
        <v>84</v>
      </c>
      <c r="BQ131" s="9">
        <v>8983760</v>
      </c>
      <c r="BR131">
        <f t="shared" si="159"/>
        <v>106949.52380952382</v>
      </c>
      <c r="BS131">
        <f t="shared" si="160"/>
        <v>-4608.8386904761865</v>
      </c>
      <c r="BT131" s="18">
        <f t="shared" si="161"/>
        <v>-4.1313251532140285E-2</v>
      </c>
      <c r="BU131" s="14">
        <v>2012</v>
      </c>
      <c r="BV131" s="10">
        <v>68</v>
      </c>
      <c r="BW131" s="9">
        <v>9089466</v>
      </c>
      <c r="BX131">
        <f t="shared" si="162"/>
        <v>133668.61764705883</v>
      </c>
      <c r="BY131">
        <f t="shared" si="163"/>
        <v>26719.093837535009</v>
      </c>
      <c r="BZ131" s="18">
        <f t="shared" si="164"/>
        <v>0.24982901172259062</v>
      </c>
      <c r="CA131" s="14">
        <v>2013</v>
      </c>
      <c r="CB131" s="10">
        <v>72</v>
      </c>
      <c r="CC131" s="9">
        <v>9574100</v>
      </c>
      <c r="CD131">
        <f t="shared" si="165"/>
        <v>132973.61111111112</v>
      </c>
      <c r="CE131">
        <f t="shared" si="166"/>
        <v>-695.0065359477012</v>
      </c>
      <c r="CF131" s="18">
        <f t="shared" si="167"/>
        <v>-5.1994742534317946E-3</v>
      </c>
      <c r="CG131" s="14">
        <v>2014</v>
      </c>
      <c r="CH131" s="10">
        <v>70</v>
      </c>
      <c r="CI131" s="9">
        <v>9897548</v>
      </c>
      <c r="CJ131">
        <f t="shared" si="168"/>
        <v>141393.54285714286</v>
      </c>
      <c r="CK131">
        <f t="shared" si="169"/>
        <v>8419.9317460317397</v>
      </c>
      <c r="CL131" s="18">
        <f t="shared" si="170"/>
        <v>6.3320321044723279E-2</v>
      </c>
      <c r="CM131" s="14">
        <v>2015</v>
      </c>
      <c r="CN131" s="9">
        <v>72</v>
      </c>
      <c r="CO131" s="9">
        <v>10097912</v>
      </c>
      <c r="CP131">
        <f t="shared" si="171"/>
        <v>140248.77777777778</v>
      </c>
      <c r="CQ131">
        <f t="shared" si="172"/>
        <v>-1144.7650793650828</v>
      </c>
      <c r="CR131" s="18">
        <f t="shared" si="173"/>
        <v>-8.0963038073223574E-3</v>
      </c>
      <c r="CS131" s="14">
        <v>2016</v>
      </c>
      <c r="CT131" s="9">
        <v>82</v>
      </c>
      <c r="CU131" s="9">
        <v>10767563</v>
      </c>
      <c r="CV131">
        <f t="shared" si="174"/>
        <v>131311.74390243902</v>
      </c>
      <c r="CW131">
        <f t="shared" si="175"/>
        <v>-8937.0338753387623</v>
      </c>
      <c r="CX131" s="18">
        <f t="shared" si="176"/>
        <v>-6.372272198692075E-2</v>
      </c>
      <c r="CY131" s="14">
        <v>2017</v>
      </c>
      <c r="CZ131" s="9">
        <v>80</v>
      </c>
      <c r="DA131" s="9">
        <v>11306336</v>
      </c>
      <c r="DB131">
        <f t="shared" si="177"/>
        <v>141329.20000000001</v>
      </c>
      <c r="DC131">
        <f t="shared" si="178"/>
        <v>10017.456097560993</v>
      </c>
      <c r="DD131" s="18">
        <f t="shared" si="179"/>
        <v>7.628758707982497E-2</v>
      </c>
      <c r="DE131" s="14">
        <v>2018</v>
      </c>
      <c r="DF131" s="24">
        <v>83</v>
      </c>
      <c r="DG131" s="24">
        <v>11527372</v>
      </c>
      <c r="DH131">
        <f t="shared" si="180"/>
        <v>138884</v>
      </c>
      <c r="DI131">
        <f t="shared" si="181"/>
        <v>-2445.2000000000116</v>
      </c>
      <c r="DJ131" s="18">
        <f t="shared" si="182"/>
        <v>-1.7301449382010309E-2</v>
      </c>
      <c r="DK131" s="14">
        <v>2019</v>
      </c>
      <c r="DL131" s="24">
        <v>63</v>
      </c>
      <c r="DM131" s="24">
        <v>11783904</v>
      </c>
      <c r="DN131">
        <f t="shared" si="183"/>
        <v>187046.09523809524</v>
      </c>
      <c r="DO131">
        <f t="shared" si="184"/>
        <v>48162.095238095237</v>
      </c>
      <c r="DP131" s="18">
        <f t="shared" si="185"/>
        <v>0.34677929234537624</v>
      </c>
      <c r="DQ131" s="14">
        <v>2020</v>
      </c>
      <c r="DR131" s="25">
        <v>60</v>
      </c>
      <c r="DS131" s="24">
        <v>11599061</v>
      </c>
      <c r="DT131">
        <f t="shared" si="186"/>
        <v>193317.68333333332</v>
      </c>
      <c r="DU131">
        <f t="shared" si="187"/>
        <v>6271.588095238083</v>
      </c>
      <c r="DV131" s="18">
        <f t="shared" si="188"/>
        <v>3.3529639243496827E-2</v>
      </c>
      <c r="DX131" s="11">
        <f t="shared" si="189"/>
        <v>7.4063066966935986E-2</v>
      </c>
      <c r="DY131">
        <f t="shared" ref="DY131:DY194" si="190">AVERAGE(DN131, DH131, DB131)</f>
        <v>155753.09841269843</v>
      </c>
      <c r="DZ131" s="23">
        <f t="shared" ref="DZ131:DZ194" si="191">AVERAGE(DT131, DN131, DH131, DB131, CV131, CP131, CJ131, CD131, BX131, BR131, BL131, BF131, AZ131, AT131, AN131, AH131, AB131, V131, P131, J131, F131)</f>
        <v>112395.10992942915</v>
      </c>
    </row>
    <row r="132" spans="1:130" x14ac:dyDescent="0.2">
      <c r="A132" s="3">
        <v>31121</v>
      </c>
      <c r="B132" t="s">
        <v>132</v>
      </c>
      <c r="C132" s="14">
        <v>2000</v>
      </c>
      <c r="D132" s="10">
        <v>599</v>
      </c>
      <c r="E132" s="9">
        <v>23365211</v>
      </c>
      <c r="F132">
        <f t="shared" si="128"/>
        <v>39007.030050083471</v>
      </c>
      <c r="G132" s="14">
        <v>2001</v>
      </c>
      <c r="H132" s="10">
        <v>588</v>
      </c>
      <c r="I132" s="9">
        <v>24366029</v>
      </c>
      <c r="J132">
        <f t="shared" si="129"/>
        <v>41438.824829931975</v>
      </c>
      <c r="K132">
        <f t="shared" si="130"/>
        <v>2431.7947798485038</v>
      </c>
      <c r="L132" s="18">
        <f t="shared" si="131"/>
        <v>6.2342474593071462E-2</v>
      </c>
      <c r="M132" s="14">
        <v>2002</v>
      </c>
      <c r="N132" s="10">
        <v>573</v>
      </c>
      <c r="O132" s="9">
        <v>25089038</v>
      </c>
      <c r="P132">
        <f t="shared" si="132"/>
        <v>43785.406631762649</v>
      </c>
      <c r="Q132">
        <f t="shared" si="133"/>
        <v>2346.5818018306745</v>
      </c>
      <c r="R132" s="19">
        <f t="shared" si="134"/>
        <v>5.6627614597209767E-2</v>
      </c>
      <c r="S132" s="14">
        <v>2003</v>
      </c>
      <c r="T132" s="10">
        <v>573</v>
      </c>
      <c r="U132" s="9">
        <v>25795047</v>
      </c>
      <c r="V132">
        <f t="shared" si="135"/>
        <v>45017.534031413612</v>
      </c>
      <c r="W132">
        <f t="shared" si="136"/>
        <v>1232.1273996509626</v>
      </c>
      <c r="X132" s="18">
        <f t="shared" si="137"/>
        <v>2.8140138334518911E-2</v>
      </c>
      <c r="Y132" s="14">
        <v>2004</v>
      </c>
      <c r="Z132" s="10">
        <v>638</v>
      </c>
      <c r="AA132" s="9">
        <v>26413615</v>
      </c>
      <c r="AB132">
        <f t="shared" si="138"/>
        <v>41400.650470219436</v>
      </c>
      <c r="AC132">
        <f t="shared" si="139"/>
        <v>-3616.8835611941759</v>
      </c>
      <c r="AD132" s="18">
        <f t="shared" si="140"/>
        <v>-8.0343884644376223E-2</v>
      </c>
      <c r="AE132" s="14">
        <v>2005</v>
      </c>
      <c r="AF132" s="10">
        <v>626</v>
      </c>
      <c r="AG132" s="9">
        <v>27080574</v>
      </c>
      <c r="AH132">
        <f t="shared" si="141"/>
        <v>43259.702875399358</v>
      </c>
      <c r="AI132">
        <f t="shared" si="142"/>
        <v>1859.0524051799221</v>
      </c>
      <c r="AJ132" s="18">
        <f t="shared" si="143"/>
        <v>4.4903941944515746E-2</v>
      </c>
      <c r="AK132" s="14">
        <v>2006</v>
      </c>
      <c r="AL132" s="10">
        <v>609</v>
      </c>
      <c r="AM132" s="9">
        <v>31667344</v>
      </c>
      <c r="AN132">
        <f t="shared" si="144"/>
        <v>51998.922824302135</v>
      </c>
      <c r="AO132">
        <f t="shared" si="145"/>
        <v>8739.2199489027771</v>
      </c>
      <c r="AP132" s="18">
        <f t="shared" si="146"/>
        <v>0.20201756757493911</v>
      </c>
      <c r="AQ132" s="14">
        <v>2007</v>
      </c>
      <c r="AR132" s="10">
        <v>615</v>
      </c>
      <c r="AS132" s="9">
        <v>32964874</v>
      </c>
      <c r="AT132">
        <f t="shared" si="147"/>
        <v>53601.421138211379</v>
      </c>
      <c r="AU132">
        <f t="shared" si="148"/>
        <v>1602.4983139092437</v>
      </c>
      <c r="AV132" s="18">
        <f t="shared" si="149"/>
        <v>3.0817913658017212E-2</v>
      </c>
      <c r="AW132" s="14">
        <v>2008</v>
      </c>
      <c r="AX132" s="10">
        <v>646</v>
      </c>
      <c r="AY132" s="9">
        <v>34714228</v>
      </c>
      <c r="AZ132">
        <f t="shared" si="150"/>
        <v>53737.195046439629</v>
      </c>
      <c r="BA132">
        <f t="shared" si="151"/>
        <v>135.77390822824964</v>
      </c>
      <c r="BB132" s="18">
        <f t="shared" si="152"/>
        <v>2.5330281426336875E-3</v>
      </c>
      <c r="BC132" s="14">
        <v>2009</v>
      </c>
      <c r="BD132" s="10">
        <v>643</v>
      </c>
      <c r="BE132" s="9">
        <v>35657488</v>
      </c>
      <c r="BF132">
        <f t="shared" si="153"/>
        <v>55454.880248833593</v>
      </c>
      <c r="BG132">
        <f t="shared" si="154"/>
        <v>1717.6852023939646</v>
      </c>
      <c r="BH132" s="18">
        <f t="shared" si="155"/>
        <v>3.196454896668021E-2</v>
      </c>
      <c r="BI132" s="14">
        <v>2010</v>
      </c>
      <c r="BJ132" s="10">
        <v>612</v>
      </c>
      <c r="BK132" s="9">
        <v>35643849</v>
      </c>
      <c r="BL132">
        <f t="shared" si="156"/>
        <v>58241.583333333336</v>
      </c>
      <c r="BM132">
        <f t="shared" si="157"/>
        <v>2786.7030844997425</v>
      </c>
      <c r="BN132" s="18">
        <f t="shared" si="158"/>
        <v>5.0251719451839524E-2</v>
      </c>
      <c r="BO132" s="14">
        <v>2011</v>
      </c>
      <c r="BP132" s="10">
        <v>615</v>
      </c>
      <c r="BQ132" s="9">
        <v>36709921</v>
      </c>
      <c r="BR132">
        <f t="shared" si="159"/>
        <v>59690.928455284549</v>
      </c>
      <c r="BS132">
        <f t="shared" si="160"/>
        <v>1449.3451219512135</v>
      </c>
      <c r="BT132" s="18">
        <f t="shared" si="161"/>
        <v>2.4885057015984514E-2</v>
      </c>
      <c r="BU132" s="14">
        <v>2012</v>
      </c>
      <c r="BV132" s="10">
        <v>632</v>
      </c>
      <c r="BW132" s="9">
        <v>38287291</v>
      </c>
      <c r="BX132">
        <f t="shared" si="162"/>
        <v>60581.156645569623</v>
      </c>
      <c r="BY132">
        <f t="shared" si="163"/>
        <v>890.22819028507365</v>
      </c>
      <c r="BZ132" s="18">
        <f t="shared" si="164"/>
        <v>1.4913961188456939E-2</v>
      </c>
      <c r="CA132" s="14">
        <v>2013</v>
      </c>
      <c r="CB132" s="10">
        <v>640</v>
      </c>
      <c r="CC132" s="9">
        <v>39582016</v>
      </c>
      <c r="CD132">
        <f t="shared" si="165"/>
        <v>61846.9</v>
      </c>
      <c r="CE132">
        <f t="shared" si="166"/>
        <v>1265.7433544303785</v>
      </c>
      <c r="CF132" s="18">
        <f t="shared" si="167"/>
        <v>2.0893350746596283E-2</v>
      </c>
      <c r="CG132" s="14">
        <v>2014</v>
      </c>
      <c r="CH132" s="10">
        <v>627</v>
      </c>
      <c r="CI132" s="9">
        <v>43224184</v>
      </c>
      <c r="CJ132">
        <f t="shared" si="168"/>
        <v>68938.092503987238</v>
      </c>
      <c r="CK132">
        <f t="shared" si="169"/>
        <v>7091.1925039872367</v>
      </c>
      <c r="CL132" s="18">
        <f t="shared" si="170"/>
        <v>0.11465720196141176</v>
      </c>
      <c r="CM132" s="14">
        <v>2015</v>
      </c>
      <c r="CN132" s="9">
        <v>599</v>
      </c>
      <c r="CO132" s="9">
        <v>41890049</v>
      </c>
      <c r="CP132">
        <f t="shared" si="171"/>
        <v>69933.303839732893</v>
      </c>
      <c r="CQ132">
        <f t="shared" si="172"/>
        <v>995.21133574565465</v>
      </c>
      <c r="CR132" s="18">
        <f t="shared" si="173"/>
        <v>1.4436305090514271E-2</v>
      </c>
      <c r="CS132" s="14">
        <v>2016</v>
      </c>
      <c r="CT132" s="9">
        <v>581</v>
      </c>
      <c r="CU132" s="9">
        <v>42624891</v>
      </c>
      <c r="CV132">
        <f t="shared" si="174"/>
        <v>73364.70051635112</v>
      </c>
      <c r="CW132">
        <f t="shared" si="175"/>
        <v>3431.3966766182275</v>
      </c>
      <c r="CX132" s="18">
        <f t="shared" si="176"/>
        <v>4.906670339044765E-2</v>
      </c>
      <c r="CY132" s="14">
        <v>2017</v>
      </c>
      <c r="CZ132" s="9">
        <v>600</v>
      </c>
      <c r="DA132" s="9">
        <v>44079378</v>
      </c>
      <c r="DB132">
        <f t="shared" si="177"/>
        <v>73465.63</v>
      </c>
      <c r="DC132">
        <f t="shared" si="178"/>
        <v>100.92948364888434</v>
      </c>
      <c r="DD132" s="18">
        <f t="shared" si="179"/>
        <v>1.3757226968627745E-3</v>
      </c>
      <c r="DE132" s="14">
        <v>2018</v>
      </c>
      <c r="DF132" s="24">
        <v>575</v>
      </c>
      <c r="DG132" s="24">
        <v>45797143</v>
      </c>
      <c r="DH132">
        <f t="shared" si="180"/>
        <v>79647.205217391311</v>
      </c>
      <c r="DI132">
        <f t="shared" si="181"/>
        <v>6181.5752173913061</v>
      </c>
      <c r="DJ132" s="18">
        <f t="shared" si="182"/>
        <v>8.4142410776186172E-2</v>
      </c>
      <c r="DK132" s="14">
        <v>2019</v>
      </c>
      <c r="DL132" s="24">
        <v>541</v>
      </c>
      <c r="DM132" s="24">
        <v>46983258</v>
      </c>
      <c r="DN132">
        <f t="shared" si="183"/>
        <v>86845.208872458417</v>
      </c>
      <c r="DO132">
        <f t="shared" si="184"/>
        <v>7198.0036550671066</v>
      </c>
      <c r="DP132" s="18">
        <f t="shared" si="185"/>
        <v>9.0373587314466014E-2</v>
      </c>
      <c r="DQ132" s="14">
        <v>2020</v>
      </c>
      <c r="DR132" s="25">
        <v>553</v>
      </c>
      <c r="DS132" s="24">
        <v>47011541</v>
      </c>
      <c r="DT132">
        <f t="shared" si="186"/>
        <v>85011.828209764921</v>
      </c>
      <c r="DU132">
        <f t="shared" si="187"/>
        <v>-1833.3806626934966</v>
      </c>
      <c r="DV132" s="18">
        <f t="shared" si="188"/>
        <v>-2.1110901643244528E-2</v>
      </c>
      <c r="DX132" s="11">
        <f t="shared" si="189"/>
        <v>4.0180086281110826E-2</v>
      </c>
      <c r="DY132">
        <f t="shared" si="190"/>
        <v>79986.014696616578</v>
      </c>
      <c r="DZ132" s="23">
        <f t="shared" si="191"/>
        <v>59346.10027335574</v>
      </c>
    </row>
    <row r="133" spans="1:130" x14ac:dyDescent="0.2">
      <c r="A133" s="3">
        <v>31122</v>
      </c>
      <c r="B133" t="s">
        <v>133</v>
      </c>
      <c r="C133" s="14">
        <v>2000</v>
      </c>
      <c r="D133" s="10">
        <v>214</v>
      </c>
      <c r="E133" s="9">
        <v>9243737</v>
      </c>
      <c r="F133">
        <f t="shared" si="128"/>
        <v>43195.032710280371</v>
      </c>
      <c r="G133" s="14">
        <v>2001</v>
      </c>
      <c r="H133" s="10">
        <v>203</v>
      </c>
      <c r="I133" s="9">
        <v>9596352</v>
      </c>
      <c r="J133">
        <f t="shared" si="129"/>
        <v>47272.669950738913</v>
      </c>
      <c r="K133">
        <f t="shared" si="130"/>
        <v>4077.6372404585418</v>
      </c>
      <c r="L133" s="18">
        <f t="shared" si="131"/>
        <v>9.4400605454063438E-2</v>
      </c>
      <c r="M133" s="14">
        <v>2002</v>
      </c>
      <c r="N133" s="10">
        <v>206</v>
      </c>
      <c r="O133" s="9">
        <v>10020948</v>
      </c>
      <c r="P133">
        <f t="shared" si="132"/>
        <v>48645.378640776697</v>
      </c>
      <c r="Q133">
        <f t="shared" si="133"/>
        <v>1372.7086900377835</v>
      </c>
      <c r="R133" s="19">
        <f t="shared" si="134"/>
        <v>2.9038103654145875E-2</v>
      </c>
      <c r="S133" s="14">
        <v>2003</v>
      </c>
      <c r="T133" s="10">
        <v>206</v>
      </c>
      <c r="U133" s="9">
        <v>10400692</v>
      </c>
      <c r="V133">
        <f t="shared" si="135"/>
        <v>50488.796116504855</v>
      </c>
      <c r="W133">
        <f t="shared" si="136"/>
        <v>1843.417475728158</v>
      </c>
      <c r="X133" s="18">
        <f t="shared" si="137"/>
        <v>3.7895017517304806E-2</v>
      </c>
      <c r="Y133" s="14">
        <v>2004</v>
      </c>
      <c r="Z133" s="10">
        <v>195</v>
      </c>
      <c r="AA133" s="9">
        <v>11389994</v>
      </c>
      <c r="AB133">
        <f t="shared" si="138"/>
        <v>58410.225641025638</v>
      </c>
      <c r="AC133">
        <f t="shared" si="139"/>
        <v>7921.4295245207832</v>
      </c>
      <c r="AD133" s="18">
        <f t="shared" si="140"/>
        <v>0.1568947991202202</v>
      </c>
      <c r="AE133" s="14">
        <v>2005</v>
      </c>
      <c r="AF133" s="10">
        <v>210</v>
      </c>
      <c r="AG133" s="9">
        <v>11296210</v>
      </c>
      <c r="AH133">
        <f t="shared" si="141"/>
        <v>53791.476190476191</v>
      </c>
      <c r="AI133">
        <f t="shared" si="142"/>
        <v>-4618.7494505494469</v>
      </c>
      <c r="AJ133" s="18">
        <f t="shared" si="143"/>
        <v>-7.9074329877359212E-2</v>
      </c>
      <c r="AK133" s="14">
        <v>2006</v>
      </c>
      <c r="AL133" s="10">
        <v>211</v>
      </c>
      <c r="AM133" s="9">
        <v>13059906</v>
      </c>
      <c r="AN133">
        <f t="shared" si="144"/>
        <v>61895.289099526068</v>
      </c>
      <c r="AO133">
        <f t="shared" si="145"/>
        <v>8103.8129090498769</v>
      </c>
      <c r="AP133" s="18">
        <f t="shared" si="146"/>
        <v>0.15065236135840906</v>
      </c>
      <c r="AQ133" s="14">
        <v>2007</v>
      </c>
      <c r="AR133" s="10">
        <v>218</v>
      </c>
      <c r="AS133" s="9">
        <v>13679622</v>
      </c>
      <c r="AT133">
        <f t="shared" si="147"/>
        <v>62750.559633027522</v>
      </c>
      <c r="AU133">
        <f t="shared" si="148"/>
        <v>855.27053350145434</v>
      </c>
      <c r="AV133" s="18">
        <f t="shared" si="149"/>
        <v>1.3818023082923174E-2</v>
      </c>
      <c r="AW133" s="14">
        <v>2008</v>
      </c>
      <c r="AX133" s="10">
        <v>181</v>
      </c>
      <c r="AY133" s="9">
        <v>14488346</v>
      </c>
      <c r="AZ133">
        <f t="shared" si="150"/>
        <v>80046.110497237576</v>
      </c>
      <c r="BA133">
        <f t="shared" si="151"/>
        <v>17295.550864210054</v>
      </c>
      <c r="BB133" s="18">
        <f t="shared" si="152"/>
        <v>0.27562385045418591</v>
      </c>
      <c r="BC133" s="14">
        <v>2009</v>
      </c>
      <c r="BD133" s="10">
        <v>178</v>
      </c>
      <c r="BE133" s="9">
        <v>14576999</v>
      </c>
      <c r="BF133">
        <f t="shared" si="153"/>
        <v>81893.252808988764</v>
      </c>
      <c r="BG133">
        <f t="shared" si="154"/>
        <v>1847.1423117511877</v>
      </c>
      <c r="BH133" s="18">
        <f t="shared" si="155"/>
        <v>2.307597833644813E-2</v>
      </c>
      <c r="BI133" s="14">
        <v>2010</v>
      </c>
      <c r="BJ133" s="10">
        <v>166</v>
      </c>
      <c r="BK133" s="9">
        <v>14684230</v>
      </c>
      <c r="BL133">
        <f t="shared" si="156"/>
        <v>88459.216867469877</v>
      </c>
      <c r="BM133">
        <f t="shared" si="157"/>
        <v>6565.9640584811132</v>
      </c>
      <c r="BN133" s="18">
        <f t="shared" si="158"/>
        <v>8.0177106577947771E-2</v>
      </c>
      <c r="BO133" s="14">
        <v>2011</v>
      </c>
      <c r="BP133" s="10">
        <v>159</v>
      </c>
      <c r="BQ133" s="9">
        <v>14735462</v>
      </c>
      <c r="BR133">
        <f t="shared" si="159"/>
        <v>92675.861635220121</v>
      </c>
      <c r="BS133">
        <f t="shared" si="160"/>
        <v>4216.6447677502438</v>
      </c>
      <c r="BT133" s="18">
        <f t="shared" si="161"/>
        <v>4.7667670109126627E-2</v>
      </c>
      <c r="BU133" s="14">
        <v>2012</v>
      </c>
      <c r="BV133" s="10">
        <v>161</v>
      </c>
      <c r="BW133" s="9">
        <v>14999036</v>
      </c>
      <c r="BX133">
        <f t="shared" si="162"/>
        <v>93161.71428571429</v>
      </c>
      <c r="BY133">
        <f t="shared" si="163"/>
        <v>485.85265049416921</v>
      </c>
      <c r="BZ133" s="18">
        <f t="shared" si="164"/>
        <v>5.2424940207896368E-3</v>
      </c>
      <c r="CA133" s="14">
        <v>2013</v>
      </c>
      <c r="CB133" s="10">
        <v>148</v>
      </c>
      <c r="CC133" s="9">
        <v>15888051</v>
      </c>
      <c r="CD133">
        <f t="shared" si="165"/>
        <v>107351.69594594595</v>
      </c>
      <c r="CE133">
        <f t="shared" si="166"/>
        <v>14189.981660231657</v>
      </c>
      <c r="CF133" s="18">
        <f t="shared" si="167"/>
        <v>0.15231559196853028</v>
      </c>
      <c r="CG133" s="14">
        <v>2014</v>
      </c>
      <c r="CH133" s="10">
        <v>147</v>
      </c>
      <c r="CI133" s="9">
        <v>17016677</v>
      </c>
      <c r="CJ133">
        <f t="shared" si="168"/>
        <v>115759.7074829932</v>
      </c>
      <c r="CK133">
        <f t="shared" si="169"/>
        <v>8408.0115370472486</v>
      </c>
      <c r="CL133" s="18">
        <f t="shared" si="170"/>
        <v>7.8322111848897813E-2</v>
      </c>
      <c r="CM133" s="14">
        <v>2015</v>
      </c>
      <c r="CN133" s="9">
        <v>168</v>
      </c>
      <c r="CO133" s="9">
        <v>17512499</v>
      </c>
      <c r="CP133">
        <f t="shared" si="171"/>
        <v>104241.06547619047</v>
      </c>
      <c r="CQ133">
        <f t="shared" si="172"/>
        <v>-11518.642006802722</v>
      </c>
      <c r="CR133" s="18">
        <f t="shared" si="173"/>
        <v>-9.9504760829626143E-2</v>
      </c>
      <c r="CS133" s="14">
        <v>2016</v>
      </c>
      <c r="CT133" s="9">
        <v>179</v>
      </c>
      <c r="CU133" s="9">
        <v>19224138</v>
      </c>
      <c r="CV133">
        <f t="shared" si="174"/>
        <v>107397.41899441341</v>
      </c>
      <c r="CW133">
        <f t="shared" si="175"/>
        <v>3156.3535182229389</v>
      </c>
      <c r="CX133" s="18">
        <f t="shared" si="176"/>
        <v>3.0279367385628617E-2</v>
      </c>
      <c r="CY133" s="14">
        <v>2017</v>
      </c>
      <c r="CZ133" s="9">
        <v>177</v>
      </c>
      <c r="DA133" s="9">
        <v>21184586</v>
      </c>
      <c r="DB133">
        <f t="shared" si="177"/>
        <v>119686.92655367231</v>
      </c>
      <c r="DC133">
        <f t="shared" si="178"/>
        <v>12289.507559258898</v>
      </c>
      <c r="DD133" s="18">
        <f t="shared" si="179"/>
        <v>0.11443019463901802</v>
      </c>
      <c r="DE133" s="14">
        <v>2018</v>
      </c>
      <c r="DF133" s="24">
        <v>176</v>
      </c>
      <c r="DG133" s="24">
        <v>22418016</v>
      </c>
      <c r="DH133">
        <f t="shared" si="180"/>
        <v>127375.09090909091</v>
      </c>
      <c r="DI133">
        <f t="shared" si="181"/>
        <v>7688.1643554186012</v>
      </c>
      <c r="DJ133" s="18">
        <f t="shared" si="182"/>
        <v>6.4235623528781371E-2</v>
      </c>
      <c r="DK133" s="14">
        <v>2019</v>
      </c>
      <c r="DL133" s="24">
        <v>162</v>
      </c>
      <c r="DM133" s="24">
        <v>22080283</v>
      </c>
      <c r="DN133">
        <f t="shared" si="183"/>
        <v>136298.04320987655</v>
      </c>
      <c r="DO133">
        <f t="shared" si="184"/>
        <v>8922.9523007856333</v>
      </c>
      <c r="DP133" s="18">
        <f t="shared" si="185"/>
        <v>7.0052568654526401E-2</v>
      </c>
      <c r="DQ133" s="14">
        <v>2020</v>
      </c>
      <c r="DR133" s="25">
        <v>165</v>
      </c>
      <c r="DS133" s="24">
        <v>22581545</v>
      </c>
      <c r="DT133">
        <f t="shared" si="186"/>
        <v>136857.84848484848</v>
      </c>
      <c r="DU133">
        <f t="shared" si="187"/>
        <v>559.80527497193543</v>
      </c>
      <c r="DV133" s="18">
        <f t="shared" si="188"/>
        <v>4.1072143208243095E-3</v>
      </c>
      <c r="DX133" s="11">
        <f t="shared" si="189"/>
        <v>6.6760246823491243E-2</v>
      </c>
      <c r="DY133">
        <f t="shared" si="190"/>
        <v>127786.68689087992</v>
      </c>
      <c r="DZ133" s="23">
        <f t="shared" si="191"/>
        <v>86554.922911143745</v>
      </c>
    </row>
    <row r="134" spans="1:130" x14ac:dyDescent="0.2">
      <c r="A134" s="3">
        <v>32054</v>
      </c>
      <c r="B134" t="s">
        <v>134</v>
      </c>
      <c r="C134" s="14">
        <v>2000</v>
      </c>
      <c r="D134" s="10">
        <v>164</v>
      </c>
      <c r="E134" s="9">
        <v>6565763</v>
      </c>
      <c r="F134">
        <f t="shared" si="128"/>
        <v>40035.140243902439</v>
      </c>
      <c r="G134" s="14">
        <v>2001</v>
      </c>
      <c r="H134" s="10">
        <v>180</v>
      </c>
      <c r="I134" s="9">
        <v>6871961</v>
      </c>
      <c r="J134">
        <f t="shared" si="129"/>
        <v>38177.561111111114</v>
      </c>
      <c r="K134">
        <f t="shared" si="130"/>
        <v>-1857.5791327913248</v>
      </c>
      <c r="L134" s="18">
        <f t="shared" si="131"/>
        <v>-4.6398716764186776E-2</v>
      </c>
      <c r="M134" s="14">
        <v>2002</v>
      </c>
      <c r="N134" s="10">
        <v>171</v>
      </c>
      <c r="O134" s="9">
        <v>7312814</v>
      </c>
      <c r="P134">
        <f t="shared" si="132"/>
        <v>42764.994152046784</v>
      </c>
      <c r="Q134">
        <f t="shared" si="133"/>
        <v>4587.4330409356699</v>
      </c>
      <c r="R134" s="19">
        <f t="shared" si="134"/>
        <v>0.12016045308877925</v>
      </c>
      <c r="S134" s="14">
        <v>2003</v>
      </c>
      <c r="T134" s="10">
        <v>171</v>
      </c>
      <c r="U134" s="9">
        <v>7469247</v>
      </c>
      <c r="V134">
        <f t="shared" si="135"/>
        <v>43679.807017543862</v>
      </c>
      <c r="W134">
        <f t="shared" si="136"/>
        <v>914.81286549707875</v>
      </c>
      <c r="X134" s="18">
        <f t="shared" si="137"/>
        <v>2.139162844836481E-2</v>
      </c>
      <c r="Y134" s="14">
        <v>2004</v>
      </c>
      <c r="Z134" s="10">
        <v>155</v>
      </c>
      <c r="AA134" s="9">
        <v>7635939</v>
      </c>
      <c r="AB134">
        <f t="shared" si="138"/>
        <v>49264.122580645162</v>
      </c>
      <c r="AC134">
        <f t="shared" si="139"/>
        <v>5584.3155631012996</v>
      </c>
      <c r="AD134" s="18">
        <f t="shared" si="140"/>
        <v>0.1278466171074972</v>
      </c>
      <c r="AE134" s="14">
        <v>2005</v>
      </c>
      <c r="AF134" s="10">
        <v>144</v>
      </c>
      <c r="AG134" s="9">
        <v>7452510</v>
      </c>
      <c r="AH134">
        <f t="shared" si="141"/>
        <v>51753.541666666664</v>
      </c>
      <c r="AI134">
        <f t="shared" si="142"/>
        <v>2489.4190860215022</v>
      </c>
      <c r="AJ134" s="18">
        <f t="shared" si="143"/>
        <v>5.0532090203095237E-2</v>
      </c>
      <c r="AK134" s="14">
        <v>2006</v>
      </c>
      <c r="AL134" s="10">
        <v>136</v>
      </c>
      <c r="AM134" s="9">
        <v>7932582</v>
      </c>
      <c r="AN134">
        <f t="shared" si="144"/>
        <v>58327.808823529413</v>
      </c>
      <c r="AO134">
        <f t="shared" si="145"/>
        <v>6574.2671568627484</v>
      </c>
      <c r="AP134" s="18">
        <f t="shared" si="146"/>
        <v>0.12703028517750875</v>
      </c>
      <c r="AQ134" s="14">
        <v>2007</v>
      </c>
      <c r="AR134" s="10">
        <v>125</v>
      </c>
      <c r="AS134" s="9">
        <v>8274960</v>
      </c>
      <c r="AT134">
        <f t="shared" si="147"/>
        <v>66199.679999999993</v>
      </c>
      <c r="AU134">
        <f t="shared" si="148"/>
        <v>7871.8711764705804</v>
      </c>
      <c r="AV134" s="18">
        <f t="shared" si="149"/>
        <v>0.13495914445006668</v>
      </c>
      <c r="AW134" s="14">
        <v>2008</v>
      </c>
      <c r="AX134" s="10">
        <v>126</v>
      </c>
      <c r="AY134" s="9">
        <v>8562718</v>
      </c>
      <c r="AZ134">
        <f t="shared" si="150"/>
        <v>67958.079365079364</v>
      </c>
      <c r="BA134">
        <f t="shared" si="151"/>
        <v>1758.3993650793709</v>
      </c>
      <c r="BB134" s="18">
        <f t="shared" si="152"/>
        <v>2.6562052340424774E-2</v>
      </c>
      <c r="BC134" s="14">
        <v>2009</v>
      </c>
      <c r="BD134" s="10">
        <v>136</v>
      </c>
      <c r="BE134" s="9">
        <v>8830973</v>
      </c>
      <c r="BF134">
        <f t="shared" si="153"/>
        <v>64933.625</v>
      </c>
      <c r="BG134">
        <f t="shared" si="154"/>
        <v>-3024.4543650793639</v>
      </c>
      <c r="BH134" s="18">
        <f t="shared" si="155"/>
        <v>-4.4504706332732187E-2</v>
      </c>
      <c r="BI134" s="14">
        <v>2010</v>
      </c>
      <c r="BJ134" s="10">
        <v>134</v>
      </c>
      <c r="BK134" s="9">
        <v>8902482</v>
      </c>
      <c r="BL134">
        <f t="shared" si="156"/>
        <v>66436.432835820902</v>
      </c>
      <c r="BM134">
        <f t="shared" si="157"/>
        <v>1502.8078358209023</v>
      </c>
      <c r="BN134" s="18">
        <f t="shared" si="158"/>
        <v>2.3143753884384281E-2</v>
      </c>
      <c r="BO134" s="14">
        <v>2011</v>
      </c>
      <c r="BP134" s="10">
        <v>118</v>
      </c>
      <c r="BQ134" s="9">
        <v>8929524</v>
      </c>
      <c r="BR134">
        <f t="shared" si="159"/>
        <v>75673.932203389835</v>
      </c>
      <c r="BS134">
        <f t="shared" si="160"/>
        <v>9237.4993675689329</v>
      </c>
      <c r="BT134" s="18">
        <f t="shared" si="161"/>
        <v>0.13904267543076604</v>
      </c>
      <c r="BU134" s="14">
        <v>2012</v>
      </c>
      <c r="BV134" s="10">
        <v>141</v>
      </c>
      <c r="BW134" s="9">
        <v>9255180</v>
      </c>
      <c r="BX134">
        <f t="shared" si="162"/>
        <v>65639.574468085106</v>
      </c>
      <c r="BY134">
        <f t="shared" si="163"/>
        <v>-10034.357735304729</v>
      </c>
      <c r="BZ134" s="18">
        <f t="shared" si="164"/>
        <v>-0.13259992500898793</v>
      </c>
      <c r="CA134" s="14">
        <v>2013</v>
      </c>
      <c r="CB134" s="10">
        <v>129</v>
      </c>
      <c r="CC134" s="9">
        <v>9360348</v>
      </c>
      <c r="CD134">
        <f t="shared" si="165"/>
        <v>72560.837209302321</v>
      </c>
      <c r="CE134">
        <f t="shared" si="166"/>
        <v>6921.2627412172151</v>
      </c>
      <c r="CF134" s="18">
        <f t="shared" si="167"/>
        <v>0.10544344318658604</v>
      </c>
      <c r="CG134" s="14">
        <v>2014</v>
      </c>
      <c r="CH134" s="10">
        <v>131</v>
      </c>
      <c r="CI134" s="9">
        <v>9525608</v>
      </c>
      <c r="CJ134">
        <f t="shared" si="168"/>
        <v>72714.564885496176</v>
      </c>
      <c r="CK134">
        <f t="shared" si="169"/>
        <v>153.72767619385559</v>
      </c>
      <c r="CL134" s="18">
        <f t="shared" si="170"/>
        <v>2.1186039481659626E-3</v>
      </c>
      <c r="CM134" s="14">
        <v>2015</v>
      </c>
      <c r="CN134" s="9">
        <v>126</v>
      </c>
      <c r="CO134" s="9">
        <v>9246219</v>
      </c>
      <c r="CP134">
        <f t="shared" si="171"/>
        <v>73382.690476190473</v>
      </c>
      <c r="CQ134">
        <f t="shared" si="172"/>
        <v>668.12559069429699</v>
      </c>
      <c r="CR134" s="18">
        <f t="shared" si="173"/>
        <v>9.1883323753143009E-3</v>
      </c>
      <c r="CS134" s="14">
        <v>2016</v>
      </c>
      <c r="CT134" s="9">
        <v>114</v>
      </c>
      <c r="CU134" s="9">
        <v>9656539</v>
      </c>
      <c r="CV134">
        <f t="shared" si="174"/>
        <v>84706.482456140351</v>
      </c>
      <c r="CW134">
        <f t="shared" si="175"/>
        <v>11323.791979949878</v>
      </c>
      <c r="CX134" s="18">
        <f t="shared" si="176"/>
        <v>0.15431148553518845</v>
      </c>
      <c r="CY134" s="14">
        <v>2017</v>
      </c>
      <c r="CZ134" s="9">
        <v>111</v>
      </c>
      <c r="DA134" s="9">
        <v>11493787</v>
      </c>
      <c r="DB134">
        <f t="shared" si="177"/>
        <v>103547.63063063064</v>
      </c>
      <c r="DC134">
        <f t="shared" si="178"/>
        <v>18841.148174490285</v>
      </c>
      <c r="DD134" s="18">
        <f t="shared" si="179"/>
        <v>0.22242864569716878</v>
      </c>
      <c r="DE134" s="14">
        <v>2018</v>
      </c>
      <c r="DF134" s="24">
        <v>109</v>
      </c>
      <c r="DG134" s="24">
        <v>20958293</v>
      </c>
      <c r="DH134">
        <f t="shared" si="180"/>
        <v>192277.91743119265</v>
      </c>
      <c r="DI134">
        <f t="shared" si="181"/>
        <v>88730.286800562011</v>
      </c>
      <c r="DJ134" s="18">
        <f t="shared" si="182"/>
        <v>0.85690311077301007</v>
      </c>
      <c r="DK134" s="14">
        <v>2019</v>
      </c>
      <c r="DL134" s="24">
        <v>112</v>
      </c>
      <c r="DM134" s="24">
        <v>21062374</v>
      </c>
      <c r="DN134">
        <f t="shared" si="183"/>
        <v>188056.91071428571</v>
      </c>
      <c r="DO134">
        <f t="shared" si="184"/>
        <v>-4221.0067169069371</v>
      </c>
      <c r="DP134" s="18">
        <f t="shared" si="185"/>
        <v>-2.1952633840115518E-2</v>
      </c>
      <c r="DQ134" s="14">
        <v>2020</v>
      </c>
      <c r="DR134" s="25">
        <v>124</v>
      </c>
      <c r="DS134" s="24">
        <v>20179240</v>
      </c>
      <c r="DT134">
        <f t="shared" si="186"/>
        <v>162735.80645161291</v>
      </c>
      <c r="DU134">
        <f t="shared" si="187"/>
        <v>-25321.104262672801</v>
      </c>
      <c r="DV134" s="18">
        <f t="shared" si="188"/>
        <v>-0.13464596523731626</v>
      </c>
      <c r="DX134" s="11">
        <f t="shared" si="189"/>
        <v>8.7923991316646105E-2</v>
      </c>
      <c r="DY134">
        <f t="shared" si="190"/>
        <v>161294.15292536968</v>
      </c>
      <c r="DZ134" s="23">
        <f t="shared" si="191"/>
        <v>80039.387605841504</v>
      </c>
    </row>
    <row r="135" spans="1:130" x14ac:dyDescent="0.2">
      <c r="A135" s="3">
        <v>32055</v>
      </c>
      <c r="B135" t="s">
        <v>135</v>
      </c>
      <c r="C135" s="14">
        <v>2000</v>
      </c>
      <c r="D135" s="10">
        <v>748</v>
      </c>
      <c r="E135" s="9">
        <v>29508570</v>
      </c>
      <c r="F135">
        <f t="shared" si="128"/>
        <v>39449.95989304813</v>
      </c>
      <c r="G135" s="14">
        <v>2001</v>
      </c>
      <c r="H135" s="10">
        <v>768</v>
      </c>
      <c r="I135" s="9">
        <v>31274380</v>
      </c>
      <c r="J135">
        <f t="shared" si="129"/>
        <v>40721.848958333336</v>
      </c>
      <c r="K135">
        <f t="shared" si="130"/>
        <v>1271.889065285206</v>
      </c>
      <c r="L135" s="18">
        <f t="shared" si="131"/>
        <v>3.2240566751738024E-2</v>
      </c>
      <c r="M135" s="14">
        <v>2002</v>
      </c>
      <c r="N135" s="10">
        <v>715</v>
      </c>
      <c r="O135" s="9">
        <v>32366313</v>
      </c>
      <c r="P135">
        <f t="shared" si="132"/>
        <v>45267.570629370632</v>
      </c>
      <c r="Q135">
        <f t="shared" si="133"/>
        <v>4545.7216710372959</v>
      </c>
      <c r="R135" s="19">
        <f t="shared" si="134"/>
        <v>0.11162856764407937</v>
      </c>
      <c r="S135" s="14">
        <v>2003</v>
      </c>
      <c r="T135" s="10">
        <v>715</v>
      </c>
      <c r="U135" s="9">
        <v>33014798</v>
      </c>
      <c r="V135">
        <f t="shared" si="135"/>
        <v>46174.542657342659</v>
      </c>
      <c r="W135">
        <f t="shared" si="136"/>
        <v>906.97202797202772</v>
      </c>
      <c r="X135" s="18">
        <f t="shared" si="137"/>
        <v>2.0035800803137504E-2</v>
      </c>
      <c r="Y135" s="14">
        <v>2004</v>
      </c>
      <c r="Z135" s="10">
        <v>693</v>
      </c>
      <c r="AA135" s="9">
        <v>33549527</v>
      </c>
      <c r="AB135">
        <f t="shared" si="138"/>
        <v>48412.015873015873</v>
      </c>
      <c r="AC135">
        <f t="shared" si="139"/>
        <v>2237.4732156732134</v>
      </c>
      <c r="AD135" s="18">
        <f t="shared" si="140"/>
        <v>4.8456857110146412E-2</v>
      </c>
      <c r="AE135" s="14">
        <v>2005</v>
      </c>
      <c r="AF135" s="10">
        <v>677</v>
      </c>
      <c r="AG135" s="9">
        <v>34130440</v>
      </c>
      <c r="AH135">
        <f t="shared" si="141"/>
        <v>50414.239290989659</v>
      </c>
      <c r="AI135">
        <f t="shared" si="142"/>
        <v>2002.2234179737861</v>
      </c>
      <c r="AJ135" s="18">
        <f t="shared" si="143"/>
        <v>4.1357984828097091E-2</v>
      </c>
      <c r="AK135" s="14">
        <v>2006</v>
      </c>
      <c r="AL135" s="10">
        <v>672</v>
      </c>
      <c r="AM135" s="9">
        <v>36925506</v>
      </c>
      <c r="AN135">
        <f t="shared" si="144"/>
        <v>54948.669642857145</v>
      </c>
      <c r="AO135">
        <f t="shared" si="145"/>
        <v>4534.430351867486</v>
      </c>
      <c r="AP135" s="18">
        <f t="shared" si="146"/>
        <v>8.9943444860783747E-2</v>
      </c>
      <c r="AQ135" s="14">
        <v>2007</v>
      </c>
      <c r="AR135" s="10">
        <v>640</v>
      </c>
      <c r="AS135" s="9">
        <v>38557443</v>
      </c>
      <c r="AT135">
        <f t="shared" si="147"/>
        <v>60246.004687499997</v>
      </c>
      <c r="AU135">
        <f t="shared" si="148"/>
        <v>5297.3350446428522</v>
      </c>
      <c r="AV135" s="18">
        <f t="shared" si="149"/>
        <v>9.6405155558328612E-2</v>
      </c>
      <c r="AW135" s="14">
        <v>2008</v>
      </c>
      <c r="AX135" s="10">
        <v>633</v>
      </c>
      <c r="AY135" s="9">
        <v>39960938</v>
      </c>
      <c r="AZ135">
        <f t="shared" si="150"/>
        <v>63129.443917851502</v>
      </c>
      <c r="BA135">
        <f t="shared" si="151"/>
        <v>2883.4392303515051</v>
      </c>
      <c r="BB135" s="18">
        <f t="shared" si="152"/>
        <v>4.7861086312828455E-2</v>
      </c>
      <c r="BC135" s="14">
        <v>2009</v>
      </c>
      <c r="BD135" s="10">
        <v>609</v>
      </c>
      <c r="BE135" s="9">
        <v>41464998</v>
      </c>
      <c r="BF135">
        <f t="shared" si="153"/>
        <v>68087.02463054187</v>
      </c>
      <c r="BG135">
        <f t="shared" si="154"/>
        <v>4957.5807126903674</v>
      </c>
      <c r="BH135" s="18">
        <f t="shared" si="155"/>
        <v>7.8530403644003613E-2</v>
      </c>
      <c r="BI135" s="14">
        <v>2010</v>
      </c>
      <c r="BJ135" s="10">
        <v>625</v>
      </c>
      <c r="BK135" s="9">
        <v>41104979</v>
      </c>
      <c r="BL135">
        <f t="shared" si="156"/>
        <v>65767.966400000005</v>
      </c>
      <c r="BM135">
        <f t="shared" si="157"/>
        <v>-2319.0582305418648</v>
      </c>
      <c r="BN135" s="18">
        <f t="shared" si="158"/>
        <v>-3.4060208139886937E-2</v>
      </c>
      <c r="BO135" s="14">
        <v>2011</v>
      </c>
      <c r="BP135" s="10">
        <v>602</v>
      </c>
      <c r="BQ135" s="9">
        <v>40808063</v>
      </c>
      <c r="BR135">
        <f t="shared" si="159"/>
        <v>67787.480066445176</v>
      </c>
      <c r="BS135">
        <f t="shared" si="160"/>
        <v>2019.5136664451711</v>
      </c>
      <c r="BT135" s="18">
        <f t="shared" si="161"/>
        <v>3.0706646061739427E-2</v>
      </c>
      <c r="BU135" s="14">
        <v>2012</v>
      </c>
      <c r="BV135" s="10">
        <v>575</v>
      </c>
      <c r="BW135" s="9">
        <v>42108706</v>
      </c>
      <c r="BX135">
        <f t="shared" si="162"/>
        <v>73232.532173913045</v>
      </c>
      <c r="BY135">
        <f t="shared" si="163"/>
        <v>5445.0521074678691</v>
      </c>
      <c r="BZ135" s="18">
        <f t="shared" si="164"/>
        <v>8.0325335919415181E-2</v>
      </c>
      <c r="CA135" s="14">
        <v>2013</v>
      </c>
      <c r="CB135" s="10">
        <v>565</v>
      </c>
      <c r="CC135" s="9">
        <v>43005072</v>
      </c>
      <c r="CD135">
        <f t="shared" si="165"/>
        <v>76115.17168141593</v>
      </c>
      <c r="CE135">
        <f t="shared" si="166"/>
        <v>2882.639507502885</v>
      </c>
      <c r="CF135" s="18">
        <f t="shared" si="167"/>
        <v>3.9362827174365289E-2</v>
      </c>
      <c r="CG135" s="14">
        <v>2014</v>
      </c>
      <c r="CH135" s="10">
        <v>586</v>
      </c>
      <c r="CI135" s="9">
        <v>44368638</v>
      </c>
      <c r="CJ135">
        <f t="shared" si="168"/>
        <v>75714.399317406147</v>
      </c>
      <c r="CK135">
        <f t="shared" si="169"/>
        <v>-400.7723640097829</v>
      </c>
      <c r="CL135" s="18">
        <f t="shared" si="170"/>
        <v>-5.2653413919531945E-3</v>
      </c>
      <c r="CM135" s="14">
        <v>2015</v>
      </c>
      <c r="CN135" s="9">
        <v>591</v>
      </c>
      <c r="CO135" s="9">
        <v>43723791</v>
      </c>
      <c r="CP135">
        <f t="shared" si="171"/>
        <v>73982.725888324872</v>
      </c>
      <c r="CQ135">
        <f t="shared" si="172"/>
        <v>-1731.6734290812747</v>
      </c>
      <c r="CR135" s="18">
        <f t="shared" si="173"/>
        <v>-2.2871124181040377E-2</v>
      </c>
      <c r="CS135" s="14">
        <v>2016</v>
      </c>
      <c r="CT135" s="9">
        <v>576</v>
      </c>
      <c r="CU135" s="9">
        <v>45207179</v>
      </c>
      <c r="CV135">
        <f t="shared" si="174"/>
        <v>78484.685763888891</v>
      </c>
      <c r="CW135">
        <f t="shared" si="175"/>
        <v>4501.9598755640181</v>
      </c>
      <c r="CX135" s="18">
        <f t="shared" si="176"/>
        <v>6.085150042132291E-2</v>
      </c>
      <c r="CY135" s="14">
        <v>2017</v>
      </c>
      <c r="CZ135" s="9">
        <v>556</v>
      </c>
      <c r="DA135" s="9">
        <v>47227470</v>
      </c>
      <c r="DB135">
        <f t="shared" si="177"/>
        <v>84941.492805755392</v>
      </c>
      <c r="DC135">
        <f t="shared" si="178"/>
        <v>6456.8070418665011</v>
      </c>
      <c r="DD135" s="18">
        <f t="shared" si="179"/>
        <v>8.2268368395982075E-2</v>
      </c>
      <c r="DE135" s="14">
        <v>2018</v>
      </c>
      <c r="DF135" s="24">
        <v>550</v>
      </c>
      <c r="DG135" s="24">
        <v>70219547</v>
      </c>
      <c r="DH135">
        <f t="shared" si="180"/>
        <v>127671.90363636364</v>
      </c>
      <c r="DI135">
        <f t="shared" si="181"/>
        <v>42730.410830608249</v>
      </c>
      <c r="DJ135" s="18">
        <f t="shared" si="182"/>
        <v>0.50305697980048869</v>
      </c>
      <c r="DK135" s="14">
        <v>2019</v>
      </c>
      <c r="DL135" s="24">
        <v>572</v>
      </c>
      <c r="DM135" s="24">
        <v>70993780</v>
      </c>
      <c r="DN135">
        <f t="shared" si="183"/>
        <v>124115</v>
      </c>
      <c r="DO135">
        <f t="shared" si="184"/>
        <v>-3556.9036363636405</v>
      </c>
      <c r="DP135" s="18">
        <f t="shared" si="185"/>
        <v>-2.7859721168523092E-2</v>
      </c>
      <c r="DQ135" s="14">
        <v>2020</v>
      </c>
      <c r="DR135" s="25">
        <v>541</v>
      </c>
      <c r="DS135" s="24">
        <v>71239891</v>
      </c>
      <c r="DT135">
        <f t="shared" si="186"/>
        <v>131681.86876155267</v>
      </c>
      <c r="DU135">
        <f t="shared" si="187"/>
        <v>7566.8687615526724</v>
      </c>
      <c r="DV135" s="18">
        <f t="shared" si="188"/>
        <v>6.09665935749319E-2</v>
      </c>
      <c r="DX135" s="11">
        <f t="shared" si="189"/>
        <v>6.539545481687381E-2</v>
      </c>
      <c r="DY135">
        <f t="shared" si="190"/>
        <v>112242.79881403968</v>
      </c>
      <c r="DZ135" s="23">
        <f t="shared" si="191"/>
        <v>71254.597460757926</v>
      </c>
    </row>
    <row r="136" spans="1:130" x14ac:dyDescent="0.2">
      <c r="A136" s="3">
        <v>32056</v>
      </c>
      <c r="B136" t="s">
        <v>136</v>
      </c>
      <c r="C136" s="14">
        <v>2000</v>
      </c>
      <c r="D136" s="10">
        <v>198</v>
      </c>
      <c r="E136" s="9">
        <v>6916378</v>
      </c>
      <c r="F136">
        <f t="shared" si="128"/>
        <v>34931.202020202021</v>
      </c>
      <c r="G136" s="14">
        <v>2001</v>
      </c>
      <c r="H136" s="10">
        <v>187</v>
      </c>
      <c r="I136" s="9">
        <v>7233548</v>
      </c>
      <c r="J136">
        <f t="shared" si="129"/>
        <v>38682.074866310162</v>
      </c>
      <c r="K136">
        <f t="shared" si="130"/>
        <v>3750.8728461081409</v>
      </c>
      <c r="L136" s="18">
        <f t="shared" si="131"/>
        <v>0.10737886557522043</v>
      </c>
      <c r="M136" s="14">
        <v>2002</v>
      </c>
      <c r="N136" s="10">
        <v>178</v>
      </c>
      <c r="O136" s="9">
        <v>7497663</v>
      </c>
      <c r="P136">
        <f t="shared" si="132"/>
        <v>42121.70224719101</v>
      </c>
      <c r="Q136">
        <f t="shared" si="133"/>
        <v>3439.6273808808473</v>
      </c>
      <c r="R136" s="19">
        <f t="shared" si="134"/>
        <v>8.8920446815963394E-2</v>
      </c>
      <c r="S136" s="14">
        <v>2003</v>
      </c>
      <c r="T136" s="10">
        <v>178</v>
      </c>
      <c r="U136" s="9">
        <v>7464941</v>
      </c>
      <c r="V136">
        <f t="shared" si="135"/>
        <v>41937.870786516854</v>
      </c>
      <c r="W136">
        <f t="shared" si="136"/>
        <v>-183.8314606741551</v>
      </c>
      <c r="X136" s="18">
        <f t="shared" si="137"/>
        <v>-4.3642932471090806E-3</v>
      </c>
      <c r="Y136" s="14">
        <v>2004</v>
      </c>
      <c r="Z136" s="10">
        <v>144</v>
      </c>
      <c r="AA136" s="9">
        <v>7654498</v>
      </c>
      <c r="AB136">
        <f t="shared" si="138"/>
        <v>53156.236111111109</v>
      </c>
      <c r="AC136">
        <f t="shared" si="139"/>
        <v>11218.365324594255</v>
      </c>
      <c r="AD136" s="18">
        <f t="shared" si="140"/>
        <v>0.26749963968607082</v>
      </c>
      <c r="AE136" s="14">
        <v>2005</v>
      </c>
      <c r="AF136" s="10">
        <v>141</v>
      </c>
      <c r="AG136" s="9">
        <v>7730924</v>
      </c>
      <c r="AH136">
        <f t="shared" si="141"/>
        <v>54829.248226950353</v>
      </c>
      <c r="AI136">
        <f t="shared" si="142"/>
        <v>1673.0121158392431</v>
      </c>
      <c r="AJ136" s="18">
        <f t="shared" si="143"/>
        <v>3.1473487181112467E-2</v>
      </c>
      <c r="AK136" s="14">
        <v>2006</v>
      </c>
      <c r="AL136" s="10">
        <v>159</v>
      </c>
      <c r="AM136" s="9">
        <v>8343574</v>
      </c>
      <c r="AN136">
        <f t="shared" si="144"/>
        <v>52475.308176100632</v>
      </c>
      <c r="AO136">
        <f t="shared" si="145"/>
        <v>-2353.9400508497201</v>
      </c>
      <c r="AP136" s="18">
        <f t="shared" si="146"/>
        <v>-4.2932196354512162E-2</v>
      </c>
      <c r="AQ136" s="14">
        <v>2007</v>
      </c>
      <c r="AR136" s="10">
        <v>150</v>
      </c>
      <c r="AS136" s="9">
        <v>8755767</v>
      </c>
      <c r="AT136">
        <f t="shared" si="147"/>
        <v>58371.78</v>
      </c>
      <c r="AU136">
        <f t="shared" si="148"/>
        <v>5896.4718238993664</v>
      </c>
      <c r="AV136" s="18">
        <f t="shared" si="149"/>
        <v>0.11236659733586581</v>
      </c>
      <c r="AW136" s="14">
        <v>2008</v>
      </c>
      <c r="AX136" s="10">
        <v>161</v>
      </c>
      <c r="AY136" s="9">
        <v>9611064</v>
      </c>
      <c r="AZ136">
        <f t="shared" si="150"/>
        <v>59696.049689440995</v>
      </c>
      <c r="BA136">
        <f t="shared" si="151"/>
        <v>1324.2696894409964</v>
      </c>
      <c r="BB136" s="18">
        <f t="shared" si="152"/>
        <v>2.2686813549989335E-2</v>
      </c>
      <c r="BC136" s="14">
        <v>2009</v>
      </c>
      <c r="BD136" s="10">
        <v>144</v>
      </c>
      <c r="BE136" s="9">
        <v>9764997</v>
      </c>
      <c r="BF136">
        <f t="shared" si="153"/>
        <v>67812.479166666672</v>
      </c>
      <c r="BG136">
        <f t="shared" si="154"/>
        <v>8116.4294772256762</v>
      </c>
      <c r="BH136" s="18">
        <f t="shared" si="155"/>
        <v>0.13596258914032139</v>
      </c>
      <c r="BI136" s="14">
        <v>2010</v>
      </c>
      <c r="BJ136" s="10">
        <v>139</v>
      </c>
      <c r="BK136" s="9">
        <v>9447319</v>
      </c>
      <c r="BL136">
        <f t="shared" si="156"/>
        <v>67966.323741007189</v>
      </c>
      <c r="BM136">
        <f t="shared" si="157"/>
        <v>153.84457434051728</v>
      </c>
      <c r="BN136" s="18">
        <f t="shared" si="158"/>
        <v>2.2686764476255845E-3</v>
      </c>
      <c r="BO136" s="14">
        <v>2011</v>
      </c>
      <c r="BP136" s="10">
        <v>142</v>
      </c>
      <c r="BQ136" s="9">
        <v>9616666</v>
      </c>
      <c r="BR136">
        <f t="shared" si="159"/>
        <v>67723</v>
      </c>
      <c r="BS136">
        <f t="shared" si="160"/>
        <v>-243.3237410071888</v>
      </c>
      <c r="BT136" s="18">
        <f t="shared" si="161"/>
        <v>-3.580063296264183E-3</v>
      </c>
      <c r="BU136" s="14">
        <v>2012</v>
      </c>
      <c r="BV136" s="10">
        <v>141</v>
      </c>
      <c r="BW136" s="9">
        <v>25464460</v>
      </c>
      <c r="BX136">
        <f t="shared" si="162"/>
        <v>180599.00709219859</v>
      </c>
      <c r="BY136">
        <f t="shared" si="163"/>
        <v>112876.00709219859</v>
      </c>
      <c r="BZ136" s="18">
        <f t="shared" si="164"/>
        <v>1.6667307575299173</v>
      </c>
      <c r="CA136" s="14">
        <v>2013</v>
      </c>
      <c r="CB136" s="10">
        <v>137</v>
      </c>
      <c r="CC136" s="9">
        <v>26428935</v>
      </c>
      <c r="CD136">
        <f t="shared" si="165"/>
        <v>192911.93430656934</v>
      </c>
      <c r="CE136">
        <f t="shared" si="166"/>
        <v>12312.927214370749</v>
      </c>
      <c r="CF136" s="18">
        <f t="shared" si="167"/>
        <v>6.8178266384846781E-2</v>
      </c>
      <c r="CG136" s="14">
        <v>2014</v>
      </c>
      <c r="CH136" s="10">
        <v>141</v>
      </c>
      <c r="CI136" s="9">
        <v>26663893</v>
      </c>
      <c r="CJ136">
        <f t="shared" si="168"/>
        <v>189105.62411347518</v>
      </c>
      <c r="CK136">
        <f t="shared" si="169"/>
        <v>-3806.310193094163</v>
      </c>
      <c r="CL136" s="18">
        <f t="shared" si="170"/>
        <v>-1.9730817622953794E-2</v>
      </c>
      <c r="CM136" s="14">
        <v>2015</v>
      </c>
      <c r="CN136" s="9">
        <v>127</v>
      </c>
      <c r="CO136" s="9">
        <v>25364977</v>
      </c>
      <c r="CP136">
        <f t="shared" si="171"/>
        <v>199724.22834645669</v>
      </c>
      <c r="CQ136">
        <f t="shared" si="172"/>
        <v>10618.60423298151</v>
      </c>
      <c r="CR136" s="18">
        <f t="shared" si="173"/>
        <v>5.6151710361663727E-2</v>
      </c>
      <c r="CS136" s="14">
        <v>2016</v>
      </c>
      <c r="CT136" s="9">
        <v>129</v>
      </c>
      <c r="CU136" s="9">
        <v>25708313</v>
      </c>
      <c r="CV136">
        <f t="shared" si="174"/>
        <v>199289.24806201551</v>
      </c>
      <c r="CW136">
        <f t="shared" si="175"/>
        <v>-434.98028444117517</v>
      </c>
      <c r="CX136" s="18">
        <f t="shared" si="176"/>
        <v>-2.1779044437544434E-3</v>
      </c>
      <c r="CY136" s="14">
        <v>2017</v>
      </c>
      <c r="CZ136" s="9">
        <v>136</v>
      </c>
      <c r="DA136" s="9">
        <v>26977773</v>
      </c>
      <c r="DB136">
        <f t="shared" si="177"/>
        <v>198365.97794117648</v>
      </c>
      <c r="DC136">
        <f t="shared" si="178"/>
        <v>-923.27012083903537</v>
      </c>
      <c r="DD136" s="18">
        <f t="shared" si="179"/>
        <v>-4.6328145136647261E-3</v>
      </c>
      <c r="DE136" s="14">
        <v>2018</v>
      </c>
      <c r="DF136" s="24">
        <v>147</v>
      </c>
      <c r="DG136" s="24">
        <v>29105093</v>
      </c>
      <c r="DH136">
        <f t="shared" si="180"/>
        <v>197993.82993197278</v>
      </c>
      <c r="DI136">
        <f t="shared" si="181"/>
        <v>-372.14800920369453</v>
      </c>
      <c r="DJ136" s="18">
        <f t="shared" si="182"/>
        <v>-1.8760677262612616E-3</v>
      </c>
      <c r="DK136" s="14">
        <v>2019</v>
      </c>
      <c r="DL136" s="24">
        <v>156</v>
      </c>
      <c r="DM136" s="24">
        <v>29081017</v>
      </c>
      <c r="DN136">
        <f t="shared" si="183"/>
        <v>186416.77564102566</v>
      </c>
      <c r="DO136">
        <f t="shared" si="184"/>
        <v>-11577.054290947126</v>
      </c>
      <c r="DP136" s="18">
        <f t="shared" si="185"/>
        <v>-5.84717932620668E-2</v>
      </c>
      <c r="DQ136" s="14">
        <v>2020</v>
      </c>
      <c r="DR136" s="25">
        <v>144</v>
      </c>
      <c r="DS136" s="24">
        <v>28365553</v>
      </c>
      <c r="DT136">
        <f t="shared" si="186"/>
        <v>196983.00694444444</v>
      </c>
      <c r="DU136">
        <f t="shared" si="187"/>
        <v>10566.231303418783</v>
      </c>
      <c r="DV136" s="18">
        <f t="shared" si="188"/>
        <v>5.6680689101530735E-2</v>
      </c>
      <c r="DX136" s="11">
        <f t="shared" si="189"/>
        <v>0.12127194547754229</v>
      </c>
      <c r="DY136">
        <f t="shared" si="190"/>
        <v>194258.86117139165</v>
      </c>
      <c r="DZ136" s="23">
        <f t="shared" si="191"/>
        <v>113385.37654337296</v>
      </c>
    </row>
    <row r="137" spans="1:130" x14ac:dyDescent="0.2">
      <c r="A137" s="3">
        <v>32058</v>
      </c>
      <c r="B137" t="s">
        <v>137</v>
      </c>
      <c r="C137" s="14">
        <v>2000</v>
      </c>
      <c r="D137" s="10">
        <v>308</v>
      </c>
      <c r="E137" s="9">
        <v>8934798</v>
      </c>
      <c r="F137">
        <f t="shared" si="128"/>
        <v>29009.084415584417</v>
      </c>
      <c r="G137" s="14">
        <v>2001</v>
      </c>
      <c r="H137" s="10">
        <v>309</v>
      </c>
      <c r="I137" s="9">
        <v>9608816</v>
      </c>
      <c r="J137">
        <f t="shared" si="129"/>
        <v>31096.491909385113</v>
      </c>
      <c r="K137">
        <f t="shared" si="130"/>
        <v>2087.4074938006961</v>
      </c>
      <c r="L137" s="18">
        <f t="shared" si="131"/>
        <v>7.1957027801928405E-2</v>
      </c>
      <c r="M137" s="14">
        <v>2002</v>
      </c>
      <c r="N137" s="10">
        <v>307</v>
      </c>
      <c r="O137" s="9">
        <v>9937363</v>
      </c>
      <c r="P137">
        <f t="shared" si="132"/>
        <v>32369.260586319218</v>
      </c>
      <c r="Q137">
        <f t="shared" si="133"/>
        <v>1272.7686769341053</v>
      </c>
      <c r="R137" s="19">
        <f t="shared" si="134"/>
        <v>4.0929654722562964E-2</v>
      </c>
      <c r="S137" s="14">
        <v>2003</v>
      </c>
      <c r="T137" s="10">
        <v>307</v>
      </c>
      <c r="U137" s="9">
        <v>10113324</v>
      </c>
      <c r="V137">
        <f t="shared" si="135"/>
        <v>32942.423452768729</v>
      </c>
      <c r="W137">
        <f t="shared" si="136"/>
        <v>573.16286644951106</v>
      </c>
      <c r="X137" s="18">
        <f t="shared" si="137"/>
        <v>1.7707011407352223E-2</v>
      </c>
      <c r="Y137" s="14">
        <v>2004</v>
      </c>
      <c r="Z137" s="10">
        <v>300</v>
      </c>
      <c r="AA137" s="9">
        <v>10507368</v>
      </c>
      <c r="AB137">
        <f t="shared" si="138"/>
        <v>35024.559999999998</v>
      </c>
      <c r="AC137">
        <f t="shared" si="139"/>
        <v>2082.1365472312682</v>
      </c>
      <c r="AD137" s="18">
        <f t="shared" si="140"/>
        <v>6.3205323986455828E-2</v>
      </c>
      <c r="AE137" s="14">
        <v>2005</v>
      </c>
      <c r="AF137" s="10">
        <v>285</v>
      </c>
      <c r="AG137" s="9">
        <v>10691000</v>
      </c>
      <c r="AH137">
        <f t="shared" si="141"/>
        <v>37512.280701754389</v>
      </c>
      <c r="AI137">
        <f t="shared" si="142"/>
        <v>2487.7207017543915</v>
      </c>
      <c r="AJ137" s="18">
        <f t="shared" si="143"/>
        <v>7.1027893048603366E-2</v>
      </c>
      <c r="AK137" s="14">
        <v>2006</v>
      </c>
      <c r="AL137" s="10">
        <v>274</v>
      </c>
      <c r="AM137" s="9">
        <v>12023771</v>
      </c>
      <c r="AN137">
        <f t="shared" si="144"/>
        <v>43882.375912408759</v>
      </c>
      <c r="AO137">
        <f t="shared" si="145"/>
        <v>6370.09521065437</v>
      </c>
      <c r="AP137" s="18">
        <f t="shared" si="146"/>
        <v>0.16981359414802127</v>
      </c>
      <c r="AQ137" s="14">
        <v>2007</v>
      </c>
      <c r="AR137" s="10">
        <v>281</v>
      </c>
      <c r="AS137" s="9">
        <v>12563825</v>
      </c>
      <c r="AT137">
        <f t="shared" si="147"/>
        <v>44711.120996441285</v>
      </c>
      <c r="AU137">
        <f t="shared" si="148"/>
        <v>828.74508403252548</v>
      </c>
      <c r="AV137" s="18">
        <f t="shared" si="149"/>
        <v>1.8885601948416347E-2</v>
      </c>
      <c r="AW137" s="14">
        <v>2008</v>
      </c>
      <c r="AX137" s="10">
        <v>258</v>
      </c>
      <c r="AY137" s="9">
        <v>13007502</v>
      </c>
      <c r="AZ137">
        <f t="shared" si="150"/>
        <v>50416.674418604649</v>
      </c>
      <c r="BA137">
        <f t="shared" si="151"/>
        <v>5705.5534221633643</v>
      </c>
      <c r="BB137" s="18">
        <f t="shared" si="152"/>
        <v>0.12760926800778466</v>
      </c>
      <c r="BC137" s="14">
        <v>2009</v>
      </c>
      <c r="BD137" s="10">
        <v>253</v>
      </c>
      <c r="BE137" s="9">
        <v>13368625</v>
      </c>
      <c r="BF137">
        <f t="shared" si="153"/>
        <v>52840.415019762848</v>
      </c>
      <c r="BG137">
        <f t="shared" si="154"/>
        <v>2423.7406011581988</v>
      </c>
      <c r="BH137" s="18">
        <f t="shared" si="155"/>
        <v>4.8074186350216618E-2</v>
      </c>
      <c r="BI137" s="14">
        <v>2010</v>
      </c>
      <c r="BJ137" s="10">
        <v>265</v>
      </c>
      <c r="BK137" s="9">
        <v>13303290</v>
      </c>
      <c r="BL137">
        <f t="shared" si="156"/>
        <v>50201.094339622643</v>
      </c>
      <c r="BM137">
        <f t="shared" si="157"/>
        <v>-2639.3206801402048</v>
      </c>
      <c r="BN137" s="18">
        <f t="shared" si="158"/>
        <v>-4.9948901407248072E-2</v>
      </c>
      <c r="BO137" s="14">
        <v>2011</v>
      </c>
      <c r="BP137" s="10">
        <v>243</v>
      </c>
      <c r="BQ137" s="9">
        <v>13418252</v>
      </c>
      <c r="BR137">
        <f t="shared" si="159"/>
        <v>55219.144032921809</v>
      </c>
      <c r="BS137">
        <f t="shared" si="160"/>
        <v>5018.0496932991664</v>
      </c>
      <c r="BT137" s="18">
        <f t="shared" si="161"/>
        <v>9.9958970203932934E-2</v>
      </c>
      <c r="BU137" s="14">
        <v>2012</v>
      </c>
      <c r="BV137" s="10">
        <v>228</v>
      </c>
      <c r="BW137" s="9">
        <v>13714114</v>
      </c>
      <c r="BX137">
        <f t="shared" si="162"/>
        <v>60149.622807017542</v>
      </c>
      <c r="BY137">
        <f t="shared" si="163"/>
        <v>4930.4787740957327</v>
      </c>
      <c r="BZ137" s="18">
        <f t="shared" si="164"/>
        <v>8.9289301028573839E-2</v>
      </c>
      <c r="CA137" s="14">
        <v>2013</v>
      </c>
      <c r="CB137" s="10">
        <v>211</v>
      </c>
      <c r="CC137" s="9">
        <v>14168651</v>
      </c>
      <c r="CD137">
        <f t="shared" si="165"/>
        <v>67150.004739336495</v>
      </c>
      <c r="CE137">
        <f t="shared" si="166"/>
        <v>7000.3819323189527</v>
      </c>
      <c r="CF137" s="18">
        <f t="shared" si="167"/>
        <v>0.11638280683452984</v>
      </c>
      <c r="CG137" s="14">
        <v>2014</v>
      </c>
      <c r="CH137" s="10">
        <v>196</v>
      </c>
      <c r="CI137" s="9">
        <v>14528875</v>
      </c>
      <c r="CJ137">
        <f t="shared" si="168"/>
        <v>74126.913265306124</v>
      </c>
      <c r="CK137">
        <f t="shared" si="169"/>
        <v>6976.9085259696294</v>
      </c>
      <c r="CL137" s="18">
        <f t="shared" si="170"/>
        <v>0.10390034301639527</v>
      </c>
      <c r="CM137" s="14">
        <v>2015</v>
      </c>
      <c r="CN137" s="9">
        <v>206</v>
      </c>
      <c r="CO137" s="9">
        <v>14395073</v>
      </c>
      <c r="CP137">
        <f t="shared" si="171"/>
        <v>69878.995145631066</v>
      </c>
      <c r="CQ137">
        <f t="shared" si="172"/>
        <v>-4247.9181196750578</v>
      </c>
      <c r="CR137" s="18">
        <f t="shared" si="173"/>
        <v>-5.7306016567443198E-2</v>
      </c>
      <c r="CS137" s="14">
        <v>2016</v>
      </c>
      <c r="CT137" s="9">
        <v>190</v>
      </c>
      <c r="CU137" s="9">
        <v>14730445</v>
      </c>
      <c r="CV137">
        <f t="shared" si="174"/>
        <v>77528.65789473684</v>
      </c>
      <c r="CW137">
        <f t="shared" si="175"/>
        <v>7649.6627491057734</v>
      </c>
      <c r="CX137" s="18">
        <f t="shared" si="176"/>
        <v>0.10947013094798404</v>
      </c>
      <c r="CY137" s="14">
        <v>2017</v>
      </c>
      <c r="CZ137" s="9">
        <v>221</v>
      </c>
      <c r="DA137" s="9">
        <v>16614050</v>
      </c>
      <c r="DB137">
        <f t="shared" si="177"/>
        <v>75176.696832579182</v>
      </c>
      <c r="DC137">
        <f t="shared" si="178"/>
        <v>-2351.9610621576576</v>
      </c>
      <c r="DD137" s="18">
        <f t="shared" si="179"/>
        <v>-3.0336666801984255E-2</v>
      </c>
      <c r="DE137" s="14">
        <v>2018</v>
      </c>
      <c r="DF137" s="24">
        <v>219</v>
      </c>
      <c r="DG137" s="24">
        <v>18386678</v>
      </c>
      <c r="DH137">
        <f t="shared" si="180"/>
        <v>83957.433789954332</v>
      </c>
      <c r="DI137">
        <f t="shared" si="181"/>
        <v>8780.7369573751494</v>
      </c>
      <c r="DJ137" s="18">
        <f t="shared" si="182"/>
        <v>0.11680131380246887</v>
      </c>
      <c r="DK137" s="14">
        <v>2019</v>
      </c>
      <c r="DL137" s="24">
        <v>233</v>
      </c>
      <c r="DM137" s="24">
        <v>18757146</v>
      </c>
      <c r="DN137">
        <f t="shared" si="183"/>
        <v>80502.772532188843</v>
      </c>
      <c r="DO137">
        <f t="shared" si="184"/>
        <v>-3454.6612577654887</v>
      </c>
      <c r="DP137" s="18">
        <f t="shared" si="185"/>
        <v>-4.1147770981285588E-2</v>
      </c>
      <c r="DQ137" s="14">
        <v>2020</v>
      </c>
      <c r="DR137" s="25">
        <v>232</v>
      </c>
      <c r="DS137" s="24">
        <v>19520105</v>
      </c>
      <c r="DT137">
        <f t="shared" si="186"/>
        <v>84138.383620689652</v>
      </c>
      <c r="DU137">
        <f t="shared" si="187"/>
        <v>3635.6110885008093</v>
      </c>
      <c r="DV137" s="18">
        <f t="shared" si="188"/>
        <v>4.5161315245970175E-2</v>
      </c>
      <c r="DX137" s="11">
        <f t="shared" si="189"/>
        <v>5.9419866360845987E-2</v>
      </c>
      <c r="DY137">
        <f t="shared" si="190"/>
        <v>79878.96771824079</v>
      </c>
      <c r="DZ137" s="23">
        <f t="shared" si="191"/>
        <v>55611.162210143528</v>
      </c>
    </row>
    <row r="138" spans="1:130" x14ac:dyDescent="0.2">
      <c r="A138" s="3">
        <v>33090</v>
      </c>
      <c r="B138" t="s">
        <v>138</v>
      </c>
      <c r="C138" s="14">
        <v>2000</v>
      </c>
      <c r="D138" s="10">
        <v>1555</v>
      </c>
      <c r="E138" s="9">
        <v>46501740</v>
      </c>
      <c r="F138">
        <f t="shared" si="128"/>
        <v>29904.655948553056</v>
      </c>
      <c r="G138" s="14">
        <v>2001</v>
      </c>
      <c r="H138" s="10">
        <v>1582</v>
      </c>
      <c r="I138" s="9">
        <v>47785700</v>
      </c>
      <c r="J138">
        <f t="shared" si="129"/>
        <v>30205.878634639696</v>
      </c>
      <c r="K138">
        <f t="shared" si="130"/>
        <v>301.22268608663944</v>
      </c>
      <c r="L138" s="18">
        <f t="shared" si="131"/>
        <v>1.0072768822515552E-2</v>
      </c>
      <c r="M138" s="14">
        <v>2002</v>
      </c>
      <c r="N138" s="10">
        <v>1499</v>
      </c>
      <c r="O138" s="9">
        <v>49622030</v>
      </c>
      <c r="P138">
        <f t="shared" si="132"/>
        <v>33103.422281521016</v>
      </c>
      <c r="Q138">
        <f t="shared" si="133"/>
        <v>2897.5436468813205</v>
      </c>
      <c r="R138" s="19">
        <f t="shared" si="134"/>
        <v>9.5926481130678198E-2</v>
      </c>
      <c r="S138" s="14">
        <v>2003</v>
      </c>
      <c r="T138" s="10">
        <v>1499</v>
      </c>
      <c r="U138" s="9">
        <v>51229540</v>
      </c>
      <c r="V138">
        <f t="shared" si="135"/>
        <v>34175.810540360239</v>
      </c>
      <c r="W138">
        <f t="shared" si="136"/>
        <v>1072.3882588392225</v>
      </c>
      <c r="X138" s="18">
        <f t="shared" si="137"/>
        <v>3.2395087423871906E-2</v>
      </c>
      <c r="Y138" s="14">
        <v>2004</v>
      </c>
      <c r="Z138" s="10">
        <v>1501</v>
      </c>
      <c r="AA138" s="9">
        <v>51607960</v>
      </c>
      <c r="AB138">
        <f t="shared" si="138"/>
        <v>34382.385076615588</v>
      </c>
      <c r="AC138">
        <f t="shared" si="139"/>
        <v>206.57453625534981</v>
      </c>
      <c r="AD138" s="18">
        <f t="shared" si="140"/>
        <v>6.0444663342042381E-3</v>
      </c>
      <c r="AE138" s="14">
        <v>2005</v>
      </c>
      <c r="AF138" s="10">
        <v>1513</v>
      </c>
      <c r="AG138" s="9">
        <v>52192010</v>
      </c>
      <c r="AH138">
        <f t="shared" si="141"/>
        <v>34495.710508922668</v>
      </c>
      <c r="AI138">
        <f t="shared" si="142"/>
        <v>113.32543230707961</v>
      </c>
      <c r="AJ138" s="18">
        <f t="shared" si="143"/>
        <v>3.2960317341147859E-3</v>
      </c>
      <c r="AK138" s="14">
        <v>2006</v>
      </c>
      <c r="AL138" s="10">
        <v>1574</v>
      </c>
      <c r="AM138" s="9">
        <v>58470080</v>
      </c>
      <c r="AN138">
        <f t="shared" si="144"/>
        <v>37147.445997458701</v>
      </c>
      <c r="AO138">
        <f t="shared" si="145"/>
        <v>2651.7354885360328</v>
      </c>
      <c r="AP138" s="18">
        <f t="shared" si="146"/>
        <v>7.6871455882902728E-2</v>
      </c>
      <c r="AQ138" s="14">
        <v>2007</v>
      </c>
      <c r="AR138" s="10">
        <v>1501</v>
      </c>
      <c r="AS138" s="9">
        <v>59596350</v>
      </c>
      <c r="AT138">
        <f t="shared" si="147"/>
        <v>39704.430379746838</v>
      </c>
      <c r="AU138">
        <f t="shared" si="148"/>
        <v>2556.9843822881376</v>
      </c>
      <c r="AV138" s="18">
        <f t="shared" si="149"/>
        <v>6.8833383120418659E-2</v>
      </c>
      <c r="AW138" s="14">
        <v>2008</v>
      </c>
      <c r="AX138" s="10">
        <v>1507</v>
      </c>
      <c r="AY138" s="9">
        <v>63545116</v>
      </c>
      <c r="AZ138">
        <f t="shared" si="150"/>
        <v>42166.63304578633</v>
      </c>
      <c r="BA138">
        <f t="shared" si="151"/>
        <v>2462.2026660394913</v>
      </c>
      <c r="BB138" s="18">
        <f t="shared" si="152"/>
        <v>6.2013297823193474E-2</v>
      </c>
      <c r="BC138" s="14">
        <v>2009</v>
      </c>
      <c r="BD138" s="10">
        <v>1534</v>
      </c>
      <c r="BE138" s="9">
        <v>64076153</v>
      </c>
      <c r="BF138">
        <f t="shared" si="153"/>
        <v>41770.634289439375</v>
      </c>
      <c r="BG138">
        <f t="shared" si="154"/>
        <v>-395.99875634695491</v>
      </c>
      <c r="BH138" s="18">
        <f t="shared" si="155"/>
        <v>-9.3912823420585316E-3</v>
      </c>
      <c r="BI138" s="14">
        <v>2010</v>
      </c>
      <c r="BJ138" s="10">
        <v>1479</v>
      </c>
      <c r="BK138" s="9">
        <v>63949372</v>
      </c>
      <c r="BL138">
        <f t="shared" si="156"/>
        <v>43238.250169033134</v>
      </c>
      <c r="BM138">
        <f t="shared" si="157"/>
        <v>1467.615879593759</v>
      </c>
      <c r="BN138" s="18">
        <f t="shared" si="158"/>
        <v>3.51351111746179E-2</v>
      </c>
      <c r="BO138" s="14">
        <v>2011</v>
      </c>
      <c r="BP138" s="10">
        <v>1386</v>
      </c>
      <c r="BQ138" s="9">
        <v>63818946</v>
      </c>
      <c r="BR138">
        <f t="shared" si="159"/>
        <v>46045.415584415583</v>
      </c>
      <c r="BS138">
        <f t="shared" si="160"/>
        <v>2807.1654153824493</v>
      </c>
      <c r="BT138" s="18">
        <f t="shared" si="161"/>
        <v>6.4923196577296213E-2</v>
      </c>
      <c r="BU138" s="14">
        <v>2012</v>
      </c>
      <c r="BV138" s="10">
        <v>1341</v>
      </c>
      <c r="BW138" s="9">
        <v>64932890</v>
      </c>
      <c r="BX138">
        <f t="shared" si="162"/>
        <v>48421.245339299028</v>
      </c>
      <c r="BY138">
        <f t="shared" si="163"/>
        <v>2375.8297548834453</v>
      </c>
      <c r="BZ138" s="18">
        <f t="shared" si="164"/>
        <v>5.1597530931777769E-2</v>
      </c>
      <c r="CA138" s="14">
        <v>2013</v>
      </c>
      <c r="CB138" s="10">
        <v>1362</v>
      </c>
      <c r="CC138" s="9">
        <v>65778151</v>
      </c>
      <c r="CD138">
        <f t="shared" si="165"/>
        <v>48295.265051395007</v>
      </c>
      <c r="CE138">
        <f t="shared" si="166"/>
        <v>-125.98028790402168</v>
      </c>
      <c r="CF138" s="18">
        <f t="shared" si="167"/>
        <v>-2.601756460852013E-3</v>
      </c>
      <c r="CG138" s="14">
        <v>2014</v>
      </c>
      <c r="CH138" s="10">
        <v>1351</v>
      </c>
      <c r="CI138" s="9">
        <v>65720735</v>
      </c>
      <c r="CJ138">
        <f t="shared" si="168"/>
        <v>48645.991857883047</v>
      </c>
      <c r="CK138">
        <f t="shared" si="169"/>
        <v>350.72680648804089</v>
      </c>
      <c r="CL138" s="18">
        <f t="shared" si="170"/>
        <v>7.2621364871857177E-3</v>
      </c>
      <c r="CM138" s="14">
        <v>2015</v>
      </c>
      <c r="CN138" s="9">
        <v>1337</v>
      </c>
      <c r="CO138" s="9">
        <v>66414108</v>
      </c>
      <c r="CP138">
        <f t="shared" si="171"/>
        <v>49673.977561705309</v>
      </c>
      <c r="CQ138">
        <f t="shared" si="172"/>
        <v>1027.9857038222617</v>
      </c>
      <c r="CR138" s="18">
        <f t="shared" si="173"/>
        <v>2.1131971300440807E-2</v>
      </c>
      <c r="CS138" s="14">
        <v>2016</v>
      </c>
      <c r="CT138" s="9">
        <v>1329</v>
      </c>
      <c r="CU138" s="9">
        <v>66997619</v>
      </c>
      <c r="CV138">
        <f t="shared" si="174"/>
        <v>50412.053423626785</v>
      </c>
      <c r="CW138">
        <f t="shared" si="175"/>
        <v>738.07586192147573</v>
      </c>
      <c r="CX138" s="18">
        <f t="shared" si="176"/>
        <v>1.4858400678798744E-2</v>
      </c>
      <c r="CY138" s="14">
        <v>2017</v>
      </c>
      <c r="CZ138" s="9">
        <v>1359</v>
      </c>
      <c r="DA138" s="9">
        <v>66721831</v>
      </c>
      <c r="DB138">
        <f t="shared" si="177"/>
        <v>49096.270051508465</v>
      </c>
      <c r="DC138">
        <f t="shared" si="178"/>
        <v>-1315.7833721183197</v>
      </c>
      <c r="DD138" s="18">
        <f t="shared" si="179"/>
        <v>-2.6100570850812577E-2</v>
      </c>
      <c r="DE138" s="14">
        <v>2018</v>
      </c>
      <c r="DF138" s="24">
        <v>1341</v>
      </c>
      <c r="DG138" s="24">
        <v>68706400</v>
      </c>
      <c r="DH138">
        <f t="shared" si="180"/>
        <v>51235.197613721102</v>
      </c>
      <c r="DI138">
        <f t="shared" si="181"/>
        <v>2138.927562212637</v>
      </c>
      <c r="DJ138" s="18">
        <f t="shared" si="182"/>
        <v>4.3565989024596366E-2</v>
      </c>
      <c r="DK138" s="14">
        <v>2019</v>
      </c>
      <c r="DL138" s="24">
        <v>1340</v>
      </c>
      <c r="DM138" s="24">
        <v>70089776</v>
      </c>
      <c r="DN138">
        <f t="shared" si="183"/>
        <v>52305.802985074624</v>
      </c>
      <c r="DO138">
        <f t="shared" si="184"/>
        <v>1070.6053713535221</v>
      </c>
      <c r="DP138" s="18">
        <f t="shared" si="185"/>
        <v>2.089589620450312E-2</v>
      </c>
      <c r="DQ138" s="14">
        <v>2020</v>
      </c>
      <c r="DR138" s="25">
        <v>1366</v>
      </c>
      <c r="DS138" s="24">
        <v>72359251</v>
      </c>
      <c r="DT138">
        <f t="shared" si="186"/>
        <v>52971.633235724745</v>
      </c>
      <c r="DU138">
        <f t="shared" si="187"/>
        <v>665.83025065012043</v>
      </c>
      <c r="DV138" s="18">
        <f t="shared" si="188"/>
        <v>1.2729567517395995E-2</v>
      </c>
      <c r="DX138" s="11">
        <f t="shared" si="189"/>
        <v>2.7945590764473196E-2</v>
      </c>
      <c r="DY138">
        <f t="shared" si="190"/>
        <v>50879.090216768062</v>
      </c>
      <c r="DZ138" s="23">
        <f t="shared" si="191"/>
        <v>42733.243313163344</v>
      </c>
    </row>
    <row r="139" spans="1:130" x14ac:dyDescent="0.2">
      <c r="A139" s="3">
        <v>33091</v>
      </c>
      <c r="B139" t="s">
        <v>139</v>
      </c>
      <c r="C139" s="14">
        <v>2000</v>
      </c>
      <c r="D139" s="10">
        <v>156</v>
      </c>
      <c r="E139" s="9">
        <v>8021163</v>
      </c>
      <c r="F139">
        <f t="shared" si="128"/>
        <v>51417.711538461539</v>
      </c>
      <c r="G139" s="14">
        <v>2001</v>
      </c>
      <c r="H139" s="10">
        <v>160</v>
      </c>
      <c r="I139" s="9">
        <v>8342895</v>
      </c>
      <c r="J139">
        <f t="shared" si="129"/>
        <v>52143.09375</v>
      </c>
      <c r="K139">
        <f t="shared" si="130"/>
        <v>725.38221153846098</v>
      </c>
      <c r="L139" s="18">
        <f t="shared" si="131"/>
        <v>1.4107633144969116E-2</v>
      </c>
      <c r="M139" s="14">
        <v>2002</v>
      </c>
      <c r="N139" s="10">
        <v>161</v>
      </c>
      <c r="O139" s="9">
        <v>8781810</v>
      </c>
      <c r="P139">
        <f t="shared" si="132"/>
        <v>54545.403726708071</v>
      </c>
      <c r="Q139">
        <f t="shared" si="133"/>
        <v>2402.3099767080712</v>
      </c>
      <c r="R139" s="19">
        <f t="shared" si="134"/>
        <v>4.6071489126171594E-2</v>
      </c>
      <c r="S139" s="14">
        <v>2003</v>
      </c>
      <c r="T139" s="10">
        <v>161</v>
      </c>
      <c r="U139" s="9">
        <v>9128845</v>
      </c>
      <c r="V139">
        <f t="shared" si="135"/>
        <v>56700.900621118009</v>
      </c>
      <c r="W139">
        <f t="shared" si="136"/>
        <v>2155.4968944099382</v>
      </c>
      <c r="X139" s="18">
        <f t="shared" si="137"/>
        <v>3.9517479881710046E-2</v>
      </c>
      <c r="Y139" s="14">
        <v>2004</v>
      </c>
      <c r="Z139" s="10">
        <v>138</v>
      </c>
      <c r="AA139" s="9">
        <v>9276205</v>
      </c>
      <c r="AB139">
        <f t="shared" si="138"/>
        <v>67218.876811594208</v>
      </c>
      <c r="AC139">
        <f t="shared" si="139"/>
        <v>10517.976190476198</v>
      </c>
      <c r="AD139" s="18">
        <f t="shared" si="140"/>
        <v>0.1854992791165441</v>
      </c>
      <c r="AE139" s="14">
        <v>2005</v>
      </c>
      <c r="AF139" s="10">
        <v>132</v>
      </c>
      <c r="AG139" s="9">
        <v>9368580</v>
      </c>
      <c r="AH139">
        <f t="shared" si="141"/>
        <v>70974.090909090912</v>
      </c>
      <c r="AI139">
        <f t="shared" si="142"/>
        <v>3755.2140974967042</v>
      </c>
      <c r="AJ139" s="18">
        <f t="shared" si="143"/>
        <v>5.5865469279144341E-2</v>
      </c>
      <c r="AK139" s="14">
        <v>2006</v>
      </c>
      <c r="AL139" s="10">
        <v>124</v>
      </c>
      <c r="AM139" s="9">
        <v>11155725</v>
      </c>
      <c r="AN139">
        <f t="shared" si="144"/>
        <v>89965.524193548394</v>
      </c>
      <c r="AO139">
        <f t="shared" si="145"/>
        <v>18991.433284457482</v>
      </c>
      <c r="AP139" s="18">
        <f t="shared" si="146"/>
        <v>0.26758262122417564</v>
      </c>
      <c r="AQ139" s="14">
        <v>2007</v>
      </c>
      <c r="AR139" s="10">
        <v>125</v>
      </c>
      <c r="AS139" s="9">
        <v>11586760</v>
      </c>
      <c r="AT139">
        <f t="shared" si="147"/>
        <v>92694.080000000002</v>
      </c>
      <c r="AU139">
        <f t="shared" si="148"/>
        <v>2728.5558064516081</v>
      </c>
      <c r="AV139" s="18">
        <f t="shared" si="149"/>
        <v>3.0328904665541629E-2</v>
      </c>
      <c r="AW139" s="14">
        <v>2008</v>
      </c>
      <c r="AX139" s="10">
        <v>115</v>
      </c>
      <c r="AY139" s="9">
        <v>12497245</v>
      </c>
      <c r="AZ139">
        <f t="shared" si="150"/>
        <v>108671.69565217392</v>
      </c>
      <c r="BA139">
        <f t="shared" si="151"/>
        <v>15977.615652173918</v>
      </c>
      <c r="BB139" s="18">
        <f t="shared" si="152"/>
        <v>0.17236932123576734</v>
      </c>
      <c r="BC139" s="14">
        <v>2009</v>
      </c>
      <c r="BD139" s="10">
        <v>105</v>
      </c>
      <c r="BE139" s="9">
        <v>12869708</v>
      </c>
      <c r="BF139">
        <f t="shared" si="153"/>
        <v>122568.64761904762</v>
      </c>
      <c r="BG139">
        <f t="shared" si="154"/>
        <v>13896.951966873705</v>
      </c>
      <c r="BH139" s="18">
        <f t="shared" si="155"/>
        <v>0.12788014287872854</v>
      </c>
      <c r="BI139" s="14">
        <v>2010</v>
      </c>
      <c r="BJ139" s="10">
        <v>103</v>
      </c>
      <c r="BK139" s="9">
        <v>12738700</v>
      </c>
      <c r="BL139">
        <f t="shared" si="156"/>
        <v>123676.69902912622</v>
      </c>
      <c r="BM139">
        <f t="shared" si="157"/>
        <v>1108.0514100785949</v>
      </c>
      <c r="BN139" s="18">
        <f t="shared" si="158"/>
        <v>9.0402515782217023E-3</v>
      </c>
      <c r="BO139" s="14">
        <v>2011</v>
      </c>
      <c r="BP139" s="10">
        <v>100</v>
      </c>
      <c r="BQ139" s="9">
        <v>12981190</v>
      </c>
      <c r="BR139">
        <f t="shared" si="159"/>
        <v>129811.9</v>
      </c>
      <c r="BS139">
        <f t="shared" si="160"/>
        <v>6135.2009708737751</v>
      </c>
      <c r="BT139" s="18">
        <f t="shared" si="161"/>
        <v>4.9606765211520708E-2</v>
      </c>
      <c r="BU139" s="14">
        <v>2012</v>
      </c>
      <c r="BV139" s="10">
        <v>112</v>
      </c>
      <c r="BW139" s="9">
        <v>13207160</v>
      </c>
      <c r="BX139">
        <f t="shared" si="162"/>
        <v>117921.07142857143</v>
      </c>
      <c r="BY139">
        <f t="shared" si="163"/>
        <v>-11890.828571428559</v>
      </c>
      <c r="BZ139" s="18">
        <f t="shared" si="164"/>
        <v>-9.1600450894167323E-2</v>
      </c>
      <c r="CA139" s="14">
        <v>2013</v>
      </c>
      <c r="CB139" s="10">
        <v>116</v>
      </c>
      <c r="CC139" s="9">
        <v>13373000</v>
      </c>
      <c r="CD139">
        <f t="shared" si="165"/>
        <v>115284.4827586207</v>
      </c>
      <c r="CE139">
        <f t="shared" si="166"/>
        <v>-2636.5886699507391</v>
      </c>
      <c r="CF139" s="18">
        <f t="shared" si="167"/>
        <v>-2.2358927357167081E-2</v>
      </c>
      <c r="CG139" s="14">
        <v>2014</v>
      </c>
      <c r="CH139" s="10">
        <v>119</v>
      </c>
      <c r="CI139" s="9">
        <v>13502320</v>
      </c>
      <c r="CJ139">
        <f t="shared" si="168"/>
        <v>113464.87394957984</v>
      </c>
      <c r="CK139">
        <f t="shared" si="169"/>
        <v>-1819.6088090408593</v>
      </c>
      <c r="CL139" s="18">
        <f t="shared" si="170"/>
        <v>-1.5783640308736982E-2</v>
      </c>
      <c r="CM139" s="14">
        <v>2015</v>
      </c>
      <c r="CN139" s="9">
        <v>115</v>
      </c>
      <c r="CO139" s="9">
        <v>13731355</v>
      </c>
      <c r="CP139">
        <f t="shared" si="171"/>
        <v>119403.08695652174</v>
      </c>
      <c r="CQ139">
        <f t="shared" si="172"/>
        <v>5938.2130069419072</v>
      </c>
      <c r="CR139" s="18">
        <f t="shared" si="173"/>
        <v>5.2335254076787317E-2</v>
      </c>
      <c r="CS139" s="14">
        <v>2016</v>
      </c>
      <c r="CT139" s="9">
        <v>132</v>
      </c>
      <c r="CU139" s="9">
        <v>13931720</v>
      </c>
      <c r="CV139">
        <f t="shared" si="174"/>
        <v>105543.33333333333</v>
      </c>
      <c r="CW139">
        <f t="shared" si="175"/>
        <v>-13859.753623188415</v>
      </c>
      <c r="CX139" s="18">
        <f t="shared" si="176"/>
        <v>-0.11607533755165952</v>
      </c>
      <c r="CY139" s="14">
        <v>2017</v>
      </c>
      <c r="CZ139" s="9">
        <v>121</v>
      </c>
      <c r="DA139" s="9">
        <v>14144300</v>
      </c>
      <c r="DB139">
        <f t="shared" si="177"/>
        <v>116895.04132231405</v>
      </c>
      <c r="DC139">
        <f t="shared" si="178"/>
        <v>11351.707988980721</v>
      </c>
      <c r="DD139" s="18">
        <f t="shared" si="179"/>
        <v>0.10755495046881901</v>
      </c>
      <c r="DE139" s="14">
        <v>2018</v>
      </c>
      <c r="DF139" s="24">
        <v>138</v>
      </c>
      <c r="DG139" s="24">
        <v>14948585</v>
      </c>
      <c r="DH139">
        <f t="shared" si="180"/>
        <v>108323.07971014493</v>
      </c>
      <c r="DI139">
        <f t="shared" si="181"/>
        <v>-8571.9616121691215</v>
      </c>
      <c r="DJ139" s="18">
        <f t="shared" si="182"/>
        <v>-7.3330412609493842E-2</v>
      </c>
      <c r="DK139" s="14">
        <v>2019</v>
      </c>
      <c r="DL139" s="24">
        <v>132</v>
      </c>
      <c r="DM139" s="24">
        <v>15478815</v>
      </c>
      <c r="DN139">
        <f t="shared" si="183"/>
        <v>117263.75</v>
      </c>
      <c r="DO139">
        <f t="shared" si="184"/>
        <v>8940.670289855072</v>
      </c>
      <c r="DP139" s="18">
        <f t="shared" si="185"/>
        <v>8.2537076251698732E-2</v>
      </c>
      <c r="DQ139" s="14">
        <v>2020</v>
      </c>
      <c r="DR139" s="25">
        <v>121</v>
      </c>
      <c r="DS139" s="24">
        <v>15872025</v>
      </c>
      <c r="DT139">
        <f t="shared" si="186"/>
        <v>131173.76033057852</v>
      </c>
      <c r="DU139">
        <f t="shared" si="187"/>
        <v>13910.010330578516</v>
      </c>
      <c r="DV139" s="18">
        <f t="shared" si="188"/>
        <v>0.11862157171827198</v>
      </c>
      <c r="DX139" s="11">
        <f t="shared" si="189"/>
        <v>4.8448119703794292E-2</v>
      </c>
      <c r="DY139">
        <f t="shared" si="190"/>
        <v>114160.62367748632</v>
      </c>
      <c r="DZ139" s="23">
        <f t="shared" si="191"/>
        <v>98364.814459073023</v>
      </c>
    </row>
    <row r="140" spans="1:130" x14ac:dyDescent="0.2">
      <c r="A140" s="3">
        <v>33092</v>
      </c>
      <c r="B140" t="s">
        <v>140</v>
      </c>
      <c r="C140" s="14">
        <v>2000</v>
      </c>
      <c r="D140" s="10">
        <v>242</v>
      </c>
      <c r="E140" s="9">
        <v>9991590</v>
      </c>
      <c r="F140">
        <f t="shared" si="128"/>
        <v>41287.561983471074</v>
      </c>
      <c r="G140" s="14">
        <v>2001</v>
      </c>
      <c r="H140" s="10">
        <v>248</v>
      </c>
      <c r="I140" s="9">
        <v>10365100</v>
      </c>
      <c r="J140">
        <f t="shared" si="129"/>
        <v>41794.758064516129</v>
      </c>
      <c r="K140">
        <f t="shared" si="130"/>
        <v>507.1960810450546</v>
      </c>
      <c r="L140" s="18">
        <f t="shared" si="131"/>
        <v>1.2284476405947724E-2</v>
      </c>
      <c r="M140" s="14">
        <v>2002</v>
      </c>
      <c r="N140" s="10">
        <v>217</v>
      </c>
      <c r="O140" s="9">
        <v>10723300</v>
      </c>
      <c r="P140">
        <f t="shared" si="132"/>
        <v>49416.129032258068</v>
      </c>
      <c r="Q140">
        <f t="shared" si="133"/>
        <v>7621.3709677419392</v>
      </c>
      <c r="R140" s="19">
        <f t="shared" si="134"/>
        <v>0.18235231690962952</v>
      </c>
      <c r="S140" s="14">
        <v>2003</v>
      </c>
      <c r="T140" s="10">
        <v>217</v>
      </c>
      <c r="U140" s="9">
        <v>11293650</v>
      </c>
      <c r="V140">
        <f t="shared" si="135"/>
        <v>52044.470046082948</v>
      </c>
      <c r="W140">
        <f t="shared" si="136"/>
        <v>2628.3410138248801</v>
      </c>
      <c r="X140" s="18">
        <f t="shared" si="137"/>
        <v>5.3187917898408037E-2</v>
      </c>
      <c r="Y140" s="14">
        <v>2004</v>
      </c>
      <c r="Z140" s="10">
        <v>198</v>
      </c>
      <c r="AA140" s="9">
        <v>11883440</v>
      </c>
      <c r="AB140">
        <f t="shared" si="138"/>
        <v>60017.373737373739</v>
      </c>
      <c r="AC140">
        <f t="shared" si="139"/>
        <v>7972.9036912907904</v>
      </c>
      <c r="AD140" s="18">
        <f t="shared" si="140"/>
        <v>0.15319406046850234</v>
      </c>
      <c r="AE140" s="14">
        <v>2005</v>
      </c>
      <c r="AF140" s="10">
        <v>201</v>
      </c>
      <c r="AG140" s="9">
        <v>12171950</v>
      </c>
      <c r="AH140">
        <f t="shared" si="141"/>
        <v>60556.965174129356</v>
      </c>
      <c r="AI140">
        <f t="shared" si="142"/>
        <v>539.59143675561791</v>
      </c>
      <c r="AJ140" s="18">
        <f t="shared" si="143"/>
        <v>8.9905872775570325E-3</v>
      </c>
      <c r="AK140" s="14">
        <v>2006</v>
      </c>
      <c r="AL140" s="10">
        <v>184</v>
      </c>
      <c r="AM140" s="9">
        <v>15181500</v>
      </c>
      <c r="AN140">
        <f t="shared" si="144"/>
        <v>82508.15217391304</v>
      </c>
      <c r="AO140">
        <f t="shared" si="145"/>
        <v>21951.186999783684</v>
      </c>
      <c r="AP140" s="18">
        <f t="shared" si="146"/>
        <v>0.36248822801248115</v>
      </c>
      <c r="AQ140" s="14">
        <v>2007</v>
      </c>
      <c r="AR140" s="10">
        <v>179</v>
      </c>
      <c r="AS140" s="9">
        <v>15998000</v>
      </c>
      <c r="AT140">
        <f t="shared" si="147"/>
        <v>89374.301675977651</v>
      </c>
      <c r="AU140">
        <f t="shared" si="148"/>
        <v>6866.1495020646107</v>
      </c>
      <c r="AV140" s="18">
        <f t="shared" si="149"/>
        <v>8.3217831464604181E-2</v>
      </c>
      <c r="AW140" s="14">
        <v>2008</v>
      </c>
      <c r="AX140" s="10">
        <v>196</v>
      </c>
      <c r="AY140" s="9">
        <v>17071670</v>
      </c>
      <c r="AZ140">
        <f t="shared" si="150"/>
        <v>87100.357142857145</v>
      </c>
      <c r="BA140">
        <f t="shared" si="151"/>
        <v>-2273.9445331205061</v>
      </c>
      <c r="BB140" s="18">
        <f t="shared" si="152"/>
        <v>-2.5442934831139553E-2</v>
      </c>
      <c r="BC140" s="14">
        <v>2009</v>
      </c>
      <c r="BD140" s="10">
        <v>180</v>
      </c>
      <c r="BE140" s="9">
        <v>17137760</v>
      </c>
      <c r="BF140">
        <f t="shared" si="153"/>
        <v>95209.777777777781</v>
      </c>
      <c r="BG140">
        <f t="shared" si="154"/>
        <v>8109.4206349206361</v>
      </c>
      <c r="BH140" s="18">
        <f t="shared" si="155"/>
        <v>9.3104332759738478E-2</v>
      </c>
      <c r="BI140" s="14">
        <v>2010</v>
      </c>
      <c r="BJ140" s="10">
        <v>173</v>
      </c>
      <c r="BK140" s="9">
        <v>17271750</v>
      </c>
      <c r="BL140">
        <f t="shared" si="156"/>
        <v>99836.705202312136</v>
      </c>
      <c r="BM140">
        <f t="shared" si="157"/>
        <v>4626.9274245343549</v>
      </c>
      <c r="BN140" s="18">
        <f t="shared" si="158"/>
        <v>4.8597187521367081E-2</v>
      </c>
      <c r="BO140" s="14">
        <v>2011</v>
      </c>
      <c r="BP140" s="10">
        <v>172</v>
      </c>
      <c r="BQ140" s="9">
        <v>17147510</v>
      </c>
      <c r="BR140">
        <f t="shared" si="159"/>
        <v>99694.825581395344</v>
      </c>
      <c r="BS140">
        <f t="shared" si="160"/>
        <v>-141.87962091679219</v>
      </c>
      <c r="BT140" s="18">
        <f t="shared" si="161"/>
        <v>-1.4211168190024202E-3</v>
      </c>
      <c r="BU140" s="14">
        <v>2012</v>
      </c>
      <c r="BV140" s="10">
        <v>190</v>
      </c>
      <c r="BW140" s="9">
        <v>17860190</v>
      </c>
      <c r="BX140">
        <f t="shared" si="162"/>
        <v>94001</v>
      </c>
      <c r="BY140">
        <f t="shared" si="163"/>
        <v>-5693.8255813953438</v>
      </c>
      <c r="BZ140" s="18">
        <f t="shared" si="164"/>
        <v>-5.7112548702406306E-2</v>
      </c>
      <c r="CA140" s="14">
        <v>2013</v>
      </c>
      <c r="CB140" s="10">
        <v>199</v>
      </c>
      <c r="CC140" s="9">
        <v>18641540</v>
      </c>
      <c r="CD140">
        <f t="shared" si="165"/>
        <v>93676.080402010048</v>
      </c>
      <c r="CE140">
        <f t="shared" si="166"/>
        <v>-324.91959798995231</v>
      </c>
      <c r="CF140" s="18">
        <f t="shared" si="167"/>
        <v>-3.4565546961197466E-3</v>
      </c>
      <c r="CG140" s="14">
        <v>2014</v>
      </c>
      <c r="CH140" s="10">
        <v>201</v>
      </c>
      <c r="CI140" s="9">
        <v>18886330</v>
      </c>
      <c r="CJ140">
        <f t="shared" si="168"/>
        <v>93961.840796019897</v>
      </c>
      <c r="CK140">
        <f t="shared" si="169"/>
        <v>285.76039400984882</v>
      </c>
      <c r="CL140" s="18">
        <f t="shared" si="170"/>
        <v>3.0505161273135114E-3</v>
      </c>
      <c r="CM140" s="14">
        <v>2015</v>
      </c>
      <c r="CN140" s="9">
        <v>192</v>
      </c>
      <c r="CO140" s="9">
        <v>18497610</v>
      </c>
      <c r="CP140">
        <f t="shared" si="171"/>
        <v>96341.71875</v>
      </c>
      <c r="CQ140">
        <f t="shared" si="172"/>
        <v>2379.8779539801035</v>
      </c>
      <c r="CR140" s="18">
        <f t="shared" si="173"/>
        <v>2.5328132503773935E-2</v>
      </c>
      <c r="CS140" s="14">
        <v>2016</v>
      </c>
      <c r="CT140" s="9">
        <v>192</v>
      </c>
      <c r="CU140" s="9">
        <v>19207690</v>
      </c>
      <c r="CV140">
        <f t="shared" si="174"/>
        <v>100040.05208333333</v>
      </c>
      <c r="CW140">
        <f t="shared" si="175"/>
        <v>3698.3333333333285</v>
      </c>
      <c r="CX140" s="18">
        <f t="shared" si="176"/>
        <v>3.8387661973627897E-2</v>
      </c>
      <c r="CY140" s="14">
        <v>2017</v>
      </c>
      <c r="CZ140" s="9">
        <v>196</v>
      </c>
      <c r="DA140" s="9">
        <v>19382590</v>
      </c>
      <c r="DB140">
        <f t="shared" si="177"/>
        <v>98890.765306122456</v>
      </c>
      <c r="DC140">
        <f t="shared" si="178"/>
        <v>-1149.286777210873</v>
      </c>
      <c r="DD140" s="18">
        <f t="shared" si="179"/>
        <v>-1.1488266482043787E-2</v>
      </c>
      <c r="DE140" s="14">
        <v>2018</v>
      </c>
      <c r="DF140" s="24">
        <v>193</v>
      </c>
      <c r="DG140" s="24">
        <v>21234710</v>
      </c>
      <c r="DH140">
        <f t="shared" si="180"/>
        <v>110024.40414507771</v>
      </c>
      <c r="DI140">
        <f t="shared" si="181"/>
        <v>11133.638838955259</v>
      </c>
      <c r="DJ140" s="18">
        <f t="shared" si="182"/>
        <v>0.11258522274036807</v>
      </c>
      <c r="DK140" s="14">
        <v>2019</v>
      </c>
      <c r="DL140" s="24">
        <v>186</v>
      </c>
      <c r="DM140" s="24">
        <v>21397340</v>
      </c>
      <c r="DN140">
        <f t="shared" si="183"/>
        <v>115039.4623655914</v>
      </c>
      <c r="DO140">
        <f t="shared" si="184"/>
        <v>5015.0582205136889</v>
      </c>
      <c r="DP140" s="18">
        <f t="shared" si="185"/>
        <v>4.5581325883854405E-2</v>
      </c>
      <c r="DQ140" s="14">
        <v>2020</v>
      </c>
      <c r="DR140" s="25">
        <v>179</v>
      </c>
      <c r="DS140" s="24">
        <v>22155110</v>
      </c>
      <c r="DT140">
        <f t="shared" si="186"/>
        <v>123771.56424581006</v>
      </c>
      <c r="DU140">
        <f t="shared" si="187"/>
        <v>8732.1018802186591</v>
      </c>
      <c r="DV140" s="18">
        <f t="shared" si="188"/>
        <v>7.5905273726578654E-2</v>
      </c>
      <c r="DX140" s="11">
        <f t="shared" si="189"/>
        <v>5.6946528354615257E-2</v>
      </c>
      <c r="DY140">
        <f t="shared" si="190"/>
        <v>107984.87727226387</v>
      </c>
      <c r="DZ140" s="23">
        <f t="shared" si="191"/>
        <v>84980.393604096636</v>
      </c>
    </row>
    <row r="141" spans="1:130" x14ac:dyDescent="0.2">
      <c r="A141" s="3">
        <v>33093</v>
      </c>
      <c r="B141" t="s">
        <v>141</v>
      </c>
      <c r="C141" s="14">
        <v>2000</v>
      </c>
      <c r="D141" s="10">
        <v>311</v>
      </c>
      <c r="E141" s="9">
        <v>16068080</v>
      </c>
      <c r="F141">
        <f t="shared" si="128"/>
        <v>51665.852090032153</v>
      </c>
      <c r="G141" s="14">
        <v>2001</v>
      </c>
      <c r="H141" s="10">
        <v>300</v>
      </c>
      <c r="I141" s="9">
        <v>17132970</v>
      </c>
      <c r="J141">
        <f t="shared" si="129"/>
        <v>57109.9</v>
      </c>
      <c r="K141">
        <f t="shared" si="130"/>
        <v>5444.0479099678487</v>
      </c>
      <c r="L141" s="18">
        <f t="shared" si="131"/>
        <v>0.10537033049374916</v>
      </c>
      <c r="M141" s="14">
        <v>2002</v>
      </c>
      <c r="N141" s="10">
        <v>284</v>
      </c>
      <c r="O141" s="9">
        <v>17623535</v>
      </c>
      <c r="P141">
        <f t="shared" si="132"/>
        <v>62054.700704225354</v>
      </c>
      <c r="Q141">
        <f t="shared" si="133"/>
        <v>4944.8007042253521</v>
      </c>
      <c r="R141" s="19">
        <f t="shared" si="134"/>
        <v>8.6583949616885203E-2</v>
      </c>
      <c r="S141" s="14">
        <v>2003</v>
      </c>
      <c r="T141" s="10">
        <v>284</v>
      </c>
      <c r="U141" s="9">
        <v>18774380</v>
      </c>
      <c r="V141">
        <f t="shared" si="135"/>
        <v>66106.971830985916</v>
      </c>
      <c r="W141">
        <f t="shared" si="136"/>
        <v>4052.2711267605628</v>
      </c>
      <c r="X141" s="18">
        <f t="shared" si="137"/>
        <v>6.5301598118652118E-2</v>
      </c>
      <c r="Y141" s="14">
        <v>2004</v>
      </c>
      <c r="Z141" s="10">
        <v>266</v>
      </c>
      <c r="AA141" s="9">
        <v>19192700</v>
      </c>
      <c r="AB141">
        <f t="shared" si="138"/>
        <v>72153.007518796992</v>
      </c>
      <c r="AC141">
        <f t="shared" si="139"/>
        <v>6046.0356878110761</v>
      </c>
      <c r="AD141" s="18">
        <f t="shared" si="140"/>
        <v>9.1458366952109502E-2</v>
      </c>
      <c r="AE141" s="14">
        <v>2005</v>
      </c>
      <c r="AF141" s="10">
        <v>249</v>
      </c>
      <c r="AG141" s="9">
        <v>20047560</v>
      </c>
      <c r="AH141">
        <f t="shared" si="141"/>
        <v>80512.289156626503</v>
      </c>
      <c r="AI141">
        <f t="shared" si="142"/>
        <v>8359.2816378295101</v>
      </c>
      <c r="AJ141" s="18">
        <f t="shared" si="143"/>
        <v>0.115854930033953</v>
      </c>
      <c r="AK141" s="14">
        <v>2006</v>
      </c>
      <c r="AL141" s="10">
        <v>259</v>
      </c>
      <c r="AM141" s="9">
        <v>23884685</v>
      </c>
      <c r="AN141">
        <f t="shared" si="144"/>
        <v>92218.861003861006</v>
      </c>
      <c r="AO141">
        <f t="shared" si="145"/>
        <v>11706.571847234503</v>
      </c>
      <c r="AP141" s="18">
        <f t="shared" si="146"/>
        <v>0.14540105578740711</v>
      </c>
      <c r="AQ141" s="14">
        <v>2007</v>
      </c>
      <c r="AR141" s="10">
        <v>257</v>
      </c>
      <c r="AS141" s="9">
        <v>24649705</v>
      </c>
      <c r="AT141">
        <f t="shared" si="147"/>
        <v>95913.249027237354</v>
      </c>
      <c r="AU141">
        <f t="shared" si="148"/>
        <v>3694.3880233763484</v>
      </c>
      <c r="AV141" s="18">
        <f t="shared" si="149"/>
        <v>4.0061089273502007E-2</v>
      </c>
      <c r="AW141" s="14">
        <v>2008</v>
      </c>
      <c r="AX141" s="10">
        <v>253</v>
      </c>
      <c r="AY141" s="9">
        <v>26928470</v>
      </c>
      <c r="AZ141">
        <f t="shared" si="150"/>
        <v>106436.64031620554</v>
      </c>
      <c r="BA141">
        <f t="shared" si="151"/>
        <v>10523.391288968181</v>
      </c>
      <c r="BB141" s="18">
        <f t="shared" si="152"/>
        <v>0.10971780641045492</v>
      </c>
      <c r="BC141" s="14">
        <v>2009</v>
      </c>
      <c r="BD141" s="10">
        <v>260</v>
      </c>
      <c r="BE141" s="9">
        <v>27781170</v>
      </c>
      <c r="BF141">
        <f t="shared" si="153"/>
        <v>106850.65384615384</v>
      </c>
      <c r="BG141">
        <f t="shared" si="154"/>
        <v>414.01352994830813</v>
      </c>
      <c r="BH141" s="18">
        <f t="shared" si="155"/>
        <v>3.889765110194599E-3</v>
      </c>
      <c r="BI141" s="14">
        <v>2010</v>
      </c>
      <c r="BJ141" s="10">
        <v>266</v>
      </c>
      <c r="BK141" s="9">
        <v>27757947</v>
      </c>
      <c r="BL141">
        <f t="shared" si="156"/>
        <v>104353.18421052632</v>
      </c>
      <c r="BM141">
        <f t="shared" si="157"/>
        <v>-2497.4696356275235</v>
      </c>
      <c r="BN141" s="18">
        <f t="shared" si="158"/>
        <v>-2.3373461422364721E-2</v>
      </c>
      <c r="BO141" s="14">
        <v>2011</v>
      </c>
      <c r="BP141" s="10">
        <v>267</v>
      </c>
      <c r="BQ141" s="9">
        <v>28230177</v>
      </c>
      <c r="BR141">
        <f t="shared" si="159"/>
        <v>105731</v>
      </c>
      <c r="BS141">
        <f t="shared" si="160"/>
        <v>1377.8157894736796</v>
      </c>
      <c r="BT141" s="18">
        <f t="shared" si="161"/>
        <v>1.3203390005752182E-2</v>
      </c>
      <c r="BU141" s="14">
        <v>2012</v>
      </c>
      <c r="BV141" s="10">
        <v>262</v>
      </c>
      <c r="BW141" s="9">
        <v>28567353</v>
      </c>
      <c r="BX141">
        <f t="shared" si="162"/>
        <v>109035.69847328245</v>
      </c>
      <c r="BY141">
        <f t="shared" si="163"/>
        <v>3304.6984732824494</v>
      </c>
      <c r="BZ141" s="18">
        <f t="shared" si="164"/>
        <v>3.1255719451082929E-2</v>
      </c>
      <c r="CA141" s="14">
        <v>2013</v>
      </c>
      <c r="CB141" s="10">
        <v>250</v>
      </c>
      <c r="CC141" s="9">
        <v>29406050</v>
      </c>
      <c r="CD141">
        <f t="shared" si="165"/>
        <v>117624.2</v>
      </c>
      <c r="CE141">
        <f t="shared" si="166"/>
        <v>8588.5015267175477</v>
      </c>
      <c r="CF141" s="18">
        <f t="shared" si="167"/>
        <v>7.8767794832093729E-2</v>
      </c>
      <c r="CG141" s="14">
        <v>2014</v>
      </c>
      <c r="CH141" s="10">
        <v>263</v>
      </c>
      <c r="CI141" s="9">
        <v>29479210</v>
      </c>
      <c r="CJ141">
        <f t="shared" si="168"/>
        <v>112088.25095057035</v>
      </c>
      <c r="CK141">
        <f t="shared" si="169"/>
        <v>-5535.9490494296479</v>
      </c>
      <c r="CL141" s="18">
        <f t="shared" si="170"/>
        <v>-4.7064711593614646E-2</v>
      </c>
      <c r="CM141" s="14">
        <v>2015</v>
      </c>
      <c r="CN141" s="9">
        <v>275</v>
      </c>
      <c r="CO141" s="9">
        <v>29444577</v>
      </c>
      <c r="CP141">
        <f t="shared" si="171"/>
        <v>107071.18909090909</v>
      </c>
      <c r="CQ141">
        <f t="shared" si="172"/>
        <v>-5017.0618596612621</v>
      </c>
      <c r="CR141" s="18">
        <f t="shared" si="173"/>
        <v>-4.4759926371531387E-2</v>
      </c>
      <c r="CS141" s="14">
        <v>2016</v>
      </c>
      <c r="CT141" s="9">
        <v>259</v>
      </c>
      <c r="CU141" s="9">
        <v>30619677</v>
      </c>
      <c r="CV141">
        <f t="shared" si="174"/>
        <v>118222.69111969112</v>
      </c>
      <c r="CW141">
        <f t="shared" si="175"/>
        <v>11151.502028782037</v>
      </c>
      <c r="CX141" s="18">
        <f t="shared" si="176"/>
        <v>0.10415035196175718</v>
      </c>
      <c r="CY141" s="14">
        <v>2017</v>
      </c>
      <c r="CZ141" s="9">
        <v>229</v>
      </c>
      <c r="DA141" s="9">
        <v>31140397</v>
      </c>
      <c r="DB141">
        <f t="shared" si="177"/>
        <v>135984.26637554585</v>
      </c>
      <c r="DC141">
        <f t="shared" si="178"/>
        <v>17761.575255854725</v>
      </c>
      <c r="DD141" s="18">
        <f t="shared" si="179"/>
        <v>0.15023829256155685</v>
      </c>
      <c r="DE141" s="14">
        <v>2018</v>
      </c>
      <c r="DF141" s="24">
        <v>233</v>
      </c>
      <c r="DG141" s="24">
        <v>33959093</v>
      </c>
      <c r="DH141">
        <f t="shared" si="180"/>
        <v>145747.18025751074</v>
      </c>
      <c r="DI141">
        <f t="shared" si="181"/>
        <v>9762.9138819648942</v>
      </c>
      <c r="DJ141" s="18">
        <f t="shared" si="182"/>
        <v>7.1794437269697003E-2</v>
      </c>
      <c r="DK141" s="14">
        <v>2019</v>
      </c>
      <c r="DL141" s="24">
        <v>236</v>
      </c>
      <c r="DM141" s="24">
        <v>34606766</v>
      </c>
      <c r="DN141">
        <f t="shared" si="183"/>
        <v>146638.83898305084</v>
      </c>
      <c r="DO141">
        <f t="shared" si="184"/>
        <v>891.65872554009547</v>
      </c>
      <c r="DP141" s="18">
        <f t="shared" si="185"/>
        <v>6.1178454633886194E-3</v>
      </c>
      <c r="DQ141" s="14">
        <v>2020</v>
      </c>
      <c r="DR141" s="25">
        <v>238</v>
      </c>
      <c r="DS141" s="24">
        <v>35513443</v>
      </c>
      <c r="DT141">
        <f t="shared" si="186"/>
        <v>149216.14705882352</v>
      </c>
      <c r="DU141">
        <f t="shared" si="187"/>
        <v>2577.3080757726857</v>
      </c>
      <c r="DV141" s="18">
        <f t="shared" si="188"/>
        <v>1.7575889809592547E-2</v>
      </c>
      <c r="DX141" s="11">
        <f t="shared" si="189"/>
        <v>5.7157728980781516E-2</v>
      </c>
      <c r="DY141">
        <f t="shared" si="190"/>
        <v>142790.09520536914</v>
      </c>
      <c r="DZ141" s="23">
        <f t="shared" si="191"/>
        <v>102034.98914352547</v>
      </c>
    </row>
    <row r="142" spans="1:130" x14ac:dyDescent="0.2">
      <c r="A142" s="3">
        <v>33094</v>
      </c>
      <c r="B142" t="s">
        <v>142</v>
      </c>
      <c r="C142" s="14">
        <v>2000</v>
      </c>
      <c r="D142" s="10">
        <v>231</v>
      </c>
      <c r="E142" s="9">
        <v>11576112</v>
      </c>
      <c r="F142">
        <f t="shared" si="128"/>
        <v>50113.038961038961</v>
      </c>
      <c r="G142" s="14">
        <v>2001</v>
      </c>
      <c r="H142" s="10">
        <v>231</v>
      </c>
      <c r="I142" s="9">
        <v>11723420</v>
      </c>
      <c r="J142">
        <f t="shared" si="129"/>
        <v>50750.735930735929</v>
      </c>
      <c r="K142">
        <f t="shared" si="130"/>
        <v>637.69696969696815</v>
      </c>
      <c r="L142" s="18">
        <f t="shared" si="131"/>
        <v>1.2725170592682555E-2</v>
      </c>
      <c r="M142" s="14">
        <v>2002</v>
      </c>
      <c r="N142" s="10">
        <v>222</v>
      </c>
      <c r="O142" s="9">
        <v>12215273</v>
      </c>
      <c r="P142">
        <f t="shared" si="132"/>
        <v>55023.752252252256</v>
      </c>
      <c r="Q142">
        <f t="shared" si="133"/>
        <v>4273.0163215163266</v>
      </c>
      <c r="R142" s="19">
        <f t="shared" si="134"/>
        <v>8.4196145004637846E-2</v>
      </c>
      <c r="S142" s="14">
        <v>2003</v>
      </c>
      <c r="T142" s="10">
        <v>222</v>
      </c>
      <c r="U142" s="9">
        <v>12453100</v>
      </c>
      <c r="V142">
        <f t="shared" si="135"/>
        <v>56095.045045045044</v>
      </c>
      <c r="W142">
        <f t="shared" si="136"/>
        <v>1071.2927927927885</v>
      </c>
      <c r="X142" s="18">
        <f t="shared" si="137"/>
        <v>1.9469642635084702E-2</v>
      </c>
      <c r="Y142" s="14">
        <v>2004</v>
      </c>
      <c r="Z142" s="10">
        <v>209</v>
      </c>
      <c r="AA142" s="9">
        <v>12779769</v>
      </c>
      <c r="AB142">
        <f t="shared" si="138"/>
        <v>61147.220095693781</v>
      </c>
      <c r="AC142">
        <f t="shared" si="139"/>
        <v>5052.1750506487369</v>
      </c>
      <c r="AD142" s="18">
        <f t="shared" si="140"/>
        <v>9.0064551095230871E-2</v>
      </c>
      <c r="AE142" s="14">
        <v>2005</v>
      </c>
      <c r="AF142" s="10">
        <v>215</v>
      </c>
      <c r="AG142" s="9">
        <v>13208290</v>
      </c>
      <c r="AH142">
        <f t="shared" si="141"/>
        <v>61433.906976744183</v>
      </c>
      <c r="AI142">
        <f t="shared" si="142"/>
        <v>286.68688105040201</v>
      </c>
      <c r="AJ142" s="18">
        <f t="shared" si="143"/>
        <v>4.6884695755873224E-3</v>
      </c>
      <c r="AK142" s="14">
        <v>2006</v>
      </c>
      <c r="AL142" s="10">
        <v>200</v>
      </c>
      <c r="AM142" s="9">
        <v>15530500</v>
      </c>
      <c r="AN142">
        <f t="shared" si="144"/>
        <v>77652.5</v>
      </c>
      <c r="AO142">
        <f t="shared" si="145"/>
        <v>16218.593023255817</v>
      </c>
      <c r="AP142" s="18">
        <f t="shared" si="146"/>
        <v>0.2640006768476465</v>
      </c>
      <c r="AQ142" s="14">
        <v>2007</v>
      </c>
      <c r="AR142" s="10">
        <v>206</v>
      </c>
      <c r="AS142" s="9">
        <v>16041160</v>
      </c>
      <c r="AT142">
        <f t="shared" si="147"/>
        <v>77869.708737864072</v>
      </c>
      <c r="AU142">
        <f t="shared" si="148"/>
        <v>217.20873786407174</v>
      </c>
      <c r="AV142" s="18">
        <f t="shared" si="149"/>
        <v>2.7971892452151796E-3</v>
      </c>
      <c r="AW142" s="14">
        <v>2008</v>
      </c>
      <c r="AX142" s="10">
        <v>186</v>
      </c>
      <c r="AY142" s="9">
        <v>16897425</v>
      </c>
      <c r="AZ142">
        <f t="shared" si="150"/>
        <v>90846.370967741939</v>
      </c>
      <c r="BA142">
        <f t="shared" si="151"/>
        <v>12976.662229877868</v>
      </c>
      <c r="BB142" s="18">
        <f t="shared" si="152"/>
        <v>0.16664582981248494</v>
      </c>
      <c r="BC142" s="14">
        <v>2009</v>
      </c>
      <c r="BD142" s="10">
        <v>200</v>
      </c>
      <c r="BE142" s="9">
        <v>17594980</v>
      </c>
      <c r="BF142">
        <f t="shared" si="153"/>
        <v>87974.9</v>
      </c>
      <c r="BG142">
        <f t="shared" si="154"/>
        <v>-2871.4709677419451</v>
      </c>
      <c r="BH142" s="18">
        <f t="shared" si="155"/>
        <v>-3.1607987607579366E-2</v>
      </c>
      <c r="BI142" s="14">
        <v>2010</v>
      </c>
      <c r="BJ142" s="10">
        <v>220</v>
      </c>
      <c r="BK142" s="9">
        <v>17420483</v>
      </c>
      <c r="BL142">
        <f t="shared" si="156"/>
        <v>79184.013636363641</v>
      </c>
      <c r="BM142">
        <f t="shared" si="157"/>
        <v>-8790.8863636363531</v>
      </c>
      <c r="BN142" s="18">
        <f t="shared" si="158"/>
        <v>-9.9924937267747427E-2</v>
      </c>
      <c r="BO142" s="14">
        <v>2011</v>
      </c>
      <c r="BP142" s="10">
        <v>222</v>
      </c>
      <c r="BQ142" s="9">
        <v>17673337</v>
      </c>
      <c r="BR142">
        <f t="shared" si="159"/>
        <v>79609.626126126124</v>
      </c>
      <c r="BS142">
        <f t="shared" si="160"/>
        <v>425.61248976248316</v>
      </c>
      <c r="BT142" s="18">
        <f t="shared" si="161"/>
        <v>5.3749800018602408E-3</v>
      </c>
      <c r="BU142" s="14">
        <v>2012</v>
      </c>
      <c r="BV142" s="10">
        <v>208</v>
      </c>
      <c r="BW142" s="9">
        <v>17961265</v>
      </c>
      <c r="BX142">
        <f t="shared" si="162"/>
        <v>86352.235576923078</v>
      </c>
      <c r="BY142">
        <f t="shared" si="163"/>
        <v>6742.6094507969538</v>
      </c>
      <c r="BZ142" s="18">
        <f t="shared" si="164"/>
        <v>8.4695906498977735E-2</v>
      </c>
      <c r="CA142" s="14">
        <v>2013</v>
      </c>
      <c r="CB142" s="10">
        <v>199</v>
      </c>
      <c r="CC142" s="9">
        <v>18234983</v>
      </c>
      <c r="CD142">
        <f t="shared" si="165"/>
        <v>91633.080402010048</v>
      </c>
      <c r="CE142">
        <f t="shared" si="166"/>
        <v>5280.8448250869696</v>
      </c>
      <c r="CF142" s="18">
        <f t="shared" si="167"/>
        <v>6.1154697267597223E-2</v>
      </c>
      <c r="CG142" s="14">
        <v>2014</v>
      </c>
      <c r="CH142" s="10">
        <v>180</v>
      </c>
      <c r="CI142" s="9">
        <v>17991540</v>
      </c>
      <c r="CJ142">
        <f t="shared" si="168"/>
        <v>99953</v>
      </c>
      <c r="CK142">
        <f t="shared" si="169"/>
        <v>8319.9195979899523</v>
      </c>
      <c r="CL142" s="18">
        <f t="shared" si="170"/>
        <v>9.0796026516723402E-2</v>
      </c>
      <c r="CM142" s="14">
        <v>2015</v>
      </c>
      <c r="CN142" s="9">
        <v>199</v>
      </c>
      <c r="CO142" s="9">
        <v>18229740</v>
      </c>
      <c r="CP142">
        <f t="shared" si="171"/>
        <v>91606.733668341709</v>
      </c>
      <c r="CQ142">
        <f t="shared" si="172"/>
        <v>-8346.2663316582912</v>
      </c>
      <c r="CR142" s="18">
        <f t="shared" si="173"/>
        <v>-8.3501909213913456E-2</v>
      </c>
      <c r="CS142" s="14">
        <v>2016</v>
      </c>
      <c r="CT142" s="9">
        <v>212</v>
      </c>
      <c r="CU142" s="9">
        <v>18522040</v>
      </c>
      <c r="CV142">
        <f t="shared" si="174"/>
        <v>87368.113207547169</v>
      </c>
      <c r="CW142">
        <f t="shared" si="175"/>
        <v>-4238.6204607945401</v>
      </c>
      <c r="CX142" s="18">
        <f t="shared" si="176"/>
        <v>-4.626974776920096E-2</v>
      </c>
      <c r="CY142" s="14">
        <v>2017</v>
      </c>
      <c r="CZ142" s="9">
        <v>208</v>
      </c>
      <c r="DA142" s="9">
        <v>18860067</v>
      </c>
      <c r="DB142">
        <f t="shared" si="177"/>
        <v>90673.399038461532</v>
      </c>
      <c r="DC142">
        <f t="shared" si="178"/>
        <v>3305.285830914363</v>
      </c>
      <c r="DD142" s="18">
        <f t="shared" si="179"/>
        <v>3.7831718112791297E-2</v>
      </c>
      <c r="DE142" s="14">
        <v>2018</v>
      </c>
      <c r="DF142" s="24">
        <v>204</v>
      </c>
      <c r="DG142" s="24">
        <v>20444297</v>
      </c>
      <c r="DH142">
        <f t="shared" si="180"/>
        <v>100217.14215686274</v>
      </c>
      <c r="DI142">
        <f t="shared" si="181"/>
        <v>9543.7431184012094</v>
      </c>
      <c r="DJ142" s="18">
        <f t="shared" si="182"/>
        <v>0.10525405708407355</v>
      </c>
      <c r="DK142" s="14">
        <v>2019</v>
      </c>
      <c r="DL142" s="24">
        <v>193</v>
      </c>
      <c r="DM142" s="24">
        <v>21037617</v>
      </c>
      <c r="DN142">
        <f t="shared" si="183"/>
        <v>109003.19689119171</v>
      </c>
      <c r="DO142">
        <f t="shared" si="184"/>
        <v>8786.0547343289654</v>
      </c>
      <c r="DP142" s="18">
        <f t="shared" si="185"/>
        <v>8.7670178426928008E-2</v>
      </c>
      <c r="DQ142" s="14">
        <v>2020</v>
      </c>
      <c r="DR142" s="25">
        <v>189</v>
      </c>
      <c r="DS142" s="24">
        <v>22102040</v>
      </c>
      <c r="DT142">
        <f t="shared" si="186"/>
        <v>116942.01058201058</v>
      </c>
      <c r="DU142">
        <f t="shared" si="187"/>
        <v>7938.8136908188753</v>
      </c>
      <c r="DV142" s="18">
        <f t="shared" si="188"/>
        <v>7.2831017045706409E-2</v>
      </c>
      <c r="DX142" s="11">
        <f t="shared" si="189"/>
        <v>4.7145065293923032E-2</v>
      </c>
      <c r="DY142">
        <f t="shared" si="190"/>
        <v>99964.579362171993</v>
      </c>
      <c r="DZ142" s="23">
        <f t="shared" si="191"/>
        <v>81021.415726331164</v>
      </c>
    </row>
    <row r="143" spans="1:130" x14ac:dyDescent="0.2">
      <c r="A143" s="3">
        <v>34121</v>
      </c>
      <c r="B143" t="s">
        <v>143</v>
      </c>
      <c r="C143" s="14">
        <v>2000</v>
      </c>
      <c r="D143" s="10">
        <v>138</v>
      </c>
      <c r="E143" s="9">
        <v>5455875</v>
      </c>
      <c r="F143">
        <f t="shared" si="128"/>
        <v>39535.32608695652</v>
      </c>
      <c r="G143" s="14">
        <v>2001</v>
      </c>
      <c r="H143" s="10">
        <v>120</v>
      </c>
      <c r="I143" s="9">
        <v>5767580</v>
      </c>
      <c r="J143">
        <f t="shared" si="129"/>
        <v>48063.166666666664</v>
      </c>
      <c r="K143">
        <f t="shared" si="130"/>
        <v>8527.8405797101441</v>
      </c>
      <c r="L143" s="18">
        <f t="shared" si="131"/>
        <v>0.21570178935551124</v>
      </c>
      <c r="M143" s="14">
        <v>2002</v>
      </c>
      <c r="N143" s="10">
        <v>118</v>
      </c>
      <c r="O143" s="9">
        <v>6167859</v>
      </c>
      <c r="P143">
        <f t="shared" si="132"/>
        <v>52269.991525423728</v>
      </c>
      <c r="Q143">
        <f t="shared" si="133"/>
        <v>4206.8248587570633</v>
      </c>
      <c r="R143" s="19">
        <f t="shared" si="134"/>
        <v>8.7527001454829861E-2</v>
      </c>
      <c r="S143" s="14">
        <v>2003</v>
      </c>
      <c r="T143" s="10">
        <v>118</v>
      </c>
      <c r="U143" s="9">
        <v>6292226</v>
      </c>
      <c r="V143">
        <f t="shared" si="135"/>
        <v>53323.949152542373</v>
      </c>
      <c r="W143">
        <f t="shared" si="136"/>
        <v>1053.9576271186452</v>
      </c>
      <c r="X143" s="18">
        <f t="shared" si="137"/>
        <v>2.0163722938543203E-2</v>
      </c>
      <c r="Y143" s="14">
        <v>2004</v>
      </c>
      <c r="Z143" s="10">
        <v>101</v>
      </c>
      <c r="AA143" s="9">
        <v>6541840</v>
      </c>
      <c r="AB143">
        <f t="shared" si="138"/>
        <v>64770.69306930693</v>
      </c>
      <c r="AC143">
        <f t="shared" si="139"/>
        <v>11446.743916764557</v>
      </c>
      <c r="AD143" s="18">
        <f t="shared" si="140"/>
        <v>0.21466421933640301</v>
      </c>
      <c r="AE143" s="14">
        <v>2005</v>
      </c>
      <c r="AF143" s="10">
        <v>97</v>
      </c>
      <c r="AG143" s="9">
        <v>6481826</v>
      </c>
      <c r="AH143">
        <f t="shared" si="141"/>
        <v>66822.948453608245</v>
      </c>
      <c r="AI143">
        <f t="shared" si="142"/>
        <v>2052.2553843013156</v>
      </c>
      <c r="AJ143" s="18">
        <f t="shared" si="143"/>
        <v>3.1684937848439107E-2</v>
      </c>
      <c r="AK143" s="14">
        <v>2006</v>
      </c>
      <c r="AL143" s="10">
        <v>103</v>
      </c>
      <c r="AM143" s="9">
        <v>6933978</v>
      </c>
      <c r="AN143">
        <f t="shared" si="144"/>
        <v>67320.174757281551</v>
      </c>
      <c r="AO143">
        <f t="shared" si="145"/>
        <v>497.22630367330567</v>
      </c>
      <c r="AP143" s="18">
        <f t="shared" si="146"/>
        <v>7.4409512776663009E-3</v>
      </c>
      <c r="AQ143" s="14">
        <v>2007</v>
      </c>
      <c r="AR143" s="10">
        <v>103</v>
      </c>
      <c r="AS143" s="9">
        <v>7298261</v>
      </c>
      <c r="AT143">
        <f t="shared" si="147"/>
        <v>70856.902912621357</v>
      </c>
      <c r="AU143">
        <f t="shared" si="148"/>
        <v>3536.7281553398061</v>
      </c>
      <c r="AV143" s="18">
        <f t="shared" si="149"/>
        <v>5.2535932476278413E-2</v>
      </c>
      <c r="AW143" s="14">
        <v>2008</v>
      </c>
      <c r="AX143" s="10">
        <v>88</v>
      </c>
      <c r="AY143" s="9">
        <v>8016630</v>
      </c>
      <c r="AZ143">
        <f t="shared" si="150"/>
        <v>91098.068181818177</v>
      </c>
      <c r="BA143">
        <f t="shared" si="151"/>
        <v>20241.165269196819</v>
      </c>
      <c r="BB143" s="18">
        <f t="shared" si="152"/>
        <v>0.28566257396484895</v>
      </c>
      <c r="BC143" s="14">
        <v>2009</v>
      </c>
      <c r="BD143" s="10">
        <v>93</v>
      </c>
      <c r="BE143" s="9">
        <v>8300143</v>
      </c>
      <c r="BF143">
        <f t="shared" si="153"/>
        <v>89248.849462365586</v>
      </c>
      <c r="BG143">
        <f t="shared" si="154"/>
        <v>-1849.2187194525904</v>
      </c>
      <c r="BH143" s="18">
        <f t="shared" si="155"/>
        <v>-2.0299208933408173E-2</v>
      </c>
      <c r="BI143" s="14">
        <v>2010</v>
      </c>
      <c r="BJ143" s="10">
        <v>86</v>
      </c>
      <c r="BK143" s="9">
        <v>8329216</v>
      </c>
      <c r="BL143">
        <f t="shared" si="156"/>
        <v>96851.348837209298</v>
      </c>
      <c r="BM143">
        <f t="shared" si="157"/>
        <v>7602.4993748437118</v>
      </c>
      <c r="BN143" s="18">
        <f t="shared" si="158"/>
        <v>8.5183163935906317E-2</v>
      </c>
      <c r="BO143" s="14">
        <v>2011</v>
      </c>
      <c r="BP143" s="10">
        <v>79</v>
      </c>
      <c r="BQ143" s="9">
        <v>8539521</v>
      </c>
      <c r="BR143">
        <f t="shared" si="159"/>
        <v>108095.20253164557</v>
      </c>
      <c r="BS143">
        <f t="shared" si="160"/>
        <v>11243.853694436271</v>
      </c>
      <c r="BT143" s="18">
        <f t="shared" si="161"/>
        <v>0.11609392981542553</v>
      </c>
      <c r="BU143" s="14">
        <v>2012</v>
      </c>
      <c r="BV143" s="10">
        <v>91</v>
      </c>
      <c r="BW143" s="9">
        <v>8776474</v>
      </c>
      <c r="BX143">
        <f t="shared" si="162"/>
        <v>96444.769230769234</v>
      </c>
      <c r="BY143">
        <f t="shared" si="163"/>
        <v>-11650.433300876335</v>
      </c>
      <c r="BZ143" s="18">
        <f t="shared" si="164"/>
        <v>-0.10777937436645808</v>
      </c>
      <c r="CA143" s="14">
        <v>2013</v>
      </c>
      <c r="CB143" s="10">
        <v>78</v>
      </c>
      <c r="CC143" s="9">
        <v>8974431</v>
      </c>
      <c r="CD143">
        <f t="shared" si="165"/>
        <v>115056.80769230769</v>
      </c>
      <c r="CE143">
        <f t="shared" si="166"/>
        <v>18612.038461538454</v>
      </c>
      <c r="CF143" s="18">
        <f t="shared" si="167"/>
        <v>0.19298131573112381</v>
      </c>
      <c r="CG143" s="14">
        <v>2014</v>
      </c>
      <c r="CH143" s="10">
        <v>84</v>
      </c>
      <c r="CI143" s="9">
        <v>8974078</v>
      </c>
      <c r="CJ143">
        <f t="shared" si="168"/>
        <v>106834.26190476191</v>
      </c>
      <c r="CK143">
        <f t="shared" si="169"/>
        <v>-8222.5457875457796</v>
      </c>
      <c r="CL143" s="18">
        <f t="shared" si="170"/>
        <v>-7.1465095829314512E-2</v>
      </c>
      <c r="CM143" s="14">
        <v>2015</v>
      </c>
      <c r="CN143" s="9">
        <v>86</v>
      </c>
      <c r="CO143" s="9">
        <v>9045551</v>
      </c>
      <c r="CP143">
        <f t="shared" si="171"/>
        <v>105180.82558139534</v>
      </c>
      <c r="CQ143">
        <f t="shared" si="172"/>
        <v>-1653.4363233665645</v>
      </c>
      <c r="CR143" s="18">
        <f t="shared" si="173"/>
        <v>-1.5476648538467284E-2</v>
      </c>
      <c r="CS143" s="14">
        <v>2016</v>
      </c>
      <c r="CT143" s="9">
        <v>85</v>
      </c>
      <c r="CU143" s="9">
        <v>9243995</v>
      </c>
      <c r="CV143">
        <f t="shared" si="174"/>
        <v>108752.88235294117</v>
      </c>
      <c r="CW143">
        <f t="shared" si="175"/>
        <v>3572.056771545831</v>
      </c>
      <c r="CX143" s="18">
        <f t="shared" si="176"/>
        <v>3.3961102242742479E-2</v>
      </c>
      <c r="CY143" s="14">
        <v>2017</v>
      </c>
      <c r="CZ143" s="9">
        <v>86</v>
      </c>
      <c r="DA143" s="9">
        <v>9406953</v>
      </c>
      <c r="DB143">
        <f t="shared" si="177"/>
        <v>109383.17441860466</v>
      </c>
      <c r="DC143">
        <f t="shared" si="178"/>
        <v>630.29206566348148</v>
      </c>
      <c r="DD143" s="18">
        <f t="shared" si="179"/>
        <v>5.7956354997374974E-3</v>
      </c>
      <c r="DE143" s="14">
        <v>2018</v>
      </c>
      <c r="DF143" s="24">
        <v>86</v>
      </c>
      <c r="DG143" s="24">
        <v>10621326</v>
      </c>
      <c r="DH143">
        <f t="shared" si="180"/>
        <v>123503.79069767441</v>
      </c>
      <c r="DI143">
        <f t="shared" si="181"/>
        <v>14120.616279069756</v>
      </c>
      <c r="DJ143" s="18">
        <f t="shared" si="182"/>
        <v>0.12909312930552527</v>
      </c>
      <c r="DK143" s="14">
        <v>2019</v>
      </c>
      <c r="DL143" s="24">
        <v>85</v>
      </c>
      <c r="DM143" s="24">
        <v>10851059</v>
      </c>
      <c r="DN143">
        <f t="shared" si="183"/>
        <v>127659.51764705882</v>
      </c>
      <c r="DO143">
        <f t="shared" si="184"/>
        <v>4155.7269493844069</v>
      </c>
      <c r="DP143" s="18">
        <f t="shared" si="185"/>
        <v>3.3648578119818466E-2</v>
      </c>
      <c r="DQ143" s="14">
        <v>2020</v>
      </c>
      <c r="DR143" s="25">
        <v>88</v>
      </c>
      <c r="DS143" s="24">
        <v>11027411</v>
      </c>
      <c r="DT143">
        <f t="shared" si="186"/>
        <v>125311.48863636363</v>
      </c>
      <c r="DU143">
        <f t="shared" si="187"/>
        <v>-2348.029010695187</v>
      </c>
      <c r="DV143" s="18">
        <f t="shared" si="188"/>
        <v>-1.8392902103756961E-2</v>
      </c>
      <c r="DX143" s="11">
        <f t="shared" si="189"/>
        <v>7.0081241393453259E-2</v>
      </c>
      <c r="DY143">
        <f t="shared" si="190"/>
        <v>120182.16092111263</v>
      </c>
      <c r="DZ143" s="23">
        <f t="shared" si="191"/>
        <v>88875.43522853918</v>
      </c>
    </row>
    <row r="144" spans="1:130" x14ac:dyDescent="0.2">
      <c r="A144" s="3">
        <v>34122</v>
      </c>
      <c r="B144" t="s">
        <v>144</v>
      </c>
      <c r="C144" s="14">
        <v>2000</v>
      </c>
      <c r="D144" s="10">
        <v>82</v>
      </c>
      <c r="E144" s="9">
        <v>3512309</v>
      </c>
      <c r="F144">
        <f t="shared" si="128"/>
        <v>42833.036585365851</v>
      </c>
      <c r="G144" s="14">
        <v>2001</v>
      </c>
      <c r="H144" s="10">
        <v>88</v>
      </c>
      <c r="I144" s="9">
        <v>3739223</v>
      </c>
      <c r="J144">
        <f t="shared" si="129"/>
        <v>42491.170454545456</v>
      </c>
      <c r="K144">
        <f t="shared" si="130"/>
        <v>-341.86613082039548</v>
      </c>
      <c r="L144" s="18">
        <f t="shared" si="131"/>
        <v>-7.9813657418161196E-3</v>
      </c>
      <c r="M144" s="14">
        <v>2002</v>
      </c>
      <c r="N144" s="10">
        <v>93</v>
      </c>
      <c r="O144" s="9">
        <v>3886802</v>
      </c>
      <c r="P144">
        <f t="shared" si="132"/>
        <v>41793.569892473119</v>
      </c>
      <c r="Q144">
        <f t="shared" si="133"/>
        <v>-697.6005620723372</v>
      </c>
      <c r="R144" s="19">
        <f t="shared" si="134"/>
        <v>-1.6417541682420565E-2</v>
      </c>
      <c r="S144" s="14">
        <v>2003</v>
      </c>
      <c r="T144" s="10">
        <v>93</v>
      </c>
      <c r="U144" s="9">
        <v>4092348</v>
      </c>
      <c r="V144">
        <f t="shared" si="135"/>
        <v>44003.741935483871</v>
      </c>
      <c r="W144">
        <f t="shared" si="136"/>
        <v>2210.1720430107525</v>
      </c>
      <c r="X144" s="18">
        <f t="shared" si="137"/>
        <v>5.2883064277521721E-2</v>
      </c>
      <c r="Y144" s="14">
        <v>2004</v>
      </c>
      <c r="Z144" s="10">
        <v>83</v>
      </c>
      <c r="AA144" s="9">
        <v>4186105</v>
      </c>
      <c r="AB144">
        <f t="shared" si="138"/>
        <v>50435</v>
      </c>
      <c r="AC144">
        <f t="shared" si="139"/>
        <v>6431.2580645161288</v>
      </c>
      <c r="AD144" s="18">
        <f t="shared" si="140"/>
        <v>0.1461525266179709</v>
      </c>
      <c r="AE144" s="14">
        <v>2005</v>
      </c>
      <c r="AF144" s="10">
        <v>95</v>
      </c>
      <c r="AG144" s="9">
        <v>4255432</v>
      </c>
      <c r="AH144">
        <f t="shared" si="141"/>
        <v>44794.021052631579</v>
      </c>
      <c r="AI144">
        <f t="shared" si="142"/>
        <v>-5640.9789473684214</v>
      </c>
      <c r="AJ144" s="18">
        <f t="shared" si="143"/>
        <v>-0.11184651427319166</v>
      </c>
      <c r="AK144" s="14">
        <v>2006</v>
      </c>
      <c r="AL144" s="10">
        <v>91</v>
      </c>
      <c r="AM144" s="9">
        <v>4559284</v>
      </c>
      <c r="AN144">
        <f t="shared" si="144"/>
        <v>50102.021978021978</v>
      </c>
      <c r="AO144">
        <f t="shared" si="145"/>
        <v>5308.0009253903991</v>
      </c>
      <c r="AP144" s="18">
        <f t="shared" si="146"/>
        <v>0.11849797809296163</v>
      </c>
      <c r="AQ144" s="14">
        <v>2007</v>
      </c>
      <c r="AR144" s="10">
        <v>89</v>
      </c>
      <c r="AS144" s="9">
        <v>4743015</v>
      </c>
      <c r="AT144">
        <f t="shared" si="147"/>
        <v>53292.303370786518</v>
      </c>
      <c r="AU144">
        <f t="shared" si="148"/>
        <v>3190.2813927645402</v>
      </c>
      <c r="AV144" s="18">
        <f t="shared" si="149"/>
        <v>6.3675701435044002E-2</v>
      </c>
      <c r="AW144" s="14">
        <v>2008</v>
      </c>
      <c r="AX144" s="10">
        <v>98</v>
      </c>
      <c r="AY144" s="9">
        <v>5132499</v>
      </c>
      <c r="AZ144">
        <f t="shared" si="150"/>
        <v>52372.438775510207</v>
      </c>
      <c r="BA144">
        <f t="shared" si="151"/>
        <v>-919.86459527631087</v>
      </c>
      <c r="BB144" s="18">
        <f t="shared" si="152"/>
        <v>-1.7260740052391078E-2</v>
      </c>
      <c r="BC144" s="14">
        <v>2009</v>
      </c>
      <c r="BD144" s="10">
        <v>103</v>
      </c>
      <c r="BE144" s="9">
        <v>5470457</v>
      </c>
      <c r="BF144">
        <f t="shared" si="153"/>
        <v>53111.23300970874</v>
      </c>
      <c r="BG144">
        <f t="shared" si="154"/>
        <v>738.79423419853265</v>
      </c>
      <c r="BH144" s="18">
        <f t="shared" si="155"/>
        <v>1.4106546333755972E-2</v>
      </c>
      <c r="BI144" s="14">
        <v>2010</v>
      </c>
      <c r="BJ144" s="10">
        <v>101</v>
      </c>
      <c r="BK144" s="9">
        <v>5706122</v>
      </c>
      <c r="BL144">
        <f t="shared" si="156"/>
        <v>56496.257425742573</v>
      </c>
      <c r="BM144">
        <f t="shared" si="157"/>
        <v>3385.0244160338334</v>
      </c>
      <c r="BN144" s="18">
        <f t="shared" si="158"/>
        <v>6.3734623058271878E-2</v>
      </c>
      <c r="BO144" s="14">
        <v>2011</v>
      </c>
      <c r="BP144" s="10">
        <v>109</v>
      </c>
      <c r="BQ144" s="9">
        <v>5670483</v>
      </c>
      <c r="BR144">
        <f t="shared" si="159"/>
        <v>52022.779816513765</v>
      </c>
      <c r="BS144">
        <f t="shared" si="160"/>
        <v>-4473.4776092288084</v>
      </c>
      <c r="BT144" s="18">
        <f t="shared" si="161"/>
        <v>-7.9181839878661842E-2</v>
      </c>
      <c r="BU144" s="14">
        <v>2012</v>
      </c>
      <c r="BV144" s="10">
        <v>101</v>
      </c>
      <c r="BW144" s="9">
        <v>5729420</v>
      </c>
      <c r="BX144">
        <f t="shared" si="162"/>
        <v>56726.930693069306</v>
      </c>
      <c r="BY144">
        <f t="shared" si="163"/>
        <v>4704.1508765555409</v>
      </c>
      <c r="BZ144" s="18">
        <f t="shared" si="164"/>
        <v>9.042482722275226E-2</v>
      </c>
      <c r="CA144" s="14">
        <v>2013</v>
      </c>
      <c r="CB144" s="10">
        <v>92</v>
      </c>
      <c r="CC144" s="9">
        <v>5936388</v>
      </c>
      <c r="CD144">
        <f t="shared" si="165"/>
        <v>64525.956521739128</v>
      </c>
      <c r="CE144">
        <f t="shared" si="166"/>
        <v>7799.0258286698227</v>
      </c>
      <c r="CF144" s="18">
        <f t="shared" si="167"/>
        <v>0.13748365605866775</v>
      </c>
      <c r="CG144" s="14">
        <v>2014</v>
      </c>
      <c r="CH144" s="10">
        <v>81</v>
      </c>
      <c r="CI144" s="9">
        <v>6150515</v>
      </c>
      <c r="CJ144">
        <f t="shared" si="168"/>
        <v>75932.28395061729</v>
      </c>
      <c r="CK144">
        <f t="shared" si="169"/>
        <v>11406.327428878161</v>
      </c>
      <c r="CL144" s="18">
        <f t="shared" si="170"/>
        <v>0.17677114829030563</v>
      </c>
      <c r="CM144" s="14">
        <v>2015</v>
      </c>
      <c r="CN144" s="9">
        <v>82</v>
      </c>
      <c r="CO144" s="9">
        <v>6305893</v>
      </c>
      <c r="CP144">
        <f t="shared" si="171"/>
        <v>76901.134146341457</v>
      </c>
      <c r="CQ144">
        <f t="shared" si="172"/>
        <v>968.85019572416786</v>
      </c>
      <c r="CR144" s="18">
        <f t="shared" si="173"/>
        <v>1.2759397522590806E-2</v>
      </c>
      <c r="CS144" s="14">
        <v>2016</v>
      </c>
      <c r="CT144" s="9">
        <v>89</v>
      </c>
      <c r="CU144" s="9">
        <v>6524336</v>
      </c>
      <c r="CV144">
        <f t="shared" si="174"/>
        <v>73307.146067415728</v>
      </c>
      <c r="CW144">
        <f t="shared" si="175"/>
        <v>-3593.9880789257295</v>
      </c>
      <c r="CX144" s="18">
        <f t="shared" si="176"/>
        <v>-4.673517652010744E-2</v>
      </c>
      <c r="CY144" s="14">
        <v>2017</v>
      </c>
      <c r="CZ144" s="9">
        <v>90</v>
      </c>
      <c r="DA144" s="9">
        <v>6690584</v>
      </c>
      <c r="DB144">
        <f t="shared" si="177"/>
        <v>74339.822222222225</v>
      </c>
      <c r="DC144">
        <f t="shared" si="178"/>
        <v>1032.6761548064969</v>
      </c>
      <c r="DD144" s="18">
        <f t="shared" si="179"/>
        <v>1.4086978012441149E-2</v>
      </c>
      <c r="DE144" s="14">
        <v>2018</v>
      </c>
      <c r="DF144" s="24">
        <v>88</v>
      </c>
      <c r="DG144" s="24">
        <v>7514730</v>
      </c>
      <c r="DH144">
        <f t="shared" si="180"/>
        <v>85394.659090909088</v>
      </c>
      <c r="DI144">
        <f t="shared" si="181"/>
        <v>11054.836868686863</v>
      </c>
      <c r="DJ144" s="18">
        <f t="shared" si="182"/>
        <v>0.14870679722156058</v>
      </c>
      <c r="DK144" s="14">
        <v>2019</v>
      </c>
      <c r="DL144" s="24">
        <v>89</v>
      </c>
      <c r="DM144" s="24">
        <v>7630933</v>
      </c>
      <c r="DN144">
        <f t="shared" si="183"/>
        <v>85740.820224719108</v>
      </c>
      <c r="DO144">
        <f t="shared" si="184"/>
        <v>346.16113381001924</v>
      </c>
      <c r="DP144" s="18">
        <f t="shared" si="185"/>
        <v>4.0536625767368479E-3</v>
      </c>
      <c r="DQ144" s="14">
        <v>2020</v>
      </c>
      <c r="DR144" s="25">
        <v>81</v>
      </c>
      <c r="DS144" s="24">
        <v>7797280</v>
      </c>
      <c r="DT144">
        <f t="shared" si="186"/>
        <v>96262.71604938271</v>
      </c>
      <c r="DU144">
        <f t="shared" si="187"/>
        <v>10521.895824663603</v>
      </c>
      <c r="DV144" s="18">
        <f t="shared" si="188"/>
        <v>0.12271746173044117</v>
      </c>
      <c r="DX144" s="11">
        <f t="shared" si="189"/>
        <v>4.8767373636242915E-2</v>
      </c>
      <c r="DY144">
        <f t="shared" si="190"/>
        <v>81825.100512616802</v>
      </c>
      <c r="DZ144" s="23">
        <f t="shared" si="191"/>
        <v>60613.287774438075</v>
      </c>
    </row>
    <row r="145" spans="1:130" x14ac:dyDescent="0.2">
      <c r="A145" s="3">
        <v>34124</v>
      </c>
      <c r="B145" t="s">
        <v>145</v>
      </c>
      <c r="C145" s="14">
        <v>2000</v>
      </c>
      <c r="D145" s="10">
        <v>1620</v>
      </c>
      <c r="E145" s="9">
        <v>52848130</v>
      </c>
      <c r="F145">
        <f t="shared" si="128"/>
        <v>32622.302469135804</v>
      </c>
      <c r="G145" s="14">
        <v>2001</v>
      </c>
      <c r="H145" s="10">
        <v>1611</v>
      </c>
      <c r="I145" s="9">
        <v>56165858</v>
      </c>
      <c r="J145">
        <f t="shared" si="129"/>
        <v>34863.971446306641</v>
      </c>
      <c r="K145">
        <f t="shared" si="130"/>
        <v>2241.668977170837</v>
      </c>
      <c r="L145" s="18">
        <f t="shared" si="131"/>
        <v>6.8715841847512033E-2</v>
      </c>
      <c r="M145" s="14">
        <v>2002</v>
      </c>
      <c r="N145" s="10">
        <v>1566</v>
      </c>
      <c r="O145" s="9">
        <v>61209648</v>
      </c>
      <c r="P145">
        <f t="shared" si="132"/>
        <v>39086.620689655174</v>
      </c>
      <c r="Q145">
        <f t="shared" si="133"/>
        <v>4222.6492433485328</v>
      </c>
      <c r="R145" s="19">
        <f t="shared" si="134"/>
        <v>0.1211178494065645</v>
      </c>
      <c r="S145" s="14">
        <v>2003</v>
      </c>
      <c r="T145" s="10">
        <v>1566</v>
      </c>
      <c r="U145" s="9">
        <v>63910281</v>
      </c>
      <c r="V145">
        <f t="shared" si="135"/>
        <v>40811.162835249044</v>
      </c>
      <c r="W145">
        <f t="shared" si="136"/>
        <v>1724.5421455938704</v>
      </c>
      <c r="X145" s="18">
        <f t="shared" si="137"/>
        <v>4.412103464473445E-2</v>
      </c>
      <c r="Y145" s="14">
        <v>2004</v>
      </c>
      <c r="Z145" s="10">
        <v>1509</v>
      </c>
      <c r="AA145" s="9">
        <v>65603919</v>
      </c>
      <c r="AB145">
        <f t="shared" si="138"/>
        <v>43475.095427435386</v>
      </c>
      <c r="AC145">
        <f t="shared" si="139"/>
        <v>2663.9325921863419</v>
      </c>
      <c r="AD145" s="18">
        <f t="shared" si="140"/>
        <v>6.527460643403854E-2</v>
      </c>
      <c r="AE145" s="14">
        <v>2005</v>
      </c>
      <c r="AF145" s="10">
        <v>1517</v>
      </c>
      <c r="AG145" s="9">
        <v>68586550</v>
      </c>
      <c r="AH145">
        <f t="shared" si="141"/>
        <v>45211.964403427817</v>
      </c>
      <c r="AI145">
        <f t="shared" si="142"/>
        <v>1736.8689759924309</v>
      </c>
      <c r="AJ145" s="18">
        <f t="shared" si="143"/>
        <v>3.9950895079493322E-2</v>
      </c>
      <c r="AK145" s="14">
        <v>2006</v>
      </c>
      <c r="AL145" s="10">
        <v>1486</v>
      </c>
      <c r="AM145" s="9">
        <v>73749039</v>
      </c>
      <c r="AN145">
        <f t="shared" si="144"/>
        <v>49629.232166890979</v>
      </c>
      <c r="AO145">
        <f t="shared" si="145"/>
        <v>4417.2677634631618</v>
      </c>
      <c r="AP145" s="18">
        <f t="shared" si="146"/>
        <v>9.7701301453034406E-2</v>
      </c>
      <c r="AQ145" s="14">
        <v>2007</v>
      </c>
      <c r="AR145" s="10">
        <v>1452</v>
      </c>
      <c r="AS145" s="9">
        <v>77183311</v>
      </c>
      <c r="AT145">
        <f t="shared" si="147"/>
        <v>53156.550275482092</v>
      </c>
      <c r="AU145">
        <f t="shared" si="148"/>
        <v>3527.3181085911128</v>
      </c>
      <c r="AV145" s="18">
        <f t="shared" si="149"/>
        <v>7.1073396757975305E-2</v>
      </c>
      <c r="AW145" s="14">
        <v>2008</v>
      </c>
      <c r="AX145" s="10">
        <v>1438</v>
      </c>
      <c r="AY145" s="9">
        <v>84400963</v>
      </c>
      <c r="AZ145">
        <f t="shared" si="150"/>
        <v>58693.298331015299</v>
      </c>
      <c r="BA145">
        <f t="shared" si="151"/>
        <v>5536.7480555332077</v>
      </c>
      <c r="BB145" s="18">
        <f t="shared" si="152"/>
        <v>0.10415928096987466</v>
      </c>
      <c r="BC145" s="14">
        <v>2009</v>
      </c>
      <c r="BD145" s="10">
        <v>1392</v>
      </c>
      <c r="BE145" s="9">
        <v>88334685</v>
      </c>
      <c r="BF145">
        <f t="shared" si="153"/>
        <v>63458.825431034486</v>
      </c>
      <c r="BG145">
        <f t="shared" si="154"/>
        <v>4765.527100019186</v>
      </c>
      <c r="BH145" s="18">
        <f t="shared" si="155"/>
        <v>8.1193717775798244E-2</v>
      </c>
      <c r="BI145" s="14">
        <v>2010</v>
      </c>
      <c r="BJ145" s="10">
        <v>1350</v>
      </c>
      <c r="BK145" s="9">
        <v>90302537</v>
      </c>
      <c r="BL145">
        <f t="shared" si="156"/>
        <v>66890.768148148141</v>
      </c>
      <c r="BM145">
        <f t="shared" si="157"/>
        <v>3431.9427171136558</v>
      </c>
      <c r="BN145" s="18">
        <f t="shared" si="158"/>
        <v>5.40814093832135E-2</v>
      </c>
      <c r="BO145" s="14">
        <v>2011</v>
      </c>
      <c r="BP145" s="10">
        <v>1344</v>
      </c>
      <c r="BQ145" s="9">
        <v>88885425</v>
      </c>
      <c r="BR145">
        <f t="shared" si="159"/>
        <v>66134.98883928571</v>
      </c>
      <c r="BS145">
        <f t="shared" si="160"/>
        <v>-755.77930886243121</v>
      </c>
      <c r="BT145" s="18">
        <f t="shared" si="161"/>
        <v>-1.1298708772315912E-2</v>
      </c>
      <c r="BU145" s="14">
        <v>2012</v>
      </c>
      <c r="BV145" s="10">
        <v>1341</v>
      </c>
      <c r="BW145" s="9">
        <v>89063420</v>
      </c>
      <c r="BX145">
        <f t="shared" si="162"/>
        <v>66415.674869500377</v>
      </c>
      <c r="BY145">
        <f t="shared" si="163"/>
        <v>280.68603021466697</v>
      </c>
      <c r="BZ145" s="18">
        <f t="shared" si="164"/>
        <v>4.2441381656049054E-3</v>
      </c>
      <c r="CA145" s="14">
        <v>2013</v>
      </c>
      <c r="CB145" s="10">
        <v>1317</v>
      </c>
      <c r="CC145" s="9">
        <v>90554496</v>
      </c>
      <c r="CD145">
        <f t="shared" si="165"/>
        <v>68758.159453302957</v>
      </c>
      <c r="CE145">
        <f t="shared" si="166"/>
        <v>2342.4845838025794</v>
      </c>
      <c r="CF145" s="18">
        <f t="shared" si="167"/>
        <v>3.5270056178835919E-2</v>
      </c>
      <c r="CG145" s="14">
        <v>2014</v>
      </c>
      <c r="CH145" s="10">
        <v>1304</v>
      </c>
      <c r="CI145" s="9">
        <v>90547803</v>
      </c>
      <c r="CJ145">
        <f t="shared" si="168"/>
        <v>69438.499233128838</v>
      </c>
      <c r="CK145">
        <f t="shared" si="169"/>
        <v>680.33977982588112</v>
      </c>
      <c r="CL145" s="18">
        <f t="shared" si="170"/>
        <v>9.8946770133940733E-3</v>
      </c>
      <c r="CM145" s="14">
        <v>2015</v>
      </c>
      <c r="CN145" s="9">
        <v>1271</v>
      </c>
      <c r="CO145" s="9">
        <v>92838937</v>
      </c>
      <c r="CP145">
        <f t="shared" si="171"/>
        <v>73044.010228166793</v>
      </c>
      <c r="CQ145">
        <f t="shared" si="172"/>
        <v>3605.5109950379556</v>
      </c>
      <c r="CR145" s="18">
        <f t="shared" si="173"/>
        <v>5.1923803579524662E-2</v>
      </c>
      <c r="CS145" s="14">
        <v>2016</v>
      </c>
      <c r="CT145" s="9">
        <v>1265</v>
      </c>
      <c r="CU145" s="9">
        <v>92278216</v>
      </c>
      <c r="CV145">
        <f t="shared" si="174"/>
        <v>72947.206324110666</v>
      </c>
      <c r="CW145">
        <f t="shared" si="175"/>
        <v>-96.803904056127067</v>
      </c>
      <c r="CX145" s="18">
        <f t="shared" si="176"/>
        <v>-1.3252818917491216E-3</v>
      </c>
      <c r="CY145" s="14">
        <v>2017</v>
      </c>
      <c r="CZ145" s="9">
        <v>1263</v>
      </c>
      <c r="DA145" s="9">
        <v>95925366</v>
      </c>
      <c r="DB145">
        <f t="shared" si="177"/>
        <v>75950.408551068889</v>
      </c>
      <c r="DC145">
        <f t="shared" si="178"/>
        <v>3003.202226958223</v>
      </c>
      <c r="DD145" s="18">
        <f t="shared" si="179"/>
        <v>4.1169530380844734E-2</v>
      </c>
      <c r="DE145" s="14">
        <v>2018</v>
      </c>
      <c r="DF145" s="24">
        <v>1299</v>
      </c>
      <c r="DG145" s="24">
        <v>104588389</v>
      </c>
      <c r="DH145">
        <f t="shared" si="180"/>
        <v>80514.541185527327</v>
      </c>
      <c r="DI145">
        <f t="shared" si="181"/>
        <v>4564.1326344584377</v>
      </c>
      <c r="DJ145" s="18">
        <f t="shared" si="182"/>
        <v>6.0093588981677756E-2</v>
      </c>
      <c r="DK145" s="14">
        <v>2019</v>
      </c>
      <c r="DL145" s="24">
        <v>1298</v>
      </c>
      <c r="DM145" s="24">
        <v>109440362</v>
      </c>
      <c r="DN145">
        <f t="shared" si="183"/>
        <v>84314.60862865948</v>
      </c>
      <c r="DO145">
        <f t="shared" si="184"/>
        <v>3800.0674431321531</v>
      </c>
      <c r="DP145" s="18">
        <f t="shared" si="185"/>
        <v>4.7197281226204438E-2</v>
      </c>
      <c r="DQ145" s="14">
        <v>2020</v>
      </c>
      <c r="DR145" s="25">
        <v>1305</v>
      </c>
      <c r="DS145" s="24">
        <v>108420302</v>
      </c>
      <c r="DT145">
        <f t="shared" si="186"/>
        <v>83080.69118773946</v>
      </c>
      <c r="DU145">
        <f t="shared" si="187"/>
        <v>-1233.9174409200205</v>
      </c>
      <c r="DV145" s="18">
        <f t="shared" si="188"/>
        <v>-1.463468147441057E-2</v>
      </c>
      <c r="DX145" s="11">
        <f t="shared" si="189"/>
        <v>4.7866371110413614E-2</v>
      </c>
      <c r="DY145">
        <f t="shared" si="190"/>
        <v>80259.852788418561</v>
      </c>
      <c r="DZ145" s="23">
        <f t="shared" si="191"/>
        <v>60404.69429163196</v>
      </c>
    </row>
    <row r="146" spans="1:130" x14ac:dyDescent="0.2">
      <c r="A146" s="3">
        <v>35092</v>
      </c>
      <c r="B146" t="s">
        <v>146</v>
      </c>
      <c r="C146" s="14">
        <v>2000</v>
      </c>
      <c r="D146" s="10">
        <v>1211</v>
      </c>
      <c r="E146" s="9">
        <v>38744713</v>
      </c>
      <c r="F146">
        <f t="shared" si="128"/>
        <v>31993.982658959536</v>
      </c>
      <c r="G146" s="14">
        <v>2001</v>
      </c>
      <c r="H146" s="10">
        <v>1186</v>
      </c>
      <c r="I146" s="9">
        <v>37512272</v>
      </c>
      <c r="J146">
        <f t="shared" si="129"/>
        <v>31629.234401349073</v>
      </c>
      <c r="K146">
        <f t="shared" si="130"/>
        <v>-364.74825761046304</v>
      </c>
      <c r="L146" s="18">
        <f t="shared" si="131"/>
        <v>-1.1400526827138215E-2</v>
      </c>
      <c r="M146" s="14">
        <v>2002</v>
      </c>
      <c r="N146" s="10">
        <v>1096</v>
      </c>
      <c r="O146" s="9">
        <v>38597793</v>
      </c>
      <c r="P146">
        <f t="shared" si="132"/>
        <v>35216.964416058392</v>
      </c>
      <c r="Q146">
        <f t="shared" si="133"/>
        <v>3587.7300147093192</v>
      </c>
      <c r="R146" s="19">
        <f t="shared" si="134"/>
        <v>0.11343082065104594</v>
      </c>
      <c r="S146" s="14">
        <v>2003</v>
      </c>
      <c r="T146" s="10">
        <v>1096</v>
      </c>
      <c r="U146" s="9">
        <v>39117531</v>
      </c>
      <c r="V146">
        <f t="shared" si="135"/>
        <v>35691.177919708032</v>
      </c>
      <c r="W146">
        <f t="shared" si="136"/>
        <v>474.21350364964019</v>
      </c>
      <c r="X146" s="18">
        <f t="shared" si="137"/>
        <v>1.3465484930705899E-2</v>
      </c>
      <c r="Y146" s="14">
        <v>2004</v>
      </c>
      <c r="Z146" s="10">
        <v>1066</v>
      </c>
      <c r="AA146" s="9">
        <v>39000222</v>
      </c>
      <c r="AB146">
        <f t="shared" si="138"/>
        <v>36585.574108818015</v>
      </c>
      <c r="AC146">
        <f t="shared" si="139"/>
        <v>894.39618910998252</v>
      </c>
      <c r="AD146" s="18">
        <f t="shared" si="140"/>
        <v>2.5059307124075413E-2</v>
      </c>
      <c r="AE146" s="14">
        <v>2005</v>
      </c>
      <c r="AF146" s="10">
        <v>1062</v>
      </c>
      <c r="AG146" s="9">
        <v>38122650</v>
      </c>
      <c r="AH146">
        <f t="shared" si="141"/>
        <v>35897.033898305082</v>
      </c>
      <c r="AI146">
        <f t="shared" si="142"/>
        <v>-688.54021051293239</v>
      </c>
      <c r="AJ146" s="18">
        <f t="shared" si="143"/>
        <v>-1.881999195816849E-2</v>
      </c>
      <c r="AK146" s="14">
        <v>2006</v>
      </c>
      <c r="AL146" s="10">
        <v>1076</v>
      </c>
      <c r="AM146" s="9">
        <v>40671135</v>
      </c>
      <c r="AN146">
        <f t="shared" si="144"/>
        <v>37798.452602230485</v>
      </c>
      <c r="AO146">
        <f t="shared" si="145"/>
        <v>1901.418703925403</v>
      </c>
      <c r="AP146" s="18">
        <f t="shared" si="146"/>
        <v>5.2968685638820442E-2</v>
      </c>
      <c r="AQ146" s="14">
        <v>2007</v>
      </c>
      <c r="AR146" s="10">
        <v>1080</v>
      </c>
      <c r="AS146" s="9">
        <v>43321909</v>
      </c>
      <c r="AT146">
        <f t="shared" si="147"/>
        <v>40112.878703703704</v>
      </c>
      <c r="AU146">
        <f t="shared" si="148"/>
        <v>2314.4261014732183</v>
      </c>
      <c r="AV146" s="18">
        <f t="shared" si="149"/>
        <v>6.1230710310523247E-2</v>
      </c>
      <c r="AW146" s="14">
        <v>2008</v>
      </c>
      <c r="AX146" s="10">
        <v>1035</v>
      </c>
      <c r="AY146" s="9">
        <v>44522940</v>
      </c>
      <c r="AZ146">
        <f t="shared" si="150"/>
        <v>43017.333333333336</v>
      </c>
      <c r="BA146">
        <f t="shared" si="151"/>
        <v>2904.4546296296321</v>
      </c>
      <c r="BB146" s="18">
        <f t="shared" si="152"/>
        <v>7.2407035433272399E-2</v>
      </c>
      <c r="BC146" s="14">
        <v>2009</v>
      </c>
      <c r="BD146" s="10">
        <v>1032</v>
      </c>
      <c r="BE146" s="9">
        <v>43837050</v>
      </c>
      <c r="BF146">
        <f t="shared" si="153"/>
        <v>42477.761627906977</v>
      </c>
      <c r="BG146">
        <f t="shared" si="154"/>
        <v>-539.57170542635868</v>
      </c>
      <c r="BH146" s="18">
        <f t="shared" si="155"/>
        <v>-1.2543123053335678E-2</v>
      </c>
      <c r="BI146" s="14">
        <v>2010</v>
      </c>
      <c r="BJ146" s="10">
        <v>997</v>
      </c>
      <c r="BK146" s="9">
        <v>43919860</v>
      </c>
      <c r="BL146">
        <f t="shared" si="156"/>
        <v>44052.016048144433</v>
      </c>
      <c r="BM146">
        <f t="shared" si="157"/>
        <v>1574.2544202374556</v>
      </c>
      <c r="BN146" s="18">
        <f t="shared" si="158"/>
        <v>3.7060672688628782E-2</v>
      </c>
      <c r="BO146" s="14">
        <v>2011</v>
      </c>
      <c r="BP146" s="10">
        <v>1014</v>
      </c>
      <c r="BQ146" s="9">
        <v>43406282</v>
      </c>
      <c r="BR146">
        <f t="shared" si="159"/>
        <v>42806.984220907296</v>
      </c>
      <c r="BS146">
        <f t="shared" si="160"/>
        <v>-1245.0318272371369</v>
      </c>
      <c r="BT146" s="18">
        <f t="shared" si="161"/>
        <v>-2.8262766132574772E-2</v>
      </c>
      <c r="BU146" s="14">
        <v>2012</v>
      </c>
      <c r="BV146" s="10">
        <v>1004</v>
      </c>
      <c r="BW146" s="9">
        <v>43813962</v>
      </c>
      <c r="BX146">
        <f t="shared" si="162"/>
        <v>43639.404382470122</v>
      </c>
      <c r="BY146">
        <f t="shared" si="163"/>
        <v>832.42016156282625</v>
      </c>
      <c r="BZ146" s="18">
        <f t="shared" si="164"/>
        <v>1.944589596097417E-2</v>
      </c>
      <c r="CA146" s="14">
        <v>2013</v>
      </c>
      <c r="CB146" s="10">
        <v>1025</v>
      </c>
      <c r="CC146" s="9">
        <v>45995880</v>
      </c>
      <c r="CD146">
        <f t="shared" si="165"/>
        <v>44874.029268292681</v>
      </c>
      <c r="CE146">
        <f t="shared" si="166"/>
        <v>1234.624885822559</v>
      </c>
      <c r="CF146" s="18">
        <f t="shared" si="167"/>
        <v>2.829151550745055E-2</v>
      </c>
      <c r="CG146" s="14">
        <v>2014</v>
      </c>
      <c r="CH146" s="10">
        <v>969</v>
      </c>
      <c r="CI146" s="9">
        <v>47192892</v>
      </c>
      <c r="CJ146">
        <f t="shared" si="168"/>
        <v>48702.674922600621</v>
      </c>
      <c r="CK146">
        <f t="shared" si="169"/>
        <v>3828.6456543079403</v>
      </c>
      <c r="CL146" s="18">
        <f t="shared" si="170"/>
        <v>8.5319854640581699E-2</v>
      </c>
      <c r="CM146" s="14">
        <v>2015</v>
      </c>
      <c r="CN146" s="9">
        <v>969</v>
      </c>
      <c r="CO146" s="9">
        <v>46853732</v>
      </c>
      <c r="CP146">
        <f t="shared" si="171"/>
        <v>48352.66460268318</v>
      </c>
      <c r="CQ146">
        <f t="shared" si="172"/>
        <v>-350.01031991744094</v>
      </c>
      <c r="CR146" s="18">
        <f t="shared" si="173"/>
        <v>-7.1866754849437969E-3</v>
      </c>
      <c r="CS146" s="14">
        <v>2016</v>
      </c>
      <c r="CT146" s="9">
        <v>970</v>
      </c>
      <c r="CU146" s="9">
        <v>45696189</v>
      </c>
      <c r="CV146">
        <f t="shared" si="174"/>
        <v>47109.473195876286</v>
      </c>
      <c r="CW146">
        <f t="shared" si="175"/>
        <v>-1243.1914068068945</v>
      </c>
      <c r="CX146" s="18">
        <f t="shared" si="176"/>
        <v>-2.5710918250778418E-2</v>
      </c>
      <c r="CY146" s="14">
        <v>2017</v>
      </c>
      <c r="CZ146" s="9">
        <v>949</v>
      </c>
      <c r="DA146" s="9">
        <v>46795834</v>
      </c>
      <c r="DB146">
        <f t="shared" si="177"/>
        <v>49310.678609062168</v>
      </c>
      <c r="DC146">
        <f t="shared" si="178"/>
        <v>2201.2054131858822</v>
      </c>
      <c r="DD146" s="18">
        <f t="shared" si="179"/>
        <v>4.6725324310749543E-2</v>
      </c>
      <c r="DE146" s="14">
        <v>2018</v>
      </c>
      <c r="DF146" s="24">
        <v>941</v>
      </c>
      <c r="DG146" s="24">
        <v>46851224</v>
      </c>
      <c r="DH146">
        <f t="shared" si="180"/>
        <v>49788.760892667378</v>
      </c>
      <c r="DI146">
        <f t="shared" si="181"/>
        <v>478.08228360521025</v>
      </c>
      <c r="DJ146" s="18">
        <f t="shared" si="182"/>
        <v>9.6953093547033388E-3</v>
      </c>
      <c r="DK146" s="14">
        <v>2019</v>
      </c>
      <c r="DL146" s="24">
        <v>894</v>
      </c>
      <c r="DM146" s="24">
        <v>46022039</v>
      </c>
      <c r="DN146">
        <f t="shared" si="183"/>
        <v>51478.790827740493</v>
      </c>
      <c r="DO146">
        <f t="shared" si="184"/>
        <v>1690.0299350731148</v>
      </c>
      <c r="DP146" s="18">
        <f t="shared" si="185"/>
        <v>3.394400472661719E-2</v>
      </c>
      <c r="DQ146" s="14">
        <v>2020</v>
      </c>
      <c r="DR146" s="25">
        <v>907</v>
      </c>
      <c r="DS146" s="24">
        <v>48363009</v>
      </c>
      <c r="DT146">
        <f t="shared" si="186"/>
        <v>53321.95038588754</v>
      </c>
      <c r="DU146">
        <f t="shared" si="187"/>
        <v>1843.1595581470465</v>
      </c>
      <c r="DV146" s="18">
        <f t="shared" si="188"/>
        <v>3.5804251197637277E-2</v>
      </c>
      <c r="DX146" s="11">
        <f t="shared" si="189"/>
        <v>2.6629351727442713E-2</v>
      </c>
      <c r="DY146">
        <f t="shared" si="190"/>
        <v>50192.74344315668</v>
      </c>
      <c r="DZ146" s="23">
        <f t="shared" si="191"/>
        <v>42564.6581441288</v>
      </c>
    </row>
    <row r="147" spans="1:130" x14ac:dyDescent="0.2">
      <c r="A147" s="3">
        <v>35093</v>
      </c>
      <c r="B147" t="s">
        <v>147</v>
      </c>
      <c r="C147" s="14">
        <v>2000</v>
      </c>
      <c r="D147" s="10">
        <v>696</v>
      </c>
      <c r="E147" s="9">
        <v>34748844</v>
      </c>
      <c r="F147">
        <f t="shared" si="128"/>
        <v>49926.5</v>
      </c>
      <c r="G147" s="14">
        <v>2001</v>
      </c>
      <c r="H147" s="10">
        <v>684</v>
      </c>
      <c r="I147" s="9">
        <v>38217074</v>
      </c>
      <c r="J147">
        <f t="shared" si="129"/>
        <v>55872.915204678364</v>
      </c>
      <c r="K147">
        <f t="shared" si="130"/>
        <v>5946.4152046783638</v>
      </c>
      <c r="L147" s="18">
        <f t="shared" si="131"/>
        <v>0.11910338607109178</v>
      </c>
      <c r="M147" s="14">
        <v>2002</v>
      </c>
      <c r="N147" s="10">
        <v>641</v>
      </c>
      <c r="O147" s="9">
        <v>50178574</v>
      </c>
      <c r="P147">
        <f t="shared" si="132"/>
        <v>78281.706708268335</v>
      </c>
      <c r="Q147">
        <f t="shared" si="133"/>
        <v>22408.791503589971</v>
      </c>
      <c r="R147" s="19">
        <f t="shared" si="134"/>
        <v>0.40106716145918286</v>
      </c>
      <c r="S147" s="14">
        <v>2003</v>
      </c>
      <c r="T147" s="10">
        <v>641</v>
      </c>
      <c r="U147" s="9">
        <v>50120563</v>
      </c>
      <c r="V147">
        <f t="shared" si="135"/>
        <v>78191.205928237134</v>
      </c>
      <c r="W147">
        <f t="shared" si="136"/>
        <v>-90.50078003120143</v>
      </c>
      <c r="X147" s="18">
        <f t="shared" si="137"/>
        <v>-1.1560910439583261E-3</v>
      </c>
      <c r="Y147" s="14">
        <v>2004</v>
      </c>
      <c r="Z147" s="10">
        <v>648</v>
      </c>
      <c r="AA147" s="9">
        <v>53688275</v>
      </c>
      <c r="AB147">
        <f t="shared" si="138"/>
        <v>82852.276234567908</v>
      </c>
      <c r="AC147">
        <f t="shared" si="139"/>
        <v>4661.0703063307737</v>
      </c>
      <c r="AD147" s="18">
        <f t="shared" si="140"/>
        <v>5.9611183265399985E-2</v>
      </c>
      <c r="AE147" s="14">
        <v>2005</v>
      </c>
      <c r="AF147" s="10">
        <v>629</v>
      </c>
      <c r="AG147" s="9">
        <v>54814223</v>
      </c>
      <c r="AH147">
        <f t="shared" si="141"/>
        <v>87145.028616852142</v>
      </c>
      <c r="AI147">
        <f t="shared" si="142"/>
        <v>4292.752382284234</v>
      </c>
      <c r="AJ147" s="18">
        <f t="shared" si="143"/>
        <v>5.1812123666111147E-2</v>
      </c>
      <c r="AK147" s="14">
        <v>2006</v>
      </c>
      <c r="AL147" s="10">
        <v>672</v>
      </c>
      <c r="AM147" s="9">
        <v>50761676</v>
      </c>
      <c r="AN147">
        <f t="shared" si="144"/>
        <v>75538.208333333328</v>
      </c>
      <c r="AO147">
        <f t="shared" si="145"/>
        <v>-11606.820283518813</v>
      </c>
      <c r="AP147" s="18">
        <f t="shared" si="146"/>
        <v>-0.13318970075218131</v>
      </c>
      <c r="AQ147" s="14">
        <v>2007</v>
      </c>
      <c r="AR147" s="10">
        <v>638</v>
      </c>
      <c r="AS147" s="9">
        <v>51163690</v>
      </c>
      <c r="AT147">
        <f t="shared" si="147"/>
        <v>80193.871473354229</v>
      </c>
      <c r="AU147">
        <f t="shared" si="148"/>
        <v>4655.6631400209008</v>
      </c>
      <c r="AV147" s="18">
        <f t="shared" si="149"/>
        <v>6.1633221686652848E-2</v>
      </c>
      <c r="AW147" s="14">
        <v>2008</v>
      </c>
      <c r="AX147" s="10">
        <v>622</v>
      </c>
      <c r="AY147" s="9">
        <v>51366460</v>
      </c>
      <c r="AZ147">
        <f t="shared" si="150"/>
        <v>82582.733118971068</v>
      </c>
      <c r="BA147">
        <f t="shared" si="151"/>
        <v>2388.8616456168384</v>
      </c>
      <c r="BB147" s="18">
        <f t="shared" si="152"/>
        <v>2.9788581118827491E-2</v>
      </c>
      <c r="BC147" s="14">
        <v>2009</v>
      </c>
      <c r="BD147" s="10">
        <v>607</v>
      </c>
      <c r="BE147" s="9">
        <v>51668840</v>
      </c>
      <c r="BF147">
        <f t="shared" si="153"/>
        <v>85121.647446457995</v>
      </c>
      <c r="BG147">
        <f t="shared" si="154"/>
        <v>2538.9143274869275</v>
      </c>
      <c r="BH147" s="18">
        <f t="shared" si="155"/>
        <v>3.074388836016476E-2</v>
      </c>
      <c r="BI147" s="14">
        <v>2010</v>
      </c>
      <c r="BJ147" s="10">
        <v>587</v>
      </c>
      <c r="BK147" s="9">
        <v>51298990</v>
      </c>
      <c r="BL147">
        <f t="shared" si="156"/>
        <v>87391.805792163548</v>
      </c>
      <c r="BM147">
        <f t="shared" si="157"/>
        <v>2270.1583457055531</v>
      </c>
      <c r="BN147" s="18">
        <f t="shared" si="158"/>
        <v>2.6669577173462199E-2</v>
      </c>
      <c r="BO147" s="14">
        <v>2011</v>
      </c>
      <c r="BP147" s="10">
        <v>566</v>
      </c>
      <c r="BQ147" s="9">
        <v>50522426</v>
      </c>
      <c r="BR147">
        <f t="shared" si="159"/>
        <v>89262.236749116608</v>
      </c>
      <c r="BS147">
        <f t="shared" si="160"/>
        <v>1870.4309569530596</v>
      </c>
      <c r="BT147" s="18">
        <f t="shared" si="161"/>
        <v>2.1402818490801591E-2</v>
      </c>
      <c r="BU147" s="14">
        <v>2012</v>
      </c>
      <c r="BV147" s="10">
        <v>582</v>
      </c>
      <c r="BW147" s="9">
        <v>50648360</v>
      </c>
      <c r="BX147">
        <f t="shared" si="162"/>
        <v>87024.673539518903</v>
      </c>
      <c r="BY147">
        <f t="shared" si="163"/>
        <v>-2237.5632095977053</v>
      </c>
      <c r="BZ147" s="18">
        <f t="shared" si="164"/>
        <v>-2.5067299353999772E-2</v>
      </c>
      <c r="CA147" s="14">
        <v>2013</v>
      </c>
      <c r="CB147" s="10">
        <v>618</v>
      </c>
      <c r="CC147" s="9">
        <v>50389125</v>
      </c>
      <c r="CD147">
        <f t="shared" si="165"/>
        <v>81535.800970873781</v>
      </c>
      <c r="CE147">
        <f t="shared" si="166"/>
        <v>-5488.8725686451216</v>
      </c>
      <c r="CF147" s="18">
        <f t="shared" si="167"/>
        <v>-6.3072601658799229E-2</v>
      </c>
      <c r="CG147" s="14">
        <v>2014</v>
      </c>
      <c r="CH147" s="10">
        <v>630</v>
      </c>
      <c r="CI147" s="9">
        <v>49821330</v>
      </c>
      <c r="CJ147">
        <f t="shared" si="168"/>
        <v>79081.476190476184</v>
      </c>
      <c r="CK147">
        <f t="shared" si="169"/>
        <v>-2454.3247803975974</v>
      </c>
      <c r="CL147" s="18">
        <f t="shared" si="170"/>
        <v>-3.0101191760835602E-2</v>
      </c>
      <c r="CM147" s="14">
        <v>2015</v>
      </c>
      <c r="CN147" s="9">
        <v>624</v>
      </c>
      <c r="CO147" s="9">
        <v>49124565</v>
      </c>
      <c r="CP147">
        <f t="shared" si="171"/>
        <v>78725.264423076922</v>
      </c>
      <c r="CQ147">
        <f t="shared" si="172"/>
        <v>-356.21176739926159</v>
      </c>
      <c r="CR147" s="18">
        <f t="shared" si="173"/>
        <v>-4.5043641641348154E-3</v>
      </c>
      <c r="CS147" s="14">
        <v>2016</v>
      </c>
      <c r="CT147" s="9">
        <v>591</v>
      </c>
      <c r="CU147" s="9">
        <v>47829110</v>
      </c>
      <c r="CV147">
        <f t="shared" si="174"/>
        <v>80929.120135363788</v>
      </c>
      <c r="CW147">
        <f t="shared" si="175"/>
        <v>2203.855712286866</v>
      </c>
      <c r="CX147" s="18">
        <f t="shared" si="176"/>
        <v>2.7994262431982948E-2</v>
      </c>
      <c r="CY147" s="14">
        <v>2017</v>
      </c>
      <c r="CZ147" s="9">
        <v>570</v>
      </c>
      <c r="DA147" s="9">
        <v>47285658</v>
      </c>
      <c r="DB147">
        <f t="shared" si="177"/>
        <v>82957.294736842101</v>
      </c>
      <c r="DC147">
        <f t="shared" si="178"/>
        <v>2028.174601478313</v>
      </c>
      <c r="DD147" s="18">
        <f t="shared" si="179"/>
        <v>2.5061122598218594E-2</v>
      </c>
      <c r="DE147" s="14">
        <v>2018</v>
      </c>
      <c r="DF147" s="24">
        <v>529</v>
      </c>
      <c r="DG147" s="24">
        <v>48312476</v>
      </c>
      <c r="DH147">
        <f t="shared" si="180"/>
        <v>91327.931947069941</v>
      </c>
      <c r="DI147">
        <f t="shared" si="181"/>
        <v>8370.6372102278401</v>
      </c>
      <c r="DJ147" s="18">
        <f t="shared" si="182"/>
        <v>0.10090296744585577</v>
      </c>
      <c r="DK147" s="14">
        <v>2019</v>
      </c>
      <c r="DL147" s="24">
        <v>516</v>
      </c>
      <c r="DM147" s="24">
        <v>47355489</v>
      </c>
      <c r="DN147">
        <f t="shared" si="183"/>
        <v>91774.203488372092</v>
      </c>
      <c r="DO147">
        <f t="shared" si="184"/>
        <v>446.27154130215058</v>
      </c>
      <c r="DP147" s="18">
        <f t="shared" si="185"/>
        <v>4.8864737412513829E-3</v>
      </c>
      <c r="DQ147" s="14">
        <v>2020</v>
      </c>
      <c r="DR147" s="25">
        <v>532</v>
      </c>
      <c r="DS147" s="24">
        <v>47210067</v>
      </c>
      <c r="DT147">
        <f t="shared" si="186"/>
        <v>88740.727443609023</v>
      </c>
      <c r="DU147">
        <f t="shared" si="187"/>
        <v>-3033.4760447630688</v>
      </c>
      <c r="DV147" s="18">
        <f t="shared" si="188"/>
        <v>-3.3053689702111269E-2</v>
      </c>
      <c r="DX147" s="11">
        <f t="shared" si="189"/>
        <v>2.8926629876865895E-2</v>
      </c>
      <c r="DY147">
        <f t="shared" si="190"/>
        <v>88686.476724094711</v>
      </c>
      <c r="DZ147" s="23">
        <f t="shared" si="191"/>
        <v>80688.410880057301</v>
      </c>
    </row>
    <row r="148" spans="1:130" x14ac:dyDescent="0.2">
      <c r="A148" s="3">
        <v>35094</v>
      </c>
      <c r="B148" t="s">
        <v>148</v>
      </c>
      <c r="C148" s="14">
        <v>2000</v>
      </c>
      <c r="D148" s="10">
        <v>476</v>
      </c>
      <c r="E148" s="9">
        <v>16036450</v>
      </c>
      <c r="F148">
        <f t="shared" si="128"/>
        <v>33690.021008403361</v>
      </c>
      <c r="G148" s="14">
        <v>2001</v>
      </c>
      <c r="H148" s="10">
        <v>502</v>
      </c>
      <c r="I148" s="9">
        <v>16366176</v>
      </c>
      <c r="J148">
        <f t="shared" si="129"/>
        <v>32601.94422310757</v>
      </c>
      <c r="K148">
        <f t="shared" si="130"/>
        <v>-1088.0767852957906</v>
      </c>
      <c r="L148" s="18">
        <f t="shared" si="131"/>
        <v>-3.2296708423672091E-2</v>
      </c>
      <c r="M148" s="14">
        <v>2002</v>
      </c>
      <c r="N148" s="10">
        <v>518</v>
      </c>
      <c r="O148" s="9">
        <v>17064677</v>
      </c>
      <c r="P148">
        <f t="shared" si="132"/>
        <v>32943.391891891893</v>
      </c>
      <c r="Q148">
        <f t="shared" si="133"/>
        <v>341.44766878432347</v>
      </c>
      <c r="R148" s="19">
        <f t="shared" si="134"/>
        <v>1.0473230260369336E-2</v>
      </c>
      <c r="S148" s="14">
        <v>2003</v>
      </c>
      <c r="T148" s="10">
        <v>518</v>
      </c>
      <c r="U148" s="9">
        <v>17721650</v>
      </c>
      <c r="V148">
        <f t="shared" si="135"/>
        <v>34211.679536679534</v>
      </c>
      <c r="W148">
        <f t="shared" si="136"/>
        <v>1268.2876447876406</v>
      </c>
      <c r="X148" s="18">
        <f t="shared" si="137"/>
        <v>3.8499000010372174E-2</v>
      </c>
      <c r="Y148" s="14">
        <v>2004</v>
      </c>
      <c r="Z148" s="10">
        <v>550</v>
      </c>
      <c r="AA148" s="9">
        <v>17632222</v>
      </c>
      <c r="AB148">
        <f t="shared" si="138"/>
        <v>32058.585454545453</v>
      </c>
      <c r="AC148">
        <f t="shared" si="139"/>
        <v>-2153.094082134081</v>
      </c>
      <c r="AD148" s="18">
        <f t="shared" si="140"/>
        <v>-6.2934474755197964E-2</v>
      </c>
      <c r="AE148" s="14">
        <v>2005</v>
      </c>
      <c r="AF148" s="10">
        <v>562</v>
      </c>
      <c r="AG148" s="9">
        <v>18452900</v>
      </c>
      <c r="AH148">
        <f t="shared" si="141"/>
        <v>32834.341637010679</v>
      </c>
      <c r="AI148">
        <f t="shared" si="142"/>
        <v>775.75618246522572</v>
      </c>
      <c r="AJ148" s="18">
        <f t="shared" si="143"/>
        <v>2.419807896905303E-2</v>
      </c>
      <c r="AK148" s="14">
        <v>2006</v>
      </c>
      <c r="AL148" s="10">
        <v>612</v>
      </c>
      <c r="AM148" s="9">
        <v>19818155</v>
      </c>
      <c r="AN148">
        <f t="shared" si="144"/>
        <v>32382.606209150326</v>
      </c>
      <c r="AO148">
        <f t="shared" si="145"/>
        <v>-451.7354278603525</v>
      </c>
      <c r="AP148" s="18">
        <f t="shared" si="146"/>
        <v>-1.3758016921866919E-2</v>
      </c>
      <c r="AQ148" s="14">
        <v>2007</v>
      </c>
      <c r="AR148" s="10">
        <v>600</v>
      </c>
      <c r="AS148" s="9">
        <v>20227882</v>
      </c>
      <c r="AT148">
        <f t="shared" si="147"/>
        <v>33713.136666666665</v>
      </c>
      <c r="AU148">
        <f t="shared" si="148"/>
        <v>1330.5304575163391</v>
      </c>
      <c r="AV148" s="18">
        <f t="shared" si="149"/>
        <v>4.1087812664700601E-2</v>
      </c>
      <c r="AW148" s="14">
        <v>2008</v>
      </c>
      <c r="AX148" s="10">
        <v>588</v>
      </c>
      <c r="AY148" s="9">
        <v>20770270</v>
      </c>
      <c r="AZ148">
        <f t="shared" si="150"/>
        <v>35323.588435374149</v>
      </c>
      <c r="BA148">
        <f t="shared" si="151"/>
        <v>1610.451768707484</v>
      </c>
      <c r="BB148" s="18">
        <f t="shared" si="152"/>
        <v>4.7769265275746139E-2</v>
      </c>
      <c r="BC148" s="14">
        <v>2009</v>
      </c>
      <c r="BD148" s="10">
        <v>603</v>
      </c>
      <c r="BE148" s="9">
        <v>20616610</v>
      </c>
      <c r="BF148">
        <f t="shared" si="153"/>
        <v>34190.066334991709</v>
      </c>
      <c r="BG148">
        <f t="shared" si="154"/>
        <v>-1133.5221003824408</v>
      </c>
      <c r="BH148" s="18">
        <f t="shared" si="155"/>
        <v>-3.2089664459098277E-2</v>
      </c>
      <c r="BI148" s="14">
        <v>2010</v>
      </c>
      <c r="BJ148" s="10">
        <v>584</v>
      </c>
      <c r="BK148" s="9">
        <v>20098740</v>
      </c>
      <c r="BL148">
        <f t="shared" si="156"/>
        <v>34415.650684931505</v>
      </c>
      <c r="BM148">
        <f t="shared" si="157"/>
        <v>225.58434993979608</v>
      </c>
      <c r="BN148" s="18">
        <f t="shared" si="158"/>
        <v>6.59795005161843E-3</v>
      </c>
      <c r="BO148" s="14">
        <v>2011</v>
      </c>
      <c r="BP148" s="10">
        <v>565</v>
      </c>
      <c r="BQ148" s="9">
        <v>20778296</v>
      </c>
      <c r="BR148">
        <f t="shared" si="159"/>
        <v>36775.745132743366</v>
      </c>
      <c r="BS148">
        <f t="shared" si="160"/>
        <v>2360.0944478118618</v>
      </c>
      <c r="BT148" s="18">
        <f t="shared" si="161"/>
        <v>6.8576197190576491E-2</v>
      </c>
      <c r="BU148" s="14">
        <v>2012</v>
      </c>
      <c r="BV148" s="10">
        <v>572</v>
      </c>
      <c r="BW148" s="9">
        <v>20502035</v>
      </c>
      <c r="BX148">
        <f t="shared" si="162"/>
        <v>35842.718531468534</v>
      </c>
      <c r="BY148">
        <f t="shared" si="163"/>
        <v>-933.0266012748325</v>
      </c>
      <c r="BZ148" s="18">
        <f t="shared" si="164"/>
        <v>-2.5370705553539149E-2</v>
      </c>
      <c r="CA148" s="14">
        <v>2013</v>
      </c>
      <c r="CB148" s="10">
        <v>560</v>
      </c>
      <c r="CC148" s="9">
        <v>21420450</v>
      </c>
      <c r="CD148">
        <f t="shared" si="165"/>
        <v>38250.803571428572</v>
      </c>
      <c r="CE148">
        <f t="shared" si="166"/>
        <v>2408.0850399600386</v>
      </c>
      <c r="CF148" s="18">
        <f t="shared" si="167"/>
        <v>6.7184776674956509E-2</v>
      </c>
      <c r="CG148" s="14">
        <v>2014</v>
      </c>
      <c r="CH148" s="10">
        <v>574</v>
      </c>
      <c r="CI148" s="9">
        <v>22395850</v>
      </c>
      <c r="CJ148">
        <f t="shared" si="168"/>
        <v>39017.160278745643</v>
      </c>
      <c r="CK148">
        <f t="shared" si="169"/>
        <v>766.35670731707069</v>
      </c>
      <c r="CL148" s="18">
        <f t="shared" si="170"/>
        <v>2.0035048567960036E-2</v>
      </c>
      <c r="CM148" s="14">
        <v>2015</v>
      </c>
      <c r="CN148" s="9">
        <v>512</v>
      </c>
      <c r="CO148" s="9">
        <v>23312270</v>
      </c>
      <c r="CP148">
        <f t="shared" si="171"/>
        <v>45531.77734375</v>
      </c>
      <c r="CQ148">
        <f t="shared" si="172"/>
        <v>6514.6170650043568</v>
      </c>
      <c r="CR148" s="18">
        <f t="shared" si="173"/>
        <v>0.16696799609358434</v>
      </c>
      <c r="CS148" s="14">
        <v>2016</v>
      </c>
      <c r="CT148" s="9">
        <v>495</v>
      </c>
      <c r="CU148" s="9">
        <v>22760155</v>
      </c>
      <c r="CV148">
        <f t="shared" si="174"/>
        <v>45980.111111111109</v>
      </c>
      <c r="CW148">
        <f t="shared" si="175"/>
        <v>448.33376736110949</v>
      </c>
      <c r="CX148" s="18">
        <f t="shared" si="176"/>
        <v>9.8466124872819364E-3</v>
      </c>
      <c r="CY148" s="14">
        <v>2017</v>
      </c>
      <c r="CZ148" s="9">
        <v>500</v>
      </c>
      <c r="DA148" s="9">
        <v>22589801</v>
      </c>
      <c r="DB148">
        <f t="shared" si="177"/>
        <v>45179.601999999999</v>
      </c>
      <c r="DC148">
        <f t="shared" si="178"/>
        <v>-800.50911111111054</v>
      </c>
      <c r="DD148" s="18">
        <f t="shared" si="179"/>
        <v>-1.7409899449278784E-2</v>
      </c>
      <c r="DE148" s="14">
        <v>2018</v>
      </c>
      <c r="DF148" s="24">
        <v>480</v>
      </c>
      <c r="DG148" s="24">
        <v>22558892</v>
      </c>
      <c r="DH148">
        <f t="shared" si="180"/>
        <v>46997.691666666666</v>
      </c>
      <c r="DI148">
        <f t="shared" si="181"/>
        <v>1818.0896666666667</v>
      </c>
      <c r="DJ148" s="18">
        <f t="shared" si="182"/>
        <v>4.0241382973375171E-2</v>
      </c>
      <c r="DK148" s="14">
        <v>2019</v>
      </c>
      <c r="DL148" s="24">
        <v>483</v>
      </c>
      <c r="DM148" s="24">
        <v>22695322</v>
      </c>
      <c r="DN148">
        <f t="shared" si="183"/>
        <v>46988.244306418223</v>
      </c>
      <c r="DO148">
        <f t="shared" si="184"/>
        <v>-9.4473602484431467</v>
      </c>
      <c r="DP148" s="18">
        <f t="shared" si="185"/>
        <v>-2.0101753753033218E-4</v>
      </c>
      <c r="DQ148" s="14">
        <v>2020</v>
      </c>
      <c r="DR148" s="25">
        <v>453</v>
      </c>
      <c r="DS148" s="24">
        <v>22717170</v>
      </c>
      <c r="DT148">
        <f t="shared" si="186"/>
        <v>50148.278145695367</v>
      </c>
      <c r="DU148">
        <f t="shared" si="187"/>
        <v>3160.0338392771446</v>
      </c>
      <c r="DV148" s="18">
        <f t="shared" si="188"/>
        <v>6.7251583580566113E-2</v>
      </c>
      <c r="DX148" s="11">
        <f t="shared" si="189"/>
        <v>2.342158211309206E-2</v>
      </c>
      <c r="DY148">
        <f t="shared" si="190"/>
        <v>46388.512657694962</v>
      </c>
      <c r="DZ148" s="23">
        <f t="shared" si="191"/>
        <v>38051.29257956097</v>
      </c>
    </row>
    <row r="149" spans="1:130" x14ac:dyDescent="0.2">
      <c r="A149" s="3">
        <v>35097</v>
      </c>
      <c r="B149" t="s">
        <v>149</v>
      </c>
      <c r="C149" s="14">
        <v>2000</v>
      </c>
      <c r="D149" s="10">
        <v>370</v>
      </c>
      <c r="E149" s="9">
        <v>8724110</v>
      </c>
      <c r="F149">
        <f t="shared" si="128"/>
        <v>23578.675675675677</v>
      </c>
      <c r="G149" s="14">
        <v>2001</v>
      </c>
      <c r="H149" s="10">
        <v>334</v>
      </c>
      <c r="I149" s="9">
        <v>9508362</v>
      </c>
      <c r="J149">
        <f t="shared" si="129"/>
        <v>28468.149700598802</v>
      </c>
      <c r="K149">
        <f t="shared" si="130"/>
        <v>4889.4740249231254</v>
      </c>
      <c r="L149" s="18">
        <f t="shared" si="131"/>
        <v>0.20736847531972388</v>
      </c>
      <c r="M149" s="14">
        <v>2002</v>
      </c>
      <c r="N149" s="10">
        <v>367</v>
      </c>
      <c r="O149" s="9">
        <v>10276639</v>
      </c>
      <c r="P149">
        <f t="shared" si="132"/>
        <v>28001.741144414169</v>
      </c>
      <c r="Q149">
        <f t="shared" si="133"/>
        <v>-466.4085561846332</v>
      </c>
      <c r="R149" s="19">
        <f t="shared" si="134"/>
        <v>-1.6383521974202023E-2</v>
      </c>
      <c r="S149" s="14">
        <v>2003</v>
      </c>
      <c r="T149" s="10">
        <v>367</v>
      </c>
      <c r="U149" s="9">
        <v>10348535</v>
      </c>
      <c r="V149">
        <f t="shared" si="135"/>
        <v>28197.643051771116</v>
      </c>
      <c r="W149">
        <f t="shared" si="136"/>
        <v>195.90190735694705</v>
      </c>
      <c r="X149" s="18">
        <f t="shared" si="137"/>
        <v>6.9960616501172773E-3</v>
      </c>
      <c r="Y149" s="14">
        <v>2004</v>
      </c>
      <c r="Z149" s="10">
        <v>382</v>
      </c>
      <c r="AA149" s="9">
        <v>10714630</v>
      </c>
      <c r="AB149">
        <f t="shared" si="138"/>
        <v>28048.769633507854</v>
      </c>
      <c r="AC149">
        <f t="shared" si="139"/>
        <v>-148.87341826326156</v>
      </c>
      <c r="AD149" s="18">
        <f t="shared" si="140"/>
        <v>-5.2796405000917514E-3</v>
      </c>
      <c r="AE149" s="14">
        <v>2005</v>
      </c>
      <c r="AF149" s="10">
        <v>364</v>
      </c>
      <c r="AG149" s="9">
        <v>10651160</v>
      </c>
      <c r="AH149">
        <f t="shared" si="141"/>
        <v>29261.428571428572</v>
      </c>
      <c r="AI149">
        <f t="shared" si="142"/>
        <v>1212.658937920718</v>
      </c>
      <c r="AJ149" s="18">
        <f t="shared" si="143"/>
        <v>4.3233944082596808E-2</v>
      </c>
      <c r="AK149" s="14">
        <v>2006</v>
      </c>
      <c r="AL149" s="10">
        <v>372</v>
      </c>
      <c r="AM149" s="9">
        <v>11196670</v>
      </c>
      <c r="AN149">
        <f t="shared" si="144"/>
        <v>30098.575268817203</v>
      </c>
      <c r="AO149">
        <f t="shared" si="145"/>
        <v>837.14669738863086</v>
      </c>
      <c r="AP149" s="18">
        <f t="shared" si="146"/>
        <v>2.8609221704439858E-2</v>
      </c>
      <c r="AQ149" s="14">
        <v>2007</v>
      </c>
      <c r="AR149" s="10">
        <v>361</v>
      </c>
      <c r="AS149" s="9">
        <v>10923595</v>
      </c>
      <c r="AT149">
        <f t="shared" si="147"/>
        <v>30259.265927977838</v>
      </c>
      <c r="AU149">
        <f t="shared" si="148"/>
        <v>160.69065916063482</v>
      </c>
      <c r="AV149" s="18">
        <f t="shared" si="149"/>
        <v>5.3388128084293062E-3</v>
      </c>
      <c r="AW149" s="14">
        <v>2008</v>
      </c>
      <c r="AX149" s="10">
        <v>348</v>
      </c>
      <c r="AY149" s="9">
        <v>11186920</v>
      </c>
      <c r="AZ149">
        <f t="shared" si="150"/>
        <v>32146.321839080461</v>
      </c>
      <c r="BA149">
        <f t="shared" si="151"/>
        <v>1887.0559111026232</v>
      </c>
      <c r="BB149" s="18">
        <f t="shared" si="152"/>
        <v>6.2362911102805167E-2</v>
      </c>
      <c r="BC149" s="14">
        <v>2009</v>
      </c>
      <c r="BD149" s="10">
        <v>319</v>
      </c>
      <c r="BE149" s="9">
        <v>11475030</v>
      </c>
      <c r="BF149">
        <f t="shared" si="153"/>
        <v>35971.880877742944</v>
      </c>
      <c r="BG149">
        <f t="shared" si="154"/>
        <v>3825.5590386624826</v>
      </c>
      <c r="BH149" s="18">
        <f t="shared" si="155"/>
        <v>0.11900456474655614</v>
      </c>
      <c r="BI149" s="14">
        <v>2010</v>
      </c>
      <c r="BJ149" s="10">
        <v>330</v>
      </c>
      <c r="BK149" s="9">
        <v>11532490</v>
      </c>
      <c r="BL149">
        <f t="shared" si="156"/>
        <v>34946.939393939392</v>
      </c>
      <c r="BM149">
        <f t="shared" si="157"/>
        <v>-1024.9414838035518</v>
      </c>
      <c r="BN149" s="18">
        <f t="shared" si="158"/>
        <v>-2.8492852161025553E-2</v>
      </c>
      <c r="BO149" s="14">
        <v>2011</v>
      </c>
      <c r="BP149" s="10">
        <v>324</v>
      </c>
      <c r="BQ149" s="9">
        <v>11766106</v>
      </c>
      <c r="BR149">
        <f t="shared" si="159"/>
        <v>36315.141975308645</v>
      </c>
      <c r="BS149">
        <f t="shared" si="160"/>
        <v>1368.2025813692526</v>
      </c>
      <c r="BT149" s="18">
        <f t="shared" si="161"/>
        <v>3.9150855700013906E-2</v>
      </c>
      <c r="BU149" s="14">
        <v>2012</v>
      </c>
      <c r="BV149" s="10">
        <v>310</v>
      </c>
      <c r="BW149" s="9">
        <v>11836260</v>
      </c>
      <c r="BX149">
        <f t="shared" si="162"/>
        <v>38181.483870967742</v>
      </c>
      <c r="BY149">
        <f t="shared" si="163"/>
        <v>1866.3418956590976</v>
      </c>
      <c r="BZ149" s="18">
        <f t="shared" si="164"/>
        <v>5.1392939532717757E-2</v>
      </c>
      <c r="CA149" s="14">
        <v>2013</v>
      </c>
      <c r="CB149" s="10">
        <v>318</v>
      </c>
      <c r="CC149" s="9">
        <v>12200795</v>
      </c>
      <c r="CD149">
        <f t="shared" si="165"/>
        <v>38367.279874213833</v>
      </c>
      <c r="CE149">
        <f t="shared" si="166"/>
        <v>185.79600324609055</v>
      </c>
      <c r="CF149" s="18">
        <f t="shared" si="167"/>
        <v>4.8661284059566172E-3</v>
      </c>
      <c r="CG149" s="14">
        <v>2014</v>
      </c>
      <c r="CH149" s="10">
        <v>321</v>
      </c>
      <c r="CI149" s="9">
        <v>13295595</v>
      </c>
      <c r="CJ149">
        <f t="shared" si="168"/>
        <v>41419.299065420564</v>
      </c>
      <c r="CK149">
        <f t="shared" si="169"/>
        <v>3052.0191912067312</v>
      </c>
      <c r="CL149" s="18">
        <f t="shared" si="170"/>
        <v>7.9547447752686656E-2</v>
      </c>
      <c r="CM149" s="14">
        <v>2015</v>
      </c>
      <c r="CN149" s="9">
        <v>318</v>
      </c>
      <c r="CO149" s="9">
        <v>13659830</v>
      </c>
      <c r="CP149">
        <f t="shared" si="171"/>
        <v>42955.440251572327</v>
      </c>
      <c r="CQ149">
        <f t="shared" si="172"/>
        <v>1536.1411861517627</v>
      </c>
      <c r="CR149" s="18">
        <f t="shared" si="173"/>
        <v>3.7087570789777799E-2</v>
      </c>
      <c r="CS149" s="14">
        <v>2016</v>
      </c>
      <c r="CT149" s="9">
        <v>317</v>
      </c>
      <c r="CU149" s="9">
        <v>13618668</v>
      </c>
      <c r="CV149">
        <f t="shared" si="174"/>
        <v>42961.097791798107</v>
      </c>
      <c r="CW149">
        <f t="shared" si="175"/>
        <v>5.6575402257803944</v>
      </c>
      <c r="CX149" s="18">
        <f t="shared" si="176"/>
        <v>1.3170718755637262E-4</v>
      </c>
      <c r="CY149" s="14">
        <v>2017</v>
      </c>
      <c r="CZ149" s="9">
        <v>320</v>
      </c>
      <c r="DA149" s="9">
        <v>13534437</v>
      </c>
      <c r="DB149">
        <f t="shared" si="177"/>
        <v>42295.115624999999</v>
      </c>
      <c r="DC149">
        <f t="shared" si="178"/>
        <v>-665.98216679810866</v>
      </c>
      <c r="DD149" s="18">
        <f t="shared" si="179"/>
        <v>-1.5501982049566114E-2</v>
      </c>
      <c r="DE149" s="14">
        <v>2018</v>
      </c>
      <c r="DF149" s="24">
        <v>309</v>
      </c>
      <c r="DG149" s="24">
        <v>13908405</v>
      </c>
      <c r="DH149">
        <f t="shared" si="180"/>
        <v>45011.019417475727</v>
      </c>
      <c r="DI149">
        <f t="shared" si="181"/>
        <v>2715.9037924757286</v>
      </c>
      <c r="DJ149" s="18">
        <f t="shared" si="182"/>
        <v>6.4213178102069057E-2</v>
      </c>
      <c r="DK149" s="14">
        <v>2019</v>
      </c>
      <c r="DL149" s="24">
        <v>335</v>
      </c>
      <c r="DM149" s="24">
        <v>14101239</v>
      </c>
      <c r="DN149">
        <f t="shared" si="183"/>
        <v>42093.250746268655</v>
      </c>
      <c r="DO149">
        <f t="shared" si="184"/>
        <v>-2917.7686712070717</v>
      </c>
      <c r="DP149" s="18">
        <f t="shared" si="185"/>
        <v>-6.4823430105967236E-2</v>
      </c>
      <c r="DQ149" s="14">
        <v>2020</v>
      </c>
      <c r="DR149" s="25">
        <v>338</v>
      </c>
      <c r="DS149" s="24">
        <v>14188274</v>
      </c>
      <c r="DT149">
        <f t="shared" si="186"/>
        <v>41977.142011834323</v>
      </c>
      <c r="DU149">
        <f t="shared" si="187"/>
        <v>-116.10873443433229</v>
      </c>
      <c r="DV149" s="18">
        <f t="shared" si="188"/>
        <v>-2.758369391193307E-3</v>
      </c>
      <c r="DX149" s="11">
        <f t="shared" si="189"/>
        <v>2.9568102433778914E-2</v>
      </c>
      <c r="DY149">
        <f t="shared" si="190"/>
        <v>43133.128596248127</v>
      </c>
      <c r="DZ149" s="23">
        <f t="shared" si="191"/>
        <v>35264.555319753046</v>
      </c>
    </row>
    <row r="150" spans="1:130" x14ac:dyDescent="0.2">
      <c r="A150" s="3">
        <v>35098</v>
      </c>
      <c r="B150" t="s">
        <v>150</v>
      </c>
      <c r="C150" s="14">
        <v>2000</v>
      </c>
      <c r="D150" s="10">
        <v>839</v>
      </c>
      <c r="E150" s="9">
        <v>37315749</v>
      </c>
      <c r="F150">
        <f t="shared" si="128"/>
        <v>44476.458879618593</v>
      </c>
      <c r="G150" s="14">
        <v>2001</v>
      </c>
      <c r="H150" s="10">
        <v>858</v>
      </c>
      <c r="I150" s="9">
        <v>37506368</v>
      </c>
      <c r="J150">
        <f t="shared" si="129"/>
        <v>43713.715617715621</v>
      </c>
      <c r="K150">
        <f t="shared" si="130"/>
        <v>-762.74326190297143</v>
      </c>
      <c r="L150" s="18">
        <f t="shared" si="131"/>
        <v>-1.7149370276249663E-2</v>
      </c>
      <c r="M150" s="14">
        <v>2002</v>
      </c>
      <c r="N150" s="10">
        <v>798</v>
      </c>
      <c r="O150" s="9">
        <v>37564571</v>
      </c>
      <c r="P150">
        <f t="shared" si="132"/>
        <v>47073.397243107771</v>
      </c>
      <c r="Q150">
        <f t="shared" si="133"/>
        <v>3359.6816253921497</v>
      </c>
      <c r="R150" s="19">
        <f t="shared" si="134"/>
        <v>7.685646433657517E-2</v>
      </c>
      <c r="S150" s="14">
        <v>2003</v>
      </c>
      <c r="T150" s="10">
        <v>798</v>
      </c>
      <c r="U150" s="9">
        <v>37975490</v>
      </c>
      <c r="V150">
        <f t="shared" si="135"/>
        <v>47588.333333333336</v>
      </c>
      <c r="W150">
        <f t="shared" si="136"/>
        <v>514.93609022556484</v>
      </c>
      <c r="X150" s="18">
        <f t="shared" si="137"/>
        <v>1.0939004201591994E-2</v>
      </c>
      <c r="Y150" s="14">
        <v>2004</v>
      </c>
      <c r="Z150" s="10">
        <v>779</v>
      </c>
      <c r="AA150" s="9">
        <v>37773996</v>
      </c>
      <c r="AB150">
        <f t="shared" si="138"/>
        <v>48490.367137355584</v>
      </c>
      <c r="AC150">
        <f t="shared" si="139"/>
        <v>902.03380402224866</v>
      </c>
      <c r="AD150" s="18">
        <f t="shared" si="140"/>
        <v>1.8954935818069875E-2</v>
      </c>
      <c r="AE150" s="14">
        <v>2005</v>
      </c>
      <c r="AF150" s="10">
        <v>801</v>
      </c>
      <c r="AG150" s="9">
        <v>38234500</v>
      </c>
      <c r="AH150">
        <f t="shared" si="141"/>
        <v>47733.4581772784</v>
      </c>
      <c r="AI150">
        <f t="shared" si="142"/>
        <v>-756.90896007718402</v>
      </c>
      <c r="AJ150" s="18">
        <f t="shared" si="143"/>
        <v>-1.5609470597183478E-2</v>
      </c>
      <c r="AK150" s="14">
        <v>2006</v>
      </c>
      <c r="AL150" s="10">
        <v>859</v>
      </c>
      <c r="AM150" s="9">
        <v>40311480</v>
      </c>
      <c r="AN150">
        <f t="shared" si="144"/>
        <v>46928.381839348076</v>
      </c>
      <c r="AO150">
        <f t="shared" si="145"/>
        <v>-805.07633793032437</v>
      </c>
      <c r="AP150" s="18">
        <f t="shared" si="146"/>
        <v>-1.6866080285663207E-2</v>
      </c>
      <c r="AQ150" s="14">
        <v>2007</v>
      </c>
      <c r="AR150" s="10">
        <v>824</v>
      </c>
      <c r="AS150" s="9">
        <v>41345351</v>
      </c>
      <c r="AT150">
        <f t="shared" si="147"/>
        <v>50176.396844660194</v>
      </c>
      <c r="AU150">
        <f t="shared" si="148"/>
        <v>3248.0150053121179</v>
      </c>
      <c r="AV150" s="18">
        <f t="shared" si="149"/>
        <v>6.9212167093917407E-2</v>
      </c>
      <c r="AW150" s="14">
        <v>2008</v>
      </c>
      <c r="AX150" s="10">
        <v>804</v>
      </c>
      <c r="AY150" s="9">
        <v>41847300</v>
      </c>
      <c r="AZ150">
        <f t="shared" si="150"/>
        <v>52048.880597014926</v>
      </c>
      <c r="BA150">
        <f t="shared" si="151"/>
        <v>1872.4837523547321</v>
      </c>
      <c r="BB150" s="18">
        <f t="shared" si="152"/>
        <v>3.7318019429567771E-2</v>
      </c>
      <c r="BC150" s="14">
        <v>2009</v>
      </c>
      <c r="BD150" s="10">
        <v>797</v>
      </c>
      <c r="BE150" s="9">
        <v>44770631</v>
      </c>
      <c r="BF150">
        <f t="shared" si="153"/>
        <v>56173.941028858215</v>
      </c>
      <c r="BG150">
        <f t="shared" si="154"/>
        <v>4125.0604318432888</v>
      </c>
      <c r="BH150" s="18">
        <f t="shared" si="155"/>
        <v>7.9253585947050453E-2</v>
      </c>
      <c r="BI150" s="14">
        <v>2010</v>
      </c>
      <c r="BJ150" s="10">
        <v>787</v>
      </c>
      <c r="BK150" s="9">
        <v>44137942</v>
      </c>
      <c r="BL150">
        <f t="shared" si="156"/>
        <v>56083.789072426938</v>
      </c>
      <c r="BM150">
        <f t="shared" si="157"/>
        <v>-90.151956431276631</v>
      </c>
      <c r="BN150" s="18">
        <f t="shared" si="158"/>
        <v>-1.6048714898775377E-3</v>
      </c>
      <c r="BO150" s="14">
        <v>2011</v>
      </c>
      <c r="BP150" s="10">
        <v>796</v>
      </c>
      <c r="BQ150" s="9">
        <v>44803562</v>
      </c>
      <c r="BR150">
        <f t="shared" si="159"/>
        <v>56285.881909547737</v>
      </c>
      <c r="BS150">
        <f t="shared" si="160"/>
        <v>202.09283712079923</v>
      </c>
      <c r="BT150" s="18">
        <f t="shared" si="161"/>
        <v>3.6034091216592969E-3</v>
      </c>
      <c r="BU150" s="14">
        <v>2012</v>
      </c>
      <c r="BV150" s="10">
        <v>783</v>
      </c>
      <c r="BW150" s="9">
        <v>45100105</v>
      </c>
      <c r="BX150">
        <f t="shared" si="162"/>
        <v>57599.112388250316</v>
      </c>
      <c r="BY150">
        <f t="shared" si="163"/>
        <v>1313.2304787025787</v>
      </c>
      <c r="BZ150" s="18">
        <f t="shared" si="164"/>
        <v>2.3331436483716467E-2</v>
      </c>
      <c r="CA150" s="14">
        <v>2013</v>
      </c>
      <c r="CB150" s="10">
        <v>824</v>
      </c>
      <c r="CC150" s="9">
        <v>47396595</v>
      </c>
      <c r="CD150">
        <f t="shared" si="165"/>
        <v>57520.139563106794</v>
      </c>
      <c r="CE150">
        <f t="shared" si="166"/>
        <v>-78.972825143522641</v>
      </c>
      <c r="CF150" s="18">
        <f t="shared" si="167"/>
        <v>-1.3710771202722972E-3</v>
      </c>
      <c r="CG150" s="14">
        <v>2014</v>
      </c>
      <c r="CH150" s="10">
        <v>807</v>
      </c>
      <c r="CI150" s="9">
        <v>49003265</v>
      </c>
      <c r="CJ150">
        <f t="shared" si="168"/>
        <v>60722.757125154894</v>
      </c>
      <c r="CK150">
        <f t="shared" si="169"/>
        <v>3202.6175620481008</v>
      </c>
      <c r="CL150" s="18">
        <f t="shared" si="170"/>
        <v>5.5678195261234173E-2</v>
      </c>
      <c r="CM150" s="14">
        <v>2015</v>
      </c>
      <c r="CN150" s="9">
        <v>773</v>
      </c>
      <c r="CO150" s="9">
        <v>50840180</v>
      </c>
      <c r="CP150">
        <f t="shared" si="171"/>
        <v>65769.961190168178</v>
      </c>
      <c r="CQ150">
        <f t="shared" si="172"/>
        <v>5047.204065013284</v>
      </c>
      <c r="CR150" s="18">
        <f t="shared" si="173"/>
        <v>8.3118822398175307E-2</v>
      </c>
      <c r="CS150" s="14">
        <v>2016</v>
      </c>
      <c r="CT150" s="9">
        <v>786</v>
      </c>
      <c r="CU150" s="9">
        <v>51033490</v>
      </c>
      <c r="CV150">
        <f t="shared" si="174"/>
        <v>64928.104325699744</v>
      </c>
      <c r="CW150">
        <f t="shared" si="175"/>
        <v>-841.85686446843465</v>
      </c>
      <c r="CX150" s="18">
        <f t="shared" si="176"/>
        <v>-1.2800020696899577E-2</v>
      </c>
      <c r="CY150" s="14">
        <v>2017</v>
      </c>
      <c r="CZ150" s="9">
        <v>769</v>
      </c>
      <c r="DA150" s="9">
        <v>50856829</v>
      </c>
      <c r="DB150">
        <f t="shared" si="177"/>
        <v>66133.7178153446</v>
      </c>
      <c r="DC150">
        <f t="shared" si="178"/>
        <v>1205.6134896448566</v>
      </c>
      <c r="DD150" s="18">
        <f t="shared" si="179"/>
        <v>1.8568438154256298E-2</v>
      </c>
      <c r="DE150" s="14">
        <v>2018</v>
      </c>
      <c r="DF150" s="24">
        <v>753</v>
      </c>
      <c r="DG150" s="24">
        <v>50842914</v>
      </c>
      <c r="DH150">
        <f t="shared" si="180"/>
        <v>67520.47011952191</v>
      </c>
      <c r="DI150">
        <f t="shared" si="181"/>
        <v>1386.7523041773093</v>
      </c>
      <c r="DJ150" s="18">
        <f t="shared" si="182"/>
        <v>2.0968914949698315E-2</v>
      </c>
      <c r="DK150" s="14">
        <v>2019</v>
      </c>
      <c r="DL150" s="24">
        <v>755</v>
      </c>
      <c r="DM150" s="24">
        <v>51468373</v>
      </c>
      <c r="DN150">
        <f t="shared" si="183"/>
        <v>68170.030463576157</v>
      </c>
      <c r="DO150">
        <f t="shared" si="184"/>
        <v>649.56034405424725</v>
      </c>
      <c r="DP150" s="18">
        <f t="shared" si="185"/>
        <v>9.6201987768216469E-3</v>
      </c>
      <c r="DQ150" s="14">
        <v>2020</v>
      </c>
      <c r="DR150" s="25">
        <v>715</v>
      </c>
      <c r="DS150" s="24">
        <v>51326480</v>
      </c>
      <c r="DT150">
        <f t="shared" si="186"/>
        <v>71785.28671328671</v>
      </c>
      <c r="DU150">
        <f t="shared" si="187"/>
        <v>3615.2562497105537</v>
      </c>
      <c r="DV150" s="18">
        <f t="shared" si="188"/>
        <v>5.303292700803789E-2</v>
      </c>
      <c r="DX150" s="11">
        <f t="shared" si="189"/>
        <v>2.3508788161616858E-2</v>
      </c>
      <c r="DY150">
        <f t="shared" si="190"/>
        <v>67274.739466147556</v>
      </c>
      <c r="DZ150" s="23">
        <f t="shared" si="191"/>
        <v>56043.932446874991</v>
      </c>
    </row>
    <row r="151" spans="1:130" x14ac:dyDescent="0.2">
      <c r="A151" s="3">
        <v>35099</v>
      </c>
      <c r="B151" t="s">
        <v>151</v>
      </c>
      <c r="C151" s="14">
        <v>2000</v>
      </c>
      <c r="D151" s="10">
        <v>358</v>
      </c>
      <c r="E151" s="9">
        <v>12677585</v>
      </c>
      <c r="F151">
        <f t="shared" si="128"/>
        <v>35412.248603351953</v>
      </c>
      <c r="G151" s="14">
        <v>2001</v>
      </c>
      <c r="H151" s="10">
        <v>365</v>
      </c>
      <c r="I151" s="9">
        <v>12957525</v>
      </c>
      <c r="J151">
        <f t="shared" si="129"/>
        <v>35500.068493150684</v>
      </c>
      <c r="K151">
        <f t="shared" si="130"/>
        <v>87.81988979873131</v>
      </c>
      <c r="L151" s="18">
        <f t="shared" si="131"/>
        <v>2.4799297774730608E-3</v>
      </c>
      <c r="M151" s="14">
        <v>2002</v>
      </c>
      <c r="N151" s="10">
        <v>364</v>
      </c>
      <c r="O151" s="9">
        <v>13133027</v>
      </c>
      <c r="P151">
        <f t="shared" si="132"/>
        <v>36079.744505494506</v>
      </c>
      <c r="Q151">
        <f t="shared" si="133"/>
        <v>579.67601234382164</v>
      </c>
      <c r="R151" s="19">
        <f t="shared" si="134"/>
        <v>1.6328870251494394E-2</v>
      </c>
      <c r="S151" s="14">
        <v>2003</v>
      </c>
      <c r="T151" s="10">
        <v>364</v>
      </c>
      <c r="U151" s="9">
        <v>13332535</v>
      </c>
      <c r="V151">
        <f t="shared" si="135"/>
        <v>36627.843406593405</v>
      </c>
      <c r="W151">
        <f t="shared" si="136"/>
        <v>548.09890109889966</v>
      </c>
      <c r="X151" s="18">
        <f t="shared" si="137"/>
        <v>1.5191318802588274E-2</v>
      </c>
      <c r="Y151" s="14">
        <v>2004</v>
      </c>
      <c r="Z151" s="10">
        <v>365</v>
      </c>
      <c r="AA151" s="9">
        <v>13382391</v>
      </c>
      <c r="AB151">
        <f t="shared" si="138"/>
        <v>36664.084931506848</v>
      </c>
      <c r="AC151">
        <f t="shared" si="139"/>
        <v>36.241524913442845</v>
      </c>
      <c r="AD151" s="18">
        <f t="shared" si="140"/>
        <v>9.8945287362779818E-4</v>
      </c>
      <c r="AE151" s="14">
        <v>2005</v>
      </c>
      <c r="AF151" s="10">
        <v>358</v>
      </c>
      <c r="AG151" s="9">
        <v>13433910</v>
      </c>
      <c r="AH151">
        <f t="shared" si="141"/>
        <v>37524.888268156421</v>
      </c>
      <c r="AI151">
        <f t="shared" si="142"/>
        <v>860.80333664957288</v>
      </c>
      <c r="AJ151" s="18">
        <f t="shared" si="143"/>
        <v>2.3478107751977513E-2</v>
      </c>
      <c r="AK151" s="14">
        <v>2006</v>
      </c>
      <c r="AL151" s="10">
        <v>362</v>
      </c>
      <c r="AM151" s="9">
        <v>13968750</v>
      </c>
      <c r="AN151">
        <f t="shared" si="144"/>
        <v>38587.707182320439</v>
      </c>
      <c r="AO151">
        <f t="shared" si="145"/>
        <v>1062.8189141640178</v>
      </c>
      <c r="AP151" s="18">
        <f t="shared" si="146"/>
        <v>2.8323040073271178E-2</v>
      </c>
      <c r="AQ151" s="14">
        <v>2007</v>
      </c>
      <c r="AR151" s="10">
        <v>365</v>
      </c>
      <c r="AS151" s="9">
        <v>14110270</v>
      </c>
      <c r="AT151">
        <f t="shared" si="147"/>
        <v>38658.273972602743</v>
      </c>
      <c r="AU151">
        <f t="shared" si="148"/>
        <v>70.566790282304282</v>
      </c>
      <c r="AV151" s="18">
        <f t="shared" si="149"/>
        <v>1.8287375808282167E-3</v>
      </c>
      <c r="AW151" s="14">
        <v>2008</v>
      </c>
      <c r="AX151" s="10">
        <v>378</v>
      </c>
      <c r="AY151" s="9">
        <v>14908940</v>
      </c>
      <c r="AZ151">
        <f t="shared" si="150"/>
        <v>39441.64021164021</v>
      </c>
      <c r="BA151">
        <f t="shared" si="151"/>
        <v>783.36623903746658</v>
      </c>
      <c r="BB151" s="18">
        <f t="shared" si="152"/>
        <v>2.0263870021528664E-2</v>
      </c>
      <c r="BC151" s="14">
        <v>2009</v>
      </c>
      <c r="BD151" s="10">
        <v>369</v>
      </c>
      <c r="BE151" s="9">
        <v>14888890</v>
      </c>
      <c r="BF151">
        <f t="shared" si="153"/>
        <v>40349.295392953929</v>
      </c>
      <c r="BG151">
        <f t="shared" si="154"/>
        <v>907.65518131371937</v>
      </c>
      <c r="BH151" s="18">
        <f t="shared" si="155"/>
        <v>2.3012612468531361E-2</v>
      </c>
      <c r="BI151" s="14">
        <v>2010</v>
      </c>
      <c r="BJ151" s="10">
        <v>346</v>
      </c>
      <c r="BK151" s="9">
        <v>15107840</v>
      </c>
      <c r="BL151">
        <f t="shared" si="156"/>
        <v>43664.277456647396</v>
      </c>
      <c r="BM151">
        <f t="shared" si="157"/>
        <v>3314.9820636934674</v>
      </c>
      <c r="BN151" s="18">
        <f t="shared" si="158"/>
        <v>8.2157123969811688E-2</v>
      </c>
      <c r="BO151" s="14">
        <v>2011</v>
      </c>
      <c r="BP151" s="10">
        <v>323</v>
      </c>
      <c r="BQ151" s="9">
        <v>15586320</v>
      </c>
      <c r="BR151">
        <f t="shared" si="159"/>
        <v>48254.860681114551</v>
      </c>
      <c r="BS151">
        <f t="shared" si="160"/>
        <v>4590.5832244671547</v>
      </c>
      <c r="BT151" s="18">
        <f t="shared" si="161"/>
        <v>0.10513361245986426</v>
      </c>
      <c r="BU151" s="14">
        <v>2012</v>
      </c>
      <c r="BV151" s="10">
        <v>328</v>
      </c>
      <c r="BW151" s="9">
        <v>15546490</v>
      </c>
      <c r="BX151">
        <f t="shared" si="162"/>
        <v>47397.835365853658</v>
      </c>
      <c r="BY151">
        <f t="shared" si="163"/>
        <v>-857.02531526089297</v>
      </c>
      <c r="BZ151" s="18">
        <f t="shared" si="164"/>
        <v>-1.7760393526455791E-2</v>
      </c>
      <c r="CA151" s="14">
        <v>2013</v>
      </c>
      <c r="CB151" s="10">
        <v>322</v>
      </c>
      <c r="CC151" s="9">
        <v>15834655</v>
      </c>
      <c r="CD151">
        <f t="shared" si="165"/>
        <v>49175.947204968943</v>
      </c>
      <c r="CE151">
        <f t="shared" si="166"/>
        <v>1778.111839115285</v>
      </c>
      <c r="CF151" s="18">
        <f t="shared" si="167"/>
        <v>3.7514621192938954E-2</v>
      </c>
      <c r="CG151" s="14">
        <v>2014</v>
      </c>
      <c r="CH151" s="10">
        <v>322</v>
      </c>
      <c r="CI151" s="9">
        <v>16361195</v>
      </c>
      <c r="CJ151">
        <f t="shared" si="168"/>
        <v>50811.164596273295</v>
      </c>
      <c r="CK151">
        <f t="shared" si="169"/>
        <v>1635.2173913043516</v>
      </c>
      <c r="CL151" s="18">
        <f t="shared" si="170"/>
        <v>3.3252382195886256E-2</v>
      </c>
      <c r="CM151" s="14">
        <v>2015</v>
      </c>
      <c r="CN151" s="9">
        <v>301</v>
      </c>
      <c r="CO151" s="9">
        <v>16564645</v>
      </c>
      <c r="CP151">
        <f t="shared" si="171"/>
        <v>55032.043189368771</v>
      </c>
      <c r="CQ151">
        <f t="shared" si="172"/>
        <v>4220.8785930954764</v>
      </c>
      <c r="CR151" s="18">
        <f t="shared" si="173"/>
        <v>8.3069904550171506E-2</v>
      </c>
      <c r="CS151" s="14">
        <v>2016</v>
      </c>
      <c r="CT151" s="9">
        <v>274</v>
      </c>
      <c r="CU151" s="9">
        <v>15368953</v>
      </c>
      <c r="CV151">
        <f t="shared" si="174"/>
        <v>56091.06934306569</v>
      </c>
      <c r="CW151">
        <f t="shared" si="175"/>
        <v>1059.0261536969192</v>
      </c>
      <c r="CX151" s="18">
        <f t="shared" si="176"/>
        <v>1.9243809466654594E-2</v>
      </c>
      <c r="CY151" s="14">
        <v>2017</v>
      </c>
      <c r="CZ151" s="9">
        <v>254</v>
      </c>
      <c r="DA151" s="9">
        <v>15459914</v>
      </c>
      <c r="DB151">
        <f t="shared" si="177"/>
        <v>60865.803149606298</v>
      </c>
      <c r="DC151">
        <f t="shared" si="178"/>
        <v>4774.7338065406075</v>
      </c>
      <c r="DD151" s="18">
        <f t="shared" si="179"/>
        <v>8.5124670691108656E-2</v>
      </c>
      <c r="DE151" s="14">
        <v>2018</v>
      </c>
      <c r="DF151" s="24">
        <v>239</v>
      </c>
      <c r="DG151" s="24">
        <v>15488414</v>
      </c>
      <c r="DH151">
        <f t="shared" si="180"/>
        <v>64805.079497907951</v>
      </c>
      <c r="DI151">
        <f t="shared" si="181"/>
        <v>3939.2763483016533</v>
      </c>
      <c r="DJ151" s="18">
        <f t="shared" si="182"/>
        <v>6.4720682952610215E-2</v>
      </c>
      <c r="DK151" s="14">
        <v>2019</v>
      </c>
      <c r="DL151" s="24">
        <v>237</v>
      </c>
      <c r="DM151" s="24">
        <v>15526777</v>
      </c>
      <c r="DN151">
        <f t="shared" si="183"/>
        <v>65513.827004219413</v>
      </c>
      <c r="DO151">
        <f t="shared" si="184"/>
        <v>708.74750631146162</v>
      </c>
      <c r="DP151" s="18">
        <f t="shared" si="185"/>
        <v>1.0936604226129243E-2</v>
      </c>
      <c r="DQ151" s="14">
        <v>2020</v>
      </c>
      <c r="DR151" s="25">
        <v>230</v>
      </c>
      <c r="DS151" s="24">
        <v>15071605</v>
      </c>
      <c r="DT151">
        <f t="shared" si="186"/>
        <v>65528.717391304344</v>
      </c>
      <c r="DU151">
        <f t="shared" si="187"/>
        <v>14.890387084931717</v>
      </c>
      <c r="DV151" s="18">
        <f t="shared" si="188"/>
        <v>2.2728617401594786E-4</v>
      </c>
      <c r="DX151" s="11">
        <f t="shared" si="189"/>
        <v>3.2049088816523574E-2</v>
      </c>
      <c r="DY151">
        <f t="shared" si="190"/>
        <v>63728.236550577887</v>
      </c>
      <c r="DZ151" s="23">
        <f t="shared" si="191"/>
        <v>46761.258088004834</v>
      </c>
    </row>
    <row r="152" spans="1:130" x14ac:dyDescent="0.2">
      <c r="A152" s="3">
        <v>35102</v>
      </c>
      <c r="B152" t="s">
        <v>152</v>
      </c>
      <c r="C152" s="14">
        <v>2000</v>
      </c>
      <c r="D152" s="10">
        <v>2054</v>
      </c>
      <c r="E152" s="9">
        <v>73502389</v>
      </c>
      <c r="F152">
        <f t="shared" si="128"/>
        <v>35784.999513145085</v>
      </c>
      <c r="G152" s="14">
        <v>2001</v>
      </c>
      <c r="H152" s="10">
        <v>2095</v>
      </c>
      <c r="I152" s="9">
        <v>76637179</v>
      </c>
      <c r="J152">
        <f t="shared" si="129"/>
        <v>36580.992362768498</v>
      </c>
      <c r="K152">
        <f t="shared" si="130"/>
        <v>795.99284962341335</v>
      </c>
      <c r="L152" s="18">
        <f t="shared" si="131"/>
        <v>2.2243757452924298E-2</v>
      </c>
      <c r="M152" s="14">
        <v>2002</v>
      </c>
      <c r="N152" s="10">
        <v>2117</v>
      </c>
      <c r="O152" s="9">
        <v>78468812</v>
      </c>
      <c r="P152">
        <f t="shared" si="132"/>
        <v>37066.042512990083</v>
      </c>
      <c r="Q152">
        <f t="shared" si="133"/>
        <v>485.05015022158477</v>
      </c>
      <c r="R152" s="19">
        <f t="shared" si="134"/>
        <v>1.3259622522303699E-2</v>
      </c>
      <c r="S152" s="14">
        <v>2003</v>
      </c>
      <c r="T152" s="10">
        <v>2117</v>
      </c>
      <c r="U152" s="9">
        <v>80485472</v>
      </c>
      <c r="V152">
        <f t="shared" si="135"/>
        <v>38018.645252716109</v>
      </c>
      <c r="W152">
        <f t="shared" si="136"/>
        <v>952.6027397260259</v>
      </c>
      <c r="X152" s="18">
        <f t="shared" si="137"/>
        <v>2.5700146957749234E-2</v>
      </c>
      <c r="Y152" s="14">
        <v>2004</v>
      </c>
      <c r="Z152" s="10">
        <v>2114</v>
      </c>
      <c r="AA152" s="9">
        <v>82187195</v>
      </c>
      <c r="AB152">
        <f t="shared" si="138"/>
        <v>38877.575685903503</v>
      </c>
      <c r="AC152">
        <f t="shared" si="139"/>
        <v>858.93043318739365</v>
      </c>
      <c r="AD152" s="18">
        <f t="shared" si="140"/>
        <v>2.2592347188542451E-2</v>
      </c>
      <c r="AE152" s="14">
        <v>2005</v>
      </c>
      <c r="AF152" s="10">
        <v>2060</v>
      </c>
      <c r="AG152" s="9">
        <v>81786015</v>
      </c>
      <c r="AH152">
        <f t="shared" si="141"/>
        <v>39701.949029126212</v>
      </c>
      <c r="AI152">
        <f t="shared" si="142"/>
        <v>824.37334322270908</v>
      </c>
      <c r="AJ152" s="18">
        <f t="shared" si="143"/>
        <v>2.1204340257296856E-2</v>
      </c>
      <c r="AK152" s="14">
        <v>2006</v>
      </c>
      <c r="AL152" s="10">
        <v>2023</v>
      </c>
      <c r="AM152" s="9">
        <v>86391958</v>
      </c>
      <c r="AN152">
        <f t="shared" si="144"/>
        <v>42704.872960949084</v>
      </c>
      <c r="AO152">
        <f t="shared" si="145"/>
        <v>3002.923931822872</v>
      </c>
      <c r="AP152" s="18">
        <f t="shared" si="146"/>
        <v>7.5636688002895316E-2</v>
      </c>
      <c r="AQ152" s="14">
        <v>2007</v>
      </c>
      <c r="AR152" s="10">
        <v>1969</v>
      </c>
      <c r="AS152" s="9">
        <v>87644630</v>
      </c>
      <c r="AT152">
        <f t="shared" si="147"/>
        <v>44512.254951752162</v>
      </c>
      <c r="AU152">
        <f t="shared" si="148"/>
        <v>1807.3819908030782</v>
      </c>
      <c r="AV152" s="18">
        <f t="shared" si="149"/>
        <v>4.2322617197709855E-2</v>
      </c>
      <c r="AW152" s="14">
        <v>2008</v>
      </c>
      <c r="AX152" s="10">
        <v>1925</v>
      </c>
      <c r="AY152" s="9">
        <v>92798199</v>
      </c>
      <c r="AZ152">
        <f t="shared" si="150"/>
        <v>48206.856623376625</v>
      </c>
      <c r="BA152">
        <f t="shared" si="151"/>
        <v>3694.6016716244631</v>
      </c>
      <c r="BB152" s="18">
        <f t="shared" si="152"/>
        <v>8.3001898592401688E-2</v>
      </c>
      <c r="BC152" s="14">
        <v>2009</v>
      </c>
      <c r="BD152" s="10">
        <v>1906</v>
      </c>
      <c r="BE152" s="9">
        <v>91049063</v>
      </c>
      <c r="BF152">
        <f t="shared" si="153"/>
        <v>47769.707764952778</v>
      </c>
      <c r="BG152">
        <f t="shared" si="154"/>
        <v>-437.14885842384683</v>
      </c>
      <c r="BH152" s="18">
        <f t="shared" si="155"/>
        <v>-9.0681884081166824E-3</v>
      </c>
      <c r="BI152" s="14">
        <v>2010</v>
      </c>
      <c r="BJ152" s="10">
        <v>1898</v>
      </c>
      <c r="BK152" s="9">
        <v>89181464</v>
      </c>
      <c r="BL152">
        <f t="shared" si="156"/>
        <v>46987.072708113803</v>
      </c>
      <c r="BM152">
        <f t="shared" si="157"/>
        <v>-782.63505683897529</v>
      </c>
      <c r="BN152" s="18">
        <f t="shared" si="158"/>
        <v>-1.6383501039819455E-2</v>
      </c>
      <c r="BO152" s="14">
        <v>2011</v>
      </c>
      <c r="BP152" s="10">
        <v>1974</v>
      </c>
      <c r="BQ152" s="9">
        <v>89237053</v>
      </c>
      <c r="BR152">
        <f t="shared" si="159"/>
        <v>45206.207193515707</v>
      </c>
      <c r="BS152">
        <f t="shared" si="160"/>
        <v>-1780.8655145980956</v>
      </c>
      <c r="BT152" s="18">
        <f t="shared" si="161"/>
        <v>-3.7901180302525483E-2</v>
      </c>
      <c r="BU152" s="14">
        <v>2012</v>
      </c>
      <c r="BV152" s="10">
        <v>2033</v>
      </c>
      <c r="BW152" s="9">
        <v>88850724</v>
      </c>
      <c r="BX152">
        <f t="shared" si="162"/>
        <v>43704.242006886372</v>
      </c>
      <c r="BY152">
        <f t="shared" si="163"/>
        <v>-1501.9651866293352</v>
      </c>
      <c r="BZ152" s="18">
        <f t="shared" si="164"/>
        <v>-3.3224755622603401E-2</v>
      </c>
      <c r="CA152" s="14">
        <v>2013</v>
      </c>
      <c r="CB152" s="10">
        <v>2045</v>
      </c>
      <c r="CC152" s="9">
        <v>93669166</v>
      </c>
      <c r="CD152">
        <f t="shared" si="165"/>
        <v>45803.99315403423</v>
      </c>
      <c r="CE152">
        <f t="shared" si="166"/>
        <v>2099.7511471478574</v>
      </c>
      <c r="CF152" s="18">
        <f t="shared" si="167"/>
        <v>4.8044561596949892E-2</v>
      </c>
      <c r="CG152" s="14">
        <v>2014</v>
      </c>
      <c r="CH152" s="10">
        <v>2042</v>
      </c>
      <c r="CI152" s="9">
        <v>94912215</v>
      </c>
      <c r="CJ152">
        <f t="shared" si="168"/>
        <v>46480.02693437806</v>
      </c>
      <c r="CK152">
        <f t="shared" si="169"/>
        <v>676.03378034383059</v>
      </c>
      <c r="CL152" s="18">
        <f t="shared" si="170"/>
        <v>1.4759276076004921E-2</v>
      </c>
      <c r="CM152" s="14">
        <v>2015</v>
      </c>
      <c r="CN152" s="9">
        <v>1931</v>
      </c>
      <c r="CO152" s="9">
        <v>94799040</v>
      </c>
      <c r="CP152">
        <f t="shared" si="171"/>
        <v>49093.236664940443</v>
      </c>
      <c r="CQ152">
        <f t="shared" si="172"/>
        <v>2613.2097305623829</v>
      </c>
      <c r="CR152" s="18">
        <f t="shared" si="173"/>
        <v>5.6222207750692428E-2</v>
      </c>
      <c r="CS152" s="14">
        <v>2016</v>
      </c>
      <c r="CT152" s="9">
        <v>1922</v>
      </c>
      <c r="CU152" s="9">
        <v>95455260</v>
      </c>
      <c r="CV152">
        <f t="shared" si="174"/>
        <v>49664.547346514046</v>
      </c>
      <c r="CW152">
        <f t="shared" si="175"/>
        <v>571.31068157360278</v>
      </c>
      <c r="CX152" s="18">
        <f t="shared" si="176"/>
        <v>1.1637258416526445E-2</v>
      </c>
      <c r="CY152" s="14">
        <v>2017</v>
      </c>
      <c r="CZ152" s="9">
        <v>1931</v>
      </c>
      <c r="DA152" s="9">
        <v>95087376</v>
      </c>
      <c r="DB152">
        <f t="shared" si="177"/>
        <v>49242.556188503368</v>
      </c>
      <c r="DC152">
        <f t="shared" si="178"/>
        <v>-421.99115801067819</v>
      </c>
      <c r="DD152" s="18">
        <f t="shared" si="179"/>
        <v>-8.4968288357972471E-3</v>
      </c>
      <c r="DE152" s="14">
        <v>2018</v>
      </c>
      <c r="DF152" s="24">
        <v>1945</v>
      </c>
      <c r="DG152" s="24">
        <v>94430475</v>
      </c>
      <c r="DH152">
        <f t="shared" si="180"/>
        <v>48550.372750642673</v>
      </c>
      <c r="DI152">
        <f t="shared" si="181"/>
        <v>-692.18343786069454</v>
      </c>
      <c r="DJ152" s="18">
        <f t="shared" si="182"/>
        <v>-1.405661061158109E-2</v>
      </c>
      <c r="DK152" s="14">
        <v>2019</v>
      </c>
      <c r="DL152" s="24">
        <v>1860</v>
      </c>
      <c r="DM152" s="24">
        <v>93539528</v>
      </c>
      <c r="DN152">
        <f t="shared" si="183"/>
        <v>50290.068817204301</v>
      </c>
      <c r="DO152">
        <f t="shared" si="184"/>
        <v>1739.696066561628</v>
      </c>
      <c r="DP152" s="18">
        <f t="shared" si="185"/>
        <v>3.5832805558400148E-2</v>
      </c>
      <c r="DQ152" s="14">
        <v>2020</v>
      </c>
      <c r="DR152" s="25">
        <v>1840</v>
      </c>
      <c r="DS152" s="24">
        <v>90950492</v>
      </c>
      <c r="DT152">
        <f t="shared" si="186"/>
        <v>49429.615217391307</v>
      </c>
      <c r="DU152">
        <f t="shared" si="187"/>
        <v>-860.45359981299407</v>
      </c>
      <c r="DV152" s="18">
        <f t="shared" si="188"/>
        <v>-1.7109811540337996E-2</v>
      </c>
      <c r="DX152" s="11">
        <f t="shared" si="189"/>
        <v>1.8298152990788845E-2</v>
      </c>
      <c r="DY152">
        <f t="shared" si="190"/>
        <v>49360.999252116781</v>
      </c>
      <c r="DZ152" s="23">
        <f t="shared" si="191"/>
        <v>44460.754078085934</v>
      </c>
    </row>
    <row r="153" spans="1:130" x14ac:dyDescent="0.2">
      <c r="A153" s="3">
        <v>36123</v>
      </c>
      <c r="B153" t="s">
        <v>153</v>
      </c>
      <c r="C153" s="14">
        <v>2000</v>
      </c>
      <c r="D153" s="10">
        <v>204</v>
      </c>
      <c r="E153" s="9">
        <v>11929615</v>
      </c>
      <c r="F153">
        <f t="shared" si="128"/>
        <v>58478.504901960783</v>
      </c>
      <c r="G153" s="14">
        <v>2001</v>
      </c>
      <c r="H153" s="10">
        <v>189</v>
      </c>
      <c r="I153" s="9">
        <v>12456347</v>
      </c>
      <c r="J153">
        <f t="shared" si="129"/>
        <v>65906.597883597889</v>
      </c>
      <c r="K153">
        <f t="shared" si="130"/>
        <v>7428.0929816371063</v>
      </c>
      <c r="L153" s="18">
        <f t="shared" si="131"/>
        <v>0.12702262128777581</v>
      </c>
      <c r="M153" s="14">
        <v>2002</v>
      </c>
      <c r="N153" s="10">
        <v>182</v>
      </c>
      <c r="O153" s="9">
        <v>15385072</v>
      </c>
      <c r="P153">
        <f t="shared" si="132"/>
        <v>84533.362637362632</v>
      </c>
      <c r="Q153">
        <f t="shared" si="133"/>
        <v>18626.764753764743</v>
      </c>
      <c r="R153" s="19">
        <f t="shared" si="134"/>
        <v>0.28262367277192391</v>
      </c>
      <c r="S153" s="14">
        <v>2003</v>
      </c>
      <c r="T153" s="10">
        <v>182</v>
      </c>
      <c r="U153" s="9">
        <v>15829731</v>
      </c>
      <c r="V153">
        <f t="shared" si="135"/>
        <v>86976.543956043955</v>
      </c>
      <c r="W153">
        <f t="shared" si="136"/>
        <v>2443.1813186813233</v>
      </c>
      <c r="X153" s="18">
        <f t="shared" si="137"/>
        <v>2.8901977189317078E-2</v>
      </c>
      <c r="Y153" s="14">
        <v>2004</v>
      </c>
      <c r="Z153" s="10">
        <v>176</v>
      </c>
      <c r="AA153" s="9">
        <v>16874598</v>
      </c>
      <c r="AB153">
        <f t="shared" si="138"/>
        <v>95878.397727272721</v>
      </c>
      <c r="AC153">
        <f t="shared" si="139"/>
        <v>8901.8537712287653</v>
      </c>
      <c r="AD153" s="18">
        <f t="shared" si="140"/>
        <v>0.10234775223682799</v>
      </c>
      <c r="AE153" s="14">
        <v>2005</v>
      </c>
      <c r="AF153" s="10">
        <v>171</v>
      </c>
      <c r="AG153" s="9">
        <v>17307347</v>
      </c>
      <c r="AH153">
        <f t="shared" si="141"/>
        <v>101212.55555555556</v>
      </c>
      <c r="AI153">
        <f t="shared" si="142"/>
        <v>5334.1578282828414</v>
      </c>
      <c r="AJ153" s="18">
        <f t="shared" si="143"/>
        <v>5.5634615875162191E-2</v>
      </c>
      <c r="AK153" s="14">
        <v>2006</v>
      </c>
      <c r="AL153" s="10">
        <v>160</v>
      </c>
      <c r="AM153" s="9">
        <v>25255342</v>
      </c>
      <c r="AN153">
        <f t="shared" si="144"/>
        <v>157845.88750000001</v>
      </c>
      <c r="AO153">
        <f t="shared" si="145"/>
        <v>56633.33194444445</v>
      </c>
      <c r="AP153" s="18">
        <f t="shared" si="146"/>
        <v>0.559548483225072</v>
      </c>
      <c r="AQ153" s="14">
        <v>2007</v>
      </c>
      <c r="AR153" s="10">
        <v>164</v>
      </c>
      <c r="AS153" s="9">
        <v>25477617</v>
      </c>
      <c r="AT153">
        <f t="shared" si="147"/>
        <v>155351.32317073172</v>
      </c>
      <c r="AU153">
        <f t="shared" si="148"/>
        <v>-2494.5643292682944</v>
      </c>
      <c r="AV153" s="18">
        <f t="shared" si="149"/>
        <v>-1.5803796784178457E-2</v>
      </c>
      <c r="AW153" s="14">
        <v>2008</v>
      </c>
      <c r="AX153" s="10">
        <v>150</v>
      </c>
      <c r="AY153" s="9">
        <v>26500328</v>
      </c>
      <c r="AZ153">
        <f t="shared" si="150"/>
        <v>176668.85333333333</v>
      </c>
      <c r="BA153">
        <f t="shared" si="151"/>
        <v>21317.530162601615</v>
      </c>
      <c r="BB153" s="18">
        <f t="shared" si="152"/>
        <v>0.13722142642566079</v>
      </c>
      <c r="BC153" s="14">
        <v>2009</v>
      </c>
      <c r="BD153" s="10">
        <v>155</v>
      </c>
      <c r="BE153" s="9">
        <v>26836712</v>
      </c>
      <c r="BF153">
        <f t="shared" si="153"/>
        <v>173140.07741935484</v>
      </c>
      <c r="BG153">
        <f t="shared" si="154"/>
        <v>-3528.7759139784903</v>
      </c>
      <c r="BH153" s="18">
        <f t="shared" si="155"/>
        <v>-1.9973956061856049E-2</v>
      </c>
      <c r="BI153" s="14">
        <v>2010</v>
      </c>
      <c r="BJ153" s="10">
        <v>161</v>
      </c>
      <c r="BK153" s="9">
        <v>28998013</v>
      </c>
      <c r="BL153">
        <f t="shared" si="156"/>
        <v>180111.88198757765</v>
      </c>
      <c r="BM153">
        <f t="shared" si="157"/>
        <v>6971.8045682228112</v>
      </c>
      <c r="BN153" s="18">
        <f t="shared" si="158"/>
        <v>4.0266844465690718E-2</v>
      </c>
      <c r="BO153" s="14">
        <v>2011</v>
      </c>
      <c r="BP153" s="10">
        <v>157</v>
      </c>
      <c r="BQ153" s="9">
        <v>26094059</v>
      </c>
      <c r="BR153">
        <f t="shared" si="159"/>
        <v>166204.1974522293</v>
      </c>
      <c r="BS153">
        <f t="shared" si="160"/>
        <v>-13907.684535348351</v>
      </c>
      <c r="BT153" s="18">
        <f t="shared" si="161"/>
        <v>-7.7216918627875789E-2</v>
      </c>
      <c r="BU153" s="14">
        <v>2012</v>
      </c>
      <c r="BV153" s="10">
        <v>147</v>
      </c>
      <c r="BW153" s="9">
        <v>25145335</v>
      </c>
      <c r="BX153">
        <f t="shared" si="162"/>
        <v>171056.7006802721</v>
      </c>
      <c r="BY153">
        <f t="shared" si="163"/>
        <v>4852.5032280427986</v>
      </c>
      <c r="BZ153" s="18">
        <f t="shared" si="164"/>
        <v>2.9196032966841968E-2</v>
      </c>
      <c r="CA153" s="14">
        <v>2013</v>
      </c>
      <c r="CB153" s="10">
        <v>139</v>
      </c>
      <c r="CC153" s="9">
        <v>24850544</v>
      </c>
      <c r="CD153">
        <f t="shared" si="165"/>
        <v>178780.89208633095</v>
      </c>
      <c r="CE153">
        <f t="shared" si="166"/>
        <v>7724.191406058846</v>
      </c>
      <c r="CF153" s="18">
        <f t="shared" si="167"/>
        <v>4.5155737105536692E-2</v>
      </c>
      <c r="CG153" s="14">
        <v>2014</v>
      </c>
      <c r="CH153" s="10">
        <v>129</v>
      </c>
      <c r="CI153" s="9">
        <v>24513063</v>
      </c>
      <c r="CJ153">
        <f t="shared" si="168"/>
        <v>190023.7441860465</v>
      </c>
      <c r="CK153">
        <f t="shared" si="169"/>
        <v>11242.852099715557</v>
      </c>
      <c r="CL153" s="18">
        <f t="shared" si="170"/>
        <v>6.288620650962258E-2</v>
      </c>
      <c r="CM153" s="14">
        <v>2015</v>
      </c>
      <c r="CN153" s="9">
        <v>122</v>
      </c>
      <c r="CO153" s="9">
        <v>29995842</v>
      </c>
      <c r="CP153">
        <f t="shared" si="171"/>
        <v>245867.55737704918</v>
      </c>
      <c r="CQ153">
        <f t="shared" si="172"/>
        <v>55843.813191002671</v>
      </c>
      <c r="CR153" s="18">
        <f t="shared" si="173"/>
        <v>0.29387808050096981</v>
      </c>
      <c r="CS153" s="14">
        <v>2016</v>
      </c>
      <c r="CT153" s="9">
        <v>117</v>
      </c>
      <c r="CU153" s="9">
        <v>27907690</v>
      </c>
      <c r="CV153">
        <f t="shared" si="174"/>
        <v>238527.26495726497</v>
      </c>
      <c r="CW153">
        <f t="shared" si="175"/>
        <v>-7340.2924197842076</v>
      </c>
      <c r="CX153" s="18">
        <f t="shared" si="176"/>
        <v>-2.9854660363048763E-2</v>
      </c>
      <c r="CY153" s="14">
        <v>2017</v>
      </c>
      <c r="CZ153" s="9">
        <v>120</v>
      </c>
      <c r="DA153" s="9">
        <v>29891868</v>
      </c>
      <c r="DB153">
        <f t="shared" si="177"/>
        <v>249098.9</v>
      </c>
      <c r="DC153">
        <f t="shared" si="178"/>
        <v>10571.635042735026</v>
      </c>
      <c r="DD153" s="18">
        <f t="shared" si="179"/>
        <v>4.4320447159904602E-2</v>
      </c>
      <c r="DE153" s="14">
        <v>2018</v>
      </c>
      <c r="DF153" s="24">
        <v>115</v>
      </c>
      <c r="DG153" s="24">
        <v>33099665</v>
      </c>
      <c r="DH153">
        <f t="shared" si="180"/>
        <v>287823.17391304346</v>
      </c>
      <c r="DI153">
        <f t="shared" si="181"/>
        <v>38724.273913043464</v>
      </c>
      <c r="DJ153" s="18">
        <f t="shared" si="182"/>
        <v>0.15545742639988963</v>
      </c>
      <c r="DK153" s="14">
        <v>2019</v>
      </c>
      <c r="DL153" s="24">
        <v>117</v>
      </c>
      <c r="DM153" s="24">
        <v>33610079</v>
      </c>
      <c r="DN153">
        <f t="shared" si="183"/>
        <v>287265.6324786325</v>
      </c>
      <c r="DO153">
        <f t="shared" si="184"/>
        <v>-557.54143441095948</v>
      </c>
      <c r="DP153" s="18">
        <f t="shared" si="185"/>
        <v>-1.9370970962171474E-3</v>
      </c>
      <c r="DQ153" s="14">
        <v>2020</v>
      </c>
      <c r="DR153" s="25">
        <v>119</v>
      </c>
      <c r="DS153" s="24">
        <v>36971309</v>
      </c>
      <c r="DT153">
        <f t="shared" si="186"/>
        <v>310683.268907563</v>
      </c>
      <c r="DU153">
        <f t="shared" si="187"/>
        <v>23417.636428930506</v>
      </c>
      <c r="DV153" s="18">
        <f t="shared" si="188"/>
        <v>8.1519102117697168E-2</v>
      </c>
      <c r="DX153" s="11">
        <f t="shared" si="189"/>
        <v>9.2683320686202539E-2</v>
      </c>
      <c r="DY153">
        <f t="shared" si="190"/>
        <v>274729.23546389199</v>
      </c>
      <c r="DZ153" s="23">
        <f t="shared" si="191"/>
        <v>174354.06276720116</v>
      </c>
    </row>
    <row r="154" spans="1:130" x14ac:dyDescent="0.2">
      <c r="A154" s="3">
        <v>36126</v>
      </c>
      <c r="B154" t="s">
        <v>154</v>
      </c>
      <c r="C154" s="14">
        <v>2000</v>
      </c>
      <c r="D154" s="10">
        <v>3811</v>
      </c>
      <c r="E154" s="9">
        <v>181041831</v>
      </c>
      <c r="F154">
        <f t="shared" si="128"/>
        <v>47505.0724219365</v>
      </c>
      <c r="G154" s="14">
        <v>2001</v>
      </c>
      <c r="H154" s="10">
        <v>3817</v>
      </c>
      <c r="I154" s="9">
        <v>193310085</v>
      </c>
      <c r="J154">
        <f t="shared" si="129"/>
        <v>50644.507466596806</v>
      </c>
      <c r="K154">
        <f t="shared" si="130"/>
        <v>3139.4350446603057</v>
      </c>
      <c r="L154" s="18">
        <f t="shared" si="131"/>
        <v>6.6086312147386667E-2</v>
      </c>
      <c r="M154" s="14">
        <v>2002</v>
      </c>
      <c r="N154" s="10">
        <v>3744</v>
      </c>
      <c r="O154" s="9">
        <v>214551859</v>
      </c>
      <c r="P154">
        <f t="shared" si="132"/>
        <v>57305.517895299148</v>
      </c>
      <c r="Q154">
        <f t="shared" si="133"/>
        <v>6661.0104287023423</v>
      </c>
      <c r="R154" s="19">
        <f t="shared" si="134"/>
        <v>0.13152483382518215</v>
      </c>
      <c r="S154" s="14">
        <v>2003</v>
      </c>
      <c r="T154" s="10">
        <v>3744</v>
      </c>
      <c r="U154" s="9">
        <v>220581400</v>
      </c>
      <c r="V154">
        <f t="shared" si="135"/>
        <v>58915.972222222219</v>
      </c>
      <c r="W154">
        <f t="shared" si="136"/>
        <v>1610.4543269230708</v>
      </c>
      <c r="X154" s="18">
        <f t="shared" si="137"/>
        <v>2.8102953887712417E-2</v>
      </c>
      <c r="Y154" s="14">
        <v>2004</v>
      </c>
      <c r="Z154" s="10">
        <v>3697</v>
      </c>
      <c r="AA154" s="9">
        <v>233604348</v>
      </c>
      <c r="AB154">
        <f t="shared" si="138"/>
        <v>63187.543413578576</v>
      </c>
      <c r="AC154">
        <f t="shared" si="139"/>
        <v>4271.5711913563573</v>
      </c>
      <c r="AD154" s="18">
        <f t="shared" si="140"/>
        <v>7.2502770135823791E-2</v>
      </c>
      <c r="AE154" s="14">
        <v>2005</v>
      </c>
      <c r="AF154" s="10">
        <v>3622</v>
      </c>
      <c r="AG154" s="9">
        <v>237289356</v>
      </c>
      <c r="AH154">
        <f t="shared" si="141"/>
        <v>65513.350635008283</v>
      </c>
      <c r="AI154">
        <f t="shared" si="142"/>
        <v>2325.8072214297063</v>
      </c>
      <c r="AJ154" s="18">
        <f t="shared" si="143"/>
        <v>3.6808001953908938E-2</v>
      </c>
      <c r="AK154" s="14">
        <v>2006</v>
      </c>
      <c r="AL154" s="10">
        <v>3613</v>
      </c>
      <c r="AM154" s="9">
        <v>271804004</v>
      </c>
      <c r="AN154">
        <f t="shared" si="144"/>
        <v>75229.450318295043</v>
      </c>
      <c r="AO154">
        <f t="shared" si="145"/>
        <v>9716.0996832867604</v>
      </c>
      <c r="AP154" s="18">
        <f t="shared" si="146"/>
        <v>0.14830717081496333</v>
      </c>
      <c r="AQ154" s="14">
        <v>2007</v>
      </c>
      <c r="AR154" s="10">
        <v>3517</v>
      </c>
      <c r="AS154" s="9">
        <v>282027281</v>
      </c>
      <c r="AT154">
        <f t="shared" si="147"/>
        <v>80189.730167756614</v>
      </c>
      <c r="AU154">
        <f t="shared" si="148"/>
        <v>4960.2798494615708</v>
      </c>
      <c r="AV154" s="18">
        <f t="shared" si="149"/>
        <v>6.5935346177257409E-2</v>
      </c>
      <c r="AW154" s="14">
        <v>2008</v>
      </c>
      <c r="AX154" s="10">
        <v>3559</v>
      </c>
      <c r="AY154" s="9">
        <v>312609376</v>
      </c>
      <c r="AZ154">
        <f t="shared" si="150"/>
        <v>87836.2955886485</v>
      </c>
      <c r="BA154">
        <f t="shared" si="151"/>
        <v>7646.5654208918859</v>
      </c>
      <c r="BB154" s="18">
        <f t="shared" si="152"/>
        <v>9.5355919079604085E-2</v>
      </c>
      <c r="BC154" s="14">
        <v>2009</v>
      </c>
      <c r="BD154" s="10">
        <v>3429</v>
      </c>
      <c r="BE154" s="9">
        <v>317921371</v>
      </c>
      <c r="BF154">
        <f t="shared" si="153"/>
        <v>92715.477107028288</v>
      </c>
      <c r="BG154">
        <f t="shared" si="154"/>
        <v>4879.181518379788</v>
      </c>
      <c r="BH154" s="18">
        <f t="shared" si="155"/>
        <v>5.5548580295664791E-2</v>
      </c>
      <c r="BI154" s="14">
        <v>2010</v>
      </c>
      <c r="BJ154" s="10">
        <v>3360</v>
      </c>
      <c r="BK154" s="9">
        <v>326655270</v>
      </c>
      <c r="BL154">
        <f t="shared" si="156"/>
        <v>97218.830357142855</v>
      </c>
      <c r="BM154">
        <f t="shared" si="157"/>
        <v>4503.3532501145673</v>
      </c>
      <c r="BN154" s="18">
        <f t="shared" si="158"/>
        <v>4.8571752965430093E-2</v>
      </c>
      <c r="BO154" s="14">
        <v>2011</v>
      </c>
      <c r="BP154" s="10">
        <v>3225</v>
      </c>
      <c r="BQ154" s="9">
        <v>330567225</v>
      </c>
      <c r="BR154">
        <f t="shared" si="159"/>
        <v>102501.46511627907</v>
      </c>
      <c r="BS154">
        <f t="shared" si="160"/>
        <v>5282.6347591362137</v>
      </c>
      <c r="BT154" s="18">
        <f t="shared" si="161"/>
        <v>5.433756752400682E-2</v>
      </c>
      <c r="BU154" s="14">
        <v>2012</v>
      </c>
      <c r="BV154" s="10">
        <v>3184</v>
      </c>
      <c r="BW154" s="9">
        <v>319232771</v>
      </c>
      <c r="BX154">
        <f t="shared" si="162"/>
        <v>100261.54868090453</v>
      </c>
      <c r="BY154">
        <f t="shared" si="163"/>
        <v>-2239.9164353745437</v>
      </c>
      <c r="BZ154" s="18">
        <f t="shared" si="164"/>
        <v>-2.1852530915861073E-2</v>
      </c>
      <c r="CA154" s="14">
        <v>2013</v>
      </c>
      <c r="CB154" s="10">
        <v>3162</v>
      </c>
      <c r="CC154" s="9">
        <v>321682183</v>
      </c>
      <c r="CD154">
        <f t="shared" si="165"/>
        <v>101733.7707147375</v>
      </c>
      <c r="CE154">
        <f t="shared" si="166"/>
        <v>1472.2220338329789</v>
      </c>
      <c r="CF154" s="18">
        <f t="shared" si="167"/>
        <v>1.4683815013854592E-2</v>
      </c>
      <c r="CG154" s="14">
        <v>2014</v>
      </c>
      <c r="CH154" s="10">
        <v>3227</v>
      </c>
      <c r="CI154" s="9">
        <v>305803192</v>
      </c>
      <c r="CJ154">
        <f t="shared" si="168"/>
        <v>94763.926867059185</v>
      </c>
      <c r="CK154">
        <f t="shared" si="169"/>
        <v>-6969.8438476783194</v>
      </c>
      <c r="CL154" s="18">
        <f t="shared" si="170"/>
        <v>-6.8510621386695975E-2</v>
      </c>
      <c r="CM154" s="14">
        <v>2015</v>
      </c>
      <c r="CN154" s="9">
        <v>3186</v>
      </c>
      <c r="CO154" s="9">
        <v>305071424</v>
      </c>
      <c r="CP154">
        <f t="shared" si="171"/>
        <v>95753.74262397991</v>
      </c>
      <c r="CQ154">
        <f t="shared" si="172"/>
        <v>989.81575692072511</v>
      </c>
      <c r="CR154" s="18">
        <f t="shared" si="173"/>
        <v>1.0445069021984506E-2</v>
      </c>
      <c r="CS154" s="14">
        <v>2016</v>
      </c>
      <c r="CT154" s="9">
        <v>3113</v>
      </c>
      <c r="CU154" s="9">
        <v>306093082</v>
      </c>
      <c r="CV154">
        <f t="shared" si="174"/>
        <v>98327.363315130104</v>
      </c>
      <c r="CW154">
        <f t="shared" si="175"/>
        <v>2573.620691150194</v>
      </c>
      <c r="CX154" s="18">
        <f t="shared" si="176"/>
        <v>2.6877494504383728E-2</v>
      </c>
      <c r="CY154" s="14">
        <v>2017</v>
      </c>
      <c r="CZ154" s="9">
        <v>3091</v>
      </c>
      <c r="DA154" s="9">
        <v>315005767</v>
      </c>
      <c r="DB154">
        <f t="shared" si="177"/>
        <v>101910.6331284374</v>
      </c>
      <c r="DC154">
        <f t="shared" si="178"/>
        <v>3583.269813307299</v>
      </c>
      <c r="DD154" s="18">
        <f t="shared" si="179"/>
        <v>3.6442244483087083E-2</v>
      </c>
      <c r="DE154" s="14">
        <v>2018</v>
      </c>
      <c r="DF154" s="24">
        <v>3084</v>
      </c>
      <c r="DG154" s="24">
        <v>331400648</v>
      </c>
      <c r="DH154">
        <f t="shared" si="180"/>
        <v>107458.05706874189</v>
      </c>
      <c r="DI154">
        <f t="shared" si="181"/>
        <v>5547.4239403044921</v>
      </c>
      <c r="DJ154" s="18">
        <f t="shared" si="182"/>
        <v>5.443420151568585E-2</v>
      </c>
      <c r="DK154" s="14">
        <v>2019</v>
      </c>
      <c r="DL154" s="24">
        <v>2993</v>
      </c>
      <c r="DM154" s="24">
        <v>338401063</v>
      </c>
      <c r="DN154">
        <f t="shared" si="183"/>
        <v>113064.17073170732</v>
      </c>
      <c r="DO154">
        <f t="shared" si="184"/>
        <v>5606.1136629654211</v>
      </c>
      <c r="DP154" s="18">
        <f t="shared" si="185"/>
        <v>5.217024963869521E-2</v>
      </c>
      <c r="DQ154" s="14">
        <v>2020</v>
      </c>
      <c r="DR154" s="25">
        <v>2909</v>
      </c>
      <c r="DS154" s="24">
        <v>363532056</v>
      </c>
      <c r="DT154">
        <f t="shared" si="186"/>
        <v>124968.04950154692</v>
      </c>
      <c r="DU154">
        <f t="shared" si="187"/>
        <v>11903.878769839605</v>
      </c>
      <c r="DV154" s="18">
        <f t="shared" si="188"/>
        <v>0.10528427080659004</v>
      </c>
      <c r="DX154" s="11">
        <f t="shared" si="189"/>
        <v>4.8939962690596153E-2</v>
      </c>
      <c r="DY154">
        <f t="shared" si="190"/>
        <v>107477.62030962888</v>
      </c>
      <c r="DZ154" s="23">
        <f t="shared" si="191"/>
        <v>86524.022635335074</v>
      </c>
    </row>
    <row r="155" spans="1:130" x14ac:dyDescent="0.2">
      <c r="A155" s="3">
        <v>36131</v>
      </c>
      <c r="B155" t="s">
        <v>155</v>
      </c>
      <c r="C155" s="14">
        <v>2000</v>
      </c>
      <c r="D155" s="10">
        <v>3048</v>
      </c>
      <c r="E155" s="9">
        <v>150027750</v>
      </c>
      <c r="F155">
        <f t="shared" si="128"/>
        <v>49221.702755905513</v>
      </c>
      <c r="G155" s="14">
        <v>2001</v>
      </c>
      <c r="H155" s="10">
        <v>3064</v>
      </c>
      <c r="I155" s="9">
        <v>159840727</v>
      </c>
      <c r="J155">
        <f t="shared" si="129"/>
        <v>52167.339099216711</v>
      </c>
      <c r="K155">
        <f t="shared" si="130"/>
        <v>2945.6363433111983</v>
      </c>
      <c r="L155" s="18">
        <f t="shared" si="131"/>
        <v>5.9844259308111547E-2</v>
      </c>
      <c r="M155" s="14">
        <v>2002</v>
      </c>
      <c r="N155" s="10">
        <v>3091</v>
      </c>
      <c r="O155" s="9">
        <v>175763890</v>
      </c>
      <c r="P155">
        <f t="shared" si="132"/>
        <v>56863.115496603044</v>
      </c>
      <c r="Q155">
        <f t="shared" si="133"/>
        <v>4695.776397386333</v>
      </c>
      <c r="R155" s="19">
        <f t="shared" si="134"/>
        <v>9.0013722732828441E-2</v>
      </c>
      <c r="S155" s="14">
        <v>2003</v>
      </c>
      <c r="T155" s="10">
        <v>3091</v>
      </c>
      <c r="U155" s="9">
        <v>185932456</v>
      </c>
      <c r="V155">
        <f t="shared" si="135"/>
        <v>60152.84891620835</v>
      </c>
      <c r="W155">
        <f t="shared" si="136"/>
        <v>3289.7334196053052</v>
      </c>
      <c r="X155" s="18">
        <f t="shared" si="137"/>
        <v>5.7853555699068776E-2</v>
      </c>
      <c r="Y155" s="14">
        <v>2004</v>
      </c>
      <c r="Z155" s="10">
        <v>2938</v>
      </c>
      <c r="AA155" s="9">
        <v>198485250</v>
      </c>
      <c r="AB155">
        <f t="shared" si="138"/>
        <v>67557.947583390065</v>
      </c>
      <c r="AC155">
        <f t="shared" si="139"/>
        <v>7405.0986671817154</v>
      </c>
      <c r="AD155" s="18">
        <f t="shared" si="140"/>
        <v>0.12310470410964013</v>
      </c>
      <c r="AE155" s="14">
        <v>2005</v>
      </c>
      <c r="AF155" s="10">
        <v>2870</v>
      </c>
      <c r="AG155" s="9">
        <v>205717434</v>
      </c>
      <c r="AH155">
        <f t="shared" si="141"/>
        <v>71678.548432055744</v>
      </c>
      <c r="AI155">
        <f t="shared" si="142"/>
        <v>4120.6008486656792</v>
      </c>
      <c r="AJ155" s="18">
        <f t="shared" si="143"/>
        <v>6.0993576567426371E-2</v>
      </c>
      <c r="AK155" s="14">
        <v>2006</v>
      </c>
      <c r="AL155" s="10">
        <v>2887</v>
      </c>
      <c r="AM155" s="9">
        <v>241022579</v>
      </c>
      <c r="AN155">
        <f t="shared" si="144"/>
        <v>83485.47939037063</v>
      </c>
      <c r="AO155">
        <f t="shared" si="145"/>
        <v>11806.930958314886</v>
      </c>
      <c r="AP155" s="18">
        <f t="shared" si="146"/>
        <v>0.16472056447274044</v>
      </c>
      <c r="AQ155" s="14">
        <v>2007</v>
      </c>
      <c r="AR155" s="10">
        <v>2913</v>
      </c>
      <c r="AS155" s="9">
        <v>255575000</v>
      </c>
      <c r="AT155">
        <f t="shared" si="147"/>
        <v>87736.010985238579</v>
      </c>
      <c r="AU155">
        <f t="shared" si="148"/>
        <v>4250.531594867949</v>
      </c>
      <c r="AV155" s="18">
        <f t="shared" si="149"/>
        <v>5.0913423818204885E-2</v>
      </c>
      <c r="AW155" s="14">
        <v>2008</v>
      </c>
      <c r="AX155" s="10">
        <v>2938</v>
      </c>
      <c r="AY155" s="9">
        <v>283501562</v>
      </c>
      <c r="AZ155">
        <f t="shared" si="150"/>
        <v>96494.745405037436</v>
      </c>
      <c r="BA155">
        <f t="shared" si="151"/>
        <v>8758.7344197988568</v>
      </c>
      <c r="BB155" s="18">
        <f t="shared" si="152"/>
        <v>9.9830552146626519E-2</v>
      </c>
      <c r="BC155" s="14">
        <v>2009</v>
      </c>
      <c r="BD155" s="10">
        <v>3029</v>
      </c>
      <c r="BE155" s="9">
        <v>293140747</v>
      </c>
      <c r="BF155">
        <f t="shared" si="153"/>
        <v>96778.061076262791</v>
      </c>
      <c r="BG155">
        <f t="shared" si="154"/>
        <v>283.31567122535489</v>
      </c>
      <c r="BH155" s="18">
        <f t="shared" si="155"/>
        <v>2.9360735658313327E-3</v>
      </c>
      <c r="BI155" s="14">
        <v>2010</v>
      </c>
      <c r="BJ155" s="10">
        <v>3031</v>
      </c>
      <c r="BK155" s="9">
        <v>295085294</v>
      </c>
      <c r="BL155">
        <f t="shared" si="156"/>
        <v>97355.755196304846</v>
      </c>
      <c r="BM155">
        <f t="shared" si="157"/>
        <v>577.69412004205515</v>
      </c>
      <c r="BN155" s="18">
        <f t="shared" si="158"/>
        <v>5.9692673485865991E-3</v>
      </c>
      <c r="BO155" s="14">
        <v>2011</v>
      </c>
      <c r="BP155" s="10">
        <v>3044</v>
      </c>
      <c r="BQ155" s="9">
        <v>299980965</v>
      </c>
      <c r="BR155">
        <f t="shared" si="159"/>
        <v>98548.280223390277</v>
      </c>
      <c r="BS155">
        <f t="shared" si="160"/>
        <v>1192.5250270854303</v>
      </c>
      <c r="BT155" s="18">
        <f t="shared" si="161"/>
        <v>1.2249147723017127E-2</v>
      </c>
      <c r="BU155" s="14">
        <v>2012</v>
      </c>
      <c r="BV155" s="10">
        <v>2991</v>
      </c>
      <c r="BW155" s="9">
        <v>300380580</v>
      </c>
      <c r="BX155">
        <f t="shared" si="162"/>
        <v>100428.14443329989</v>
      </c>
      <c r="BY155">
        <f t="shared" si="163"/>
        <v>1879.8642099096178</v>
      </c>
      <c r="BZ155" s="18">
        <f t="shared" si="164"/>
        <v>1.9075565861203483E-2</v>
      </c>
      <c r="CA155" s="14">
        <v>2013</v>
      </c>
      <c r="CB155" s="10">
        <v>3103</v>
      </c>
      <c r="CC155" s="9">
        <v>302995203</v>
      </c>
      <c r="CD155">
        <f t="shared" si="165"/>
        <v>97645.892039961327</v>
      </c>
      <c r="CE155">
        <f t="shared" si="166"/>
        <v>-2782.2523933385673</v>
      </c>
      <c r="CF155" s="18">
        <f t="shared" si="167"/>
        <v>-2.7703911179862744E-2</v>
      </c>
      <c r="CG155" s="14">
        <v>2014</v>
      </c>
      <c r="CH155" s="10">
        <v>3074</v>
      </c>
      <c r="CI155" s="9">
        <v>292707299</v>
      </c>
      <c r="CJ155">
        <f t="shared" si="168"/>
        <v>95220.331489915421</v>
      </c>
      <c r="CK155">
        <f t="shared" si="169"/>
        <v>-2425.560550045906</v>
      </c>
      <c r="CL155" s="18">
        <f t="shared" si="170"/>
        <v>-2.4840374739505188E-2</v>
      </c>
      <c r="CM155" s="14">
        <v>2015</v>
      </c>
      <c r="CN155" s="9">
        <v>3120</v>
      </c>
      <c r="CO155" s="9">
        <v>293797610</v>
      </c>
      <c r="CP155">
        <f t="shared" si="171"/>
        <v>94165.900641025641</v>
      </c>
      <c r="CQ155">
        <f t="shared" si="172"/>
        <v>-1054.4308488897805</v>
      </c>
      <c r="CR155" s="18">
        <f t="shared" si="173"/>
        <v>-1.1073589352096017E-2</v>
      </c>
      <c r="CS155" s="14">
        <v>2016</v>
      </c>
      <c r="CT155" s="9">
        <v>3095</v>
      </c>
      <c r="CU155" s="9">
        <v>293095562</v>
      </c>
      <c r="CV155">
        <f t="shared" si="174"/>
        <v>94699.696930533115</v>
      </c>
      <c r="CW155">
        <f t="shared" si="175"/>
        <v>533.79628950747428</v>
      </c>
      <c r="CX155" s="18">
        <f t="shared" si="176"/>
        <v>5.6686792764016006E-3</v>
      </c>
      <c r="CY155" s="14">
        <v>2017</v>
      </c>
      <c r="CZ155" s="9">
        <v>3081</v>
      </c>
      <c r="DA155" s="9">
        <v>300061599</v>
      </c>
      <c r="DB155">
        <f t="shared" si="177"/>
        <v>97390.976630963967</v>
      </c>
      <c r="DC155">
        <f t="shared" si="178"/>
        <v>2691.2797004308522</v>
      </c>
      <c r="DD155" s="18">
        <f t="shared" si="179"/>
        <v>2.8419095178361956E-2</v>
      </c>
      <c r="DE155" s="14">
        <v>2018</v>
      </c>
      <c r="DF155" s="24">
        <v>3030</v>
      </c>
      <c r="DG155" s="24">
        <v>318744690</v>
      </c>
      <c r="DH155">
        <f t="shared" si="180"/>
        <v>105196.26732673268</v>
      </c>
      <c r="DI155">
        <f t="shared" si="181"/>
        <v>7805.2906957687082</v>
      </c>
      <c r="DJ155" s="18">
        <f t="shared" si="182"/>
        <v>8.014387950276633E-2</v>
      </c>
      <c r="DK155" s="14">
        <v>2019</v>
      </c>
      <c r="DL155" s="24">
        <v>3144</v>
      </c>
      <c r="DM155" s="24">
        <v>327590623</v>
      </c>
      <c r="DN155">
        <f t="shared" si="183"/>
        <v>104195.49077608142</v>
      </c>
      <c r="DO155">
        <f t="shared" si="184"/>
        <v>-1000.7765506512515</v>
      </c>
      <c r="DP155" s="18">
        <f t="shared" si="185"/>
        <v>-9.5134226345019012E-3</v>
      </c>
      <c r="DQ155" s="14">
        <v>2020</v>
      </c>
      <c r="DR155" s="25">
        <v>3177</v>
      </c>
      <c r="DS155" s="24">
        <v>348413412</v>
      </c>
      <c r="DT155">
        <f t="shared" si="186"/>
        <v>109667.42587346553</v>
      </c>
      <c r="DU155">
        <f t="shared" si="187"/>
        <v>5471.9350973841065</v>
      </c>
      <c r="DV155" s="18">
        <f t="shared" si="188"/>
        <v>5.2516045143867353E-2</v>
      </c>
      <c r="DX155" s="11">
        <f t="shared" si="189"/>
        <v>3.8734138255659731E-2</v>
      </c>
      <c r="DY155">
        <f t="shared" si="190"/>
        <v>102260.91157792602</v>
      </c>
      <c r="DZ155" s="23">
        <f t="shared" si="191"/>
        <v>86507.140985807753</v>
      </c>
    </row>
    <row r="156" spans="1:130" x14ac:dyDescent="0.2">
      <c r="A156" s="3">
        <v>36133</v>
      </c>
      <c r="B156" t="s">
        <v>156</v>
      </c>
      <c r="C156" s="14">
        <v>2000</v>
      </c>
      <c r="D156" s="10">
        <v>469</v>
      </c>
      <c r="E156" s="9">
        <v>19148506</v>
      </c>
      <c r="F156">
        <f t="shared" si="128"/>
        <v>40828.371002132197</v>
      </c>
      <c r="G156" s="14">
        <v>2001</v>
      </c>
      <c r="H156" s="10">
        <v>484</v>
      </c>
      <c r="I156" s="9">
        <v>20067495</v>
      </c>
      <c r="J156">
        <f t="shared" si="129"/>
        <v>41461.766528925618</v>
      </c>
      <c r="K156">
        <f t="shared" si="130"/>
        <v>633.3955267934216</v>
      </c>
      <c r="L156" s="18">
        <f t="shared" si="131"/>
        <v>1.5513612501472164E-2</v>
      </c>
      <c r="M156" s="14">
        <v>2002</v>
      </c>
      <c r="N156" s="10">
        <v>478</v>
      </c>
      <c r="O156" s="9">
        <v>22516203</v>
      </c>
      <c r="P156">
        <f t="shared" si="132"/>
        <v>47105.027196652722</v>
      </c>
      <c r="Q156">
        <f t="shared" si="133"/>
        <v>5643.2606677271033</v>
      </c>
      <c r="R156" s="19">
        <f t="shared" si="134"/>
        <v>0.13610757910640656</v>
      </c>
      <c r="S156" s="14">
        <v>2003</v>
      </c>
      <c r="T156" s="10">
        <v>478</v>
      </c>
      <c r="U156" s="9">
        <v>23908801</v>
      </c>
      <c r="V156">
        <f t="shared" si="135"/>
        <v>50018.412133891215</v>
      </c>
      <c r="W156">
        <f t="shared" si="136"/>
        <v>2913.3849372384939</v>
      </c>
      <c r="X156" s="18">
        <f t="shared" si="137"/>
        <v>6.1848705130256643E-2</v>
      </c>
      <c r="Y156" s="14">
        <v>2004</v>
      </c>
      <c r="Z156" s="10">
        <v>437</v>
      </c>
      <c r="AA156" s="9">
        <v>26894868</v>
      </c>
      <c r="AB156">
        <f t="shared" si="138"/>
        <v>61544.320366132721</v>
      </c>
      <c r="AC156">
        <f t="shared" si="139"/>
        <v>11525.908232241505</v>
      </c>
      <c r="AD156" s="18">
        <f t="shared" si="140"/>
        <v>0.23043330926596609</v>
      </c>
      <c r="AE156" s="14">
        <v>2005</v>
      </c>
      <c r="AF156" s="10">
        <v>424</v>
      </c>
      <c r="AG156" s="9">
        <v>26971096</v>
      </c>
      <c r="AH156">
        <f t="shared" si="141"/>
        <v>63611.07547169811</v>
      </c>
      <c r="AI156">
        <f t="shared" si="142"/>
        <v>2066.7551055653894</v>
      </c>
      <c r="AJ156" s="18">
        <f t="shared" si="143"/>
        <v>3.3581573299860598E-2</v>
      </c>
      <c r="AK156" s="14">
        <v>2006</v>
      </c>
      <c r="AL156" s="10">
        <v>408</v>
      </c>
      <c r="AM156" s="9">
        <v>30901847</v>
      </c>
      <c r="AN156">
        <f t="shared" si="144"/>
        <v>75739.821078431371</v>
      </c>
      <c r="AO156">
        <f t="shared" si="145"/>
        <v>12128.745606733261</v>
      </c>
      <c r="AP156" s="18">
        <f t="shared" si="146"/>
        <v>0.19067034343932121</v>
      </c>
      <c r="AQ156" s="14">
        <v>2007</v>
      </c>
      <c r="AR156" s="10">
        <v>400</v>
      </c>
      <c r="AS156" s="9">
        <v>32288135</v>
      </c>
      <c r="AT156">
        <f t="shared" si="147"/>
        <v>80720.337499999994</v>
      </c>
      <c r="AU156">
        <f t="shared" si="148"/>
        <v>4980.5164215686236</v>
      </c>
      <c r="AV156" s="18">
        <f t="shared" si="149"/>
        <v>6.5758227979058934E-2</v>
      </c>
      <c r="AW156" s="14">
        <v>2008</v>
      </c>
      <c r="AX156" s="10">
        <v>367</v>
      </c>
      <c r="AY156" s="9">
        <v>37647561</v>
      </c>
      <c r="AZ156">
        <f t="shared" si="150"/>
        <v>102581.91008174387</v>
      </c>
      <c r="BA156">
        <f t="shared" si="151"/>
        <v>21861.57258174388</v>
      </c>
      <c r="BB156" s="18">
        <f t="shared" si="152"/>
        <v>0.27083103538490383</v>
      </c>
      <c r="BC156" s="14">
        <v>2009</v>
      </c>
      <c r="BD156" s="10">
        <v>342</v>
      </c>
      <c r="BE156" s="9">
        <v>37715691</v>
      </c>
      <c r="BF156">
        <f t="shared" si="153"/>
        <v>110279.79824561403</v>
      </c>
      <c r="BG156">
        <f t="shared" si="154"/>
        <v>7697.8881638701569</v>
      </c>
      <c r="BH156" s="18">
        <f t="shared" si="155"/>
        <v>7.5041380665811189E-2</v>
      </c>
      <c r="BI156" s="14">
        <v>2010</v>
      </c>
      <c r="BJ156" s="10">
        <v>319</v>
      </c>
      <c r="BK156" s="9">
        <v>38122056</v>
      </c>
      <c r="BL156">
        <f t="shared" si="156"/>
        <v>119504.87774294672</v>
      </c>
      <c r="BM156">
        <f t="shared" si="157"/>
        <v>9225.0794973326847</v>
      </c>
      <c r="BN156" s="18">
        <f t="shared" si="158"/>
        <v>8.3651581197008384E-2</v>
      </c>
      <c r="BO156" s="14">
        <v>2011</v>
      </c>
      <c r="BP156" s="10">
        <v>312</v>
      </c>
      <c r="BQ156" s="9">
        <v>38972942</v>
      </c>
      <c r="BR156">
        <f t="shared" si="159"/>
        <v>124913.27564102564</v>
      </c>
      <c r="BS156">
        <f t="shared" si="160"/>
        <v>5408.3978980789252</v>
      </c>
      <c r="BT156" s="18">
        <f t="shared" si="161"/>
        <v>4.5256712531117869E-2</v>
      </c>
      <c r="BU156" s="14">
        <v>2012</v>
      </c>
      <c r="BV156" s="10">
        <v>301</v>
      </c>
      <c r="BW156" s="9">
        <v>38422133</v>
      </c>
      <c r="BX156">
        <f t="shared" si="162"/>
        <v>127648.28239202658</v>
      </c>
      <c r="BY156">
        <f t="shared" si="163"/>
        <v>2735.0067510009394</v>
      </c>
      <c r="BZ156" s="18">
        <f t="shared" si="164"/>
        <v>2.1895244816577949E-2</v>
      </c>
      <c r="CA156" s="14">
        <v>2013</v>
      </c>
      <c r="CB156" s="10">
        <v>308</v>
      </c>
      <c r="CC156" s="9">
        <v>38685203</v>
      </c>
      <c r="CD156">
        <f t="shared" si="165"/>
        <v>125601.30844155845</v>
      </c>
      <c r="CE156">
        <f t="shared" si="166"/>
        <v>-2046.9739504681347</v>
      </c>
      <c r="CF156" s="18">
        <f t="shared" si="167"/>
        <v>-1.6036047740788064E-2</v>
      </c>
      <c r="CG156" s="14">
        <v>2014</v>
      </c>
      <c r="CH156" s="10">
        <v>305</v>
      </c>
      <c r="CI156" s="9">
        <v>35789284</v>
      </c>
      <c r="CJ156">
        <f t="shared" si="168"/>
        <v>117341.91475409835</v>
      </c>
      <c r="CK156">
        <f t="shared" si="169"/>
        <v>-8259.3936874600913</v>
      </c>
      <c r="CL156" s="18">
        <f t="shared" si="170"/>
        <v>-6.5758818836693406E-2</v>
      </c>
      <c r="CM156" s="14">
        <v>2015</v>
      </c>
      <c r="CN156" s="9">
        <v>306</v>
      </c>
      <c r="CO156" s="9">
        <v>36008976</v>
      </c>
      <c r="CP156">
        <f t="shared" si="171"/>
        <v>117676.39215686274</v>
      </c>
      <c r="CQ156">
        <f t="shared" si="172"/>
        <v>334.47740276438708</v>
      </c>
      <c r="CR156" s="18">
        <f t="shared" si="173"/>
        <v>2.8504512088908529E-3</v>
      </c>
      <c r="CS156" s="14">
        <v>2016</v>
      </c>
      <c r="CT156" s="9">
        <v>329</v>
      </c>
      <c r="CU156" s="9">
        <v>35672539</v>
      </c>
      <c r="CV156">
        <f t="shared" si="174"/>
        <v>108427.17021276595</v>
      </c>
      <c r="CW156">
        <f t="shared" si="175"/>
        <v>-9249.2219440967892</v>
      </c>
      <c r="CX156" s="18">
        <f t="shared" si="176"/>
        <v>-7.8598789226708848E-2</v>
      </c>
      <c r="CY156" s="14">
        <v>2017</v>
      </c>
      <c r="CZ156" s="9">
        <v>307</v>
      </c>
      <c r="DA156" s="9">
        <v>36489332</v>
      </c>
      <c r="DB156">
        <f t="shared" si="177"/>
        <v>118857.75895765472</v>
      </c>
      <c r="DC156">
        <f t="shared" si="178"/>
        <v>10430.588744888766</v>
      </c>
      <c r="DD156" s="18">
        <f t="shared" si="179"/>
        <v>9.619903133523533E-2</v>
      </c>
      <c r="DE156" s="14">
        <v>2018</v>
      </c>
      <c r="DF156" s="24">
        <v>324</v>
      </c>
      <c r="DG156" s="24">
        <v>38437175</v>
      </c>
      <c r="DH156">
        <f t="shared" si="180"/>
        <v>118633.25617283951</v>
      </c>
      <c r="DI156">
        <f t="shared" si="181"/>
        <v>-224.50278481520945</v>
      </c>
      <c r="DJ156" s="18">
        <f t="shared" si="182"/>
        <v>-1.8888357544684375E-3</v>
      </c>
      <c r="DK156" s="14">
        <v>2019</v>
      </c>
      <c r="DL156" s="24">
        <v>292</v>
      </c>
      <c r="DM156" s="24">
        <v>39168007</v>
      </c>
      <c r="DN156">
        <f t="shared" si="183"/>
        <v>134137.01027397261</v>
      </c>
      <c r="DO156">
        <f t="shared" si="184"/>
        <v>15503.754101133105</v>
      </c>
      <c r="DP156" s="18">
        <f t="shared" si="185"/>
        <v>0.13068640785299976</v>
      </c>
      <c r="DQ156" s="14">
        <v>2020</v>
      </c>
      <c r="DR156" s="25">
        <v>283</v>
      </c>
      <c r="DS156" s="24">
        <v>41636457</v>
      </c>
      <c r="DT156">
        <f t="shared" si="186"/>
        <v>147125.28975265019</v>
      </c>
      <c r="DU156">
        <f t="shared" si="187"/>
        <v>12988.279478677578</v>
      </c>
      <c r="DV156" s="18">
        <f t="shared" si="188"/>
        <v>9.6828455115774772E-2</v>
      </c>
      <c r="DX156" s="11">
        <f t="shared" si="189"/>
        <v>6.5658814834819765E-2</v>
      </c>
      <c r="DY156">
        <f t="shared" si="190"/>
        <v>123876.00846815562</v>
      </c>
      <c r="DZ156" s="23">
        <f t="shared" si="191"/>
        <v>96845.589338267775</v>
      </c>
    </row>
    <row r="157" spans="1:130" x14ac:dyDescent="0.2">
      <c r="A157" s="3">
        <v>36134</v>
      </c>
      <c r="B157" t="s">
        <v>157</v>
      </c>
      <c r="C157" s="14">
        <v>2000</v>
      </c>
      <c r="D157" s="10">
        <v>242</v>
      </c>
      <c r="E157" s="9">
        <v>11914308</v>
      </c>
      <c r="F157">
        <f t="shared" si="128"/>
        <v>49232.67768595041</v>
      </c>
      <c r="G157" s="14">
        <v>2001</v>
      </c>
      <c r="H157" s="10">
        <v>229</v>
      </c>
      <c r="I157" s="9">
        <v>12387897</v>
      </c>
      <c r="J157">
        <f t="shared" si="129"/>
        <v>54095.620087336247</v>
      </c>
      <c r="K157">
        <f t="shared" si="130"/>
        <v>4862.942401385837</v>
      </c>
      <c r="L157" s="18">
        <f t="shared" si="131"/>
        <v>9.8774688478371772E-2</v>
      </c>
      <c r="M157" s="14">
        <v>2002</v>
      </c>
      <c r="N157" s="10">
        <v>240</v>
      </c>
      <c r="O157" s="9">
        <v>13958717</v>
      </c>
      <c r="P157">
        <f t="shared" si="132"/>
        <v>58161.320833333331</v>
      </c>
      <c r="Q157">
        <f t="shared" si="133"/>
        <v>4065.7007459970846</v>
      </c>
      <c r="R157" s="19">
        <f t="shared" si="134"/>
        <v>7.5157669686253634E-2</v>
      </c>
      <c r="S157" s="14">
        <v>2003</v>
      </c>
      <c r="T157" s="10">
        <v>240</v>
      </c>
      <c r="U157" s="9">
        <v>14681285</v>
      </c>
      <c r="V157">
        <f t="shared" si="135"/>
        <v>61172.020833333336</v>
      </c>
      <c r="W157">
        <f t="shared" si="136"/>
        <v>3010.7000000000044</v>
      </c>
      <c r="X157" s="18">
        <f t="shared" si="137"/>
        <v>5.1764642839309732E-2</v>
      </c>
      <c r="Y157" s="14">
        <v>2004</v>
      </c>
      <c r="Z157" s="10">
        <v>244</v>
      </c>
      <c r="AA157" s="9">
        <v>16398584</v>
      </c>
      <c r="AB157">
        <f t="shared" si="138"/>
        <v>67207.311475409835</v>
      </c>
      <c r="AC157">
        <f t="shared" si="139"/>
        <v>6035.2906420764994</v>
      </c>
      <c r="AD157" s="18">
        <f t="shared" si="140"/>
        <v>9.8660965582941809E-2</v>
      </c>
      <c r="AE157" s="14">
        <v>2005</v>
      </c>
      <c r="AF157" s="10">
        <v>261</v>
      </c>
      <c r="AG157" s="9">
        <v>16688725</v>
      </c>
      <c r="AH157">
        <f t="shared" si="141"/>
        <v>63941.475095785441</v>
      </c>
      <c r="AI157">
        <f t="shared" si="142"/>
        <v>-3265.8363796243939</v>
      </c>
      <c r="AJ157" s="18">
        <f t="shared" si="143"/>
        <v>-4.859346859633442E-2</v>
      </c>
      <c r="AK157" s="14">
        <v>2006</v>
      </c>
      <c r="AL157" s="10">
        <v>246</v>
      </c>
      <c r="AM157" s="9">
        <v>19861338</v>
      </c>
      <c r="AN157">
        <f t="shared" si="144"/>
        <v>80737.14634146342</v>
      </c>
      <c r="AO157">
        <f t="shared" si="145"/>
        <v>16795.671245677979</v>
      </c>
      <c r="AP157" s="18">
        <f t="shared" si="146"/>
        <v>0.26267256456811122</v>
      </c>
      <c r="AQ157" s="14">
        <v>2007</v>
      </c>
      <c r="AR157" s="10">
        <v>249</v>
      </c>
      <c r="AS157" s="9">
        <v>20784820</v>
      </c>
      <c r="AT157">
        <f t="shared" si="147"/>
        <v>83473.172690763051</v>
      </c>
      <c r="AU157">
        <f t="shared" si="148"/>
        <v>2736.026349299631</v>
      </c>
      <c r="AV157" s="18">
        <f t="shared" si="149"/>
        <v>3.3888073498759712E-2</v>
      </c>
      <c r="AW157" s="14">
        <v>2008</v>
      </c>
      <c r="AX157" s="10">
        <v>260</v>
      </c>
      <c r="AY157" s="9">
        <v>23285638</v>
      </c>
      <c r="AZ157">
        <f t="shared" si="150"/>
        <v>89560.146153846159</v>
      </c>
      <c r="BA157">
        <f t="shared" si="151"/>
        <v>6086.9734630831081</v>
      </c>
      <c r="BB157" s="18">
        <f t="shared" si="152"/>
        <v>7.2921314320147784E-2</v>
      </c>
      <c r="BC157" s="14">
        <v>2009</v>
      </c>
      <c r="BD157" s="10">
        <v>266</v>
      </c>
      <c r="BE157" s="9">
        <v>23448242</v>
      </c>
      <c r="BF157">
        <f t="shared" si="153"/>
        <v>88151.28571428571</v>
      </c>
      <c r="BG157">
        <f t="shared" si="154"/>
        <v>-1408.8604395604489</v>
      </c>
      <c r="BH157" s="18">
        <f t="shared" si="155"/>
        <v>-1.5730885891368607E-2</v>
      </c>
      <c r="BI157" s="14">
        <v>2010</v>
      </c>
      <c r="BJ157" s="10">
        <v>261</v>
      </c>
      <c r="BK157" s="9">
        <v>23827923</v>
      </c>
      <c r="BL157">
        <f t="shared" si="156"/>
        <v>91294.724137931029</v>
      </c>
      <c r="BM157">
        <f t="shared" si="157"/>
        <v>3143.4384236453188</v>
      </c>
      <c r="BN157" s="18">
        <f t="shared" si="158"/>
        <v>3.5659586790756204E-2</v>
      </c>
      <c r="BO157" s="14">
        <v>2011</v>
      </c>
      <c r="BP157" s="10">
        <v>264</v>
      </c>
      <c r="BQ157" s="9">
        <v>24250405</v>
      </c>
      <c r="BR157">
        <f t="shared" si="159"/>
        <v>91857.594696969696</v>
      </c>
      <c r="BS157">
        <f t="shared" si="160"/>
        <v>562.87055903866712</v>
      </c>
      <c r="BT157" s="18">
        <f t="shared" si="161"/>
        <v>6.1654226391906729E-3</v>
      </c>
      <c r="BU157" s="14">
        <v>2012</v>
      </c>
      <c r="BV157" s="10">
        <v>241</v>
      </c>
      <c r="BW157" s="9">
        <v>24295919</v>
      </c>
      <c r="BX157">
        <f t="shared" si="162"/>
        <v>100812.94190871369</v>
      </c>
      <c r="BY157">
        <f t="shared" si="163"/>
        <v>8955.347211743996</v>
      </c>
      <c r="BZ157" s="18">
        <f t="shared" si="164"/>
        <v>9.7491636279906049E-2</v>
      </c>
      <c r="CA157" s="14">
        <v>2013</v>
      </c>
      <c r="CB157" s="10">
        <v>248</v>
      </c>
      <c r="CC157" s="9">
        <v>24461965</v>
      </c>
      <c r="CD157">
        <f t="shared" si="165"/>
        <v>98636.955645161288</v>
      </c>
      <c r="CE157">
        <f t="shared" si="166"/>
        <v>-2175.9862635524041</v>
      </c>
      <c r="CF157" s="18">
        <f t="shared" si="167"/>
        <v>-2.1584394050545255E-2</v>
      </c>
      <c r="CG157" s="14">
        <v>2014</v>
      </c>
      <c r="CH157" s="10">
        <v>230</v>
      </c>
      <c r="CI157" s="9">
        <v>23616578</v>
      </c>
      <c r="CJ157">
        <f t="shared" si="168"/>
        <v>102680.77391304348</v>
      </c>
      <c r="CK157">
        <f t="shared" si="169"/>
        <v>4043.8182678821904</v>
      </c>
      <c r="CL157" s="18">
        <f t="shared" si="170"/>
        <v>4.0996989834413682E-2</v>
      </c>
      <c r="CM157" s="14">
        <v>2015</v>
      </c>
      <c r="CN157" s="9">
        <v>213</v>
      </c>
      <c r="CO157" s="9">
        <v>23985884</v>
      </c>
      <c r="CP157">
        <f t="shared" si="171"/>
        <v>112609.78403755868</v>
      </c>
      <c r="CQ157">
        <f t="shared" si="172"/>
        <v>9929.0101245152036</v>
      </c>
      <c r="CR157" s="18">
        <f t="shared" si="173"/>
        <v>9.6697850494618515E-2</v>
      </c>
      <c r="CS157" s="14">
        <v>2016</v>
      </c>
      <c r="CT157" s="9">
        <v>211</v>
      </c>
      <c r="CU157" s="9">
        <v>24307990</v>
      </c>
      <c r="CV157">
        <f t="shared" si="174"/>
        <v>115203.74407582938</v>
      </c>
      <c r="CW157">
        <f t="shared" si="175"/>
        <v>2593.9600382706994</v>
      </c>
      <c r="CX157" s="18">
        <f t="shared" si="176"/>
        <v>2.3034943725720469E-2</v>
      </c>
      <c r="CY157" s="14">
        <v>2017</v>
      </c>
      <c r="CZ157" s="9">
        <v>199</v>
      </c>
      <c r="DA157" s="9">
        <v>24783997</v>
      </c>
      <c r="DB157">
        <f t="shared" si="177"/>
        <v>124542.69849246231</v>
      </c>
      <c r="DC157">
        <f t="shared" si="178"/>
        <v>9338.9544166329288</v>
      </c>
      <c r="DD157" s="18">
        <f t="shared" si="179"/>
        <v>8.106467798898831E-2</v>
      </c>
      <c r="DE157" s="14">
        <v>2018</v>
      </c>
      <c r="DF157" s="24">
        <v>190</v>
      </c>
      <c r="DG157" s="24">
        <v>26725254</v>
      </c>
      <c r="DH157">
        <f t="shared" si="180"/>
        <v>140659.23157894737</v>
      </c>
      <c r="DI157">
        <f t="shared" si="181"/>
        <v>16116.533086485055</v>
      </c>
      <c r="DJ157" s="18">
        <f t="shared" si="182"/>
        <v>0.12940568400692293</v>
      </c>
      <c r="DK157" s="14">
        <v>2019</v>
      </c>
      <c r="DL157" s="24">
        <v>193</v>
      </c>
      <c r="DM157" s="24">
        <v>27188542</v>
      </c>
      <c r="DN157">
        <f t="shared" si="183"/>
        <v>140873.27461139896</v>
      </c>
      <c r="DO157">
        <f t="shared" si="184"/>
        <v>214.04303245159099</v>
      </c>
      <c r="DP157" s="18">
        <f t="shared" si="185"/>
        <v>1.5217133639142321E-3</v>
      </c>
      <c r="DQ157" s="14">
        <v>2020</v>
      </c>
      <c r="DR157" s="25">
        <v>196</v>
      </c>
      <c r="DS157" s="24">
        <v>29356979</v>
      </c>
      <c r="DT157">
        <f t="shared" si="186"/>
        <v>149780.50510204083</v>
      </c>
      <c r="DU157">
        <f t="shared" si="187"/>
        <v>8907.2304906418722</v>
      </c>
      <c r="DV157" s="18">
        <f t="shared" si="188"/>
        <v>6.3228674957777481E-2</v>
      </c>
      <c r="DX157" s="11">
        <f t="shared" si="189"/>
        <v>5.5314950307967174E-2</v>
      </c>
      <c r="DY157">
        <f t="shared" si="190"/>
        <v>135358.40156093621</v>
      </c>
      <c r="DZ157" s="23">
        <f t="shared" si="191"/>
        <v>93556.400243407785</v>
      </c>
    </row>
    <row r="158" spans="1:130" x14ac:dyDescent="0.2">
      <c r="A158" s="3">
        <v>36135</v>
      </c>
      <c r="B158" t="s">
        <v>158</v>
      </c>
      <c r="C158" s="14">
        <v>2000</v>
      </c>
      <c r="D158" s="10">
        <v>91</v>
      </c>
      <c r="E158" s="9">
        <v>6720699</v>
      </c>
      <c r="F158">
        <f t="shared" si="128"/>
        <v>73853.835164835167</v>
      </c>
      <c r="G158" s="14">
        <v>2001</v>
      </c>
      <c r="H158" s="10">
        <v>92</v>
      </c>
      <c r="I158" s="9">
        <v>6871253</v>
      </c>
      <c r="J158">
        <f t="shared" si="129"/>
        <v>74687.532608695648</v>
      </c>
      <c r="K158">
        <f t="shared" si="130"/>
        <v>833.69744386048114</v>
      </c>
      <c r="L158" s="18">
        <f t="shared" si="131"/>
        <v>1.1288478682247751E-2</v>
      </c>
      <c r="M158" s="14">
        <v>2002</v>
      </c>
      <c r="N158" s="10">
        <v>87</v>
      </c>
      <c r="O158" s="9">
        <v>7477799</v>
      </c>
      <c r="P158">
        <f t="shared" si="132"/>
        <v>85951.712643678155</v>
      </c>
      <c r="Q158">
        <f t="shared" si="133"/>
        <v>11264.180034982506</v>
      </c>
      <c r="R158" s="19">
        <f t="shared" si="134"/>
        <v>0.15081740742458336</v>
      </c>
      <c r="S158" s="14">
        <v>2003</v>
      </c>
      <c r="T158" s="10">
        <v>87</v>
      </c>
      <c r="U158" s="9">
        <v>7510184</v>
      </c>
      <c r="V158">
        <f t="shared" si="135"/>
        <v>86323.954022988502</v>
      </c>
      <c r="W158">
        <f t="shared" si="136"/>
        <v>372.24137931034784</v>
      </c>
      <c r="X158" s="18">
        <f t="shared" si="137"/>
        <v>4.3308198040627015E-3</v>
      </c>
      <c r="Y158" s="14">
        <v>2004</v>
      </c>
      <c r="Z158" s="10">
        <v>97</v>
      </c>
      <c r="AA158" s="9">
        <v>8265593</v>
      </c>
      <c r="AB158">
        <f t="shared" si="138"/>
        <v>85212.298969072159</v>
      </c>
      <c r="AC158">
        <f t="shared" si="139"/>
        <v>-1111.6550539163436</v>
      </c>
      <c r="AD158" s="18">
        <f t="shared" si="140"/>
        <v>-1.2877712409006477E-2</v>
      </c>
      <c r="AE158" s="14">
        <v>2005</v>
      </c>
      <c r="AF158" s="10">
        <v>80</v>
      </c>
      <c r="AG158" s="9">
        <v>8486828</v>
      </c>
      <c r="AH158">
        <f t="shared" si="141"/>
        <v>106085.35</v>
      </c>
      <c r="AI158">
        <f t="shared" si="142"/>
        <v>20873.051030927847</v>
      </c>
      <c r="AJ158" s="18">
        <f t="shared" si="143"/>
        <v>0.24495350182376524</v>
      </c>
      <c r="AK158" s="14">
        <v>2006</v>
      </c>
      <c r="AL158" s="10">
        <v>78</v>
      </c>
      <c r="AM158" s="9">
        <v>9500896</v>
      </c>
      <c r="AN158">
        <f t="shared" si="144"/>
        <v>121806.35897435897</v>
      </c>
      <c r="AO158">
        <f t="shared" si="145"/>
        <v>15721.008974358963</v>
      </c>
      <c r="AP158" s="18">
        <f t="shared" si="146"/>
        <v>0.14819208283103144</v>
      </c>
      <c r="AQ158" s="14">
        <v>2007</v>
      </c>
      <c r="AR158" s="10">
        <v>80</v>
      </c>
      <c r="AS158" s="9">
        <v>9601388</v>
      </c>
      <c r="AT158">
        <f t="shared" si="147"/>
        <v>120017.35</v>
      </c>
      <c r="AU158">
        <f t="shared" si="148"/>
        <v>-1789.0089743589633</v>
      </c>
      <c r="AV158" s="18">
        <f t="shared" si="149"/>
        <v>-1.4687320016975151E-2</v>
      </c>
      <c r="AW158" s="14">
        <v>2008</v>
      </c>
      <c r="AX158" s="10">
        <v>81</v>
      </c>
      <c r="AY158" s="9">
        <v>10748511</v>
      </c>
      <c r="AZ158">
        <f t="shared" si="150"/>
        <v>132697.66666666666</v>
      </c>
      <c r="BA158">
        <f t="shared" si="151"/>
        <v>12680.316666666651</v>
      </c>
      <c r="BB158" s="18">
        <f t="shared" si="152"/>
        <v>0.10565402974375497</v>
      </c>
      <c r="BC158" s="14">
        <v>2009</v>
      </c>
      <c r="BD158" s="10">
        <v>89</v>
      </c>
      <c r="BE158" s="9">
        <v>10653696</v>
      </c>
      <c r="BF158">
        <f t="shared" si="153"/>
        <v>119704.44943820225</v>
      </c>
      <c r="BG158">
        <f t="shared" si="154"/>
        <v>-12993.217228464404</v>
      </c>
      <c r="BH158" s="18">
        <f t="shared" si="155"/>
        <v>-9.7915943473995307E-2</v>
      </c>
      <c r="BI158" s="14">
        <v>2010</v>
      </c>
      <c r="BJ158" s="10">
        <v>81</v>
      </c>
      <c r="BK158" s="9">
        <v>10834370</v>
      </c>
      <c r="BL158">
        <f t="shared" si="156"/>
        <v>133757.65432098764</v>
      </c>
      <c r="BM158">
        <f t="shared" si="157"/>
        <v>14053.204882785387</v>
      </c>
      <c r="BN158" s="18">
        <f t="shared" si="158"/>
        <v>0.11739918565049157</v>
      </c>
      <c r="BO158" s="14">
        <v>2011</v>
      </c>
      <c r="BP158" s="10">
        <v>72</v>
      </c>
      <c r="BQ158" s="9">
        <v>11135049</v>
      </c>
      <c r="BR158">
        <f t="shared" si="159"/>
        <v>154653.45833333334</v>
      </c>
      <c r="BS158">
        <f t="shared" si="160"/>
        <v>20895.804012345703</v>
      </c>
      <c r="BT158" s="18">
        <f t="shared" si="161"/>
        <v>0.15622137004735875</v>
      </c>
      <c r="BU158" s="14">
        <v>2012</v>
      </c>
      <c r="BV158" s="10">
        <v>60</v>
      </c>
      <c r="BW158" s="9">
        <v>11077248</v>
      </c>
      <c r="BX158">
        <f t="shared" si="162"/>
        <v>184620.79999999999</v>
      </c>
      <c r="BY158">
        <f t="shared" si="163"/>
        <v>29967.341666666645</v>
      </c>
      <c r="BZ158" s="18">
        <f t="shared" si="164"/>
        <v>0.19377091200945756</v>
      </c>
      <c r="CA158" s="14">
        <v>2013</v>
      </c>
      <c r="CB158" s="10">
        <v>64</v>
      </c>
      <c r="CC158" s="9">
        <v>11245023</v>
      </c>
      <c r="CD158">
        <f t="shared" si="165"/>
        <v>175703.484375</v>
      </c>
      <c r="CE158">
        <f t="shared" si="166"/>
        <v>-8917.3156249999884</v>
      </c>
      <c r="CF158" s="18">
        <f t="shared" si="167"/>
        <v>-4.8300709481271825E-2</v>
      </c>
      <c r="CG158" s="14">
        <v>2014</v>
      </c>
      <c r="CH158" s="10">
        <v>68</v>
      </c>
      <c r="CI158" s="9">
        <v>10860890</v>
      </c>
      <c r="CJ158">
        <f t="shared" si="168"/>
        <v>159718.9705882353</v>
      </c>
      <c r="CK158">
        <f t="shared" si="169"/>
        <v>-15984.513786764699</v>
      </c>
      <c r="CL158" s="18">
        <f t="shared" si="170"/>
        <v>-9.0974369937077124E-2</v>
      </c>
      <c r="CM158" s="14">
        <v>2015</v>
      </c>
      <c r="CN158" s="9">
        <v>83</v>
      </c>
      <c r="CO158" s="9">
        <v>11065514</v>
      </c>
      <c r="CP158">
        <f t="shared" si="171"/>
        <v>133319.44578313254</v>
      </c>
      <c r="CQ158">
        <f t="shared" si="172"/>
        <v>-26399.524805102759</v>
      </c>
      <c r="CR158" s="18">
        <f t="shared" si="173"/>
        <v>-0.16528734631756584</v>
      </c>
      <c r="CS158" s="14">
        <v>2016</v>
      </c>
      <c r="CT158" s="9">
        <v>75</v>
      </c>
      <c r="CU158" s="9">
        <v>11170367</v>
      </c>
      <c r="CV158">
        <f t="shared" si="174"/>
        <v>148938.22666666665</v>
      </c>
      <c r="CW158">
        <f t="shared" si="175"/>
        <v>15618.780883534113</v>
      </c>
      <c r="CX158" s="18">
        <f t="shared" si="176"/>
        <v>0.11715305889390509</v>
      </c>
      <c r="CY158" s="14">
        <v>2017</v>
      </c>
      <c r="CZ158" s="9">
        <v>71</v>
      </c>
      <c r="DA158" s="9">
        <v>11377368</v>
      </c>
      <c r="DB158">
        <f t="shared" si="177"/>
        <v>160244.61971830987</v>
      </c>
      <c r="DC158">
        <f t="shared" si="178"/>
        <v>11306.393051643216</v>
      </c>
      <c r="DD158" s="18">
        <f t="shared" si="179"/>
        <v>7.5913305164748951E-2</v>
      </c>
      <c r="DE158" s="14">
        <v>2018</v>
      </c>
      <c r="DF158" s="24">
        <v>65</v>
      </c>
      <c r="DG158" s="24">
        <v>12049834</v>
      </c>
      <c r="DH158">
        <f t="shared" si="180"/>
        <v>185382.06153846154</v>
      </c>
      <c r="DI158">
        <f t="shared" si="181"/>
        <v>25137.441820151667</v>
      </c>
      <c r="DJ158" s="18">
        <f t="shared" si="182"/>
        <v>0.15686917828717223</v>
      </c>
      <c r="DK158" s="14">
        <v>2019</v>
      </c>
      <c r="DL158" s="24">
        <v>59</v>
      </c>
      <c r="DM158" s="24">
        <v>12441346</v>
      </c>
      <c r="DN158">
        <f t="shared" si="183"/>
        <v>210870.27118644069</v>
      </c>
      <c r="DO158">
        <f t="shared" si="184"/>
        <v>25488.209647979151</v>
      </c>
      <c r="DP158" s="18">
        <f t="shared" si="185"/>
        <v>0.13749016186601781</v>
      </c>
      <c r="DQ158" s="14">
        <v>2020</v>
      </c>
      <c r="DR158" s="25">
        <v>58</v>
      </c>
      <c r="DS158" s="24">
        <v>13157838</v>
      </c>
      <c r="DT158">
        <f t="shared" si="186"/>
        <v>226859.27586206896</v>
      </c>
      <c r="DU158">
        <f t="shared" si="187"/>
        <v>15989.004675628268</v>
      </c>
      <c r="DV158" s="18">
        <f t="shared" si="188"/>
        <v>7.5823892034034557E-2</v>
      </c>
      <c r="DX158" s="11">
        <f t="shared" si="189"/>
        <v>5.797777491168897E-2</v>
      </c>
      <c r="DY158">
        <f t="shared" si="190"/>
        <v>185498.98414773736</v>
      </c>
      <c r="DZ158" s="23">
        <f t="shared" si="191"/>
        <v>137162.3227076731</v>
      </c>
    </row>
    <row r="159" spans="1:130" x14ac:dyDescent="0.2">
      <c r="A159" s="3">
        <v>36136</v>
      </c>
      <c r="B159" t="s">
        <v>159</v>
      </c>
      <c r="C159" s="14">
        <v>2000</v>
      </c>
      <c r="D159" s="10">
        <v>2434</v>
      </c>
      <c r="E159" s="9">
        <v>88042145</v>
      </c>
      <c r="F159">
        <f t="shared" si="128"/>
        <v>36171.793344289239</v>
      </c>
      <c r="G159" s="14">
        <v>2001</v>
      </c>
      <c r="H159" s="10">
        <v>2413</v>
      </c>
      <c r="I159" s="9">
        <v>90740145</v>
      </c>
      <c r="J159">
        <f t="shared" si="129"/>
        <v>37604.701616245336</v>
      </c>
      <c r="K159">
        <f t="shared" si="130"/>
        <v>1432.9082719560975</v>
      </c>
      <c r="L159" s="18">
        <f t="shared" si="131"/>
        <v>3.961396821875638E-2</v>
      </c>
      <c r="M159" s="14">
        <v>2002</v>
      </c>
      <c r="N159" s="10">
        <v>2411</v>
      </c>
      <c r="O159" s="9">
        <v>99240833</v>
      </c>
      <c r="P159">
        <f t="shared" si="132"/>
        <v>41161.689340522607</v>
      </c>
      <c r="Q159">
        <f t="shared" si="133"/>
        <v>3556.9877242772709</v>
      </c>
      <c r="R159" s="19">
        <f t="shared" si="134"/>
        <v>9.4588909668163468E-2</v>
      </c>
      <c r="S159" s="14">
        <v>2003</v>
      </c>
      <c r="T159" s="10">
        <v>2411</v>
      </c>
      <c r="U159" s="9">
        <v>103126339</v>
      </c>
      <c r="V159">
        <f t="shared" si="135"/>
        <v>42773.26379095811</v>
      </c>
      <c r="W159">
        <f t="shared" si="136"/>
        <v>1611.5744504355025</v>
      </c>
      <c r="X159" s="18">
        <f t="shared" si="137"/>
        <v>3.9152291275104438E-2</v>
      </c>
      <c r="Y159" s="14">
        <v>2004</v>
      </c>
      <c r="Z159" s="10">
        <v>2356</v>
      </c>
      <c r="AA159" s="9">
        <v>108948825</v>
      </c>
      <c r="AB159">
        <f t="shared" si="138"/>
        <v>46243.134550084891</v>
      </c>
      <c r="AC159">
        <f t="shared" si="139"/>
        <v>3469.8707591267812</v>
      </c>
      <c r="AD159" s="18">
        <f t="shared" si="140"/>
        <v>8.1122422083214546E-2</v>
      </c>
      <c r="AE159" s="14">
        <v>2005</v>
      </c>
      <c r="AF159" s="10">
        <v>2375</v>
      </c>
      <c r="AG159" s="9">
        <v>109206999</v>
      </c>
      <c r="AH159">
        <f t="shared" si="141"/>
        <v>45981.894315789476</v>
      </c>
      <c r="AI159">
        <f t="shared" si="142"/>
        <v>-261.24023429541558</v>
      </c>
      <c r="AJ159" s="18">
        <f t="shared" si="143"/>
        <v>-5.6492760890261926E-3</v>
      </c>
      <c r="AK159" s="14">
        <v>2006</v>
      </c>
      <c r="AL159" s="10">
        <v>2423</v>
      </c>
      <c r="AM159" s="9">
        <v>125421111</v>
      </c>
      <c r="AN159">
        <f t="shared" si="144"/>
        <v>51762.736690053651</v>
      </c>
      <c r="AO159">
        <f t="shared" si="145"/>
        <v>5780.8423742641753</v>
      </c>
      <c r="AP159" s="18">
        <f t="shared" si="146"/>
        <v>0.12571997000739316</v>
      </c>
      <c r="AQ159" s="14">
        <v>2007</v>
      </c>
      <c r="AR159" s="10">
        <v>2426</v>
      </c>
      <c r="AS159" s="9">
        <v>128591844</v>
      </c>
      <c r="AT159">
        <f t="shared" si="147"/>
        <v>53005.706512778233</v>
      </c>
      <c r="AU159">
        <f t="shared" si="148"/>
        <v>1242.9698227245826</v>
      </c>
      <c r="AV159" s="18">
        <f t="shared" si="149"/>
        <v>2.4012830507151733E-2</v>
      </c>
      <c r="AW159" s="14">
        <v>2008</v>
      </c>
      <c r="AX159" s="10">
        <v>2391</v>
      </c>
      <c r="AY159" s="9">
        <v>144785355</v>
      </c>
      <c r="AZ159">
        <f t="shared" si="150"/>
        <v>60554.30991217064</v>
      </c>
      <c r="BA159">
        <f t="shared" si="151"/>
        <v>7548.6033993924066</v>
      </c>
      <c r="BB159" s="18">
        <f t="shared" si="152"/>
        <v>0.14241114581828362</v>
      </c>
      <c r="BC159" s="14">
        <v>2009</v>
      </c>
      <c r="BD159" s="10">
        <v>2379</v>
      </c>
      <c r="BE159" s="9">
        <v>146076420</v>
      </c>
      <c r="BF159">
        <f t="shared" si="153"/>
        <v>61402.446406052964</v>
      </c>
      <c r="BG159">
        <f t="shared" si="154"/>
        <v>848.13649388232443</v>
      </c>
      <c r="BH159" s="18">
        <f t="shared" si="155"/>
        <v>1.4006211863573065E-2</v>
      </c>
      <c r="BI159" s="14">
        <v>2010</v>
      </c>
      <c r="BJ159" s="10">
        <v>2307</v>
      </c>
      <c r="BK159" s="9">
        <v>145502341</v>
      </c>
      <c r="BL159">
        <f t="shared" si="156"/>
        <v>63069.935413957523</v>
      </c>
      <c r="BM159">
        <f t="shared" si="157"/>
        <v>1667.4890079045581</v>
      </c>
      <c r="BN159" s="18">
        <f t="shared" si="158"/>
        <v>2.7156719406218634E-2</v>
      </c>
      <c r="BO159" s="14">
        <v>2011</v>
      </c>
      <c r="BP159" s="10">
        <v>2279</v>
      </c>
      <c r="BQ159" s="9">
        <v>148375218</v>
      </c>
      <c r="BR159">
        <f t="shared" si="159"/>
        <v>65105.405002193947</v>
      </c>
      <c r="BS159">
        <f t="shared" si="160"/>
        <v>2035.4695882364249</v>
      </c>
      <c r="BT159" s="18">
        <f t="shared" si="161"/>
        <v>3.2273215040996707E-2</v>
      </c>
      <c r="BU159" s="14">
        <v>2012</v>
      </c>
      <c r="BV159" s="10">
        <v>2222</v>
      </c>
      <c r="BW159" s="9">
        <v>146296751</v>
      </c>
      <c r="BX159">
        <f t="shared" si="162"/>
        <v>65840.121962196223</v>
      </c>
      <c r="BY159">
        <f t="shared" si="163"/>
        <v>734.7169600022753</v>
      </c>
      <c r="BZ159" s="18">
        <f t="shared" si="164"/>
        <v>1.1285037854806624E-2</v>
      </c>
      <c r="CA159" s="14">
        <v>2013</v>
      </c>
      <c r="CB159" s="10">
        <v>2169</v>
      </c>
      <c r="CC159" s="9">
        <v>148021069</v>
      </c>
      <c r="CD159">
        <f t="shared" si="165"/>
        <v>68243.923005993551</v>
      </c>
      <c r="CE159">
        <f t="shared" si="166"/>
        <v>2403.801043797328</v>
      </c>
      <c r="CF159" s="18">
        <f t="shared" si="167"/>
        <v>3.6509668757562924E-2</v>
      </c>
      <c r="CG159" s="14">
        <v>2014</v>
      </c>
      <c r="CH159" s="10">
        <v>2179</v>
      </c>
      <c r="CI159" s="9">
        <v>139554186</v>
      </c>
      <c r="CJ159">
        <f t="shared" si="168"/>
        <v>64045.060119320791</v>
      </c>
      <c r="CK159">
        <f t="shared" si="169"/>
        <v>-4198.8628866727595</v>
      </c>
      <c r="CL159" s="18">
        <f t="shared" si="170"/>
        <v>-6.1527278938873324E-2</v>
      </c>
      <c r="CM159" s="14">
        <v>2015</v>
      </c>
      <c r="CN159" s="9">
        <v>2078</v>
      </c>
      <c r="CO159" s="9">
        <v>139655125</v>
      </c>
      <c r="CP159">
        <f t="shared" si="171"/>
        <v>67206.508662175169</v>
      </c>
      <c r="CQ159">
        <f t="shared" si="172"/>
        <v>3161.4485428543776</v>
      </c>
      <c r="CR159" s="18">
        <f t="shared" si="173"/>
        <v>4.936287883818611E-2</v>
      </c>
      <c r="CS159" s="14">
        <v>2016</v>
      </c>
      <c r="CT159" s="9">
        <v>2102</v>
      </c>
      <c r="CU159" s="9">
        <v>137758194</v>
      </c>
      <c r="CV159">
        <f t="shared" si="174"/>
        <v>65536.724072312078</v>
      </c>
      <c r="CW159">
        <f t="shared" si="175"/>
        <v>-1669.7845898630912</v>
      </c>
      <c r="CX159" s="18">
        <f t="shared" si="176"/>
        <v>-2.4845578547407432E-2</v>
      </c>
      <c r="CY159" s="14">
        <v>2017</v>
      </c>
      <c r="CZ159" s="9">
        <v>2114</v>
      </c>
      <c r="DA159" s="9">
        <v>139469555</v>
      </c>
      <c r="DB159">
        <f t="shared" si="177"/>
        <v>65974.245506149484</v>
      </c>
      <c r="DC159">
        <f t="shared" si="178"/>
        <v>437.52143383740622</v>
      </c>
      <c r="DD159" s="18">
        <f t="shared" si="179"/>
        <v>6.6759735099766763E-3</v>
      </c>
      <c r="DE159" s="14">
        <v>2018</v>
      </c>
      <c r="DF159" s="24">
        <v>2064</v>
      </c>
      <c r="DG159" s="24">
        <v>146439672</v>
      </c>
      <c r="DH159">
        <f t="shared" si="180"/>
        <v>70949.453488372092</v>
      </c>
      <c r="DI159">
        <f t="shared" si="181"/>
        <v>4975.2079822226078</v>
      </c>
      <c r="DJ159" s="18">
        <f t="shared" si="182"/>
        <v>7.541136611799322E-2</v>
      </c>
      <c r="DK159" s="14">
        <v>2019</v>
      </c>
      <c r="DL159" s="24">
        <v>2097</v>
      </c>
      <c r="DM159" s="24">
        <v>147890804</v>
      </c>
      <c r="DN159">
        <f t="shared" si="183"/>
        <v>70524.942298521695</v>
      </c>
      <c r="DO159">
        <f t="shared" si="184"/>
        <v>-424.51118985039648</v>
      </c>
      <c r="DP159" s="18">
        <f t="shared" si="185"/>
        <v>-5.9832904832729916E-3</v>
      </c>
      <c r="DQ159" s="14">
        <v>2020</v>
      </c>
      <c r="DR159" s="25">
        <v>2107</v>
      </c>
      <c r="DS159" s="24">
        <v>155874627</v>
      </c>
      <c r="DT159">
        <f t="shared" si="186"/>
        <v>73979.414807783585</v>
      </c>
      <c r="DU159">
        <f t="shared" si="187"/>
        <v>3454.4725092618901</v>
      </c>
      <c r="DV159" s="18">
        <f t="shared" si="188"/>
        <v>4.8982280547492214E-2</v>
      </c>
      <c r="DX159" s="11">
        <f t="shared" si="189"/>
        <v>3.7466149248278881E-2</v>
      </c>
      <c r="DY159">
        <f t="shared" si="190"/>
        <v>69149.54709768109</v>
      </c>
      <c r="DZ159" s="23">
        <f t="shared" si="191"/>
        <v>57958.924324662912</v>
      </c>
    </row>
    <row r="160" spans="1:130" x14ac:dyDescent="0.2">
      <c r="A160" s="3">
        <v>36137</v>
      </c>
      <c r="B160" t="s">
        <v>160</v>
      </c>
      <c r="C160" s="14">
        <v>2000</v>
      </c>
      <c r="D160" s="10">
        <v>2079</v>
      </c>
      <c r="E160" s="9">
        <v>92072494</v>
      </c>
      <c r="F160">
        <f t="shared" si="128"/>
        <v>44286.913900913903</v>
      </c>
      <c r="G160" s="14">
        <v>2001</v>
      </c>
      <c r="H160" s="10">
        <v>2102</v>
      </c>
      <c r="I160" s="9">
        <v>95981714</v>
      </c>
      <c r="J160">
        <f t="shared" si="129"/>
        <v>45662.090390104662</v>
      </c>
      <c r="K160">
        <f t="shared" si="130"/>
        <v>1375.1764891907587</v>
      </c>
      <c r="L160" s="18">
        <f t="shared" si="131"/>
        <v>3.1051531210043982E-2</v>
      </c>
      <c r="M160" s="14">
        <v>2002</v>
      </c>
      <c r="N160" s="10">
        <v>2114</v>
      </c>
      <c r="O160" s="9">
        <v>106033092</v>
      </c>
      <c r="P160">
        <f t="shared" si="132"/>
        <v>50157.56480605487</v>
      </c>
      <c r="Q160">
        <f t="shared" si="133"/>
        <v>4495.4744159502079</v>
      </c>
      <c r="R160" s="19">
        <f t="shared" si="134"/>
        <v>9.8450911413473369E-2</v>
      </c>
      <c r="S160" s="14">
        <v>2003</v>
      </c>
      <c r="T160" s="10">
        <v>2114</v>
      </c>
      <c r="U160" s="9">
        <v>108863608</v>
      </c>
      <c r="V160">
        <f t="shared" si="135"/>
        <v>51496.503311258275</v>
      </c>
      <c r="W160">
        <f t="shared" si="136"/>
        <v>1338.9385052034049</v>
      </c>
      <c r="X160" s="18">
        <f t="shared" si="137"/>
        <v>2.669464736537154E-2</v>
      </c>
      <c r="Y160" s="14">
        <v>2004</v>
      </c>
      <c r="Z160" s="10">
        <v>2036</v>
      </c>
      <c r="AA160" s="9">
        <v>112544247</v>
      </c>
      <c r="AB160">
        <f t="shared" si="138"/>
        <v>55277.135068762276</v>
      </c>
      <c r="AC160">
        <f t="shared" si="139"/>
        <v>3780.6317575040011</v>
      </c>
      <c r="AD160" s="18">
        <f t="shared" si="140"/>
        <v>7.3415310058100036E-2</v>
      </c>
      <c r="AE160" s="14">
        <v>2005</v>
      </c>
      <c r="AF160" s="10">
        <v>2094</v>
      </c>
      <c r="AG160" s="9">
        <v>115534376</v>
      </c>
      <c r="AH160">
        <f t="shared" si="141"/>
        <v>55174.009551098374</v>
      </c>
      <c r="AI160">
        <f t="shared" si="142"/>
        <v>-103.12551766390243</v>
      </c>
      <c r="AJ160" s="18">
        <f t="shared" si="143"/>
        <v>-1.8656089454639592E-3</v>
      </c>
      <c r="AK160" s="14">
        <v>2006</v>
      </c>
      <c r="AL160" s="10">
        <v>2136</v>
      </c>
      <c r="AM160" s="9">
        <v>135625088</v>
      </c>
      <c r="AN160">
        <f t="shared" si="144"/>
        <v>63494.891385767791</v>
      </c>
      <c r="AO160">
        <f t="shared" si="145"/>
        <v>8320.881834669417</v>
      </c>
      <c r="AP160" s="18">
        <f t="shared" si="146"/>
        <v>0.15081162131171905</v>
      </c>
      <c r="AQ160" s="14">
        <v>2007</v>
      </c>
      <c r="AR160" s="10">
        <v>2146</v>
      </c>
      <c r="AS160" s="9">
        <v>140739227</v>
      </c>
      <c r="AT160">
        <f t="shared" si="147"/>
        <v>65582.118825722268</v>
      </c>
      <c r="AU160">
        <f t="shared" si="148"/>
        <v>2087.2274399544767</v>
      </c>
      <c r="AV160" s="18">
        <f t="shared" si="149"/>
        <v>3.2872368066170485E-2</v>
      </c>
      <c r="AW160" s="14">
        <v>2008</v>
      </c>
      <c r="AX160" s="10">
        <v>2157</v>
      </c>
      <c r="AY160" s="9">
        <v>152910673</v>
      </c>
      <c r="AZ160">
        <f t="shared" si="150"/>
        <v>70890.437181270288</v>
      </c>
      <c r="BA160">
        <f t="shared" si="151"/>
        <v>5308.3183555480209</v>
      </c>
      <c r="BB160" s="18">
        <f t="shared" si="152"/>
        <v>8.094155008401499E-2</v>
      </c>
      <c r="BC160" s="14">
        <v>2009</v>
      </c>
      <c r="BD160" s="10">
        <v>2160</v>
      </c>
      <c r="BE160" s="9">
        <v>153858498</v>
      </c>
      <c r="BF160">
        <f t="shared" si="153"/>
        <v>71230.786111111112</v>
      </c>
      <c r="BG160">
        <f t="shared" si="154"/>
        <v>340.34892984082398</v>
      </c>
      <c r="BH160" s="18">
        <f t="shared" si="155"/>
        <v>4.8010555918922499E-3</v>
      </c>
      <c r="BI160" s="14">
        <v>2010</v>
      </c>
      <c r="BJ160" s="10">
        <v>2172</v>
      </c>
      <c r="BK160" s="9">
        <v>158002539</v>
      </c>
      <c r="BL160">
        <f t="shared" si="156"/>
        <v>72745.183701657457</v>
      </c>
      <c r="BM160">
        <f t="shared" si="157"/>
        <v>1514.3975905463449</v>
      </c>
      <c r="BN160" s="18">
        <f t="shared" si="158"/>
        <v>2.1260436297643466E-2</v>
      </c>
      <c r="BO160" s="14">
        <v>2011</v>
      </c>
      <c r="BP160" s="10">
        <v>2165</v>
      </c>
      <c r="BQ160" s="9">
        <v>159852904</v>
      </c>
      <c r="BR160">
        <f t="shared" si="159"/>
        <v>73835.05958429561</v>
      </c>
      <c r="BS160">
        <f t="shared" si="160"/>
        <v>1089.8758826381527</v>
      </c>
      <c r="BT160" s="18">
        <f t="shared" si="161"/>
        <v>1.498210365524612E-2</v>
      </c>
      <c r="BU160" s="14">
        <v>2012</v>
      </c>
      <c r="BV160" s="10">
        <v>2169</v>
      </c>
      <c r="BW160" s="9">
        <v>157971346</v>
      </c>
      <c r="BX160">
        <f t="shared" si="162"/>
        <v>72831.418165053023</v>
      </c>
      <c r="BY160">
        <f t="shared" si="163"/>
        <v>-1003.6414192425873</v>
      </c>
      <c r="BZ160" s="18">
        <f t="shared" si="164"/>
        <v>-1.3593019696784498E-2</v>
      </c>
      <c r="CA160" s="14">
        <v>2013</v>
      </c>
      <c r="CB160" s="10">
        <v>2144</v>
      </c>
      <c r="CC160" s="9">
        <v>158376592</v>
      </c>
      <c r="CD160">
        <f t="shared" si="165"/>
        <v>73869.679104477618</v>
      </c>
      <c r="CE160">
        <f t="shared" si="166"/>
        <v>1038.2609394245956</v>
      </c>
      <c r="CF160" s="18">
        <f t="shared" si="167"/>
        <v>1.4255673795499265E-2</v>
      </c>
      <c r="CG160" s="14">
        <v>2014</v>
      </c>
      <c r="CH160" s="10">
        <v>2177</v>
      </c>
      <c r="CI160" s="9">
        <v>156769516</v>
      </c>
      <c r="CJ160">
        <f t="shared" si="168"/>
        <v>72011.720716582451</v>
      </c>
      <c r="CK160">
        <f t="shared" si="169"/>
        <v>-1857.9583878951671</v>
      </c>
      <c r="CL160" s="18">
        <f t="shared" si="170"/>
        <v>-2.515184051723526E-2</v>
      </c>
      <c r="CM160" s="14">
        <v>2015</v>
      </c>
      <c r="CN160" s="9">
        <v>2157</v>
      </c>
      <c r="CO160" s="9">
        <v>160893762</v>
      </c>
      <c r="CP160">
        <f t="shared" si="171"/>
        <v>74591.452016689844</v>
      </c>
      <c r="CQ160">
        <f t="shared" si="172"/>
        <v>2579.7313001073926</v>
      </c>
      <c r="CR160" s="18">
        <f t="shared" si="173"/>
        <v>3.5823769720216482E-2</v>
      </c>
      <c r="CS160" s="14">
        <v>2016</v>
      </c>
      <c r="CT160" s="9">
        <v>2160</v>
      </c>
      <c r="CU160" s="9">
        <v>160633778</v>
      </c>
      <c r="CV160">
        <f t="shared" si="174"/>
        <v>74367.48981481482</v>
      </c>
      <c r="CW160">
        <f t="shared" si="175"/>
        <v>-223.96220187502331</v>
      </c>
      <c r="CX160" s="18">
        <f t="shared" si="176"/>
        <v>-3.002518329109772E-3</v>
      </c>
      <c r="CY160" s="14">
        <v>2017</v>
      </c>
      <c r="CZ160" s="9">
        <v>2131</v>
      </c>
      <c r="DA160" s="9">
        <v>158759206</v>
      </c>
      <c r="DB160">
        <f t="shared" si="177"/>
        <v>74499.862036602528</v>
      </c>
      <c r="DC160">
        <f t="shared" si="178"/>
        <v>132.37222178770753</v>
      </c>
      <c r="DD160" s="18">
        <f t="shared" si="179"/>
        <v>1.7799743156227592E-3</v>
      </c>
      <c r="DE160" s="14">
        <v>2018</v>
      </c>
      <c r="DF160" s="24">
        <v>2136</v>
      </c>
      <c r="DG160" s="24">
        <v>165567779</v>
      </c>
      <c r="DH160">
        <f t="shared" si="180"/>
        <v>77513.005149812729</v>
      </c>
      <c r="DI160">
        <f t="shared" si="181"/>
        <v>3013.1431132102007</v>
      </c>
      <c r="DJ160" s="18">
        <f t="shared" si="182"/>
        <v>4.0444948901110896E-2</v>
      </c>
      <c r="DK160" s="14">
        <v>2019</v>
      </c>
      <c r="DL160" s="24">
        <v>2086</v>
      </c>
      <c r="DM160" s="24">
        <v>166763370</v>
      </c>
      <c r="DN160">
        <f t="shared" si="183"/>
        <v>79944.089165867685</v>
      </c>
      <c r="DO160">
        <f t="shared" si="184"/>
        <v>2431.084016054956</v>
      </c>
      <c r="DP160" s="18">
        <f t="shared" si="185"/>
        <v>3.1363562944776754E-2</v>
      </c>
      <c r="DQ160" s="14">
        <v>2020</v>
      </c>
      <c r="DR160" s="25">
        <v>2055</v>
      </c>
      <c r="DS160" s="24">
        <v>175971294</v>
      </c>
      <c r="DT160">
        <f t="shared" si="186"/>
        <v>85630.8</v>
      </c>
      <c r="DU160">
        <f t="shared" si="187"/>
        <v>5686.7108341323183</v>
      </c>
      <c r="DV160" s="18">
        <f t="shared" si="188"/>
        <v>7.1133599662803748E-2</v>
      </c>
      <c r="DX160" s="11">
        <f t="shared" si="189"/>
        <v>3.3367892890505291E-2</v>
      </c>
      <c r="DY160">
        <f t="shared" si="190"/>
        <v>77318.985450760985</v>
      </c>
      <c r="DZ160" s="23">
        <f t="shared" si="191"/>
        <v>66909.152856567496</v>
      </c>
    </row>
    <row r="161" spans="1:130" x14ac:dyDescent="0.2">
      <c r="A161" s="3">
        <v>36138</v>
      </c>
      <c r="B161" t="s">
        <v>161</v>
      </c>
      <c r="C161" s="14">
        <v>2000</v>
      </c>
      <c r="D161" s="10">
        <v>507</v>
      </c>
      <c r="E161" s="9">
        <v>20629069</v>
      </c>
      <c r="F161">
        <f t="shared" si="128"/>
        <v>40688.499013806708</v>
      </c>
      <c r="G161" s="14">
        <v>2001</v>
      </c>
      <c r="H161" s="10">
        <v>485</v>
      </c>
      <c r="I161" s="9">
        <v>21470694</v>
      </c>
      <c r="J161">
        <f t="shared" si="129"/>
        <v>44269.472164948456</v>
      </c>
      <c r="K161">
        <f t="shared" si="130"/>
        <v>3580.9731511417485</v>
      </c>
      <c r="L161" s="18">
        <f t="shared" si="131"/>
        <v>8.8009467980783157E-2</v>
      </c>
      <c r="M161" s="14">
        <v>2002</v>
      </c>
      <c r="N161" s="10">
        <v>512</v>
      </c>
      <c r="O161" s="9">
        <v>23594718</v>
      </c>
      <c r="P161">
        <f t="shared" si="132"/>
        <v>46083.43359375</v>
      </c>
      <c r="Q161">
        <f t="shared" si="133"/>
        <v>1813.9614288015437</v>
      </c>
      <c r="R161" s="19">
        <f t="shared" si="134"/>
        <v>4.0975447415381575E-2</v>
      </c>
      <c r="S161" s="14">
        <v>2003</v>
      </c>
      <c r="T161" s="10">
        <v>512</v>
      </c>
      <c r="U161" s="9">
        <v>25183869</v>
      </c>
      <c r="V161">
        <f t="shared" si="135"/>
        <v>49187.244140625</v>
      </c>
      <c r="W161">
        <f t="shared" si="136"/>
        <v>3103.810546875</v>
      </c>
      <c r="X161" s="18">
        <f t="shared" si="137"/>
        <v>6.7351981066270855E-2</v>
      </c>
      <c r="Y161" s="14">
        <v>2004</v>
      </c>
      <c r="Z161" s="10">
        <v>461</v>
      </c>
      <c r="AA161" s="9">
        <v>30570776</v>
      </c>
      <c r="AB161">
        <f t="shared" si="138"/>
        <v>66314.04772234273</v>
      </c>
      <c r="AC161">
        <f t="shared" si="139"/>
        <v>17126.80358171773</v>
      </c>
      <c r="AD161" s="18">
        <f t="shared" si="140"/>
        <v>0.3481960390533908</v>
      </c>
      <c r="AE161" s="14">
        <v>2005</v>
      </c>
      <c r="AF161" s="10">
        <v>444</v>
      </c>
      <c r="AG161" s="9">
        <v>31575491</v>
      </c>
      <c r="AH161">
        <f t="shared" si="141"/>
        <v>71115.970720720725</v>
      </c>
      <c r="AI161">
        <f t="shared" si="142"/>
        <v>4801.9229983779951</v>
      </c>
      <c r="AJ161" s="18">
        <f t="shared" si="143"/>
        <v>7.241185183693917E-2</v>
      </c>
      <c r="AK161" s="14">
        <v>2006</v>
      </c>
      <c r="AL161" s="10">
        <v>465</v>
      </c>
      <c r="AM161" s="9">
        <v>29506375</v>
      </c>
      <c r="AN161">
        <f t="shared" si="144"/>
        <v>63454.569892473119</v>
      </c>
      <c r="AO161">
        <f t="shared" si="145"/>
        <v>-7661.4008282476061</v>
      </c>
      <c r="AP161" s="18">
        <f t="shared" si="146"/>
        <v>-0.10773108699218444</v>
      </c>
      <c r="AQ161" s="14">
        <v>2007</v>
      </c>
      <c r="AR161" s="10">
        <v>453</v>
      </c>
      <c r="AS161" s="9">
        <v>31609156</v>
      </c>
      <c r="AT161">
        <f t="shared" si="147"/>
        <v>69777.386313465788</v>
      </c>
      <c r="AU161">
        <f t="shared" si="148"/>
        <v>6322.816420992669</v>
      </c>
      <c r="AV161" s="18">
        <f t="shared" si="149"/>
        <v>9.9643200351164488E-2</v>
      </c>
      <c r="AW161" s="14">
        <v>2008</v>
      </c>
      <c r="AX161" s="10">
        <v>479</v>
      </c>
      <c r="AY161" s="9">
        <v>37129281</v>
      </c>
      <c r="AZ161">
        <f t="shared" si="150"/>
        <v>77514.156576200417</v>
      </c>
      <c r="BA161">
        <f t="shared" si="151"/>
        <v>7736.7702627346298</v>
      </c>
      <c r="BB161" s="18">
        <f t="shared" si="152"/>
        <v>0.11087790287784929</v>
      </c>
      <c r="BC161" s="14">
        <v>2009</v>
      </c>
      <c r="BD161" s="10">
        <v>488</v>
      </c>
      <c r="BE161" s="9">
        <v>34987862</v>
      </c>
      <c r="BF161">
        <f t="shared" si="153"/>
        <v>71696.438524590165</v>
      </c>
      <c r="BG161">
        <f t="shared" si="154"/>
        <v>-5817.7180516102526</v>
      </c>
      <c r="BH161" s="18">
        <f t="shared" si="155"/>
        <v>-7.5053619991222315E-2</v>
      </c>
      <c r="BI161" s="14">
        <v>2010</v>
      </c>
      <c r="BJ161" s="10">
        <v>483</v>
      </c>
      <c r="BK161" s="9">
        <v>36153756</v>
      </c>
      <c r="BL161">
        <f t="shared" si="156"/>
        <v>74852.496894409938</v>
      </c>
      <c r="BM161">
        <f t="shared" si="157"/>
        <v>3156.0583698197734</v>
      </c>
      <c r="BN161" s="18">
        <f t="shared" si="158"/>
        <v>4.40197370297176E-2</v>
      </c>
      <c r="BO161" s="14">
        <v>2011</v>
      </c>
      <c r="BP161" s="10">
        <v>501</v>
      </c>
      <c r="BQ161" s="9">
        <v>35552415</v>
      </c>
      <c r="BR161">
        <f t="shared" si="159"/>
        <v>70962.904191616763</v>
      </c>
      <c r="BS161">
        <f t="shared" si="160"/>
        <v>-3889.5927027931757</v>
      </c>
      <c r="BT161" s="18">
        <f t="shared" si="161"/>
        <v>-5.1963432940386717E-2</v>
      </c>
      <c r="BU161" s="14">
        <v>2012</v>
      </c>
      <c r="BV161" s="10">
        <v>489</v>
      </c>
      <c r="BW161" s="9">
        <v>34859409</v>
      </c>
      <c r="BX161">
        <f t="shared" si="162"/>
        <v>71287.134969325154</v>
      </c>
      <c r="BY161">
        <f t="shared" si="163"/>
        <v>324.23077770839154</v>
      </c>
      <c r="BZ161" s="18">
        <f t="shared" si="164"/>
        <v>4.5690178749292886E-3</v>
      </c>
      <c r="CA161" s="14">
        <v>2013</v>
      </c>
      <c r="CB161" s="10">
        <v>491</v>
      </c>
      <c r="CC161" s="9">
        <v>35494715</v>
      </c>
      <c r="CD161">
        <f t="shared" si="165"/>
        <v>72290.661914460288</v>
      </c>
      <c r="CE161">
        <f t="shared" si="166"/>
        <v>1003.5269451351342</v>
      </c>
      <c r="CF161" s="18">
        <f t="shared" si="167"/>
        <v>1.4077251744889897E-2</v>
      </c>
      <c r="CG161" s="14">
        <v>2014</v>
      </c>
      <c r="CH161" s="10">
        <v>496</v>
      </c>
      <c r="CI161" s="9">
        <v>35002036</v>
      </c>
      <c r="CJ161">
        <f t="shared" si="168"/>
        <v>70568.620967741939</v>
      </c>
      <c r="CK161">
        <f t="shared" si="169"/>
        <v>-1722.040946718349</v>
      </c>
      <c r="CL161" s="18">
        <f t="shared" si="170"/>
        <v>-2.382107039988092E-2</v>
      </c>
      <c r="CM161" s="14">
        <v>2015</v>
      </c>
      <c r="CN161" s="9">
        <v>492</v>
      </c>
      <c r="CO161" s="9">
        <v>35876433</v>
      </c>
      <c r="CP161">
        <f t="shared" si="171"/>
        <v>72919.579268292684</v>
      </c>
      <c r="CQ161">
        <f t="shared" si="172"/>
        <v>2350.9583005507448</v>
      </c>
      <c r="CR161" s="18">
        <f t="shared" si="173"/>
        <v>3.331449967862353E-2</v>
      </c>
      <c r="CS161" s="14">
        <v>2016</v>
      </c>
      <c r="CT161" s="9">
        <v>495</v>
      </c>
      <c r="CU161" s="9">
        <v>34518121</v>
      </c>
      <c r="CV161">
        <f t="shared" si="174"/>
        <v>69733.577777777784</v>
      </c>
      <c r="CW161">
        <f t="shared" si="175"/>
        <v>-3186.0014905149001</v>
      </c>
      <c r="CX161" s="18">
        <f t="shared" si="176"/>
        <v>-4.3691989483272513E-2</v>
      </c>
      <c r="CY161" s="14">
        <v>2017</v>
      </c>
      <c r="CZ161" s="9">
        <v>495</v>
      </c>
      <c r="DA161" s="9">
        <v>34632801</v>
      </c>
      <c r="DB161">
        <f t="shared" si="177"/>
        <v>69965.254545454547</v>
      </c>
      <c r="DC161">
        <f t="shared" si="178"/>
        <v>231.67676767676312</v>
      </c>
      <c r="DD161" s="18">
        <f t="shared" si="179"/>
        <v>3.3223129381810134E-3</v>
      </c>
      <c r="DE161" s="14">
        <v>2018</v>
      </c>
      <c r="DF161" s="24">
        <v>489</v>
      </c>
      <c r="DG161" s="24">
        <v>36311189</v>
      </c>
      <c r="DH161">
        <f t="shared" si="180"/>
        <v>74256.01022494887</v>
      </c>
      <c r="DI161">
        <f t="shared" si="181"/>
        <v>4290.755679494323</v>
      </c>
      <c r="DJ161" s="18">
        <f t="shared" si="182"/>
        <v>6.1326950175057737E-2</v>
      </c>
      <c r="DK161" s="14">
        <v>2019</v>
      </c>
      <c r="DL161" s="24">
        <v>510</v>
      </c>
      <c r="DM161" s="24">
        <v>36770844</v>
      </c>
      <c r="DN161">
        <f t="shared" si="183"/>
        <v>72099.694117647057</v>
      </c>
      <c r="DO161">
        <f t="shared" si="184"/>
        <v>-2156.3161073018127</v>
      </c>
      <c r="DP161" s="18">
        <f t="shared" si="185"/>
        <v>-2.9038943794172822E-2</v>
      </c>
      <c r="DQ161" s="14">
        <v>2020</v>
      </c>
      <c r="DR161" s="25">
        <v>489</v>
      </c>
      <c r="DS161" s="24">
        <v>40728455</v>
      </c>
      <c r="DT161">
        <f t="shared" si="186"/>
        <v>83289.27402862985</v>
      </c>
      <c r="DU161">
        <f t="shared" si="187"/>
        <v>11189.579910982793</v>
      </c>
      <c r="DV161" s="18">
        <f t="shared" si="188"/>
        <v>0.15519594150738625</v>
      </c>
      <c r="DX161" s="11">
        <f t="shared" si="189"/>
        <v>3.9336605222587369E-2</v>
      </c>
      <c r="DY161">
        <f t="shared" si="190"/>
        <v>72106.986296016825</v>
      </c>
      <c r="DZ161" s="23">
        <f t="shared" si="191"/>
        <v>66777.448931582287</v>
      </c>
    </row>
    <row r="162" spans="1:130" x14ac:dyDescent="0.2">
      <c r="A162" s="3">
        <v>36139</v>
      </c>
      <c r="B162" t="s">
        <v>162</v>
      </c>
      <c r="C162" s="14">
        <v>2000</v>
      </c>
      <c r="D162" s="10">
        <v>3727</v>
      </c>
      <c r="E162" s="9">
        <v>388049326</v>
      </c>
      <c r="F162">
        <f t="shared" si="128"/>
        <v>104118.41320096592</v>
      </c>
      <c r="G162" s="14">
        <v>2001</v>
      </c>
      <c r="H162" s="10">
        <v>3786</v>
      </c>
      <c r="I162" s="9">
        <v>413416790</v>
      </c>
      <c r="J162">
        <f t="shared" si="129"/>
        <v>109196.1938721606</v>
      </c>
      <c r="K162">
        <f t="shared" si="130"/>
        <v>5077.780671194676</v>
      </c>
      <c r="L162" s="18">
        <f t="shared" si="131"/>
        <v>4.8769285999333389E-2</v>
      </c>
      <c r="M162" s="14">
        <v>2002</v>
      </c>
      <c r="N162" s="10">
        <v>3850</v>
      </c>
      <c r="O162" s="9">
        <v>455758771</v>
      </c>
      <c r="P162">
        <f t="shared" si="132"/>
        <v>118378.90155844156</v>
      </c>
      <c r="Q162">
        <f t="shared" si="133"/>
        <v>9182.7076862809627</v>
      </c>
      <c r="R162" s="19">
        <f t="shared" si="134"/>
        <v>8.4093660783007201E-2</v>
      </c>
      <c r="S162" s="14">
        <v>2003</v>
      </c>
      <c r="T162" s="10">
        <v>3850</v>
      </c>
      <c r="U162" s="9">
        <v>473290713</v>
      </c>
      <c r="V162">
        <f t="shared" si="135"/>
        <v>122932.65272727273</v>
      </c>
      <c r="W162">
        <f t="shared" si="136"/>
        <v>4553.7511688311643</v>
      </c>
      <c r="X162" s="18">
        <f t="shared" si="137"/>
        <v>3.8467591005505807E-2</v>
      </c>
      <c r="Y162" s="14">
        <v>2004</v>
      </c>
      <c r="Z162" s="10">
        <v>3910</v>
      </c>
      <c r="AA162" s="9">
        <v>513281164</v>
      </c>
      <c r="AB162">
        <f t="shared" si="138"/>
        <v>131273.95498721229</v>
      </c>
      <c r="AC162">
        <f t="shared" si="139"/>
        <v>8341.3022599395626</v>
      </c>
      <c r="AD162" s="18">
        <f t="shared" si="140"/>
        <v>6.7852617468890236E-2</v>
      </c>
      <c r="AE162" s="14">
        <v>2005</v>
      </c>
      <c r="AF162" s="10">
        <v>3982</v>
      </c>
      <c r="AG162" s="9">
        <v>526146513</v>
      </c>
      <c r="AH162">
        <f t="shared" si="141"/>
        <v>132131.21873430436</v>
      </c>
      <c r="AI162">
        <f t="shared" si="142"/>
        <v>857.26374709207448</v>
      </c>
      <c r="AJ162" s="18">
        <f t="shared" si="143"/>
        <v>6.5303414312121747E-3</v>
      </c>
      <c r="AK162" s="14">
        <v>2006</v>
      </c>
      <c r="AL162" s="10">
        <v>3992</v>
      </c>
      <c r="AM162" s="9">
        <v>614337206</v>
      </c>
      <c r="AN162">
        <f t="shared" si="144"/>
        <v>153892.08567134268</v>
      </c>
      <c r="AO162">
        <f t="shared" si="145"/>
        <v>21760.866937038314</v>
      </c>
      <c r="AP162" s="18">
        <f t="shared" si="146"/>
        <v>0.16469133597258406</v>
      </c>
      <c r="AQ162" s="14">
        <v>2007</v>
      </c>
      <c r="AR162" s="10">
        <v>4100</v>
      </c>
      <c r="AS162" s="9">
        <v>630035040</v>
      </c>
      <c r="AT162">
        <f t="shared" si="147"/>
        <v>153667.08292682926</v>
      </c>
      <c r="AU162">
        <f t="shared" si="148"/>
        <v>-225.00274451341829</v>
      </c>
      <c r="AV162" s="18">
        <f t="shared" si="149"/>
        <v>-1.4620813249223356E-3</v>
      </c>
      <c r="AW162" s="14">
        <v>2008</v>
      </c>
      <c r="AX162" s="10">
        <v>4082</v>
      </c>
      <c r="AY162" s="9">
        <v>689237748</v>
      </c>
      <c r="AZ162">
        <f t="shared" si="150"/>
        <v>168848.05193532581</v>
      </c>
      <c r="BA162">
        <f t="shared" si="151"/>
        <v>15180.969008496555</v>
      </c>
      <c r="BB162" s="18">
        <f t="shared" si="152"/>
        <v>9.8791287758909219E-2</v>
      </c>
      <c r="BC162" s="14">
        <v>2009</v>
      </c>
      <c r="BD162" s="10">
        <v>4103</v>
      </c>
      <c r="BE162" s="9">
        <v>718761321</v>
      </c>
      <c r="BF162">
        <f t="shared" si="153"/>
        <v>175179.45917621252</v>
      </c>
      <c r="BG162">
        <f t="shared" si="154"/>
        <v>6331.4072408867069</v>
      </c>
      <c r="BH162" s="18">
        <f t="shared" si="155"/>
        <v>3.7497662355689111E-2</v>
      </c>
      <c r="BI162" s="14">
        <v>2010</v>
      </c>
      <c r="BJ162" s="10">
        <v>4182</v>
      </c>
      <c r="BK162" s="9">
        <v>719892147</v>
      </c>
      <c r="BL162">
        <f t="shared" si="156"/>
        <v>172140.63773314204</v>
      </c>
      <c r="BM162">
        <f t="shared" si="157"/>
        <v>-3038.8214430704829</v>
      </c>
      <c r="BN162" s="18">
        <f t="shared" si="158"/>
        <v>-1.7346905038756518E-2</v>
      </c>
      <c r="BO162" s="14">
        <v>2011</v>
      </c>
      <c r="BP162" s="10">
        <v>4144</v>
      </c>
      <c r="BQ162" s="9">
        <v>743594360</v>
      </c>
      <c r="BR162">
        <f t="shared" si="159"/>
        <v>179438.79343629343</v>
      </c>
      <c r="BS162">
        <f t="shared" si="160"/>
        <v>7298.1557031513948</v>
      </c>
      <c r="BT162" s="18">
        <f t="shared" si="161"/>
        <v>4.2396471857303275E-2</v>
      </c>
      <c r="BU162" s="14">
        <v>2012</v>
      </c>
      <c r="BV162" s="10">
        <v>4046</v>
      </c>
      <c r="BW162" s="9">
        <v>744141411</v>
      </c>
      <c r="BX162">
        <f t="shared" si="162"/>
        <v>183920.26964903608</v>
      </c>
      <c r="BY162">
        <f t="shared" si="163"/>
        <v>4481.4762127426511</v>
      </c>
      <c r="BZ162" s="18">
        <f t="shared" si="164"/>
        <v>2.4974957348527425E-2</v>
      </c>
      <c r="CA162" s="14">
        <v>2013</v>
      </c>
      <c r="CB162" s="10">
        <v>4107</v>
      </c>
      <c r="CC162" s="9">
        <v>762447744</v>
      </c>
      <c r="CD162">
        <f t="shared" si="165"/>
        <v>185645.90796201606</v>
      </c>
      <c r="CE162">
        <f t="shared" si="166"/>
        <v>1725.6383129799797</v>
      </c>
      <c r="CF162" s="18">
        <f t="shared" si="167"/>
        <v>9.382534705244347E-3</v>
      </c>
      <c r="CG162" s="14">
        <v>2014</v>
      </c>
      <c r="CH162" s="10">
        <v>4102</v>
      </c>
      <c r="CI162" s="9">
        <v>716525469</v>
      </c>
      <c r="CJ162">
        <f t="shared" si="168"/>
        <v>174677.10117016089</v>
      </c>
      <c r="CK162">
        <f t="shared" si="169"/>
        <v>-10968.806791855168</v>
      </c>
      <c r="CL162" s="18">
        <f t="shared" si="170"/>
        <v>-5.9084560022187142E-2</v>
      </c>
      <c r="CM162" s="14">
        <v>2015</v>
      </c>
      <c r="CN162" s="9">
        <v>4031</v>
      </c>
      <c r="CO162" s="9">
        <v>749868345</v>
      </c>
      <c r="CP162">
        <f t="shared" si="171"/>
        <v>186025.38948151824</v>
      </c>
      <c r="CQ162">
        <f t="shared" si="172"/>
        <v>11348.288311357348</v>
      </c>
      <c r="CR162" s="18">
        <f t="shared" si="173"/>
        <v>6.4967235174703666E-2</v>
      </c>
      <c r="CS162" s="14">
        <v>2016</v>
      </c>
      <c r="CT162" s="9">
        <v>3982</v>
      </c>
      <c r="CU162" s="9">
        <v>710575773</v>
      </c>
      <c r="CV162">
        <f t="shared" si="174"/>
        <v>178446.95454545456</v>
      </c>
      <c r="CW162">
        <f t="shared" si="175"/>
        <v>-7578.4349360636843</v>
      </c>
      <c r="CX162" s="18">
        <f t="shared" si="176"/>
        <v>-4.0738712910027841E-2</v>
      </c>
      <c r="CY162" s="14">
        <v>2017</v>
      </c>
      <c r="CZ162" s="9">
        <v>3946</v>
      </c>
      <c r="DA162" s="9">
        <v>749986943</v>
      </c>
      <c r="DB162">
        <f t="shared" si="177"/>
        <v>190062.58058793715</v>
      </c>
      <c r="DC162">
        <f t="shared" si="178"/>
        <v>11615.626042482589</v>
      </c>
      <c r="DD162" s="18">
        <f t="shared" si="179"/>
        <v>6.509287912517342E-2</v>
      </c>
      <c r="DE162" s="14">
        <v>2018</v>
      </c>
      <c r="DF162" s="24">
        <v>3996</v>
      </c>
      <c r="DG162" s="24">
        <v>768224520</v>
      </c>
      <c r="DH162">
        <f t="shared" si="180"/>
        <v>192248.37837837837</v>
      </c>
      <c r="DI162">
        <f t="shared" si="181"/>
        <v>2185.7977904412255</v>
      </c>
      <c r="DJ162" s="18">
        <f t="shared" si="182"/>
        <v>1.150041098926315E-2</v>
      </c>
      <c r="DK162" s="14">
        <v>2019</v>
      </c>
      <c r="DL162" s="24">
        <v>3903</v>
      </c>
      <c r="DM162" s="24">
        <v>792093867</v>
      </c>
      <c r="DN162">
        <f t="shared" si="183"/>
        <v>202944.88009223674</v>
      </c>
      <c r="DO162">
        <f t="shared" si="184"/>
        <v>10696.501713858364</v>
      </c>
      <c r="DP162" s="18">
        <f t="shared" si="185"/>
        <v>5.5638969774849188E-2</v>
      </c>
      <c r="DQ162" s="14">
        <v>2020</v>
      </c>
      <c r="DR162" s="25">
        <v>3923</v>
      </c>
      <c r="DS162" s="24">
        <v>820866296</v>
      </c>
      <c r="DT162">
        <f t="shared" si="186"/>
        <v>209244.53122610247</v>
      </c>
      <c r="DU162">
        <f t="shared" si="187"/>
        <v>6299.6511338657292</v>
      </c>
      <c r="DV162" s="18">
        <f t="shared" si="188"/>
        <v>3.1041192716971183E-2</v>
      </c>
      <c r="DX162" s="11">
        <f t="shared" si="189"/>
        <v>3.5354224279834159E-2</v>
      </c>
      <c r="DY162">
        <f t="shared" si="190"/>
        <v>195085.27968618411</v>
      </c>
      <c r="DZ162" s="23">
        <f t="shared" si="191"/>
        <v>163067.30662154019</v>
      </c>
    </row>
    <row r="163" spans="1:130" x14ac:dyDescent="0.2">
      <c r="A163" s="3">
        <v>37037</v>
      </c>
      <c r="B163" t="s">
        <v>163</v>
      </c>
      <c r="C163" s="14">
        <v>2000</v>
      </c>
      <c r="D163" s="10">
        <v>2031</v>
      </c>
      <c r="E163" s="9">
        <v>94828169</v>
      </c>
      <c r="F163">
        <f t="shared" si="128"/>
        <v>46690.383554899061</v>
      </c>
      <c r="G163" s="14">
        <v>2001</v>
      </c>
      <c r="H163" s="10">
        <v>2002</v>
      </c>
      <c r="I163" s="9">
        <v>98732862</v>
      </c>
      <c r="J163">
        <f t="shared" si="129"/>
        <v>49317.11388611389</v>
      </c>
      <c r="K163">
        <f t="shared" si="130"/>
        <v>2626.7303312148288</v>
      </c>
      <c r="L163" s="18">
        <f t="shared" si="131"/>
        <v>5.6258486892194634E-2</v>
      </c>
      <c r="M163" s="14">
        <v>2002</v>
      </c>
      <c r="N163" s="10">
        <v>1979</v>
      </c>
      <c r="O163" s="9">
        <v>105985924</v>
      </c>
      <c r="P163">
        <f t="shared" si="132"/>
        <v>53555.292572006067</v>
      </c>
      <c r="Q163">
        <f t="shared" si="133"/>
        <v>4238.1786858921769</v>
      </c>
      <c r="R163" s="19">
        <f t="shared" si="134"/>
        <v>8.5937281238298732E-2</v>
      </c>
      <c r="S163" s="14">
        <v>2003</v>
      </c>
      <c r="T163" s="10">
        <v>1979</v>
      </c>
      <c r="U163" s="9">
        <v>107604972</v>
      </c>
      <c r="V163">
        <f t="shared" si="135"/>
        <v>54373.40677109651</v>
      </c>
      <c r="W163">
        <f t="shared" si="136"/>
        <v>818.11419909044344</v>
      </c>
      <c r="X163" s="18">
        <f t="shared" si="137"/>
        <v>1.5276066282160144E-2</v>
      </c>
      <c r="Y163" s="14">
        <v>2004</v>
      </c>
      <c r="Z163" s="10">
        <v>1976</v>
      </c>
      <c r="AA163" s="9">
        <v>115425266</v>
      </c>
      <c r="AB163">
        <f t="shared" si="138"/>
        <v>58413.596153846156</v>
      </c>
      <c r="AC163">
        <f t="shared" si="139"/>
        <v>4040.189382749646</v>
      </c>
      <c r="AD163" s="18">
        <f t="shared" si="140"/>
        <v>7.4304510654596423E-2</v>
      </c>
      <c r="AE163" s="14">
        <v>2005</v>
      </c>
      <c r="AF163" s="10">
        <v>1978</v>
      </c>
      <c r="AG163" s="9">
        <v>115828444</v>
      </c>
      <c r="AH163">
        <f t="shared" si="141"/>
        <v>58558.364004044488</v>
      </c>
      <c r="AI163">
        <f t="shared" si="142"/>
        <v>144.76785019833187</v>
      </c>
      <c r="AJ163" s="18">
        <f t="shared" si="143"/>
        <v>2.4783245636349998E-3</v>
      </c>
      <c r="AK163" s="14">
        <v>2006</v>
      </c>
      <c r="AL163" s="10">
        <v>2002</v>
      </c>
      <c r="AM163" s="9">
        <v>128117548</v>
      </c>
      <c r="AN163">
        <f t="shared" si="144"/>
        <v>63994.779220779223</v>
      </c>
      <c r="AO163">
        <f t="shared" si="145"/>
        <v>5436.4152167347347</v>
      </c>
      <c r="AP163" s="18">
        <f t="shared" si="146"/>
        <v>9.2837552913179994E-2</v>
      </c>
      <c r="AQ163" s="14">
        <v>2007</v>
      </c>
      <c r="AR163" s="10">
        <v>1982</v>
      </c>
      <c r="AS163" s="9">
        <v>132898777</v>
      </c>
      <c r="AT163">
        <f t="shared" si="147"/>
        <v>67052.86427850656</v>
      </c>
      <c r="AU163">
        <f t="shared" si="148"/>
        <v>3058.0850577273377</v>
      </c>
      <c r="AV163" s="18">
        <f t="shared" si="149"/>
        <v>4.7786477193351606E-2</v>
      </c>
      <c r="AW163" s="14">
        <v>2008</v>
      </c>
      <c r="AX163" s="10">
        <v>1982</v>
      </c>
      <c r="AY163" s="9">
        <v>150548140</v>
      </c>
      <c r="AZ163">
        <f t="shared" si="150"/>
        <v>75957.689202825422</v>
      </c>
      <c r="BA163">
        <f t="shared" si="151"/>
        <v>8904.824924318862</v>
      </c>
      <c r="BB163" s="18">
        <f t="shared" si="152"/>
        <v>0.13280305055026942</v>
      </c>
      <c r="BC163" s="14">
        <v>2009</v>
      </c>
      <c r="BD163" s="10">
        <v>1886</v>
      </c>
      <c r="BE163" s="9">
        <v>150609951</v>
      </c>
      <c r="BF163">
        <f t="shared" si="153"/>
        <v>79856.813891834565</v>
      </c>
      <c r="BG163">
        <f t="shared" si="154"/>
        <v>3899.1246890091425</v>
      </c>
      <c r="BH163" s="18">
        <f t="shared" si="155"/>
        <v>5.1332850300349918E-2</v>
      </c>
      <c r="BI163" s="14">
        <v>2010</v>
      </c>
      <c r="BJ163" s="10">
        <v>1863</v>
      </c>
      <c r="BK163" s="9">
        <v>149230067</v>
      </c>
      <c r="BL163">
        <f t="shared" si="156"/>
        <v>80102.022007514766</v>
      </c>
      <c r="BM163">
        <f t="shared" si="157"/>
        <v>245.20811568020144</v>
      </c>
      <c r="BN163" s="18">
        <f t="shared" si="158"/>
        <v>3.0705972819343123E-3</v>
      </c>
      <c r="BO163" s="14">
        <v>2011</v>
      </c>
      <c r="BP163" s="10">
        <v>1812</v>
      </c>
      <c r="BQ163" s="9">
        <v>149426588</v>
      </c>
      <c r="BR163">
        <f t="shared" si="159"/>
        <v>82465.004415011033</v>
      </c>
      <c r="BS163">
        <f t="shared" si="160"/>
        <v>2362.9824074962671</v>
      </c>
      <c r="BT163" s="18">
        <f t="shared" si="161"/>
        <v>2.9499659912137849E-2</v>
      </c>
      <c r="BU163" s="14">
        <v>2012</v>
      </c>
      <c r="BV163" s="10">
        <v>1864</v>
      </c>
      <c r="BW163" s="9">
        <v>147467645</v>
      </c>
      <c r="BX163">
        <f t="shared" si="162"/>
        <v>79113.543454935629</v>
      </c>
      <c r="BY163">
        <f t="shared" si="163"/>
        <v>-3351.4609600754047</v>
      </c>
      <c r="BZ163" s="18">
        <f t="shared" si="164"/>
        <v>-4.0641008678165322E-2</v>
      </c>
      <c r="CA163" s="14">
        <v>2013</v>
      </c>
      <c r="CB163" s="10">
        <v>1867</v>
      </c>
      <c r="CC163" s="9">
        <v>148738329</v>
      </c>
      <c r="CD163">
        <f t="shared" si="165"/>
        <v>79667.021424745588</v>
      </c>
      <c r="CE163">
        <f t="shared" si="166"/>
        <v>553.47796980995918</v>
      </c>
      <c r="CF163" s="18">
        <f t="shared" si="167"/>
        <v>6.9959951942391418E-3</v>
      </c>
      <c r="CG163" s="14">
        <v>2014</v>
      </c>
      <c r="CH163" s="10">
        <v>1835</v>
      </c>
      <c r="CI163" s="9">
        <v>146344707</v>
      </c>
      <c r="CJ163">
        <f t="shared" si="168"/>
        <v>79751.883923705725</v>
      </c>
      <c r="CK163">
        <f t="shared" si="169"/>
        <v>84.8624989601376</v>
      </c>
      <c r="CL163" s="18">
        <f t="shared" si="170"/>
        <v>1.0652149087850575E-3</v>
      </c>
      <c r="CM163" s="14">
        <v>2015</v>
      </c>
      <c r="CN163" s="9">
        <v>1840</v>
      </c>
      <c r="CO163" s="9">
        <v>148424773</v>
      </c>
      <c r="CP163">
        <f t="shared" si="171"/>
        <v>80665.637499999997</v>
      </c>
      <c r="CQ163">
        <f t="shared" si="172"/>
        <v>913.75357629427162</v>
      </c>
      <c r="CR163" s="18">
        <f t="shared" si="173"/>
        <v>1.1457454436667725E-2</v>
      </c>
      <c r="CS163" s="14">
        <v>2016</v>
      </c>
      <c r="CT163" s="9">
        <v>1864</v>
      </c>
      <c r="CU163" s="9">
        <v>152875591</v>
      </c>
      <c r="CV163">
        <f t="shared" si="174"/>
        <v>82014.802038626614</v>
      </c>
      <c r="CW163">
        <f t="shared" si="175"/>
        <v>1349.1645386266173</v>
      </c>
      <c r="CX163" s="18">
        <f t="shared" si="176"/>
        <v>1.6725393617903501E-2</v>
      </c>
      <c r="CY163" s="14">
        <v>2017</v>
      </c>
      <c r="CZ163" s="9">
        <v>1858</v>
      </c>
      <c r="DA163" s="9">
        <v>155586068</v>
      </c>
      <c r="DB163">
        <f t="shared" si="177"/>
        <v>83738.465016146394</v>
      </c>
      <c r="DC163">
        <f t="shared" si="178"/>
        <v>1723.6629775197798</v>
      </c>
      <c r="DD163" s="18">
        <f t="shared" si="179"/>
        <v>2.1016486471649155E-2</v>
      </c>
      <c r="DE163" s="14">
        <v>2018</v>
      </c>
      <c r="DF163" s="24">
        <v>1829</v>
      </c>
      <c r="DG163" s="24">
        <v>160500896</v>
      </c>
      <c r="DH163">
        <f t="shared" si="180"/>
        <v>87753.360306178234</v>
      </c>
      <c r="DI163">
        <f t="shared" si="181"/>
        <v>4014.89529003184</v>
      </c>
      <c r="DJ163" s="18">
        <f t="shared" si="182"/>
        <v>4.7945651848976339E-2</v>
      </c>
      <c r="DK163" s="14">
        <v>2019</v>
      </c>
      <c r="DL163" s="24">
        <v>1798</v>
      </c>
      <c r="DM163" s="24">
        <v>163122543</v>
      </c>
      <c r="DN163">
        <f t="shared" si="183"/>
        <v>90724.439933259171</v>
      </c>
      <c r="DO163">
        <f t="shared" si="184"/>
        <v>2971.0796270809369</v>
      </c>
      <c r="DP163" s="18">
        <f t="shared" si="185"/>
        <v>3.3857160759594974E-2</v>
      </c>
      <c r="DQ163" s="14">
        <v>2020</v>
      </c>
      <c r="DR163" s="25">
        <v>1801</v>
      </c>
      <c r="DS163" s="24">
        <v>171479543</v>
      </c>
      <c r="DT163">
        <f t="shared" si="186"/>
        <v>95213.516379789013</v>
      </c>
      <c r="DU163">
        <f t="shared" si="187"/>
        <v>4489.0764465298416</v>
      </c>
      <c r="DV163" s="18">
        <f t="shared" si="188"/>
        <v>4.9480343442540958E-2</v>
      </c>
      <c r="DX163" s="11">
        <f t="shared" si="189"/>
        <v>3.5546835475168508E-2</v>
      </c>
      <c r="DY163">
        <f t="shared" si="190"/>
        <v>87405.421751861271</v>
      </c>
      <c r="DZ163" s="23">
        <f t="shared" si="191"/>
        <v>72808.571425517352</v>
      </c>
    </row>
    <row r="164" spans="1:130" x14ac:dyDescent="0.2">
      <c r="A164" s="3">
        <v>37039</v>
      </c>
      <c r="B164" t="s">
        <v>164</v>
      </c>
      <c r="C164" s="14">
        <v>2000</v>
      </c>
      <c r="D164" s="10">
        <v>1149</v>
      </c>
      <c r="E164" s="9">
        <v>70639884</v>
      </c>
      <c r="F164">
        <f t="shared" si="128"/>
        <v>61479.446475195822</v>
      </c>
      <c r="G164" s="14">
        <v>2001</v>
      </c>
      <c r="H164" s="10">
        <v>1118</v>
      </c>
      <c r="I164" s="9">
        <v>74929358</v>
      </c>
      <c r="J164">
        <f t="shared" si="129"/>
        <v>67020.892665474064</v>
      </c>
      <c r="K164">
        <f t="shared" si="130"/>
        <v>5541.4461902782423</v>
      </c>
      <c r="L164" s="18">
        <f t="shared" si="131"/>
        <v>9.0134939528350597E-2</v>
      </c>
      <c r="M164" s="14">
        <v>2002</v>
      </c>
      <c r="N164" s="10">
        <v>1140</v>
      </c>
      <c r="O164" s="9">
        <v>81317437</v>
      </c>
      <c r="P164">
        <f t="shared" si="132"/>
        <v>71331.085087719301</v>
      </c>
      <c r="Q164">
        <f t="shared" si="133"/>
        <v>4310.1924222452362</v>
      </c>
      <c r="R164" s="19">
        <f t="shared" si="134"/>
        <v>6.4311175975512475E-2</v>
      </c>
      <c r="S164" s="14">
        <v>2003</v>
      </c>
      <c r="T164" s="10">
        <v>1140</v>
      </c>
      <c r="U164" s="9">
        <v>82160226</v>
      </c>
      <c r="V164">
        <f t="shared" si="135"/>
        <v>72070.373684210528</v>
      </c>
      <c r="W164">
        <f t="shared" si="136"/>
        <v>739.28859649122751</v>
      </c>
      <c r="X164" s="18">
        <f t="shared" si="137"/>
        <v>1.0364185482137113E-2</v>
      </c>
      <c r="Y164" s="14">
        <v>2004</v>
      </c>
      <c r="Z164" s="10">
        <v>1139</v>
      </c>
      <c r="AA164" s="9">
        <v>84743076</v>
      </c>
      <c r="AB164">
        <f t="shared" si="138"/>
        <v>74401.295873573312</v>
      </c>
      <c r="AC164">
        <f t="shared" si="139"/>
        <v>2330.9221893627837</v>
      </c>
      <c r="AD164" s="18">
        <f t="shared" si="140"/>
        <v>3.2342307528141087E-2</v>
      </c>
      <c r="AE164" s="14">
        <v>2005</v>
      </c>
      <c r="AF164" s="10">
        <v>1120</v>
      </c>
      <c r="AG164" s="9">
        <v>83701094</v>
      </c>
      <c r="AH164">
        <f t="shared" si="141"/>
        <v>74733.119642857142</v>
      </c>
      <c r="AI164">
        <f t="shared" si="142"/>
        <v>331.82376928383019</v>
      </c>
      <c r="AJ164" s="18">
        <f t="shared" si="143"/>
        <v>4.4599192176394747E-3</v>
      </c>
      <c r="AK164" s="14">
        <v>2006</v>
      </c>
      <c r="AL164" s="10">
        <v>1108</v>
      </c>
      <c r="AM164" s="9">
        <v>90887695</v>
      </c>
      <c r="AN164">
        <f t="shared" si="144"/>
        <v>82028.605595667876</v>
      </c>
      <c r="AO164">
        <f t="shared" si="145"/>
        <v>7295.4859528107336</v>
      </c>
      <c r="AP164" s="18">
        <f t="shared" si="146"/>
        <v>9.7620519358421073E-2</v>
      </c>
      <c r="AQ164" s="14">
        <v>2007</v>
      </c>
      <c r="AR164" s="10">
        <v>1108</v>
      </c>
      <c r="AS164" s="9">
        <v>93537967</v>
      </c>
      <c r="AT164">
        <f t="shared" si="147"/>
        <v>84420.547833935023</v>
      </c>
      <c r="AU164">
        <f t="shared" si="148"/>
        <v>2391.9422382671473</v>
      </c>
      <c r="AV164" s="18">
        <f t="shared" si="149"/>
        <v>2.9159854917654136E-2</v>
      </c>
      <c r="AW164" s="14">
        <v>2008</v>
      </c>
      <c r="AX164" s="10">
        <v>1080</v>
      </c>
      <c r="AY164" s="9">
        <v>104844909</v>
      </c>
      <c r="AZ164">
        <f t="shared" si="150"/>
        <v>97078.619444444441</v>
      </c>
      <c r="BA164">
        <f t="shared" si="151"/>
        <v>12658.071610509418</v>
      </c>
      <c r="BB164" s="18">
        <f t="shared" si="152"/>
        <v>0.14994064757088887</v>
      </c>
      <c r="BC164" s="14">
        <v>2009</v>
      </c>
      <c r="BD164" s="10">
        <v>1063</v>
      </c>
      <c r="BE164" s="9">
        <v>106079509</v>
      </c>
      <c r="BF164">
        <f t="shared" si="153"/>
        <v>99792.576669802453</v>
      </c>
      <c r="BG164">
        <f t="shared" si="154"/>
        <v>2713.9572253580118</v>
      </c>
      <c r="BH164" s="18">
        <f t="shared" si="155"/>
        <v>2.7956281629150471E-2</v>
      </c>
      <c r="BI164" s="14">
        <v>2010</v>
      </c>
      <c r="BJ164" s="10">
        <v>1036</v>
      </c>
      <c r="BK164" s="9">
        <v>106772595</v>
      </c>
      <c r="BL164">
        <f t="shared" si="156"/>
        <v>103062.35038610038</v>
      </c>
      <c r="BM164">
        <f t="shared" si="157"/>
        <v>3269.773716297932</v>
      </c>
      <c r="BN164" s="18">
        <f t="shared" si="158"/>
        <v>3.276570087088828E-2</v>
      </c>
      <c r="BO164" s="14">
        <v>2011</v>
      </c>
      <c r="BP164" s="10">
        <v>1070</v>
      </c>
      <c r="BQ164" s="9">
        <v>107588147</v>
      </c>
      <c r="BR164">
        <f t="shared" si="159"/>
        <v>100549.67009345794</v>
      </c>
      <c r="BS164">
        <f t="shared" si="160"/>
        <v>-2512.6802926424425</v>
      </c>
      <c r="BT164" s="18">
        <f t="shared" si="161"/>
        <v>-2.4380195903055183E-2</v>
      </c>
      <c r="BU164" s="14">
        <v>2012</v>
      </c>
      <c r="BV164" s="10">
        <v>992</v>
      </c>
      <c r="BW164" s="9">
        <v>107807121</v>
      </c>
      <c r="BX164">
        <f t="shared" si="162"/>
        <v>108676.53326612903</v>
      </c>
      <c r="BY164">
        <f t="shared" si="163"/>
        <v>8126.8631726710883</v>
      </c>
      <c r="BZ164" s="18">
        <f t="shared" si="164"/>
        <v>8.0824364367554954E-2</v>
      </c>
      <c r="CA164" s="14">
        <v>2013</v>
      </c>
      <c r="CB164" s="10">
        <v>926</v>
      </c>
      <c r="CC164" s="9">
        <v>112178768</v>
      </c>
      <c r="CD164">
        <f t="shared" si="165"/>
        <v>121143.37796976241</v>
      </c>
      <c r="CE164">
        <f t="shared" si="166"/>
        <v>12466.844703633382</v>
      </c>
      <c r="CF164" s="18">
        <f t="shared" si="167"/>
        <v>0.11471514897429007</v>
      </c>
      <c r="CG164" s="14">
        <v>2014</v>
      </c>
      <c r="CH164" s="10">
        <v>960</v>
      </c>
      <c r="CI164" s="9">
        <v>112377705</v>
      </c>
      <c r="CJ164">
        <f t="shared" si="168"/>
        <v>117060.109375</v>
      </c>
      <c r="CK164">
        <f t="shared" si="169"/>
        <v>-4083.2685947624122</v>
      </c>
      <c r="CL164" s="18">
        <f t="shared" si="170"/>
        <v>-3.3706081695869528E-2</v>
      </c>
      <c r="CM164" s="14">
        <v>2015</v>
      </c>
      <c r="CN164" s="9">
        <v>961</v>
      </c>
      <c r="CO164" s="9">
        <v>114309422</v>
      </c>
      <c r="CP164">
        <f t="shared" si="171"/>
        <v>118948.40998959418</v>
      </c>
      <c r="CQ164">
        <f t="shared" si="172"/>
        <v>1888.3006145941763</v>
      </c>
      <c r="CR164" s="18">
        <f t="shared" si="173"/>
        <v>1.61310340873255E-2</v>
      </c>
      <c r="CS164" s="14">
        <v>2016</v>
      </c>
      <c r="CT164" s="9">
        <v>969</v>
      </c>
      <c r="CU164" s="9">
        <v>116921399</v>
      </c>
      <c r="CV164">
        <f t="shared" si="174"/>
        <v>120661.91847265222</v>
      </c>
      <c r="CW164">
        <f t="shared" si="175"/>
        <v>1713.5084830580454</v>
      </c>
      <c r="CX164" s="18">
        <f t="shared" si="176"/>
        <v>1.4405476148928315E-2</v>
      </c>
      <c r="CY164" s="14">
        <v>2017</v>
      </c>
      <c r="CZ164" s="9">
        <v>960</v>
      </c>
      <c r="DA164" s="9">
        <v>118806056</v>
      </c>
      <c r="DB164">
        <f t="shared" si="177"/>
        <v>123756.30833333333</v>
      </c>
      <c r="DC164">
        <f t="shared" si="178"/>
        <v>3094.3898606811126</v>
      </c>
      <c r="DD164" s="18">
        <f t="shared" si="179"/>
        <v>2.5645123994795838E-2</v>
      </c>
      <c r="DE164" s="14">
        <v>2018</v>
      </c>
      <c r="DF164" s="24">
        <v>926</v>
      </c>
      <c r="DG164" s="24">
        <v>119624128</v>
      </c>
      <c r="DH164">
        <f t="shared" si="180"/>
        <v>129183.72354211663</v>
      </c>
      <c r="DI164">
        <f t="shared" si="181"/>
        <v>5427.4152087832917</v>
      </c>
      <c r="DJ164" s="18">
        <f t="shared" si="182"/>
        <v>4.3855665071753244E-2</v>
      </c>
      <c r="DK164" s="14">
        <v>2019</v>
      </c>
      <c r="DL164" s="24">
        <v>877</v>
      </c>
      <c r="DM164" s="24">
        <v>123232060</v>
      </c>
      <c r="DN164">
        <f t="shared" si="183"/>
        <v>140515.46180159636</v>
      </c>
      <c r="DO164">
        <f t="shared" si="184"/>
        <v>11331.738259479738</v>
      </c>
      <c r="DP164" s="18">
        <f t="shared" si="185"/>
        <v>8.7718003079430909E-2</v>
      </c>
      <c r="DQ164" s="14">
        <v>2020</v>
      </c>
      <c r="DR164" s="25">
        <v>883</v>
      </c>
      <c r="DS164" s="24">
        <v>127290207</v>
      </c>
      <c r="DT164">
        <f t="shared" si="186"/>
        <v>144156.51981879954</v>
      </c>
      <c r="DU164">
        <f t="shared" si="187"/>
        <v>3641.0580172031769</v>
      </c>
      <c r="DV164" s="18">
        <f t="shared" si="188"/>
        <v>2.5912152090025807E-2</v>
      </c>
      <c r="DX164" s="11">
        <f t="shared" si="189"/>
        <v>4.7851970060393025E-2</v>
      </c>
      <c r="DY164">
        <f t="shared" si="190"/>
        <v>131151.83122568211</v>
      </c>
      <c r="DZ164" s="23">
        <f t="shared" si="191"/>
        <v>100574.80695340104</v>
      </c>
    </row>
    <row r="165" spans="1:130" x14ac:dyDescent="0.2">
      <c r="A165" s="3">
        <v>38044</v>
      </c>
      <c r="B165" t="s">
        <v>165</v>
      </c>
      <c r="C165" s="14">
        <v>2000</v>
      </c>
      <c r="D165" s="10">
        <v>392</v>
      </c>
      <c r="E165" s="9">
        <v>17098107</v>
      </c>
      <c r="F165">
        <f t="shared" si="128"/>
        <v>43617.619897959186</v>
      </c>
      <c r="G165" s="14">
        <v>2001</v>
      </c>
      <c r="H165" s="10">
        <v>397</v>
      </c>
      <c r="I165" s="9">
        <v>18030309</v>
      </c>
      <c r="J165">
        <f t="shared" si="129"/>
        <v>45416.39546599496</v>
      </c>
      <c r="K165">
        <f t="shared" si="130"/>
        <v>1798.7755680357732</v>
      </c>
      <c r="L165" s="18">
        <f t="shared" si="131"/>
        <v>4.1239654347117086E-2</v>
      </c>
      <c r="M165" s="14">
        <v>2002</v>
      </c>
      <c r="N165" s="10">
        <v>372</v>
      </c>
      <c r="O165" s="9">
        <v>18392079</v>
      </c>
      <c r="P165">
        <f t="shared" si="132"/>
        <v>49441.072580645159</v>
      </c>
      <c r="Q165">
        <f t="shared" si="133"/>
        <v>4024.6771146501997</v>
      </c>
      <c r="R165" s="19">
        <f t="shared" si="134"/>
        <v>8.8617272977192421E-2</v>
      </c>
      <c r="S165" s="14">
        <v>2003</v>
      </c>
      <c r="T165" s="10">
        <v>372</v>
      </c>
      <c r="U165" s="9">
        <v>18650192</v>
      </c>
      <c r="V165">
        <f t="shared" si="135"/>
        <v>50134.924731182793</v>
      </c>
      <c r="W165">
        <f t="shared" si="136"/>
        <v>693.85215053763386</v>
      </c>
      <c r="X165" s="18">
        <f t="shared" si="137"/>
        <v>1.4033921885611724E-2</v>
      </c>
      <c r="Y165" s="14">
        <v>2004</v>
      </c>
      <c r="Z165" s="10">
        <v>375</v>
      </c>
      <c r="AA165" s="9">
        <v>19502010</v>
      </c>
      <c r="AB165">
        <f t="shared" si="138"/>
        <v>52005.36</v>
      </c>
      <c r="AC165">
        <f t="shared" si="139"/>
        <v>1870.4352688172075</v>
      </c>
      <c r="AD165" s="18">
        <f t="shared" si="140"/>
        <v>3.7308029858352194E-2</v>
      </c>
      <c r="AE165" s="14">
        <v>2005</v>
      </c>
      <c r="AF165" s="10">
        <v>351</v>
      </c>
      <c r="AG165" s="9">
        <v>19589189</v>
      </c>
      <c r="AH165">
        <f t="shared" si="141"/>
        <v>55809.655270655268</v>
      </c>
      <c r="AI165">
        <f t="shared" si="142"/>
        <v>3804.2952706552678</v>
      </c>
      <c r="AJ165" s="18">
        <f t="shared" si="143"/>
        <v>7.3151984154234642E-2</v>
      </c>
      <c r="AK165" s="14">
        <v>2006</v>
      </c>
      <c r="AL165" s="10">
        <v>338</v>
      </c>
      <c r="AM165" s="9">
        <v>20396839</v>
      </c>
      <c r="AN165">
        <f t="shared" si="144"/>
        <v>60345.6775147929</v>
      </c>
      <c r="AO165">
        <f t="shared" si="145"/>
        <v>4536.0222441376318</v>
      </c>
      <c r="AP165" s="18">
        <f t="shared" si="146"/>
        <v>8.1276657634591659E-2</v>
      </c>
      <c r="AQ165" s="14">
        <v>2007</v>
      </c>
      <c r="AR165" s="10">
        <v>349</v>
      </c>
      <c r="AS165" s="9">
        <v>21823613</v>
      </c>
      <c r="AT165">
        <f t="shared" si="147"/>
        <v>62531.842406876793</v>
      </c>
      <c r="AU165">
        <f t="shared" si="148"/>
        <v>2186.1648920838925</v>
      </c>
      <c r="AV165" s="18">
        <f t="shared" si="149"/>
        <v>3.6227365109091449E-2</v>
      </c>
      <c r="AW165" s="14">
        <v>2008</v>
      </c>
      <c r="AX165" s="10">
        <v>328</v>
      </c>
      <c r="AY165" s="9">
        <v>26336425</v>
      </c>
      <c r="AZ165">
        <f t="shared" si="150"/>
        <v>80293.97865853658</v>
      </c>
      <c r="BA165">
        <f t="shared" si="151"/>
        <v>17762.136251659787</v>
      </c>
      <c r="BB165" s="18">
        <f t="shared" si="152"/>
        <v>0.28404946292940886</v>
      </c>
      <c r="BC165" s="14">
        <v>2009</v>
      </c>
      <c r="BD165" s="10">
        <v>327</v>
      </c>
      <c r="BE165" s="9">
        <v>29573818</v>
      </c>
      <c r="BF165">
        <f t="shared" si="153"/>
        <v>90439.81039755352</v>
      </c>
      <c r="BG165">
        <f t="shared" si="154"/>
        <v>10145.83173901694</v>
      </c>
      <c r="BH165" s="18">
        <f t="shared" si="155"/>
        <v>0.12635856272814386</v>
      </c>
      <c r="BI165" s="14">
        <v>2010</v>
      </c>
      <c r="BJ165" s="10">
        <v>337</v>
      </c>
      <c r="BK165" s="9">
        <v>29515368</v>
      </c>
      <c r="BL165">
        <f t="shared" si="156"/>
        <v>87582.694362017806</v>
      </c>
      <c r="BM165">
        <f t="shared" si="157"/>
        <v>-2857.1160355357133</v>
      </c>
      <c r="BN165" s="18">
        <f t="shared" si="158"/>
        <v>-3.1591353663574254E-2</v>
      </c>
      <c r="BO165" s="14">
        <v>2011</v>
      </c>
      <c r="BP165" s="10">
        <v>332</v>
      </c>
      <c r="BQ165" s="9">
        <v>30043410</v>
      </c>
      <c r="BR165">
        <f t="shared" si="159"/>
        <v>90492.198795180724</v>
      </c>
      <c r="BS165">
        <f t="shared" si="160"/>
        <v>2909.5044331629178</v>
      </c>
      <c r="BT165" s="18">
        <f t="shared" si="161"/>
        <v>3.3220083651875974E-2</v>
      </c>
      <c r="BU165" s="14">
        <v>2012</v>
      </c>
      <c r="BV165" s="10">
        <v>326</v>
      </c>
      <c r="BW165" s="9">
        <v>44014052</v>
      </c>
      <c r="BX165">
        <f t="shared" si="162"/>
        <v>135012.42944785277</v>
      </c>
      <c r="BY165">
        <f t="shared" si="163"/>
        <v>44520.230652672049</v>
      </c>
      <c r="BZ165" s="18">
        <f t="shared" si="164"/>
        <v>0.49197865943603342</v>
      </c>
      <c r="CA165" s="14">
        <v>2013</v>
      </c>
      <c r="CB165" s="10">
        <v>322</v>
      </c>
      <c r="CC165" s="9">
        <v>44979194</v>
      </c>
      <c r="CD165">
        <f t="shared" si="165"/>
        <v>139686.93788819876</v>
      </c>
      <c r="CE165">
        <f t="shared" si="166"/>
        <v>4674.5084403459914</v>
      </c>
      <c r="CF165" s="18">
        <f t="shared" si="167"/>
        <v>3.4622800726295165E-2</v>
      </c>
      <c r="CG165" s="14">
        <v>2014</v>
      </c>
      <c r="CH165" s="10">
        <v>310</v>
      </c>
      <c r="CI165" s="9">
        <v>45599807</v>
      </c>
      <c r="CJ165">
        <f t="shared" si="168"/>
        <v>147096.15161290322</v>
      </c>
      <c r="CK165">
        <f t="shared" si="169"/>
        <v>7409.2137247044593</v>
      </c>
      <c r="CL165" s="18">
        <f t="shared" si="170"/>
        <v>5.3041564492125756E-2</v>
      </c>
      <c r="CM165" s="14">
        <v>2015</v>
      </c>
      <c r="CN165" s="9">
        <v>310</v>
      </c>
      <c r="CO165" s="9">
        <v>44798055</v>
      </c>
      <c r="CP165">
        <f t="shared" si="171"/>
        <v>144509.85483870967</v>
      </c>
      <c r="CQ165">
        <f t="shared" si="172"/>
        <v>-2586.2967741935572</v>
      </c>
      <c r="CR165" s="18">
        <f t="shared" si="173"/>
        <v>-1.7582355118301328E-2</v>
      </c>
      <c r="CS165" s="14">
        <v>2016</v>
      </c>
      <c r="CT165" s="9">
        <v>327</v>
      </c>
      <c r="CU165" s="9">
        <v>45470802</v>
      </c>
      <c r="CV165">
        <f t="shared" si="174"/>
        <v>139054.44036697247</v>
      </c>
      <c r="CW165">
        <f t="shared" si="175"/>
        <v>-5455.4144717371964</v>
      </c>
      <c r="CX165" s="18">
        <f t="shared" si="176"/>
        <v>-3.7751158755408715E-2</v>
      </c>
      <c r="CY165" s="14">
        <v>2017</v>
      </c>
      <c r="CZ165" s="9">
        <v>323</v>
      </c>
      <c r="DA165" s="9">
        <v>46455939</v>
      </c>
      <c r="DB165">
        <f t="shared" si="177"/>
        <v>143826.43653250774</v>
      </c>
      <c r="DC165">
        <f t="shared" si="178"/>
        <v>4771.9961655352672</v>
      </c>
      <c r="DD165" s="18">
        <f t="shared" si="179"/>
        <v>3.4317466978700584E-2</v>
      </c>
      <c r="DE165" s="14">
        <v>2018</v>
      </c>
      <c r="DF165" s="24">
        <v>321</v>
      </c>
      <c r="DG165" s="24">
        <v>46820189</v>
      </c>
      <c r="DH165">
        <f t="shared" si="180"/>
        <v>145857.28660436138</v>
      </c>
      <c r="DI165">
        <f t="shared" si="181"/>
        <v>2030.8500718536379</v>
      </c>
      <c r="DJ165" s="18">
        <f t="shared" si="182"/>
        <v>1.412014453542151E-2</v>
      </c>
      <c r="DK165" s="14">
        <v>2019</v>
      </c>
      <c r="DL165" s="24">
        <v>309</v>
      </c>
      <c r="DM165" s="24">
        <v>47287226</v>
      </c>
      <c r="DN165">
        <f t="shared" si="183"/>
        <v>153033.0938511327</v>
      </c>
      <c r="DO165">
        <f t="shared" si="184"/>
        <v>7175.8072467713209</v>
      </c>
      <c r="DP165" s="18">
        <f t="shared" si="185"/>
        <v>4.9197454675238367E-2</v>
      </c>
      <c r="DQ165" s="14">
        <v>2020</v>
      </c>
      <c r="DR165" s="25">
        <v>317</v>
      </c>
      <c r="DS165" s="24">
        <v>46980950</v>
      </c>
      <c r="DT165">
        <f t="shared" si="186"/>
        <v>148204.88958990536</v>
      </c>
      <c r="DU165">
        <f t="shared" si="187"/>
        <v>-4828.2042612273362</v>
      </c>
      <c r="DV165" s="18">
        <f t="shared" si="188"/>
        <v>-3.155006632698748E-2</v>
      </c>
      <c r="DX165" s="11">
        <f t="shared" si="189"/>
        <v>6.7090902522926571E-2</v>
      </c>
      <c r="DY165">
        <f t="shared" si="190"/>
        <v>147572.27232933394</v>
      </c>
      <c r="DZ165" s="23">
        <f t="shared" si="191"/>
        <v>98304.416705425712</v>
      </c>
    </row>
    <row r="166" spans="1:130" x14ac:dyDescent="0.2">
      <c r="A166" s="3">
        <v>38045</v>
      </c>
      <c r="B166" t="s">
        <v>166</v>
      </c>
      <c r="C166" s="14">
        <v>2000</v>
      </c>
      <c r="D166" s="10">
        <v>400</v>
      </c>
      <c r="E166" s="9">
        <v>14901480</v>
      </c>
      <c r="F166">
        <f t="shared" si="128"/>
        <v>37253.699999999997</v>
      </c>
      <c r="G166" s="14">
        <v>2001</v>
      </c>
      <c r="H166" s="10">
        <v>364</v>
      </c>
      <c r="I166" s="9">
        <v>15532470</v>
      </c>
      <c r="J166">
        <f t="shared" si="129"/>
        <v>42671.620879120877</v>
      </c>
      <c r="K166">
        <f t="shared" si="130"/>
        <v>5417.9208791208803</v>
      </c>
      <c r="L166" s="18">
        <f t="shared" si="131"/>
        <v>0.14543309467572027</v>
      </c>
      <c r="M166" s="14">
        <v>2002</v>
      </c>
      <c r="N166" s="10">
        <v>350</v>
      </c>
      <c r="O166" s="9">
        <v>15604135</v>
      </c>
      <c r="P166">
        <f t="shared" si="132"/>
        <v>44583.242857142854</v>
      </c>
      <c r="Q166">
        <f t="shared" si="133"/>
        <v>1911.6219780219762</v>
      </c>
      <c r="R166" s="19">
        <f t="shared" si="134"/>
        <v>4.4798438368141021E-2</v>
      </c>
      <c r="S166" s="14">
        <v>2003</v>
      </c>
      <c r="T166" s="10">
        <v>350</v>
      </c>
      <c r="U166" s="9">
        <v>16227007</v>
      </c>
      <c r="V166">
        <f t="shared" si="135"/>
        <v>46362.877142857142</v>
      </c>
      <c r="W166">
        <f t="shared" si="136"/>
        <v>1779.6342857142881</v>
      </c>
      <c r="X166" s="18">
        <f t="shared" si="137"/>
        <v>3.9917111714298861E-2</v>
      </c>
      <c r="Y166" s="14">
        <v>2004</v>
      </c>
      <c r="Z166" s="10">
        <v>347</v>
      </c>
      <c r="AA166" s="9">
        <v>17472199</v>
      </c>
      <c r="AB166">
        <f t="shared" si="138"/>
        <v>50352.158501440921</v>
      </c>
      <c r="AC166">
        <f t="shared" si="139"/>
        <v>3989.2813585837794</v>
      </c>
      <c r="AD166" s="18">
        <f t="shared" si="140"/>
        <v>8.6044732433055757E-2</v>
      </c>
      <c r="AE166" s="14">
        <v>2005</v>
      </c>
      <c r="AF166" s="10">
        <v>338</v>
      </c>
      <c r="AG166" s="9">
        <v>17557847</v>
      </c>
      <c r="AH166">
        <f t="shared" si="141"/>
        <v>51946.292899408283</v>
      </c>
      <c r="AI166">
        <f t="shared" si="142"/>
        <v>1594.134397967362</v>
      </c>
      <c r="AJ166" s="18">
        <f t="shared" si="143"/>
        <v>3.1659703286041709E-2</v>
      </c>
      <c r="AK166" s="14">
        <v>2006</v>
      </c>
      <c r="AL166" s="10">
        <v>345</v>
      </c>
      <c r="AM166" s="9">
        <v>18775695</v>
      </c>
      <c r="AN166">
        <f t="shared" si="144"/>
        <v>54422.304347826088</v>
      </c>
      <c r="AO166">
        <f t="shared" si="145"/>
        <v>2476.0114484178048</v>
      </c>
      <c r="AP166" s="18">
        <f t="shared" si="146"/>
        <v>4.766483439371684E-2</v>
      </c>
      <c r="AQ166" s="14">
        <v>2007</v>
      </c>
      <c r="AR166" s="10">
        <v>362</v>
      </c>
      <c r="AS166" s="9">
        <v>19258372</v>
      </c>
      <c r="AT166">
        <f t="shared" si="147"/>
        <v>53199.922651933703</v>
      </c>
      <c r="AU166">
        <f t="shared" si="148"/>
        <v>-1222.3816958923853</v>
      </c>
      <c r="AV166" s="18">
        <f t="shared" si="149"/>
        <v>-2.246104259165229E-2</v>
      </c>
      <c r="AW166" s="14">
        <v>2008</v>
      </c>
      <c r="AX166" s="10">
        <v>346</v>
      </c>
      <c r="AY166" s="9">
        <v>20468939</v>
      </c>
      <c r="AZ166">
        <f t="shared" si="150"/>
        <v>59158.783236994219</v>
      </c>
      <c r="BA166">
        <f t="shared" si="151"/>
        <v>5958.8605850605163</v>
      </c>
      <c r="BB166" s="18">
        <f t="shared" si="152"/>
        <v>0.11200882046477796</v>
      </c>
      <c r="BC166" s="14">
        <v>2009</v>
      </c>
      <c r="BD166" s="10">
        <v>348</v>
      </c>
      <c r="BE166" s="9">
        <v>20660455</v>
      </c>
      <c r="BF166">
        <f t="shared" si="153"/>
        <v>59369.123563218389</v>
      </c>
      <c r="BG166">
        <f t="shared" si="154"/>
        <v>210.34032622416998</v>
      </c>
      <c r="BH166" s="18">
        <f t="shared" si="155"/>
        <v>3.5555215086411083E-3</v>
      </c>
      <c r="BI166" s="14">
        <v>2010</v>
      </c>
      <c r="BJ166" s="10">
        <v>335</v>
      </c>
      <c r="BK166" s="9">
        <v>20808626</v>
      </c>
      <c r="BL166">
        <f t="shared" si="156"/>
        <v>62115.301492537314</v>
      </c>
      <c r="BM166">
        <f t="shared" si="157"/>
        <v>2746.1779293189247</v>
      </c>
      <c r="BN166" s="18">
        <f t="shared" si="158"/>
        <v>4.625599578532931E-2</v>
      </c>
      <c r="BO166" s="14">
        <v>2011</v>
      </c>
      <c r="BP166" s="10">
        <v>341</v>
      </c>
      <c r="BQ166" s="9">
        <v>21193495</v>
      </c>
      <c r="BR166">
        <f t="shared" si="159"/>
        <v>62151.011730205282</v>
      </c>
      <c r="BS166">
        <f t="shared" si="160"/>
        <v>35.710237667968613</v>
      </c>
      <c r="BT166" s="18">
        <f t="shared" si="161"/>
        <v>5.749024283856842E-4</v>
      </c>
      <c r="BU166" s="14">
        <v>2012</v>
      </c>
      <c r="BV166" s="10">
        <v>322</v>
      </c>
      <c r="BW166" s="9">
        <v>23108463</v>
      </c>
      <c r="BX166">
        <f t="shared" si="162"/>
        <v>71765.413043478256</v>
      </c>
      <c r="BY166">
        <f t="shared" si="163"/>
        <v>9614.4013132729742</v>
      </c>
      <c r="BZ166" s="18">
        <f t="shared" si="164"/>
        <v>0.1546942044163119</v>
      </c>
      <c r="CA166" s="14">
        <v>2013</v>
      </c>
      <c r="CB166" s="10">
        <v>325</v>
      </c>
      <c r="CC166" s="9">
        <v>23864428</v>
      </c>
      <c r="CD166">
        <f t="shared" si="165"/>
        <v>73429.009230769225</v>
      </c>
      <c r="CE166">
        <f t="shared" si="166"/>
        <v>1663.5961872909684</v>
      </c>
      <c r="CF166" s="18">
        <f t="shared" si="167"/>
        <v>2.3181029924304868E-2</v>
      </c>
      <c r="CG166" s="14">
        <v>2014</v>
      </c>
      <c r="CH166" s="10">
        <v>325</v>
      </c>
      <c r="CI166" s="9">
        <v>25228936</v>
      </c>
      <c r="CJ166">
        <f t="shared" si="168"/>
        <v>77627.49538461538</v>
      </c>
      <c r="CK166">
        <f t="shared" si="169"/>
        <v>4198.4861538461555</v>
      </c>
      <c r="CL166" s="18">
        <f t="shared" si="170"/>
        <v>5.7177486089337683E-2</v>
      </c>
      <c r="CM166" s="14">
        <v>2015</v>
      </c>
      <c r="CN166" s="9">
        <v>314</v>
      </c>
      <c r="CO166" s="9">
        <v>25309650</v>
      </c>
      <c r="CP166">
        <f t="shared" si="171"/>
        <v>80603.980891719752</v>
      </c>
      <c r="CQ166">
        <f t="shared" si="172"/>
        <v>2976.4855071043712</v>
      </c>
      <c r="CR166" s="18">
        <f t="shared" si="173"/>
        <v>3.8343186165636187E-2</v>
      </c>
      <c r="CS166" s="14">
        <v>2016</v>
      </c>
      <c r="CT166" s="9">
        <v>306</v>
      </c>
      <c r="CU166" s="9">
        <v>25568884</v>
      </c>
      <c r="CV166">
        <f t="shared" si="174"/>
        <v>83558.444444444438</v>
      </c>
      <c r="CW166">
        <f t="shared" si="175"/>
        <v>2954.4635527246865</v>
      </c>
      <c r="CX166" s="18">
        <f t="shared" si="176"/>
        <v>3.665406497346077E-2</v>
      </c>
      <c r="CY166" s="14">
        <v>2017</v>
      </c>
      <c r="CZ166" s="9">
        <v>325</v>
      </c>
      <c r="DA166" s="9">
        <v>25629704</v>
      </c>
      <c r="DB166">
        <f t="shared" si="177"/>
        <v>78860.627692307695</v>
      </c>
      <c r="DC166">
        <f t="shared" si="178"/>
        <v>-4697.8167521367432</v>
      </c>
      <c r="DD166" s="18">
        <f t="shared" si="179"/>
        <v>-5.6221926860548298E-2</v>
      </c>
      <c r="DE166" s="14">
        <v>2018</v>
      </c>
      <c r="DF166" s="24">
        <v>323</v>
      </c>
      <c r="DG166" s="24">
        <v>26926302</v>
      </c>
      <c r="DH166">
        <f t="shared" si="180"/>
        <v>83363.164086687306</v>
      </c>
      <c r="DI166">
        <f t="shared" si="181"/>
        <v>4502.536394379611</v>
      </c>
      <c r="DJ166" s="18">
        <f t="shared" si="182"/>
        <v>5.7094858691047447E-2</v>
      </c>
      <c r="DK166" s="14">
        <v>2019</v>
      </c>
      <c r="DL166" s="24">
        <v>315</v>
      </c>
      <c r="DM166" s="24">
        <v>27891078</v>
      </c>
      <c r="DN166">
        <f t="shared" si="183"/>
        <v>88543.10476190476</v>
      </c>
      <c r="DO166">
        <f t="shared" si="184"/>
        <v>5179.9406752174546</v>
      </c>
      <c r="DP166" s="18">
        <f t="shared" si="185"/>
        <v>6.2137044964259772E-2</v>
      </c>
      <c r="DQ166" s="14">
        <v>2020</v>
      </c>
      <c r="DR166" s="25">
        <v>307</v>
      </c>
      <c r="DS166" s="24">
        <v>28411674</v>
      </c>
      <c r="DT166">
        <f t="shared" si="186"/>
        <v>92546.169381107495</v>
      </c>
      <c r="DU166">
        <f t="shared" si="187"/>
        <v>4003.0646192027343</v>
      </c>
      <c r="DV166" s="18">
        <f t="shared" si="188"/>
        <v>4.5210348450815036E-2</v>
      </c>
      <c r="DX166" s="11">
        <f t="shared" si="189"/>
        <v>4.6519211390732694E-2</v>
      </c>
      <c r="DY166">
        <f t="shared" si="190"/>
        <v>83588.965513633259</v>
      </c>
      <c r="DZ166" s="23">
        <f t="shared" si="191"/>
        <v>64470.654677129496</v>
      </c>
    </row>
    <row r="167" spans="1:130" x14ac:dyDescent="0.2">
      <c r="A167" s="3">
        <v>38046</v>
      </c>
      <c r="B167" t="s">
        <v>167</v>
      </c>
      <c r="C167" s="14">
        <v>2000</v>
      </c>
      <c r="D167" s="10">
        <v>541</v>
      </c>
      <c r="E167" s="9">
        <v>24170940</v>
      </c>
      <c r="F167">
        <f t="shared" si="128"/>
        <v>44678.262476894641</v>
      </c>
      <c r="G167" s="14">
        <v>2001</v>
      </c>
      <c r="H167" s="10">
        <v>557</v>
      </c>
      <c r="I167" s="9">
        <v>25178536</v>
      </c>
      <c r="J167">
        <f t="shared" si="129"/>
        <v>45203.834829443447</v>
      </c>
      <c r="K167">
        <f t="shared" si="130"/>
        <v>525.57235254880652</v>
      </c>
      <c r="L167" s="18">
        <f t="shared" si="131"/>
        <v>1.1763491313490675E-2</v>
      </c>
      <c r="M167" s="14">
        <v>2002</v>
      </c>
      <c r="N167" s="10">
        <v>531</v>
      </c>
      <c r="O167" s="9">
        <v>25125911</v>
      </c>
      <c r="P167">
        <f t="shared" si="132"/>
        <v>47318.099811676082</v>
      </c>
      <c r="Q167">
        <f t="shared" si="133"/>
        <v>2114.2649822326348</v>
      </c>
      <c r="R167" s="19">
        <f t="shared" si="134"/>
        <v>4.6771805759619131E-2</v>
      </c>
      <c r="S167" s="14">
        <v>2003</v>
      </c>
      <c r="T167" s="10">
        <v>531</v>
      </c>
      <c r="U167" s="9">
        <v>26089753</v>
      </c>
      <c r="V167">
        <f t="shared" si="135"/>
        <v>49133.244821092281</v>
      </c>
      <c r="W167">
        <f t="shared" si="136"/>
        <v>1815.1450094161992</v>
      </c>
      <c r="X167" s="18">
        <f t="shared" si="137"/>
        <v>3.8360479745391196E-2</v>
      </c>
      <c r="Y167" s="14">
        <v>2004</v>
      </c>
      <c r="Z167" s="10">
        <v>497</v>
      </c>
      <c r="AA167" s="9">
        <v>27269832</v>
      </c>
      <c r="AB167">
        <f t="shared" si="138"/>
        <v>54868.877263581489</v>
      </c>
      <c r="AC167">
        <f t="shared" si="139"/>
        <v>5735.6324424892082</v>
      </c>
      <c r="AD167" s="18">
        <f t="shared" si="140"/>
        <v>0.11673628443173723</v>
      </c>
      <c r="AE167" s="14">
        <v>2005</v>
      </c>
      <c r="AF167" s="10">
        <v>493</v>
      </c>
      <c r="AG167" s="9">
        <v>28112489</v>
      </c>
      <c r="AH167">
        <f t="shared" si="141"/>
        <v>57023.30425963489</v>
      </c>
      <c r="AI167">
        <f t="shared" si="142"/>
        <v>2154.4269960534002</v>
      </c>
      <c r="AJ167" s="18">
        <f t="shared" si="143"/>
        <v>3.9265009664839146E-2</v>
      </c>
      <c r="AK167" s="14">
        <v>2006</v>
      </c>
      <c r="AL167" s="10">
        <v>489</v>
      </c>
      <c r="AM167" s="9">
        <v>30556903</v>
      </c>
      <c r="AN167">
        <f t="shared" si="144"/>
        <v>62488.554192229036</v>
      </c>
      <c r="AO167">
        <f t="shared" si="145"/>
        <v>5465.2499325941462</v>
      </c>
      <c r="AP167" s="18">
        <f t="shared" si="146"/>
        <v>9.5842392922551756E-2</v>
      </c>
      <c r="AQ167" s="14">
        <v>2007</v>
      </c>
      <c r="AR167" s="10">
        <v>466</v>
      </c>
      <c r="AS167" s="9">
        <v>30928272</v>
      </c>
      <c r="AT167">
        <f t="shared" si="147"/>
        <v>66369.682403433471</v>
      </c>
      <c r="AU167">
        <f t="shared" si="148"/>
        <v>3881.1282112044355</v>
      </c>
      <c r="AV167" s="18">
        <f t="shared" si="149"/>
        <v>6.2109425660020881E-2</v>
      </c>
      <c r="AW167" s="14">
        <v>2008</v>
      </c>
      <c r="AX167" s="10">
        <v>464</v>
      </c>
      <c r="AY167" s="9">
        <v>31983630</v>
      </c>
      <c r="AZ167">
        <f t="shared" si="150"/>
        <v>68930.237068965522</v>
      </c>
      <c r="BA167">
        <f t="shared" si="151"/>
        <v>2560.5546655320504</v>
      </c>
      <c r="BB167" s="18">
        <f t="shared" si="152"/>
        <v>3.8580185602931055E-2</v>
      </c>
      <c r="BC167" s="14">
        <v>2009</v>
      </c>
      <c r="BD167" s="10">
        <v>449</v>
      </c>
      <c r="BE167" s="9">
        <v>32755049</v>
      </c>
      <c r="BF167">
        <f t="shared" si="153"/>
        <v>72951.111358574606</v>
      </c>
      <c r="BG167">
        <f t="shared" si="154"/>
        <v>4020.8742896090844</v>
      </c>
      <c r="BH167" s="18">
        <f t="shared" si="155"/>
        <v>5.8332517928034282E-2</v>
      </c>
      <c r="BI167" s="14">
        <v>2010</v>
      </c>
      <c r="BJ167" s="10">
        <v>432</v>
      </c>
      <c r="BK167" s="9">
        <v>32053131</v>
      </c>
      <c r="BL167">
        <f t="shared" si="156"/>
        <v>74197.0625</v>
      </c>
      <c r="BM167">
        <f t="shared" si="157"/>
        <v>1245.9511414253939</v>
      </c>
      <c r="BN167" s="18">
        <f t="shared" si="158"/>
        <v>1.7079261963552608E-2</v>
      </c>
      <c r="BO167" s="14">
        <v>2011</v>
      </c>
      <c r="BP167" s="10">
        <v>418</v>
      </c>
      <c r="BQ167" s="9">
        <v>33001176</v>
      </c>
      <c r="BR167">
        <f t="shared" si="159"/>
        <v>78950.181818181823</v>
      </c>
      <c r="BS167">
        <f t="shared" si="160"/>
        <v>4753.1193181818235</v>
      </c>
      <c r="BT167" s="18">
        <f t="shared" si="161"/>
        <v>6.4060747933003731E-2</v>
      </c>
      <c r="BU167" s="14">
        <v>2012</v>
      </c>
      <c r="BV167" s="10">
        <v>431</v>
      </c>
      <c r="BW167" s="9">
        <v>33993266</v>
      </c>
      <c r="BX167">
        <f t="shared" si="162"/>
        <v>78870.686774941991</v>
      </c>
      <c r="BY167">
        <f t="shared" si="163"/>
        <v>-79.495043239832739</v>
      </c>
      <c r="BZ167" s="18">
        <f t="shared" si="164"/>
        <v>-1.0069013320691991E-3</v>
      </c>
      <c r="CA167" s="14">
        <v>2013</v>
      </c>
      <c r="CB167" s="10">
        <v>435</v>
      </c>
      <c r="CC167" s="9">
        <v>36661162</v>
      </c>
      <c r="CD167">
        <f t="shared" si="165"/>
        <v>84278.53333333334</v>
      </c>
      <c r="CE167">
        <f t="shared" si="166"/>
        <v>5407.8465583913494</v>
      </c>
      <c r="CF167" s="18">
        <f t="shared" si="167"/>
        <v>6.8565987942043341E-2</v>
      </c>
      <c r="CG167" s="14">
        <v>2014</v>
      </c>
      <c r="CH167" s="10">
        <v>442</v>
      </c>
      <c r="CI167" s="9">
        <v>37282179</v>
      </c>
      <c r="CJ167">
        <f t="shared" si="168"/>
        <v>84348.821266968327</v>
      </c>
      <c r="CK167">
        <f t="shared" si="169"/>
        <v>70.287933634986985</v>
      </c>
      <c r="CL167" s="18">
        <f t="shared" si="170"/>
        <v>8.3399569089543139E-4</v>
      </c>
      <c r="CM167" s="14">
        <v>2015</v>
      </c>
      <c r="CN167" s="9">
        <v>426</v>
      </c>
      <c r="CO167" s="9">
        <v>36975158</v>
      </c>
      <c r="CP167">
        <f t="shared" si="171"/>
        <v>86796.145539906109</v>
      </c>
      <c r="CQ167">
        <f t="shared" si="172"/>
        <v>2447.3242729377816</v>
      </c>
      <c r="CR167" s="18">
        <f t="shared" si="173"/>
        <v>2.9014326888954087E-2</v>
      </c>
      <c r="CS167" s="14">
        <v>2016</v>
      </c>
      <c r="CT167" s="9">
        <v>410</v>
      </c>
      <c r="CU167" s="9">
        <v>37495503</v>
      </c>
      <c r="CV167">
        <f t="shared" si="174"/>
        <v>91452.446341463408</v>
      </c>
      <c r="CW167">
        <f t="shared" si="175"/>
        <v>4656.3008015572996</v>
      </c>
      <c r="CX167" s="18">
        <f t="shared" si="176"/>
        <v>5.3646400685114302E-2</v>
      </c>
      <c r="CY167" s="14">
        <v>2017</v>
      </c>
      <c r="CZ167" s="9">
        <v>409</v>
      </c>
      <c r="DA167" s="9">
        <v>36884317</v>
      </c>
      <c r="DB167">
        <f t="shared" si="177"/>
        <v>90181.704156479216</v>
      </c>
      <c r="DC167">
        <f t="shared" si="178"/>
        <v>-1270.7421849841921</v>
      </c>
      <c r="DD167" s="18">
        <f t="shared" si="179"/>
        <v>-1.3895114191254316E-2</v>
      </c>
      <c r="DE167" s="14">
        <v>2018</v>
      </c>
      <c r="DF167" s="24">
        <v>398</v>
      </c>
      <c r="DG167" s="24">
        <v>37204808</v>
      </c>
      <c r="DH167">
        <f t="shared" si="180"/>
        <v>93479.417085427136</v>
      </c>
      <c r="DI167">
        <f t="shared" si="181"/>
        <v>3297.7129289479199</v>
      </c>
      <c r="DJ167" s="18">
        <f t="shared" si="182"/>
        <v>3.6567427504207259E-2</v>
      </c>
      <c r="DK167" s="14">
        <v>2019</v>
      </c>
      <c r="DL167" s="24">
        <v>415</v>
      </c>
      <c r="DM167" s="24">
        <v>39201471</v>
      </c>
      <c r="DN167">
        <f t="shared" si="183"/>
        <v>94461.375903614462</v>
      </c>
      <c r="DO167">
        <f t="shared" si="184"/>
        <v>981.95881818732596</v>
      </c>
      <c r="DP167" s="18">
        <f t="shared" si="185"/>
        <v>1.0504545800600711E-2</v>
      </c>
      <c r="DQ167" s="14">
        <v>2020</v>
      </c>
      <c r="DR167" s="25">
        <v>410</v>
      </c>
      <c r="DS167" s="24">
        <v>39658884</v>
      </c>
      <c r="DT167">
        <f t="shared" si="186"/>
        <v>96728.985365853659</v>
      </c>
      <c r="DU167">
        <f t="shared" si="187"/>
        <v>2267.6094622391975</v>
      </c>
      <c r="DV167" s="18">
        <f t="shared" si="188"/>
        <v>2.4005678940702681E-2</v>
      </c>
      <c r="DX167" s="11">
        <f t="shared" si="189"/>
        <v>4.12239970855433E-2</v>
      </c>
      <c r="DY167">
        <f t="shared" si="190"/>
        <v>92707.499048506943</v>
      </c>
      <c r="DZ167" s="23">
        <f t="shared" si="191"/>
        <v>72510.027074842597</v>
      </c>
    </row>
    <row r="168" spans="1:130" x14ac:dyDescent="0.2">
      <c r="A168" s="3">
        <v>39133</v>
      </c>
      <c r="B168" t="s">
        <v>168</v>
      </c>
      <c r="C168" s="14">
        <v>2000</v>
      </c>
      <c r="D168" s="10">
        <v>3098</v>
      </c>
      <c r="E168" s="9">
        <v>143188960</v>
      </c>
      <c r="F168">
        <f t="shared" si="128"/>
        <v>46219.806326662365</v>
      </c>
      <c r="G168" s="14">
        <v>2001</v>
      </c>
      <c r="H168" s="10">
        <v>3138</v>
      </c>
      <c r="I168" s="9">
        <v>157241850</v>
      </c>
      <c r="J168">
        <f t="shared" si="129"/>
        <v>50108.938814531546</v>
      </c>
      <c r="K168">
        <f t="shared" si="130"/>
        <v>3889.1324878691812</v>
      </c>
      <c r="L168" s="18">
        <f t="shared" si="131"/>
        <v>8.4144283521709509E-2</v>
      </c>
      <c r="M168" s="14">
        <v>2002</v>
      </c>
      <c r="N168" s="10">
        <v>3143</v>
      </c>
      <c r="O168" s="9">
        <v>186378310</v>
      </c>
      <c r="P168">
        <f t="shared" si="132"/>
        <v>59299.494113903915</v>
      </c>
      <c r="Q168">
        <f t="shared" si="133"/>
        <v>9190.5552993723686</v>
      </c>
      <c r="R168" s="19">
        <f t="shared" si="134"/>
        <v>0.18341149337425433</v>
      </c>
      <c r="S168" s="14">
        <v>2003</v>
      </c>
      <c r="T168" s="10">
        <v>3143</v>
      </c>
      <c r="U168" s="9">
        <v>191232510</v>
      </c>
      <c r="V168">
        <f t="shared" si="135"/>
        <v>60843.942093541205</v>
      </c>
      <c r="W168">
        <f t="shared" si="136"/>
        <v>1544.4479796372907</v>
      </c>
      <c r="X168" s="18">
        <f t="shared" si="137"/>
        <v>2.6044876144654412E-2</v>
      </c>
      <c r="Y168" s="14">
        <v>2004</v>
      </c>
      <c r="Z168" s="10">
        <v>3441</v>
      </c>
      <c r="AA168" s="9">
        <v>204901450</v>
      </c>
      <c r="AB168">
        <f t="shared" si="138"/>
        <v>59547.064806742223</v>
      </c>
      <c r="AC168">
        <f t="shared" si="139"/>
        <v>-1296.8772867989828</v>
      </c>
      <c r="AD168" s="18">
        <f t="shared" si="140"/>
        <v>-2.1314813639214392E-2</v>
      </c>
      <c r="AE168" s="14">
        <v>2005</v>
      </c>
      <c r="AF168" s="10">
        <v>3508</v>
      </c>
      <c r="AG168" s="9">
        <v>218134560</v>
      </c>
      <c r="AH168">
        <f t="shared" si="141"/>
        <v>62182.029646522235</v>
      </c>
      <c r="AI168">
        <f t="shared" si="142"/>
        <v>2634.964839780012</v>
      </c>
      <c r="AJ168" s="18">
        <f t="shared" si="143"/>
        <v>4.42501212835879E-2</v>
      </c>
      <c r="AK168" s="14">
        <v>2006</v>
      </c>
      <c r="AL168" s="10">
        <v>3696</v>
      </c>
      <c r="AM168" s="9">
        <v>246901614</v>
      </c>
      <c r="AN168">
        <f t="shared" si="144"/>
        <v>66802.384740259746</v>
      </c>
      <c r="AO168">
        <f t="shared" si="145"/>
        <v>4620.3550937375112</v>
      </c>
      <c r="AP168" s="18">
        <f t="shared" si="146"/>
        <v>7.4303703497653875E-2</v>
      </c>
      <c r="AQ168" s="14">
        <v>2007</v>
      </c>
      <c r="AR168" s="10">
        <v>3853</v>
      </c>
      <c r="AS168" s="9">
        <v>265969310</v>
      </c>
      <c r="AT168">
        <f t="shared" si="147"/>
        <v>69029.148715286792</v>
      </c>
      <c r="AU168">
        <f t="shared" si="148"/>
        <v>2226.7639750270464</v>
      </c>
      <c r="AV168" s="18">
        <f t="shared" si="149"/>
        <v>3.3333600045643945E-2</v>
      </c>
      <c r="AW168" s="14">
        <v>2008</v>
      </c>
      <c r="AX168" s="10">
        <v>4043</v>
      </c>
      <c r="AY168" s="9">
        <v>291348010</v>
      </c>
      <c r="AZ168">
        <f t="shared" si="150"/>
        <v>72062.332426416033</v>
      </c>
      <c r="BA168">
        <f t="shared" si="151"/>
        <v>3033.1837111292407</v>
      </c>
      <c r="BB168" s="18">
        <f t="shared" si="152"/>
        <v>4.3940621716772377E-2</v>
      </c>
      <c r="BC168" s="14">
        <v>2009</v>
      </c>
      <c r="BD168" s="10">
        <v>4116</v>
      </c>
      <c r="BE168" s="9">
        <v>301451400</v>
      </c>
      <c r="BF168">
        <f t="shared" si="153"/>
        <v>73238.921282798838</v>
      </c>
      <c r="BG168">
        <f t="shared" si="154"/>
        <v>1176.5888563828048</v>
      </c>
      <c r="BH168" s="18">
        <f t="shared" si="155"/>
        <v>1.6327376824560015E-2</v>
      </c>
      <c r="BI168" s="14">
        <v>2010</v>
      </c>
      <c r="BJ168" s="10">
        <v>4150</v>
      </c>
      <c r="BK168" s="9">
        <v>311515474</v>
      </c>
      <c r="BL168">
        <f t="shared" si="156"/>
        <v>75063.969638554219</v>
      </c>
      <c r="BM168">
        <f t="shared" si="157"/>
        <v>1825.0483557553816</v>
      </c>
      <c r="BN168" s="18">
        <f t="shared" si="158"/>
        <v>2.4919104811883939E-2</v>
      </c>
      <c r="BO168" s="14">
        <v>2011</v>
      </c>
      <c r="BP168" s="10">
        <v>4234</v>
      </c>
      <c r="BQ168" s="9">
        <v>329851190</v>
      </c>
      <c r="BR168">
        <f t="shared" si="159"/>
        <v>77905.335380255085</v>
      </c>
      <c r="BS168">
        <f t="shared" si="160"/>
        <v>2841.3657417008653</v>
      </c>
      <c r="BT168" s="18">
        <f t="shared" si="161"/>
        <v>3.7852591001815178E-2</v>
      </c>
      <c r="BU168" s="14">
        <v>2012</v>
      </c>
      <c r="BV168" s="10">
        <v>4207</v>
      </c>
      <c r="BW168" s="9">
        <v>334870990</v>
      </c>
      <c r="BX168">
        <f t="shared" si="162"/>
        <v>79598.523888756827</v>
      </c>
      <c r="BY168">
        <f t="shared" si="163"/>
        <v>1693.188508501742</v>
      </c>
      <c r="BZ168" s="18">
        <f t="shared" si="164"/>
        <v>2.1733922333269057E-2</v>
      </c>
      <c r="CA168" s="14">
        <v>2013</v>
      </c>
      <c r="CB168" s="10">
        <v>4236</v>
      </c>
      <c r="CC168" s="9">
        <v>339394460</v>
      </c>
      <c r="CD168">
        <f t="shared" si="165"/>
        <v>80121.449480642113</v>
      </c>
      <c r="CE168">
        <f t="shared" si="166"/>
        <v>522.92559188528685</v>
      </c>
      <c r="CF168" s="18">
        <f t="shared" si="167"/>
        <v>6.5695388097410344E-3</v>
      </c>
      <c r="CG168" s="14">
        <v>2014</v>
      </c>
      <c r="CH168" s="10">
        <v>4363</v>
      </c>
      <c r="CI168" s="9">
        <v>331789720</v>
      </c>
      <c r="CJ168">
        <f t="shared" si="168"/>
        <v>76046.234242493694</v>
      </c>
      <c r="CK168">
        <f t="shared" si="169"/>
        <v>-4075.2152381484193</v>
      </c>
      <c r="CL168" s="18">
        <f t="shared" si="170"/>
        <v>-5.0862974453963407E-2</v>
      </c>
      <c r="CM168" s="14">
        <v>2015</v>
      </c>
      <c r="CN168" s="9">
        <v>4472</v>
      </c>
      <c r="CO168" s="9">
        <v>339387690</v>
      </c>
      <c r="CP168">
        <f t="shared" si="171"/>
        <v>75891.70169946333</v>
      </c>
      <c r="CQ168">
        <f t="shared" si="172"/>
        <v>-154.53254303036374</v>
      </c>
      <c r="CR168" s="18">
        <f t="shared" si="173"/>
        <v>-2.0320867242103733E-3</v>
      </c>
      <c r="CS168" s="14">
        <v>2016</v>
      </c>
      <c r="CT168" s="9">
        <v>4516</v>
      </c>
      <c r="CU168" s="9">
        <v>354302351</v>
      </c>
      <c r="CV168">
        <f t="shared" si="174"/>
        <v>78454.9050044287</v>
      </c>
      <c r="CW168">
        <f t="shared" si="175"/>
        <v>2563.2033049653692</v>
      </c>
      <c r="CX168" s="18">
        <f t="shared" si="176"/>
        <v>3.3774487164826547E-2</v>
      </c>
      <c r="CY168" s="14">
        <v>2017</v>
      </c>
      <c r="CZ168" s="9">
        <v>4465</v>
      </c>
      <c r="DA168" s="9">
        <v>363336792</v>
      </c>
      <c r="DB168">
        <f t="shared" si="177"/>
        <v>81374.421500559911</v>
      </c>
      <c r="DC168">
        <f t="shared" si="178"/>
        <v>2919.5164961312112</v>
      </c>
      <c r="DD168" s="18">
        <f t="shared" si="179"/>
        <v>3.7212670080556565E-2</v>
      </c>
      <c r="DE168" s="14">
        <v>2018</v>
      </c>
      <c r="DF168" s="24">
        <v>4523</v>
      </c>
      <c r="DG168" s="24">
        <v>379521822</v>
      </c>
      <c r="DH168">
        <f t="shared" si="180"/>
        <v>83909.312845456559</v>
      </c>
      <c r="DI168">
        <f t="shared" si="181"/>
        <v>2534.8913448966487</v>
      </c>
      <c r="DJ168" s="18">
        <f t="shared" si="182"/>
        <v>3.115095994727541E-2</v>
      </c>
      <c r="DK168" s="14">
        <v>2019</v>
      </c>
      <c r="DL168" s="24">
        <v>4488</v>
      </c>
      <c r="DM168" s="24">
        <v>387955229</v>
      </c>
      <c r="DN168">
        <f t="shared" si="183"/>
        <v>86442.787210338676</v>
      </c>
      <c r="DO168">
        <f t="shared" si="184"/>
        <v>2533.4743648821168</v>
      </c>
      <c r="DP168" s="18">
        <f t="shared" si="185"/>
        <v>3.0193005745956326E-2</v>
      </c>
      <c r="DQ168" s="14">
        <v>2020</v>
      </c>
      <c r="DR168" s="25">
        <v>4555</v>
      </c>
      <c r="DS168" s="24">
        <v>424792620</v>
      </c>
      <c r="DT168">
        <f t="shared" si="186"/>
        <v>93258.533479692647</v>
      </c>
      <c r="DU168">
        <f t="shared" si="187"/>
        <v>6815.746269353971</v>
      </c>
      <c r="DV168" s="18">
        <f t="shared" si="188"/>
        <v>7.8846905442433474E-2</v>
      </c>
      <c r="DX168" s="11">
        <f t="shared" si="189"/>
        <v>3.5255663130426038E-2</v>
      </c>
      <c r="DY168">
        <f t="shared" si="190"/>
        <v>83908.840518785044</v>
      </c>
      <c r="DZ168" s="23">
        <f t="shared" si="191"/>
        <v>71781.011301776511</v>
      </c>
    </row>
    <row r="169" spans="1:130" x14ac:dyDescent="0.2">
      <c r="A169" s="3">
        <v>39134</v>
      </c>
      <c r="B169" t="s">
        <v>169</v>
      </c>
      <c r="C169" s="14">
        <v>2000</v>
      </c>
      <c r="D169" s="10">
        <v>2822</v>
      </c>
      <c r="E169" s="9">
        <v>114821960</v>
      </c>
      <c r="F169">
        <f t="shared" si="128"/>
        <v>40688.150248051024</v>
      </c>
      <c r="G169" s="14">
        <v>2001</v>
      </c>
      <c r="H169" s="10">
        <v>2999</v>
      </c>
      <c r="I169" s="9">
        <v>125715241</v>
      </c>
      <c r="J169">
        <f t="shared" si="129"/>
        <v>41919.053351117036</v>
      </c>
      <c r="K169">
        <f t="shared" si="130"/>
        <v>1230.9031030660117</v>
      </c>
      <c r="L169" s="18">
        <f t="shared" si="131"/>
        <v>3.0252127353097659E-2</v>
      </c>
      <c r="M169" s="14">
        <v>2002</v>
      </c>
      <c r="N169" s="10">
        <v>3048</v>
      </c>
      <c r="O169" s="9">
        <v>145542328</v>
      </c>
      <c r="P169">
        <f t="shared" si="132"/>
        <v>47750.107611548556</v>
      </c>
      <c r="Q169">
        <f t="shared" si="133"/>
        <v>5831.0542604315197</v>
      </c>
      <c r="R169" s="19">
        <f t="shared" si="134"/>
        <v>0.13910271807882171</v>
      </c>
      <c r="S169" s="14">
        <v>2003</v>
      </c>
      <c r="T169" s="10">
        <v>3048</v>
      </c>
      <c r="U169" s="9">
        <v>159255436</v>
      </c>
      <c r="V169">
        <f t="shared" si="135"/>
        <v>52249.158792650916</v>
      </c>
      <c r="W169">
        <f t="shared" si="136"/>
        <v>4499.0511811023607</v>
      </c>
      <c r="X169" s="18">
        <f t="shared" si="137"/>
        <v>9.4220754803372359E-2</v>
      </c>
      <c r="Y169" s="14">
        <v>2004</v>
      </c>
      <c r="Z169" s="10">
        <v>3269</v>
      </c>
      <c r="AA169" s="9">
        <v>171568746</v>
      </c>
      <c r="AB169">
        <f t="shared" si="138"/>
        <v>52483.556439278065</v>
      </c>
      <c r="AC169">
        <f t="shared" si="139"/>
        <v>234.39764662714879</v>
      </c>
      <c r="AD169" s="18">
        <f t="shared" si="140"/>
        <v>4.4861515868101958E-3</v>
      </c>
      <c r="AE169" s="14">
        <v>2005</v>
      </c>
      <c r="AF169" s="10">
        <v>3370</v>
      </c>
      <c r="AG169" s="9">
        <v>182514663</v>
      </c>
      <c r="AH169">
        <f t="shared" si="141"/>
        <v>54158.653709198814</v>
      </c>
      <c r="AI169">
        <f t="shared" si="142"/>
        <v>1675.0972699207487</v>
      </c>
      <c r="AJ169" s="18">
        <f t="shared" si="143"/>
        <v>3.1916611288695482E-2</v>
      </c>
      <c r="AK169" s="14">
        <v>2006</v>
      </c>
      <c r="AL169" s="10">
        <v>3466</v>
      </c>
      <c r="AM169" s="9">
        <v>211769794</v>
      </c>
      <c r="AN169">
        <f t="shared" si="144"/>
        <v>61099.190421234853</v>
      </c>
      <c r="AO169">
        <f t="shared" si="145"/>
        <v>6940.5367120360388</v>
      </c>
      <c r="AP169" s="18">
        <f t="shared" si="146"/>
        <v>0.12815194316503464</v>
      </c>
      <c r="AQ169" s="14">
        <v>2007</v>
      </c>
      <c r="AR169" s="10">
        <v>3652</v>
      </c>
      <c r="AS169" s="9">
        <v>226021228</v>
      </c>
      <c r="AT169">
        <f t="shared" si="147"/>
        <v>61889.711938663742</v>
      </c>
      <c r="AU169">
        <f t="shared" si="148"/>
        <v>790.52151742888964</v>
      </c>
      <c r="AV169" s="18">
        <f t="shared" si="149"/>
        <v>1.2938330475065445E-2</v>
      </c>
      <c r="AW169" s="14">
        <v>2008</v>
      </c>
      <c r="AX169" s="10">
        <v>3901</v>
      </c>
      <c r="AY169" s="9">
        <v>252832419</v>
      </c>
      <c r="AZ169">
        <f t="shared" si="150"/>
        <v>64812.206870033326</v>
      </c>
      <c r="BA169">
        <f t="shared" si="151"/>
        <v>2922.4949313695834</v>
      </c>
      <c r="BB169" s="18">
        <f t="shared" si="152"/>
        <v>4.722101363577106E-2</v>
      </c>
      <c r="BC169" s="14">
        <v>2009</v>
      </c>
      <c r="BD169" s="10">
        <v>4124</v>
      </c>
      <c r="BE169" s="9">
        <v>268889223</v>
      </c>
      <c r="BF169">
        <f t="shared" si="153"/>
        <v>65201.072502424831</v>
      </c>
      <c r="BG169">
        <f t="shared" si="154"/>
        <v>388.86563239150564</v>
      </c>
      <c r="BH169" s="18">
        <f t="shared" si="155"/>
        <v>5.999882601919272E-3</v>
      </c>
      <c r="BI169" s="14">
        <v>2010</v>
      </c>
      <c r="BJ169" s="10">
        <v>4387</v>
      </c>
      <c r="BK169" s="9">
        <v>286366807</v>
      </c>
      <c r="BL169">
        <f t="shared" si="156"/>
        <v>65276.226806473671</v>
      </c>
      <c r="BM169">
        <f t="shared" si="157"/>
        <v>75.154304048839549</v>
      </c>
      <c r="BN169" s="18">
        <f t="shared" si="158"/>
        <v>1.1526544144813654E-3</v>
      </c>
      <c r="BO169" s="14">
        <v>2011</v>
      </c>
      <c r="BP169" s="10">
        <v>4530</v>
      </c>
      <c r="BQ169" s="9">
        <v>291969256</v>
      </c>
      <c r="BR169">
        <f t="shared" si="159"/>
        <v>64452.374392935984</v>
      </c>
      <c r="BS169">
        <f t="shared" si="160"/>
        <v>-823.85241353768652</v>
      </c>
      <c r="BT169" s="18">
        <f t="shared" si="161"/>
        <v>-1.2621017694239371E-2</v>
      </c>
      <c r="BU169" s="14">
        <v>2012</v>
      </c>
      <c r="BV169" s="10">
        <v>4538</v>
      </c>
      <c r="BW169" s="9">
        <v>298832452</v>
      </c>
      <c r="BX169">
        <f t="shared" si="162"/>
        <v>65851.135301895105</v>
      </c>
      <c r="BY169">
        <f t="shared" si="163"/>
        <v>1398.7609089591206</v>
      </c>
      <c r="BZ169" s="18">
        <f t="shared" si="164"/>
        <v>2.1702240175536892E-2</v>
      </c>
      <c r="CA169" s="14">
        <v>2013</v>
      </c>
      <c r="CB169" s="10">
        <v>4591</v>
      </c>
      <c r="CC169" s="9">
        <v>325240906</v>
      </c>
      <c r="CD169">
        <f t="shared" si="165"/>
        <v>70843.150947505987</v>
      </c>
      <c r="CE169">
        <f t="shared" si="166"/>
        <v>4992.0156456108816</v>
      </c>
      <c r="CF169" s="18">
        <f t="shared" si="167"/>
        <v>7.580758665321323E-2</v>
      </c>
      <c r="CG169" s="14">
        <v>2014</v>
      </c>
      <c r="CH169" s="10">
        <v>4644</v>
      </c>
      <c r="CI169" s="9">
        <v>318910339</v>
      </c>
      <c r="CJ169">
        <f t="shared" si="168"/>
        <v>68671.476959517662</v>
      </c>
      <c r="CK169">
        <f t="shared" si="169"/>
        <v>-2171.6739879883244</v>
      </c>
      <c r="CL169" s="18">
        <f t="shared" si="170"/>
        <v>-3.0654678101451352E-2</v>
      </c>
      <c r="CM169" s="14">
        <v>2015</v>
      </c>
      <c r="CN169" s="9">
        <v>4656</v>
      </c>
      <c r="CO169" s="9">
        <v>324476820</v>
      </c>
      <c r="CP169">
        <f t="shared" si="171"/>
        <v>69690.03865979382</v>
      </c>
      <c r="CQ169">
        <f t="shared" si="172"/>
        <v>1018.5617002761574</v>
      </c>
      <c r="CR169" s="18">
        <f t="shared" si="173"/>
        <v>1.4832383769415749E-2</v>
      </c>
      <c r="CS169" s="14">
        <v>2016</v>
      </c>
      <c r="CT169" s="9">
        <v>4717</v>
      </c>
      <c r="CU169" s="9">
        <v>335496973</v>
      </c>
      <c r="CV169">
        <f t="shared" si="174"/>
        <v>71125.073775704892</v>
      </c>
      <c r="CW169">
        <f t="shared" si="175"/>
        <v>1435.0351159110724</v>
      </c>
      <c r="CX169" s="18">
        <f t="shared" si="176"/>
        <v>2.0591682018092857E-2</v>
      </c>
      <c r="CY169" s="14">
        <v>2017</v>
      </c>
      <c r="CZ169" s="9">
        <v>4720</v>
      </c>
      <c r="DA169" s="9">
        <v>345803142</v>
      </c>
      <c r="DB169">
        <f t="shared" si="177"/>
        <v>73263.37754237288</v>
      </c>
      <c r="DC169">
        <f t="shared" si="178"/>
        <v>2138.3037666679884</v>
      </c>
      <c r="DD169" s="18">
        <f t="shared" si="179"/>
        <v>3.0063993654490893E-2</v>
      </c>
      <c r="DE169" s="14">
        <v>2018</v>
      </c>
      <c r="DF169" s="24">
        <v>4790</v>
      </c>
      <c r="DG169" s="24">
        <v>371860994</v>
      </c>
      <c r="DH169">
        <f t="shared" si="180"/>
        <v>77632.775365344467</v>
      </c>
      <c r="DI169">
        <f t="shared" si="181"/>
        <v>4369.3978229715867</v>
      </c>
      <c r="DJ169" s="18">
        <f t="shared" si="182"/>
        <v>5.9639590332079426E-2</v>
      </c>
      <c r="DK169" s="14">
        <v>2019</v>
      </c>
      <c r="DL169" s="24">
        <v>4839</v>
      </c>
      <c r="DM169" s="24">
        <v>387837173</v>
      </c>
      <c r="DN169">
        <f t="shared" si="183"/>
        <v>80148.20686092168</v>
      </c>
      <c r="DO169">
        <f t="shared" si="184"/>
        <v>2515.4314955772134</v>
      </c>
      <c r="DP169" s="18">
        <f t="shared" si="185"/>
        <v>3.2401669059742393E-2</v>
      </c>
      <c r="DQ169" s="14">
        <v>2020</v>
      </c>
      <c r="DR169" s="25">
        <v>4902</v>
      </c>
      <c r="DS169" s="24">
        <v>431540941</v>
      </c>
      <c r="DT169">
        <f t="shared" si="186"/>
        <v>88033.647694818443</v>
      </c>
      <c r="DU169">
        <f t="shared" si="187"/>
        <v>7885.4408338967623</v>
      </c>
      <c r="DV169" s="18">
        <f t="shared" si="188"/>
        <v>9.8385742398205939E-2</v>
      </c>
      <c r="DX169" s="11">
        <f t="shared" si="189"/>
        <v>4.197137934863663E-2</v>
      </c>
      <c r="DY169">
        <f t="shared" si="190"/>
        <v>77014.786589546347</v>
      </c>
      <c r="DZ169" s="23">
        <f t="shared" si="191"/>
        <v>63678.016485308865</v>
      </c>
    </row>
    <row r="170" spans="1:130" x14ac:dyDescent="0.2">
      <c r="A170" s="3">
        <v>39135</v>
      </c>
      <c r="B170" t="s">
        <v>170</v>
      </c>
      <c r="C170" s="14">
        <v>2000</v>
      </c>
      <c r="D170" s="10">
        <v>836</v>
      </c>
      <c r="E170" s="9">
        <v>30319090</v>
      </c>
      <c r="F170">
        <f t="shared" si="128"/>
        <v>36266.854066985645</v>
      </c>
      <c r="G170" s="14">
        <v>2001</v>
      </c>
      <c r="H170" s="10">
        <v>841</v>
      </c>
      <c r="I170" s="9">
        <v>31912940</v>
      </c>
      <c r="J170">
        <f t="shared" si="129"/>
        <v>37946.420927467298</v>
      </c>
      <c r="K170">
        <f t="shared" si="130"/>
        <v>1679.5668604816528</v>
      </c>
      <c r="L170" s="18">
        <f t="shared" si="131"/>
        <v>4.6311346922439357E-2</v>
      </c>
      <c r="M170" s="14">
        <v>2002</v>
      </c>
      <c r="N170" s="10">
        <v>836</v>
      </c>
      <c r="O170" s="9">
        <v>38140210</v>
      </c>
      <c r="P170">
        <f t="shared" si="132"/>
        <v>45622.260765550236</v>
      </c>
      <c r="Q170">
        <f t="shared" si="133"/>
        <v>7675.8398380829385</v>
      </c>
      <c r="R170" s="19">
        <f t="shared" si="134"/>
        <v>0.20228099648066747</v>
      </c>
      <c r="S170" s="14">
        <v>2003</v>
      </c>
      <c r="T170" s="10">
        <v>836</v>
      </c>
      <c r="U170" s="9">
        <v>39036460</v>
      </c>
      <c r="V170">
        <f t="shared" si="135"/>
        <v>46694.330143540668</v>
      </c>
      <c r="W170">
        <f t="shared" si="136"/>
        <v>1072.0693779904323</v>
      </c>
      <c r="X170" s="18">
        <f t="shared" si="137"/>
        <v>2.3498821847074292E-2</v>
      </c>
      <c r="Y170" s="14">
        <v>2004</v>
      </c>
      <c r="Z170" s="10">
        <v>858</v>
      </c>
      <c r="AA170" s="9">
        <v>40189970</v>
      </c>
      <c r="AB170">
        <f t="shared" si="138"/>
        <v>46841.456876456876</v>
      </c>
      <c r="AC170">
        <f t="shared" si="139"/>
        <v>147.1267329162074</v>
      </c>
      <c r="AD170" s="18">
        <f t="shared" si="140"/>
        <v>3.1508479180220078E-3</v>
      </c>
      <c r="AE170" s="14">
        <v>2005</v>
      </c>
      <c r="AF170" s="10">
        <v>869</v>
      </c>
      <c r="AG170" s="9">
        <v>41318110</v>
      </c>
      <c r="AH170">
        <f t="shared" si="141"/>
        <v>47546.731875719219</v>
      </c>
      <c r="AI170">
        <f t="shared" si="142"/>
        <v>705.27499926234304</v>
      </c>
      <c r="AJ170" s="18">
        <f t="shared" si="143"/>
        <v>1.5056640981993526E-2</v>
      </c>
      <c r="AK170" s="14">
        <v>2006</v>
      </c>
      <c r="AL170" s="10">
        <v>885</v>
      </c>
      <c r="AM170" s="9">
        <v>45848735</v>
      </c>
      <c r="AN170">
        <f t="shared" si="144"/>
        <v>51806.4802259887</v>
      </c>
      <c r="AO170">
        <f t="shared" si="145"/>
        <v>4259.7483502694813</v>
      </c>
      <c r="AP170" s="18">
        <f t="shared" si="146"/>
        <v>8.9590770642320738E-2</v>
      </c>
      <c r="AQ170" s="14">
        <v>2007</v>
      </c>
      <c r="AR170" s="10">
        <v>879</v>
      </c>
      <c r="AS170" s="9">
        <v>47799060</v>
      </c>
      <c r="AT170">
        <f t="shared" si="147"/>
        <v>54378.907849829353</v>
      </c>
      <c r="AU170">
        <f t="shared" si="148"/>
        <v>2572.4276238406528</v>
      </c>
      <c r="AV170" s="18">
        <f t="shared" si="149"/>
        <v>4.9654553110330693E-2</v>
      </c>
      <c r="AW170" s="14">
        <v>2008</v>
      </c>
      <c r="AX170" s="10">
        <v>842</v>
      </c>
      <c r="AY170" s="9">
        <v>50922135</v>
      </c>
      <c r="AZ170">
        <f t="shared" si="150"/>
        <v>60477.595011876481</v>
      </c>
      <c r="BA170">
        <f t="shared" si="151"/>
        <v>6098.6871620471284</v>
      </c>
      <c r="BB170" s="18">
        <f t="shared" si="152"/>
        <v>0.11215170372470558</v>
      </c>
      <c r="BC170" s="14">
        <v>2009</v>
      </c>
      <c r="BD170" s="10">
        <v>820</v>
      </c>
      <c r="BE170" s="9">
        <v>52273691</v>
      </c>
      <c r="BF170">
        <f t="shared" si="153"/>
        <v>63748.403658536583</v>
      </c>
      <c r="BG170">
        <f t="shared" si="154"/>
        <v>3270.8086466601017</v>
      </c>
      <c r="BH170" s="18">
        <f t="shared" si="155"/>
        <v>5.4082981408532967E-2</v>
      </c>
      <c r="BI170" s="14">
        <v>2010</v>
      </c>
      <c r="BJ170" s="10">
        <v>821</v>
      </c>
      <c r="BK170" s="9">
        <v>52355847</v>
      </c>
      <c r="BL170">
        <f t="shared" si="156"/>
        <v>63770.824604141293</v>
      </c>
      <c r="BM170">
        <f t="shared" si="157"/>
        <v>22.420945604710141</v>
      </c>
      <c r="BN170" s="18">
        <f t="shared" si="158"/>
        <v>3.5170991456988024E-4</v>
      </c>
      <c r="BO170" s="14">
        <v>2011</v>
      </c>
      <c r="BP170" s="10">
        <v>773</v>
      </c>
      <c r="BQ170" s="9">
        <v>52936954</v>
      </c>
      <c r="BR170">
        <f t="shared" si="159"/>
        <v>68482.476067270371</v>
      </c>
      <c r="BS170">
        <f t="shared" si="160"/>
        <v>4711.6514631290775</v>
      </c>
      <c r="BT170" s="18">
        <f t="shared" si="161"/>
        <v>7.3884123223695961E-2</v>
      </c>
      <c r="BU170" s="14">
        <v>2012</v>
      </c>
      <c r="BV170" s="10">
        <v>765</v>
      </c>
      <c r="BW170" s="9">
        <v>53281289</v>
      </c>
      <c r="BX170">
        <f t="shared" si="162"/>
        <v>69648.743790849679</v>
      </c>
      <c r="BY170">
        <f t="shared" si="163"/>
        <v>1166.2677235793089</v>
      </c>
      <c r="BZ170" s="18">
        <f t="shared" si="164"/>
        <v>1.7030162905232626E-2</v>
      </c>
      <c r="CA170" s="14">
        <v>2013</v>
      </c>
      <c r="CB170" s="10">
        <v>744</v>
      </c>
      <c r="CC170" s="9">
        <v>54243990</v>
      </c>
      <c r="CD170">
        <f t="shared" si="165"/>
        <v>72908.588709677424</v>
      </c>
      <c r="CE170">
        <f t="shared" si="166"/>
        <v>3259.8449188277446</v>
      </c>
      <c r="CF170" s="18">
        <f t="shared" si="167"/>
        <v>4.6804073431917614E-2</v>
      </c>
      <c r="CG170" s="14">
        <v>2014</v>
      </c>
      <c r="CH170" s="10">
        <v>703</v>
      </c>
      <c r="CI170" s="9">
        <v>54521433</v>
      </c>
      <c r="CJ170">
        <f t="shared" si="168"/>
        <v>77555.381223328586</v>
      </c>
      <c r="CK170">
        <f t="shared" si="169"/>
        <v>4646.7925136511622</v>
      </c>
      <c r="CL170" s="18">
        <f t="shared" si="170"/>
        <v>6.3734500912570491E-2</v>
      </c>
      <c r="CM170" s="14">
        <v>2015</v>
      </c>
      <c r="CN170" s="9">
        <v>680</v>
      </c>
      <c r="CO170" s="9">
        <v>55704586</v>
      </c>
      <c r="CP170">
        <f t="shared" si="171"/>
        <v>81918.50882352941</v>
      </c>
      <c r="CQ170">
        <f t="shared" si="172"/>
        <v>4363.1276002008235</v>
      </c>
      <c r="CR170" s="18">
        <f t="shared" si="173"/>
        <v>5.6258218725490562E-2</v>
      </c>
      <c r="CS170" s="14">
        <v>2016</v>
      </c>
      <c r="CT170" s="9">
        <v>679</v>
      </c>
      <c r="CU170" s="9">
        <v>56917567</v>
      </c>
      <c r="CV170">
        <f t="shared" si="174"/>
        <v>83825.577319587625</v>
      </c>
      <c r="CW170">
        <f t="shared" si="175"/>
        <v>1907.0684960582148</v>
      </c>
      <c r="CX170" s="18">
        <f t="shared" si="176"/>
        <v>2.3280068490583273E-2</v>
      </c>
      <c r="CY170" s="14">
        <v>2017</v>
      </c>
      <c r="CZ170" s="9">
        <v>677</v>
      </c>
      <c r="DA170" s="9">
        <v>58478883</v>
      </c>
      <c r="DB170">
        <f t="shared" si="177"/>
        <v>86379.443131462336</v>
      </c>
      <c r="DC170">
        <f t="shared" si="178"/>
        <v>2553.8658118747117</v>
      </c>
      <c r="DD170" s="18">
        <f t="shared" si="179"/>
        <v>3.0466426758243712E-2</v>
      </c>
      <c r="DE170" s="14">
        <v>2018</v>
      </c>
      <c r="DF170" s="24">
        <v>678</v>
      </c>
      <c r="DG170" s="24">
        <v>60146532</v>
      </c>
      <c r="DH170">
        <f t="shared" si="180"/>
        <v>88711.699115044248</v>
      </c>
      <c r="DI170">
        <f t="shared" si="181"/>
        <v>2332.255983581912</v>
      </c>
      <c r="DJ170" s="18">
        <f t="shared" si="182"/>
        <v>2.7000127565448787E-2</v>
      </c>
      <c r="DK170" s="14">
        <v>2019</v>
      </c>
      <c r="DL170" s="24">
        <v>659</v>
      </c>
      <c r="DM170" s="24">
        <v>61256385</v>
      </c>
      <c r="DN170">
        <f t="shared" si="183"/>
        <v>92953.543247344467</v>
      </c>
      <c r="DO170">
        <f t="shared" si="184"/>
        <v>4241.8441323002189</v>
      </c>
      <c r="DP170" s="18">
        <f t="shared" si="185"/>
        <v>4.7816062307624793E-2</v>
      </c>
      <c r="DQ170" s="14">
        <v>2020</v>
      </c>
      <c r="DR170" s="25">
        <v>683</v>
      </c>
      <c r="DS170" s="24">
        <v>65595122</v>
      </c>
      <c r="DT170">
        <f t="shared" si="186"/>
        <v>96039.710102489014</v>
      </c>
      <c r="DU170">
        <f t="shared" si="187"/>
        <v>3086.1668551445473</v>
      </c>
      <c r="DV170" s="18">
        <f t="shared" si="188"/>
        <v>3.3201174988374785E-2</v>
      </c>
      <c r="DX170" s="11">
        <f t="shared" si="189"/>
        <v>5.0590923128178908E-2</v>
      </c>
      <c r="DY170">
        <f t="shared" si="190"/>
        <v>89348.228497950346</v>
      </c>
      <c r="DZ170" s="23">
        <f t="shared" si="191"/>
        <v>65405.901787460738</v>
      </c>
    </row>
    <row r="171" spans="1:130" x14ac:dyDescent="0.2">
      <c r="A171" s="3">
        <v>39136</v>
      </c>
      <c r="B171" t="s">
        <v>171</v>
      </c>
      <c r="C171" s="14">
        <v>2000</v>
      </c>
      <c r="D171" s="10">
        <v>340</v>
      </c>
      <c r="E171" s="9">
        <v>10649410</v>
      </c>
      <c r="F171">
        <f t="shared" si="128"/>
        <v>31321.794117647059</v>
      </c>
      <c r="G171" s="14">
        <v>2001</v>
      </c>
      <c r="H171" s="10">
        <v>326</v>
      </c>
      <c r="I171" s="9">
        <v>11576970</v>
      </c>
      <c r="J171">
        <f t="shared" si="129"/>
        <v>35512.177914110427</v>
      </c>
      <c r="K171">
        <f t="shared" si="130"/>
        <v>4190.3837964633676</v>
      </c>
      <c r="L171" s="18">
        <f t="shared" si="131"/>
        <v>0.133784922432092</v>
      </c>
      <c r="M171" s="14">
        <v>2002</v>
      </c>
      <c r="N171" s="10">
        <v>337</v>
      </c>
      <c r="O171" s="9">
        <v>13532460</v>
      </c>
      <c r="P171">
        <f t="shared" si="132"/>
        <v>40155.667655786347</v>
      </c>
      <c r="Q171">
        <f t="shared" si="133"/>
        <v>4643.4897416759195</v>
      </c>
      <c r="R171" s="19">
        <f t="shared" si="134"/>
        <v>0.13075767284413364</v>
      </c>
      <c r="S171" s="14">
        <v>2003</v>
      </c>
      <c r="T171" s="10">
        <v>337</v>
      </c>
      <c r="U171" s="9">
        <v>13711670</v>
      </c>
      <c r="V171">
        <f t="shared" si="135"/>
        <v>40687.448071216619</v>
      </c>
      <c r="W171">
        <f t="shared" si="136"/>
        <v>531.78041543027211</v>
      </c>
      <c r="X171" s="18">
        <f t="shared" si="137"/>
        <v>1.3242972822384232E-2</v>
      </c>
      <c r="Y171" s="14">
        <v>2004</v>
      </c>
      <c r="Z171" s="10">
        <v>312</v>
      </c>
      <c r="AA171" s="9">
        <v>14268800</v>
      </c>
      <c r="AB171">
        <f t="shared" si="138"/>
        <v>45733.333333333336</v>
      </c>
      <c r="AC171">
        <f t="shared" si="139"/>
        <v>5045.8852621167171</v>
      </c>
      <c r="AD171" s="18">
        <f t="shared" si="140"/>
        <v>0.12401577148030353</v>
      </c>
      <c r="AE171" s="14">
        <v>2005</v>
      </c>
      <c r="AF171" s="10">
        <v>300</v>
      </c>
      <c r="AG171" s="9">
        <v>14769100</v>
      </c>
      <c r="AH171">
        <f t="shared" si="141"/>
        <v>49230.333333333336</v>
      </c>
      <c r="AI171">
        <f t="shared" si="142"/>
        <v>3497</v>
      </c>
      <c r="AJ171" s="18">
        <f t="shared" si="143"/>
        <v>7.6465014577259474E-2</v>
      </c>
      <c r="AK171" s="14">
        <v>2006</v>
      </c>
      <c r="AL171" s="10">
        <v>282</v>
      </c>
      <c r="AM171" s="9">
        <v>15401270</v>
      </c>
      <c r="AN171">
        <f t="shared" si="144"/>
        <v>54614.432624113477</v>
      </c>
      <c r="AO171">
        <f t="shared" si="145"/>
        <v>5384.099290780141</v>
      </c>
      <c r="AP171" s="18">
        <f t="shared" si="146"/>
        <v>0.10936548518420501</v>
      </c>
      <c r="AQ171" s="14">
        <v>2007</v>
      </c>
      <c r="AR171" s="10">
        <v>280</v>
      </c>
      <c r="AS171" s="9">
        <v>16529815</v>
      </c>
      <c r="AT171">
        <f t="shared" si="147"/>
        <v>59035.053571428572</v>
      </c>
      <c r="AU171">
        <f t="shared" si="148"/>
        <v>4420.6209473150957</v>
      </c>
      <c r="AV171" s="18">
        <f t="shared" si="149"/>
        <v>8.0942357814833249E-2</v>
      </c>
      <c r="AW171" s="14">
        <v>2008</v>
      </c>
      <c r="AX171" s="10">
        <v>275</v>
      </c>
      <c r="AY171" s="9">
        <v>17840635</v>
      </c>
      <c r="AZ171">
        <f t="shared" si="150"/>
        <v>64875.036363636362</v>
      </c>
      <c r="BA171">
        <f t="shared" si="151"/>
        <v>5839.9827922077893</v>
      </c>
      <c r="BB171" s="18">
        <f t="shared" si="152"/>
        <v>9.892398564764221E-2</v>
      </c>
      <c r="BC171" s="14">
        <v>2009</v>
      </c>
      <c r="BD171" s="10">
        <v>284</v>
      </c>
      <c r="BE171" s="9">
        <v>18231480</v>
      </c>
      <c r="BF171">
        <f t="shared" si="153"/>
        <v>64195.352112676053</v>
      </c>
      <c r="BG171">
        <f t="shared" si="154"/>
        <v>-679.68425096030842</v>
      </c>
      <c r="BH171" s="18">
        <f t="shared" si="155"/>
        <v>-1.0476822658727384E-2</v>
      </c>
      <c r="BI171" s="14">
        <v>2010</v>
      </c>
      <c r="BJ171" s="10">
        <v>293</v>
      </c>
      <c r="BK171" s="9">
        <v>17932305</v>
      </c>
      <c r="BL171">
        <f t="shared" si="156"/>
        <v>61202.406143344713</v>
      </c>
      <c r="BM171">
        <f t="shared" si="157"/>
        <v>-2992.9459693313402</v>
      </c>
      <c r="BN171" s="18">
        <f t="shared" si="158"/>
        <v>-4.6622471422512086E-2</v>
      </c>
      <c r="BO171" s="14">
        <v>2011</v>
      </c>
      <c r="BP171" s="10">
        <v>277</v>
      </c>
      <c r="BQ171" s="9">
        <v>18058870</v>
      </c>
      <c r="BR171">
        <f t="shared" si="159"/>
        <v>65194.476534296031</v>
      </c>
      <c r="BS171">
        <f t="shared" si="160"/>
        <v>3992.0703909513177</v>
      </c>
      <c r="BT171" s="18">
        <f t="shared" si="161"/>
        <v>6.5227343866208834E-2</v>
      </c>
      <c r="BU171" s="14">
        <v>2012</v>
      </c>
      <c r="BV171" s="10">
        <v>258</v>
      </c>
      <c r="BW171" s="9">
        <v>17687085</v>
      </c>
      <c r="BX171">
        <f t="shared" si="162"/>
        <v>68554.593023255817</v>
      </c>
      <c r="BY171">
        <f t="shared" si="163"/>
        <v>3360.1164889597858</v>
      </c>
      <c r="BZ171" s="18">
        <f t="shared" si="164"/>
        <v>5.1539895211708188E-2</v>
      </c>
      <c r="CA171" s="14">
        <v>2013</v>
      </c>
      <c r="CB171" s="10">
        <v>266</v>
      </c>
      <c r="CC171" s="9">
        <v>18024370</v>
      </c>
      <c r="CD171">
        <f t="shared" si="165"/>
        <v>67760.789473684214</v>
      </c>
      <c r="CE171">
        <f t="shared" si="166"/>
        <v>-793.80354957160307</v>
      </c>
      <c r="CF171" s="18">
        <f t="shared" si="167"/>
        <v>-1.1579144657781289E-2</v>
      </c>
      <c r="CG171" s="14">
        <v>2014</v>
      </c>
      <c r="CH171" s="10">
        <v>273</v>
      </c>
      <c r="CI171" s="9">
        <v>17391520</v>
      </c>
      <c r="CJ171">
        <f t="shared" si="168"/>
        <v>63705.201465201462</v>
      </c>
      <c r="CK171">
        <f t="shared" si="169"/>
        <v>-4055.5880084827513</v>
      </c>
      <c r="CL171" s="18">
        <f t="shared" si="170"/>
        <v>-5.9851546004460174E-2</v>
      </c>
      <c r="CM171" s="14">
        <v>2015</v>
      </c>
      <c r="CN171" s="9">
        <v>254</v>
      </c>
      <c r="CO171" s="9">
        <v>17978835</v>
      </c>
      <c r="CP171">
        <f t="shared" si="171"/>
        <v>70782.814960629927</v>
      </c>
      <c r="CQ171">
        <f t="shared" si="172"/>
        <v>7077.6134954284644</v>
      </c>
      <c r="CR171" s="18">
        <f t="shared" si="173"/>
        <v>0.11109946021118171</v>
      </c>
      <c r="CS171" s="14">
        <v>2016</v>
      </c>
      <c r="CT171" s="9">
        <v>243</v>
      </c>
      <c r="CU171" s="9">
        <v>18494862</v>
      </c>
      <c r="CV171">
        <f t="shared" si="174"/>
        <v>76110.543209876545</v>
      </c>
      <c r="CW171">
        <f t="shared" si="175"/>
        <v>5327.7282492466184</v>
      </c>
      <c r="CX171" s="18">
        <f t="shared" si="176"/>
        <v>7.5268668704542921E-2</v>
      </c>
      <c r="CY171" s="14">
        <v>2017</v>
      </c>
      <c r="CZ171" s="9">
        <v>265</v>
      </c>
      <c r="DA171" s="9">
        <v>19407270</v>
      </c>
      <c r="DB171">
        <f t="shared" si="177"/>
        <v>73234.981132075467</v>
      </c>
      <c r="DC171">
        <f t="shared" si="178"/>
        <v>-2875.562077801078</v>
      </c>
      <c r="DD171" s="18">
        <f t="shared" si="179"/>
        <v>-3.7781389496480799E-2</v>
      </c>
      <c r="DE171" s="14">
        <v>2018</v>
      </c>
      <c r="DF171" s="24">
        <v>277</v>
      </c>
      <c r="DG171" s="24">
        <v>20898067</v>
      </c>
      <c r="DH171">
        <f t="shared" si="180"/>
        <v>75444.285198555954</v>
      </c>
      <c r="DI171">
        <f t="shared" si="181"/>
        <v>2209.3040664804867</v>
      </c>
      <c r="DJ171" s="18">
        <f t="shared" si="182"/>
        <v>3.0167333046705127E-2</v>
      </c>
      <c r="DK171" s="14">
        <v>2019</v>
      </c>
      <c r="DL171" s="24">
        <v>261</v>
      </c>
      <c r="DM171" s="24">
        <v>20717817</v>
      </c>
      <c r="DN171">
        <f t="shared" si="183"/>
        <v>79378.6091954023</v>
      </c>
      <c r="DO171">
        <f t="shared" si="184"/>
        <v>3934.3239968463458</v>
      </c>
      <c r="DP171" s="18">
        <f t="shared" si="185"/>
        <v>5.2148734479913278E-2</v>
      </c>
      <c r="DQ171" s="14">
        <v>2020</v>
      </c>
      <c r="DR171" s="25">
        <v>262</v>
      </c>
      <c r="DS171" s="24">
        <v>22740355</v>
      </c>
      <c r="DT171">
        <f t="shared" si="186"/>
        <v>86795.248091603047</v>
      </c>
      <c r="DU171">
        <f t="shared" si="187"/>
        <v>7416.6388962007477</v>
      </c>
      <c r="DV171" s="18">
        <f t="shared" si="188"/>
        <v>9.3433721897842575E-2</v>
      </c>
      <c r="DX171" s="11">
        <f t="shared" si="189"/>
        <v>5.0880610539200608E-2</v>
      </c>
      <c r="DY171">
        <f t="shared" si="190"/>
        <v>76019.291842011255</v>
      </c>
      <c r="DZ171" s="23">
        <f t="shared" si="191"/>
        <v>60644.027501200326</v>
      </c>
    </row>
    <row r="172" spans="1:130" x14ac:dyDescent="0.2">
      <c r="A172" s="3">
        <v>39137</v>
      </c>
      <c r="B172" t="s">
        <v>172</v>
      </c>
      <c r="C172" s="14">
        <v>2000</v>
      </c>
      <c r="D172" s="10">
        <v>1012</v>
      </c>
      <c r="E172" s="9">
        <v>72219630</v>
      </c>
      <c r="F172">
        <f t="shared" si="128"/>
        <v>71363.270750988144</v>
      </c>
      <c r="G172" s="14">
        <v>2001</v>
      </c>
      <c r="H172" s="10">
        <v>1025</v>
      </c>
      <c r="I172" s="9">
        <v>78565693</v>
      </c>
      <c r="J172">
        <f t="shared" si="129"/>
        <v>76649.456585365857</v>
      </c>
      <c r="K172">
        <f t="shared" si="130"/>
        <v>5286.185834377713</v>
      </c>
      <c r="L172" s="18">
        <f t="shared" si="131"/>
        <v>7.4074321128344819E-2</v>
      </c>
      <c r="M172" s="14">
        <v>2002</v>
      </c>
      <c r="N172" s="10">
        <v>1039</v>
      </c>
      <c r="O172" s="9">
        <v>95024075</v>
      </c>
      <c r="P172">
        <f t="shared" si="132"/>
        <v>91457.242540904714</v>
      </c>
      <c r="Q172">
        <f t="shared" si="133"/>
        <v>14807.785955538857</v>
      </c>
      <c r="R172" s="19">
        <f t="shared" si="134"/>
        <v>0.19318840100382398</v>
      </c>
      <c r="S172" s="14">
        <v>2003</v>
      </c>
      <c r="T172" s="10">
        <v>1039</v>
      </c>
      <c r="U172" s="9">
        <v>114427889</v>
      </c>
      <c r="V172">
        <f t="shared" si="135"/>
        <v>110132.71318575554</v>
      </c>
      <c r="W172">
        <f t="shared" si="136"/>
        <v>18675.470644850822</v>
      </c>
      <c r="X172" s="18">
        <f t="shared" si="137"/>
        <v>0.20419892537759515</v>
      </c>
      <c r="Y172" s="14">
        <v>2004</v>
      </c>
      <c r="Z172" s="10">
        <v>1114</v>
      </c>
      <c r="AA172" s="9">
        <v>115892874</v>
      </c>
      <c r="AB172">
        <f t="shared" si="138"/>
        <v>104033.10053859964</v>
      </c>
      <c r="AC172">
        <f t="shared" si="139"/>
        <v>-6099.6126471558964</v>
      </c>
      <c r="AD172" s="18">
        <f t="shared" si="140"/>
        <v>-5.5384203936463219E-2</v>
      </c>
      <c r="AE172" s="14">
        <v>2005</v>
      </c>
      <c r="AF172" s="10">
        <v>1126</v>
      </c>
      <c r="AG172" s="9">
        <v>111174612</v>
      </c>
      <c r="AH172">
        <f t="shared" si="141"/>
        <v>98734.113676731795</v>
      </c>
      <c r="AI172">
        <f t="shared" si="142"/>
        <v>-5298.9868618678447</v>
      </c>
      <c r="AJ172" s="18">
        <f t="shared" si="143"/>
        <v>-5.0935585255403877E-2</v>
      </c>
      <c r="AK172" s="14">
        <v>2006</v>
      </c>
      <c r="AL172" s="10">
        <v>1098</v>
      </c>
      <c r="AM172" s="9">
        <v>124933560</v>
      </c>
      <c r="AN172">
        <f t="shared" si="144"/>
        <v>113782.84153005465</v>
      </c>
      <c r="AO172">
        <f t="shared" si="145"/>
        <v>15048.727853322853</v>
      </c>
      <c r="AP172" s="18">
        <f t="shared" si="146"/>
        <v>0.15241670070178912</v>
      </c>
      <c r="AQ172" s="14">
        <v>2007</v>
      </c>
      <c r="AR172" s="10">
        <v>1198</v>
      </c>
      <c r="AS172" s="9">
        <v>133781662</v>
      </c>
      <c r="AT172">
        <f t="shared" si="147"/>
        <v>111670.83639398999</v>
      </c>
      <c r="AU172">
        <f t="shared" si="148"/>
        <v>-2112.0051360646612</v>
      </c>
      <c r="AV172" s="18">
        <f t="shared" si="149"/>
        <v>-1.8561719040096174E-2</v>
      </c>
      <c r="AW172" s="14">
        <v>2008</v>
      </c>
      <c r="AX172" s="10">
        <v>1201</v>
      </c>
      <c r="AY172" s="9">
        <v>142749267</v>
      </c>
      <c r="AZ172">
        <f t="shared" si="150"/>
        <v>118858.67360532889</v>
      </c>
      <c r="BA172">
        <f t="shared" si="151"/>
        <v>7187.837211338905</v>
      </c>
      <c r="BB172" s="18">
        <f t="shared" si="152"/>
        <v>6.4366287953456641E-2</v>
      </c>
      <c r="BC172" s="14">
        <v>2009</v>
      </c>
      <c r="BD172" s="10">
        <v>1214</v>
      </c>
      <c r="BE172" s="9">
        <v>151599231</v>
      </c>
      <c r="BF172">
        <f t="shared" si="153"/>
        <v>124875.80807248765</v>
      </c>
      <c r="BG172">
        <f t="shared" si="154"/>
        <v>6017.1344671587576</v>
      </c>
      <c r="BH172" s="18">
        <f t="shared" si="155"/>
        <v>5.0624277426641134E-2</v>
      </c>
      <c r="BI172" s="14">
        <v>2010</v>
      </c>
      <c r="BJ172" s="10">
        <v>1215</v>
      </c>
      <c r="BK172" s="9">
        <v>166184555</v>
      </c>
      <c r="BL172">
        <f t="shared" si="156"/>
        <v>136777.41152263375</v>
      </c>
      <c r="BM172">
        <f t="shared" si="157"/>
        <v>11901.603450146096</v>
      </c>
      <c r="BN172" s="18">
        <f t="shared" si="158"/>
        <v>9.5307518997094123E-2</v>
      </c>
      <c r="BO172" s="14">
        <v>2011</v>
      </c>
      <c r="BP172" s="10">
        <v>1209</v>
      </c>
      <c r="BQ172" s="9">
        <v>165169174</v>
      </c>
      <c r="BR172">
        <f t="shared" si="159"/>
        <v>136616.35566583954</v>
      </c>
      <c r="BS172">
        <f t="shared" si="160"/>
        <v>-161.05585679420619</v>
      </c>
      <c r="BT172" s="18">
        <f t="shared" si="161"/>
        <v>-1.1775033245716518E-3</v>
      </c>
      <c r="BU172" s="14">
        <v>2012</v>
      </c>
      <c r="BV172" s="10">
        <v>1176</v>
      </c>
      <c r="BW172" s="9">
        <v>170065847</v>
      </c>
      <c r="BX172">
        <f t="shared" si="162"/>
        <v>144613.81547619047</v>
      </c>
      <c r="BY172">
        <f t="shared" si="163"/>
        <v>7997.4598103509343</v>
      </c>
      <c r="BZ172" s="18">
        <f t="shared" si="164"/>
        <v>5.8539548733919804E-2</v>
      </c>
      <c r="CA172" s="14">
        <v>2013</v>
      </c>
      <c r="CB172" s="10">
        <v>1173</v>
      </c>
      <c r="CC172" s="9">
        <v>167517572</v>
      </c>
      <c r="CD172">
        <f t="shared" si="165"/>
        <v>142811.22932651322</v>
      </c>
      <c r="CE172">
        <f t="shared" si="166"/>
        <v>-1802.5861496772559</v>
      </c>
      <c r="CF172" s="18">
        <f t="shared" si="167"/>
        <v>-1.2464826709271338E-2</v>
      </c>
      <c r="CG172" s="14">
        <v>2014</v>
      </c>
      <c r="CH172" s="10">
        <v>1137</v>
      </c>
      <c r="CI172" s="9">
        <v>168619887</v>
      </c>
      <c r="CJ172">
        <f t="shared" si="168"/>
        <v>148302.4511873351</v>
      </c>
      <c r="CK172">
        <f t="shared" si="169"/>
        <v>5491.2218608218827</v>
      </c>
      <c r="CL172" s="18">
        <f t="shared" si="170"/>
        <v>3.8450910945295153E-2</v>
      </c>
      <c r="CM172" s="14">
        <v>2015</v>
      </c>
      <c r="CN172" s="9">
        <v>1141</v>
      </c>
      <c r="CO172" s="9">
        <v>166410052</v>
      </c>
      <c r="CP172">
        <f t="shared" si="171"/>
        <v>145845.79491673972</v>
      </c>
      <c r="CQ172">
        <f t="shared" si="172"/>
        <v>-2456.6562705953838</v>
      </c>
      <c r="CR172" s="18">
        <f t="shared" si="173"/>
        <v>-1.6565176441299307E-2</v>
      </c>
      <c r="CS172" s="14">
        <v>2016</v>
      </c>
      <c r="CT172" s="9">
        <v>1150</v>
      </c>
      <c r="CU172" s="9">
        <v>185987293</v>
      </c>
      <c r="CV172">
        <f t="shared" si="174"/>
        <v>161728.08086956522</v>
      </c>
      <c r="CW172">
        <f t="shared" si="175"/>
        <v>15882.285952825507</v>
      </c>
      <c r="CX172" s="18">
        <f t="shared" si="176"/>
        <v>0.10889779826626039</v>
      </c>
      <c r="CY172" s="14">
        <v>2017</v>
      </c>
      <c r="CZ172" s="9">
        <v>1173</v>
      </c>
      <c r="DA172" s="9">
        <v>195113602</v>
      </c>
      <c r="DB172">
        <f t="shared" si="177"/>
        <v>166337.25660699062</v>
      </c>
      <c r="DC172">
        <f t="shared" si="178"/>
        <v>4609.1757374253939</v>
      </c>
      <c r="DD172" s="18">
        <f t="shared" si="179"/>
        <v>2.8499538933765774E-2</v>
      </c>
      <c r="DE172" s="14">
        <v>2018</v>
      </c>
      <c r="DF172" s="24">
        <v>1186</v>
      </c>
      <c r="DG172" s="24">
        <v>203740630</v>
      </c>
      <c r="DH172">
        <f t="shared" si="180"/>
        <v>171788.05227655987</v>
      </c>
      <c r="DI172">
        <f t="shared" si="181"/>
        <v>5450.7956695692556</v>
      </c>
      <c r="DJ172" s="18">
        <f t="shared" si="182"/>
        <v>3.2769541717571987E-2</v>
      </c>
      <c r="DK172" s="14">
        <v>2019</v>
      </c>
      <c r="DL172" s="24">
        <v>1186</v>
      </c>
      <c r="DM172" s="24">
        <v>208703134</v>
      </c>
      <c r="DN172">
        <f t="shared" si="183"/>
        <v>175972.28836424957</v>
      </c>
      <c r="DO172">
        <f t="shared" si="184"/>
        <v>4184.2360876897001</v>
      </c>
      <c r="DP172" s="18">
        <f t="shared" si="185"/>
        <v>2.4356967974428979E-2</v>
      </c>
      <c r="DQ172" s="14">
        <v>2020</v>
      </c>
      <c r="DR172" s="25">
        <v>1204</v>
      </c>
      <c r="DS172" s="24">
        <v>216414815</v>
      </c>
      <c r="DT172">
        <f t="shared" si="186"/>
        <v>179746.52408637875</v>
      </c>
      <c r="DU172">
        <f t="shared" si="187"/>
        <v>3774.235722129175</v>
      </c>
      <c r="DV172" s="18">
        <f t="shared" si="188"/>
        <v>2.1447898173130461E-2</v>
      </c>
      <c r="DX172" s="11">
        <f t="shared" si="189"/>
        <v>4.6646895043654303E-2</v>
      </c>
      <c r="DY172">
        <f t="shared" si="190"/>
        <v>171365.8657492667</v>
      </c>
      <c r="DZ172" s="23">
        <f t="shared" si="191"/>
        <v>130099.87224662871</v>
      </c>
    </row>
    <row r="173" spans="1:130" x14ac:dyDescent="0.2">
      <c r="A173" s="3">
        <v>39139</v>
      </c>
      <c r="B173" t="s">
        <v>173</v>
      </c>
      <c r="C173" s="14">
        <v>2000</v>
      </c>
      <c r="D173" s="10">
        <v>1837</v>
      </c>
      <c r="E173" s="9">
        <v>100894425</v>
      </c>
      <c r="F173">
        <f t="shared" si="128"/>
        <v>54923.475775721286</v>
      </c>
      <c r="G173" s="14">
        <v>2001</v>
      </c>
      <c r="H173" s="10">
        <v>1856</v>
      </c>
      <c r="I173" s="9">
        <v>105705418</v>
      </c>
      <c r="J173">
        <f t="shared" si="129"/>
        <v>56953.350215517239</v>
      </c>
      <c r="K173">
        <f t="shared" si="130"/>
        <v>2029.8744397959526</v>
      </c>
      <c r="L173" s="18">
        <f t="shared" si="131"/>
        <v>3.6958229812055175E-2</v>
      </c>
      <c r="M173" s="14">
        <v>2002</v>
      </c>
      <c r="N173" s="10">
        <v>1886</v>
      </c>
      <c r="O173" s="9">
        <v>118608278</v>
      </c>
      <c r="P173">
        <f t="shared" si="132"/>
        <v>62888.800636267231</v>
      </c>
      <c r="Q173">
        <f t="shared" si="133"/>
        <v>5935.4504207499922</v>
      </c>
      <c r="R173" s="19">
        <f t="shared" si="134"/>
        <v>0.10421600131141798</v>
      </c>
      <c r="S173" s="14">
        <v>2003</v>
      </c>
      <c r="T173" s="10">
        <v>1886</v>
      </c>
      <c r="U173" s="9">
        <v>124131588</v>
      </c>
      <c r="V173">
        <f t="shared" si="135"/>
        <v>65817.384941675497</v>
      </c>
      <c r="W173">
        <f t="shared" si="136"/>
        <v>2928.5843054082652</v>
      </c>
      <c r="X173" s="18">
        <f t="shared" si="137"/>
        <v>4.6567660311196732E-2</v>
      </c>
      <c r="Y173" s="14">
        <v>2004</v>
      </c>
      <c r="Z173" s="10">
        <v>1892</v>
      </c>
      <c r="AA173" s="9">
        <v>132907632</v>
      </c>
      <c r="AB173">
        <f t="shared" si="138"/>
        <v>70247.162790697679</v>
      </c>
      <c r="AC173">
        <f t="shared" si="139"/>
        <v>4429.7778490221826</v>
      </c>
      <c r="AD173" s="18">
        <f t="shared" si="140"/>
        <v>6.7304069478719933E-2</v>
      </c>
      <c r="AE173" s="14">
        <v>2005</v>
      </c>
      <c r="AF173" s="10">
        <v>1922</v>
      </c>
      <c r="AG173" s="9">
        <v>139179621</v>
      </c>
      <c r="AH173">
        <f t="shared" si="141"/>
        <v>72413.954734651401</v>
      </c>
      <c r="AI173">
        <f t="shared" si="142"/>
        <v>2166.7919439537218</v>
      </c>
      <c r="AJ173" s="18">
        <f t="shared" si="143"/>
        <v>3.0845259194448978E-2</v>
      </c>
      <c r="AK173" s="14">
        <v>2006</v>
      </c>
      <c r="AL173" s="10">
        <v>1984</v>
      </c>
      <c r="AM173" s="9">
        <v>158221400</v>
      </c>
      <c r="AN173">
        <f t="shared" si="144"/>
        <v>79748.68951612903</v>
      </c>
      <c r="AO173">
        <f t="shared" si="145"/>
        <v>7334.7347814776294</v>
      </c>
      <c r="AP173" s="18">
        <f t="shared" si="146"/>
        <v>0.10128896851932083</v>
      </c>
      <c r="AQ173" s="14">
        <v>2007</v>
      </c>
      <c r="AR173" s="10">
        <v>2057</v>
      </c>
      <c r="AS173" s="9">
        <v>171466823</v>
      </c>
      <c r="AT173">
        <f t="shared" si="147"/>
        <v>83357.716577540108</v>
      </c>
      <c r="AU173">
        <f t="shared" si="148"/>
        <v>3609.0270614110777</v>
      </c>
      <c r="AV173" s="18">
        <f t="shared" si="149"/>
        <v>4.5255001471606104E-2</v>
      </c>
      <c r="AW173" s="14">
        <v>2008</v>
      </c>
      <c r="AX173" s="10">
        <v>2069</v>
      </c>
      <c r="AY173" s="9">
        <v>194726824</v>
      </c>
      <c r="AZ173">
        <f t="shared" si="150"/>
        <v>94116.396326727889</v>
      </c>
      <c r="BA173">
        <f t="shared" si="151"/>
        <v>10758.679749187781</v>
      </c>
      <c r="BB173" s="18">
        <f t="shared" si="152"/>
        <v>0.12906639230190475</v>
      </c>
      <c r="BC173" s="14">
        <v>2009</v>
      </c>
      <c r="BD173" s="10">
        <v>2191</v>
      </c>
      <c r="BE173" s="9">
        <v>203405324</v>
      </c>
      <c r="BF173">
        <f t="shared" si="153"/>
        <v>92836.752167959829</v>
      </c>
      <c r="BG173">
        <f t="shared" si="154"/>
        <v>-1279.6441587680602</v>
      </c>
      <c r="BH173" s="18">
        <f t="shared" si="155"/>
        <v>-1.3596399869856227E-2</v>
      </c>
      <c r="BI173" s="14">
        <v>2010</v>
      </c>
      <c r="BJ173" s="10">
        <v>2205</v>
      </c>
      <c r="BK173" s="9">
        <v>206020059</v>
      </c>
      <c r="BL173">
        <f t="shared" si="156"/>
        <v>93433.133333333331</v>
      </c>
      <c r="BM173">
        <f t="shared" si="157"/>
        <v>596.38116537350288</v>
      </c>
      <c r="BN173" s="18">
        <f t="shared" si="158"/>
        <v>6.4239770505384848E-3</v>
      </c>
      <c r="BO173" s="14">
        <v>2011</v>
      </c>
      <c r="BP173" s="10">
        <v>2190</v>
      </c>
      <c r="BQ173" s="9">
        <v>209965402</v>
      </c>
      <c r="BR173">
        <f t="shared" si="159"/>
        <v>95874.612785388133</v>
      </c>
      <c r="BS173">
        <f t="shared" si="160"/>
        <v>2441.4794520548021</v>
      </c>
      <c r="BT173" s="18">
        <f t="shared" si="161"/>
        <v>2.6130767158846598E-2</v>
      </c>
      <c r="BU173" s="14">
        <v>2012</v>
      </c>
      <c r="BV173" s="10">
        <v>2153</v>
      </c>
      <c r="BW173" s="9">
        <v>212856104</v>
      </c>
      <c r="BX173">
        <f t="shared" si="162"/>
        <v>98864.888063167673</v>
      </c>
      <c r="BY173">
        <f t="shared" si="163"/>
        <v>2990.2752777795395</v>
      </c>
      <c r="BZ173" s="18">
        <f t="shared" si="164"/>
        <v>3.1189437859563126E-2</v>
      </c>
      <c r="CA173" s="14">
        <v>2013</v>
      </c>
      <c r="CB173" s="10">
        <v>2179</v>
      </c>
      <c r="CC173" s="9">
        <v>218660826</v>
      </c>
      <c r="CD173">
        <f t="shared" si="165"/>
        <v>100349.16291877007</v>
      </c>
      <c r="CE173">
        <f t="shared" si="166"/>
        <v>1484.2748556024017</v>
      </c>
      <c r="CF173" s="18">
        <f t="shared" si="167"/>
        <v>1.5013164781555764E-2</v>
      </c>
      <c r="CG173" s="14">
        <v>2014</v>
      </c>
      <c r="CH173" s="10">
        <v>2274</v>
      </c>
      <c r="CI173" s="9">
        <v>223158088</v>
      </c>
      <c r="CJ173">
        <f t="shared" si="168"/>
        <v>98134.603342128408</v>
      </c>
      <c r="CK173">
        <f t="shared" si="169"/>
        <v>-2214.5595766416664</v>
      </c>
      <c r="CL173" s="18">
        <f t="shared" si="170"/>
        <v>-2.2068540605907121E-2</v>
      </c>
      <c r="CM173" s="14">
        <v>2015</v>
      </c>
      <c r="CN173" s="9">
        <v>2193</v>
      </c>
      <c r="CO173" s="9">
        <v>227377405</v>
      </c>
      <c r="CP173">
        <f t="shared" si="171"/>
        <v>103683.26721386229</v>
      </c>
      <c r="CQ173">
        <f t="shared" si="172"/>
        <v>5548.6638717338792</v>
      </c>
      <c r="CR173" s="18">
        <f t="shared" si="173"/>
        <v>5.6541359344873227E-2</v>
      </c>
      <c r="CS173" s="14">
        <v>2016</v>
      </c>
      <c r="CT173" s="9">
        <v>2209</v>
      </c>
      <c r="CU173" s="9">
        <v>233135230</v>
      </c>
      <c r="CV173">
        <f t="shared" si="174"/>
        <v>105538.80941602535</v>
      </c>
      <c r="CW173">
        <f t="shared" si="175"/>
        <v>1855.5422021630657</v>
      </c>
      <c r="CX173" s="18">
        <f t="shared" si="176"/>
        <v>1.7896255124134269E-2</v>
      </c>
      <c r="CY173" s="14">
        <v>2017</v>
      </c>
      <c r="CZ173" s="9">
        <v>2226</v>
      </c>
      <c r="DA173" s="9">
        <v>238216046</v>
      </c>
      <c r="DB173">
        <f t="shared" si="177"/>
        <v>107015.29469901168</v>
      </c>
      <c r="DC173">
        <f t="shared" si="178"/>
        <v>1476.485282986323</v>
      </c>
      <c r="DD173" s="18">
        <f t="shared" si="179"/>
        <v>1.3989974788953122E-2</v>
      </c>
      <c r="DE173" s="14">
        <v>2018</v>
      </c>
      <c r="DF173" s="24">
        <v>2193</v>
      </c>
      <c r="DG173" s="24">
        <v>250309717</v>
      </c>
      <c r="DH173">
        <f t="shared" si="180"/>
        <v>114140.31782945736</v>
      </c>
      <c r="DI173">
        <f t="shared" si="181"/>
        <v>7125.0231304456829</v>
      </c>
      <c r="DJ173" s="18">
        <f t="shared" si="182"/>
        <v>6.6579484273582859E-2</v>
      </c>
      <c r="DK173" s="14">
        <v>2019</v>
      </c>
      <c r="DL173" s="24">
        <v>2215</v>
      </c>
      <c r="DM173" s="24">
        <v>257527718</v>
      </c>
      <c r="DN173">
        <f t="shared" si="183"/>
        <v>116265.33544018058</v>
      </c>
      <c r="DO173">
        <f t="shared" si="184"/>
        <v>2125.0176107232255</v>
      </c>
      <c r="DP173" s="18">
        <f t="shared" si="185"/>
        <v>1.8617589745091812E-2</v>
      </c>
      <c r="DQ173" s="14">
        <v>2020</v>
      </c>
      <c r="DR173" s="25">
        <v>2252</v>
      </c>
      <c r="DS173" s="24">
        <v>272495082</v>
      </c>
      <c r="DT173">
        <f t="shared" si="186"/>
        <v>121001.36856127887</v>
      </c>
      <c r="DU173">
        <f t="shared" si="187"/>
        <v>4736.033121098284</v>
      </c>
      <c r="DV173" s="18">
        <f t="shared" si="188"/>
        <v>4.0734696228825744E-2</v>
      </c>
      <c r="DX173" s="11">
        <f t="shared" si="189"/>
        <v>3.9712691098210851E-2</v>
      </c>
      <c r="DY173">
        <f t="shared" si="190"/>
        <v>112473.64932288321</v>
      </c>
      <c r="DZ173" s="23">
        <f t="shared" si="191"/>
        <v>89885.927489785303</v>
      </c>
    </row>
    <row r="174" spans="1:130" x14ac:dyDescent="0.2">
      <c r="A174" s="3">
        <v>39141</v>
      </c>
      <c r="B174" t="s">
        <v>174</v>
      </c>
      <c r="C174" s="14">
        <v>2000</v>
      </c>
      <c r="D174" s="10">
        <v>24585</v>
      </c>
      <c r="E174" s="9">
        <v>1914605743</v>
      </c>
      <c r="F174">
        <f t="shared" si="128"/>
        <v>77876.987716087038</v>
      </c>
      <c r="G174" s="14">
        <v>2001</v>
      </c>
      <c r="H174" s="10">
        <v>24435</v>
      </c>
      <c r="I174" s="9">
        <v>2011888708</v>
      </c>
      <c r="J174">
        <f t="shared" si="129"/>
        <v>82336.349826069156</v>
      </c>
      <c r="K174">
        <f t="shared" si="130"/>
        <v>4459.3621099821175</v>
      </c>
      <c r="L174" s="18">
        <f t="shared" si="131"/>
        <v>5.7261615282802568E-2</v>
      </c>
      <c r="M174" s="14">
        <v>2002</v>
      </c>
      <c r="N174" s="10">
        <v>24398</v>
      </c>
      <c r="O174" s="9">
        <v>2239323750</v>
      </c>
      <c r="P174">
        <f t="shared" si="132"/>
        <v>91783.086728420356</v>
      </c>
      <c r="Q174">
        <f t="shared" si="133"/>
        <v>9446.7369023512001</v>
      </c>
      <c r="R174" s="19">
        <f t="shared" si="134"/>
        <v>0.11473349161466222</v>
      </c>
      <c r="S174" s="14">
        <v>2003</v>
      </c>
      <c r="T174" s="10">
        <v>24398</v>
      </c>
      <c r="U174" s="9">
        <v>2298705022</v>
      </c>
      <c r="V174">
        <f t="shared" si="135"/>
        <v>94216.944913517495</v>
      </c>
      <c r="W174">
        <f t="shared" si="136"/>
        <v>2433.8581850971386</v>
      </c>
      <c r="X174" s="18">
        <f t="shared" si="137"/>
        <v>2.6517501991393605E-2</v>
      </c>
      <c r="Y174" s="14">
        <v>2004</v>
      </c>
      <c r="Z174" s="10">
        <v>24285</v>
      </c>
      <c r="AA174" s="9">
        <v>2382906170</v>
      </c>
      <c r="AB174">
        <f t="shared" si="138"/>
        <v>98122.551780934737</v>
      </c>
      <c r="AC174">
        <f t="shared" si="139"/>
        <v>3905.606867417242</v>
      </c>
      <c r="AD174" s="18">
        <f t="shared" si="140"/>
        <v>4.1453338048715448E-2</v>
      </c>
      <c r="AE174" s="14">
        <v>2005</v>
      </c>
      <c r="AF174" s="10">
        <v>24115</v>
      </c>
      <c r="AG174" s="9">
        <v>2437273090</v>
      </c>
      <c r="AH174">
        <f t="shared" si="141"/>
        <v>101068.75761973875</v>
      </c>
      <c r="AI174">
        <f t="shared" si="142"/>
        <v>2946.2058388040168</v>
      </c>
      <c r="AJ174" s="18">
        <f t="shared" si="143"/>
        <v>3.0025776799829072E-2</v>
      </c>
      <c r="AK174" s="14">
        <v>2006</v>
      </c>
      <c r="AL174" s="10">
        <v>24258</v>
      </c>
      <c r="AM174" s="9">
        <v>2700473892</v>
      </c>
      <c r="AN174">
        <f t="shared" si="144"/>
        <v>111323.02300272076</v>
      </c>
      <c r="AO174">
        <f t="shared" si="145"/>
        <v>10254.265382982005</v>
      </c>
      <c r="AP174" s="18">
        <f t="shared" si="146"/>
        <v>0.10145831040649246</v>
      </c>
      <c r="AQ174" s="14">
        <v>2007</v>
      </c>
      <c r="AR174" s="10">
        <v>24257</v>
      </c>
      <c r="AS174" s="9">
        <v>2802422970</v>
      </c>
      <c r="AT174">
        <f t="shared" si="147"/>
        <v>115530.48480850889</v>
      </c>
      <c r="AU174">
        <f t="shared" si="148"/>
        <v>4207.4618057881307</v>
      </c>
      <c r="AV174" s="18">
        <f t="shared" si="149"/>
        <v>3.7795073222951371E-2</v>
      </c>
      <c r="AW174" s="14">
        <v>2008</v>
      </c>
      <c r="AX174" s="10">
        <v>23802</v>
      </c>
      <c r="AY174" s="9">
        <v>2989376780</v>
      </c>
      <c r="AZ174">
        <f t="shared" si="150"/>
        <v>125593.51230988992</v>
      </c>
      <c r="BA174">
        <f t="shared" si="151"/>
        <v>10063.027501381031</v>
      </c>
      <c r="BB174" s="18">
        <f t="shared" si="152"/>
        <v>8.7102789519670432E-2</v>
      </c>
      <c r="BC174" s="14">
        <v>2009</v>
      </c>
      <c r="BD174" s="10">
        <v>23959</v>
      </c>
      <c r="BE174" s="9">
        <v>3062353436</v>
      </c>
      <c r="BF174">
        <f t="shared" si="153"/>
        <v>127816.41287198965</v>
      </c>
      <c r="BG174">
        <f t="shared" si="154"/>
        <v>2222.9005620997341</v>
      </c>
      <c r="BH174" s="18">
        <f t="shared" si="155"/>
        <v>1.7699167108368948E-2</v>
      </c>
      <c r="BI174" s="14">
        <v>2010</v>
      </c>
      <c r="BJ174" s="10">
        <v>23960</v>
      </c>
      <c r="BK174" s="9">
        <v>3135008164</v>
      </c>
      <c r="BL174">
        <f t="shared" si="156"/>
        <v>130843.41252086811</v>
      </c>
      <c r="BM174">
        <f t="shared" si="157"/>
        <v>3026.9996488784527</v>
      </c>
      <c r="BN174" s="18">
        <f t="shared" si="158"/>
        <v>2.368240182041445E-2</v>
      </c>
      <c r="BO174" s="14">
        <v>2011</v>
      </c>
      <c r="BP174" s="10">
        <v>24102</v>
      </c>
      <c r="BQ174" s="9">
        <v>3172447440</v>
      </c>
      <c r="BR174">
        <f t="shared" si="159"/>
        <v>131625.89992531741</v>
      </c>
      <c r="BS174">
        <f t="shared" si="160"/>
        <v>782.48740444930445</v>
      </c>
      <c r="BT174" s="18">
        <f t="shared" si="161"/>
        <v>5.9803347327440437E-3</v>
      </c>
      <c r="BU174" s="14">
        <v>2012</v>
      </c>
      <c r="BV174" s="10">
        <v>24352</v>
      </c>
      <c r="BW174" s="9">
        <v>3269232180</v>
      </c>
      <c r="BX174">
        <f t="shared" si="162"/>
        <v>134249.02184625494</v>
      </c>
      <c r="BY174">
        <f t="shared" si="163"/>
        <v>2623.1219209375267</v>
      </c>
      <c r="BZ174" s="18">
        <f t="shared" si="164"/>
        <v>1.9928615283358726E-2</v>
      </c>
      <c r="CA174" s="14">
        <v>2013</v>
      </c>
      <c r="CB174" s="10">
        <v>24849</v>
      </c>
      <c r="CC174" s="9">
        <v>3304997880</v>
      </c>
      <c r="CD174">
        <f t="shared" si="165"/>
        <v>133003.25485935048</v>
      </c>
      <c r="CE174">
        <f t="shared" si="166"/>
        <v>-1245.7669869044621</v>
      </c>
      <c r="CF174" s="18">
        <f t="shared" si="167"/>
        <v>-9.2795237519953267E-3</v>
      </c>
      <c r="CG174" s="14">
        <v>2014</v>
      </c>
      <c r="CH174" s="10">
        <v>24905</v>
      </c>
      <c r="CI174" s="9">
        <v>3251328380</v>
      </c>
      <c r="CJ174">
        <f t="shared" si="168"/>
        <v>130549.22224452921</v>
      </c>
      <c r="CK174">
        <f t="shared" si="169"/>
        <v>-2454.0326148212625</v>
      </c>
      <c r="CL174" s="18">
        <f t="shared" si="170"/>
        <v>-1.8450921501254807E-2</v>
      </c>
      <c r="CM174" s="14">
        <v>2015</v>
      </c>
      <c r="CN174" s="9">
        <v>25055</v>
      </c>
      <c r="CO174" s="9">
        <v>3273354825</v>
      </c>
      <c r="CP174">
        <f t="shared" si="171"/>
        <v>130646.77010576731</v>
      </c>
      <c r="CQ174">
        <f t="shared" si="172"/>
        <v>97.547861238097539</v>
      </c>
      <c r="CR174" s="18">
        <f t="shared" si="173"/>
        <v>7.4721135492774161E-4</v>
      </c>
      <c r="CS174" s="14">
        <v>2016</v>
      </c>
      <c r="CT174" s="9">
        <v>24883</v>
      </c>
      <c r="CU174" s="9">
        <v>3415017849</v>
      </c>
      <c r="CV174">
        <f t="shared" si="174"/>
        <v>137243.01125266246</v>
      </c>
      <c r="CW174">
        <f t="shared" si="175"/>
        <v>6596.2411468951468</v>
      </c>
      <c r="CX174" s="18">
        <f t="shared" si="176"/>
        <v>5.048912530753763E-2</v>
      </c>
      <c r="CY174" s="14">
        <v>2017</v>
      </c>
      <c r="CZ174" s="9">
        <v>24955</v>
      </c>
      <c r="DA174" s="9">
        <v>3459217539</v>
      </c>
      <c r="DB174">
        <f t="shared" si="177"/>
        <v>138618.21434582249</v>
      </c>
      <c r="DC174">
        <f t="shared" si="178"/>
        <v>1375.2030931600311</v>
      </c>
      <c r="DD174" s="18">
        <f t="shared" si="179"/>
        <v>1.0020204895011386E-2</v>
      </c>
      <c r="DE174" s="14">
        <v>2018</v>
      </c>
      <c r="DF174" s="24">
        <v>24937</v>
      </c>
      <c r="DG174" s="24">
        <v>3601528129</v>
      </c>
      <c r="DH174">
        <f t="shared" si="180"/>
        <v>144425.07635240807</v>
      </c>
      <c r="DI174">
        <f t="shared" si="181"/>
        <v>5806.8620065855794</v>
      </c>
      <c r="DJ174" s="18">
        <f t="shared" si="182"/>
        <v>4.1891046093688045E-2</v>
      </c>
      <c r="DK174" s="14">
        <v>2019</v>
      </c>
      <c r="DL174" s="24">
        <v>24924</v>
      </c>
      <c r="DM174" s="24">
        <v>3648027894</v>
      </c>
      <c r="DN174">
        <f t="shared" si="183"/>
        <v>146366.06860857006</v>
      </c>
      <c r="DO174">
        <f t="shared" si="184"/>
        <v>1940.9922561619896</v>
      </c>
      <c r="DP174" s="18">
        <f t="shared" si="185"/>
        <v>1.3439440747989098E-2</v>
      </c>
      <c r="DQ174" s="14">
        <v>2020</v>
      </c>
      <c r="DR174" s="25">
        <v>24679</v>
      </c>
      <c r="DS174" s="24">
        <v>3858827635</v>
      </c>
      <c r="DT174">
        <f t="shared" si="186"/>
        <v>156360.77778678227</v>
      </c>
      <c r="DU174">
        <f t="shared" si="187"/>
        <v>9994.7091782122152</v>
      </c>
      <c r="DV174" s="18">
        <f t="shared" si="188"/>
        <v>6.8285698135004791E-2</v>
      </c>
      <c r="DX174" s="11">
        <f t="shared" si="189"/>
        <v>3.388100825525317E-2</v>
      </c>
      <c r="DY174">
        <f t="shared" si="190"/>
        <v>143136.45310226688</v>
      </c>
      <c r="DZ174" s="23">
        <f t="shared" si="191"/>
        <v>120933.27816315286</v>
      </c>
    </row>
    <row r="175" spans="1:130" x14ac:dyDescent="0.2">
      <c r="A175" s="3">
        <v>39142</v>
      </c>
      <c r="B175" t="s">
        <v>175</v>
      </c>
      <c r="C175" s="14">
        <v>2000</v>
      </c>
      <c r="D175" s="10">
        <v>1010</v>
      </c>
      <c r="E175" s="9">
        <v>31469145</v>
      </c>
      <c r="F175">
        <f t="shared" si="128"/>
        <v>31157.569306930694</v>
      </c>
      <c r="G175" s="14">
        <v>2001</v>
      </c>
      <c r="H175" s="10">
        <v>1013</v>
      </c>
      <c r="I175" s="9">
        <v>33531390</v>
      </c>
      <c r="J175">
        <f t="shared" si="129"/>
        <v>33101.076011846002</v>
      </c>
      <c r="K175">
        <f t="shared" si="130"/>
        <v>1943.5067049153076</v>
      </c>
      <c r="L175" s="18">
        <f t="shared" si="131"/>
        <v>6.2376711282256338E-2</v>
      </c>
      <c r="M175" s="14">
        <v>2002</v>
      </c>
      <c r="N175" s="10">
        <v>1027</v>
      </c>
      <c r="O175" s="9">
        <v>39393790</v>
      </c>
      <c r="P175">
        <f t="shared" si="132"/>
        <v>38358.120740019476</v>
      </c>
      <c r="Q175">
        <f t="shared" si="133"/>
        <v>5257.0447281734741</v>
      </c>
      <c r="R175" s="19">
        <f t="shared" si="134"/>
        <v>0.15881794073075198</v>
      </c>
      <c r="S175" s="14">
        <v>2003</v>
      </c>
      <c r="T175" s="10">
        <v>1027</v>
      </c>
      <c r="U175" s="9">
        <v>41284095</v>
      </c>
      <c r="V175">
        <f t="shared" si="135"/>
        <v>40198.729308666021</v>
      </c>
      <c r="W175">
        <f t="shared" si="136"/>
        <v>1840.6085686465449</v>
      </c>
      <c r="X175" s="18">
        <f t="shared" si="137"/>
        <v>4.7984847357921169E-2</v>
      </c>
      <c r="Y175" s="14">
        <v>2004</v>
      </c>
      <c r="Z175" s="10">
        <v>1061</v>
      </c>
      <c r="AA175" s="9">
        <v>44301460</v>
      </c>
      <c r="AB175">
        <f t="shared" si="138"/>
        <v>41754.439208294061</v>
      </c>
      <c r="AC175">
        <f t="shared" si="139"/>
        <v>1555.7098996280401</v>
      </c>
      <c r="AD175" s="18">
        <f t="shared" si="140"/>
        <v>3.8700474527006035E-2</v>
      </c>
      <c r="AE175" s="14">
        <v>2005</v>
      </c>
      <c r="AF175" s="10">
        <v>1069</v>
      </c>
      <c r="AG175" s="9">
        <v>45621031</v>
      </c>
      <c r="AH175">
        <f t="shared" si="141"/>
        <v>42676.362020579982</v>
      </c>
      <c r="AI175">
        <f t="shared" si="142"/>
        <v>921.92281228592037</v>
      </c>
      <c r="AJ175" s="18">
        <f t="shared" si="143"/>
        <v>2.2079635836727764E-2</v>
      </c>
      <c r="AK175" s="14">
        <v>2006</v>
      </c>
      <c r="AL175" s="10">
        <v>1139</v>
      </c>
      <c r="AM175" s="9">
        <v>51914573</v>
      </c>
      <c r="AN175">
        <f t="shared" si="144"/>
        <v>45579.080772607551</v>
      </c>
      <c r="AO175">
        <f t="shared" si="145"/>
        <v>2902.7187520275693</v>
      </c>
      <c r="AP175" s="18">
        <f t="shared" si="146"/>
        <v>6.8017014913965265E-2</v>
      </c>
      <c r="AQ175" s="14">
        <v>2007</v>
      </c>
      <c r="AR175" s="10">
        <v>1175</v>
      </c>
      <c r="AS175" s="9">
        <v>54729024</v>
      </c>
      <c r="AT175">
        <f t="shared" si="147"/>
        <v>46577.892765957447</v>
      </c>
      <c r="AU175">
        <f t="shared" si="148"/>
        <v>998.81199334989651</v>
      </c>
      <c r="AV175" s="18">
        <f t="shared" si="149"/>
        <v>2.1913824860420834E-2</v>
      </c>
      <c r="AW175" s="14">
        <v>2008</v>
      </c>
      <c r="AX175" s="10">
        <v>1123</v>
      </c>
      <c r="AY175" s="9">
        <v>59451661</v>
      </c>
      <c r="AZ175">
        <f t="shared" si="150"/>
        <v>52940.036509349957</v>
      </c>
      <c r="BA175">
        <f t="shared" si="151"/>
        <v>6362.1437433925094</v>
      </c>
      <c r="BB175" s="18">
        <f t="shared" si="152"/>
        <v>0.13659148934368351</v>
      </c>
      <c r="BC175" s="14">
        <v>2009</v>
      </c>
      <c r="BD175" s="10">
        <v>1082</v>
      </c>
      <c r="BE175" s="9">
        <v>60942359</v>
      </c>
      <c r="BF175">
        <f t="shared" si="153"/>
        <v>56323.806839186691</v>
      </c>
      <c r="BG175">
        <f t="shared" si="154"/>
        <v>3383.7703298367342</v>
      </c>
      <c r="BH175" s="18">
        <f t="shared" si="155"/>
        <v>6.3917038085893885E-2</v>
      </c>
      <c r="BI175" s="14">
        <v>2010</v>
      </c>
      <c r="BJ175" s="10">
        <v>1070</v>
      </c>
      <c r="BK175" s="9">
        <v>61836989</v>
      </c>
      <c r="BL175">
        <f t="shared" si="156"/>
        <v>57791.5785046729</v>
      </c>
      <c r="BM175">
        <f t="shared" si="157"/>
        <v>1467.7716654862088</v>
      </c>
      <c r="BN175" s="18">
        <f t="shared" si="158"/>
        <v>2.6059525231966783E-2</v>
      </c>
      <c r="BO175" s="14">
        <v>2011</v>
      </c>
      <c r="BP175" s="10">
        <v>1057</v>
      </c>
      <c r="BQ175" s="9">
        <v>62360264</v>
      </c>
      <c r="BR175">
        <f t="shared" si="159"/>
        <v>58997.411542100286</v>
      </c>
      <c r="BS175">
        <f t="shared" si="160"/>
        <v>1205.8330374273864</v>
      </c>
      <c r="BT175" s="18">
        <f t="shared" si="161"/>
        <v>2.0865203350171262E-2</v>
      </c>
      <c r="BU175" s="14">
        <v>2012</v>
      </c>
      <c r="BV175" s="10">
        <v>1067</v>
      </c>
      <c r="BW175" s="9">
        <v>61913839</v>
      </c>
      <c r="BX175">
        <f t="shared" si="162"/>
        <v>58026.090909090912</v>
      </c>
      <c r="BY175">
        <f t="shared" si="163"/>
        <v>-971.32063300937443</v>
      </c>
      <c r="BZ175" s="18">
        <f t="shared" si="164"/>
        <v>-1.6463783878318872E-2</v>
      </c>
      <c r="CA175" s="14">
        <v>2013</v>
      </c>
      <c r="CB175" s="10">
        <v>1081</v>
      </c>
      <c r="CC175" s="9">
        <v>63083297</v>
      </c>
      <c r="CD175">
        <f t="shared" si="165"/>
        <v>58356.426456984271</v>
      </c>
      <c r="CE175">
        <f t="shared" si="166"/>
        <v>330.33554789335903</v>
      </c>
      <c r="CF175" s="18">
        <f t="shared" si="167"/>
        <v>5.6928795774110223E-3</v>
      </c>
      <c r="CG175" s="14">
        <v>2014</v>
      </c>
      <c r="CH175" s="10">
        <v>1080</v>
      </c>
      <c r="CI175" s="9">
        <v>61114119</v>
      </c>
      <c r="CJ175">
        <f t="shared" si="168"/>
        <v>56587.147222222222</v>
      </c>
      <c r="CK175">
        <f t="shared" si="169"/>
        <v>-1769.2792347620489</v>
      </c>
      <c r="CL175" s="18">
        <f t="shared" si="170"/>
        <v>-3.0318498615850325E-2</v>
      </c>
      <c r="CM175" s="14">
        <v>2015</v>
      </c>
      <c r="CN175" s="9">
        <v>1075</v>
      </c>
      <c r="CO175" s="9">
        <v>62472150</v>
      </c>
      <c r="CP175">
        <f t="shared" si="171"/>
        <v>58113.627906976741</v>
      </c>
      <c r="CQ175">
        <f t="shared" si="172"/>
        <v>1526.4806847545187</v>
      </c>
      <c r="CR175" s="18">
        <f t="shared" si="173"/>
        <v>2.697574908238275E-2</v>
      </c>
      <c r="CS175" s="14">
        <v>2016</v>
      </c>
      <c r="CT175" s="9">
        <v>1071</v>
      </c>
      <c r="CU175" s="9">
        <v>64666382</v>
      </c>
      <c r="CV175">
        <f t="shared" si="174"/>
        <v>60379.441643323997</v>
      </c>
      <c r="CW175">
        <f t="shared" si="175"/>
        <v>2265.8137363472561</v>
      </c>
      <c r="CX175" s="18">
        <f t="shared" si="176"/>
        <v>3.8989369928412905E-2</v>
      </c>
      <c r="CY175" s="14">
        <v>2017</v>
      </c>
      <c r="CZ175" s="9">
        <v>1085</v>
      </c>
      <c r="DA175" s="9">
        <v>66412767</v>
      </c>
      <c r="DB175">
        <f t="shared" si="177"/>
        <v>61209.923502304147</v>
      </c>
      <c r="DC175">
        <f t="shared" si="178"/>
        <v>830.48185898015072</v>
      </c>
      <c r="DD175" s="18">
        <f t="shared" si="179"/>
        <v>1.3754381232705139E-2</v>
      </c>
      <c r="DE175" s="14">
        <v>2018</v>
      </c>
      <c r="DF175" s="24">
        <v>1091</v>
      </c>
      <c r="DG175" s="24">
        <v>69236238</v>
      </c>
      <c r="DH175">
        <f t="shared" si="180"/>
        <v>63461.263061411548</v>
      </c>
      <c r="DI175">
        <f t="shared" si="181"/>
        <v>2251.3395591074004</v>
      </c>
      <c r="DJ175" s="18">
        <f t="shared" si="182"/>
        <v>3.6780630170574424E-2</v>
      </c>
      <c r="DK175" s="14">
        <v>2019</v>
      </c>
      <c r="DL175" s="24">
        <v>1133</v>
      </c>
      <c r="DM175" s="24">
        <v>72184532</v>
      </c>
      <c r="DN175">
        <f t="shared" si="183"/>
        <v>63710.972639011474</v>
      </c>
      <c r="DO175">
        <f t="shared" si="184"/>
        <v>249.70957759992598</v>
      </c>
      <c r="DP175" s="18">
        <f t="shared" si="185"/>
        <v>3.9348346621825301E-3</v>
      </c>
      <c r="DQ175" s="14">
        <v>2020</v>
      </c>
      <c r="DR175" s="25">
        <v>1142</v>
      </c>
      <c r="DS175" s="24">
        <v>75933945</v>
      </c>
      <c r="DT175">
        <f t="shared" si="186"/>
        <v>66492.070928196146</v>
      </c>
      <c r="DU175">
        <f t="shared" si="187"/>
        <v>2781.0982891846725</v>
      </c>
      <c r="DV175" s="18">
        <f t="shared" si="188"/>
        <v>4.3651794565160218E-2</v>
      </c>
      <c r="DX175" s="11">
        <f t="shared" si="189"/>
        <v>3.7905425801087411E-2</v>
      </c>
      <c r="DY175">
        <f t="shared" si="190"/>
        <v>62794.053067575725</v>
      </c>
      <c r="DZ175" s="23">
        <f t="shared" si="191"/>
        <v>51990.146085701548</v>
      </c>
    </row>
    <row r="176" spans="1:130" x14ac:dyDescent="0.2">
      <c r="A176" s="3">
        <v>40100</v>
      </c>
      <c r="B176" t="s">
        <v>176</v>
      </c>
      <c r="C176" s="14">
        <v>2000</v>
      </c>
      <c r="D176" s="10">
        <v>235</v>
      </c>
      <c r="E176" s="9">
        <v>9181181</v>
      </c>
      <c r="F176">
        <f t="shared" si="128"/>
        <v>39068.855319148934</v>
      </c>
      <c r="G176" s="14">
        <v>2001</v>
      </c>
      <c r="H176" s="10">
        <v>249</v>
      </c>
      <c r="I176" s="9">
        <v>9541904</v>
      </c>
      <c r="J176">
        <f t="shared" si="129"/>
        <v>38320.899598393575</v>
      </c>
      <c r="K176">
        <f t="shared" si="130"/>
        <v>-747.95572075535893</v>
      </c>
      <c r="L176" s="18">
        <f t="shared" si="131"/>
        <v>-1.9144551706094168E-2</v>
      </c>
      <c r="M176" s="14">
        <v>2002</v>
      </c>
      <c r="N176" s="10">
        <v>222</v>
      </c>
      <c r="O176" s="9">
        <v>9877148</v>
      </c>
      <c r="P176">
        <f t="shared" si="132"/>
        <v>44491.657657657655</v>
      </c>
      <c r="Q176">
        <f t="shared" si="133"/>
        <v>6170.7580592640807</v>
      </c>
      <c r="R176" s="19">
        <f t="shared" si="134"/>
        <v>0.16102852813827892</v>
      </c>
      <c r="S176" s="14">
        <v>2003</v>
      </c>
      <c r="T176" s="10">
        <v>222</v>
      </c>
      <c r="U176" s="9">
        <v>10067991</v>
      </c>
      <c r="V176">
        <f t="shared" si="135"/>
        <v>45351.310810810814</v>
      </c>
      <c r="W176">
        <f t="shared" si="136"/>
        <v>859.6531531531582</v>
      </c>
      <c r="X176" s="18">
        <f t="shared" si="137"/>
        <v>1.9321670587501689E-2</v>
      </c>
      <c r="Y176" s="14">
        <v>2004</v>
      </c>
      <c r="Z176" s="10">
        <v>210</v>
      </c>
      <c r="AA176" s="9">
        <v>10465338</v>
      </c>
      <c r="AB176">
        <f t="shared" si="138"/>
        <v>49834.942857142858</v>
      </c>
      <c r="AC176">
        <f t="shared" si="139"/>
        <v>4483.6320463320444</v>
      </c>
      <c r="AD176" s="18">
        <f t="shared" si="140"/>
        <v>9.8864442199612004E-2</v>
      </c>
      <c r="AE176" s="14">
        <v>2005</v>
      </c>
      <c r="AF176" s="10">
        <v>202</v>
      </c>
      <c r="AG176" s="9">
        <v>10453299</v>
      </c>
      <c r="AH176">
        <f t="shared" si="141"/>
        <v>51749.004950495051</v>
      </c>
      <c r="AI176">
        <f t="shared" si="142"/>
        <v>1914.0620933521932</v>
      </c>
      <c r="AJ176" s="18">
        <f t="shared" si="143"/>
        <v>3.8408032268423681E-2</v>
      </c>
      <c r="AK176" s="14">
        <v>2006</v>
      </c>
      <c r="AL176" s="10">
        <v>176</v>
      </c>
      <c r="AM176" s="9">
        <v>10869774</v>
      </c>
      <c r="AN176">
        <f t="shared" si="144"/>
        <v>61760.079545454544</v>
      </c>
      <c r="AO176">
        <f t="shared" si="145"/>
        <v>10011.074594959493</v>
      </c>
      <c r="AP176" s="18">
        <f t="shared" si="146"/>
        <v>0.19345443655460515</v>
      </c>
      <c r="AQ176" s="14">
        <v>2007</v>
      </c>
      <c r="AR176" s="10">
        <v>178</v>
      </c>
      <c r="AS176" s="9">
        <v>10747277</v>
      </c>
      <c r="AT176">
        <f t="shared" si="147"/>
        <v>60377.960674157301</v>
      </c>
      <c r="AU176">
        <f t="shared" si="148"/>
        <v>-1382.1188712972435</v>
      </c>
      <c r="AV176" s="18">
        <f t="shared" si="149"/>
        <v>-2.237883891130716E-2</v>
      </c>
      <c r="AW176" s="14">
        <v>2008</v>
      </c>
      <c r="AX176" s="10">
        <v>154</v>
      </c>
      <c r="AY176" s="9">
        <v>11143550</v>
      </c>
      <c r="AZ176">
        <f t="shared" si="150"/>
        <v>72360.71428571429</v>
      </c>
      <c r="BA176">
        <f t="shared" si="151"/>
        <v>11982.753611556989</v>
      </c>
      <c r="BB176" s="18">
        <f t="shared" si="152"/>
        <v>0.19846237729400146</v>
      </c>
      <c r="BC176" s="14">
        <v>2009</v>
      </c>
      <c r="BD176" s="10">
        <v>157</v>
      </c>
      <c r="BE176" s="9">
        <v>11396329</v>
      </c>
      <c r="BF176">
        <f t="shared" si="153"/>
        <v>72588.082802547768</v>
      </c>
      <c r="BG176">
        <f t="shared" si="154"/>
        <v>227.36851683347777</v>
      </c>
      <c r="BH176" s="18">
        <f t="shared" si="155"/>
        <v>3.1421541243459735E-3</v>
      </c>
      <c r="BI176" s="14">
        <v>2010</v>
      </c>
      <c r="BJ176" s="10">
        <v>167</v>
      </c>
      <c r="BK176" s="9">
        <v>11235055</v>
      </c>
      <c r="BL176">
        <f t="shared" si="156"/>
        <v>67275.77844311377</v>
      </c>
      <c r="BM176">
        <f t="shared" si="157"/>
        <v>-5312.3043594339979</v>
      </c>
      <c r="BN176" s="18">
        <f t="shared" si="158"/>
        <v>-7.3184249457096021E-2</v>
      </c>
      <c r="BO176" s="14">
        <v>2011</v>
      </c>
      <c r="BP176" s="10">
        <v>170</v>
      </c>
      <c r="BQ176" s="9">
        <v>11214507</v>
      </c>
      <c r="BR176">
        <f t="shared" si="159"/>
        <v>65967.688235294117</v>
      </c>
      <c r="BS176">
        <f t="shared" si="160"/>
        <v>-1308.0902078196523</v>
      </c>
      <c r="BT176" s="18">
        <f t="shared" si="161"/>
        <v>-1.944370229659596E-2</v>
      </c>
      <c r="BU176" s="14">
        <v>2012</v>
      </c>
      <c r="BV176" s="10">
        <v>160</v>
      </c>
      <c r="BW176" s="9">
        <v>11598390</v>
      </c>
      <c r="BX176">
        <f t="shared" si="162"/>
        <v>72489.9375</v>
      </c>
      <c r="BY176">
        <f t="shared" si="163"/>
        <v>6522.2492647058825</v>
      </c>
      <c r="BZ176" s="18">
        <f t="shared" si="164"/>
        <v>9.8870362736409187E-2</v>
      </c>
      <c r="CA176" s="14">
        <v>2013</v>
      </c>
      <c r="CB176" s="10">
        <v>171</v>
      </c>
      <c r="CC176" s="9">
        <v>11960823</v>
      </c>
      <c r="CD176">
        <f t="shared" si="165"/>
        <v>69946.333333333328</v>
      </c>
      <c r="CE176">
        <f t="shared" si="166"/>
        <v>-2543.6041666666715</v>
      </c>
      <c r="CF176" s="18">
        <f t="shared" si="167"/>
        <v>-3.5089065522599897E-2</v>
      </c>
      <c r="CG176" s="14">
        <v>2014</v>
      </c>
      <c r="CH176" s="10">
        <v>171</v>
      </c>
      <c r="CI176" s="9">
        <v>12348823</v>
      </c>
      <c r="CJ176">
        <f t="shared" si="168"/>
        <v>72215.339181286545</v>
      </c>
      <c r="CK176">
        <f t="shared" si="169"/>
        <v>2269.0058479532163</v>
      </c>
      <c r="CL176" s="18">
        <f t="shared" si="170"/>
        <v>3.2439239339968499E-2</v>
      </c>
      <c r="CM176" s="14">
        <v>2015</v>
      </c>
      <c r="CN176" s="9">
        <v>156</v>
      </c>
      <c r="CO176" s="9">
        <v>11674934</v>
      </c>
      <c r="CP176">
        <f t="shared" si="171"/>
        <v>74839.320512820515</v>
      </c>
      <c r="CQ176">
        <f t="shared" si="172"/>
        <v>2623.9813315339707</v>
      </c>
      <c r="CR176" s="18">
        <f t="shared" si="173"/>
        <v>3.6335512112555909E-2</v>
      </c>
      <c r="CS176" s="14">
        <v>2016</v>
      </c>
      <c r="CT176" s="9">
        <v>137</v>
      </c>
      <c r="CU176" s="9">
        <v>11962805</v>
      </c>
      <c r="CV176">
        <f t="shared" si="174"/>
        <v>87319.744525547445</v>
      </c>
      <c r="CW176">
        <f t="shared" si="175"/>
        <v>12480.42401272693</v>
      </c>
      <c r="CX176" s="18">
        <f t="shared" si="176"/>
        <v>0.16676292525383021</v>
      </c>
      <c r="CY176" s="14">
        <v>2017</v>
      </c>
      <c r="CZ176" s="9">
        <v>124</v>
      </c>
      <c r="DA176" s="9">
        <v>10825324</v>
      </c>
      <c r="DB176">
        <f t="shared" si="177"/>
        <v>87301</v>
      </c>
      <c r="DC176">
        <f t="shared" si="178"/>
        <v>-18.744525547444937</v>
      </c>
      <c r="DD176" s="18">
        <f t="shared" si="179"/>
        <v>-2.1466537321305132E-4</v>
      </c>
      <c r="DE176" s="14">
        <v>2018</v>
      </c>
      <c r="DF176" s="24">
        <v>133</v>
      </c>
      <c r="DG176" s="24">
        <v>11753755</v>
      </c>
      <c r="DH176">
        <f t="shared" si="180"/>
        <v>88374.097744360901</v>
      </c>
      <c r="DI176">
        <f t="shared" si="181"/>
        <v>1073.0977443609008</v>
      </c>
      <c r="DJ176" s="18">
        <f t="shared" si="182"/>
        <v>1.2291929581114773E-2</v>
      </c>
      <c r="DK176" s="14">
        <v>2019</v>
      </c>
      <c r="DL176" s="24">
        <v>122</v>
      </c>
      <c r="DM176" s="24">
        <v>12006201</v>
      </c>
      <c r="DN176">
        <f t="shared" si="183"/>
        <v>98411.483606557376</v>
      </c>
      <c r="DO176">
        <f t="shared" si="184"/>
        <v>10037.385862196476</v>
      </c>
      <c r="DP176" s="18">
        <f t="shared" si="185"/>
        <v>0.11357836875722961</v>
      </c>
      <c r="DQ176" s="14">
        <v>2020</v>
      </c>
      <c r="DR176" s="25">
        <v>120</v>
      </c>
      <c r="DS176" s="24">
        <v>11350002</v>
      </c>
      <c r="DT176">
        <f t="shared" si="186"/>
        <v>94583.35</v>
      </c>
      <c r="DU176">
        <f t="shared" si="187"/>
        <v>-3828.1336065573705</v>
      </c>
      <c r="DV176" s="18">
        <f t="shared" si="188"/>
        <v>-3.8899257142205032E-2</v>
      </c>
      <c r="DX176" s="11">
        <f t="shared" si="189"/>
        <v>4.4262694429341241E-2</v>
      </c>
      <c r="DY176">
        <f t="shared" si="190"/>
        <v>91362.193783639421</v>
      </c>
      <c r="DZ176" s="23">
        <f t="shared" si="191"/>
        <v>67363.218170658889</v>
      </c>
    </row>
    <row r="177" spans="1:130" x14ac:dyDescent="0.2">
      <c r="A177" s="3">
        <v>40101</v>
      </c>
      <c r="B177" t="s">
        <v>177</v>
      </c>
      <c r="C177" s="14">
        <v>2000</v>
      </c>
      <c r="D177" s="10">
        <v>63</v>
      </c>
      <c r="E177" s="9">
        <v>2934898</v>
      </c>
      <c r="F177">
        <f t="shared" si="128"/>
        <v>46585.682539682537</v>
      </c>
      <c r="G177" s="14">
        <v>2001</v>
      </c>
      <c r="H177" s="10">
        <v>62</v>
      </c>
      <c r="I177" s="9">
        <v>2955620</v>
      </c>
      <c r="J177">
        <f t="shared" si="129"/>
        <v>47671.290322580644</v>
      </c>
      <c r="K177">
        <f t="shared" si="130"/>
        <v>1085.607782898107</v>
      </c>
      <c r="L177" s="18">
        <f t="shared" si="131"/>
        <v>2.3303464148526028E-2</v>
      </c>
      <c r="M177" s="14">
        <v>2002</v>
      </c>
      <c r="N177" s="10">
        <v>60</v>
      </c>
      <c r="O177" s="9">
        <v>3067643</v>
      </c>
      <c r="P177">
        <f t="shared" si="132"/>
        <v>51127.383333333331</v>
      </c>
      <c r="Q177">
        <f t="shared" si="133"/>
        <v>3456.0930107526874</v>
      </c>
      <c r="R177" s="19">
        <f t="shared" si="134"/>
        <v>7.2498415448084205E-2</v>
      </c>
      <c r="S177" s="14">
        <v>2003</v>
      </c>
      <c r="T177" s="10">
        <v>60</v>
      </c>
      <c r="U177" s="9">
        <v>3193166</v>
      </c>
      <c r="V177">
        <f t="shared" si="135"/>
        <v>53219.433333333334</v>
      </c>
      <c r="W177">
        <f t="shared" si="136"/>
        <v>2092.0500000000029</v>
      </c>
      <c r="X177" s="18">
        <f t="shared" si="137"/>
        <v>4.0918385874757976E-2</v>
      </c>
      <c r="Y177" s="14">
        <v>2004</v>
      </c>
      <c r="Z177" s="10">
        <v>57</v>
      </c>
      <c r="AA177" s="9">
        <v>3499247</v>
      </c>
      <c r="AB177">
        <f t="shared" si="138"/>
        <v>61390.298245614038</v>
      </c>
      <c r="AC177">
        <f t="shared" si="139"/>
        <v>8170.8649122807037</v>
      </c>
      <c r="AD177" s="18">
        <f t="shared" si="140"/>
        <v>0.1535316030349948</v>
      </c>
      <c r="AE177" s="14">
        <v>2005</v>
      </c>
      <c r="AF177" s="10">
        <v>51</v>
      </c>
      <c r="AG177" s="9">
        <v>3446300</v>
      </c>
      <c r="AH177">
        <f t="shared" si="141"/>
        <v>67574.509803921566</v>
      </c>
      <c r="AI177">
        <f t="shared" si="142"/>
        <v>6184.2115583075283</v>
      </c>
      <c r="AJ177" s="18">
        <f t="shared" si="143"/>
        <v>0.10073597514651841</v>
      </c>
      <c r="AK177" s="14">
        <v>2006</v>
      </c>
      <c r="AL177" s="10">
        <v>54</v>
      </c>
      <c r="AM177" s="9">
        <v>3526598</v>
      </c>
      <c r="AN177">
        <f t="shared" si="144"/>
        <v>65307.370370370372</v>
      </c>
      <c r="AO177">
        <f t="shared" si="145"/>
        <v>-2267.1394335511941</v>
      </c>
      <c r="AP177" s="18">
        <f t="shared" si="146"/>
        <v>-3.3550216496274529E-2</v>
      </c>
      <c r="AQ177" s="14">
        <v>2007</v>
      </c>
      <c r="AR177" s="10">
        <v>53</v>
      </c>
      <c r="AS177" s="9">
        <v>3508860</v>
      </c>
      <c r="AT177">
        <f t="shared" si="147"/>
        <v>66204.905660377364</v>
      </c>
      <c r="AU177">
        <f t="shared" si="148"/>
        <v>897.535290006992</v>
      </c>
      <c r="AV177" s="18">
        <f t="shared" si="149"/>
        <v>1.374324651133403E-2</v>
      </c>
      <c r="AW177" s="14">
        <v>2008</v>
      </c>
      <c r="AX177" s="10">
        <v>52</v>
      </c>
      <c r="AY177" s="9">
        <v>3665967</v>
      </c>
      <c r="AZ177">
        <f t="shared" si="150"/>
        <v>70499.36538461539</v>
      </c>
      <c r="BA177">
        <f t="shared" si="151"/>
        <v>4294.459724238026</v>
      </c>
      <c r="BB177" s="18">
        <f t="shared" si="152"/>
        <v>6.4866185993346939E-2</v>
      </c>
      <c r="BC177" s="14">
        <v>2009</v>
      </c>
      <c r="BD177" s="10">
        <v>45</v>
      </c>
      <c r="BE177" s="9">
        <v>3743430</v>
      </c>
      <c r="BF177">
        <f t="shared" si="153"/>
        <v>83187.333333333328</v>
      </c>
      <c r="BG177">
        <f t="shared" si="154"/>
        <v>12687.967948717938</v>
      </c>
      <c r="BH177" s="18">
        <f t="shared" si="155"/>
        <v>0.17997279662728352</v>
      </c>
      <c r="BI177" s="14">
        <v>2010</v>
      </c>
      <c r="BJ177" s="10">
        <v>29</v>
      </c>
      <c r="BK177" s="9">
        <v>3652185</v>
      </c>
      <c r="BL177">
        <f t="shared" si="156"/>
        <v>125937.41379310345</v>
      </c>
      <c r="BM177">
        <f t="shared" si="157"/>
        <v>42750.080459770121</v>
      </c>
      <c r="BN177" s="18">
        <f t="shared" si="158"/>
        <v>0.51390132063098692</v>
      </c>
      <c r="BO177" s="14">
        <v>2011</v>
      </c>
      <c r="BP177" s="10">
        <v>31</v>
      </c>
      <c r="BQ177" s="9">
        <v>3677920</v>
      </c>
      <c r="BR177">
        <f t="shared" si="159"/>
        <v>118642.58064516129</v>
      </c>
      <c r="BS177">
        <f t="shared" si="160"/>
        <v>-7294.8331479421613</v>
      </c>
      <c r="BT177" s="18">
        <f t="shared" si="161"/>
        <v>-5.792427308318792E-2</v>
      </c>
      <c r="BU177" s="14">
        <v>2012</v>
      </c>
      <c r="BV177" s="10">
        <v>29</v>
      </c>
      <c r="BW177" s="9">
        <v>3834873</v>
      </c>
      <c r="BX177">
        <f t="shared" si="162"/>
        <v>132237</v>
      </c>
      <c r="BY177">
        <f t="shared" si="163"/>
        <v>13594.419354838712</v>
      </c>
      <c r="BZ177" s="18">
        <f t="shared" si="164"/>
        <v>0.11458297080958806</v>
      </c>
      <c r="CA177" s="14">
        <v>2013</v>
      </c>
      <c r="CB177" s="10">
        <v>33</v>
      </c>
      <c r="CC177" s="9">
        <v>3876248</v>
      </c>
      <c r="CD177">
        <f t="shared" si="165"/>
        <v>117462.06060606061</v>
      </c>
      <c r="CE177">
        <f t="shared" si="166"/>
        <v>-14774.939393939392</v>
      </c>
      <c r="CF177" s="18">
        <f t="shared" si="167"/>
        <v>-0.11173075155924131</v>
      </c>
      <c r="CG177" s="14">
        <v>2014</v>
      </c>
      <c r="CH177" s="10">
        <v>43</v>
      </c>
      <c r="CI177" s="9">
        <v>3935098</v>
      </c>
      <c r="CJ177">
        <f t="shared" si="168"/>
        <v>91513.906976744183</v>
      </c>
      <c r="CK177">
        <f t="shared" si="169"/>
        <v>-25948.153629316424</v>
      </c>
      <c r="CL177" s="18">
        <f t="shared" si="170"/>
        <v>-0.22090667825367263</v>
      </c>
      <c r="CM177" s="14">
        <v>2015</v>
      </c>
      <c r="CN177" s="9">
        <v>32</v>
      </c>
      <c r="CO177" s="9">
        <v>4015624</v>
      </c>
      <c r="CP177">
        <f t="shared" si="171"/>
        <v>125488.25</v>
      </c>
      <c r="CQ177">
        <f t="shared" si="172"/>
        <v>33974.343023255817</v>
      </c>
      <c r="CR177" s="18">
        <f t="shared" si="173"/>
        <v>0.37124786981162861</v>
      </c>
      <c r="CS177" s="14">
        <v>2016</v>
      </c>
      <c r="CT177" s="9">
        <v>27</v>
      </c>
      <c r="CU177" s="9">
        <v>4175168</v>
      </c>
      <c r="CV177">
        <f t="shared" si="174"/>
        <v>154635.85185185185</v>
      </c>
      <c r="CW177">
        <f t="shared" si="175"/>
        <v>29147.601851851854</v>
      </c>
      <c r="CX177" s="18">
        <f t="shared" si="176"/>
        <v>0.23227355431167343</v>
      </c>
      <c r="CY177" s="14">
        <v>2017</v>
      </c>
      <c r="CZ177" s="9">
        <v>27</v>
      </c>
      <c r="DA177" s="9">
        <v>4268653</v>
      </c>
      <c r="DB177">
        <f t="shared" si="177"/>
        <v>158098.25925925927</v>
      </c>
      <c r="DC177">
        <f t="shared" si="178"/>
        <v>3462.407407407416</v>
      </c>
      <c r="DD177" s="18">
        <f t="shared" si="179"/>
        <v>2.2390715774790435E-2</v>
      </c>
      <c r="DE177" s="14">
        <v>2018</v>
      </c>
      <c r="DF177" s="24">
        <v>21</v>
      </c>
      <c r="DG177" s="24">
        <v>4776956</v>
      </c>
      <c r="DH177">
        <f t="shared" si="180"/>
        <v>227474.09523809524</v>
      </c>
      <c r="DI177">
        <f t="shared" si="181"/>
        <v>69375.835978835967</v>
      </c>
      <c r="DJ177" s="18">
        <f t="shared" si="182"/>
        <v>0.43881467325373391</v>
      </c>
      <c r="DK177" s="14">
        <v>2019</v>
      </c>
      <c r="DL177" s="24">
        <v>25</v>
      </c>
      <c r="DM177" s="24">
        <v>4535460</v>
      </c>
      <c r="DN177">
        <f t="shared" si="183"/>
        <v>181418.4</v>
      </c>
      <c r="DO177">
        <f t="shared" si="184"/>
        <v>-46055.695238095243</v>
      </c>
      <c r="DP177" s="18">
        <f t="shared" si="185"/>
        <v>-0.20246567060697232</v>
      </c>
      <c r="DQ177" s="14">
        <v>2020</v>
      </c>
      <c r="DR177" s="25">
        <v>23</v>
      </c>
      <c r="DS177" s="24">
        <v>4568134</v>
      </c>
      <c r="DT177">
        <f t="shared" si="186"/>
        <v>198614.52173913043</v>
      </c>
      <c r="DU177">
        <f t="shared" si="187"/>
        <v>17196.121739130438</v>
      </c>
      <c r="DV177" s="18">
        <f t="shared" si="188"/>
        <v>9.4787087413021165E-2</v>
      </c>
      <c r="DX177" s="11">
        <f t="shared" si="189"/>
        <v>8.0917139201508503E-2</v>
      </c>
      <c r="DY177">
        <f t="shared" si="190"/>
        <v>188996.91816578482</v>
      </c>
      <c r="DZ177" s="23">
        <f t="shared" si="191"/>
        <v>106870.94821126513</v>
      </c>
    </row>
    <row r="178" spans="1:130" x14ac:dyDescent="0.2">
      <c r="A178" s="3">
        <v>40103</v>
      </c>
      <c r="B178" t="s">
        <v>178</v>
      </c>
      <c r="C178" s="14">
        <v>2000</v>
      </c>
      <c r="D178" s="10">
        <v>85</v>
      </c>
      <c r="E178" s="9">
        <v>4621492</v>
      </c>
      <c r="F178">
        <f t="shared" si="128"/>
        <v>54370.49411764706</v>
      </c>
      <c r="G178" s="14">
        <v>2001</v>
      </c>
      <c r="H178" s="10">
        <v>92</v>
      </c>
      <c r="I178" s="9">
        <v>4771172</v>
      </c>
      <c r="J178">
        <f t="shared" si="129"/>
        <v>51860.565217391304</v>
      </c>
      <c r="K178">
        <f t="shared" si="130"/>
        <v>-2509.9289002557562</v>
      </c>
      <c r="L178" s="18">
        <f t="shared" si="131"/>
        <v>-4.6163437375146221E-2</v>
      </c>
      <c r="M178" s="14">
        <v>2002</v>
      </c>
      <c r="N178" s="10">
        <v>81</v>
      </c>
      <c r="O178" s="9">
        <v>4808303</v>
      </c>
      <c r="P178">
        <f t="shared" si="132"/>
        <v>59361.765432098764</v>
      </c>
      <c r="Q178">
        <f t="shared" si="133"/>
        <v>7501.20021470746</v>
      </c>
      <c r="R178" s="19">
        <f t="shared" si="134"/>
        <v>0.1446416980467454</v>
      </c>
      <c r="S178" s="14">
        <v>2003</v>
      </c>
      <c r="T178" s="10">
        <v>81</v>
      </c>
      <c r="U178" s="9">
        <v>5026287</v>
      </c>
      <c r="V178">
        <f t="shared" si="135"/>
        <v>62052.925925925927</v>
      </c>
      <c r="W178">
        <f t="shared" si="136"/>
        <v>2691.160493827163</v>
      </c>
      <c r="X178" s="18">
        <f t="shared" si="137"/>
        <v>4.5334913377963124E-2</v>
      </c>
      <c r="Y178" s="14">
        <v>2004</v>
      </c>
      <c r="Z178" s="10">
        <v>80</v>
      </c>
      <c r="AA178" s="9">
        <v>5430289</v>
      </c>
      <c r="AB178">
        <f t="shared" si="138"/>
        <v>67878.612500000003</v>
      </c>
      <c r="AC178">
        <f t="shared" si="139"/>
        <v>5825.6865740740759</v>
      </c>
      <c r="AD178" s="18">
        <f t="shared" si="140"/>
        <v>9.3882544411013569E-2</v>
      </c>
      <c r="AE178" s="14">
        <v>2005</v>
      </c>
      <c r="AF178" s="10">
        <v>81</v>
      </c>
      <c r="AG178" s="9">
        <v>5553160</v>
      </c>
      <c r="AH178">
        <f t="shared" si="141"/>
        <v>68557.530864197528</v>
      </c>
      <c r="AI178">
        <f t="shared" si="142"/>
        <v>678.91836419752508</v>
      </c>
      <c r="AJ178" s="18">
        <f t="shared" si="143"/>
        <v>1.0001948171782755E-2</v>
      </c>
      <c r="AK178" s="14">
        <v>2006</v>
      </c>
      <c r="AL178" s="10">
        <v>72</v>
      </c>
      <c r="AM178" s="9">
        <v>5783484</v>
      </c>
      <c r="AN178">
        <f t="shared" si="144"/>
        <v>80326.166666666672</v>
      </c>
      <c r="AO178">
        <f t="shared" si="145"/>
        <v>11768.635802469144</v>
      </c>
      <c r="AP178" s="18">
        <f t="shared" si="146"/>
        <v>0.17166073010682217</v>
      </c>
      <c r="AQ178" s="14">
        <v>2007</v>
      </c>
      <c r="AR178" s="10">
        <v>73</v>
      </c>
      <c r="AS178" s="9">
        <v>5871969</v>
      </c>
      <c r="AT178">
        <f t="shared" si="147"/>
        <v>80437.931506849316</v>
      </c>
      <c r="AU178">
        <f t="shared" si="148"/>
        <v>111.76484018264455</v>
      </c>
      <c r="AV178" s="18">
        <f t="shared" si="149"/>
        <v>1.3913876986865368E-3</v>
      </c>
      <c r="AW178" s="14">
        <v>2008</v>
      </c>
      <c r="AX178" s="10">
        <v>77</v>
      </c>
      <c r="AY178" s="9">
        <v>6087202</v>
      </c>
      <c r="AZ178">
        <f t="shared" si="150"/>
        <v>79054.571428571435</v>
      </c>
      <c r="BA178">
        <f t="shared" si="151"/>
        <v>-1383.3600782778813</v>
      </c>
      <c r="BB178" s="18">
        <f t="shared" si="152"/>
        <v>-1.7197857433219645E-2</v>
      </c>
      <c r="BC178" s="14">
        <v>2009</v>
      </c>
      <c r="BD178" s="10">
        <v>65</v>
      </c>
      <c r="BE178" s="9">
        <v>6337755</v>
      </c>
      <c r="BF178">
        <f t="shared" si="153"/>
        <v>97503.923076923078</v>
      </c>
      <c r="BG178">
        <f t="shared" si="154"/>
        <v>18449.351648351643</v>
      </c>
      <c r="BH178" s="18">
        <f t="shared" si="155"/>
        <v>0.23337488667586131</v>
      </c>
      <c r="BI178" s="14">
        <v>2010</v>
      </c>
      <c r="BJ178" s="10">
        <v>74</v>
      </c>
      <c r="BK178" s="9">
        <v>6365281</v>
      </c>
      <c r="BL178">
        <f t="shared" si="156"/>
        <v>86017.310810810814</v>
      </c>
      <c r="BM178">
        <f t="shared" si="157"/>
        <v>-11486.612266112264</v>
      </c>
      <c r="BN178" s="18">
        <f t="shared" si="158"/>
        <v>-0.11780666770761843</v>
      </c>
      <c r="BO178" s="14">
        <v>2011</v>
      </c>
      <c r="BP178" s="10">
        <v>67</v>
      </c>
      <c r="BQ178" s="9">
        <v>6429018</v>
      </c>
      <c r="BR178">
        <f t="shared" si="159"/>
        <v>95955.492537313432</v>
      </c>
      <c r="BS178">
        <f t="shared" si="160"/>
        <v>9938.1817265026184</v>
      </c>
      <c r="BT178" s="18">
        <f t="shared" si="161"/>
        <v>0.11553699636531266</v>
      </c>
      <c r="BU178" s="14">
        <v>2012</v>
      </c>
      <c r="BV178" s="10">
        <v>64</v>
      </c>
      <c r="BW178" s="9">
        <v>8699409</v>
      </c>
      <c r="BX178">
        <f t="shared" si="162"/>
        <v>135928.265625</v>
      </c>
      <c r="BY178">
        <f t="shared" si="163"/>
        <v>39972.773087686568</v>
      </c>
      <c r="BZ178" s="18">
        <f t="shared" si="164"/>
        <v>0.41657618579929317</v>
      </c>
      <c r="CA178" s="14">
        <v>2013</v>
      </c>
      <c r="CB178" s="10">
        <v>69</v>
      </c>
      <c r="CC178" s="9">
        <v>8087031</v>
      </c>
      <c r="CD178">
        <f t="shared" si="165"/>
        <v>117203.34782608696</v>
      </c>
      <c r="CE178">
        <f t="shared" si="166"/>
        <v>-18724.91779891304</v>
      </c>
      <c r="CF178" s="18">
        <f t="shared" si="167"/>
        <v>-0.13775587963854033</v>
      </c>
      <c r="CG178" s="14">
        <v>2014</v>
      </c>
      <c r="CH178" s="10">
        <v>71</v>
      </c>
      <c r="CI178" s="9">
        <v>8363770</v>
      </c>
      <c r="CJ178">
        <f t="shared" si="168"/>
        <v>117799.57746478873</v>
      </c>
      <c r="CK178">
        <f t="shared" si="169"/>
        <v>596.22963870177045</v>
      </c>
      <c r="CL178" s="18">
        <f t="shared" si="170"/>
        <v>5.08713829221406E-3</v>
      </c>
      <c r="CM178" s="14">
        <v>2015</v>
      </c>
      <c r="CN178" s="9">
        <v>66</v>
      </c>
      <c r="CO178" s="9">
        <v>7452411</v>
      </c>
      <c r="CP178">
        <f t="shared" si="171"/>
        <v>112915.31818181818</v>
      </c>
      <c r="CQ178">
        <f t="shared" si="172"/>
        <v>-4884.2592829705536</v>
      </c>
      <c r="CR178" s="18">
        <f t="shared" si="173"/>
        <v>-4.146245163256633E-2</v>
      </c>
      <c r="CS178" s="14">
        <v>2016</v>
      </c>
      <c r="CT178" s="9">
        <v>71</v>
      </c>
      <c r="CU178" s="9">
        <v>7699324</v>
      </c>
      <c r="CV178">
        <f t="shared" si="174"/>
        <v>108441.18309859154</v>
      </c>
      <c r="CW178">
        <f t="shared" si="175"/>
        <v>-4474.1350832266326</v>
      </c>
      <c r="CX178" s="18">
        <f t="shared" si="176"/>
        <v>-3.9623809729892483E-2</v>
      </c>
      <c r="CY178" s="14">
        <v>2017</v>
      </c>
      <c r="CZ178" s="9">
        <v>80</v>
      </c>
      <c r="DA178" s="9">
        <v>7874823</v>
      </c>
      <c r="DB178">
        <f t="shared" si="177"/>
        <v>98435.287500000006</v>
      </c>
      <c r="DC178">
        <f t="shared" si="178"/>
        <v>-10005.895598591538</v>
      </c>
      <c r="DD178" s="18">
        <f t="shared" si="179"/>
        <v>-9.2270254830164211E-2</v>
      </c>
      <c r="DE178" s="14">
        <v>2018</v>
      </c>
      <c r="DF178" s="24">
        <v>94</v>
      </c>
      <c r="DG178" s="24">
        <v>8177267</v>
      </c>
      <c r="DH178">
        <f t="shared" si="180"/>
        <v>86992.202127659577</v>
      </c>
      <c r="DI178">
        <f t="shared" si="181"/>
        <v>-11443.085372340429</v>
      </c>
      <c r="DJ178" s="18">
        <f t="shared" si="182"/>
        <v>-0.11624982933422558</v>
      </c>
      <c r="DK178" s="14">
        <v>2019</v>
      </c>
      <c r="DL178" s="24">
        <v>97</v>
      </c>
      <c r="DM178" s="24">
        <v>8180900</v>
      </c>
      <c r="DN178">
        <f t="shared" si="183"/>
        <v>84339.175257731957</v>
      </c>
      <c r="DO178">
        <f t="shared" si="184"/>
        <v>-2653.0268699276203</v>
      </c>
      <c r="DP178" s="18">
        <f t="shared" si="185"/>
        <v>-3.0497295217729384E-2</v>
      </c>
      <c r="DQ178" s="14">
        <v>2020</v>
      </c>
      <c r="DR178" s="25">
        <v>105</v>
      </c>
      <c r="DS178" s="24">
        <v>8221868</v>
      </c>
      <c r="DT178">
        <f t="shared" si="186"/>
        <v>78303.504761904769</v>
      </c>
      <c r="DU178">
        <f t="shared" si="187"/>
        <v>-6035.6704958271876</v>
      </c>
      <c r="DV178" s="18">
        <f t="shared" si="188"/>
        <v>-7.1564257978368781E-2</v>
      </c>
      <c r="DX178" s="11">
        <f t="shared" si="189"/>
        <v>1.8530514687127766E-2</v>
      </c>
      <c r="DY178">
        <f t="shared" si="190"/>
        <v>89922.221628463842</v>
      </c>
      <c r="DZ178" s="23">
        <f t="shared" si="191"/>
        <v>86844.531044189382</v>
      </c>
    </row>
    <row r="179" spans="1:130" x14ac:dyDescent="0.2">
      <c r="A179" s="3">
        <v>40104</v>
      </c>
      <c r="B179" t="s">
        <v>179</v>
      </c>
      <c r="C179" s="14">
        <v>2000</v>
      </c>
      <c r="D179" s="10">
        <v>51</v>
      </c>
      <c r="E179" s="9">
        <v>3422649</v>
      </c>
      <c r="F179">
        <f t="shared" si="128"/>
        <v>67110.76470588235</v>
      </c>
      <c r="G179" s="14">
        <v>2001</v>
      </c>
      <c r="H179" s="10">
        <v>52</v>
      </c>
      <c r="I179" s="9">
        <v>3537972</v>
      </c>
      <c r="J179">
        <f t="shared" si="129"/>
        <v>68037.923076923078</v>
      </c>
      <c r="K179">
        <f t="shared" si="130"/>
        <v>927.15837104072853</v>
      </c>
      <c r="L179" s="18">
        <f t="shared" si="131"/>
        <v>1.3815345050888115E-2</v>
      </c>
      <c r="M179" s="14">
        <v>2002</v>
      </c>
      <c r="N179" s="10">
        <v>46</v>
      </c>
      <c r="O179" s="9">
        <v>3710974</v>
      </c>
      <c r="P179">
        <f t="shared" si="132"/>
        <v>80673.34782608696</v>
      </c>
      <c r="Q179">
        <f t="shared" si="133"/>
        <v>12635.424749163882</v>
      </c>
      <c r="R179" s="19">
        <f t="shared" si="134"/>
        <v>0.18571149996566447</v>
      </c>
      <c r="S179" s="14">
        <v>2003</v>
      </c>
      <c r="T179" s="10">
        <v>46</v>
      </c>
      <c r="U179" s="9">
        <v>3862782</v>
      </c>
      <c r="V179">
        <f t="shared" si="135"/>
        <v>83973.521739130432</v>
      </c>
      <c r="W179">
        <f t="shared" si="136"/>
        <v>3300.1739130434726</v>
      </c>
      <c r="X179" s="18">
        <f t="shared" si="137"/>
        <v>4.0907858691545597E-2</v>
      </c>
      <c r="Y179" s="14">
        <v>2004</v>
      </c>
      <c r="Z179" s="10">
        <v>44</v>
      </c>
      <c r="AA179" s="9">
        <v>3978177</v>
      </c>
      <c r="AB179">
        <f t="shared" si="138"/>
        <v>90413.113636363632</v>
      </c>
      <c r="AC179">
        <f t="shared" si="139"/>
        <v>6439.5918972332001</v>
      </c>
      <c r="AD179" s="18">
        <f t="shared" si="140"/>
        <v>7.6685981055293104E-2</v>
      </c>
      <c r="AE179" s="14">
        <v>2005</v>
      </c>
      <c r="AF179" s="10">
        <v>42</v>
      </c>
      <c r="AG179" s="9">
        <v>3812660</v>
      </c>
      <c r="AH179">
        <f t="shared" si="141"/>
        <v>90777.619047619053</v>
      </c>
      <c r="AI179">
        <f t="shared" si="142"/>
        <v>364.50541125542077</v>
      </c>
      <c r="AJ179" s="18">
        <f t="shared" si="143"/>
        <v>4.0315546782454664E-3</v>
      </c>
      <c r="AK179" s="14">
        <v>2006</v>
      </c>
      <c r="AL179" s="10">
        <v>36</v>
      </c>
      <c r="AM179" s="9">
        <v>4165196</v>
      </c>
      <c r="AN179">
        <f t="shared" si="144"/>
        <v>115699.88888888889</v>
      </c>
      <c r="AO179">
        <f t="shared" si="145"/>
        <v>24922.269841269837</v>
      </c>
      <c r="AP179" s="18">
        <f t="shared" si="146"/>
        <v>0.2745420082916738</v>
      </c>
      <c r="AQ179" s="14">
        <v>2007</v>
      </c>
      <c r="AR179" s="10">
        <v>44</v>
      </c>
      <c r="AS179" s="9">
        <v>4574769</v>
      </c>
      <c r="AT179">
        <f t="shared" si="147"/>
        <v>103972.02272727272</v>
      </c>
      <c r="AU179">
        <f t="shared" si="148"/>
        <v>-11727.86616161617</v>
      </c>
      <c r="AV179" s="18">
        <f t="shared" si="149"/>
        <v>-0.10136454126484855</v>
      </c>
      <c r="AW179" s="14">
        <v>2008</v>
      </c>
      <c r="AX179" s="10">
        <v>58</v>
      </c>
      <c r="AY179" s="9">
        <v>4844650</v>
      </c>
      <c r="AZ179">
        <f t="shared" si="150"/>
        <v>83528.448275862072</v>
      </c>
      <c r="BA179">
        <f t="shared" si="151"/>
        <v>-20443.574451410648</v>
      </c>
      <c r="BB179" s="18">
        <f t="shared" si="152"/>
        <v>-0.19662572599011416</v>
      </c>
      <c r="BC179" s="14">
        <v>2009</v>
      </c>
      <c r="BD179" s="10">
        <v>62</v>
      </c>
      <c r="BE179" s="9">
        <v>4851120</v>
      </c>
      <c r="BF179">
        <f t="shared" si="153"/>
        <v>78243.870967741939</v>
      </c>
      <c r="BG179">
        <f t="shared" si="154"/>
        <v>-5284.5773081201332</v>
      </c>
      <c r="BH179" s="18">
        <f t="shared" si="155"/>
        <v>-6.3266796129951119E-2</v>
      </c>
      <c r="BI179" s="14">
        <v>2010</v>
      </c>
      <c r="BJ179" s="10">
        <v>52</v>
      </c>
      <c r="BK179" s="9">
        <v>4805650</v>
      </c>
      <c r="BL179">
        <f t="shared" si="156"/>
        <v>92416.346153846156</v>
      </c>
      <c r="BM179">
        <f t="shared" si="157"/>
        <v>14172.475186104217</v>
      </c>
      <c r="BN179" s="18">
        <f t="shared" si="158"/>
        <v>0.18113208115619928</v>
      </c>
      <c r="BO179" s="14">
        <v>2011</v>
      </c>
      <c r="BP179" s="10">
        <v>55</v>
      </c>
      <c r="BQ179" s="9">
        <v>4946910</v>
      </c>
      <c r="BR179">
        <f t="shared" si="159"/>
        <v>89943.818181818177</v>
      </c>
      <c r="BS179">
        <f t="shared" si="160"/>
        <v>-2472.5279720279796</v>
      </c>
      <c r="BT179" s="18">
        <f t="shared" si="161"/>
        <v>-2.6754227741399173E-2</v>
      </c>
      <c r="BU179" s="14">
        <v>2012</v>
      </c>
      <c r="BV179" s="10">
        <v>63</v>
      </c>
      <c r="BW179" s="9">
        <v>5238697</v>
      </c>
      <c r="BX179">
        <f t="shared" si="162"/>
        <v>83153.920634920636</v>
      </c>
      <c r="BY179">
        <f t="shared" si="163"/>
        <v>-6789.8975468975405</v>
      </c>
      <c r="BZ179" s="18">
        <f t="shared" si="164"/>
        <v>-7.5490430405923042E-2</v>
      </c>
      <c r="CA179" s="14">
        <v>2013</v>
      </c>
      <c r="CB179" s="10">
        <v>59</v>
      </c>
      <c r="CC179" s="9">
        <v>5396018</v>
      </c>
      <c r="CD179">
        <f t="shared" si="165"/>
        <v>91457.932203389835</v>
      </c>
      <c r="CE179">
        <f t="shared" si="166"/>
        <v>8304.0115684691991</v>
      </c>
      <c r="CF179" s="18">
        <f t="shared" si="167"/>
        <v>9.9863139405382592E-2</v>
      </c>
      <c r="CG179" s="14">
        <v>2014</v>
      </c>
      <c r="CH179" s="10">
        <v>63</v>
      </c>
      <c r="CI179" s="9">
        <v>5563990</v>
      </c>
      <c r="CJ179">
        <f t="shared" si="168"/>
        <v>88317.301587301583</v>
      </c>
      <c r="CK179">
        <f t="shared" si="169"/>
        <v>-3140.6306160882523</v>
      </c>
      <c r="CL179" s="18">
        <f t="shared" si="170"/>
        <v>-3.4339619762055441E-2</v>
      </c>
      <c r="CM179" s="14">
        <v>2015</v>
      </c>
      <c r="CN179" s="9">
        <v>60</v>
      </c>
      <c r="CO179" s="9">
        <v>5767750</v>
      </c>
      <c r="CP179">
        <f t="shared" si="171"/>
        <v>96129.166666666672</v>
      </c>
      <c r="CQ179">
        <f t="shared" si="172"/>
        <v>7811.8650793650886</v>
      </c>
      <c r="CR179" s="18">
        <f t="shared" si="173"/>
        <v>8.845226177617152E-2</v>
      </c>
      <c r="CS179" s="14">
        <v>2016</v>
      </c>
      <c r="CT179" s="9">
        <v>47</v>
      </c>
      <c r="CU179" s="9">
        <v>5843304</v>
      </c>
      <c r="CV179">
        <f t="shared" si="174"/>
        <v>124325.6170212766</v>
      </c>
      <c r="CW179">
        <f t="shared" si="175"/>
        <v>28196.450354609929</v>
      </c>
      <c r="CX179" s="18">
        <f t="shared" si="176"/>
        <v>0.29331836873591882</v>
      </c>
      <c r="CY179" s="14">
        <v>2017</v>
      </c>
      <c r="CZ179" s="9">
        <v>44</v>
      </c>
      <c r="DA179" s="9">
        <v>6010830</v>
      </c>
      <c r="DB179">
        <f t="shared" si="177"/>
        <v>136609.77272727274</v>
      </c>
      <c r="DC179">
        <f t="shared" si="178"/>
        <v>12284.155705996134</v>
      </c>
      <c r="DD179" s="18">
        <f t="shared" si="179"/>
        <v>9.8806312008038313E-2</v>
      </c>
      <c r="DE179" s="14">
        <v>2018</v>
      </c>
      <c r="DF179" s="24">
        <v>42</v>
      </c>
      <c r="DG179" s="24">
        <v>7053262</v>
      </c>
      <c r="DH179">
        <f t="shared" si="180"/>
        <v>167934.80952380953</v>
      </c>
      <c r="DI179">
        <f t="shared" si="181"/>
        <v>31325.036796536791</v>
      </c>
      <c r="DJ179" s="18">
        <f t="shared" si="182"/>
        <v>0.22930304451259123</v>
      </c>
      <c r="DK179" s="14">
        <v>2019</v>
      </c>
      <c r="DL179" s="24">
        <v>36</v>
      </c>
      <c r="DM179" s="24">
        <v>6361912</v>
      </c>
      <c r="DN179">
        <f t="shared" si="183"/>
        <v>176719.77777777778</v>
      </c>
      <c r="DO179">
        <f t="shared" si="184"/>
        <v>8784.9682539682544</v>
      </c>
      <c r="DP179" s="18">
        <f t="shared" si="185"/>
        <v>5.231177668810072E-2</v>
      </c>
      <c r="DQ179" s="14">
        <v>2020</v>
      </c>
      <c r="DR179" s="25">
        <v>42</v>
      </c>
      <c r="DS179" s="24">
        <v>6366783</v>
      </c>
      <c r="DT179">
        <f t="shared" si="186"/>
        <v>151590.07142857142</v>
      </c>
      <c r="DU179">
        <f t="shared" si="187"/>
        <v>-25129.706349206361</v>
      </c>
      <c r="DV179" s="18">
        <f t="shared" si="188"/>
        <v>-0.14220087114870952</v>
      </c>
      <c r="DX179" s="11">
        <f t="shared" si="189"/>
        <v>5.231915042752832E-2</v>
      </c>
      <c r="DY179">
        <f t="shared" si="190"/>
        <v>160421.45334295335</v>
      </c>
      <c r="DZ179" s="23">
        <f t="shared" si="191"/>
        <v>102906.14546659152</v>
      </c>
    </row>
    <row r="180" spans="1:130" x14ac:dyDescent="0.2">
      <c r="A180" s="3">
        <v>40107</v>
      </c>
      <c r="B180" t="s">
        <v>180</v>
      </c>
      <c r="C180" s="14">
        <v>2000</v>
      </c>
      <c r="D180" s="10">
        <v>1294</v>
      </c>
      <c r="E180" s="9">
        <v>50245565</v>
      </c>
      <c r="F180">
        <f t="shared" si="128"/>
        <v>38829.648377125195</v>
      </c>
      <c r="G180" s="14">
        <v>2001</v>
      </c>
      <c r="H180" s="10">
        <v>1261</v>
      </c>
      <c r="I180" s="9">
        <v>52531183</v>
      </c>
      <c r="J180">
        <f t="shared" si="129"/>
        <v>41658.352894528151</v>
      </c>
      <c r="K180">
        <f t="shared" si="130"/>
        <v>2828.7045174029554</v>
      </c>
      <c r="L180" s="18">
        <f t="shared" si="131"/>
        <v>7.2849089178705112E-2</v>
      </c>
      <c r="M180" s="14">
        <v>2002</v>
      </c>
      <c r="N180" s="10">
        <v>1256</v>
      </c>
      <c r="O180" s="9">
        <v>54308724</v>
      </c>
      <c r="P180">
        <f t="shared" si="132"/>
        <v>43239.429936305729</v>
      </c>
      <c r="Q180">
        <f t="shared" si="133"/>
        <v>1581.0770417775784</v>
      </c>
      <c r="R180" s="19">
        <f t="shared" si="134"/>
        <v>3.7953421869093E-2</v>
      </c>
      <c r="S180" s="14">
        <v>2003</v>
      </c>
      <c r="T180" s="10">
        <v>1256</v>
      </c>
      <c r="U180" s="9">
        <v>60123589</v>
      </c>
      <c r="V180">
        <f t="shared" si="135"/>
        <v>47869.099522292992</v>
      </c>
      <c r="W180">
        <f t="shared" si="136"/>
        <v>4629.6695859872634</v>
      </c>
      <c r="X180" s="18">
        <f t="shared" si="137"/>
        <v>0.10707055094868374</v>
      </c>
      <c r="Y180" s="14">
        <v>2004</v>
      </c>
      <c r="Z180" s="10">
        <v>1178</v>
      </c>
      <c r="AA180" s="9">
        <v>65421513</v>
      </c>
      <c r="AB180">
        <f t="shared" si="138"/>
        <v>55536.089134125636</v>
      </c>
      <c r="AC180">
        <f t="shared" si="139"/>
        <v>7666.9896118326433</v>
      </c>
      <c r="AD180" s="18">
        <f t="shared" si="140"/>
        <v>0.16016573715288021</v>
      </c>
      <c r="AE180" s="14">
        <v>2005</v>
      </c>
      <c r="AF180" s="10">
        <v>1207</v>
      </c>
      <c r="AG180" s="9">
        <v>62356505</v>
      </c>
      <c r="AH180">
        <f t="shared" si="141"/>
        <v>51662.390223695111</v>
      </c>
      <c r="AI180">
        <f t="shared" si="142"/>
        <v>-3873.6989104305248</v>
      </c>
      <c r="AJ180" s="18">
        <f t="shared" si="143"/>
        <v>-6.9751020837551678E-2</v>
      </c>
      <c r="AK180" s="14">
        <v>2006</v>
      </c>
      <c r="AL180" s="10">
        <v>1191</v>
      </c>
      <c r="AM180" s="9">
        <v>67188298</v>
      </c>
      <c r="AN180">
        <f t="shared" si="144"/>
        <v>56413.348446683456</v>
      </c>
      <c r="AO180">
        <f t="shared" si="145"/>
        <v>4750.9582229883454</v>
      </c>
      <c r="AP180" s="18">
        <f t="shared" si="146"/>
        <v>9.1961641774934835E-2</v>
      </c>
      <c r="AQ180" s="14">
        <v>2007</v>
      </c>
      <c r="AR180" s="10">
        <v>1182</v>
      </c>
      <c r="AS180" s="9">
        <v>66631325</v>
      </c>
      <c r="AT180">
        <f t="shared" si="147"/>
        <v>56371.679357021996</v>
      </c>
      <c r="AU180">
        <f t="shared" si="148"/>
        <v>-41.669089661460021</v>
      </c>
      <c r="AV180" s="18">
        <f t="shared" si="149"/>
        <v>-7.3863882944019341E-4</v>
      </c>
      <c r="AW180" s="14">
        <v>2008</v>
      </c>
      <c r="AX180" s="10">
        <v>1174</v>
      </c>
      <c r="AY180" s="9">
        <v>70655243</v>
      </c>
      <c r="AZ180">
        <f t="shared" si="150"/>
        <v>60183.341567291311</v>
      </c>
      <c r="BA180">
        <f t="shared" si="151"/>
        <v>3811.6622102693145</v>
      </c>
      <c r="BB180" s="18">
        <f t="shared" si="152"/>
        <v>6.7616616246762767E-2</v>
      </c>
      <c r="BC180" s="14">
        <v>2009</v>
      </c>
      <c r="BD180" s="10">
        <v>1171</v>
      </c>
      <c r="BE180" s="9">
        <v>73555500</v>
      </c>
      <c r="BF180">
        <f t="shared" si="153"/>
        <v>62814.261315115284</v>
      </c>
      <c r="BG180">
        <f t="shared" si="154"/>
        <v>2630.919747823973</v>
      </c>
      <c r="BH180" s="18">
        <f t="shared" si="155"/>
        <v>4.3715082601093656E-2</v>
      </c>
      <c r="BI180" s="14">
        <v>2010</v>
      </c>
      <c r="BJ180" s="10">
        <v>1208</v>
      </c>
      <c r="BK180" s="9">
        <v>71628524</v>
      </c>
      <c r="BL180">
        <f t="shared" si="156"/>
        <v>59295.135761589401</v>
      </c>
      <c r="BM180">
        <f t="shared" si="157"/>
        <v>-3519.1255535258824</v>
      </c>
      <c r="BN180" s="18">
        <f t="shared" si="158"/>
        <v>-5.6024308490579336E-2</v>
      </c>
      <c r="BO180" s="14">
        <v>2011</v>
      </c>
      <c r="BP180" s="10">
        <v>1212</v>
      </c>
      <c r="BQ180" s="9">
        <v>70920984</v>
      </c>
      <c r="BR180">
        <f t="shared" si="159"/>
        <v>58515.66336633663</v>
      </c>
      <c r="BS180">
        <f t="shared" si="160"/>
        <v>-779.47239525277109</v>
      </c>
      <c r="BT180" s="18">
        <f t="shared" si="161"/>
        <v>-1.3145638090564975E-2</v>
      </c>
      <c r="BU180" s="14">
        <v>2012</v>
      </c>
      <c r="BV180" s="10">
        <v>1252</v>
      </c>
      <c r="BW180" s="9">
        <v>71054914</v>
      </c>
      <c r="BX180">
        <f t="shared" si="162"/>
        <v>56753.126198083068</v>
      </c>
      <c r="BY180">
        <f t="shared" si="163"/>
        <v>-1762.5371682535624</v>
      </c>
      <c r="BZ180" s="18">
        <f t="shared" si="164"/>
        <v>-3.01207756497473E-2</v>
      </c>
      <c r="CA180" s="14">
        <v>2013</v>
      </c>
      <c r="CB180" s="10">
        <v>1218</v>
      </c>
      <c r="CC180" s="9">
        <v>73668738</v>
      </c>
      <c r="CD180">
        <f t="shared" si="165"/>
        <v>60483.364532019703</v>
      </c>
      <c r="CE180">
        <f t="shared" si="166"/>
        <v>3730.2383339366352</v>
      </c>
      <c r="CF180" s="18">
        <f t="shared" si="167"/>
        <v>6.5727451222988842E-2</v>
      </c>
      <c r="CG180" s="14">
        <v>2014</v>
      </c>
      <c r="CH180" s="10">
        <v>1172</v>
      </c>
      <c r="CI180" s="9">
        <v>75556001</v>
      </c>
      <c r="CJ180">
        <f t="shared" si="168"/>
        <v>64467.577645051191</v>
      </c>
      <c r="CK180">
        <f t="shared" si="169"/>
        <v>3984.2131130314883</v>
      </c>
      <c r="CL180" s="18">
        <f t="shared" si="170"/>
        <v>6.5872875027020994E-2</v>
      </c>
      <c r="CM180" s="14">
        <v>2015</v>
      </c>
      <c r="CN180" s="9">
        <v>1119</v>
      </c>
      <c r="CO180" s="9">
        <v>73763308</v>
      </c>
      <c r="CP180">
        <f t="shared" si="171"/>
        <v>65918.952636282396</v>
      </c>
      <c r="CQ180">
        <f t="shared" si="172"/>
        <v>1451.3749912312051</v>
      </c>
      <c r="CR180" s="18">
        <f t="shared" si="173"/>
        <v>2.2513254635101353E-2</v>
      </c>
      <c r="CS180" s="14">
        <v>2016</v>
      </c>
      <c r="CT180" s="9">
        <v>1110</v>
      </c>
      <c r="CU180" s="9">
        <v>75399666</v>
      </c>
      <c r="CV180">
        <f t="shared" si="174"/>
        <v>67927.627027027032</v>
      </c>
      <c r="CW180">
        <f t="shared" si="175"/>
        <v>2008.6743907446362</v>
      </c>
      <c r="CX180" s="18">
        <f t="shared" si="176"/>
        <v>3.0471879640257563E-2</v>
      </c>
      <c r="CY180" s="14">
        <v>2017</v>
      </c>
      <c r="CZ180" s="9">
        <v>1098</v>
      </c>
      <c r="DA180" s="9">
        <v>75266730</v>
      </c>
      <c r="DB180">
        <f t="shared" si="177"/>
        <v>68548.934426229505</v>
      </c>
      <c r="DC180">
        <f t="shared" si="178"/>
        <v>621.30739920247288</v>
      </c>
      <c r="DD180" s="18">
        <f t="shared" si="179"/>
        <v>9.1466083299990321E-3</v>
      </c>
      <c r="DE180" s="14">
        <v>2018</v>
      </c>
      <c r="DF180" s="24">
        <v>1080</v>
      </c>
      <c r="DG180" s="24">
        <v>81235540</v>
      </c>
      <c r="DH180">
        <f t="shared" si="180"/>
        <v>75218.092592592599</v>
      </c>
      <c r="DI180">
        <f t="shared" si="181"/>
        <v>6669.1581663630932</v>
      </c>
      <c r="DJ180" s="18">
        <f t="shared" si="182"/>
        <v>9.7290471721923844E-2</v>
      </c>
      <c r="DK180" s="14">
        <v>2019</v>
      </c>
      <c r="DL180" s="24">
        <v>1075</v>
      </c>
      <c r="DM180" s="24">
        <v>80869373</v>
      </c>
      <c r="DN180">
        <f t="shared" si="183"/>
        <v>75227.323720930232</v>
      </c>
      <c r="DO180">
        <f t="shared" si="184"/>
        <v>9.2311283376329811</v>
      </c>
      <c r="DP180" s="18">
        <f t="shared" si="185"/>
        <v>1.227248394562727E-4</v>
      </c>
      <c r="DQ180" s="14">
        <v>2020</v>
      </c>
      <c r="DR180" s="25">
        <v>1064</v>
      </c>
      <c r="DS180" s="24">
        <v>79851328</v>
      </c>
      <c r="DT180">
        <f t="shared" si="186"/>
        <v>75048.240601503756</v>
      </c>
      <c r="DU180">
        <f t="shared" si="187"/>
        <v>-179.0831194264756</v>
      </c>
      <c r="DV180" s="18">
        <f t="shared" si="188"/>
        <v>-2.3805594904694177E-3</v>
      </c>
      <c r="DX180" s="11">
        <f t="shared" si="189"/>
        <v>3.6478281667787486E-2</v>
      </c>
      <c r="DY180">
        <f t="shared" si="190"/>
        <v>72998.116913250778</v>
      </c>
      <c r="DZ180" s="23">
        <f t="shared" si="191"/>
        <v>59141.984727706207</v>
      </c>
    </row>
    <row r="181" spans="1:130" x14ac:dyDescent="0.2">
      <c r="A181" s="3">
        <v>41001</v>
      </c>
      <c r="B181" t="s">
        <v>181</v>
      </c>
      <c r="C181" s="14">
        <v>2000</v>
      </c>
      <c r="D181" s="10">
        <v>108</v>
      </c>
      <c r="E181" s="9">
        <v>4434349</v>
      </c>
      <c r="F181">
        <f t="shared" si="128"/>
        <v>41058.787037037036</v>
      </c>
      <c r="G181" s="14">
        <v>2001</v>
      </c>
      <c r="H181" s="10">
        <v>110</v>
      </c>
      <c r="I181" s="9">
        <v>4677595</v>
      </c>
      <c r="J181">
        <f t="shared" si="129"/>
        <v>42523.590909090912</v>
      </c>
      <c r="K181">
        <f t="shared" si="130"/>
        <v>1464.8038720538752</v>
      </c>
      <c r="L181" s="18">
        <f t="shared" si="131"/>
        <v>3.5675770712187638E-2</v>
      </c>
      <c r="M181" s="14">
        <v>2002</v>
      </c>
      <c r="N181" s="10">
        <v>111</v>
      </c>
      <c r="O181" s="9">
        <v>4551129</v>
      </c>
      <c r="P181">
        <f t="shared" si="132"/>
        <v>41001.16216216216</v>
      </c>
      <c r="Q181">
        <f t="shared" si="133"/>
        <v>-1522.4287469287519</v>
      </c>
      <c r="R181" s="19">
        <f t="shared" si="134"/>
        <v>-3.5801979898251707E-2</v>
      </c>
      <c r="S181" s="14">
        <v>2003</v>
      </c>
      <c r="T181" s="10">
        <v>111</v>
      </c>
      <c r="U181" s="9">
        <v>4636185</v>
      </c>
      <c r="V181">
        <f t="shared" si="135"/>
        <v>41767.432432432433</v>
      </c>
      <c r="W181">
        <f t="shared" si="136"/>
        <v>766.27027027027361</v>
      </c>
      <c r="X181" s="18">
        <f t="shared" si="137"/>
        <v>1.8688989039862498E-2</v>
      </c>
      <c r="Y181" s="14">
        <v>2004</v>
      </c>
      <c r="Z181" s="10">
        <v>104</v>
      </c>
      <c r="AA181" s="9">
        <v>4807064</v>
      </c>
      <c r="AB181">
        <f t="shared" si="138"/>
        <v>46221.769230769234</v>
      </c>
      <c r="AC181">
        <f t="shared" si="139"/>
        <v>4454.3367983368007</v>
      </c>
      <c r="AD181" s="18">
        <f t="shared" si="140"/>
        <v>0.10664617236270443</v>
      </c>
      <c r="AE181" s="14">
        <v>2005</v>
      </c>
      <c r="AF181" s="10">
        <v>106</v>
      </c>
      <c r="AG181" s="9">
        <v>4675150</v>
      </c>
      <c r="AH181">
        <f t="shared" si="141"/>
        <v>44105.188679245286</v>
      </c>
      <c r="AI181">
        <f t="shared" si="142"/>
        <v>-2116.5805515239481</v>
      </c>
      <c r="AJ181" s="18">
        <f t="shared" si="143"/>
        <v>-4.5791854936503985E-2</v>
      </c>
      <c r="AK181" s="14">
        <v>2006</v>
      </c>
      <c r="AL181" s="10">
        <v>96</v>
      </c>
      <c r="AM181" s="9">
        <v>5107945</v>
      </c>
      <c r="AN181">
        <f t="shared" si="144"/>
        <v>53207.760416666664</v>
      </c>
      <c r="AO181">
        <f t="shared" si="145"/>
        <v>9102.5717374213782</v>
      </c>
      <c r="AP181" s="18">
        <f t="shared" si="146"/>
        <v>0.20638323993169547</v>
      </c>
      <c r="AQ181" s="14">
        <v>2007</v>
      </c>
      <c r="AR181" s="10">
        <v>99</v>
      </c>
      <c r="AS181" s="9">
        <v>5368665</v>
      </c>
      <c r="AT181">
        <f t="shared" si="147"/>
        <v>54228.939393939392</v>
      </c>
      <c r="AU181">
        <f t="shared" si="148"/>
        <v>1021.1789772727279</v>
      </c>
      <c r="AV181" s="18">
        <f t="shared" si="149"/>
        <v>1.9192293929981997E-2</v>
      </c>
      <c r="AW181" s="14">
        <v>2008</v>
      </c>
      <c r="AX181" s="10">
        <v>110</v>
      </c>
      <c r="AY181" s="9">
        <v>5001658</v>
      </c>
      <c r="AZ181">
        <f t="shared" si="150"/>
        <v>45469.618181818179</v>
      </c>
      <c r="BA181">
        <f t="shared" si="151"/>
        <v>-8759.3212121212127</v>
      </c>
      <c r="BB181" s="18">
        <f t="shared" si="152"/>
        <v>-0.1615248483561556</v>
      </c>
      <c r="BC181" s="14">
        <v>2009</v>
      </c>
      <c r="BD181" s="10">
        <v>101</v>
      </c>
      <c r="BE181" s="9">
        <v>5118635</v>
      </c>
      <c r="BF181">
        <f t="shared" si="153"/>
        <v>50679.554455445541</v>
      </c>
      <c r="BG181">
        <f t="shared" si="154"/>
        <v>5209.9362736273615</v>
      </c>
      <c r="BH181" s="18">
        <f t="shared" si="155"/>
        <v>0.11458060309181671</v>
      </c>
      <c r="BI181" s="14">
        <v>2010</v>
      </c>
      <c r="BJ181" s="10">
        <v>95</v>
      </c>
      <c r="BK181" s="9">
        <v>5047265</v>
      </c>
      <c r="BL181">
        <f t="shared" si="156"/>
        <v>53129.105263157893</v>
      </c>
      <c r="BM181">
        <f t="shared" si="157"/>
        <v>2449.5508077123523</v>
      </c>
      <c r="BN181" s="18">
        <f t="shared" si="158"/>
        <v>4.8334103052659075E-2</v>
      </c>
      <c r="BO181" s="14">
        <v>2011</v>
      </c>
      <c r="BP181" s="10">
        <v>85</v>
      </c>
      <c r="BQ181" s="9">
        <v>5084294</v>
      </c>
      <c r="BR181">
        <f t="shared" si="159"/>
        <v>59815.223529411764</v>
      </c>
      <c r="BS181">
        <f t="shared" si="160"/>
        <v>6686.1182662538704</v>
      </c>
      <c r="BT181" s="18">
        <f t="shared" si="161"/>
        <v>0.12584661896970295</v>
      </c>
      <c r="BU181" s="14">
        <v>2012</v>
      </c>
      <c r="BV181" s="10">
        <v>87</v>
      </c>
      <c r="BW181" s="9">
        <v>5245292</v>
      </c>
      <c r="BX181">
        <f t="shared" si="162"/>
        <v>60290.712643678162</v>
      </c>
      <c r="BY181">
        <f t="shared" si="163"/>
        <v>475.48911426639825</v>
      </c>
      <c r="BZ181" s="18">
        <f t="shared" si="164"/>
        <v>7.9492992955647046E-3</v>
      </c>
      <c r="CA181" s="14">
        <v>2013</v>
      </c>
      <c r="CB181" s="10">
        <v>85</v>
      </c>
      <c r="CC181" s="9">
        <v>5328779</v>
      </c>
      <c r="CD181">
        <f t="shared" si="165"/>
        <v>62691.517647058827</v>
      </c>
      <c r="CE181">
        <f t="shared" si="166"/>
        <v>2400.8050033806649</v>
      </c>
      <c r="CF181" s="18">
        <f t="shared" si="167"/>
        <v>3.9820478115254181E-2</v>
      </c>
      <c r="CG181" s="14">
        <v>2014</v>
      </c>
      <c r="CH181" s="10">
        <v>88</v>
      </c>
      <c r="CI181" s="9">
        <v>5349397</v>
      </c>
      <c r="CJ181">
        <f t="shared" si="168"/>
        <v>60788.602272727272</v>
      </c>
      <c r="CK181">
        <f t="shared" si="169"/>
        <v>-1902.9153743315546</v>
      </c>
      <c r="CL181" s="18">
        <f t="shared" si="170"/>
        <v>-3.0353633884644519E-2</v>
      </c>
      <c r="CM181" s="14">
        <v>2015</v>
      </c>
      <c r="CN181" s="9">
        <v>100</v>
      </c>
      <c r="CO181" s="9">
        <v>8617584</v>
      </c>
      <c r="CP181">
        <f t="shared" si="171"/>
        <v>86175.84</v>
      </c>
      <c r="CQ181">
        <f t="shared" si="172"/>
        <v>25387.237727272724</v>
      </c>
      <c r="CR181" s="18">
        <f t="shared" si="173"/>
        <v>0.41763154239627376</v>
      </c>
      <c r="CS181" s="14">
        <v>2016</v>
      </c>
      <c r="CT181" s="9">
        <v>89</v>
      </c>
      <c r="CU181" s="9">
        <v>5881401</v>
      </c>
      <c r="CV181">
        <f t="shared" si="174"/>
        <v>66083.157303370783</v>
      </c>
      <c r="CW181">
        <f t="shared" si="175"/>
        <v>-20092.682696629214</v>
      </c>
      <c r="CX181" s="18">
        <f t="shared" si="176"/>
        <v>-0.23315911625148319</v>
      </c>
      <c r="CY181" s="14">
        <v>2017</v>
      </c>
      <c r="CZ181" s="9">
        <v>85</v>
      </c>
      <c r="DA181" s="9">
        <v>6023111</v>
      </c>
      <c r="DB181">
        <f t="shared" si="177"/>
        <v>70860.129411764705</v>
      </c>
      <c r="DC181">
        <f t="shared" si="178"/>
        <v>4776.9721083939221</v>
      </c>
      <c r="DD181" s="18">
        <f t="shared" si="179"/>
        <v>7.2287286251534133E-2</v>
      </c>
      <c r="DE181" s="14">
        <v>2018</v>
      </c>
      <c r="DF181" s="24">
        <v>75</v>
      </c>
      <c r="DG181" s="24">
        <v>6112089</v>
      </c>
      <c r="DH181">
        <f t="shared" si="180"/>
        <v>81494.52</v>
      </c>
      <c r="DI181">
        <f t="shared" si="181"/>
        <v>10634.390588235299</v>
      </c>
      <c r="DJ181" s="18">
        <f t="shared" si="182"/>
        <v>0.15007579969886001</v>
      </c>
      <c r="DK181" s="14">
        <v>2019</v>
      </c>
      <c r="DL181" s="24">
        <v>84</v>
      </c>
      <c r="DM181" s="24">
        <v>6118739</v>
      </c>
      <c r="DN181">
        <f t="shared" si="183"/>
        <v>72842.130952380947</v>
      </c>
      <c r="DO181">
        <f t="shared" si="184"/>
        <v>-8652.3890476190572</v>
      </c>
      <c r="DP181" s="18">
        <f t="shared" si="185"/>
        <v>-0.10617142168110269</v>
      </c>
      <c r="DQ181" s="14">
        <v>2020</v>
      </c>
      <c r="DR181" s="25">
        <v>90</v>
      </c>
      <c r="DS181" s="24">
        <v>6302081</v>
      </c>
      <c r="DT181">
        <f t="shared" si="186"/>
        <v>70023.122222222228</v>
      </c>
      <c r="DU181">
        <f t="shared" si="187"/>
        <v>-2819.0087301587191</v>
      </c>
      <c r="DV181" s="18">
        <f t="shared" si="188"/>
        <v>-3.8700250710699123E-2</v>
      </c>
      <c r="DX181" s="11">
        <f t="shared" si="189"/>
        <v>3.5782360440214801E-2</v>
      </c>
      <c r="DY181">
        <f t="shared" si="190"/>
        <v>75065.593454715228</v>
      </c>
      <c r="DZ181" s="23">
        <f t="shared" si="191"/>
        <v>57355.136387827588</v>
      </c>
    </row>
    <row r="182" spans="1:130" x14ac:dyDescent="0.2">
      <c r="A182" s="3">
        <v>41002</v>
      </c>
      <c r="B182" t="s">
        <v>182</v>
      </c>
      <c r="C182" s="14">
        <v>2000</v>
      </c>
      <c r="D182" s="10">
        <v>824</v>
      </c>
      <c r="E182" s="9">
        <v>42681969</v>
      </c>
      <c r="F182">
        <f t="shared" si="128"/>
        <v>51798.506067961163</v>
      </c>
      <c r="G182" s="14">
        <v>2001</v>
      </c>
      <c r="H182" s="10">
        <v>811</v>
      </c>
      <c r="I182" s="9">
        <v>44205548</v>
      </c>
      <c r="J182">
        <f t="shared" si="129"/>
        <v>54507.457459926016</v>
      </c>
      <c r="K182">
        <f t="shared" si="130"/>
        <v>2708.9513919648525</v>
      </c>
      <c r="L182" s="18">
        <f t="shared" si="131"/>
        <v>5.2297867208962137E-2</v>
      </c>
      <c r="M182" s="14">
        <v>2002</v>
      </c>
      <c r="N182" s="10">
        <v>799</v>
      </c>
      <c r="O182" s="9">
        <v>44795621</v>
      </c>
      <c r="P182">
        <f t="shared" si="132"/>
        <v>56064.607008760948</v>
      </c>
      <c r="Q182">
        <f t="shared" si="133"/>
        <v>1557.1495488349319</v>
      </c>
      <c r="R182" s="19">
        <f t="shared" si="134"/>
        <v>2.8567642326368849E-2</v>
      </c>
      <c r="S182" s="14">
        <v>2003</v>
      </c>
      <c r="T182" s="10">
        <v>799</v>
      </c>
      <c r="U182" s="9">
        <v>46724518</v>
      </c>
      <c r="V182">
        <f t="shared" si="135"/>
        <v>58478.745932415521</v>
      </c>
      <c r="W182">
        <f t="shared" si="136"/>
        <v>2414.1389236545729</v>
      </c>
      <c r="X182" s="18">
        <f t="shared" si="137"/>
        <v>4.3059945524586071E-2</v>
      </c>
      <c r="Y182" s="14">
        <v>2004</v>
      </c>
      <c r="Z182" s="10">
        <v>821</v>
      </c>
      <c r="AA182" s="9">
        <v>48598082</v>
      </c>
      <c r="AB182">
        <f t="shared" si="138"/>
        <v>59193.766138855055</v>
      </c>
      <c r="AC182">
        <f t="shared" si="139"/>
        <v>715.02020643953438</v>
      </c>
      <c r="AD182" s="18">
        <f t="shared" si="140"/>
        <v>1.2227009916831844E-2</v>
      </c>
      <c r="AE182" s="14">
        <v>2005</v>
      </c>
      <c r="AF182" s="10">
        <v>823</v>
      </c>
      <c r="AG182" s="9">
        <v>48132131</v>
      </c>
      <c r="AH182">
        <f t="shared" si="141"/>
        <v>58483.755771567434</v>
      </c>
      <c r="AI182">
        <f t="shared" si="142"/>
        <v>-710.01036728762119</v>
      </c>
      <c r="AJ182" s="18">
        <f t="shared" si="143"/>
        <v>-1.1994681426792461E-2</v>
      </c>
      <c r="AK182" s="14">
        <v>2006</v>
      </c>
      <c r="AL182" s="10">
        <v>820</v>
      </c>
      <c r="AM182" s="9">
        <v>49689815</v>
      </c>
      <c r="AN182">
        <f t="shared" si="144"/>
        <v>60597.335365853658</v>
      </c>
      <c r="AO182">
        <f t="shared" si="145"/>
        <v>2113.5795942862242</v>
      </c>
      <c r="AP182" s="18">
        <f t="shared" si="146"/>
        <v>3.6139600926822925E-2</v>
      </c>
      <c r="AQ182" s="14">
        <v>2007</v>
      </c>
      <c r="AR182" s="10">
        <v>818</v>
      </c>
      <c r="AS182" s="9">
        <v>51934158</v>
      </c>
      <c r="AT182">
        <f t="shared" si="147"/>
        <v>63489.190709046452</v>
      </c>
      <c r="AU182">
        <f t="shared" si="148"/>
        <v>2891.855343192794</v>
      </c>
      <c r="AV182" s="18">
        <f t="shared" si="149"/>
        <v>4.7722483599870337E-2</v>
      </c>
      <c r="AW182" s="14">
        <v>2008</v>
      </c>
      <c r="AX182" s="10">
        <v>855</v>
      </c>
      <c r="AY182" s="9">
        <v>53819007</v>
      </c>
      <c r="AZ182">
        <f t="shared" si="150"/>
        <v>62946.207017543857</v>
      </c>
      <c r="BA182">
        <f t="shared" si="151"/>
        <v>-542.98369150259532</v>
      </c>
      <c r="BB182" s="18">
        <f t="shared" si="152"/>
        <v>-8.5523801049999307E-3</v>
      </c>
      <c r="BC182" s="14">
        <v>2009</v>
      </c>
      <c r="BD182" s="10">
        <v>845</v>
      </c>
      <c r="BE182" s="9">
        <v>55291100</v>
      </c>
      <c r="BF182">
        <f t="shared" si="153"/>
        <v>65433.254437869822</v>
      </c>
      <c r="BG182">
        <f t="shared" si="154"/>
        <v>2487.0474203259655</v>
      </c>
      <c r="BH182" s="18">
        <f t="shared" si="155"/>
        <v>3.9510679644808394E-2</v>
      </c>
      <c r="BI182" s="14">
        <v>2010</v>
      </c>
      <c r="BJ182" s="10">
        <v>859</v>
      </c>
      <c r="BK182" s="9">
        <v>56063323</v>
      </c>
      <c r="BL182">
        <f t="shared" si="156"/>
        <v>65265.800931315483</v>
      </c>
      <c r="BM182">
        <f t="shared" si="157"/>
        <v>-167.45350655433867</v>
      </c>
      <c r="BN182" s="18">
        <f t="shared" si="158"/>
        <v>-2.5591499000456887E-3</v>
      </c>
      <c r="BO182" s="14">
        <v>2011</v>
      </c>
      <c r="BP182" s="10">
        <v>839</v>
      </c>
      <c r="BQ182" s="9">
        <v>58075194</v>
      </c>
      <c r="BR182">
        <f t="shared" si="159"/>
        <v>69219.539928486294</v>
      </c>
      <c r="BS182">
        <f t="shared" si="160"/>
        <v>3953.7389971708108</v>
      </c>
      <c r="BT182" s="18">
        <f t="shared" si="161"/>
        <v>6.0579031295910274E-2</v>
      </c>
      <c r="BU182" s="14">
        <v>2012</v>
      </c>
      <c r="BV182" s="10">
        <v>854</v>
      </c>
      <c r="BW182" s="9">
        <v>59057320</v>
      </c>
      <c r="BX182">
        <f t="shared" si="162"/>
        <v>69153.770491803283</v>
      </c>
      <c r="BY182">
        <f t="shared" si="163"/>
        <v>-65.769436683011008</v>
      </c>
      <c r="BZ182" s="18">
        <f t="shared" si="164"/>
        <v>-9.5015709077177148E-4</v>
      </c>
      <c r="CA182" s="14">
        <v>2013</v>
      </c>
      <c r="CB182" s="10">
        <v>847</v>
      </c>
      <c r="CC182" s="9">
        <v>58815713</v>
      </c>
      <c r="CD182">
        <f t="shared" si="165"/>
        <v>69440.038961038954</v>
      </c>
      <c r="CE182">
        <f t="shared" si="166"/>
        <v>286.26846923567064</v>
      </c>
      <c r="CF182" s="18">
        <f t="shared" si="167"/>
        <v>4.1395930720740919E-3</v>
      </c>
      <c r="CG182" s="14">
        <v>2014</v>
      </c>
      <c r="CH182" s="10">
        <v>855</v>
      </c>
      <c r="CI182" s="9">
        <v>59706586</v>
      </c>
      <c r="CJ182">
        <f t="shared" si="168"/>
        <v>69832.264327485376</v>
      </c>
      <c r="CK182">
        <f t="shared" si="169"/>
        <v>392.22536644642241</v>
      </c>
      <c r="CL182" s="18">
        <f t="shared" si="170"/>
        <v>5.6484036056847564E-3</v>
      </c>
      <c r="CM182" s="14">
        <v>2015</v>
      </c>
      <c r="CN182" s="9">
        <v>893</v>
      </c>
      <c r="CO182" s="9">
        <v>59385294</v>
      </c>
      <c r="CP182">
        <f t="shared" si="171"/>
        <v>66500.889137737962</v>
      </c>
      <c r="CQ182">
        <f t="shared" si="172"/>
        <v>-3331.375189747414</v>
      </c>
      <c r="CR182" s="18">
        <f t="shared" si="173"/>
        <v>-4.7705386927231766E-2</v>
      </c>
      <c r="CS182" s="14">
        <v>2016</v>
      </c>
      <c r="CT182" s="9">
        <v>869</v>
      </c>
      <c r="CU182" s="9">
        <v>65351171</v>
      </c>
      <c r="CV182">
        <f t="shared" si="174"/>
        <v>75202.728423475259</v>
      </c>
      <c r="CW182">
        <f t="shared" si="175"/>
        <v>8701.8392857372964</v>
      </c>
      <c r="CX182" s="18">
        <f t="shared" si="176"/>
        <v>0.13085297653259753</v>
      </c>
      <c r="CY182" s="14">
        <v>2017</v>
      </c>
      <c r="CZ182" s="9">
        <v>850</v>
      </c>
      <c r="DA182" s="9">
        <v>64493280</v>
      </c>
      <c r="DB182">
        <f t="shared" si="177"/>
        <v>75874.447058823527</v>
      </c>
      <c r="DC182">
        <f t="shared" si="178"/>
        <v>671.71863534826844</v>
      </c>
      <c r="DD182" s="18">
        <f t="shared" si="179"/>
        <v>8.9321045848994082E-3</v>
      </c>
      <c r="DE182" s="14">
        <v>2018</v>
      </c>
      <c r="DF182" s="24">
        <v>890</v>
      </c>
      <c r="DG182" s="24">
        <v>66665848</v>
      </c>
      <c r="DH182">
        <f t="shared" si="180"/>
        <v>74905.447191011233</v>
      </c>
      <c r="DI182">
        <f t="shared" si="181"/>
        <v>-968.99986781229381</v>
      </c>
      <c r="DJ182" s="18">
        <f t="shared" si="182"/>
        <v>-1.2771096269881913E-2</v>
      </c>
      <c r="DK182" s="14">
        <v>2019</v>
      </c>
      <c r="DL182" s="24">
        <v>848</v>
      </c>
      <c r="DM182" s="24">
        <v>70926609</v>
      </c>
      <c r="DN182">
        <f t="shared" si="183"/>
        <v>83639.869103773584</v>
      </c>
      <c r="DO182">
        <f t="shared" si="184"/>
        <v>8734.421912762351</v>
      </c>
      <c r="DP182" s="18">
        <f t="shared" si="185"/>
        <v>0.11660596445662091</v>
      </c>
      <c r="DQ182" s="14">
        <v>2020</v>
      </c>
      <c r="DR182" s="25">
        <v>844</v>
      </c>
      <c r="DS182" s="24">
        <v>72513971</v>
      </c>
      <c r="DT182">
        <f t="shared" si="186"/>
        <v>85917.027251184831</v>
      </c>
      <c r="DU182">
        <f t="shared" si="187"/>
        <v>2277.1581474112463</v>
      </c>
      <c r="DV182" s="18">
        <f t="shared" si="188"/>
        <v>2.7225749774738798E-2</v>
      </c>
      <c r="DX182" s="11">
        <f t="shared" si="189"/>
        <v>2.5386466372529854E-2</v>
      </c>
      <c r="DY182">
        <f t="shared" si="190"/>
        <v>78139.921117869453</v>
      </c>
      <c r="DZ182" s="23">
        <f t="shared" si="191"/>
        <v>66473.554700758847</v>
      </c>
    </row>
    <row r="183" spans="1:130" x14ac:dyDescent="0.2">
      <c r="A183" s="3">
        <v>41003</v>
      </c>
      <c r="B183" t="s">
        <v>183</v>
      </c>
      <c r="C183" s="14">
        <v>2000</v>
      </c>
      <c r="D183" s="10">
        <v>242</v>
      </c>
      <c r="E183" s="9">
        <v>11683405</v>
      </c>
      <c r="F183">
        <f t="shared" si="128"/>
        <v>48278.533057851237</v>
      </c>
      <c r="G183" s="14">
        <v>2001</v>
      </c>
      <c r="H183" s="10">
        <v>233</v>
      </c>
      <c r="I183" s="9">
        <v>12181300</v>
      </c>
      <c r="J183">
        <f t="shared" si="129"/>
        <v>52280.257510729614</v>
      </c>
      <c r="K183">
        <f t="shared" si="130"/>
        <v>4001.7244528783776</v>
      </c>
      <c r="L183" s="18">
        <f t="shared" si="131"/>
        <v>8.2888277655064374E-2</v>
      </c>
      <c r="M183" s="14">
        <v>2002</v>
      </c>
      <c r="N183" s="10">
        <v>230</v>
      </c>
      <c r="O183" s="9">
        <v>12222421</v>
      </c>
      <c r="P183">
        <f t="shared" si="132"/>
        <v>53140.96086956522</v>
      </c>
      <c r="Q183">
        <f t="shared" si="133"/>
        <v>860.7033588356062</v>
      </c>
      <c r="R183" s="19">
        <f t="shared" si="134"/>
        <v>1.6463257830337998E-2</v>
      </c>
      <c r="S183" s="14">
        <v>2003</v>
      </c>
      <c r="T183" s="10">
        <v>230</v>
      </c>
      <c r="U183" s="9">
        <v>12458130</v>
      </c>
      <c r="V183">
        <f t="shared" si="135"/>
        <v>54165.782608695656</v>
      </c>
      <c r="W183">
        <f t="shared" si="136"/>
        <v>1024.8217391304352</v>
      </c>
      <c r="X183" s="18">
        <f t="shared" si="137"/>
        <v>1.9284968174472152E-2</v>
      </c>
      <c r="Y183" s="14">
        <v>2004</v>
      </c>
      <c r="Z183" s="10">
        <v>244</v>
      </c>
      <c r="AA183" s="9">
        <v>13450153</v>
      </c>
      <c r="AB183">
        <f t="shared" si="138"/>
        <v>55123.577868852459</v>
      </c>
      <c r="AC183">
        <f t="shared" si="139"/>
        <v>957.79526015680312</v>
      </c>
      <c r="AD183" s="18">
        <f t="shared" si="140"/>
        <v>1.7682662633642827E-2</v>
      </c>
      <c r="AE183" s="14">
        <v>2005</v>
      </c>
      <c r="AF183" s="10">
        <v>218</v>
      </c>
      <c r="AG183" s="9">
        <v>13195560</v>
      </c>
      <c r="AH183">
        <f t="shared" si="141"/>
        <v>60530.091743119265</v>
      </c>
      <c r="AI183">
        <f t="shared" si="142"/>
        <v>5406.5138742668059</v>
      </c>
      <c r="AJ183" s="18">
        <f t="shared" si="143"/>
        <v>9.8079879486954583E-2</v>
      </c>
      <c r="AK183" s="14">
        <v>2006</v>
      </c>
      <c r="AL183" s="10">
        <v>219</v>
      </c>
      <c r="AM183" s="9">
        <v>14130775</v>
      </c>
      <c r="AN183">
        <f t="shared" si="144"/>
        <v>64524.086757990866</v>
      </c>
      <c r="AO183">
        <f t="shared" si="145"/>
        <v>3993.9950148716016</v>
      </c>
      <c r="AP183" s="18">
        <f t="shared" si="146"/>
        <v>6.5983627314188192E-2</v>
      </c>
      <c r="AQ183" s="14">
        <v>2007</v>
      </c>
      <c r="AR183" s="10">
        <v>226</v>
      </c>
      <c r="AS183" s="9">
        <v>14042665</v>
      </c>
      <c r="AT183">
        <f t="shared" si="147"/>
        <v>62135.685840707964</v>
      </c>
      <c r="AU183">
        <f t="shared" si="148"/>
        <v>-2388.4009172829028</v>
      </c>
      <c r="AV183" s="18">
        <f t="shared" si="149"/>
        <v>-3.701564853201298E-2</v>
      </c>
      <c r="AW183" s="14">
        <v>2008</v>
      </c>
      <c r="AX183" s="10">
        <v>218</v>
      </c>
      <c r="AY183" s="9">
        <v>14727899</v>
      </c>
      <c r="AZ183">
        <f t="shared" si="150"/>
        <v>67559.169724770647</v>
      </c>
      <c r="BA183">
        <f t="shared" si="151"/>
        <v>5423.4838840626835</v>
      </c>
      <c r="BB183" s="18">
        <f t="shared" si="152"/>
        <v>8.7284525964136189E-2</v>
      </c>
      <c r="BC183" s="14">
        <v>2009</v>
      </c>
      <c r="BD183" s="10">
        <v>222</v>
      </c>
      <c r="BE183" s="9">
        <v>15089340</v>
      </c>
      <c r="BF183">
        <f t="shared" si="153"/>
        <v>67970</v>
      </c>
      <c r="BG183">
        <f t="shared" si="154"/>
        <v>410.83027522935299</v>
      </c>
      <c r="BH183" s="18">
        <f t="shared" si="155"/>
        <v>6.0810438746218276E-3</v>
      </c>
      <c r="BI183" s="14">
        <v>2010</v>
      </c>
      <c r="BJ183" s="10">
        <v>228</v>
      </c>
      <c r="BK183" s="9">
        <v>15109950</v>
      </c>
      <c r="BL183">
        <f t="shared" si="156"/>
        <v>66271.710526315786</v>
      </c>
      <c r="BM183">
        <f t="shared" si="157"/>
        <v>-1698.2894736842136</v>
      </c>
      <c r="BN183" s="18">
        <f t="shared" si="158"/>
        <v>-2.4985868378464227E-2</v>
      </c>
      <c r="BO183" s="14">
        <v>2011</v>
      </c>
      <c r="BP183" s="10">
        <v>234</v>
      </c>
      <c r="BQ183" s="9">
        <v>15411465</v>
      </c>
      <c r="BR183">
        <f t="shared" si="159"/>
        <v>65860.961538461532</v>
      </c>
      <c r="BS183">
        <f t="shared" si="160"/>
        <v>-410.74898785425466</v>
      </c>
      <c r="BT183" s="18">
        <f t="shared" si="161"/>
        <v>-6.197953615383907E-3</v>
      </c>
      <c r="BU183" s="14">
        <v>2012</v>
      </c>
      <c r="BV183" s="10">
        <v>216</v>
      </c>
      <c r="BW183" s="9">
        <v>15856836</v>
      </c>
      <c r="BX183">
        <f t="shared" si="162"/>
        <v>73411.277777777781</v>
      </c>
      <c r="BY183">
        <f t="shared" si="163"/>
        <v>7550.3162393162493</v>
      </c>
      <c r="BZ183" s="18">
        <f t="shared" si="164"/>
        <v>0.11464023699239512</v>
      </c>
      <c r="CA183" s="14">
        <v>2013</v>
      </c>
      <c r="CB183" s="10">
        <v>218</v>
      </c>
      <c r="CC183" s="9">
        <v>16118324</v>
      </c>
      <c r="CD183">
        <f t="shared" si="165"/>
        <v>73937.266055045868</v>
      </c>
      <c r="CE183">
        <f t="shared" si="166"/>
        <v>525.98827726808668</v>
      </c>
      <c r="CF183" s="18">
        <f t="shared" si="167"/>
        <v>7.1649519418569198E-3</v>
      </c>
      <c r="CG183" s="14">
        <v>2014</v>
      </c>
      <c r="CH183" s="10">
        <v>229</v>
      </c>
      <c r="CI183" s="9">
        <v>16495655</v>
      </c>
      <c r="CJ183">
        <f t="shared" si="168"/>
        <v>72033.427947598248</v>
      </c>
      <c r="CK183">
        <f t="shared" si="169"/>
        <v>-1903.8381074476201</v>
      </c>
      <c r="CL183" s="18">
        <f t="shared" si="170"/>
        <v>-2.5749371176778751E-2</v>
      </c>
      <c r="CM183" s="14">
        <v>2015</v>
      </c>
      <c r="CN183" s="9">
        <v>220</v>
      </c>
      <c r="CO183" s="9">
        <v>17644555</v>
      </c>
      <c r="CP183">
        <f t="shared" si="171"/>
        <v>80202.522727272721</v>
      </c>
      <c r="CQ183">
        <f t="shared" si="172"/>
        <v>8169.0947796744731</v>
      </c>
      <c r="CR183" s="18">
        <f t="shared" si="173"/>
        <v>0.11340699745147764</v>
      </c>
      <c r="CS183" s="14">
        <v>2016</v>
      </c>
      <c r="CT183" s="9">
        <v>216</v>
      </c>
      <c r="CU183" s="9">
        <v>18877553</v>
      </c>
      <c r="CV183">
        <f t="shared" si="174"/>
        <v>87396.078703703708</v>
      </c>
      <c r="CW183">
        <f t="shared" si="175"/>
        <v>7193.5559764309874</v>
      </c>
      <c r="CX183" s="18">
        <f t="shared" si="176"/>
        <v>8.9692390361492111E-2</v>
      </c>
      <c r="CY183" s="14">
        <v>2017</v>
      </c>
      <c r="CZ183" s="9">
        <v>214</v>
      </c>
      <c r="DA183" s="9">
        <v>19867150</v>
      </c>
      <c r="DB183">
        <f t="shared" si="177"/>
        <v>92837.149532710275</v>
      </c>
      <c r="DC183">
        <f t="shared" si="178"/>
        <v>5441.0708290065668</v>
      </c>
      <c r="DD183" s="18">
        <f t="shared" si="179"/>
        <v>6.2257608232667572E-2</v>
      </c>
      <c r="DE183" s="14">
        <v>2018</v>
      </c>
      <c r="DF183" s="24">
        <v>194</v>
      </c>
      <c r="DG183" s="24">
        <v>19658123</v>
      </c>
      <c r="DH183">
        <f t="shared" si="180"/>
        <v>101330.53092783505</v>
      </c>
      <c r="DI183">
        <f t="shared" si="181"/>
        <v>8493.3813951247721</v>
      </c>
      <c r="DJ183" s="18">
        <f t="shared" si="182"/>
        <v>9.1486882545141174E-2</v>
      </c>
      <c r="DK183" s="14">
        <v>2019</v>
      </c>
      <c r="DL183" s="24">
        <v>199</v>
      </c>
      <c r="DM183" s="24">
        <v>20550819</v>
      </c>
      <c r="DN183">
        <f t="shared" si="183"/>
        <v>103270.4472361809</v>
      </c>
      <c r="DO183">
        <f t="shared" si="184"/>
        <v>1939.9163083458552</v>
      </c>
      <c r="DP183" s="18">
        <f t="shared" si="185"/>
        <v>1.9144440383199145E-2</v>
      </c>
      <c r="DQ183" s="14">
        <v>2020</v>
      </c>
      <c r="DR183" s="25">
        <v>207</v>
      </c>
      <c r="DS183" s="24">
        <v>21796017</v>
      </c>
      <c r="DT183">
        <f t="shared" si="186"/>
        <v>105294.76811594203</v>
      </c>
      <c r="DU183">
        <f t="shared" si="187"/>
        <v>2024.3208797611296</v>
      </c>
      <c r="DV183" s="18">
        <f t="shared" si="188"/>
        <v>1.9602131431962141E-2</v>
      </c>
      <c r="DX183" s="11">
        <f t="shared" si="189"/>
        <v>3.9255237738706039E-2</v>
      </c>
      <c r="DY183">
        <f t="shared" si="190"/>
        <v>99146.042565575408</v>
      </c>
      <c r="DZ183" s="23">
        <f t="shared" si="191"/>
        <v>71788.299384339363</v>
      </c>
    </row>
    <row r="184" spans="1:130" x14ac:dyDescent="0.2">
      <c r="A184" s="3">
        <v>41004</v>
      </c>
      <c r="B184" t="s">
        <v>184</v>
      </c>
      <c r="C184" s="14">
        <v>2000</v>
      </c>
      <c r="D184" s="10">
        <v>152</v>
      </c>
      <c r="E184" s="9">
        <v>7243270</v>
      </c>
      <c r="F184">
        <f t="shared" si="128"/>
        <v>47653.09210526316</v>
      </c>
      <c r="G184" s="14">
        <v>2001</v>
      </c>
      <c r="H184" s="10">
        <v>134</v>
      </c>
      <c r="I184" s="9">
        <v>7516729</v>
      </c>
      <c r="J184">
        <f t="shared" si="129"/>
        <v>56094.992537313432</v>
      </c>
      <c r="K184">
        <f t="shared" si="130"/>
        <v>8441.9004320502718</v>
      </c>
      <c r="L184" s="18">
        <f t="shared" si="131"/>
        <v>0.17715325614972813</v>
      </c>
      <c r="M184" s="14">
        <v>2002</v>
      </c>
      <c r="N184" s="10">
        <v>130</v>
      </c>
      <c r="O184" s="9">
        <v>7706738</v>
      </c>
      <c r="P184">
        <f t="shared" si="132"/>
        <v>59282.6</v>
      </c>
      <c r="Q184">
        <f t="shared" si="133"/>
        <v>3187.6074626865666</v>
      </c>
      <c r="R184" s="19">
        <f t="shared" si="134"/>
        <v>5.6825169565112688E-2</v>
      </c>
      <c r="S184" s="14">
        <v>2003</v>
      </c>
      <c r="T184" s="10">
        <v>130</v>
      </c>
      <c r="U184" s="9">
        <v>7733281</v>
      </c>
      <c r="V184">
        <f t="shared" si="135"/>
        <v>59486.776923076926</v>
      </c>
      <c r="W184">
        <f t="shared" si="136"/>
        <v>204.17692307692778</v>
      </c>
      <c r="X184" s="18">
        <f t="shared" si="137"/>
        <v>3.4441290206051653E-3</v>
      </c>
      <c r="Y184" s="14">
        <v>2004</v>
      </c>
      <c r="Z184" s="10">
        <v>125</v>
      </c>
      <c r="AA184" s="9">
        <v>8046593</v>
      </c>
      <c r="AB184">
        <f t="shared" si="138"/>
        <v>64372.743999999999</v>
      </c>
      <c r="AC184">
        <f t="shared" si="139"/>
        <v>4885.9670769230725</v>
      </c>
      <c r="AD184" s="18">
        <f t="shared" si="140"/>
        <v>8.2135347209030596E-2</v>
      </c>
      <c r="AE184" s="14">
        <v>2005</v>
      </c>
      <c r="AF184" s="10">
        <v>125</v>
      </c>
      <c r="AG184" s="9">
        <v>7928377</v>
      </c>
      <c r="AH184">
        <f t="shared" si="141"/>
        <v>63427.016000000003</v>
      </c>
      <c r="AI184">
        <f t="shared" si="142"/>
        <v>-945.72799999999552</v>
      </c>
      <c r="AJ184" s="18">
        <f t="shared" si="143"/>
        <v>-1.4691435244705361E-2</v>
      </c>
      <c r="AK184" s="14">
        <v>2006</v>
      </c>
      <c r="AL184" s="10">
        <v>136</v>
      </c>
      <c r="AM184" s="9">
        <v>8566456</v>
      </c>
      <c r="AN184">
        <f t="shared" si="144"/>
        <v>62988.647058823532</v>
      </c>
      <c r="AO184">
        <f t="shared" si="145"/>
        <v>-438.36894117647171</v>
      </c>
      <c r="AP184" s="18">
        <f t="shared" si="146"/>
        <v>-6.9113915303294689E-3</v>
      </c>
      <c r="AQ184" s="14">
        <v>2007</v>
      </c>
      <c r="AR184" s="10">
        <v>139</v>
      </c>
      <c r="AS184" s="9">
        <v>8668730</v>
      </c>
      <c r="AT184">
        <f t="shared" si="147"/>
        <v>62364.96402877698</v>
      </c>
      <c r="AU184">
        <f t="shared" si="148"/>
        <v>-623.68303004655172</v>
      </c>
      <c r="AV184" s="18">
        <f t="shared" si="149"/>
        <v>-9.9015149422737973E-3</v>
      </c>
      <c r="AW184" s="14">
        <v>2008</v>
      </c>
      <c r="AX184" s="10">
        <v>130</v>
      </c>
      <c r="AY184" s="9">
        <v>8836299</v>
      </c>
      <c r="AZ184">
        <f t="shared" si="150"/>
        <v>67971.530769230769</v>
      </c>
      <c r="BA184">
        <f t="shared" si="151"/>
        <v>5606.566740453789</v>
      </c>
      <c r="BB184" s="18">
        <f t="shared" si="152"/>
        <v>8.9899302080359705E-2</v>
      </c>
      <c r="BC184" s="14">
        <v>2009</v>
      </c>
      <c r="BD184" s="10">
        <v>127</v>
      </c>
      <c r="BE184" s="9">
        <v>9285446</v>
      </c>
      <c r="BF184">
        <f t="shared" si="153"/>
        <v>73113.748031496056</v>
      </c>
      <c r="BG184">
        <f t="shared" si="154"/>
        <v>5142.217262265287</v>
      </c>
      <c r="BH184" s="18">
        <f t="shared" si="155"/>
        <v>7.5652515164379042E-2</v>
      </c>
      <c r="BI184" s="14">
        <v>2010</v>
      </c>
      <c r="BJ184" s="10">
        <v>119</v>
      </c>
      <c r="BK184" s="9">
        <v>9267025</v>
      </c>
      <c r="BL184">
        <f t="shared" si="156"/>
        <v>77874.159663865546</v>
      </c>
      <c r="BM184">
        <f t="shared" si="157"/>
        <v>4760.4116323694907</v>
      </c>
      <c r="BN184" s="18">
        <f t="shared" si="158"/>
        <v>6.5109664878878773E-2</v>
      </c>
      <c r="BO184" s="14">
        <v>2011</v>
      </c>
      <c r="BP184" s="10">
        <v>119</v>
      </c>
      <c r="BQ184" s="9">
        <v>9399981</v>
      </c>
      <c r="BR184">
        <f t="shared" si="159"/>
        <v>78991.436974789918</v>
      </c>
      <c r="BS184">
        <f t="shared" si="160"/>
        <v>1117.2773109243717</v>
      </c>
      <c r="BT184" s="18">
        <f t="shared" si="161"/>
        <v>1.4347214990787251E-2</v>
      </c>
      <c r="BU184" s="14">
        <v>2012</v>
      </c>
      <c r="BV184" s="10">
        <v>117</v>
      </c>
      <c r="BW184" s="9">
        <v>9879030</v>
      </c>
      <c r="BX184">
        <f t="shared" si="162"/>
        <v>84436.153846153844</v>
      </c>
      <c r="BY184">
        <f t="shared" si="163"/>
        <v>5444.7168713639257</v>
      </c>
      <c r="BZ184" s="18">
        <f t="shared" si="164"/>
        <v>6.8927938013098877E-2</v>
      </c>
      <c r="CA184" s="14">
        <v>2013</v>
      </c>
      <c r="CB184" s="10">
        <v>128</v>
      </c>
      <c r="CC184" s="9">
        <v>10101633</v>
      </c>
      <c r="CD184">
        <f t="shared" si="165"/>
        <v>78919.0078125</v>
      </c>
      <c r="CE184">
        <f t="shared" si="166"/>
        <v>-5517.1460336538439</v>
      </c>
      <c r="CF184" s="18">
        <f t="shared" si="167"/>
        <v>-6.5341039144278315E-2</v>
      </c>
      <c r="CG184" s="14">
        <v>2014</v>
      </c>
      <c r="CH184" s="10">
        <v>124</v>
      </c>
      <c r="CI184" s="9">
        <v>10378154</v>
      </c>
      <c r="CJ184">
        <f t="shared" si="168"/>
        <v>83694.790322580651</v>
      </c>
      <c r="CK184">
        <f t="shared" si="169"/>
        <v>4775.7825100806513</v>
      </c>
      <c r="CL184" s="18">
        <f t="shared" si="170"/>
        <v>6.0514984190211958E-2</v>
      </c>
      <c r="CM184" s="14">
        <v>2015</v>
      </c>
      <c r="CN184" s="9">
        <v>133</v>
      </c>
      <c r="CO184" s="9">
        <v>10501104</v>
      </c>
      <c r="CP184">
        <f t="shared" si="171"/>
        <v>78955.669172932336</v>
      </c>
      <c r="CQ184">
        <f t="shared" si="172"/>
        <v>-4739.1211496483156</v>
      </c>
      <c r="CR184" s="18">
        <f t="shared" si="173"/>
        <v>-5.6623848765049264E-2</v>
      </c>
      <c r="CS184" s="14">
        <v>2016</v>
      </c>
      <c r="CT184" s="9">
        <v>132</v>
      </c>
      <c r="CU184" s="9">
        <v>10980886</v>
      </c>
      <c r="CV184">
        <f t="shared" si="174"/>
        <v>83188.530303030304</v>
      </c>
      <c r="CW184">
        <f t="shared" si="175"/>
        <v>4232.8611300979683</v>
      </c>
      <c r="CX184" s="18">
        <f t="shared" si="176"/>
        <v>5.3610604209141224E-2</v>
      </c>
      <c r="CY184" s="14">
        <v>2017</v>
      </c>
      <c r="CZ184" s="9">
        <v>124</v>
      </c>
      <c r="DA184" s="9">
        <v>11796153</v>
      </c>
      <c r="DB184">
        <f t="shared" si="177"/>
        <v>95130.266129032258</v>
      </c>
      <c r="DC184">
        <f t="shared" si="178"/>
        <v>11941.735826001954</v>
      </c>
      <c r="DD184" s="18">
        <f t="shared" si="179"/>
        <v>0.14355026807784527</v>
      </c>
      <c r="DE184" s="14">
        <v>2018</v>
      </c>
      <c r="DF184" s="24">
        <v>123</v>
      </c>
      <c r="DG184" s="24">
        <v>11825477</v>
      </c>
      <c r="DH184">
        <f t="shared" si="180"/>
        <v>96142.08943089431</v>
      </c>
      <c r="DI184">
        <f t="shared" si="181"/>
        <v>1011.8233018620522</v>
      </c>
      <c r="DJ184" s="18">
        <f t="shared" si="182"/>
        <v>1.0636187020539194E-2</v>
      </c>
      <c r="DK184" s="14">
        <v>2019</v>
      </c>
      <c r="DL184" s="24">
        <v>131</v>
      </c>
      <c r="DM184" s="24">
        <v>12090267</v>
      </c>
      <c r="DN184">
        <f t="shared" si="183"/>
        <v>92292.114503816789</v>
      </c>
      <c r="DO184">
        <f t="shared" si="184"/>
        <v>-3849.974927077521</v>
      </c>
      <c r="DP184" s="18">
        <f t="shared" si="185"/>
        <v>-4.0044635495932644E-2</v>
      </c>
      <c r="DQ184" s="14">
        <v>2020</v>
      </c>
      <c r="DR184" s="25">
        <v>122</v>
      </c>
      <c r="DS184" s="24">
        <v>12356722</v>
      </c>
      <c r="DT184">
        <f t="shared" si="186"/>
        <v>101284.60655737705</v>
      </c>
      <c r="DU184">
        <f t="shared" si="187"/>
        <v>8992.4920535602578</v>
      </c>
      <c r="DV184" s="18">
        <f t="shared" si="188"/>
        <v>9.7435107017602995E-2</v>
      </c>
      <c r="DX184" s="11">
        <f t="shared" si="189"/>
        <v>3.5256513491451126E-2</v>
      </c>
      <c r="DY184">
        <f t="shared" si="190"/>
        <v>94521.490021247781</v>
      </c>
      <c r="DZ184" s="23">
        <f t="shared" si="191"/>
        <v>74650.711246235907</v>
      </c>
    </row>
    <row r="185" spans="1:130" x14ac:dyDescent="0.2">
      <c r="A185" s="3">
        <v>41005</v>
      </c>
      <c r="B185" t="s">
        <v>185</v>
      </c>
      <c r="C185" s="14">
        <v>2000</v>
      </c>
      <c r="D185" s="10">
        <v>149</v>
      </c>
      <c r="E185" s="9">
        <v>5005005</v>
      </c>
      <c r="F185">
        <f t="shared" si="128"/>
        <v>33590.637583892618</v>
      </c>
      <c r="G185" s="14">
        <v>2001</v>
      </c>
      <c r="H185" s="10">
        <v>123</v>
      </c>
      <c r="I185" s="9">
        <v>5565950</v>
      </c>
      <c r="J185">
        <f t="shared" si="129"/>
        <v>45251.626016260161</v>
      </c>
      <c r="K185">
        <f t="shared" si="130"/>
        <v>11660.988432367543</v>
      </c>
      <c r="L185" s="18">
        <f t="shared" si="131"/>
        <v>0.34714995817641819</v>
      </c>
      <c r="M185" s="14">
        <v>2002</v>
      </c>
      <c r="N185" s="10">
        <v>124</v>
      </c>
      <c r="O185" s="9">
        <v>6867870</v>
      </c>
      <c r="P185">
        <f t="shared" si="132"/>
        <v>55386.048387096773</v>
      </c>
      <c r="Q185">
        <f t="shared" si="133"/>
        <v>10134.422370836612</v>
      </c>
      <c r="R185" s="19">
        <f t="shared" si="134"/>
        <v>0.22395708757946142</v>
      </c>
      <c r="S185" s="14">
        <v>2003</v>
      </c>
      <c r="T185" s="10">
        <v>124</v>
      </c>
      <c r="U185" s="9">
        <v>5643360</v>
      </c>
      <c r="V185">
        <f t="shared" si="135"/>
        <v>45510.967741935485</v>
      </c>
      <c r="W185">
        <f t="shared" si="136"/>
        <v>-9875.080645161288</v>
      </c>
      <c r="X185" s="18">
        <f t="shared" si="137"/>
        <v>-0.17829545404907193</v>
      </c>
      <c r="Y185" s="14">
        <v>2004</v>
      </c>
      <c r="Z185" s="10">
        <v>99</v>
      </c>
      <c r="AA185" s="9">
        <v>6212060</v>
      </c>
      <c r="AB185">
        <f t="shared" si="138"/>
        <v>62748.080808080806</v>
      </c>
      <c r="AC185">
        <f t="shared" si="139"/>
        <v>17237.113066145321</v>
      </c>
      <c r="AD185" s="18">
        <f t="shared" si="140"/>
        <v>0.3787463532721676</v>
      </c>
      <c r="AE185" s="14">
        <v>2005</v>
      </c>
      <c r="AF185" s="10">
        <v>103</v>
      </c>
      <c r="AG185" s="9">
        <v>6482530</v>
      </c>
      <c r="AH185">
        <f t="shared" si="141"/>
        <v>62937.184466019418</v>
      </c>
      <c r="AI185">
        <f t="shared" si="142"/>
        <v>189.10365793861274</v>
      </c>
      <c r="AJ185" s="18">
        <f t="shared" si="143"/>
        <v>3.0136962836680042E-3</v>
      </c>
      <c r="AK185" s="14">
        <v>2006</v>
      </c>
      <c r="AL185" s="10">
        <v>101</v>
      </c>
      <c r="AM185" s="9">
        <v>6666385</v>
      </c>
      <c r="AN185">
        <f t="shared" si="144"/>
        <v>66003.811881188114</v>
      </c>
      <c r="AO185">
        <f t="shared" si="145"/>
        <v>3066.6274151686957</v>
      </c>
      <c r="AP185" s="18">
        <f t="shared" si="146"/>
        <v>4.8725208176803758E-2</v>
      </c>
      <c r="AQ185" s="14">
        <v>2007</v>
      </c>
      <c r="AR185" s="10">
        <v>98</v>
      </c>
      <c r="AS185" s="9">
        <v>6768850</v>
      </c>
      <c r="AT185">
        <f t="shared" si="147"/>
        <v>69069.897959183669</v>
      </c>
      <c r="AU185">
        <f t="shared" si="148"/>
        <v>3066.0860779955547</v>
      </c>
      <c r="AV185" s="18">
        <f t="shared" si="149"/>
        <v>4.645316672792691E-2</v>
      </c>
      <c r="AW185" s="14">
        <v>2008</v>
      </c>
      <c r="AX185" s="10">
        <v>84</v>
      </c>
      <c r="AY185" s="9">
        <v>6439750</v>
      </c>
      <c r="AZ185">
        <f t="shared" si="150"/>
        <v>76663.690476190473</v>
      </c>
      <c r="BA185">
        <f t="shared" si="151"/>
        <v>7593.7925170068047</v>
      </c>
      <c r="BB185" s="18">
        <f t="shared" si="152"/>
        <v>0.10994358962994702</v>
      </c>
      <c r="BC185" s="14">
        <v>2009</v>
      </c>
      <c r="BD185" s="10">
        <v>98</v>
      </c>
      <c r="BE185" s="9">
        <v>6803525</v>
      </c>
      <c r="BF185">
        <f t="shared" si="153"/>
        <v>69423.724489795917</v>
      </c>
      <c r="BG185">
        <f t="shared" si="154"/>
        <v>-7239.9659863945562</v>
      </c>
      <c r="BH185" s="18">
        <f t="shared" si="155"/>
        <v>-9.4438005024596108E-2</v>
      </c>
      <c r="BI185" s="14">
        <v>2010</v>
      </c>
      <c r="BJ185" s="10">
        <v>102</v>
      </c>
      <c r="BK185" s="9">
        <v>6700855</v>
      </c>
      <c r="BL185">
        <f t="shared" si="156"/>
        <v>65694.656862745105</v>
      </c>
      <c r="BM185">
        <f t="shared" si="157"/>
        <v>-3729.067627050812</v>
      </c>
      <c r="BN185" s="18">
        <f t="shared" si="158"/>
        <v>-5.3714600512378446E-2</v>
      </c>
      <c r="BO185" s="14">
        <v>2011</v>
      </c>
      <c r="BP185" s="10">
        <v>85</v>
      </c>
      <c r="BQ185" s="9">
        <v>6793240</v>
      </c>
      <c r="BR185">
        <f t="shared" si="159"/>
        <v>79920.470588235301</v>
      </c>
      <c r="BS185">
        <f t="shared" si="160"/>
        <v>14225.813725490196</v>
      </c>
      <c r="BT185" s="18">
        <f t="shared" si="161"/>
        <v>0.21654445589406124</v>
      </c>
      <c r="BU185" s="14">
        <v>2012</v>
      </c>
      <c r="BV185" s="10">
        <v>100</v>
      </c>
      <c r="BW185" s="9">
        <v>6734268</v>
      </c>
      <c r="BX185">
        <f t="shared" si="162"/>
        <v>67342.679999999993</v>
      </c>
      <c r="BY185">
        <f t="shared" si="163"/>
        <v>-12577.790588235308</v>
      </c>
      <c r="BZ185" s="18">
        <f t="shared" si="164"/>
        <v>-0.15737883543051637</v>
      </c>
      <c r="CA185" s="14">
        <v>2013</v>
      </c>
      <c r="CB185" s="10">
        <v>97</v>
      </c>
      <c r="CC185" s="9">
        <v>6981955</v>
      </c>
      <c r="CD185">
        <f t="shared" si="165"/>
        <v>71978.917525773199</v>
      </c>
      <c r="CE185">
        <f t="shared" si="166"/>
        <v>4636.2375257732056</v>
      </c>
      <c r="CF185" s="18">
        <f t="shared" si="167"/>
        <v>6.884545619172279E-2</v>
      </c>
      <c r="CG185" s="14">
        <v>2014</v>
      </c>
      <c r="CH185" s="10">
        <v>90</v>
      </c>
      <c r="CI185" s="9">
        <v>6985315</v>
      </c>
      <c r="CJ185">
        <f t="shared" si="168"/>
        <v>77614.611111111109</v>
      </c>
      <c r="CK185">
        <f t="shared" si="169"/>
        <v>5635.6935853379109</v>
      </c>
      <c r="CL185" s="18">
        <f t="shared" si="170"/>
        <v>7.8296448169284577E-2</v>
      </c>
      <c r="CM185" s="14">
        <v>2015</v>
      </c>
      <c r="CN185" s="9">
        <v>80</v>
      </c>
      <c r="CO185" s="9">
        <v>6937125</v>
      </c>
      <c r="CP185">
        <f t="shared" si="171"/>
        <v>86714.0625</v>
      </c>
      <c r="CQ185">
        <f t="shared" si="172"/>
        <v>9099.4513888888905</v>
      </c>
      <c r="CR185" s="18">
        <f t="shared" si="173"/>
        <v>0.11723889688582408</v>
      </c>
      <c r="CS185" s="14">
        <v>2016</v>
      </c>
      <c r="CT185" s="9">
        <v>86</v>
      </c>
      <c r="CU185" s="9">
        <v>7586442</v>
      </c>
      <c r="CV185">
        <f t="shared" si="174"/>
        <v>88214.441860465115</v>
      </c>
      <c r="CW185">
        <f t="shared" si="175"/>
        <v>1500.3793604651146</v>
      </c>
      <c r="CX185" s="18">
        <f t="shared" si="176"/>
        <v>1.7302607180526394E-2</v>
      </c>
      <c r="CY185" s="14">
        <v>2017</v>
      </c>
      <c r="CZ185" s="9">
        <v>87</v>
      </c>
      <c r="DA185" s="9">
        <v>7982915</v>
      </c>
      <c r="DB185">
        <f t="shared" si="177"/>
        <v>91757.643678160923</v>
      </c>
      <c r="DC185">
        <f t="shared" si="178"/>
        <v>3543.2018176958081</v>
      </c>
      <c r="DD185" s="18">
        <f t="shared" si="179"/>
        <v>4.0165779468404231E-2</v>
      </c>
      <c r="DE185" s="14">
        <v>2018</v>
      </c>
      <c r="DF185" s="24">
        <v>81</v>
      </c>
      <c r="DG185" s="24">
        <v>7940005</v>
      </c>
      <c r="DH185">
        <f t="shared" si="180"/>
        <v>98024.753086419747</v>
      </c>
      <c r="DI185">
        <f t="shared" si="181"/>
        <v>6267.1094082588243</v>
      </c>
      <c r="DJ185" s="18">
        <f t="shared" si="182"/>
        <v>6.8300679453372315E-2</v>
      </c>
      <c r="DK185" s="14">
        <v>2019</v>
      </c>
      <c r="DL185" s="24">
        <v>72</v>
      </c>
      <c r="DM185" s="24">
        <v>7676095</v>
      </c>
      <c r="DN185">
        <f t="shared" si="183"/>
        <v>106612.43055555556</v>
      </c>
      <c r="DO185">
        <f t="shared" si="184"/>
        <v>8587.677469135815</v>
      </c>
      <c r="DP185" s="18">
        <f t="shared" si="185"/>
        <v>8.760723387453799E-2</v>
      </c>
      <c r="DQ185" s="14">
        <v>2020</v>
      </c>
      <c r="DR185" s="25">
        <v>77</v>
      </c>
      <c r="DS185" s="24">
        <v>8459600</v>
      </c>
      <c r="DT185">
        <f t="shared" si="186"/>
        <v>109864.93506493507</v>
      </c>
      <c r="DU185">
        <f t="shared" si="187"/>
        <v>3252.5045093795052</v>
      </c>
      <c r="DV185" s="18">
        <f t="shared" si="188"/>
        <v>3.0507741849902112E-2</v>
      </c>
      <c r="DX185" s="11">
        <f t="shared" si="189"/>
        <v>6.9896043809008976E-2</v>
      </c>
      <c r="DY185">
        <f t="shared" si="190"/>
        <v>98798.275773378744</v>
      </c>
      <c r="DZ185" s="23">
        <f t="shared" si="191"/>
        <v>72872.632030621156</v>
      </c>
    </row>
    <row r="186" spans="1:130" x14ac:dyDescent="0.2">
      <c r="A186" s="3">
        <v>42111</v>
      </c>
      <c r="B186" t="s">
        <v>186</v>
      </c>
      <c r="C186" s="14">
        <v>2000</v>
      </c>
      <c r="D186" s="10">
        <v>772</v>
      </c>
      <c r="E186" s="9">
        <v>30662360</v>
      </c>
      <c r="F186">
        <f t="shared" si="128"/>
        <v>39718.082901554408</v>
      </c>
      <c r="G186" s="14">
        <v>2001</v>
      </c>
      <c r="H186" s="10">
        <v>741</v>
      </c>
      <c r="I186" s="9">
        <v>31880168</v>
      </c>
      <c r="J186">
        <f t="shared" si="129"/>
        <v>43023.168690958162</v>
      </c>
      <c r="K186">
        <f t="shared" si="130"/>
        <v>3305.0857894037545</v>
      </c>
      <c r="L186" s="18">
        <f t="shared" si="131"/>
        <v>8.3213628351493429E-2</v>
      </c>
      <c r="M186" s="14">
        <v>2002</v>
      </c>
      <c r="N186" s="10">
        <v>724</v>
      </c>
      <c r="O186" s="9">
        <v>33105828</v>
      </c>
      <c r="P186">
        <f t="shared" si="132"/>
        <v>45726.281767955799</v>
      </c>
      <c r="Q186">
        <f t="shared" si="133"/>
        <v>2703.1130769976371</v>
      </c>
      <c r="R186" s="19">
        <f t="shared" si="134"/>
        <v>6.2829241993180504E-2</v>
      </c>
      <c r="S186" s="14">
        <v>2003</v>
      </c>
      <c r="T186" s="10">
        <v>724</v>
      </c>
      <c r="U186" s="9">
        <v>34433279</v>
      </c>
      <c r="V186">
        <f t="shared" si="135"/>
        <v>47559.77762430939</v>
      </c>
      <c r="W186">
        <f t="shared" si="136"/>
        <v>1833.4958563535911</v>
      </c>
      <c r="X186" s="18">
        <f t="shared" si="137"/>
        <v>4.0097199804215743E-2</v>
      </c>
      <c r="Y186" s="14">
        <v>2004</v>
      </c>
      <c r="Z186" s="10">
        <v>704</v>
      </c>
      <c r="AA186" s="9">
        <v>36378587</v>
      </c>
      <c r="AB186">
        <f t="shared" si="138"/>
        <v>51674.12926136364</v>
      </c>
      <c r="AC186">
        <f t="shared" si="139"/>
        <v>4114.3516370542493</v>
      </c>
      <c r="AD186" s="18">
        <f t="shared" si="140"/>
        <v>8.6509059599792298E-2</v>
      </c>
      <c r="AE186" s="14">
        <v>2005</v>
      </c>
      <c r="AF186" s="10">
        <v>673</v>
      </c>
      <c r="AG186" s="9">
        <v>36574234</v>
      </c>
      <c r="AH186">
        <f t="shared" si="141"/>
        <v>54345.072808320954</v>
      </c>
      <c r="AI186">
        <f t="shared" si="142"/>
        <v>2670.9435469573145</v>
      </c>
      <c r="AJ186" s="18">
        <f t="shared" si="143"/>
        <v>5.1688215846809812E-2</v>
      </c>
      <c r="AK186" s="14">
        <v>2006</v>
      </c>
      <c r="AL186" s="10">
        <v>685</v>
      </c>
      <c r="AM186" s="9">
        <v>37719393</v>
      </c>
      <c r="AN186">
        <f t="shared" si="144"/>
        <v>55064.807299270076</v>
      </c>
      <c r="AO186">
        <f t="shared" si="145"/>
        <v>719.73449094912212</v>
      </c>
      <c r="AP186" s="18">
        <f t="shared" si="146"/>
        <v>1.324378556797004E-2</v>
      </c>
      <c r="AQ186" s="14">
        <v>2007</v>
      </c>
      <c r="AR186" s="10">
        <v>698</v>
      </c>
      <c r="AS186" s="9">
        <v>38646172</v>
      </c>
      <c r="AT186">
        <f t="shared" si="147"/>
        <v>55367.00859598854</v>
      </c>
      <c r="AU186">
        <f t="shared" si="148"/>
        <v>302.20129671846371</v>
      </c>
      <c r="AV186" s="18">
        <f t="shared" si="149"/>
        <v>5.48810232052641E-3</v>
      </c>
      <c r="AW186" s="14">
        <v>2008</v>
      </c>
      <c r="AX186" s="10">
        <v>699</v>
      </c>
      <c r="AY186" s="9">
        <v>39322469</v>
      </c>
      <c r="AZ186">
        <f t="shared" si="150"/>
        <v>56255.32045779685</v>
      </c>
      <c r="BA186">
        <f t="shared" si="151"/>
        <v>888.31186180830991</v>
      </c>
      <c r="BB186" s="18">
        <f t="shared" si="152"/>
        <v>1.6044064585289335E-2</v>
      </c>
      <c r="BC186" s="14">
        <v>2009</v>
      </c>
      <c r="BD186" s="10">
        <v>664</v>
      </c>
      <c r="BE186" s="9">
        <v>40811647</v>
      </c>
      <c r="BF186">
        <f t="shared" si="153"/>
        <v>61463.323795180724</v>
      </c>
      <c r="BG186">
        <f t="shared" si="154"/>
        <v>5208.0033373838742</v>
      </c>
      <c r="BH186" s="18">
        <f t="shared" si="155"/>
        <v>9.257796942586001E-2</v>
      </c>
      <c r="BI186" s="14">
        <v>2010</v>
      </c>
      <c r="BJ186" s="10">
        <v>678</v>
      </c>
      <c r="BK186" s="9">
        <v>40107590</v>
      </c>
      <c r="BL186">
        <f t="shared" si="156"/>
        <v>59155.737463126847</v>
      </c>
      <c r="BM186">
        <f t="shared" si="157"/>
        <v>-2307.5863320538774</v>
      </c>
      <c r="BN186" s="18">
        <f t="shared" si="158"/>
        <v>-3.7544118826759787E-2</v>
      </c>
      <c r="BO186" s="14">
        <v>2011</v>
      </c>
      <c r="BP186" s="10">
        <v>680</v>
      </c>
      <c r="BQ186" s="9">
        <v>40160991</v>
      </c>
      <c r="BR186">
        <f t="shared" si="159"/>
        <v>59060.280882352941</v>
      </c>
      <c r="BS186">
        <f t="shared" si="160"/>
        <v>-95.456580773905443</v>
      </c>
      <c r="BT186" s="18">
        <f t="shared" si="161"/>
        <v>-1.6136487324396177E-3</v>
      </c>
      <c r="BU186" s="14">
        <v>2012</v>
      </c>
      <c r="BV186" s="10">
        <v>708</v>
      </c>
      <c r="BW186" s="9">
        <v>41159139</v>
      </c>
      <c r="BX186">
        <f t="shared" si="162"/>
        <v>58134.377118644064</v>
      </c>
      <c r="BY186">
        <f t="shared" si="163"/>
        <v>-925.9037637088768</v>
      </c>
      <c r="BZ186" s="18">
        <f t="shared" si="164"/>
        <v>-1.5677266512722166E-2</v>
      </c>
      <c r="CA186" s="14">
        <v>2013</v>
      </c>
      <c r="CB186" s="10">
        <v>696</v>
      </c>
      <c r="CC186" s="9">
        <v>42519374</v>
      </c>
      <c r="CD186">
        <f t="shared" si="165"/>
        <v>61091.05459770115</v>
      </c>
      <c r="CE186">
        <f t="shared" si="166"/>
        <v>2956.6774790570853</v>
      </c>
      <c r="CF186" s="18">
        <f t="shared" si="167"/>
        <v>5.0859364555036403E-2</v>
      </c>
      <c r="CG186" s="14">
        <v>2014</v>
      </c>
      <c r="CH186" s="10">
        <v>734</v>
      </c>
      <c r="CI186" s="9">
        <v>42813881</v>
      </c>
      <c r="CJ186">
        <f t="shared" si="168"/>
        <v>58329.538147138963</v>
      </c>
      <c r="CK186">
        <f t="shared" si="169"/>
        <v>-2761.5164505621869</v>
      </c>
      <c r="CL186" s="18">
        <f t="shared" si="170"/>
        <v>-4.5203286614503825E-2</v>
      </c>
      <c r="CM186" s="14">
        <v>2015</v>
      </c>
      <c r="CN186" s="9">
        <v>706</v>
      </c>
      <c r="CO186" s="9">
        <v>43324832</v>
      </c>
      <c r="CP186">
        <f t="shared" si="171"/>
        <v>61366.617563739375</v>
      </c>
      <c r="CQ186">
        <f t="shared" si="172"/>
        <v>3037.0794166004125</v>
      </c>
      <c r="CR186" s="18">
        <f t="shared" si="173"/>
        <v>5.2067606106176237E-2</v>
      </c>
      <c r="CS186" s="14">
        <v>2016</v>
      </c>
      <c r="CT186" s="9">
        <v>697</v>
      </c>
      <c r="CU186" s="9">
        <v>43949751</v>
      </c>
      <c r="CV186">
        <f t="shared" si="174"/>
        <v>63055.596843615494</v>
      </c>
      <c r="CW186">
        <f t="shared" si="175"/>
        <v>1688.9792798761191</v>
      </c>
      <c r="CX186" s="18">
        <f t="shared" si="176"/>
        <v>2.7522769657653608E-2</v>
      </c>
      <c r="CY186" s="14">
        <v>2017</v>
      </c>
      <c r="CZ186" s="9">
        <v>688</v>
      </c>
      <c r="DA186" s="9">
        <v>45609227</v>
      </c>
      <c r="DB186">
        <f t="shared" si="177"/>
        <v>66292.48110465116</v>
      </c>
      <c r="DC186">
        <f t="shared" si="178"/>
        <v>3236.884261035666</v>
      </c>
      <c r="DD186" s="18">
        <f t="shared" si="179"/>
        <v>5.1333813698782031E-2</v>
      </c>
      <c r="DE186" s="14">
        <v>2018</v>
      </c>
      <c r="DF186" s="24">
        <v>677</v>
      </c>
      <c r="DG186" s="24">
        <v>47437520</v>
      </c>
      <c r="DH186">
        <f t="shared" si="180"/>
        <v>70070.192023633674</v>
      </c>
      <c r="DI186">
        <f t="shared" si="181"/>
        <v>3777.7109189825132</v>
      </c>
      <c r="DJ186" s="18">
        <f t="shared" si="182"/>
        <v>5.6985511117300214E-2</v>
      </c>
      <c r="DK186" s="14">
        <v>2019</v>
      </c>
      <c r="DL186" s="24">
        <v>706</v>
      </c>
      <c r="DM186" s="24">
        <v>48648942</v>
      </c>
      <c r="DN186">
        <f t="shared" si="183"/>
        <v>68907.849858356945</v>
      </c>
      <c r="DO186">
        <f t="shared" si="184"/>
        <v>-1162.3421652767283</v>
      </c>
      <c r="DP186" s="18">
        <f t="shared" si="185"/>
        <v>-1.6588254316253149E-2</v>
      </c>
      <c r="DQ186" s="14">
        <v>2020</v>
      </c>
      <c r="DR186" s="25">
        <v>681</v>
      </c>
      <c r="DS186" s="24">
        <v>49530287</v>
      </c>
      <c r="DT186">
        <f t="shared" si="186"/>
        <v>72731.698972099854</v>
      </c>
      <c r="DU186">
        <f t="shared" si="187"/>
        <v>3823.8491137429082</v>
      </c>
      <c r="DV186" s="18">
        <f t="shared" si="188"/>
        <v>5.5492213464837382E-2</v>
      </c>
      <c r="DX186" s="11">
        <f t="shared" si="189"/>
        <v>3.2389777887965779E-2</v>
      </c>
      <c r="DY186">
        <f t="shared" si="190"/>
        <v>68423.507662213931</v>
      </c>
      <c r="DZ186" s="23">
        <f t="shared" si="191"/>
        <v>57542.495132274242</v>
      </c>
    </row>
    <row r="187" spans="1:130" x14ac:dyDescent="0.2">
      <c r="A187" s="3">
        <v>42113</v>
      </c>
      <c r="B187" t="s">
        <v>187</v>
      </c>
      <c r="C187" s="14">
        <v>2000</v>
      </c>
      <c r="D187" s="10">
        <v>74</v>
      </c>
      <c r="E187" s="9">
        <v>5457450</v>
      </c>
      <c r="F187">
        <f t="shared" si="128"/>
        <v>73749.32432432432</v>
      </c>
      <c r="G187" s="14">
        <v>2001</v>
      </c>
      <c r="H187" s="10">
        <v>67</v>
      </c>
      <c r="I187" s="9">
        <v>5766289</v>
      </c>
      <c r="J187">
        <f t="shared" si="129"/>
        <v>86064.014925373136</v>
      </c>
      <c r="K187">
        <f t="shared" si="130"/>
        <v>12314.690601048816</v>
      </c>
      <c r="L187" s="18">
        <f t="shared" si="131"/>
        <v>0.16698038543231958</v>
      </c>
      <c r="M187" s="14">
        <v>2002</v>
      </c>
      <c r="N187" s="10">
        <v>59</v>
      </c>
      <c r="O187" s="9">
        <v>6067964</v>
      </c>
      <c r="P187">
        <f t="shared" si="132"/>
        <v>102846.84745762713</v>
      </c>
      <c r="Q187">
        <f t="shared" si="133"/>
        <v>16782.832532253989</v>
      </c>
      <c r="R187" s="19">
        <f t="shared" si="134"/>
        <v>0.19500406234599363</v>
      </c>
      <c r="S187" s="14">
        <v>2003</v>
      </c>
      <c r="T187" s="10">
        <v>59</v>
      </c>
      <c r="U187" s="9">
        <v>6319755</v>
      </c>
      <c r="V187">
        <f t="shared" si="135"/>
        <v>107114.49152542373</v>
      </c>
      <c r="W187">
        <f t="shared" si="136"/>
        <v>4267.644067796602</v>
      </c>
      <c r="X187" s="18">
        <f t="shared" si="137"/>
        <v>4.1495137413471717E-2</v>
      </c>
      <c r="Y187" s="14">
        <v>2004</v>
      </c>
      <c r="Z187" s="10">
        <v>56</v>
      </c>
      <c r="AA187" s="9">
        <v>6853484</v>
      </c>
      <c r="AB187">
        <f t="shared" si="138"/>
        <v>122383.64285714286</v>
      </c>
      <c r="AC187">
        <f t="shared" si="139"/>
        <v>15269.151331719127</v>
      </c>
      <c r="AD187" s="18">
        <f t="shared" si="140"/>
        <v>0.14254981855648335</v>
      </c>
      <c r="AE187" s="14">
        <v>2005</v>
      </c>
      <c r="AF187" s="10">
        <v>58</v>
      </c>
      <c r="AG187" s="9">
        <v>7216845</v>
      </c>
      <c r="AH187">
        <f t="shared" si="141"/>
        <v>124428.36206896552</v>
      </c>
      <c r="AI187">
        <f t="shared" si="142"/>
        <v>2044.7192118226667</v>
      </c>
      <c r="AJ187" s="18">
        <f t="shared" si="143"/>
        <v>1.6707455049441908E-2</v>
      </c>
      <c r="AK187" s="14">
        <v>2006</v>
      </c>
      <c r="AL187" s="10">
        <v>61</v>
      </c>
      <c r="AM187" s="9">
        <v>7869765</v>
      </c>
      <c r="AN187">
        <f t="shared" si="144"/>
        <v>129012.54098360655</v>
      </c>
      <c r="AO187">
        <f t="shared" si="145"/>
        <v>4584.1789146410301</v>
      </c>
      <c r="AP187" s="18">
        <f t="shared" si="146"/>
        <v>3.684191319741241E-2</v>
      </c>
      <c r="AQ187" s="14">
        <v>2007</v>
      </c>
      <c r="AR187" s="10">
        <v>63</v>
      </c>
      <c r="AS187" s="9">
        <v>8250267</v>
      </c>
      <c r="AT187">
        <f t="shared" si="147"/>
        <v>130956.61904761905</v>
      </c>
      <c r="AU187">
        <f t="shared" si="148"/>
        <v>1944.0780640125013</v>
      </c>
      <c r="AV187" s="18">
        <f t="shared" si="149"/>
        <v>1.5068907636347792E-2</v>
      </c>
      <c r="AW187" s="14">
        <v>2008</v>
      </c>
      <c r="AX187" s="10">
        <v>58</v>
      </c>
      <c r="AY187" s="9">
        <v>8586883</v>
      </c>
      <c r="AZ187">
        <f t="shared" si="150"/>
        <v>148049.70689655171</v>
      </c>
      <c r="BA187">
        <f t="shared" si="151"/>
        <v>17093.087848932657</v>
      </c>
      <c r="BB187" s="18">
        <f t="shared" si="152"/>
        <v>0.13052481022526391</v>
      </c>
      <c r="BC187" s="14">
        <v>2009</v>
      </c>
      <c r="BD187" s="10">
        <v>49</v>
      </c>
      <c r="BE187" s="9">
        <v>8594510</v>
      </c>
      <c r="BF187">
        <f t="shared" si="153"/>
        <v>175398.16326530612</v>
      </c>
      <c r="BG187">
        <f t="shared" si="154"/>
        <v>27348.456368754414</v>
      </c>
      <c r="BH187" s="18">
        <f t="shared" si="155"/>
        <v>0.18472482615493377</v>
      </c>
      <c r="BI187" s="14">
        <v>2010</v>
      </c>
      <c r="BJ187" s="10">
        <v>60</v>
      </c>
      <c r="BK187" s="9">
        <v>8537989</v>
      </c>
      <c r="BL187">
        <f t="shared" si="156"/>
        <v>142299.81666666668</v>
      </c>
      <c r="BM187">
        <f t="shared" si="157"/>
        <v>-33098.346598639444</v>
      </c>
      <c r="BN187" s="18">
        <f t="shared" si="158"/>
        <v>-0.18870406612283105</v>
      </c>
      <c r="BO187" s="14">
        <v>2011</v>
      </c>
      <c r="BP187" s="10">
        <v>66</v>
      </c>
      <c r="BQ187" s="9">
        <v>8573109</v>
      </c>
      <c r="BR187">
        <f t="shared" si="159"/>
        <v>129895.59090909091</v>
      </c>
      <c r="BS187">
        <f t="shared" si="160"/>
        <v>-12404.225757575769</v>
      </c>
      <c r="BT187" s="18">
        <f t="shared" si="161"/>
        <v>-8.7169653820653323E-2</v>
      </c>
      <c r="BU187" s="14">
        <v>2012</v>
      </c>
      <c r="BV187" s="10">
        <v>61</v>
      </c>
      <c r="BW187" s="9">
        <v>8952200</v>
      </c>
      <c r="BX187">
        <f t="shared" si="162"/>
        <v>146757.37704918033</v>
      </c>
      <c r="BY187">
        <f t="shared" si="163"/>
        <v>16861.786140089418</v>
      </c>
      <c r="BZ187" s="18">
        <f t="shared" si="164"/>
        <v>0.12981030396859547</v>
      </c>
      <c r="CA187" s="14">
        <v>2013</v>
      </c>
      <c r="CB187" s="10">
        <v>64</v>
      </c>
      <c r="CC187" s="9">
        <v>9303263</v>
      </c>
      <c r="CD187">
        <f t="shared" si="165"/>
        <v>145363.484375</v>
      </c>
      <c r="CE187">
        <f t="shared" si="166"/>
        <v>-1393.8926741803298</v>
      </c>
      <c r="CF187" s="18">
        <f t="shared" si="167"/>
        <v>-9.4979394031634804E-3</v>
      </c>
      <c r="CG187" s="14">
        <v>2014</v>
      </c>
      <c r="CH187" s="10">
        <v>68</v>
      </c>
      <c r="CI187" s="9">
        <v>9453642</v>
      </c>
      <c r="CJ187">
        <f t="shared" si="168"/>
        <v>139024.14705882352</v>
      </c>
      <c r="CK187">
        <f t="shared" si="169"/>
        <v>-6339.3373161764757</v>
      </c>
      <c r="CL187" s="18">
        <f t="shared" si="170"/>
        <v>-4.3610246021776926E-2</v>
      </c>
      <c r="CM187" s="14">
        <v>2015</v>
      </c>
      <c r="CN187" s="9">
        <v>49</v>
      </c>
      <c r="CO187" s="9">
        <v>9599479</v>
      </c>
      <c r="CP187">
        <f t="shared" si="171"/>
        <v>195907.73469387754</v>
      </c>
      <c r="CQ187">
        <f t="shared" si="172"/>
        <v>56883.58763505402</v>
      </c>
      <c r="CR187" s="18">
        <f t="shared" si="173"/>
        <v>0.40916336362046218</v>
      </c>
      <c r="CS187" s="14">
        <v>2016</v>
      </c>
      <c r="CT187" s="9">
        <v>52</v>
      </c>
      <c r="CU187" s="9">
        <v>9550462</v>
      </c>
      <c r="CV187">
        <f t="shared" si="174"/>
        <v>183662.73076923078</v>
      </c>
      <c r="CW187">
        <f t="shared" si="175"/>
        <v>-12245.003924646764</v>
      </c>
      <c r="CX187" s="18">
        <f t="shared" si="176"/>
        <v>-6.2503933005915363E-2</v>
      </c>
      <c r="CY187" s="14">
        <v>2017</v>
      </c>
      <c r="CZ187" s="9">
        <v>50</v>
      </c>
      <c r="DA187" s="9">
        <v>9822433</v>
      </c>
      <c r="DB187">
        <f t="shared" si="177"/>
        <v>196448.66</v>
      </c>
      <c r="DC187">
        <f t="shared" si="178"/>
        <v>12785.929230769223</v>
      </c>
      <c r="DD187" s="18">
        <f t="shared" si="179"/>
        <v>6.9616351544040445E-2</v>
      </c>
      <c r="DE187" s="14">
        <v>2018</v>
      </c>
      <c r="DF187" s="24">
        <v>42</v>
      </c>
      <c r="DG187" s="24">
        <v>10342906</v>
      </c>
      <c r="DH187">
        <f t="shared" si="180"/>
        <v>246259.66666666666</v>
      </c>
      <c r="DI187">
        <f t="shared" si="181"/>
        <v>49811.006666666653</v>
      </c>
      <c r="DJ187" s="18">
        <f t="shared" si="182"/>
        <v>0.2535573755843723</v>
      </c>
      <c r="DK187" s="14">
        <v>2019</v>
      </c>
      <c r="DL187" s="24">
        <v>43</v>
      </c>
      <c r="DM187" s="24">
        <v>10619198</v>
      </c>
      <c r="DN187">
        <f t="shared" si="183"/>
        <v>246958.09302325582</v>
      </c>
      <c r="DO187">
        <f t="shared" si="184"/>
        <v>698.4263565891597</v>
      </c>
      <c r="DP187" s="18">
        <f t="shared" si="185"/>
        <v>2.8361378298076682E-3</v>
      </c>
      <c r="DQ187" s="14">
        <v>2020</v>
      </c>
      <c r="DR187" s="25">
        <v>44</v>
      </c>
      <c r="DS187" s="24">
        <v>10614156</v>
      </c>
      <c r="DT187">
        <f t="shared" si="186"/>
        <v>241230.81818181818</v>
      </c>
      <c r="DU187">
        <f t="shared" si="187"/>
        <v>-5727.2748414376401</v>
      </c>
      <c r="DV187" s="18">
        <f t="shared" si="188"/>
        <v>-2.3191282258963296E-2</v>
      </c>
      <c r="DX187" s="11">
        <f t="shared" si="189"/>
        <v>6.5271704215356163E-2</v>
      </c>
      <c r="DY187">
        <f t="shared" si="190"/>
        <v>229888.8065633075</v>
      </c>
      <c r="DZ187" s="23">
        <f t="shared" si="191"/>
        <v>153038.65870216911</v>
      </c>
    </row>
    <row r="188" spans="1:130" x14ac:dyDescent="0.2">
      <c r="A188" s="3">
        <v>42117</v>
      </c>
      <c r="B188" t="s">
        <v>188</v>
      </c>
      <c r="C188" s="14">
        <v>2000</v>
      </c>
      <c r="D188" s="10">
        <v>205</v>
      </c>
      <c r="E188" s="9">
        <v>6140296</v>
      </c>
      <c r="F188">
        <f t="shared" si="128"/>
        <v>29952.663414634146</v>
      </c>
      <c r="G188" s="14">
        <v>2001</v>
      </c>
      <c r="H188" s="10">
        <v>217</v>
      </c>
      <c r="I188" s="9">
        <v>6567205</v>
      </c>
      <c r="J188">
        <f t="shared" si="129"/>
        <v>30263.617511520737</v>
      </c>
      <c r="K188">
        <f t="shared" si="130"/>
        <v>310.95409688659129</v>
      </c>
      <c r="L188" s="18">
        <f t="shared" si="131"/>
        <v>1.0381517415732273E-2</v>
      </c>
      <c r="M188" s="14">
        <v>2002</v>
      </c>
      <c r="N188" s="10">
        <v>210</v>
      </c>
      <c r="O188" s="9">
        <v>6997377</v>
      </c>
      <c r="P188">
        <f t="shared" si="132"/>
        <v>33320.842857142859</v>
      </c>
      <c r="Q188">
        <f t="shared" si="133"/>
        <v>3057.2253456221224</v>
      </c>
      <c r="R188" s="19">
        <f t="shared" si="134"/>
        <v>0.10101982502449681</v>
      </c>
      <c r="S188" s="14">
        <v>2003</v>
      </c>
      <c r="T188" s="10">
        <v>210</v>
      </c>
      <c r="U188" s="9">
        <v>7031388</v>
      </c>
      <c r="V188">
        <f t="shared" si="135"/>
        <v>33482.800000000003</v>
      </c>
      <c r="W188">
        <f t="shared" si="136"/>
        <v>161.95714285714348</v>
      </c>
      <c r="X188" s="18">
        <f t="shared" si="137"/>
        <v>4.860535597839037E-3</v>
      </c>
      <c r="Y188" s="14">
        <v>2004</v>
      </c>
      <c r="Z188" s="10">
        <v>210</v>
      </c>
      <c r="AA188" s="9">
        <v>7530397</v>
      </c>
      <c r="AB188">
        <f t="shared" si="138"/>
        <v>35859.033333333333</v>
      </c>
      <c r="AC188">
        <f t="shared" si="139"/>
        <v>2376.2333333333299</v>
      </c>
      <c r="AD188" s="18">
        <f t="shared" si="140"/>
        <v>7.0968776008378323E-2</v>
      </c>
      <c r="AE188" s="14">
        <v>2005</v>
      </c>
      <c r="AF188" s="10">
        <v>198</v>
      </c>
      <c r="AG188" s="9">
        <v>7594504</v>
      </c>
      <c r="AH188">
        <f t="shared" si="141"/>
        <v>38356.080808080806</v>
      </c>
      <c r="AI188">
        <f t="shared" si="142"/>
        <v>2497.0474747474727</v>
      </c>
      <c r="AJ188" s="18">
        <f t="shared" si="143"/>
        <v>6.9635102863364218E-2</v>
      </c>
      <c r="AK188" s="14">
        <v>2006</v>
      </c>
      <c r="AL188" s="10">
        <v>207</v>
      </c>
      <c r="AM188" s="9">
        <v>8224145</v>
      </c>
      <c r="AN188">
        <f t="shared" si="144"/>
        <v>39730.169082125605</v>
      </c>
      <c r="AO188">
        <f t="shared" si="145"/>
        <v>1374.0882740447996</v>
      </c>
      <c r="AP188" s="18">
        <f t="shared" si="146"/>
        <v>3.5824522346801099E-2</v>
      </c>
      <c r="AQ188" s="14">
        <v>2007</v>
      </c>
      <c r="AR188" s="10">
        <v>192</v>
      </c>
      <c r="AS188" s="9">
        <v>8625431</v>
      </c>
      <c r="AT188">
        <f t="shared" si="147"/>
        <v>44924.119791666664</v>
      </c>
      <c r="AU188">
        <f t="shared" si="148"/>
        <v>5193.950709541059</v>
      </c>
      <c r="AV188" s="18">
        <f t="shared" si="149"/>
        <v>0.13073064700038717</v>
      </c>
      <c r="AW188" s="14">
        <v>2008</v>
      </c>
      <c r="AX188" s="10">
        <v>151</v>
      </c>
      <c r="AY188" s="9">
        <v>8826169</v>
      </c>
      <c r="AZ188">
        <f t="shared" si="150"/>
        <v>58451.45033112583</v>
      </c>
      <c r="BA188">
        <f t="shared" si="151"/>
        <v>13527.330539459166</v>
      </c>
      <c r="BB188" s="18">
        <f t="shared" si="152"/>
        <v>0.30111509367777217</v>
      </c>
      <c r="BC188" s="14">
        <v>2009</v>
      </c>
      <c r="BD188" s="10">
        <v>155</v>
      </c>
      <c r="BE188" s="9">
        <v>9158545</v>
      </c>
      <c r="BF188">
        <f t="shared" si="153"/>
        <v>59087.387096774197</v>
      </c>
      <c r="BG188">
        <f t="shared" si="154"/>
        <v>635.93676564836642</v>
      </c>
      <c r="BH188" s="18">
        <f t="shared" si="155"/>
        <v>1.0879743138036822E-2</v>
      </c>
      <c r="BI188" s="14">
        <v>2010</v>
      </c>
      <c r="BJ188" s="10">
        <v>162</v>
      </c>
      <c r="BK188" s="9">
        <v>8953928</v>
      </c>
      <c r="BL188">
        <f t="shared" si="156"/>
        <v>55271.160493827163</v>
      </c>
      <c r="BM188">
        <f t="shared" si="157"/>
        <v>-3816.2266029470338</v>
      </c>
      <c r="BN188" s="18">
        <f t="shared" si="158"/>
        <v>-6.4586145884175952E-2</v>
      </c>
      <c r="BO188" s="14">
        <v>2011</v>
      </c>
      <c r="BP188" s="10">
        <v>158</v>
      </c>
      <c r="BQ188" s="9">
        <v>8954826</v>
      </c>
      <c r="BR188">
        <f t="shared" si="159"/>
        <v>56676.113924050631</v>
      </c>
      <c r="BS188">
        <f t="shared" si="160"/>
        <v>1404.9534302234679</v>
      </c>
      <c r="BT188" s="18">
        <f t="shared" si="161"/>
        <v>2.5419285892873136E-2</v>
      </c>
      <c r="BU188" s="14">
        <v>2012</v>
      </c>
      <c r="BV188" s="10">
        <v>146</v>
      </c>
      <c r="BW188" s="9">
        <v>9425695</v>
      </c>
      <c r="BX188">
        <f t="shared" si="162"/>
        <v>64559.554794520547</v>
      </c>
      <c r="BY188">
        <f t="shared" si="163"/>
        <v>7883.4408704699163</v>
      </c>
      <c r="BZ188" s="18">
        <f t="shared" si="164"/>
        <v>0.13909635514238319</v>
      </c>
      <c r="CA188" s="14">
        <v>2013</v>
      </c>
      <c r="CB188" s="10">
        <v>162</v>
      </c>
      <c r="CC188" s="9">
        <v>9658111</v>
      </c>
      <c r="CD188">
        <f t="shared" si="165"/>
        <v>59617.969135802472</v>
      </c>
      <c r="CE188">
        <f t="shared" si="166"/>
        <v>-4941.5856587180751</v>
      </c>
      <c r="CF188" s="18">
        <f t="shared" si="167"/>
        <v>-7.6543056631138501E-2</v>
      </c>
      <c r="CG188" s="14">
        <v>2014</v>
      </c>
      <c r="CH188" s="10">
        <v>140</v>
      </c>
      <c r="CI188" s="9">
        <v>9982926</v>
      </c>
      <c r="CJ188">
        <f t="shared" si="168"/>
        <v>71306.614285714284</v>
      </c>
      <c r="CK188">
        <f t="shared" si="169"/>
        <v>11688.645149911812</v>
      </c>
      <c r="CL188" s="18">
        <f t="shared" si="170"/>
        <v>0.19605909626486107</v>
      </c>
      <c r="CM188" s="14">
        <v>2015</v>
      </c>
      <c r="CN188" s="9">
        <v>130</v>
      </c>
      <c r="CO188" s="9">
        <v>10312630</v>
      </c>
      <c r="CP188">
        <f t="shared" si="171"/>
        <v>79327.923076923078</v>
      </c>
      <c r="CQ188">
        <f t="shared" si="172"/>
        <v>8021.308791208794</v>
      </c>
      <c r="CR188" s="18">
        <f t="shared" si="173"/>
        <v>0.11249038916738752</v>
      </c>
      <c r="CS188" s="14">
        <v>2016</v>
      </c>
      <c r="CT188" s="9">
        <v>133</v>
      </c>
      <c r="CU188" s="9">
        <v>10278693</v>
      </c>
      <c r="CV188">
        <f t="shared" si="174"/>
        <v>77283.406015037588</v>
      </c>
      <c r="CW188">
        <f t="shared" si="175"/>
        <v>-2044.51706188549</v>
      </c>
      <c r="CX188" s="18">
        <f t="shared" si="176"/>
        <v>-2.5772981096491749E-2</v>
      </c>
      <c r="CY188" s="14">
        <v>2017</v>
      </c>
      <c r="CZ188" s="9">
        <v>132</v>
      </c>
      <c r="DA188" s="9">
        <v>10568994</v>
      </c>
      <c r="DB188">
        <f t="shared" si="177"/>
        <v>80068.136363636368</v>
      </c>
      <c r="DC188">
        <f t="shared" si="178"/>
        <v>2784.7303485987795</v>
      </c>
      <c r="DD188" s="18">
        <f t="shared" si="179"/>
        <v>3.6032707306623293E-2</v>
      </c>
      <c r="DE188" s="14">
        <v>2018</v>
      </c>
      <c r="DF188" s="24">
        <v>106</v>
      </c>
      <c r="DG188" s="24">
        <v>11666962</v>
      </c>
      <c r="DH188">
        <f t="shared" si="180"/>
        <v>110065.67924528301</v>
      </c>
      <c r="DI188">
        <f t="shared" si="181"/>
        <v>29997.542881646645</v>
      </c>
      <c r="DJ188" s="18">
        <f t="shared" si="182"/>
        <v>0.37465019474676181</v>
      </c>
      <c r="DK188" s="14">
        <v>2019</v>
      </c>
      <c r="DL188" s="24">
        <v>99</v>
      </c>
      <c r="DM188" s="24">
        <v>12189688</v>
      </c>
      <c r="DN188">
        <f t="shared" si="183"/>
        <v>123128.16161616161</v>
      </c>
      <c r="DO188">
        <f t="shared" si="184"/>
        <v>13062.482370878599</v>
      </c>
      <c r="DP188" s="18">
        <f t="shared" si="185"/>
        <v>0.11867897841041494</v>
      </c>
      <c r="DQ188" s="14">
        <v>2020</v>
      </c>
      <c r="DR188" s="25">
        <v>91</v>
      </c>
      <c r="DS188" s="24">
        <v>12012425</v>
      </c>
      <c r="DT188">
        <f t="shared" si="186"/>
        <v>132004.67032967033</v>
      </c>
      <c r="DU188">
        <f t="shared" si="187"/>
        <v>8876.5087135087233</v>
      </c>
      <c r="DV188" s="18">
        <f t="shared" si="188"/>
        <v>7.209162060894124E-2</v>
      </c>
      <c r="DX188" s="11">
        <f t="shared" si="189"/>
        <v>7.459472144619568E-2</v>
      </c>
      <c r="DY188">
        <f t="shared" si="190"/>
        <v>104420.659075027</v>
      </c>
      <c r="DZ188" s="23">
        <f t="shared" si="191"/>
        <v>62511.312071763401</v>
      </c>
    </row>
    <row r="189" spans="1:130" x14ac:dyDescent="0.2">
      <c r="A189" s="3">
        <v>42118</v>
      </c>
      <c r="B189" t="s">
        <v>189</v>
      </c>
      <c r="C189" s="14">
        <v>2000</v>
      </c>
      <c r="D189" s="10">
        <v>106</v>
      </c>
      <c r="E189" s="9">
        <v>8795031</v>
      </c>
      <c r="F189">
        <f t="shared" si="128"/>
        <v>82971.990566037741</v>
      </c>
      <c r="G189" s="14">
        <v>2001</v>
      </c>
      <c r="H189" s="10">
        <v>97</v>
      </c>
      <c r="I189" s="9">
        <v>9407151</v>
      </c>
      <c r="J189">
        <f t="shared" si="129"/>
        <v>96980.938144329892</v>
      </c>
      <c r="K189">
        <f t="shared" si="130"/>
        <v>14008.947578292151</v>
      </c>
      <c r="L189" s="18">
        <f t="shared" si="131"/>
        <v>0.1688394780301477</v>
      </c>
      <c r="M189" s="14">
        <v>2002</v>
      </c>
      <c r="N189" s="10">
        <v>100</v>
      </c>
      <c r="O189" s="9">
        <v>9946333</v>
      </c>
      <c r="P189">
        <f t="shared" si="132"/>
        <v>99463.33</v>
      </c>
      <c r="Q189">
        <f t="shared" si="133"/>
        <v>2482.3918556701101</v>
      </c>
      <c r="R189" s="19">
        <f t="shared" si="134"/>
        <v>2.5596698724194039E-2</v>
      </c>
      <c r="S189" s="14">
        <v>2003</v>
      </c>
      <c r="T189" s="10">
        <v>100</v>
      </c>
      <c r="U189" s="9">
        <v>10538608</v>
      </c>
      <c r="V189">
        <f t="shared" si="135"/>
        <v>105386.08</v>
      </c>
      <c r="W189">
        <f t="shared" si="136"/>
        <v>5922.75</v>
      </c>
      <c r="X189" s="18">
        <f t="shared" si="137"/>
        <v>5.9547071267370598E-2</v>
      </c>
      <c r="Y189" s="14">
        <v>2004</v>
      </c>
      <c r="Z189" s="10">
        <v>97</v>
      </c>
      <c r="AA189" s="9">
        <v>10930338</v>
      </c>
      <c r="AB189">
        <f t="shared" si="138"/>
        <v>112683.89690721649</v>
      </c>
      <c r="AC189">
        <f t="shared" si="139"/>
        <v>7297.8169072164892</v>
      </c>
      <c r="AD189" s="18">
        <f t="shared" si="140"/>
        <v>6.924839511267987E-2</v>
      </c>
      <c r="AE189" s="14">
        <v>2005</v>
      </c>
      <c r="AF189" s="10">
        <v>83</v>
      </c>
      <c r="AG189" s="9">
        <v>11805834</v>
      </c>
      <c r="AH189">
        <f t="shared" si="141"/>
        <v>142238.96385542169</v>
      </c>
      <c r="AI189">
        <f t="shared" si="142"/>
        <v>29555.066948205204</v>
      </c>
      <c r="AJ189" s="18">
        <f t="shared" si="143"/>
        <v>0.26228296819145985</v>
      </c>
      <c r="AK189" s="14">
        <v>2006</v>
      </c>
      <c r="AL189" s="10">
        <v>77</v>
      </c>
      <c r="AM189" s="9">
        <v>12515220</v>
      </c>
      <c r="AN189">
        <f t="shared" si="144"/>
        <v>162535.32467532466</v>
      </c>
      <c r="AO189">
        <f t="shared" si="145"/>
        <v>20296.36081990297</v>
      </c>
      <c r="AP189" s="18">
        <f t="shared" si="146"/>
        <v>0.14269199008320346</v>
      </c>
      <c r="AQ189" s="14">
        <v>2007</v>
      </c>
      <c r="AR189" s="10">
        <v>86</v>
      </c>
      <c r="AS189" s="9">
        <v>13232356</v>
      </c>
      <c r="AT189">
        <f t="shared" si="147"/>
        <v>153864.60465116278</v>
      </c>
      <c r="AU189">
        <f t="shared" si="148"/>
        <v>-8670.7200241618848</v>
      </c>
      <c r="AV189" s="18">
        <f t="shared" si="149"/>
        <v>-5.3346680430744739E-2</v>
      </c>
      <c r="AW189" s="14">
        <v>2008</v>
      </c>
      <c r="AX189" s="10">
        <v>84</v>
      </c>
      <c r="AY189" s="9">
        <v>14157597</v>
      </c>
      <c r="AZ189">
        <f t="shared" si="150"/>
        <v>168542.82142857142</v>
      </c>
      <c r="BA189">
        <f t="shared" si="151"/>
        <v>14678.216777408641</v>
      </c>
      <c r="BB189" s="18">
        <f t="shared" si="152"/>
        <v>9.5396968072589891E-2</v>
      </c>
      <c r="BC189" s="14">
        <v>2009</v>
      </c>
      <c r="BD189" s="10">
        <v>69</v>
      </c>
      <c r="BE189" s="9">
        <v>14304779</v>
      </c>
      <c r="BF189">
        <f t="shared" si="153"/>
        <v>207315.63768115942</v>
      </c>
      <c r="BG189">
        <f t="shared" si="154"/>
        <v>38772.816252588003</v>
      </c>
      <c r="BH189" s="18">
        <f t="shared" si="155"/>
        <v>0.2300472718087252</v>
      </c>
      <c r="BI189" s="14">
        <v>2010</v>
      </c>
      <c r="BJ189" s="10">
        <v>81</v>
      </c>
      <c r="BK189" s="9">
        <v>14378258</v>
      </c>
      <c r="BL189">
        <f t="shared" si="156"/>
        <v>177509.35802469135</v>
      </c>
      <c r="BM189">
        <f t="shared" si="157"/>
        <v>-29806.279656468076</v>
      </c>
      <c r="BN189" s="18">
        <f t="shared" si="158"/>
        <v>-0.14377246207692529</v>
      </c>
      <c r="BO189" s="14">
        <v>2011</v>
      </c>
      <c r="BP189" s="10">
        <v>92</v>
      </c>
      <c r="BQ189" s="9">
        <v>14384633</v>
      </c>
      <c r="BR189">
        <f t="shared" si="159"/>
        <v>156354.70652173914</v>
      </c>
      <c r="BS189">
        <f t="shared" si="160"/>
        <v>-21154.651502952212</v>
      </c>
      <c r="BT189" s="18">
        <f t="shared" si="161"/>
        <v>-0.11917485217883343</v>
      </c>
      <c r="BU189" s="14">
        <v>2012</v>
      </c>
      <c r="BV189" s="10">
        <v>80</v>
      </c>
      <c r="BW189" s="9">
        <v>14863015</v>
      </c>
      <c r="BX189">
        <f t="shared" si="162"/>
        <v>185787.6875</v>
      </c>
      <c r="BY189">
        <f t="shared" si="163"/>
        <v>29432.980978260865</v>
      </c>
      <c r="BZ189" s="18">
        <f t="shared" si="164"/>
        <v>0.18824493124016436</v>
      </c>
      <c r="CA189" s="14">
        <v>2013</v>
      </c>
      <c r="CB189" s="10">
        <v>76</v>
      </c>
      <c r="CC189" s="9">
        <v>15364559</v>
      </c>
      <c r="CD189">
        <f t="shared" si="165"/>
        <v>202165.25</v>
      </c>
      <c r="CE189">
        <f t="shared" si="166"/>
        <v>16377.5625</v>
      </c>
      <c r="CF189" s="18">
        <f t="shared" si="167"/>
        <v>8.8152033756273548E-2</v>
      </c>
      <c r="CG189" s="14">
        <v>2014</v>
      </c>
      <c r="CH189" s="10">
        <v>85</v>
      </c>
      <c r="CI189" s="9">
        <v>15720775</v>
      </c>
      <c r="CJ189">
        <f t="shared" si="168"/>
        <v>184950.29411764705</v>
      </c>
      <c r="CK189">
        <f t="shared" si="169"/>
        <v>-17214.955882352951</v>
      </c>
      <c r="CL189" s="18">
        <f t="shared" si="170"/>
        <v>-8.515289290495251E-2</v>
      </c>
      <c r="CM189" s="14">
        <v>2015</v>
      </c>
      <c r="CN189" s="9">
        <v>77</v>
      </c>
      <c r="CO189" s="9">
        <v>15749905</v>
      </c>
      <c r="CP189">
        <f t="shared" si="171"/>
        <v>204544.22077922078</v>
      </c>
      <c r="CQ189">
        <f t="shared" si="172"/>
        <v>19593.926661573729</v>
      </c>
      <c r="CR189" s="18">
        <f t="shared" si="173"/>
        <v>0.10594158152087076</v>
      </c>
      <c r="CS189" s="14">
        <v>2016</v>
      </c>
      <c r="CT189" s="9">
        <v>80</v>
      </c>
      <c r="CU189" s="9">
        <v>15028034</v>
      </c>
      <c r="CV189">
        <f t="shared" si="174"/>
        <v>187850.42499999999</v>
      </c>
      <c r="CW189">
        <f t="shared" si="175"/>
        <v>-16693.795779220789</v>
      </c>
      <c r="CX189" s="18">
        <f t="shared" si="176"/>
        <v>-8.1614604976982447E-2</v>
      </c>
      <c r="CY189" s="14">
        <v>2017</v>
      </c>
      <c r="CZ189" s="9">
        <v>92</v>
      </c>
      <c r="DA189" s="9">
        <v>15817571</v>
      </c>
      <c r="DB189">
        <f t="shared" si="177"/>
        <v>171930.11956521738</v>
      </c>
      <c r="DC189">
        <f t="shared" si="178"/>
        <v>-15920.305434782611</v>
      </c>
      <c r="DD189" s="18">
        <f t="shared" si="179"/>
        <v>-8.4749903732092235E-2</v>
      </c>
      <c r="DE189" s="14">
        <v>2018</v>
      </c>
      <c r="DF189" s="24">
        <v>102</v>
      </c>
      <c r="DG189" s="24">
        <v>17164124</v>
      </c>
      <c r="DH189">
        <f t="shared" si="180"/>
        <v>168275.72549019608</v>
      </c>
      <c r="DI189">
        <f t="shared" si="181"/>
        <v>-3654.3940750212932</v>
      </c>
      <c r="DJ189" s="18">
        <f t="shared" si="182"/>
        <v>-2.1255112741517583E-2</v>
      </c>
      <c r="DK189" s="14">
        <v>2019</v>
      </c>
      <c r="DL189" s="24">
        <v>83</v>
      </c>
      <c r="DM189" s="24">
        <v>17924125</v>
      </c>
      <c r="DN189">
        <f t="shared" si="183"/>
        <v>215953.31325301205</v>
      </c>
      <c r="DO189">
        <f t="shared" si="184"/>
        <v>47677.587762815965</v>
      </c>
      <c r="DP189" s="18">
        <f t="shared" si="185"/>
        <v>0.28333015724002159</v>
      </c>
      <c r="DQ189" s="14">
        <v>2020</v>
      </c>
      <c r="DR189" s="25">
        <v>84</v>
      </c>
      <c r="DS189" s="24">
        <v>18296564</v>
      </c>
      <c r="DT189">
        <f t="shared" si="186"/>
        <v>217816.23809523811</v>
      </c>
      <c r="DU189">
        <f t="shared" si="187"/>
        <v>1862.9248422260571</v>
      </c>
      <c r="DV189" s="18">
        <f t="shared" si="188"/>
        <v>8.6265166028892757E-3</v>
      </c>
      <c r="DX189" s="11">
        <f t="shared" si="189"/>
        <v>5.8430075541181681E-2</v>
      </c>
      <c r="DY189">
        <f t="shared" si="190"/>
        <v>185386.38610280852</v>
      </c>
      <c r="DZ189" s="23">
        <f t="shared" si="191"/>
        <v>162148.61553600885</v>
      </c>
    </row>
    <row r="190" spans="1:130" x14ac:dyDescent="0.2">
      <c r="A190" s="3">
        <v>42119</v>
      </c>
      <c r="B190" t="s">
        <v>190</v>
      </c>
      <c r="C190" s="14">
        <v>2000</v>
      </c>
      <c r="D190" s="10">
        <v>60</v>
      </c>
      <c r="E190" s="9">
        <v>9710972</v>
      </c>
      <c r="F190">
        <f t="shared" si="128"/>
        <v>161849.53333333333</v>
      </c>
      <c r="G190" s="14">
        <v>2001</v>
      </c>
      <c r="H190" s="10">
        <v>48</v>
      </c>
      <c r="I190" s="9">
        <v>10053105</v>
      </c>
      <c r="J190">
        <f t="shared" si="129"/>
        <v>209439.6875</v>
      </c>
      <c r="K190">
        <f t="shared" si="130"/>
        <v>47590.154166666674</v>
      </c>
      <c r="L190" s="18">
        <f t="shared" si="131"/>
        <v>0.29403948955882075</v>
      </c>
      <c r="M190" s="14">
        <v>2002</v>
      </c>
      <c r="N190" s="10">
        <v>45</v>
      </c>
      <c r="O190" s="9">
        <v>9712154</v>
      </c>
      <c r="P190">
        <f t="shared" si="132"/>
        <v>215825.64444444445</v>
      </c>
      <c r="Q190">
        <f t="shared" si="133"/>
        <v>6385.9569444444496</v>
      </c>
      <c r="R190" s="19">
        <f t="shared" si="134"/>
        <v>3.0490672616403945E-2</v>
      </c>
      <c r="S190" s="14">
        <v>2003</v>
      </c>
      <c r="T190" s="10">
        <v>45</v>
      </c>
      <c r="U190" s="9">
        <v>10730811</v>
      </c>
      <c r="V190">
        <f t="shared" si="135"/>
        <v>238462.46666666667</v>
      </c>
      <c r="W190">
        <f t="shared" si="136"/>
        <v>22636.822222222225</v>
      </c>
      <c r="X190" s="18">
        <f t="shared" si="137"/>
        <v>0.10488476603645289</v>
      </c>
      <c r="Y190" s="14">
        <v>2004</v>
      </c>
      <c r="Z190" s="10">
        <v>46</v>
      </c>
      <c r="AA190" s="9">
        <v>10964194</v>
      </c>
      <c r="AB190">
        <f t="shared" si="138"/>
        <v>238352.04347826086</v>
      </c>
      <c r="AC190">
        <f t="shared" si="139"/>
        <v>-110.42318840580992</v>
      </c>
      <c r="AD190" s="18">
        <f t="shared" si="140"/>
        <v>-4.6306318117628263E-4</v>
      </c>
      <c r="AE190" s="14">
        <v>2005</v>
      </c>
      <c r="AF190" s="10">
        <v>39</v>
      </c>
      <c r="AG190" s="9">
        <v>13039561</v>
      </c>
      <c r="AH190">
        <f t="shared" si="141"/>
        <v>334347.71794871794</v>
      </c>
      <c r="AI190">
        <f t="shared" si="142"/>
        <v>95995.674470457074</v>
      </c>
      <c r="AJ190" s="18">
        <f t="shared" si="143"/>
        <v>0.40274743639532695</v>
      </c>
      <c r="AK190" s="14">
        <v>2006</v>
      </c>
      <c r="AL190" s="10">
        <v>38</v>
      </c>
      <c r="AM190" s="9">
        <v>12998605</v>
      </c>
      <c r="AN190">
        <f t="shared" si="144"/>
        <v>342068.55263157893</v>
      </c>
      <c r="AO190">
        <f t="shared" si="145"/>
        <v>7720.8346828609938</v>
      </c>
      <c r="AP190" s="18">
        <f t="shared" si="146"/>
        <v>2.309223083749359E-2</v>
      </c>
      <c r="AQ190" s="14">
        <v>2007</v>
      </c>
      <c r="AR190" s="10">
        <v>29</v>
      </c>
      <c r="AS190" s="9">
        <v>13908216</v>
      </c>
      <c r="AT190">
        <f t="shared" si="147"/>
        <v>479593.6551724138</v>
      </c>
      <c r="AU190">
        <f t="shared" si="148"/>
        <v>137525.10254083487</v>
      </c>
      <c r="AV190" s="18">
        <f t="shared" si="149"/>
        <v>0.40203959552211371</v>
      </c>
      <c r="AW190" s="14">
        <v>2008</v>
      </c>
      <c r="AX190" s="10">
        <v>33</v>
      </c>
      <c r="AY190" s="9">
        <v>13386458</v>
      </c>
      <c r="AZ190">
        <f t="shared" si="150"/>
        <v>405650.24242424243</v>
      </c>
      <c r="BA190">
        <f t="shared" si="151"/>
        <v>-73943.412748171366</v>
      </c>
      <c r="BB190" s="18">
        <f t="shared" si="152"/>
        <v>-0.15417929730865335</v>
      </c>
      <c r="BC190" s="14">
        <v>2009</v>
      </c>
      <c r="BD190" s="10">
        <v>31</v>
      </c>
      <c r="BE190" s="9">
        <v>14624084</v>
      </c>
      <c r="BF190">
        <f t="shared" si="153"/>
        <v>471744.6451612903</v>
      </c>
      <c r="BG190">
        <f t="shared" si="154"/>
        <v>66094.402737047873</v>
      </c>
      <c r="BH190" s="18">
        <f t="shared" si="155"/>
        <v>0.1629344588630226</v>
      </c>
      <c r="BI190" s="14">
        <v>2010</v>
      </c>
      <c r="BJ190" s="10">
        <v>37</v>
      </c>
      <c r="BK190" s="9">
        <v>15655642</v>
      </c>
      <c r="BL190">
        <f t="shared" si="156"/>
        <v>423125.45945945947</v>
      </c>
      <c r="BM190">
        <f t="shared" si="157"/>
        <v>-48619.185701830836</v>
      </c>
      <c r="BN190" s="18">
        <f t="shared" si="158"/>
        <v>-0.10306250680430692</v>
      </c>
      <c r="BO190" s="14">
        <v>2011</v>
      </c>
      <c r="BP190" s="10">
        <v>35</v>
      </c>
      <c r="BQ190" s="9">
        <v>16295826</v>
      </c>
      <c r="BR190">
        <f t="shared" si="159"/>
        <v>465595.02857142856</v>
      </c>
      <c r="BS190">
        <f t="shared" si="160"/>
        <v>42469.569111969089</v>
      </c>
      <c r="BT190" s="18">
        <f t="shared" si="161"/>
        <v>0.10037110309132365</v>
      </c>
      <c r="BU190" s="14">
        <v>2012</v>
      </c>
      <c r="BV190" s="10">
        <v>26</v>
      </c>
      <c r="BW190" s="9">
        <v>16537049</v>
      </c>
      <c r="BX190">
        <f t="shared" si="162"/>
        <v>636040.34615384613</v>
      </c>
      <c r="BY190">
        <f t="shared" si="163"/>
        <v>170445.31758241757</v>
      </c>
      <c r="BZ190" s="18">
        <f t="shared" si="164"/>
        <v>0.36608062183436513</v>
      </c>
      <c r="CA190" s="14">
        <v>2013</v>
      </c>
      <c r="CB190" s="10">
        <v>39</v>
      </c>
      <c r="CC190" s="9">
        <v>17239772</v>
      </c>
      <c r="CD190">
        <f t="shared" si="165"/>
        <v>442045.43589743588</v>
      </c>
      <c r="CE190">
        <f t="shared" si="166"/>
        <v>-193994.91025641025</v>
      </c>
      <c r="CF190" s="18">
        <f t="shared" si="167"/>
        <v>-0.30500409514821336</v>
      </c>
      <c r="CG190" s="14">
        <v>2014</v>
      </c>
      <c r="CH190" s="10">
        <v>38</v>
      </c>
      <c r="CI190" s="9">
        <v>16892732</v>
      </c>
      <c r="CJ190">
        <f t="shared" si="168"/>
        <v>444545.57894736843</v>
      </c>
      <c r="CK190">
        <f t="shared" si="169"/>
        <v>2500.1430499325506</v>
      </c>
      <c r="CL190" s="18">
        <f t="shared" si="170"/>
        <v>5.6558508399861367E-3</v>
      </c>
      <c r="CM190" s="14">
        <v>2015</v>
      </c>
      <c r="CN190" s="9">
        <v>40</v>
      </c>
      <c r="CO190" s="9">
        <v>18034230</v>
      </c>
      <c r="CP190">
        <f t="shared" si="171"/>
        <v>450855.75</v>
      </c>
      <c r="CQ190">
        <f t="shared" si="172"/>
        <v>6310.1710526315728</v>
      </c>
      <c r="CR190" s="18">
        <f t="shared" si="173"/>
        <v>1.4194654837358442E-2</v>
      </c>
      <c r="CS190" s="14">
        <v>2016</v>
      </c>
      <c r="CT190" s="9">
        <v>44</v>
      </c>
      <c r="CU190" s="9">
        <v>17994066</v>
      </c>
      <c r="CV190">
        <f t="shared" si="174"/>
        <v>408956.04545454547</v>
      </c>
      <c r="CW190">
        <f t="shared" si="175"/>
        <v>-41899.70454545453</v>
      </c>
      <c r="CX190" s="18">
        <f t="shared" si="176"/>
        <v>-9.2933725577314982E-2</v>
      </c>
      <c r="CY190" s="14">
        <v>2017</v>
      </c>
      <c r="CZ190" s="9">
        <v>38</v>
      </c>
      <c r="DA190" s="9">
        <v>16642300</v>
      </c>
      <c r="DB190">
        <f t="shared" si="177"/>
        <v>437955.26315789472</v>
      </c>
      <c r="DC190">
        <f t="shared" si="178"/>
        <v>28999.217703349248</v>
      </c>
      <c r="DD190" s="18">
        <f t="shared" si="179"/>
        <v>7.0910353388020639E-2</v>
      </c>
      <c r="DE190" s="14">
        <v>2018</v>
      </c>
      <c r="DF190" s="24">
        <v>32</v>
      </c>
      <c r="DG190" s="24">
        <v>17125616</v>
      </c>
      <c r="DH190">
        <f t="shared" si="180"/>
        <v>535175.5</v>
      </c>
      <c r="DI190">
        <f t="shared" si="181"/>
        <v>97220.236842105282</v>
      </c>
      <c r="DJ190" s="18">
        <f t="shared" si="182"/>
        <v>0.221986684532787</v>
      </c>
      <c r="DK190" s="14">
        <v>2019</v>
      </c>
      <c r="DL190" s="24">
        <v>43</v>
      </c>
      <c r="DM190" s="24">
        <v>13220909</v>
      </c>
      <c r="DN190">
        <f t="shared" si="183"/>
        <v>307463</v>
      </c>
      <c r="DO190">
        <f t="shared" si="184"/>
        <v>-227712.5</v>
      </c>
      <c r="DP190" s="18">
        <f t="shared" si="185"/>
        <v>-0.4254912640806614</v>
      </c>
      <c r="DQ190" s="14">
        <v>2020</v>
      </c>
      <c r="DR190" s="25">
        <v>44</v>
      </c>
      <c r="DS190" s="24">
        <v>13860708</v>
      </c>
      <c r="DT190">
        <f t="shared" si="186"/>
        <v>315016.09090909088</v>
      </c>
      <c r="DU190">
        <f t="shared" si="187"/>
        <v>7553.0909090908826</v>
      </c>
      <c r="DV190" s="18">
        <f t="shared" si="188"/>
        <v>2.4565853156610331E-2</v>
      </c>
      <c r="DX190" s="11">
        <f t="shared" si="189"/>
        <v>3.9897891631502189E-2</v>
      </c>
      <c r="DY190">
        <f t="shared" si="190"/>
        <v>426864.58771929826</v>
      </c>
      <c r="DZ190" s="23">
        <f t="shared" si="191"/>
        <v>379243.22320533422</v>
      </c>
    </row>
    <row r="191" spans="1:130" x14ac:dyDescent="0.2">
      <c r="A191" s="3">
        <v>42121</v>
      </c>
      <c r="B191" t="s">
        <v>191</v>
      </c>
      <c r="C191" s="14">
        <v>2000</v>
      </c>
      <c r="D191" s="10">
        <v>113</v>
      </c>
      <c r="E191" s="9">
        <v>6928521</v>
      </c>
      <c r="F191">
        <f t="shared" ref="F191:F254" si="192">E191/D191</f>
        <v>61314.345132743365</v>
      </c>
      <c r="G191" s="14">
        <v>2001</v>
      </c>
      <c r="H191" s="10">
        <v>123</v>
      </c>
      <c r="I191" s="9">
        <v>7230363</v>
      </c>
      <c r="J191">
        <f t="shared" si="129"/>
        <v>58783.439024390245</v>
      </c>
      <c r="K191">
        <f t="shared" si="130"/>
        <v>-2530.9061083531196</v>
      </c>
      <c r="L191" s="18">
        <f t="shared" si="131"/>
        <v>-4.127755263264736E-2</v>
      </c>
      <c r="M191" s="14">
        <v>2002</v>
      </c>
      <c r="N191" s="10">
        <v>108</v>
      </c>
      <c r="O191" s="9">
        <v>7538782</v>
      </c>
      <c r="P191">
        <f t="shared" si="132"/>
        <v>69803.537037037036</v>
      </c>
      <c r="Q191">
        <f t="shared" si="133"/>
        <v>11020.098012646791</v>
      </c>
      <c r="R191" s="19">
        <f t="shared" si="134"/>
        <v>0.18746943349255843</v>
      </c>
      <c r="S191" s="14">
        <v>2003</v>
      </c>
      <c r="T191" s="10">
        <v>108</v>
      </c>
      <c r="U191" s="9">
        <v>7700204</v>
      </c>
      <c r="V191">
        <f t="shared" si="135"/>
        <v>71298.185185185182</v>
      </c>
      <c r="W191">
        <f t="shared" si="136"/>
        <v>1494.648148148146</v>
      </c>
      <c r="X191" s="18">
        <f t="shared" si="137"/>
        <v>2.1412212211468613E-2</v>
      </c>
      <c r="Y191" s="14">
        <v>2004</v>
      </c>
      <c r="Z191" s="10">
        <v>130</v>
      </c>
      <c r="AA191" s="9">
        <v>8027664</v>
      </c>
      <c r="AB191">
        <f t="shared" si="138"/>
        <v>61751.261538461542</v>
      </c>
      <c r="AC191">
        <f t="shared" si="139"/>
        <v>-9546.9236467236406</v>
      </c>
      <c r="AD191" s="18">
        <f t="shared" si="140"/>
        <v>-0.13390135558046945</v>
      </c>
      <c r="AE191" s="14">
        <v>2005</v>
      </c>
      <c r="AF191" s="10">
        <v>130</v>
      </c>
      <c r="AG191" s="9">
        <v>8186512</v>
      </c>
      <c r="AH191">
        <f t="shared" si="141"/>
        <v>62973.169230769228</v>
      </c>
      <c r="AI191">
        <f t="shared" si="142"/>
        <v>1221.9076923076864</v>
      </c>
      <c r="AJ191" s="18">
        <f t="shared" si="143"/>
        <v>1.978757456714671E-2</v>
      </c>
      <c r="AK191" s="14">
        <v>2006</v>
      </c>
      <c r="AL191" s="10">
        <v>124</v>
      </c>
      <c r="AM191" s="9">
        <v>8596991</v>
      </c>
      <c r="AN191">
        <f t="shared" si="144"/>
        <v>69330.572580645166</v>
      </c>
      <c r="AO191">
        <f t="shared" si="145"/>
        <v>6357.4033498759381</v>
      </c>
      <c r="AP191" s="18">
        <f t="shared" si="146"/>
        <v>0.10095415916862664</v>
      </c>
      <c r="AQ191" s="14">
        <v>2007</v>
      </c>
      <c r="AR191" s="10">
        <v>106</v>
      </c>
      <c r="AS191" s="9">
        <v>8755916</v>
      </c>
      <c r="AT191">
        <f t="shared" si="147"/>
        <v>82602.981132075467</v>
      </c>
      <c r="AU191">
        <f t="shared" si="148"/>
        <v>13272.408551430301</v>
      </c>
      <c r="AV191" s="18">
        <f t="shared" si="149"/>
        <v>0.19143659221899351</v>
      </c>
      <c r="AW191" s="14">
        <v>2008</v>
      </c>
      <c r="AX191" s="10">
        <v>89</v>
      </c>
      <c r="AY191" s="9">
        <v>9005117</v>
      </c>
      <c r="AZ191">
        <f t="shared" si="150"/>
        <v>101181.08988764045</v>
      </c>
      <c r="BA191">
        <f t="shared" si="151"/>
        <v>18578.108755564986</v>
      </c>
      <c r="BB191" s="18">
        <f t="shared" si="152"/>
        <v>0.22490845367747803</v>
      </c>
      <c r="BC191" s="14">
        <v>2009</v>
      </c>
      <c r="BD191" s="10">
        <v>83</v>
      </c>
      <c r="BE191" s="9">
        <v>9188515</v>
      </c>
      <c r="BF191">
        <f t="shared" si="153"/>
        <v>110705</v>
      </c>
      <c r="BG191">
        <f t="shared" si="154"/>
        <v>9523.9101123595465</v>
      </c>
      <c r="BH191" s="18">
        <f t="shared" si="155"/>
        <v>9.4127372248467137E-2</v>
      </c>
      <c r="BI191" s="14">
        <v>2010</v>
      </c>
      <c r="BJ191" s="10">
        <v>95</v>
      </c>
      <c r="BK191" s="9">
        <v>9253564</v>
      </c>
      <c r="BL191">
        <f t="shared" si="156"/>
        <v>97405.936842105264</v>
      </c>
      <c r="BM191">
        <f t="shared" si="157"/>
        <v>-13299.063157894736</v>
      </c>
      <c r="BN191" s="18">
        <f t="shared" si="158"/>
        <v>-0.12013064593193384</v>
      </c>
      <c r="BO191" s="14">
        <v>2011</v>
      </c>
      <c r="BP191" s="10">
        <v>96</v>
      </c>
      <c r="BQ191" s="9">
        <v>9489564</v>
      </c>
      <c r="BR191">
        <f t="shared" si="159"/>
        <v>98849.625</v>
      </c>
      <c r="BS191">
        <f t="shared" si="160"/>
        <v>1443.6881578947359</v>
      </c>
      <c r="BT191" s="18">
        <f t="shared" si="161"/>
        <v>1.4821356938796762E-2</v>
      </c>
      <c r="BU191" s="14">
        <v>2012</v>
      </c>
      <c r="BV191" s="10">
        <v>83</v>
      </c>
      <c r="BW191" s="9">
        <v>10281429</v>
      </c>
      <c r="BX191">
        <f t="shared" si="162"/>
        <v>123872.63855421687</v>
      </c>
      <c r="BY191">
        <f t="shared" si="163"/>
        <v>25023.013554216872</v>
      </c>
      <c r="BZ191" s="18">
        <f t="shared" si="164"/>
        <v>0.2531422203596308</v>
      </c>
      <c r="CA191" s="14">
        <v>2013</v>
      </c>
      <c r="CB191" s="10">
        <v>90</v>
      </c>
      <c r="CC191" s="9">
        <v>10688031</v>
      </c>
      <c r="CD191">
        <f t="shared" si="165"/>
        <v>118755.9</v>
      </c>
      <c r="CE191">
        <f t="shared" si="166"/>
        <v>-5116.7385542168777</v>
      </c>
      <c r="CF191" s="18">
        <f t="shared" si="167"/>
        <v>-4.1306446798397463E-2</v>
      </c>
      <c r="CG191" s="14">
        <v>2014</v>
      </c>
      <c r="CH191" s="10">
        <v>101</v>
      </c>
      <c r="CI191" s="9">
        <v>10790742</v>
      </c>
      <c r="CJ191">
        <f t="shared" si="168"/>
        <v>106839.02970297029</v>
      </c>
      <c r="CK191">
        <f t="shared" si="169"/>
        <v>-11916.870297029702</v>
      </c>
      <c r="CL191" s="18">
        <f t="shared" si="170"/>
        <v>-0.10034760628339057</v>
      </c>
      <c r="CM191" s="14">
        <v>2015</v>
      </c>
      <c r="CN191" s="9">
        <v>107</v>
      </c>
      <c r="CO191" s="9">
        <v>10368501</v>
      </c>
      <c r="CP191">
        <f t="shared" si="171"/>
        <v>96901.878504672903</v>
      </c>
      <c r="CQ191">
        <f t="shared" si="172"/>
        <v>-9937.1511982973898</v>
      </c>
      <c r="CR191" s="18">
        <f t="shared" si="173"/>
        <v>-9.301049650042939E-2</v>
      </c>
      <c r="CS191" s="14">
        <v>2016</v>
      </c>
      <c r="CT191" s="9">
        <v>115</v>
      </c>
      <c r="CU191" s="9">
        <v>10659785</v>
      </c>
      <c r="CV191">
        <f t="shared" si="174"/>
        <v>92693.782608695648</v>
      </c>
      <c r="CW191">
        <f t="shared" si="175"/>
        <v>-4208.0958959772543</v>
      </c>
      <c r="CX191" s="18">
        <f t="shared" si="176"/>
        <v>-4.342636036487494E-2</v>
      </c>
      <c r="CY191" s="14">
        <v>2017</v>
      </c>
      <c r="CZ191" s="9">
        <v>132</v>
      </c>
      <c r="DA191" s="9">
        <v>11021275</v>
      </c>
      <c r="DB191">
        <f t="shared" si="177"/>
        <v>83494.507575757569</v>
      </c>
      <c r="DC191">
        <f t="shared" si="178"/>
        <v>-9199.2750329380797</v>
      </c>
      <c r="DD191" s="18">
        <f t="shared" si="179"/>
        <v>-9.9243711649707689E-2</v>
      </c>
      <c r="DE191" s="14">
        <v>2018</v>
      </c>
      <c r="DF191" s="24">
        <v>113</v>
      </c>
      <c r="DG191" s="24">
        <v>11857678</v>
      </c>
      <c r="DH191">
        <f t="shared" si="180"/>
        <v>104935.20353982301</v>
      </c>
      <c r="DI191">
        <f t="shared" si="181"/>
        <v>21440.695964065439</v>
      </c>
      <c r="DJ191" s="18">
        <f t="shared" si="182"/>
        <v>0.25679169308965055</v>
      </c>
      <c r="DK191" s="14">
        <v>2019</v>
      </c>
      <c r="DL191" s="24">
        <v>103</v>
      </c>
      <c r="DM191" s="24">
        <v>11841101</v>
      </c>
      <c r="DN191">
        <f t="shared" si="183"/>
        <v>114962.14563106796</v>
      </c>
      <c r="DO191">
        <f t="shared" si="184"/>
        <v>10026.942091244957</v>
      </c>
      <c r="DP191" s="18">
        <f t="shared" si="185"/>
        <v>9.5553653616726658E-2</v>
      </c>
      <c r="DQ191" s="14">
        <v>2020</v>
      </c>
      <c r="DR191" s="25">
        <v>104</v>
      </c>
      <c r="DS191" s="24">
        <v>12033724</v>
      </c>
      <c r="DT191">
        <f t="shared" si="186"/>
        <v>115708.88461538461</v>
      </c>
      <c r="DU191">
        <f t="shared" si="187"/>
        <v>746.73898431664566</v>
      </c>
      <c r="DV191" s="18">
        <f t="shared" si="188"/>
        <v>6.4955205926049021E-3</v>
      </c>
      <c r="DX191" s="11">
        <f t="shared" si="189"/>
        <v>3.5854743792471458E-2</v>
      </c>
      <c r="DY191">
        <f t="shared" si="190"/>
        <v>101130.61891554952</v>
      </c>
      <c r="DZ191" s="23">
        <f t="shared" si="191"/>
        <v>90674.433967792458</v>
      </c>
    </row>
    <row r="192" spans="1:130" x14ac:dyDescent="0.2">
      <c r="A192" s="3">
        <v>42124</v>
      </c>
      <c r="B192" t="s">
        <v>192</v>
      </c>
      <c r="C192" s="14">
        <v>2000</v>
      </c>
      <c r="D192" s="10">
        <v>1962</v>
      </c>
      <c r="E192" s="9">
        <v>110631839</v>
      </c>
      <c r="F192">
        <f t="shared" si="192"/>
        <v>56387.277777777781</v>
      </c>
      <c r="G192" s="14">
        <v>2001</v>
      </c>
      <c r="H192" s="10">
        <v>1943</v>
      </c>
      <c r="I192" s="9">
        <v>113986744</v>
      </c>
      <c r="J192">
        <f t="shared" si="129"/>
        <v>58665.334019557384</v>
      </c>
      <c r="K192">
        <f t="shared" si="130"/>
        <v>2278.0562417796027</v>
      </c>
      <c r="L192" s="18">
        <f t="shared" si="131"/>
        <v>4.0400181238708144E-2</v>
      </c>
      <c r="M192" s="14">
        <v>2002</v>
      </c>
      <c r="N192" s="10">
        <v>1974</v>
      </c>
      <c r="O192" s="9">
        <v>118029699</v>
      </c>
      <c r="P192">
        <f t="shared" si="132"/>
        <v>59792.147416413376</v>
      </c>
      <c r="Q192">
        <f t="shared" si="133"/>
        <v>1126.8133968559923</v>
      </c>
      <c r="R192" s="19">
        <f t="shared" si="134"/>
        <v>1.9207482846349162E-2</v>
      </c>
      <c r="S192" s="14">
        <v>2003</v>
      </c>
      <c r="T192" s="10">
        <v>1974</v>
      </c>
      <c r="U192" s="9">
        <v>121055632</v>
      </c>
      <c r="V192">
        <f t="shared" si="135"/>
        <v>61325.041540020262</v>
      </c>
      <c r="W192">
        <f t="shared" si="136"/>
        <v>1532.8941236068858</v>
      </c>
      <c r="X192" s="18">
        <f t="shared" si="137"/>
        <v>2.5637047502764475E-2</v>
      </c>
      <c r="Y192" s="14">
        <v>2004</v>
      </c>
      <c r="Z192" s="10">
        <v>1919</v>
      </c>
      <c r="AA192" s="9">
        <v>129454696</v>
      </c>
      <c r="AB192">
        <f t="shared" si="138"/>
        <v>67459.455966649301</v>
      </c>
      <c r="AC192">
        <f t="shared" si="139"/>
        <v>6134.4144266290386</v>
      </c>
      <c r="AD192" s="18">
        <f t="shared" si="140"/>
        <v>0.10003114996058773</v>
      </c>
      <c r="AE192" s="14">
        <v>2005</v>
      </c>
      <c r="AF192" s="10">
        <v>1857</v>
      </c>
      <c r="AG192" s="9">
        <v>132276992</v>
      </c>
      <c r="AH192">
        <f t="shared" si="141"/>
        <v>71231.551965535808</v>
      </c>
      <c r="AI192">
        <f t="shared" si="142"/>
        <v>3772.095998886507</v>
      </c>
      <c r="AJ192" s="18">
        <f t="shared" si="143"/>
        <v>5.5916490058137452E-2</v>
      </c>
      <c r="AK192" s="14">
        <v>2006</v>
      </c>
      <c r="AL192" s="10">
        <v>1796</v>
      </c>
      <c r="AM192" s="9">
        <v>140679636</v>
      </c>
      <c r="AN192">
        <f t="shared" si="144"/>
        <v>78329.418708240541</v>
      </c>
      <c r="AO192">
        <f t="shared" si="145"/>
        <v>7097.866742704733</v>
      </c>
      <c r="AP192" s="18">
        <f t="shared" si="146"/>
        <v>9.9644982410869234E-2</v>
      </c>
      <c r="AQ192" s="14">
        <v>2007</v>
      </c>
      <c r="AR192" s="10">
        <v>1803</v>
      </c>
      <c r="AS192" s="9">
        <v>144818528</v>
      </c>
      <c r="AT192">
        <f t="shared" si="147"/>
        <v>80320.86966167498</v>
      </c>
      <c r="AU192">
        <f t="shared" si="148"/>
        <v>1991.4509534344397</v>
      </c>
      <c r="AV192" s="18">
        <f t="shared" si="149"/>
        <v>2.5424048668765773E-2</v>
      </c>
      <c r="AW192" s="14">
        <v>2008</v>
      </c>
      <c r="AX192" s="10">
        <v>1818</v>
      </c>
      <c r="AY192" s="9">
        <v>148769606</v>
      </c>
      <c r="AZ192">
        <f t="shared" si="150"/>
        <v>81831.46644664467</v>
      </c>
      <c r="BA192">
        <f t="shared" si="151"/>
        <v>1510.5967849696899</v>
      </c>
      <c r="BB192" s="18">
        <f t="shared" si="152"/>
        <v>1.8807027256210966E-2</v>
      </c>
      <c r="BC192" s="14">
        <v>2009</v>
      </c>
      <c r="BD192" s="10">
        <v>1759</v>
      </c>
      <c r="BE192" s="9">
        <v>152032264</v>
      </c>
      <c r="BF192">
        <f t="shared" si="153"/>
        <v>86431.076748152365</v>
      </c>
      <c r="BG192">
        <f t="shared" si="154"/>
        <v>4599.6103015076951</v>
      </c>
      <c r="BH192" s="18">
        <f t="shared" si="155"/>
        <v>5.6208332823984151E-2</v>
      </c>
      <c r="BI192" s="14">
        <v>2010</v>
      </c>
      <c r="BJ192" s="10">
        <v>1741</v>
      </c>
      <c r="BK192" s="9">
        <v>148252866</v>
      </c>
      <c r="BL192">
        <f t="shared" si="156"/>
        <v>85153.85755313038</v>
      </c>
      <c r="BM192">
        <f t="shared" si="157"/>
        <v>-1277.2191950219858</v>
      </c>
      <c r="BN192" s="18">
        <f t="shared" si="158"/>
        <v>-1.4777314399814981E-2</v>
      </c>
      <c r="BO192" s="14">
        <v>2011</v>
      </c>
      <c r="BP192" s="10">
        <v>1731</v>
      </c>
      <c r="BQ192" s="9">
        <v>152085844</v>
      </c>
      <c r="BR192">
        <f t="shared" si="159"/>
        <v>87860.106296938189</v>
      </c>
      <c r="BS192">
        <f t="shared" si="160"/>
        <v>2706.2487438078097</v>
      </c>
      <c r="BT192" s="18">
        <f t="shared" si="161"/>
        <v>3.1780694634054474E-2</v>
      </c>
      <c r="BU192" s="14">
        <v>2012</v>
      </c>
      <c r="BV192" s="10">
        <v>1761</v>
      </c>
      <c r="BW192" s="9">
        <v>157189529</v>
      </c>
      <c r="BX192">
        <f t="shared" si="162"/>
        <v>89261.515616127203</v>
      </c>
      <c r="BY192">
        <f t="shared" si="163"/>
        <v>1401.4093191890133</v>
      </c>
      <c r="BZ192" s="18">
        <f t="shared" si="164"/>
        <v>1.5950462368582982E-2</v>
      </c>
      <c r="CA192" s="14">
        <v>2013</v>
      </c>
      <c r="CB192" s="10">
        <v>1726</v>
      </c>
      <c r="CC192" s="9">
        <v>159978936</v>
      </c>
      <c r="CD192">
        <f t="shared" si="165"/>
        <v>92687.680185399775</v>
      </c>
      <c r="CE192">
        <f t="shared" si="166"/>
        <v>3426.1645692725724</v>
      </c>
      <c r="CF192" s="18">
        <f t="shared" si="167"/>
        <v>3.8383446053133728E-2</v>
      </c>
      <c r="CG192" s="14">
        <v>2014</v>
      </c>
      <c r="CH192" s="10">
        <v>1742</v>
      </c>
      <c r="CI192" s="9">
        <v>162391129</v>
      </c>
      <c r="CJ192">
        <f t="shared" si="168"/>
        <v>93221.08438576349</v>
      </c>
      <c r="CK192">
        <f t="shared" si="169"/>
        <v>533.40420036371506</v>
      </c>
      <c r="CL192" s="18">
        <f t="shared" si="170"/>
        <v>5.7548554381420076E-3</v>
      </c>
      <c r="CM192" s="14">
        <v>2015</v>
      </c>
      <c r="CN192" s="9">
        <v>1721</v>
      </c>
      <c r="CO192" s="9">
        <v>163642615</v>
      </c>
      <c r="CP192">
        <f t="shared" si="171"/>
        <v>95085.772806507841</v>
      </c>
      <c r="CQ192">
        <f t="shared" si="172"/>
        <v>1864.6884207443509</v>
      </c>
      <c r="CR192" s="18">
        <f t="shared" si="173"/>
        <v>2.0002861295069015E-2</v>
      </c>
      <c r="CS192" s="14">
        <v>2016</v>
      </c>
      <c r="CT192" s="9">
        <v>1666</v>
      </c>
      <c r="CU192" s="9">
        <v>163879020</v>
      </c>
      <c r="CV192">
        <f t="shared" si="174"/>
        <v>98366.758703481391</v>
      </c>
      <c r="CW192">
        <f t="shared" si="175"/>
        <v>3280.9858969735506</v>
      </c>
      <c r="CX192" s="18">
        <f t="shared" si="176"/>
        <v>3.4505539578987297E-2</v>
      </c>
      <c r="CY192" s="14">
        <v>2017</v>
      </c>
      <c r="CZ192" s="9">
        <v>1642</v>
      </c>
      <c r="DA192" s="9">
        <v>162894456</v>
      </c>
      <c r="DB192">
        <f t="shared" si="177"/>
        <v>99204.906211936657</v>
      </c>
      <c r="DC192">
        <f t="shared" si="178"/>
        <v>838.14750845526578</v>
      </c>
      <c r="DD192" s="18">
        <f t="shared" si="179"/>
        <v>8.5206376575016913E-3</v>
      </c>
      <c r="DE192" s="14">
        <v>2018</v>
      </c>
      <c r="DF192" s="24">
        <v>1676</v>
      </c>
      <c r="DG192" s="24">
        <v>179410162</v>
      </c>
      <c r="DH192">
        <f t="shared" si="180"/>
        <v>107046.63603818616</v>
      </c>
      <c r="DI192">
        <f t="shared" si="181"/>
        <v>7841.7298262495024</v>
      </c>
      <c r="DJ192" s="18">
        <f t="shared" si="182"/>
        <v>7.9045786399886339E-2</v>
      </c>
      <c r="DK192" s="14">
        <v>2019</v>
      </c>
      <c r="DL192" s="24">
        <v>1666</v>
      </c>
      <c r="DM192" s="24">
        <v>181280489</v>
      </c>
      <c r="DN192">
        <f t="shared" si="183"/>
        <v>108811.8181272509</v>
      </c>
      <c r="DO192">
        <f t="shared" si="184"/>
        <v>1765.1820890647359</v>
      </c>
      <c r="DP192" s="18">
        <f t="shared" si="185"/>
        <v>1.6489841758642956E-2</v>
      </c>
      <c r="DQ192" s="14">
        <v>2020</v>
      </c>
      <c r="DR192" s="25">
        <v>1701</v>
      </c>
      <c r="DS192" s="24">
        <v>184914327</v>
      </c>
      <c r="DT192">
        <f t="shared" si="186"/>
        <v>108709.18694885362</v>
      </c>
      <c r="DU192">
        <f t="shared" si="187"/>
        <v>-102.63117839727784</v>
      </c>
      <c r="DV192" s="18">
        <f t="shared" si="188"/>
        <v>-9.4319881942653457E-4</v>
      </c>
      <c r="DX192" s="11">
        <f t="shared" si="189"/>
        <v>3.4017800037346183E-2</v>
      </c>
      <c r="DY192">
        <f t="shared" si="190"/>
        <v>105021.12012579123</v>
      </c>
      <c r="DZ192" s="23">
        <f t="shared" si="191"/>
        <v>84151.569672582962</v>
      </c>
    </row>
    <row r="193" spans="1:130" x14ac:dyDescent="0.2">
      <c r="A193" s="3">
        <v>43001</v>
      </c>
      <c r="B193" t="s">
        <v>193</v>
      </c>
      <c r="C193" s="14">
        <v>2000</v>
      </c>
      <c r="D193" s="10">
        <v>795</v>
      </c>
      <c r="E193" s="9">
        <v>23416019</v>
      </c>
      <c r="F193">
        <f t="shared" si="192"/>
        <v>29454.111949685535</v>
      </c>
      <c r="G193" s="14">
        <v>2001</v>
      </c>
      <c r="H193" s="10">
        <v>791</v>
      </c>
      <c r="I193" s="9">
        <v>24863670</v>
      </c>
      <c r="J193">
        <f t="shared" si="129"/>
        <v>31433.211125158028</v>
      </c>
      <c r="K193">
        <f t="shared" si="130"/>
        <v>1979.0991754724928</v>
      </c>
      <c r="L193" s="18">
        <f t="shared" si="131"/>
        <v>6.7192627598253646E-2</v>
      </c>
      <c r="M193" s="14">
        <v>2002</v>
      </c>
      <c r="N193" s="10">
        <v>780</v>
      </c>
      <c r="O193" s="9">
        <v>25966724</v>
      </c>
      <c r="P193">
        <f t="shared" si="132"/>
        <v>33290.671794871792</v>
      </c>
      <c r="Q193">
        <f t="shared" si="133"/>
        <v>1857.4606697137642</v>
      </c>
      <c r="R193" s="19">
        <f t="shared" si="134"/>
        <v>5.9092297707602597E-2</v>
      </c>
      <c r="S193" s="14">
        <v>2003</v>
      </c>
      <c r="T193" s="10">
        <v>780</v>
      </c>
      <c r="U193" s="9">
        <v>26688533</v>
      </c>
      <c r="V193">
        <f t="shared" si="135"/>
        <v>34216.067948717951</v>
      </c>
      <c r="W193">
        <f t="shared" si="136"/>
        <v>925.396153846159</v>
      </c>
      <c r="X193" s="18">
        <f t="shared" si="137"/>
        <v>2.7797461089046276E-2</v>
      </c>
      <c r="Y193" s="14">
        <v>2004</v>
      </c>
      <c r="Z193" s="10">
        <v>813</v>
      </c>
      <c r="AA193" s="9">
        <v>28398993</v>
      </c>
      <c r="AB193">
        <f t="shared" si="138"/>
        <v>34931.110701107013</v>
      </c>
      <c r="AC193">
        <f t="shared" si="139"/>
        <v>715.04275238906121</v>
      </c>
      <c r="AD193" s="18">
        <f t="shared" si="140"/>
        <v>2.0897864519697194E-2</v>
      </c>
      <c r="AE193" s="14">
        <v>2005</v>
      </c>
      <c r="AF193" s="10">
        <v>811</v>
      </c>
      <c r="AG193" s="9">
        <v>29289776</v>
      </c>
      <c r="AH193">
        <f t="shared" si="141"/>
        <v>36115.630086313191</v>
      </c>
      <c r="AI193">
        <f t="shared" si="142"/>
        <v>1184.5193852061784</v>
      </c>
      <c r="AJ193" s="18">
        <f t="shared" si="143"/>
        <v>3.3910155200665849E-2</v>
      </c>
      <c r="AK193" s="14">
        <v>2006</v>
      </c>
      <c r="AL193" s="10">
        <v>849</v>
      </c>
      <c r="AM193" s="9">
        <v>31212655</v>
      </c>
      <c r="AN193">
        <f t="shared" si="144"/>
        <v>36764.022379269729</v>
      </c>
      <c r="AO193">
        <f t="shared" si="145"/>
        <v>648.39229295653786</v>
      </c>
      <c r="AP193" s="18">
        <f t="shared" si="146"/>
        <v>1.7953232199104295E-2</v>
      </c>
      <c r="AQ193" s="14">
        <v>2007</v>
      </c>
      <c r="AR193" s="10">
        <v>807</v>
      </c>
      <c r="AS193" s="9">
        <v>33075462</v>
      </c>
      <c r="AT193">
        <f t="shared" si="147"/>
        <v>40985.702602230485</v>
      </c>
      <c r="AU193">
        <f t="shared" si="148"/>
        <v>4221.6802229607565</v>
      </c>
      <c r="AV193" s="18">
        <f t="shared" si="149"/>
        <v>0.1148318369358096</v>
      </c>
      <c r="AW193" s="14">
        <v>2008</v>
      </c>
      <c r="AX193" s="10">
        <v>781</v>
      </c>
      <c r="AY193" s="9">
        <v>36773989</v>
      </c>
      <c r="AZ193">
        <f t="shared" si="150"/>
        <v>47085.773367477595</v>
      </c>
      <c r="BA193">
        <f t="shared" si="151"/>
        <v>6100.0707652471101</v>
      </c>
      <c r="BB193" s="18">
        <f t="shared" si="152"/>
        <v>0.14883411477531039</v>
      </c>
      <c r="BC193" s="14">
        <v>2009</v>
      </c>
      <c r="BD193" s="10">
        <v>781</v>
      </c>
      <c r="BE193" s="9">
        <v>38502614</v>
      </c>
      <c r="BF193">
        <f t="shared" si="153"/>
        <v>49299.121638924458</v>
      </c>
      <c r="BG193">
        <f t="shared" si="154"/>
        <v>2213.3482714468628</v>
      </c>
      <c r="BH193" s="18">
        <f t="shared" si="155"/>
        <v>4.700673076287698E-2</v>
      </c>
      <c r="BI193" s="14">
        <v>2010</v>
      </c>
      <c r="BJ193" s="10">
        <v>713</v>
      </c>
      <c r="BK193" s="9">
        <v>38217148</v>
      </c>
      <c r="BL193">
        <f t="shared" si="156"/>
        <v>53600.488078541377</v>
      </c>
      <c r="BM193">
        <f t="shared" si="157"/>
        <v>4301.3664396169188</v>
      </c>
      <c r="BN193" s="18">
        <f t="shared" si="158"/>
        <v>8.7250366672268362E-2</v>
      </c>
      <c r="BO193" s="14">
        <v>2011</v>
      </c>
      <c r="BP193" s="10">
        <v>712</v>
      </c>
      <c r="BQ193" s="9">
        <v>38409834</v>
      </c>
      <c r="BR193">
        <f t="shared" si="159"/>
        <v>53946.396067415728</v>
      </c>
      <c r="BS193">
        <f t="shared" si="160"/>
        <v>345.90798887435085</v>
      </c>
      <c r="BT193" s="18">
        <f t="shared" si="161"/>
        <v>6.4534484903847915E-3</v>
      </c>
      <c r="BU193" s="14">
        <v>2012</v>
      </c>
      <c r="BV193" s="10">
        <v>691</v>
      </c>
      <c r="BW193" s="9">
        <v>38821966</v>
      </c>
      <c r="BX193">
        <f t="shared" si="162"/>
        <v>56182.295224312591</v>
      </c>
      <c r="BY193">
        <f t="shared" si="163"/>
        <v>2235.8991568968631</v>
      </c>
      <c r="BZ193" s="18">
        <f t="shared" si="164"/>
        <v>4.1446682631082615E-2</v>
      </c>
      <c r="CA193" s="14">
        <v>2013</v>
      </c>
      <c r="CB193" s="10">
        <v>693</v>
      </c>
      <c r="CC193" s="9">
        <v>39378905</v>
      </c>
      <c r="CD193">
        <f t="shared" si="165"/>
        <v>56823.816738816742</v>
      </c>
      <c r="CE193">
        <f t="shared" si="166"/>
        <v>641.52151450415113</v>
      </c>
      <c r="CF193" s="18">
        <f t="shared" si="167"/>
        <v>1.1418570778264255E-2</v>
      </c>
      <c r="CG193" s="14">
        <v>2014</v>
      </c>
      <c r="CH193" s="10">
        <v>688</v>
      </c>
      <c r="CI193" s="9">
        <v>40084099</v>
      </c>
      <c r="CJ193">
        <f t="shared" si="168"/>
        <v>58261.77180232558</v>
      </c>
      <c r="CK193">
        <f t="shared" si="169"/>
        <v>1437.9550635088381</v>
      </c>
      <c r="CL193" s="18">
        <f t="shared" si="170"/>
        <v>2.5305499454888976E-2</v>
      </c>
      <c r="CM193" s="14">
        <v>2015</v>
      </c>
      <c r="CN193" s="9">
        <v>700</v>
      </c>
      <c r="CO193" s="9">
        <v>41493913</v>
      </c>
      <c r="CP193">
        <f t="shared" si="171"/>
        <v>59277.018571428569</v>
      </c>
      <c r="CQ193">
        <f t="shared" si="172"/>
        <v>1015.2467691029888</v>
      </c>
      <c r="CR193" s="18">
        <f t="shared" si="173"/>
        <v>1.7425607524391561E-2</v>
      </c>
      <c r="CS193" s="14">
        <v>2016</v>
      </c>
      <c r="CT193" s="9">
        <v>685</v>
      </c>
      <c r="CU193" s="9">
        <v>42739489</v>
      </c>
      <c r="CV193">
        <f t="shared" si="174"/>
        <v>62393.414598540148</v>
      </c>
      <c r="CW193">
        <f t="shared" si="175"/>
        <v>3116.3960271115793</v>
      </c>
      <c r="CX193" s="18">
        <f t="shared" si="176"/>
        <v>5.2573427311569908E-2</v>
      </c>
      <c r="CY193" s="14">
        <v>2017</v>
      </c>
      <c r="CZ193" s="9">
        <v>692</v>
      </c>
      <c r="DA193" s="9">
        <v>44440834</v>
      </c>
      <c r="DB193">
        <f t="shared" si="177"/>
        <v>64220.858381502891</v>
      </c>
      <c r="DC193">
        <f t="shared" si="178"/>
        <v>1827.4437829627423</v>
      </c>
      <c r="DD193" s="18">
        <f t="shared" si="179"/>
        <v>2.9289049088291122E-2</v>
      </c>
      <c r="DE193" s="14">
        <v>2018</v>
      </c>
      <c r="DF193" s="24">
        <v>697</v>
      </c>
      <c r="DG193" s="24">
        <v>45759906</v>
      </c>
      <c r="DH193">
        <f t="shared" si="180"/>
        <v>65652.662840746052</v>
      </c>
      <c r="DI193">
        <f t="shared" si="181"/>
        <v>1431.8044592431615</v>
      </c>
      <c r="DJ193" s="18">
        <f t="shared" si="182"/>
        <v>2.2295006565274354E-2</v>
      </c>
      <c r="DK193" s="14">
        <v>2019</v>
      </c>
      <c r="DL193" s="24">
        <v>669</v>
      </c>
      <c r="DM193" s="24">
        <v>46747301</v>
      </c>
      <c r="DN193">
        <f t="shared" si="183"/>
        <v>69876.384155455904</v>
      </c>
      <c r="DO193">
        <f t="shared" si="184"/>
        <v>4223.7213147098519</v>
      </c>
      <c r="DP193" s="18">
        <f t="shared" si="185"/>
        <v>6.4334348858862758E-2</v>
      </c>
      <c r="DQ193" s="14">
        <v>2020</v>
      </c>
      <c r="DR193" s="25">
        <v>707</v>
      </c>
      <c r="DS193" s="24">
        <v>47638448</v>
      </c>
      <c r="DT193">
        <f t="shared" si="186"/>
        <v>67381.114568599718</v>
      </c>
      <c r="DU193">
        <f t="shared" si="187"/>
        <v>-2495.2695868561859</v>
      </c>
      <c r="DV193" s="18">
        <f t="shared" si="188"/>
        <v>-3.5709769717117749E-2</v>
      </c>
      <c r="DX193" s="11">
        <f t="shared" si="189"/>
        <v>4.1477006153561521E-2</v>
      </c>
      <c r="DY193">
        <f t="shared" si="190"/>
        <v>66583.30179256828</v>
      </c>
      <c r="DZ193" s="23">
        <f t="shared" si="191"/>
        <v>49580.554505782908</v>
      </c>
    </row>
    <row r="194" spans="1:130" x14ac:dyDescent="0.2">
      <c r="A194" s="3">
        <v>43002</v>
      </c>
      <c r="B194" t="s">
        <v>194</v>
      </c>
      <c r="C194" s="14">
        <v>2000</v>
      </c>
      <c r="D194" s="10">
        <v>326</v>
      </c>
      <c r="E194" s="9">
        <v>18550812</v>
      </c>
      <c r="F194">
        <f t="shared" si="192"/>
        <v>56904.331288343557</v>
      </c>
      <c r="G194" s="14">
        <v>2001</v>
      </c>
      <c r="H194" s="10">
        <v>317</v>
      </c>
      <c r="I194" s="9">
        <v>19246914</v>
      </c>
      <c r="J194">
        <f t="shared" ref="J194:J257" si="193">I194/H194</f>
        <v>60715.817034700318</v>
      </c>
      <c r="K194">
        <f t="shared" ref="K194:K257" si="194">J194-F194</f>
        <v>3811.4857463567605</v>
      </c>
      <c r="L194" s="18">
        <f t="shared" ref="L194:L257" si="195">K194/F194</f>
        <v>6.6980591109020132E-2</v>
      </c>
      <c r="M194" s="14">
        <v>2002</v>
      </c>
      <c r="N194" s="10">
        <v>305</v>
      </c>
      <c r="O194" s="9">
        <v>19986251</v>
      </c>
      <c r="P194">
        <f t="shared" ref="P194:P257" si="196">O194/N194</f>
        <v>65528.691803278685</v>
      </c>
      <c r="Q194">
        <f t="shared" ref="Q194:Q257" si="197">P194-J194</f>
        <v>4812.8747685783674</v>
      </c>
      <c r="R194" s="19">
        <f t="shared" ref="R194:R257" si="198">Q194/J194</f>
        <v>7.926887924159387E-2</v>
      </c>
      <c r="S194" s="14">
        <v>2003</v>
      </c>
      <c r="T194" s="10">
        <v>305</v>
      </c>
      <c r="U194" s="9">
        <v>20355597</v>
      </c>
      <c r="V194">
        <f t="shared" ref="V194:V257" si="199">U194/T194</f>
        <v>66739.662295081973</v>
      </c>
      <c r="W194">
        <f t="shared" ref="W194:W257" si="200">V194-P194</f>
        <v>1210.9704918032876</v>
      </c>
      <c r="X194" s="18">
        <f t="shared" ref="X194:X257" si="201">W194/P194</f>
        <v>1.848000407880411E-2</v>
      </c>
      <c r="Y194" s="14">
        <v>2004</v>
      </c>
      <c r="Z194" s="10">
        <v>311</v>
      </c>
      <c r="AA194" s="9">
        <v>21894003</v>
      </c>
      <c r="AB194">
        <f t="shared" ref="AB194:AB257" si="202">AA194/Z194</f>
        <v>70398.723472668804</v>
      </c>
      <c r="AC194">
        <f t="shared" ref="AC194:AC257" si="203">AB194-V194</f>
        <v>3659.061177586831</v>
      </c>
      <c r="AD194" s="18">
        <f t="shared" ref="AD194:AD257" si="204">AC194/V194</f>
        <v>5.4825886912773097E-2</v>
      </c>
      <c r="AE194" s="14">
        <v>2005</v>
      </c>
      <c r="AF194" s="10">
        <v>318</v>
      </c>
      <c r="AG194" s="9">
        <v>22434474</v>
      </c>
      <c r="AH194">
        <f t="shared" ref="AH194:AH257" si="205">AG194/AF194</f>
        <v>70548.660377358494</v>
      </c>
      <c r="AI194">
        <f t="shared" ref="AI194:AI257" si="206">AH194-AB194</f>
        <v>149.93690468968998</v>
      </c>
      <c r="AJ194" s="18">
        <f t="shared" ref="AJ194:AJ257" si="207">AI194/AB194</f>
        <v>2.1298241969955694E-3</v>
      </c>
      <c r="AK194" s="14">
        <v>2006</v>
      </c>
      <c r="AL194" s="10">
        <v>297</v>
      </c>
      <c r="AM194" s="9">
        <v>23442953</v>
      </c>
      <c r="AN194">
        <f t="shared" ref="AN194:AN257" si="208">AM194/AL194</f>
        <v>78932.501683501687</v>
      </c>
      <c r="AO194">
        <f t="shared" ref="AO194:AO257" si="209">AN194-AH194</f>
        <v>8383.8413061431929</v>
      </c>
      <c r="AP194" s="18">
        <f t="shared" ref="AP194:AP257" si="210">AO194/AH194</f>
        <v>0.11883771089768073</v>
      </c>
      <c r="AQ194" s="14">
        <v>2007</v>
      </c>
      <c r="AR194" s="10">
        <v>310</v>
      </c>
      <c r="AS194" s="9">
        <v>25465933</v>
      </c>
      <c r="AT194">
        <f t="shared" ref="AT194:AT257" si="211">AS194/AR194</f>
        <v>82148.170967741942</v>
      </c>
      <c r="AU194">
        <f t="shared" ref="AU194:AU257" si="212">AT194-AN194</f>
        <v>3215.6692842402554</v>
      </c>
      <c r="AV194" s="18">
        <f t="shared" ref="AV194:AV257" si="213">AU194/AN194</f>
        <v>4.0739482667535777E-2</v>
      </c>
      <c r="AW194" s="14">
        <v>2008</v>
      </c>
      <c r="AX194" s="10">
        <v>307</v>
      </c>
      <c r="AY194" s="9">
        <v>30375966</v>
      </c>
      <c r="AZ194">
        <f t="shared" ref="AZ194:AZ257" si="214">AY194/AX194</f>
        <v>98944.514657980457</v>
      </c>
      <c r="BA194">
        <f t="shared" ref="BA194:BA257" si="215">AZ194-AT194</f>
        <v>16796.343690238515</v>
      </c>
      <c r="BB194" s="18">
        <f t="shared" ref="BB194:BB257" si="216">BA194/AT194</f>
        <v>0.20446400074852702</v>
      </c>
      <c r="BC194" s="14">
        <v>2009</v>
      </c>
      <c r="BD194" s="10">
        <v>288</v>
      </c>
      <c r="BE194" s="9">
        <v>32358582</v>
      </c>
      <c r="BF194">
        <f t="shared" ref="BF194:BF257" si="217">BE194/BD194</f>
        <v>112356.1875</v>
      </c>
      <c r="BG194">
        <f t="shared" ref="BG194:BG257" si="218">BF194-AZ194</f>
        <v>13411.672842019543</v>
      </c>
      <c r="BH194" s="18">
        <f t="shared" ref="BH194:BH257" si="219">BG194/AZ194</f>
        <v>0.13554741147985219</v>
      </c>
      <c r="BI194" s="14">
        <v>2010</v>
      </c>
      <c r="BJ194" s="10">
        <v>281</v>
      </c>
      <c r="BK194" s="9">
        <v>31933246</v>
      </c>
      <c r="BL194">
        <f t="shared" ref="BL194:BL257" si="220">BK194/BJ194</f>
        <v>113641.44483985765</v>
      </c>
      <c r="BM194">
        <f t="shared" ref="BM194:BM257" si="221">BL194-BF194</f>
        <v>1285.2573398576496</v>
      </c>
      <c r="BN194" s="18">
        <f t="shared" ref="BN194:BN257" si="222">BM194/BF194</f>
        <v>1.1439132712274076E-2</v>
      </c>
      <c r="BO194" s="14">
        <v>2011</v>
      </c>
      <c r="BP194" s="10">
        <v>298</v>
      </c>
      <c r="BQ194" s="9">
        <v>32243430</v>
      </c>
      <c r="BR194">
        <f t="shared" ref="BR194:BR257" si="223">BQ194/BP194</f>
        <v>108199.42953020135</v>
      </c>
      <c r="BS194">
        <f t="shared" ref="BS194:BS257" si="224">BR194-BL194</f>
        <v>-5442.0153096563008</v>
      </c>
      <c r="BT194" s="18">
        <f t="shared" ref="BT194:BT257" si="225">BS194/BL194</f>
        <v>-4.7887593450832419E-2</v>
      </c>
      <c r="BU194" s="14">
        <v>2012</v>
      </c>
      <c r="BV194" s="10">
        <v>276</v>
      </c>
      <c r="BW194" s="9">
        <v>32932896</v>
      </c>
      <c r="BX194">
        <f t="shared" ref="BX194:BX257" si="226">BW194/BV194</f>
        <v>119322.08695652174</v>
      </c>
      <c r="BY194">
        <f t="shared" ref="BY194:BY257" si="227">BX194-BR194</f>
        <v>11122.657426320395</v>
      </c>
      <c r="BZ194" s="18">
        <f t="shared" ref="BZ194:BZ257" si="228">BY194/BR194</f>
        <v>0.1027977455575749</v>
      </c>
      <c r="CA194" s="14">
        <v>2013</v>
      </c>
      <c r="CB194" s="10">
        <v>264</v>
      </c>
      <c r="CC194" s="9">
        <v>33113410</v>
      </c>
      <c r="CD194">
        <f t="shared" ref="CD194:CD257" si="229">CC194/CB194</f>
        <v>125429.58333333333</v>
      </c>
      <c r="CE194">
        <f t="shared" ref="CE194:CE257" si="230">CD194-BX194</f>
        <v>6107.4963768115849</v>
      </c>
      <c r="CF194" s="18">
        <f t="shared" ref="CF194:CF257" si="231">CE194/BX194</f>
        <v>5.1184961079645028E-2</v>
      </c>
      <c r="CG194" s="14">
        <v>2014</v>
      </c>
      <c r="CH194" s="10">
        <v>268</v>
      </c>
      <c r="CI194" s="9">
        <v>34754646</v>
      </c>
      <c r="CJ194">
        <f t="shared" ref="CJ194:CJ257" si="232">CI194/CH194</f>
        <v>129681.51492537314</v>
      </c>
      <c r="CK194">
        <f t="shared" ref="CK194:CK257" si="233">CJ194-CD194</f>
        <v>4251.9315920398076</v>
      </c>
      <c r="CL194" s="18">
        <f t="shared" ref="CL194:CL257" si="234">CK194/CD194</f>
        <v>3.3898953333362805E-2</v>
      </c>
      <c r="CM194" s="14">
        <v>2015</v>
      </c>
      <c r="CN194" s="9">
        <v>295</v>
      </c>
      <c r="CO194" s="9">
        <v>35780369</v>
      </c>
      <c r="CP194">
        <f t="shared" ref="CP194:CP257" si="235">CO194/CN194</f>
        <v>121289.38644067796</v>
      </c>
      <c r="CQ194">
        <f t="shared" ref="CQ194:CQ257" si="236">CP194-CJ194</f>
        <v>-8392.1284846951748</v>
      </c>
      <c r="CR194" s="18">
        <f t="shared" ref="CR194:CR257" si="237">CQ194/CJ194</f>
        <v>-6.4713374836224968E-2</v>
      </c>
      <c r="CS194" s="14">
        <v>2016</v>
      </c>
      <c r="CT194" s="9">
        <v>298</v>
      </c>
      <c r="CU194" s="9">
        <v>36526651</v>
      </c>
      <c r="CV194">
        <f t="shared" ref="CV194:CV257" si="238">CU194/CT194</f>
        <v>122572.65436241611</v>
      </c>
      <c r="CW194">
        <f t="shared" ref="CW194:CW257" si="239">CV194-CP194</f>
        <v>1283.2679217381519</v>
      </c>
      <c r="CX194" s="18">
        <f t="shared" ref="CX194:CX257" si="240">CW194/CP194</f>
        <v>1.0580216121101346E-2</v>
      </c>
      <c r="CY194" s="14">
        <v>2017</v>
      </c>
      <c r="CZ194" s="9">
        <v>307</v>
      </c>
      <c r="DA194" s="9">
        <v>38204185</v>
      </c>
      <c r="DB194">
        <f t="shared" ref="DB194:DB257" si="241">DA194/CZ194</f>
        <v>124443.5993485342</v>
      </c>
      <c r="DC194">
        <f t="shared" ref="DC194:DC257" si="242">DB194-CV194</f>
        <v>1870.944986118091</v>
      </c>
      <c r="DD194" s="18">
        <f t="shared" ref="DD194:DD257" si="243">DC194/CV194</f>
        <v>1.5263967284139767E-2</v>
      </c>
      <c r="DE194" s="14">
        <v>2018</v>
      </c>
      <c r="DF194" s="24">
        <v>336</v>
      </c>
      <c r="DG194" s="24">
        <v>38491970</v>
      </c>
      <c r="DH194">
        <f t="shared" ref="DH194:DH257" si="244">DG194/DF194</f>
        <v>114559.43452380953</v>
      </c>
      <c r="DI194">
        <f t="shared" ref="DI194:DI257" si="245">DH194-DB194</f>
        <v>-9884.1648247246776</v>
      </c>
      <c r="DJ194" s="18">
        <f t="shared" ref="DJ194:DJ257" si="246">DI194/DB194</f>
        <v>-7.9426863868198624E-2</v>
      </c>
      <c r="DK194" s="14">
        <v>2019</v>
      </c>
      <c r="DL194" s="24">
        <v>317</v>
      </c>
      <c r="DM194" s="24">
        <v>39867816</v>
      </c>
      <c r="DN194">
        <f t="shared" ref="DN194:DN257" si="247">DM194/DL194</f>
        <v>125765.98107255521</v>
      </c>
      <c r="DO194">
        <f t="shared" ref="DO194:DO257" si="248">DN194-DH194</f>
        <v>11206.546548745682</v>
      </c>
      <c r="DP194" s="18">
        <f t="shared" ref="DP194:DP257" si="249">DO194/DH194</f>
        <v>9.7822991142790278E-2</v>
      </c>
      <c r="DQ194" s="14">
        <v>2020</v>
      </c>
      <c r="DR194" s="25">
        <v>292</v>
      </c>
      <c r="DS194" s="24">
        <v>40636903</v>
      </c>
      <c r="DT194">
        <f t="shared" ref="DT194:DT257" si="250">DS194/DR194</f>
        <v>139167.47602739726</v>
      </c>
      <c r="DU194">
        <f t="shared" ref="DU194:DU257" si="251">DT194-DN194</f>
        <v>13401.494954842055</v>
      </c>
      <c r="DV194" s="18">
        <f t="shared" ref="DV194:DV257" si="252">DU194/DN194</f>
        <v>0.10655898233013143</v>
      </c>
      <c r="DX194" s="11">
        <f t="shared" ref="DX194:DX257" si="253">AVERAGE(DV194, DP194, DJ194, DD194, CX194, CR194, CL194, CF194, CF194, BZ194, BT194, BN194, BH194, BB194, AV194, AP194, AJ194, AD194, X194, R194, L194)</f>
        <v>4.8094184277056723E-2</v>
      </c>
      <c r="DY194">
        <f t="shared" si="190"/>
        <v>121589.67164829966</v>
      </c>
      <c r="DZ194" s="23">
        <f t="shared" si="191"/>
        <v>100347.1358305397</v>
      </c>
    </row>
    <row r="195" spans="1:130" x14ac:dyDescent="0.2">
      <c r="A195" s="3">
        <v>43003</v>
      </c>
      <c r="B195" t="s">
        <v>195</v>
      </c>
      <c r="C195" s="14">
        <v>2000</v>
      </c>
      <c r="D195" s="10">
        <v>451</v>
      </c>
      <c r="E195" s="9">
        <v>13897434</v>
      </c>
      <c r="F195">
        <f t="shared" si="192"/>
        <v>30814.70953436807</v>
      </c>
      <c r="G195" s="14">
        <v>2001</v>
      </c>
      <c r="H195" s="10">
        <v>430</v>
      </c>
      <c r="I195" s="9">
        <v>14546521</v>
      </c>
      <c r="J195">
        <f t="shared" si="193"/>
        <v>33829.118604651165</v>
      </c>
      <c r="K195">
        <f t="shared" si="194"/>
        <v>3014.4090702830945</v>
      </c>
      <c r="L195" s="18">
        <f t="shared" si="195"/>
        <v>9.7823705491076676E-2</v>
      </c>
      <c r="M195" s="14">
        <v>2002</v>
      </c>
      <c r="N195" s="10">
        <v>460</v>
      </c>
      <c r="O195" s="9">
        <v>15173939</v>
      </c>
      <c r="P195">
        <f t="shared" si="196"/>
        <v>32986.823913043481</v>
      </c>
      <c r="Q195">
        <f t="shared" si="197"/>
        <v>-842.29469160768349</v>
      </c>
      <c r="R195" s="19">
        <f t="shared" si="198"/>
        <v>-2.4898511292927285E-2</v>
      </c>
      <c r="S195" s="14">
        <v>2003</v>
      </c>
      <c r="T195" s="10">
        <v>460</v>
      </c>
      <c r="U195" s="9">
        <v>15481153</v>
      </c>
      <c r="V195">
        <f t="shared" si="199"/>
        <v>33654.680434782611</v>
      </c>
      <c r="W195">
        <f t="shared" si="200"/>
        <v>667.85652173912968</v>
      </c>
      <c r="X195" s="18">
        <f t="shared" si="201"/>
        <v>2.024616020929039E-2</v>
      </c>
      <c r="Y195" s="14">
        <v>2004</v>
      </c>
      <c r="Z195" s="10">
        <v>458</v>
      </c>
      <c r="AA195" s="9">
        <v>16197458</v>
      </c>
      <c r="AB195">
        <f t="shared" si="202"/>
        <v>35365.628820960701</v>
      </c>
      <c r="AC195">
        <f t="shared" si="203"/>
        <v>1710.94838617809</v>
      </c>
      <c r="AD195" s="18">
        <f t="shared" si="204"/>
        <v>5.0838348903464836E-2</v>
      </c>
      <c r="AE195" s="14">
        <v>2005</v>
      </c>
      <c r="AF195" s="10">
        <v>457</v>
      </c>
      <c r="AG195" s="9">
        <v>16566568</v>
      </c>
      <c r="AH195">
        <f t="shared" si="205"/>
        <v>36250.695842450768</v>
      </c>
      <c r="AI195">
        <f t="shared" si="206"/>
        <v>885.06702149006742</v>
      </c>
      <c r="AJ195" s="18">
        <f t="shared" si="207"/>
        <v>2.5026192124866189E-2</v>
      </c>
      <c r="AK195" s="14">
        <v>2006</v>
      </c>
      <c r="AL195" s="10">
        <v>437</v>
      </c>
      <c r="AM195" s="9">
        <v>17662800</v>
      </c>
      <c r="AN195">
        <f t="shared" si="208"/>
        <v>40418.306636155605</v>
      </c>
      <c r="AO195">
        <f t="shared" si="209"/>
        <v>4167.6107937048364</v>
      </c>
      <c r="AP195" s="18">
        <f t="shared" si="210"/>
        <v>0.11496636676486706</v>
      </c>
      <c r="AQ195" s="14">
        <v>2007</v>
      </c>
      <c r="AR195" s="10">
        <v>425</v>
      </c>
      <c r="AS195" s="9">
        <v>18300512</v>
      </c>
      <c r="AT195">
        <f t="shared" si="211"/>
        <v>43060.028235294121</v>
      </c>
      <c r="AU195">
        <f t="shared" si="212"/>
        <v>2641.7215991385165</v>
      </c>
      <c r="AV195" s="18">
        <f t="shared" si="213"/>
        <v>6.5359531830940273E-2</v>
      </c>
      <c r="AW195" s="14">
        <v>2008</v>
      </c>
      <c r="AX195" s="10">
        <v>417</v>
      </c>
      <c r="AY195" s="9">
        <v>20137813</v>
      </c>
      <c r="AZ195">
        <f t="shared" si="214"/>
        <v>48292.117505995207</v>
      </c>
      <c r="BA195">
        <f t="shared" si="215"/>
        <v>5232.0892707010862</v>
      </c>
      <c r="BB195" s="18">
        <f t="shared" si="216"/>
        <v>0.12150687041149238</v>
      </c>
      <c r="BC195" s="14">
        <v>2009</v>
      </c>
      <c r="BD195" s="10">
        <v>380</v>
      </c>
      <c r="BE195" s="9">
        <v>20813918</v>
      </c>
      <c r="BF195">
        <f t="shared" si="217"/>
        <v>54773.468421052632</v>
      </c>
      <c r="BG195">
        <f t="shared" si="218"/>
        <v>6481.3509150574246</v>
      </c>
      <c r="BH195" s="18">
        <f t="shared" si="219"/>
        <v>0.1342113630501458</v>
      </c>
      <c r="BI195" s="14">
        <v>2010</v>
      </c>
      <c r="BJ195" s="10">
        <v>352</v>
      </c>
      <c r="BK195" s="9">
        <v>20937053</v>
      </c>
      <c r="BL195">
        <f t="shared" si="220"/>
        <v>59480.264204545456</v>
      </c>
      <c r="BM195">
        <f t="shared" si="221"/>
        <v>4706.7957834928238</v>
      </c>
      <c r="BN195" s="18">
        <f t="shared" si="222"/>
        <v>8.5932038250908505E-2</v>
      </c>
      <c r="BO195" s="14">
        <v>2011</v>
      </c>
      <c r="BP195" s="10">
        <v>349</v>
      </c>
      <c r="BQ195" s="9">
        <v>20843333</v>
      </c>
      <c r="BR195">
        <f t="shared" si="223"/>
        <v>59723.01719197708</v>
      </c>
      <c r="BS195">
        <f t="shared" si="224"/>
        <v>242.75298743162421</v>
      </c>
      <c r="BT195" s="18">
        <f t="shared" si="225"/>
        <v>4.0812358633247822E-3</v>
      </c>
      <c r="BU195" s="14">
        <v>2012</v>
      </c>
      <c r="BV195" s="10">
        <v>331</v>
      </c>
      <c r="BW195" s="9">
        <v>21213850</v>
      </c>
      <c r="BX195">
        <f t="shared" si="226"/>
        <v>64090.181268882174</v>
      </c>
      <c r="BY195">
        <f t="shared" si="227"/>
        <v>4367.1640769050937</v>
      </c>
      <c r="BZ195" s="18">
        <f t="shared" si="228"/>
        <v>7.3123634441760232E-2</v>
      </c>
      <c r="CA195" s="14">
        <v>2013</v>
      </c>
      <c r="CB195" s="10">
        <v>326</v>
      </c>
      <c r="CC195" s="9">
        <v>21935899</v>
      </c>
      <c r="CD195">
        <f t="shared" si="229"/>
        <v>67288.033742331289</v>
      </c>
      <c r="CE195">
        <f t="shared" si="230"/>
        <v>3197.8524734491148</v>
      </c>
      <c r="CF195" s="18">
        <f t="shared" si="231"/>
        <v>4.9896137132658946E-2</v>
      </c>
      <c r="CG195" s="14">
        <v>2014</v>
      </c>
      <c r="CH195" s="10">
        <v>317</v>
      </c>
      <c r="CI195" s="9">
        <v>22288776</v>
      </c>
      <c r="CJ195">
        <f t="shared" si="232"/>
        <v>70311.596214511039</v>
      </c>
      <c r="CK195">
        <f t="shared" si="233"/>
        <v>3023.5624721797503</v>
      </c>
      <c r="CL195" s="18">
        <f t="shared" si="234"/>
        <v>4.4934623647318879E-2</v>
      </c>
      <c r="CM195" s="14">
        <v>2015</v>
      </c>
      <c r="CN195" s="9">
        <v>309</v>
      </c>
      <c r="CO195" s="9">
        <v>22784866</v>
      </c>
      <c r="CP195">
        <f t="shared" si="235"/>
        <v>73737.430420711971</v>
      </c>
      <c r="CQ195">
        <f t="shared" si="236"/>
        <v>3425.8342062009324</v>
      </c>
      <c r="CR195" s="18">
        <f t="shared" si="237"/>
        <v>4.8723601662365647E-2</v>
      </c>
      <c r="CS195" s="14">
        <v>2016</v>
      </c>
      <c r="CT195" s="9">
        <v>306</v>
      </c>
      <c r="CU195" s="9">
        <v>23287909</v>
      </c>
      <c r="CV195">
        <f t="shared" si="238"/>
        <v>76104.277777777781</v>
      </c>
      <c r="CW195">
        <f t="shared" si="239"/>
        <v>2366.8473570658098</v>
      </c>
      <c r="CX195" s="18">
        <f t="shared" si="240"/>
        <v>3.2098316195203223E-2</v>
      </c>
      <c r="CY195" s="14">
        <v>2017</v>
      </c>
      <c r="CZ195" s="9">
        <v>319</v>
      </c>
      <c r="DA195" s="9">
        <v>24115405</v>
      </c>
      <c r="DB195">
        <f t="shared" si="241"/>
        <v>75596.880877742951</v>
      </c>
      <c r="DC195">
        <f t="shared" si="242"/>
        <v>-507.39690003482974</v>
      </c>
      <c r="DD195" s="18">
        <f t="shared" si="243"/>
        <v>-6.6671271950890006E-3</v>
      </c>
      <c r="DE195" s="14">
        <v>2018</v>
      </c>
      <c r="DF195" s="24">
        <v>335</v>
      </c>
      <c r="DG195" s="24">
        <v>24422880</v>
      </c>
      <c r="DH195">
        <f t="shared" si="244"/>
        <v>72904.119402985074</v>
      </c>
      <c r="DI195">
        <f t="shared" si="245"/>
        <v>-2692.7614747578773</v>
      </c>
      <c r="DJ195" s="18">
        <f t="shared" si="246"/>
        <v>-3.5620007644398377E-2</v>
      </c>
      <c r="DK195" s="14">
        <v>2019</v>
      </c>
      <c r="DL195" s="24">
        <v>353</v>
      </c>
      <c r="DM195" s="24">
        <v>25197960</v>
      </c>
      <c r="DN195">
        <f t="shared" si="247"/>
        <v>71382.322946175642</v>
      </c>
      <c r="DO195">
        <f t="shared" si="248"/>
        <v>-1521.7964568094321</v>
      </c>
      <c r="DP195" s="18">
        <f t="shared" si="249"/>
        <v>-2.0873943328188968E-2</v>
      </c>
      <c r="DQ195" s="14">
        <v>2020</v>
      </c>
      <c r="DR195" s="25">
        <v>347</v>
      </c>
      <c r="DS195" s="24">
        <v>25504693</v>
      </c>
      <c r="DT195">
        <f t="shared" si="250"/>
        <v>73500.556195965415</v>
      </c>
      <c r="DU195">
        <f t="shared" si="251"/>
        <v>2118.2332497897733</v>
      </c>
      <c r="DV195" s="18">
        <f t="shared" si="252"/>
        <v>2.9674479091791158E-2</v>
      </c>
      <c r="DX195" s="11">
        <f t="shared" si="253"/>
        <v>4.5727578702072863E-2</v>
      </c>
      <c r="DY195">
        <f t="shared" ref="DY195:DY258" si="254">AVERAGE(DN195, DH195, DB195)</f>
        <v>73294.441075634561</v>
      </c>
      <c r="DZ195" s="23">
        <f t="shared" ref="DZ195:DZ258" si="255">AVERAGE(DT195, DN195, DH195, DB195, CV195, CP195, CJ195, CD195, BX195, BR195, BL195, BF195, AZ195, AT195, AN195, AH195, AB195, V195, P195, J195, F195)</f>
        <v>54931.631342493332</v>
      </c>
    </row>
    <row r="196" spans="1:130" x14ac:dyDescent="0.2">
      <c r="A196" s="3">
        <v>43004</v>
      </c>
      <c r="B196" t="s">
        <v>196</v>
      </c>
      <c r="C196" s="14">
        <v>2000</v>
      </c>
      <c r="D196" s="10">
        <v>353</v>
      </c>
      <c r="E196" s="9">
        <v>22406195</v>
      </c>
      <c r="F196">
        <f t="shared" si="192"/>
        <v>63473.640226628893</v>
      </c>
      <c r="G196" s="14">
        <v>2001</v>
      </c>
      <c r="H196" s="10">
        <v>324</v>
      </c>
      <c r="I196" s="9">
        <v>23607797</v>
      </c>
      <c r="J196">
        <f t="shared" si="193"/>
        <v>72863.570987654326</v>
      </c>
      <c r="K196">
        <f t="shared" si="194"/>
        <v>9389.9307610254327</v>
      </c>
      <c r="L196" s="18">
        <f t="shared" si="195"/>
        <v>0.14793433506411854</v>
      </c>
      <c r="M196" s="14">
        <v>2002</v>
      </c>
      <c r="N196" s="10">
        <v>316</v>
      </c>
      <c r="O196" s="9">
        <v>24434480</v>
      </c>
      <c r="P196">
        <f t="shared" si="196"/>
        <v>77324.303797468354</v>
      </c>
      <c r="Q196">
        <f t="shared" si="197"/>
        <v>4460.7328098140279</v>
      </c>
      <c r="R196" s="19">
        <f t="shared" si="198"/>
        <v>6.122034302394861E-2</v>
      </c>
      <c r="S196" s="14">
        <v>2003</v>
      </c>
      <c r="T196" s="10">
        <v>316</v>
      </c>
      <c r="U196" s="9">
        <v>25284663</v>
      </c>
      <c r="V196">
        <f t="shared" si="199"/>
        <v>80014.756329113923</v>
      </c>
      <c r="W196">
        <f t="shared" si="200"/>
        <v>2690.4525316455693</v>
      </c>
      <c r="X196" s="18">
        <f t="shared" si="201"/>
        <v>3.4794397097871528E-2</v>
      </c>
      <c r="Y196" s="14">
        <v>2004</v>
      </c>
      <c r="Z196" s="10">
        <v>317</v>
      </c>
      <c r="AA196" s="9">
        <v>26729046</v>
      </c>
      <c r="AB196">
        <f t="shared" si="202"/>
        <v>84318.757097791793</v>
      </c>
      <c r="AC196">
        <f t="shared" si="203"/>
        <v>4304.0007686778699</v>
      </c>
      <c r="AD196" s="18">
        <f t="shared" si="204"/>
        <v>5.3790087805489314E-2</v>
      </c>
      <c r="AE196" s="14">
        <v>2005</v>
      </c>
      <c r="AF196" s="10">
        <v>321</v>
      </c>
      <c r="AG196" s="9">
        <v>27082467</v>
      </c>
      <c r="AH196">
        <f t="shared" si="205"/>
        <v>84369.056074766355</v>
      </c>
      <c r="AI196">
        <f t="shared" si="206"/>
        <v>50.29897697456181</v>
      </c>
      <c r="AJ196" s="18">
        <f t="shared" si="207"/>
        <v>5.9653366232884238E-4</v>
      </c>
      <c r="AK196" s="14">
        <v>2006</v>
      </c>
      <c r="AL196" s="10">
        <v>346</v>
      </c>
      <c r="AM196" s="9">
        <v>28958425</v>
      </c>
      <c r="AN196">
        <f t="shared" si="208"/>
        <v>83694.869942196528</v>
      </c>
      <c r="AO196">
        <f t="shared" si="209"/>
        <v>-674.18613256982644</v>
      </c>
      <c r="AP196" s="18">
        <f t="shared" si="210"/>
        <v>-7.9909170961018541E-3</v>
      </c>
      <c r="AQ196" s="14">
        <v>2007</v>
      </c>
      <c r="AR196" s="10">
        <v>341</v>
      </c>
      <c r="AS196" s="9">
        <v>30306976</v>
      </c>
      <c r="AT196">
        <f t="shared" si="211"/>
        <v>88876.762463343111</v>
      </c>
      <c r="AU196">
        <f t="shared" si="212"/>
        <v>5181.892521146583</v>
      </c>
      <c r="AV196" s="18">
        <f t="shared" si="213"/>
        <v>6.191409969004591E-2</v>
      </c>
      <c r="AW196" s="14">
        <v>2008</v>
      </c>
      <c r="AX196" s="10">
        <v>289</v>
      </c>
      <c r="AY196" s="9">
        <v>36810555</v>
      </c>
      <c r="AZ196">
        <f t="shared" si="214"/>
        <v>127372.16262975779</v>
      </c>
      <c r="BA196">
        <f t="shared" si="215"/>
        <v>38495.400166414678</v>
      </c>
      <c r="BB196" s="18">
        <f t="shared" si="216"/>
        <v>0.43313234077683649</v>
      </c>
      <c r="BC196" s="14">
        <v>2009</v>
      </c>
      <c r="BD196" s="10">
        <v>269</v>
      </c>
      <c r="BE196" s="9">
        <v>37937506</v>
      </c>
      <c r="BF196">
        <f t="shared" si="217"/>
        <v>141031.62081784385</v>
      </c>
      <c r="BG196">
        <f t="shared" si="218"/>
        <v>13659.458188086064</v>
      </c>
      <c r="BH196" s="18">
        <f t="shared" si="219"/>
        <v>0.10724052968929353</v>
      </c>
      <c r="BI196" s="14">
        <v>2010</v>
      </c>
      <c r="BJ196" s="10">
        <v>273</v>
      </c>
      <c r="BK196" s="9">
        <v>38014650</v>
      </c>
      <c r="BL196">
        <f t="shared" si="220"/>
        <v>139247.8021978022</v>
      </c>
      <c r="BM196">
        <f t="shared" si="221"/>
        <v>-1783.818620041653</v>
      </c>
      <c r="BN196" s="18">
        <f t="shared" si="222"/>
        <v>-1.2648359351592715E-2</v>
      </c>
      <c r="BO196" s="14">
        <v>2011</v>
      </c>
      <c r="BP196" s="10">
        <v>285</v>
      </c>
      <c r="BQ196" s="9">
        <v>38183232</v>
      </c>
      <c r="BR196">
        <f t="shared" si="223"/>
        <v>133976.25263157894</v>
      </c>
      <c r="BS196">
        <f t="shared" si="224"/>
        <v>-5271.549566223257</v>
      </c>
      <c r="BT196" s="18">
        <f t="shared" si="225"/>
        <v>-3.785732688789583E-2</v>
      </c>
      <c r="BU196" s="14">
        <v>2012</v>
      </c>
      <c r="BV196" s="10">
        <v>261</v>
      </c>
      <c r="BW196" s="9">
        <v>38606283</v>
      </c>
      <c r="BX196">
        <f t="shared" si="226"/>
        <v>147916.79310344829</v>
      </c>
      <c r="BY196">
        <f t="shared" si="227"/>
        <v>13940.540471869346</v>
      </c>
      <c r="BZ196" s="18">
        <f t="shared" si="228"/>
        <v>0.10405232418467782</v>
      </c>
      <c r="CA196" s="14">
        <v>2013</v>
      </c>
      <c r="CB196" s="10">
        <v>266</v>
      </c>
      <c r="CC196" s="9">
        <v>38599702</v>
      </c>
      <c r="CD196">
        <f t="shared" si="229"/>
        <v>145111.66165413533</v>
      </c>
      <c r="CE196">
        <f t="shared" si="230"/>
        <v>-2805.1314493129612</v>
      </c>
      <c r="CF196" s="18">
        <f t="shared" si="231"/>
        <v>-1.896425274276425E-2</v>
      </c>
      <c r="CG196" s="14">
        <v>2014</v>
      </c>
      <c r="CH196" s="10">
        <v>277</v>
      </c>
      <c r="CI196" s="9">
        <v>40208262</v>
      </c>
      <c r="CJ196">
        <f t="shared" si="232"/>
        <v>145156.18050541516</v>
      </c>
      <c r="CK196">
        <f t="shared" si="233"/>
        <v>44.518851279834053</v>
      </c>
      <c r="CL196" s="18">
        <f t="shared" si="234"/>
        <v>3.0679030735615158E-4</v>
      </c>
      <c r="CM196" s="14">
        <v>2015</v>
      </c>
      <c r="CN196" s="9">
        <v>253</v>
      </c>
      <c r="CO196" s="9">
        <v>40588851</v>
      </c>
      <c r="CP196">
        <f t="shared" si="235"/>
        <v>160430.24110671936</v>
      </c>
      <c r="CQ196">
        <f t="shared" si="236"/>
        <v>15274.060601304198</v>
      </c>
      <c r="CR196" s="18">
        <f t="shared" si="237"/>
        <v>0.10522501038620527</v>
      </c>
      <c r="CS196" s="14">
        <v>2016</v>
      </c>
      <c r="CT196" s="9">
        <v>246</v>
      </c>
      <c r="CU196" s="9">
        <v>41388742</v>
      </c>
      <c r="CV196">
        <f t="shared" si="238"/>
        <v>168246.91869918699</v>
      </c>
      <c r="CW196">
        <f t="shared" si="239"/>
        <v>7816.6775924676331</v>
      </c>
      <c r="CX196" s="18">
        <f t="shared" si="240"/>
        <v>4.8723217883016971E-2</v>
      </c>
      <c r="CY196" s="14">
        <v>2017</v>
      </c>
      <c r="CZ196" s="9">
        <v>242</v>
      </c>
      <c r="DA196" s="9">
        <v>42258451</v>
      </c>
      <c r="DB196">
        <f t="shared" si="241"/>
        <v>174621.69834710745</v>
      </c>
      <c r="DC196">
        <f t="shared" si="242"/>
        <v>6374.7796479204553</v>
      </c>
      <c r="DD196" s="18">
        <f t="shared" si="243"/>
        <v>3.7889428806230252E-2</v>
      </c>
      <c r="DE196" s="14">
        <v>2018</v>
      </c>
      <c r="DF196" s="24">
        <v>230</v>
      </c>
      <c r="DG196" s="24">
        <v>42847221</v>
      </c>
      <c r="DH196">
        <f t="shared" si="244"/>
        <v>186292.26521739131</v>
      </c>
      <c r="DI196">
        <f t="shared" si="245"/>
        <v>11670.566870283859</v>
      </c>
      <c r="DJ196" s="18">
        <f t="shared" si="246"/>
        <v>6.6833428953860463E-2</v>
      </c>
      <c r="DK196" s="14">
        <v>2019</v>
      </c>
      <c r="DL196" s="24">
        <v>223</v>
      </c>
      <c r="DM196" s="24">
        <v>44082780</v>
      </c>
      <c r="DN196">
        <f t="shared" si="247"/>
        <v>197680.62780269058</v>
      </c>
      <c r="DO196">
        <f t="shared" si="248"/>
        <v>11388.36258529927</v>
      </c>
      <c r="DP196" s="18">
        <f t="shared" si="249"/>
        <v>6.1131698473953118E-2</v>
      </c>
      <c r="DQ196" s="14">
        <v>2020</v>
      </c>
      <c r="DR196" s="25">
        <v>240</v>
      </c>
      <c r="DS196" s="24">
        <v>45212727</v>
      </c>
      <c r="DT196">
        <f t="shared" si="250"/>
        <v>188386.36249999999</v>
      </c>
      <c r="DU196">
        <f t="shared" si="251"/>
        <v>-9294.26530269059</v>
      </c>
      <c r="DV196" s="18">
        <f t="shared" si="252"/>
        <v>-4.7016571153180482E-2</v>
      </c>
      <c r="DX196" s="11">
        <f t="shared" si="253"/>
        <v>5.6254423134806351E-2</v>
      </c>
      <c r="DY196">
        <f t="shared" si="254"/>
        <v>186198.19712239644</v>
      </c>
      <c r="DZ196" s="23">
        <f t="shared" si="255"/>
        <v>128114.58591104959</v>
      </c>
    </row>
    <row r="197" spans="1:130" x14ac:dyDescent="0.2">
      <c r="A197" s="3">
        <v>44078</v>
      </c>
      <c r="B197" t="s">
        <v>197</v>
      </c>
      <c r="C197" s="14">
        <v>2000</v>
      </c>
      <c r="D197" s="10">
        <v>174</v>
      </c>
      <c r="E197" s="9">
        <v>11405745</v>
      </c>
      <c r="F197">
        <f t="shared" si="192"/>
        <v>65550.258620689652</v>
      </c>
      <c r="G197" s="14">
        <v>2001</v>
      </c>
      <c r="H197" s="10">
        <v>158</v>
      </c>
      <c r="I197" s="9">
        <v>11403190</v>
      </c>
      <c r="J197">
        <f t="shared" si="193"/>
        <v>72172.088607594938</v>
      </c>
      <c r="K197">
        <f t="shared" si="194"/>
        <v>6621.8299869052862</v>
      </c>
      <c r="L197" s="18">
        <f t="shared" si="195"/>
        <v>0.10101912831836235</v>
      </c>
      <c r="M197" s="14">
        <v>2002</v>
      </c>
      <c r="N197" s="10">
        <v>153</v>
      </c>
      <c r="O197" s="9">
        <v>11380503</v>
      </c>
      <c r="P197">
        <f t="shared" si="196"/>
        <v>74382.372549019608</v>
      </c>
      <c r="Q197">
        <f t="shared" si="197"/>
        <v>2210.28394142467</v>
      </c>
      <c r="R197" s="19">
        <f t="shared" si="198"/>
        <v>3.0625190209502592E-2</v>
      </c>
      <c r="S197" s="14">
        <v>2003</v>
      </c>
      <c r="T197" s="10">
        <v>153</v>
      </c>
      <c r="U197" s="9">
        <v>11716772</v>
      </c>
      <c r="V197">
        <f t="shared" si="199"/>
        <v>76580.209150326802</v>
      </c>
      <c r="W197">
        <f t="shared" si="200"/>
        <v>2197.8366013071936</v>
      </c>
      <c r="X197" s="18">
        <f t="shared" si="201"/>
        <v>2.9547815241558358E-2</v>
      </c>
      <c r="Y197" s="14">
        <v>2004</v>
      </c>
      <c r="Z197" s="10">
        <v>127</v>
      </c>
      <c r="AA197" s="9">
        <v>12052297</v>
      </c>
      <c r="AB197">
        <f t="shared" si="202"/>
        <v>94899.976377952757</v>
      </c>
      <c r="AC197">
        <f t="shared" si="203"/>
        <v>18319.767227625955</v>
      </c>
      <c r="AD197" s="18">
        <f t="shared" si="204"/>
        <v>0.23922325925833249</v>
      </c>
      <c r="AE197" s="14">
        <v>2005</v>
      </c>
      <c r="AF197" s="10">
        <v>124</v>
      </c>
      <c r="AG197" s="9">
        <v>12370830</v>
      </c>
      <c r="AH197">
        <f t="shared" si="205"/>
        <v>99764.758064516136</v>
      </c>
      <c r="AI197">
        <f t="shared" si="206"/>
        <v>4864.7816865633795</v>
      </c>
      <c r="AJ197" s="18">
        <f t="shared" si="207"/>
        <v>5.1262201237950673E-2</v>
      </c>
      <c r="AK197" s="14">
        <v>2006</v>
      </c>
      <c r="AL197" s="10">
        <v>120</v>
      </c>
      <c r="AM197" s="9">
        <v>13922120</v>
      </c>
      <c r="AN197">
        <f t="shared" si="208"/>
        <v>116017.66666666667</v>
      </c>
      <c r="AO197">
        <f t="shared" si="209"/>
        <v>16252.908602150535</v>
      </c>
      <c r="AP197" s="18">
        <f t="shared" si="210"/>
        <v>0.16291232412592091</v>
      </c>
      <c r="AQ197" s="14">
        <v>2007</v>
      </c>
      <c r="AR197" s="10">
        <v>108</v>
      </c>
      <c r="AS197" s="9">
        <v>13824200</v>
      </c>
      <c r="AT197">
        <f t="shared" si="211"/>
        <v>128001.85185185185</v>
      </c>
      <c r="AU197">
        <f t="shared" si="212"/>
        <v>11984.185185185182</v>
      </c>
      <c r="AV197" s="18">
        <f t="shared" si="213"/>
        <v>0.1032962093576425</v>
      </c>
      <c r="AW197" s="14">
        <v>2008</v>
      </c>
      <c r="AX197" s="10">
        <v>114</v>
      </c>
      <c r="AY197" s="9">
        <v>14426827</v>
      </c>
      <c r="AZ197">
        <f t="shared" si="214"/>
        <v>126551.11403508772</v>
      </c>
      <c r="BA197">
        <f t="shared" si="215"/>
        <v>-1450.7378167641291</v>
      </c>
      <c r="BB197" s="18">
        <f t="shared" si="216"/>
        <v>-1.1333725221750694E-2</v>
      </c>
      <c r="BC197" s="14">
        <v>2009</v>
      </c>
      <c r="BD197" s="10">
        <v>92</v>
      </c>
      <c r="BE197" s="9">
        <v>15010070</v>
      </c>
      <c r="BF197">
        <f t="shared" si="217"/>
        <v>163152.9347826087</v>
      </c>
      <c r="BG197">
        <f t="shared" si="218"/>
        <v>36601.820747520978</v>
      </c>
      <c r="BH197" s="18">
        <f t="shared" si="219"/>
        <v>0.28922559099221135</v>
      </c>
      <c r="BI197" s="14">
        <v>2010</v>
      </c>
      <c r="BJ197" s="10">
        <v>92</v>
      </c>
      <c r="BK197" s="9">
        <v>19025106</v>
      </c>
      <c r="BL197">
        <f t="shared" si="220"/>
        <v>206794.63043478262</v>
      </c>
      <c r="BM197">
        <f t="shared" si="221"/>
        <v>43641.695652173919</v>
      </c>
      <c r="BN197" s="18">
        <f t="shared" si="222"/>
        <v>0.2674894920543342</v>
      </c>
      <c r="BO197" s="14">
        <v>2011</v>
      </c>
      <c r="BP197" s="10">
        <v>84</v>
      </c>
      <c r="BQ197" s="9">
        <v>18641679</v>
      </c>
      <c r="BR197">
        <f t="shared" si="223"/>
        <v>221924.75</v>
      </c>
      <c r="BS197">
        <f t="shared" si="224"/>
        <v>15130.119565217377</v>
      </c>
      <c r="BT197" s="18">
        <f t="shared" si="225"/>
        <v>7.3164953719574474E-2</v>
      </c>
      <c r="BU197" s="14">
        <v>2012</v>
      </c>
      <c r="BV197" s="10">
        <v>68</v>
      </c>
      <c r="BW197" s="9">
        <v>19418070</v>
      </c>
      <c r="BX197">
        <f t="shared" si="226"/>
        <v>285559.85294117645</v>
      </c>
      <c r="BY197">
        <f t="shared" si="227"/>
        <v>63635.102941176447</v>
      </c>
      <c r="BZ197" s="18">
        <f t="shared" si="228"/>
        <v>0.28674180298130986</v>
      </c>
      <c r="CA197" s="14">
        <v>2013</v>
      </c>
      <c r="CB197" s="10">
        <v>69</v>
      </c>
      <c r="CC197" s="9">
        <v>22928765</v>
      </c>
      <c r="CD197">
        <f t="shared" si="229"/>
        <v>332300.94202898553</v>
      </c>
      <c r="CE197">
        <f t="shared" si="230"/>
        <v>46741.089087809087</v>
      </c>
      <c r="CF197" s="18">
        <f t="shared" si="231"/>
        <v>0.16368228448919064</v>
      </c>
      <c r="CG197" s="14">
        <v>2014</v>
      </c>
      <c r="CH197" s="10">
        <v>66</v>
      </c>
      <c r="CI197" s="9">
        <v>24586132</v>
      </c>
      <c r="CJ197">
        <f t="shared" si="232"/>
        <v>372517.15151515149</v>
      </c>
      <c r="CK197">
        <f t="shared" si="233"/>
        <v>40216.209486165957</v>
      </c>
      <c r="CL197" s="18">
        <f t="shared" si="234"/>
        <v>0.12102345915907162</v>
      </c>
      <c r="CM197" s="14">
        <v>2015</v>
      </c>
      <c r="CN197" s="9">
        <v>70</v>
      </c>
      <c r="CO197" s="9">
        <v>24591512</v>
      </c>
      <c r="CP197">
        <f t="shared" si="235"/>
        <v>351307.3142857143</v>
      </c>
      <c r="CQ197">
        <f t="shared" si="236"/>
        <v>-21209.837229437195</v>
      </c>
      <c r="CR197" s="18">
        <f t="shared" si="237"/>
        <v>-5.6936538742363173E-2</v>
      </c>
      <c r="CS197" s="14">
        <v>2016</v>
      </c>
      <c r="CT197" s="9">
        <v>68</v>
      </c>
      <c r="CU197" s="9">
        <v>24331933</v>
      </c>
      <c r="CV197">
        <f t="shared" si="238"/>
        <v>357822.54411764705</v>
      </c>
      <c r="CW197">
        <f t="shared" si="239"/>
        <v>6515.2298319327529</v>
      </c>
      <c r="CX197" s="18">
        <f t="shared" si="240"/>
        <v>1.8545670889829495E-2</v>
      </c>
      <c r="CY197" s="14">
        <v>2017</v>
      </c>
      <c r="CZ197" s="9">
        <v>68</v>
      </c>
      <c r="DA197" s="9">
        <v>28753816</v>
      </c>
      <c r="DB197">
        <f t="shared" si="241"/>
        <v>422850.23529411765</v>
      </c>
      <c r="DC197">
        <f t="shared" si="242"/>
        <v>65027.691176470602</v>
      </c>
      <c r="DD197" s="18">
        <f t="shared" si="243"/>
        <v>0.18173167746269897</v>
      </c>
      <c r="DE197" s="14">
        <v>2018</v>
      </c>
      <c r="DF197" s="24">
        <v>75</v>
      </c>
      <c r="DG197" s="24">
        <v>25434370</v>
      </c>
      <c r="DH197">
        <f t="shared" si="244"/>
        <v>339124.93333333335</v>
      </c>
      <c r="DI197">
        <f t="shared" si="245"/>
        <v>-83725.301960784302</v>
      </c>
      <c r="DJ197" s="18">
        <f t="shared" si="246"/>
        <v>-0.19800225936388174</v>
      </c>
      <c r="DK197" s="14">
        <v>2019</v>
      </c>
      <c r="DL197" s="24">
        <v>77</v>
      </c>
      <c r="DM197" s="24">
        <v>25760006</v>
      </c>
      <c r="DN197">
        <f t="shared" si="247"/>
        <v>334545.5324675325</v>
      </c>
      <c r="DO197">
        <f t="shared" si="248"/>
        <v>-4579.4008658008534</v>
      </c>
      <c r="DP197" s="18">
        <f t="shared" si="249"/>
        <v>-1.3503580585446543E-2</v>
      </c>
      <c r="DQ197" s="14">
        <v>2020</v>
      </c>
      <c r="DR197" s="25">
        <v>45</v>
      </c>
      <c r="DS197" s="24">
        <v>26177222</v>
      </c>
      <c r="DT197">
        <f t="shared" si="250"/>
        <v>581716.04444444447</v>
      </c>
      <c r="DU197">
        <f t="shared" si="251"/>
        <v>247170.51197691198</v>
      </c>
      <c r="DV197" s="18">
        <f t="shared" si="252"/>
        <v>0.73882472784448194</v>
      </c>
      <c r="DX197" s="11">
        <f t="shared" si="253"/>
        <v>0.13058199847227242</v>
      </c>
      <c r="DY197">
        <f t="shared" si="254"/>
        <v>365506.90036499448</v>
      </c>
      <c r="DZ197" s="23">
        <f t="shared" si="255"/>
        <v>229692.24578900955</v>
      </c>
    </row>
    <row r="198" spans="1:130" x14ac:dyDescent="0.2">
      <c r="A198" s="3">
        <v>44083</v>
      </c>
      <c r="B198" t="s">
        <v>198</v>
      </c>
      <c r="C198" s="14">
        <v>2000</v>
      </c>
      <c r="D198" s="10">
        <v>307</v>
      </c>
      <c r="E198" s="9">
        <v>19222341</v>
      </c>
      <c r="F198">
        <f t="shared" si="192"/>
        <v>62613.488599348537</v>
      </c>
      <c r="G198" s="14">
        <v>2001</v>
      </c>
      <c r="H198" s="10">
        <v>304</v>
      </c>
      <c r="I198" s="9">
        <v>19145033</v>
      </c>
      <c r="J198">
        <f t="shared" si="193"/>
        <v>62977.082236842107</v>
      </c>
      <c r="K198">
        <f t="shared" si="194"/>
        <v>363.59363749356999</v>
      </c>
      <c r="L198" s="18">
        <f t="shared" si="195"/>
        <v>5.8069538309889505E-3</v>
      </c>
      <c r="M198" s="14">
        <v>2002</v>
      </c>
      <c r="N198" s="10">
        <v>276</v>
      </c>
      <c r="O198" s="9">
        <v>19950627</v>
      </c>
      <c r="P198">
        <f t="shared" si="196"/>
        <v>72284.880434782608</v>
      </c>
      <c r="Q198">
        <f t="shared" si="197"/>
        <v>9307.7981979405013</v>
      </c>
      <c r="R198" s="19">
        <f t="shared" si="198"/>
        <v>0.14779659309931262</v>
      </c>
      <c r="S198" s="14">
        <v>2003</v>
      </c>
      <c r="T198" s="10">
        <v>276</v>
      </c>
      <c r="U198" s="9">
        <v>20286061</v>
      </c>
      <c r="V198">
        <f t="shared" si="199"/>
        <v>73500.221014492752</v>
      </c>
      <c r="W198">
        <f t="shared" si="200"/>
        <v>1215.3405797101441</v>
      </c>
      <c r="X198" s="18">
        <f t="shared" si="201"/>
        <v>1.6813205920796364E-2</v>
      </c>
      <c r="Y198" s="14">
        <v>2004</v>
      </c>
      <c r="Z198" s="10">
        <v>286</v>
      </c>
      <c r="AA198" s="9">
        <v>20835814</v>
      </c>
      <c r="AB198">
        <f t="shared" si="202"/>
        <v>72852.496503496499</v>
      </c>
      <c r="AC198">
        <f t="shared" si="203"/>
        <v>-647.72451099625323</v>
      </c>
      <c r="AD198" s="18">
        <f t="shared" si="204"/>
        <v>-8.8125518815587653E-3</v>
      </c>
      <c r="AE198" s="14">
        <v>2005</v>
      </c>
      <c r="AF198" s="10">
        <v>286</v>
      </c>
      <c r="AG198" s="9">
        <v>20865665</v>
      </c>
      <c r="AH198">
        <f t="shared" si="205"/>
        <v>72956.870629370635</v>
      </c>
      <c r="AI198">
        <f t="shared" si="206"/>
        <v>104.37412587413564</v>
      </c>
      <c r="AJ198" s="18">
        <f t="shared" si="207"/>
        <v>1.4326774082357807E-3</v>
      </c>
      <c r="AK198" s="14">
        <v>2006</v>
      </c>
      <c r="AL198" s="10">
        <v>254</v>
      </c>
      <c r="AM198" s="9">
        <v>22279130</v>
      </c>
      <c r="AN198">
        <f t="shared" si="208"/>
        <v>87713.110236220469</v>
      </c>
      <c r="AO198">
        <f t="shared" si="209"/>
        <v>14756.239606849835</v>
      </c>
      <c r="AP198" s="18">
        <f t="shared" si="210"/>
        <v>0.20225976634624646</v>
      </c>
      <c r="AQ198" s="14">
        <v>2007</v>
      </c>
      <c r="AR198" s="10">
        <v>272</v>
      </c>
      <c r="AS198" s="9">
        <v>22773340</v>
      </c>
      <c r="AT198">
        <f t="shared" si="211"/>
        <v>83725.51470588235</v>
      </c>
      <c r="AU198">
        <f t="shared" si="212"/>
        <v>-3987.5955303381197</v>
      </c>
      <c r="AV198" s="18">
        <f t="shared" si="213"/>
        <v>-4.5461796071295531E-2</v>
      </c>
      <c r="AW198" s="14">
        <v>2008</v>
      </c>
      <c r="AX198" s="10">
        <v>275</v>
      </c>
      <c r="AY198" s="9">
        <v>23687890</v>
      </c>
      <c r="AZ198">
        <f t="shared" si="214"/>
        <v>86137.781818181815</v>
      </c>
      <c r="BA198">
        <f t="shared" si="215"/>
        <v>2412.2671122994652</v>
      </c>
      <c r="BB198" s="18">
        <f t="shared" si="216"/>
        <v>2.8811612813291972E-2</v>
      </c>
      <c r="BC198" s="14">
        <v>2009</v>
      </c>
      <c r="BD198" s="10">
        <v>282</v>
      </c>
      <c r="BE198" s="9">
        <v>24288028</v>
      </c>
      <c r="BF198">
        <f t="shared" si="217"/>
        <v>86127.758865248223</v>
      </c>
      <c r="BG198">
        <f t="shared" si="218"/>
        <v>-10.022952933592023</v>
      </c>
      <c r="BH198" s="18">
        <f t="shared" si="219"/>
        <v>-1.1635954307191593E-4</v>
      </c>
      <c r="BI198" s="14">
        <v>2010</v>
      </c>
      <c r="BJ198" s="10">
        <v>268</v>
      </c>
      <c r="BK198" s="9">
        <v>24792529</v>
      </c>
      <c r="BL198">
        <f t="shared" si="220"/>
        <v>92509.436567164186</v>
      </c>
      <c r="BM198">
        <f t="shared" si="221"/>
        <v>6381.6777019159636</v>
      </c>
      <c r="BN198" s="18">
        <f t="shared" si="222"/>
        <v>7.4095480783384376E-2</v>
      </c>
      <c r="BO198" s="14">
        <v>2011</v>
      </c>
      <c r="BP198" s="10">
        <v>264</v>
      </c>
      <c r="BQ198" s="9">
        <v>25560994</v>
      </c>
      <c r="BR198">
        <f t="shared" si="223"/>
        <v>96821.946969696975</v>
      </c>
      <c r="BS198">
        <f t="shared" si="224"/>
        <v>4312.5104025327892</v>
      </c>
      <c r="BT198" s="18">
        <f t="shared" si="225"/>
        <v>4.6616978359843297E-2</v>
      </c>
      <c r="BU198" s="14">
        <v>2012</v>
      </c>
      <c r="BV198" s="10">
        <v>261</v>
      </c>
      <c r="BW198" s="9">
        <v>27012935</v>
      </c>
      <c r="BX198">
        <f t="shared" si="226"/>
        <v>103497.83524904214</v>
      </c>
      <c r="BY198">
        <f t="shared" si="227"/>
        <v>6675.888279345163</v>
      </c>
      <c r="BZ198" s="18">
        <f t="shared" si="228"/>
        <v>6.8950155293144036E-2</v>
      </c>
      <c r="CA198" s="14">
        <v>2013</v>
      </c>
      <c r="CB198" s="10">
        <v>252</v>
      </c>
      <c r="CC198" s="9">
        <v>28053377</v>
      </c>
      <c r="CD198">
        <f t="shared" si="229"/>
        <v>111322.9246031746</v>
      </c>
      <c r="CE198">
        <f t="shared" si="230"/>
        <v>7825.0893541324622</v>
      </c>
      <c r="CF198" s="18">
        <f t="shared" si="231"/>
        <v>7.5606309400610222E-2</v>
      </c>
      <c r="CG198" s="14">
        <v>2014</v>
      </c>
      <c r="CH198" s="10">
        <v>257</v>
      </c>
      <c r="CI198" s="9">
        <v>29453861</v>
      </c>
      <c r="CJ198">
        <f t="shared" si="232"/>
        <v>114606.46303501945</v>
      </c>
      <c r="CK198">
        <f t="shared" si="233"/>
        <v>3283.5384318448487</v>
      </c>
      <c r="CL198" s="18">
        <f t="shared" si="234"/>
        <v>2.9495617758421806E-2</v>
      </c>
      <c r="CM198" s="14">
        <v>2015</v>
      </c>
      <c r="CN198" s="9">
        <v>258</v>
      </c>
      <c r="CO198" s="9">
        <v>29879961</v>
      </c>
      <c r="CP198">
        <f t="shared" si="235"/>
        <v>115813.80232558139</v>
      </c>
      <c r="CQ198">
        <f t="shared" si="236"/>
        <v>1207.3392905619403</v>
      </c>
      <c r="CR198" s="18">
        <f t="shared" si="237"/>
        <v>1.0534652746355348E-2</v>
      </c>
      <c r="CS198" s="14">
        <v>2016</v>
      </c>
      <c r="CT198" s="9">
        <v>262</v>
      </c>
      <c r="CU198" s="9">
        <v>31768956</v>
      </c>
      <c r="CV198">
        <f t="shared" si="238"/>
        <v>121255.55725190839</v>
      </c>
      <c r="CW198">
        <f t="shared" si="239"/>
        <v>5441.7549263270048</v>
      </c>
      <c r="CX198" s="18">
        <f t="shared" si="240"/>
        <v>4.6987101857072951E-2</v>
      </c>
      <c r="CY198" s="14">
        <v>2017</v>
      </c>
      <c r="CZ198" s="9">
        <v>267</v>
      </c>
      <c r="DA198" s="9">
        <v>34447429</v>
      </c>
      <c r="DB198">
        <f t="shared" si="241"/>
        <v>129016.58801498127</v>
      </c>
      <c r="DC198">
        <f t="shared" si="242"/>
        <v>7761.0307630728785</v>
      </c>
      <c r="DD198" s="18">
        <f t="shared" si="243"/>
        <v>6.4005567571219349E-2</v>
      </c>
      <c r="DE198" s="14">
        <v>2018</v>
      </c>
      <c r="DF198" s="24">
        <v>247</v>
      </c>
      <c r="DG198" s="24">
        <v>35215307</v>
      </c>
      <c r="DH198">
        <f t="shared" si="244"/>
        <v>142572.09311740892</v>
      </c>
      <c r="DI198">
        <f t="shared" si="245"/>
        <v>13555.505102427647</v>
      </c>
      <c r="DJ198" s="18">
        <f t="shared" si="246"/>
        <v>0.10506792429554559</v>
      </c>
      <c r="DK198" s="14">
        <v>2019</v>
      </c>
      <c r="DL198" s="24">
        <v>268</v>
      </c>
      <c r="DM198" s="24">
        <v>35024174</v>
      </c>
      <c r="DN198">
        <f t="shared" si="247"/>
        <v>130687.21641791044</v>
      </c>
      <c r="DO198">
        <f t="shared" si="248"/>
        <v>-11884.876699498476</v>
      </c>
      <c r="DP198" s="18">
        <f t="shared" si="249"/>
        <v>-8.3360470058549352E-2</v>
      </c>
      <c r="DQ198" s="14">
        <v>2020</v>
      </c>
      <c r="DR198" s="25">
        <v>252</v>
      </c>
      <c r="DS198" s="24">
        <v>32332413</v>
      </c>
      <c r="DT198">
        <f t="shared" si="250"/>
        <v>128303.22619047618</v>
      </c>
      <c r="DU198">
        <f t="shared" si="251"/>
        <v>-2383.9902274342603</v>
      </c>
      <c r="DV198" s="18">
        <f t="shared" si="252"/>
        <v>-1.8241954284271823E-2</v>
      </c>
      <c r="DX198" s="11">
        <f t="shared" si="253"/>
        <v>4.0185417859349142E-2</v>
      </c>
      <c r="DY198">
        <f t="shared" si="254"/>
        <v>134091.96585010018</v>
      </c>
      <c r="DZ198" s="23">
        <f t="shared" si="255"/>
        <v>97490.299751725237</v>
      </c>
    </row>
    <row r="199" spans="1:130" x14ac:dyDescent="0.2">
      <c r="A199" s="3">
        <v>44084</v>
      </c>
      <c r="B199" t="s">
        <v>199</v>
      </c>
      <c r="C199" s="14">
        <v>2000</v>
      </c>
      <c r="D199" s="10">
        <v>417</v>
      </c>
      <c r="E199" s="9">
        <v>20832903</v>
      </c>
      <c r="F199">
        <f t="shared" si="192"/>
        <v>49959</v>
      </c>
      <c r="G199" s="14">
        <v>2001</v>
      </c>
      <c r="H199" s="10">
        <v>406</v>
      </c>
      <c r="I199" s="9">
        <v>21228127</v>
      </c>
      <c r="J199">
        <f t="shared" si="193"/>
        <v>52286.027093596058</v>
      </c>
      <c r="K199">
        <f t="shared" si="194"/>
        <v>2327.027093596058</v>
      </c>
      <c r="L199" s="18">
        <f t="shared" si="195"/>
        <v>4.6578736435798511E-2</v>
      </c>
      <c r="M199" s="14">
        <v>2002</v>
      </c>
      <c r="N199" s="10">
        <v>396</v>
      </c>
      <c r="O199" s="9">
        <v>21563701</v>
      </c>
      <c r="P199">
        <f t="shared" si="196"/>
        <v>54453.790404040403</v>
      </c>
      <c r="Q199">
        <f t="shared" si="197"/>
        <v>2167.7633104443448</v>
      </c>
      <c r="R199" s="19">
        <f t="shared" si="198"/>
        <v>4.1459705985384579E-2</v>
      </c>
      <c r="S199" s="14">
        <v>2003</v>
      </c>
      <c r="T199" s="10">
        <v>396</v>
      </c>
      <c r="U199" s="9">
        <v>22020259</v>
      </c>
      <c r="V199">
        <f t="shared" si="199"/>
        <v>55606.714646464643</v>
      </c>
      <c r="W199">
        <f t="shared" si="200"/>
        <v>1152.9242424242402</v>
      </c>
      <c r="X199" s="18">
        <f t="shared" si="201"/>
        <v>2.117252506886453E-2</v>
      </c>
      <c r="Y199" s="14">
        <v>2004</v>
      </c>
      <c r="Z199" s="10">
        <v>357</v>
      </c>
      <c r="AA199" s="9">
        <v>22609511</v>
      </c>
      <c r="AB199">
        <f t="shared" si="202"/>
        <v>63331.963585434176</v>
      </c>
      <c r="AC199">
        <f t="shared" si="203"/>
        <v>7725.2489389695329</v>
      </c>
      <c r="AD199" s="18">
        <f t="shared" si="204"/>
        <v>0.13892654849481723</v>
      </c>
      <c r="AE199" s="14">
        <v>2005</v>
      </c>
      <c r="AF199" s="10">
        <v>332</v>
      </c>
      <c r="AG199" s="9">
        <v>22430420</v>
      </c>
      <c r="AH199">
        <f t="shared" si="205"/>
        <v>67561.506024096379</v>
      </c>
      <c r="AI199">
        <f t="shared" si="206"/>
        <v>4229.5424386622035</v>
      </c>
      <c r="AJ199" s="18">
        <f t="shared" si="207"/>
        <v>6.6783693402409569E-2</v>
      </c>
      <c r="AK199" s="14">
        <v>2006</v>
      </c>
      <c r="AL199" s="10">
        <v>317</v>
      </c>
      <c r="AM199" s="9">
        <v>24136620</v>
      </c>
      <c r="AN199">
        <f t="shared" si="208"/>
        <v>76140.757097791793</v>
      </c>
      <c r="AO199">
        <f t="shared" si="209"/>
        <v>8579.2510736954137</v>
      </c>
      <c r="AP199" s="18">
        <f t="shared" si="210"/>
        <v>0.1269843077600365</v>
      </c>
      <c r="AQ199" s="14">
        <v>2007</v>
      </c>
      <c r="AR199" s="10">
        <v>299</v>
      </c>
      <c r="AS199" s="9">
        <v>24391830</v>
      </c>
      <c r="AT199">
        <f t="shared" si="211"/>
        <v>81578.026755852843</v>
      </c>
      <c r="AU199">
        <f t="shared" si="212"/>
        <v>5437.26965806105</v>
      </c>
      <c r="AV199" s="18">
        <f t="shared" si="213"/>
        <v>7.1410764291162263E-2</v>
      </c>
      <c r="AW199" s="14">
        <v>2008</v>
      </c>
      <c r="AX199" s="10">
        <v>274</v>
      </c>
      <c r="AY199" s="9">
        <v>25112010</v>
      </c>
      <c r="AZ199">
        <f t="shared" si="214"/>
        <v>91649.671532846711</v>
      </c>
      <c r="BA199">
        <f t="shared" si="215"/>
        <v>10071.644776993868</v>
      </c>
      <c r="BB199" s="18">
        <f t="shared" si="216"/>
        <v>0.12346026470015438</v>
      </c>
      <c r="BC199" s="14">
        <v>2009</v>
      </c>
      <c r="BD199" s="10">
        <v>278</v>
      </c>
      <c r="BE199" s="9">
        <v>25853447</v>
      </c>
      <c r="BF199">
        <f t="shared" si="217"/>
        <v>92998.010791366905</v>
      </c>
      <c r="BG199">
        <f t="shared" si="218"/>
        <v>1348.3392585201946</v>
      </c>
      <c r="BH199" s="18">
        <f t="shared" si="219"/>
        <v>1.4711883152106635E-2</v>
      </c>
      <c r="BI199" s="14">
        <v>2010</v>
      </c>
      <c r="BJ199" s="10">
        <v>254</v>
      </c>
      <c r="BK199" s="9">
        <v>26571590</v>
      </c>
      <c r="BL199">
        <f t="shared" si="220"/>
        <v>104612.55905511811</v>
      </c>
      <c r="BM199">
        <f t="shared" si="221"/>
        <v>11614.548263751203</v>
      </c>
      <c r="BN199" s="18">
        <f t="shared" si="222"/>
        <v>0.12489028706009046</v>
      </c>
      <c r="BO199" s="14">
        <v>2011</v>
      </c>
      <c r="BP199" s="10">
        <v>250</v>
      </c>
      <c r="BQ199" s="9">
        <v>27118516</v>
      </c>
      <c r="BR199">
        <f t="shared" si="223"/>
        <v>108474.064</v>
      </c>
      <c r="BS199">
        <f t="shared" si="224"/>
        <v>3861.50494488189</v>
      </c>
      <c r="BT199" s="18">
        <f t="shared" si="225"/>
        <v>3.6912441295383527E-2</v>
      </c>
      <c r="BU199" s="14">
        <v>2012</v>
      </c>
      <c r="BV199" s="10">
        <v>262</v>
      </c>
      <c r="BW199" s="9">
        <v>28250784</v>
      </c>
      <c r="BX199">
        <f t="shared" si="226"/>
        <v>107827.41984732824</v>
      </c>
      <c r="BY199">
        <f t="shared" si="227"/>
        <v>-646.64415267175355</v>
      </c>
      <c r="BZ199" s="18">
        <f t="shared" si="228"/>
        <v>-5.9612789345824969E-3</v>
      </c>
      <c r="CA199" s="14">
        <v>2013</v>
      </c>
      <c r="CB199" s="10">
        <v>269</v>
      </c>
      <c r="CC199" s="9">
        <v>28844395</v>
      </c>
      <c r="CD199">
        <f t="shared" si="229"/>
        <v>107228.23420074349</v>
      </c>
      <c r="CE199">
        <f t="shared" si="230"/>
        <v>-599.18564658475225</v>
      </c>
      <c r="CF199" s="18">
        <f t="shared" si="231"/>
        <v>-5.5568949663558041E-3</v>
      </c>
      <c r="CG199" s="14">
        <v>2014</v>
      </c>
      <c r="CH199" s="10">
        <v>251</v>
      </c>
      <c r="CI199" s="9">
        <v>30841560</v>
      </c>
      <c r="CJ199">
        <f t="shared" si="232"/>
        <v>122874.74103585657</v>
      </c>
      <c r="CK199">
        <f t="shared" si="233"/>
        <v>15646.506835113076</v>
      </c>
      <c r="CL199" s="18">
        <f t="shared" si="234"/>
        <v>0.14591778883368561</v>
      </c>
      <c r="CM199" s="14">
        <v>2015</v>
      </c>
      <c r="CN199" s="9">
        <v>252</v>
      </c>
      <c r="CO199" s="9">
        <v>31347399</v>
      </c>
      <c r="CP199">
        <f t="shared" si="235"/>
        <v>124394.44047619047</v>
      </c>
      <c r="CQ199">
        <f t="shared" si="236"/>
        <v>1519.6994403339049</v>
      </c>
      <c r="CR199" s="18">
        <f t="shared" si="237"/>
        <v>1.236787502071264E-2</v>
      </c>
      <c r="CS199" s="14">
        <v>2016</v>
      </c>
      <c r="CT199" s="9">
        <v>270</v>
      </c>
      <c r="CU199" s="9">
        <v>34308237</v>
      </c>
      <c r="CV199">
        <f t="shared" si="238"/>
        <v>127067.54444444444</v>
      </c>
      <c r="CW199">
        <f t="shared" si="239"/>
        <v>2673.1039682539704</v>
      </c>
      <c r="CX199" s="18">
        <f t="shared" si="240"/>
        <v>2.1488934376979747E-2</v>
      </c>
      <c r="CY199" s="14">
        <v>2017</v>
      </c>
      <c r="CZ199" s="9">
        <v>272</v>
      </c>
      <c r="DA199" s="9">
        <v>35726180</v>
      </c>
      <c r="DB199">
        <f t="shared" si="241"/>
        <v>131346.25</v>
      </c>
      <c r="DC199">
        <f t="shared" si="242"/>
        <v>4278.7055555555562</v>
      </c>
      <c r="DD199" s="18">
        <f t="shared" si="243"/>
        <v>3.3672686241499383E-2</v>
      </c>
      <c r="DE199" s="14">
        <v>2018</v>
      </c>
      <c r="DF199" s="24">
        <v>275</v>
      </c>
      <c r="DG199" s="24">
        <v>35232939</v>
      </c>
      <c r="DH199">
        <f t="shared" si="244"/>
        <v>128119.77818181818</v>
      </c>
      <c r="DI199">
        <f t="shared" si="245"/>
        <v>-3226.4718181818171</v>
      </c>
      <c r="DJ199" s="18">
        <f t="shared" si="246"/>
        <v>-2.4564628363442559E-2</v>
      </c>
      <c r="DK199" s="14">
        <v>2019</v>
      </c>
      <c r="DL199" s="24">
        <v>270</v>
      </c>
      <c r="DM199" s="24">
        <v>35308746</v>
      </c>
      <c r="DN199">
        <f t="shared" si="247"/>
        <v>130773.13333333333</v>
      </c>
      <c r="DO199">
        <f t="shared" si="248"/>
        <v>2653.3551515151485</v>
      </c>
      <c r="DP199" s="18">
        <f t="shared" si="249"/>
        <v>2.070995742554051E-2</v>
      </c>
      <c r="DQ199" s="14">
        <v>2020</v>
      </c>
      <c r="DR199" s="25">
        <v>268</v>
      </c>
      <c r="DS199" s="24">
        <v>35614318</v>
      </c>
      <c r="DT199">
        <f t="shared" si="250"/>
        <v>132889.24626865672</v>
      </c>
      <c r="DU199">
        <f t="shared" si="251"/>
        <v>2116.1129353233846</v>
      </c>
      <c r="DV199" s="18">
        <f t="shared" si="252"/>
        <v>1.6181557185217334E-2</v>
      </c>
      <c r="DX199" s="11">
        <f t="shared" si="253"/>
        <v>4.8666202833290803E-2</v>
      </c>
      <c r="DY199">
        <f t="shared" si="254"/>
        <v>130079.7205050505</v>
      </c>
      <c r="DZ199" s="23">
        <f t="shared" si="255"/>
        <v>95770.137084522838</v>
      </c>
    </row>
    <row r="200" spans="1:130" x14ac:dyDescent="0.2">
      <c r="A200" s="3">
        <v>45076</v>
      </c>
      <c r="B200" t="s">
        <v>200</v>
      </c>
      <c r="C200" s="14">
        <v>2000</v>
      </c>
      <c r="D200" s="10">
        <v>483</v>
      </c>
      <c r="E200" s="9">
        <v>15973496</v>
      </c>
      <c r="F200">
        <f t="shared" si="192"/>
        <v>33071.420289855072</v>
      </c>
      <c r="G200" s="14">
        <v>2001</v>
      </c>
      <c r="H200" s="10">
        <v>477</v>
      </c>
      <c r="I200" s="9">
        <v>16822987</v>
      </c>
      <c r="J200">
        <f t="shared" si="193"/>
        <v>35268.316561844862</v>
      </c>
      <c r="K200">
        <f t="shared" si="194"/>
        <v>2196.89627198979</v>
      </c>
      <c r="L200" s="18">
        <f t="shared" si="195"/>
        <v>6.6428845593417288E-2</v>
      </c>
      <c r="M200" s="14">
        <v>2002</v>
      </c>
      <c r="N200" s="10">
        <v>429</v>
      </c>
      <c r="O200" s="9">
        <v>17686083</v>
      </c>
      <c r="P200">
        <f t="shared" si="196"/>
        <v>41226.3006993007</v>
      </c>
      <c r="Q200">
        <f t="shared" si="197"/>
        <v>5957.9841374558382</v>
      </c>
      <c r="R200" s="19">
        <f t="shared" si="198"/>
        <v>0.16893304581204485</v>
      </c>
      <c r="S200" s="14">
        <v>2003</v>
      </c>
      <c r="T200" s="10">
        <v>429</v>
      </c>
      <c r="U200" s="9">
        <v>18125876</v>
      </c>
      <c r="V200">
        <f t="shared" si="199"/>
        <v>42251.459207459207</v>
      </c>
      <c r="W200">
        <f t="shared" si="200"/>
        <v>1025.1585081585072</v>
      </c>
      <c r="X200" s="18">
        <f t="shared" si="201"/>
        <v>2.4866614049023718E-2</v>
      </c>
      <c r="Y200" s="14">
        <v>2004</v>
      </c>
      <c r="Z200" s="10">
        <v>447</v>
      </c>
      <c r="AA200" s="9">
        <v>19306769</v>
      </c>
      <c r="AB200">
        <f t="shared" si="202"/>
        <v>43191.876957494409</v>
      </c>
      <c r="AC200">
        <f t="shared" si="203"/>
        <v>940.41775003520161</v>
      </c>
      <c r="AD200" s="18">
        <f t="shared" si="204"/>
        <v>2.2257639562639701E-2</v>
      </c>
      <c r="AE200" s="14">
        <v>2005</v>
      </c>
      <c r="AF200" s="10">
        <v>441</v>
      </c>
      <c r="AG200" s="9">
        <v>19399275</v>
      </c>
      <c r="AH200">
        <f t="shared" si="205"/>
        <v>43989.285714285717</v>
      </c>
      <c r="AI200">
        <f t="shared" si="206"/>
        <v>797.40875679130841</v>
      </c>
      <c r="AJ200" s="18">
        <f t="shared" si="207"/>
        <v>1.84620075107189E-2</v>
      </c>
      <c r="AK200" s="14">
        <v>2006</v>
      </c>
      <c r="AL200" s="10">
        <v>460</v>
      </c>
      <c r="AM200" s="9">
        <v>20930630</v>
      </c>
      <c r="AN200">
        <f t="shared" si="208"/>
        <v>45501.369565217392</v>
      </c>
      <c r="AO200">
        <f t="shared" si="209"/>
        <v>1512.0838509316745</v>
      </c>
      <c r="AP200" s="18">
        <f t="shared" si="210"/>
        <v>3.4373912337490369E-2</v>
      </c>
      <c r="AQ200" s="14">
        <v>2007</v>
      </c>
      <c r="AR200" s="10">
        <v>441</v>
      </c>
      <c r="AS200" s="9">
        <v>22008938</v>
      </c>
      <c r="AT200">
        <f t="shared" si="211"/>
        <v>49906.888888888891</v>
      </c>
      <c r="AU200">
        <f t="shared" si="212"/>
        <v>4405.5193236714986</v>
      </c>
      <c r="AV200" s="18">
        <f t="shared" si="213"/>
        <v>9.6821686155117617E-2</v>
      </c>
      <c r="AW200" s="14">
        <v>2008</v>
      </c>
      <c r="AX200" s="10">
        <v>431</v>
      </c>
      <c r="AY200" s="9">
        <v>22957832</v>
      </c>
      <c r="AZ200">
        <f t="shared" si="214"/>
        <v>53266.431554524359</v>
      </c>
      <c r="BA200">
        <f t="shared" si="215"/>
        <v>3359.5426656354684</v>
      </c>
      <c r="BB200" s="18">
        <f t="shared" si="216"/>
        <v>6.7316211056855244E-2</v>
      </c>
      <c r="BC200" s="14">
        <v>2009</v>
      </c>
      <c r="BD200" s="10">
        <v>445</v>
      </c>
      <c r="BE200" s="9">
        <v>23425637</v>
      </c>
      <c r="BF200">
        <f t="shared" si="217"/>
        <v>52641.880898876407</v>
      </c>
      <c r="BG200">
        <f t="shared" si="218"/>
        <v>-624.55065564795223</v>
      </c>
      <c r="BH200" s="18">
        <f t="shared" si="219"/>
        <v>-1.1725032772444167E-2</v>
      </c>
      <c r="BI200" s="14">
        <v>2010</v>
      </c>
      <c r="BJ200" s="10">
        <v>428</v>
      </c>
      <c r="BK200" s="9">
        <v>24390135</v>
      </c>
      <c r="BL200">
        <f t="shared" si="220"/>
        <v>56986.29672897196</v>
      </c>
      <c r="BM200">
        <f t="shared" si="221"/>
        <v>4344.4158300955532</v>
      </c>
      <c r="BN200" s="18">
        <f t="shared" si="222"/>
        <v>8.2527747031703819E-2</v>
      </c>
      <c r="BO200" s="14">
        <v>2011</v>
      </c>
      <c r="BP200" s="10">
        <v>454</v>
      </c>
      <c r="BQ200" s="9">
        <v>24706688</v>
      </c>
      <c r="BR200">
        <f t="shared" si="223"/>
        <v>54420.017621145373</v>
      </c>
      <c r="BS200">
        <f t="shared" si="224"/>
        <v>-2566.2791078265873</v>
      </c>
      <c r="BT200" s="18">
        <f t="shared" si="225"/>
        <v>-4.5033266857677473E-2</v>
      </c>
      <c r="BU200" s="14">
        <v>2012</v>
      </c>
      <c r="BV200" s="10">
        <v>453</v>
      </c>
      <c r="BW200" s="9">
        <v>25022605</v>
      </c>
      <c r="BX200">
        <f t="shared" si="226"/>
        <v>55237.538631346579</v>
      </c>
      <c r="BY200">
        <f t="shared" si="227"/>
        <v>817.52101020120608</v>
      </c>
      <c r="BZ200" s="18">
        <f t="shared" si="228"/>
        <v>1.5022431927393408E-2</v>
      </c>
      <c r="CA200" s="14">
        <v>2013</v>
      </c>
      <c r="CB200" s="10">
        <v>451</v>
      </c>
      <c r="CC200" s="9">
        <v>25193672</v>
      </c>
      <c r="CD200">
        <f t="shared" si="229"/>
        <v>55861.800443458982</v>
      </c>
      <c r="CE200">
        <f t="shared" si="230"/>
        <v>624.26181211240328</v>
      </c>
      <c r="CF200" s="18">
        <f t="shared" si="231"/>
        <v>1.1301405304800147E-2</v>
      </c>
      <c r="CG200" s="14">
        <v>2014</v>
      </c>
      <c r="CH200" s="10">
        <v>450</v>
      </c>
      <c r="CI200" s="9">
        <v>25383501</v>
      </c>
      <c r="CJ200">
        <f t="shared" si="232"/>
        <v>56407.78</v>
      </c>
      <c r="CK200">
        <f t="shared" si="233"/>
        <v>545.97955654101679</v>
      </c>
      <c r="CL200" s="18">
        <f t="shared" si="234"/>
        <v>9.7737550921516547E-3</v>
      </c>
      <c r="CM200" s="14">
        <v>2015</v>
      </c>
      <c r="CN200" s="9">
        <v>447</v>
      </c>
      <c r="CO200" s="9">
        <v>26460037</v>
      </c>
      <c r="CP200">
        <f t="shared" si="235"/>
        <v>59194.713646532437</v>
      </c>
      <c r="CQ200">
        <f t="shared" si="236"/>
        <v>2786.9336465324377</v>
      </c>
      <c r="CR200" s="18">
        <f t="shared" si="237"/>
        <v>4.94069017878817E-2</v>
      </c>
      <c r="CS200" s="14">
        <v>2016</v>
      </c>
      <c r="CT200" s="9">
        <v>443</v>
      </c>
      <c r="CU200" s="9">
        <v>27231429</v>
      </c>
      <c r="CV200">
        <f t="shared" si="238"/>
        <v>61470.494356659139</v>
      </c>
      <c r="CW200">
        <f t="shared" si="239"/>
        <v>2275.7807101267026</v>
      </c>
      <c r="CX200" s="18">
        <f t="shared" si="240"/>
        <v>3.8445674789745608E-2</v>
      </c>
      <c r="CY200" s="14">
        <v>2017</v>
      </c>
      <c r="CZ200" s="9">
        <v>424</v>
      </c>
      <c r="DA200" s="9">
        <v>27592391</v>
      </c>
      <c r="DB200">
        <f t="shared" si="241"/>
        <v>65076.393867924526</v>
      </c>
      <c r="DC200">
        <f t="shared" si="242"/>
        <v>3605.8995112653865</v>
      </c>
      <c r="DD200" s="18">
        <f t="shared" si="243"/>
        <v>5.8660655799244552E-2</v>
      </c>
      <c r="DE200" s="14">
        <v>2018</v>
      </c>
      <c r="DF200" s="24">
        <v>435</v>
      </c>
      <c r="DG200" s="24">
        <v>27806982</v>
      </c>
      <c r="DH200">
        <f t="shared" si="244"/>
        <v>63924.096551724135</v>
      </c>
      <c r="DI200">
        <f t="shared" si="245"/>
        <v>-1152.2973162003909</v>
      </c>
      <c r="DJ200" s="18">
        <f t="shared" si="246"/>
        <v>-1.770684034120007E-2</v>
      </c>
      <c r="DK200" s="14">
        <v>2019</v>
      </c>
      <c r="DL200" s="24">
        <v>436</v>
      </c>
      <c r="DM200" s="24">
        <v>28852709</v>
      </c>
      <c r="DN200">
        <f t="shared" si="247"/>
        <v>66175.9380733945</v>
      </c>
      <c r="DO200">
        <f t="shared" si="248"/>
        <v>2251.8415216703652</v>
      </c>
      <c r="DP200" s="18">
        <f t="shared" si="249"/>
        <v>3.5226802460137853E-2</v>
      </c>
      <c r="DQ200" s="14">
        <v>2020</v>
      </c>
      <c r="DR200" s="25">
        <v>434</v>
      </c>
      <c r="DS200" s="24">
        <v>29238268</v>
      </c>
      <c r="DT200">
        <f t="shared" si="250"/>
        <v>67369.281105990784</v>
      </c>
      <c r="DU200">
        <f t="shared" si="251"/>
        <v>1193.3430325962836</v>
      </c>
      <c r="DV200" s="18">
        <f t="shared" si="252"/>
        <v>1.8032884267885543E-2</v>
      </c>
      <c r="DX200" s="11">
        <f t="shared" si="253"/>
        <v>3.593783266055859E-2</v>
      </c>
      <c r="DY200">
        <f t="shared" si="254"/>
        <v>65058.809497681046</v>
      </c>
      <c r="DZ200" s="23">
        <f t="shared" si="255"/>
        <v>52497.122922137867</v>
      </c>
    </row>
    <row r="201" spans="1:130" x14ac:dyDescent="0.2">
      <c r="A201" s="3">
        <v>45077</v>
      </c>
      <c r="B201" t="s">
        <v>201</v>
      </c>
      <c r="C201" s="14">
        <v>2000</v>
      </c>
      <c r="D201" s="10">
        <v>707</v>
      </c>
      <c r="E201" s="9">
        <v>30760713</v>
      </c>
      <c r="F201">
        <f t="shared" si="192"/>
        <v>43508.78783592645</v>
      </c>
      <c r="G201" s="14">
        <v>2001</v>
      </c>
      <c r="H201" s="10">
        <v>718</v>
      </c>
      <c r="I201" s="9">
        <v>31882900</v>
      </c>
      <c r="J201">
        <f t="shared" si="193"/>
        <v>44405.153203342619</v>
      </c>
      <c r="K201">
        <f t="shared" si="194"/>
        <v>896.36536741616874</v>
      </c>
      <c r="L201" s="18">
        <f t="shared" si="195"/>
        <v>2.0601938412911018E-2</v>
      </c>
      <c r="M201" s="14">
        <v>2002</v>
      </c>
      <c r="N201" s="10">
        <v>724</v>
      </c>
      <c r="O201" s="9">
        <v>33618376</v>
      </c>
      <c r="P201">
        <f t="shared" si="196"/>
        <v>46434.220994475138</v>
      </c>
      <c r="Q201">
        <f t="shared" si="197"/>
        <v>2029.0677911325183</v>
      </c>
      <c r="R201" s="19">
        <f t="shared" si="198"/>
        <v>4.5694421587532758E-2</v>
      </c>
      <c r="S201" s="14">
        <v>2003</v>
      </c>
      <c r="T201" s="10">
        <v>724</v>
      </c>
      <c r="U201" s="9">
        <v>34667550</v>
      </c>
      <c r="V201">
        <f t="shared" si="199"/>
        <v>47883.35635359116</v>
      </c>
      <c r="W201">
        <f t="shared" si="200"/>
        <v>1449.1353591160223</v>
      </c>
      <c r="X201" s="18">
        <f t="shared" si="201"/>
        <v>3.120834867216668E-2</v>
      </c>
      <c r="Y201" s="14">
        <v>2004</v>
      </c>
      <c r="Z201" s="10">
        <v>711</v>
      </c>
      <c r="AA201" s="9">
        <v>36782010</v>
      </c>
      <c r="AB201">
        <f t="shared" si="202"/>
        <v>51732.784810126584</v>
      </c>
      <c r="AC201">
        <f t="shared" si="203"/>
        <v>3849.4284565354246</v>
      </c>
      <c r="AD201" s="18">
        <f t="shared" si="204"/>
        <v>8.0391784320831661E-2</v>
      </c>
      <c r="AE201" s="14">
        <v>2005</v>
      </c>
      <c r="AF201" s="10">
        <v>674</v>
      </c>
      <c r="AG201" s="9">
        <v>37797721</v>
      </c>
      <c r="AH201">
        <f t="shared" si="205"/>
        <v>56079.704747774478</v>
      </c>
      <c r="AI201">
        <f t="shared" si="206"/>
        <v>4346.9199376478937</v>
      </c>
      <c r="AJ201" s="18">
        <f t="shared" si="207"/>
        <v>8.4026405181980332E-2</v>
      </c>
      <c r="AK201" s="14">
        <v>2006</v>
      </c>
      <c r="AL201" s="10">
        <v>653</v>
      </c>
      <c r="AM201" s="9">
        <v>39695684</v>
      </c>
      <c r="AN201">
        <f t="shared" si="208"/>
        <v>60789.715160796324</v>
      </c>
      <c r="AO201">
        <f t="shared" si="209"/>
        <v>4710.010413021846</v>
      </c>
      <c r="AP201" s="18">
        <f t="shared" si="210"/>
        <v>8.3987789062116319E-2</v>
      </c>
      <c r="AQ201" s="14">
        <v>2007</v>
      </c>
      <c r="AR201" s="10">
        <v>643</v>
      </c>
      <c r="AS201" s="9">
        <v>48280758</v>
      </c>
      <c r="AT201">
        <f t="shared" si="211"/>
        <v>75086.71539657854</v>
      </c>
      <c r="AU201">
        <f t="shared" si="212"/>
        <v>14297.000235782216</v>
      </c>
      <c r="AV201" s="18">
        <f t="shared" si="213"/>
        <v>0.23518781422095628</v>
      </c>
      <c r="AW201" s="14">
        <v>2008</v>
      </c>
      <c r="AX201" s="10">
        <v>649</v>
      </c>
      <c r="AY201" s="9">
        <v>43639987</v>
      </c>
      <c r="AZ201">
        <f t="shared" si="214"/>
        <v>67241.890600924497</v>
      </c>
      <c r="BA201">
        <f t="shared" si="215"/>
        <v>-7844.8247956540436</v>
      </c>
      <c r="BB201" s="18">
        <f t="shared" si="216"/>
        <v>-0.1044768672357122</v>
      </c>
      <c r="BC201" s="14">
        <v>2009</v>
      </c>
      <c r="BD201" s="10">
        <v>619</v>
      </c>
      <c r="BE201" s="9">
        <v>44763680</v>
      </c>
      <c r="BF201">
        <f t="shared" si="217"/>
        <v>72316.122778675286</v>
      </c>
      <c r="BG201">
        <f t="shared" si="218"/>
        <v>5074.2321777507896</v>
      </c>
      <c r="BH201" s="18">
        <f t="shared" si="219"/>
        <v>7.5462366277979476E-2</v>
      </c>
      <c r="BI201" s="14">
        <v>2010</v>
      </c>
      <c r="BJ201" s="10">
        <v>623</v>
      </c>
      <c r="BK201" s="9">
        <v>45509996</v>
      </c>
      <c r="BL201">
        <f t="shared" si="220"/>
        <v>73049.752808988764</v>
      </c>
      <c r="BM201">
        <f t="shared" si="221"/>
        <v>733.63003031347762</v>
      </c>
      <c r="BN201" s="18">
        <f t="shared" si="222"/>
        <v>1.0144764433220026E-2</v>
      </c>
      <c r="BO201" s="14">
        <v>2011</v>
      </c>
      <c r="BP201" s="10">
        <v>634</v>
      </c>
      <c r="BQ201" s="9">
        <v>45929347</v>
      </c>
      <c r="BR201">
        <f t="shared" si="223"/>
        <v>72443.764984227135</v>
      </c>
      <c r="BS201">
        <f t="shared" si="224"/>
        <v>-605.98782476162887</v>
      </c>
      <c r="BT201" s="18">
        <f t="shared" si="225"/>
        <v>-8.295549286062227E-3</v>
      </c>
      <c r="BU201" s="14">
        <v>2012</v>
      </c>
      <c r="BV201" s="10">
        <v>636</v>
      </c>
      <c r="BW201" s="9">
        <v>46203943</v>
      </c>
      <c r="BX201">
        <f t="shared" si="226"/>
        <v>72647.709119496853</v>
      </c>
      <c r="BY201">
        <f t="shared" si="227"/>
        <v>203.94413526971766</v>
      </c>
      <c r="BZ201" s="18">
        <f t="shared" si="228"/>
        <v>2.8152061852958848E-3</v>
      </c>
      <c r="CA201" s="14">
        <v>2013</v>
      </c>
      <c r="CB201" s="10">
        <v>621</v>
      </c>
      <c r="CC201" s="9">
        <v>46864673</v>
      </c>
      <c r="CD201">
        <f t="shared" si="229"/>
        <v>75466.46215780999</v>
      </c>
      <c r="CE201">
        <f t="shared" si="230"/>
        <v>2818.7530383131379</v>
      </c>
      <c r="CF201" s="18">
        <f t="shared" si="231"/>
        <v>3.8800301791714092E-2</v>
      </c>
      <c r="CG201" s="14">
        <v>2014</v>
      </c>
      <c r="CH201" s="10">
        <v>614</v>
      </c>
      <c r="CI201" s="9">
        <v>47713076</v>
      </c>
      <c r="CJ201">
        <f t="shared" si="232"/>
        <v>77708.592833876217</v>
      </c>
      <c r="CK201">
        <f t="shared" si="233"/>
        <v>2242.1306760662264</v>
      </c>
      <c r="CL201" s="18">
        <f t="shared" si="234"/>
        <v>2.9710292651292509E-2</v>
      </c>
      <c r="CM201" s="14">
        <v>2015</v>
      </c>
      <c r="CN201" s="9">
        <v>609</v>
      </c>
      <c r="CO201" s="9">
        <v>49509899</v>
      </c>
      <c r="CP201">
        <f t="shared" si="235"/>
        <v>81297.042692939242</v>
      </c>
      <c r="CQ201">
        <f t="shared" si="236"/>
        <v>3588.4498590630246</v>
      </c>
      <c r="CR201" s="18">
        <f t="shared" si="237"/>
        <v>4.6178289017976902E-2</v>
      </c>
      <c r="CS201" s="14">
        <v>2016</v>
      </c>
      <c r="CT201" s="9">
        <v>598</v>
      </c>
      <c r="CU201" s="9">
        <v>50997306</v>
      </c>
      <c r="CV201">
        <f t="shared" si="238"/>
        <v>85279.775919732449</v>
      </c>
      <c r="CW201">
        <f t="shared" si="239"/>
        <v>3982.733226793207</v>
      </c>
      <c r="CX201" s="18">
        <f t="shared" si="240"/>
        <v>4.8989890589699304E-2</v>
      </c>
      <c r="CY201" s="14">
        <v>2017</v>
      </c>
      <c r="CZ201" s="9">
        <v>592</v>
      </c>
      <c r="DA201" s="9">
        <v>51841633</v>
      </c>
      <c r="DB201">
        <f t="shared" si="241"/>
        <v>87570.326013513521</v>
      </c>
      <c r="DC201">
        <f t="shared" si="242"/>
        <v>2290.5500937810721</v>
      </c>
      <c r="DD201" s="18">
        <f t="shared" si="243"/>
        <v>2.6859241468188161E-2</v>
      </c>
      <c r="DE201" s="14">
        <v>2018</v>
      </c>
      <c r="DF201" s="24">
        <v>597</v>
      </c>
      <c r="DG201" s="24">
        <v>52983137</v>
      </c>
      <c r="DH201">
        <f t="shared" si="244"/>
        <v>88748.973199329979</v>
      </c>
      <c r="DI201">
        <f t="shared" si="245"/>
        <v>1178.6471858164587</v>
      </c>
      <c r="DJ201" s="18">
        <f t="shared" si="246"/>
        <v>1.3459435855412646E-2</v>
      </c>
      <c r="DK201" s="14">
        <v>2019</v>
      </c>
      <c r="DL201" s="24">
        <v>582</v>
      </c>
      <c r="DM201" s="24">
        <v>54664116</v>
      </c>
      <c r="DN201">
        <f t="shared" si="247"/>
        <v>93924.597938144332</v>
      </c>
      <c r="DO201">
        <f t="shared" si="248"/>
        <v>5175.6247388143529</v>
      </c>
      <c r="DP201" s="18">
        <f t="shared" si="249"/>
        <v>5.8317573175634518E-2</v>
      </c>
      <c r="DQ201" s="14">
        <v>2020</v>
      </c>
      <c r="DR201" s="25">
        <v>582</v>
      </c>
      <c r="DS201" s="24">
        <v>55443297</v>
      </c>
      <c r="DT201">
        <f t="shared" si="250"/>
        <v>95263.396907216491</v>
      </c>
      <c r="DU201">
        <f t="shared" si="251"/>
        <v>1338.7989690721588</v>
      </c>
      <c r="DV201" s="18">
        <f t="shared" si="252"/>
        <v>1.4253976045272485E-2</v>
      </c>
      <c r="DX201" s="11">
        <f t="shared" si="253"/>
        <v>4.1529415439053377E-2</v>
      </c>
      <c r="DY201">
        <f t="shared" si="254"/>
        <v>90081.299050329297</v>
      </c>
      <c r="DZ201" s="23">
        <f t="shared" si="255"/>
        <v>69946.611736070758</v>
      </c>
    </row>
    <row r="202" spans="1:130" x14ac:dyDescent="0.2">
      <c r="A202" s="3">
        <v>45078</v>
      </c>
      <c r="B202" t="s">
        <v>202</v>
      </c>
      <c r="C202" s="14">
        <v>2000</v>
      </c>
      <c r="D202" s="10">
        <v>380</v>
      </c>
      <c r="E202" s="9">
        <v>16767364</v>
      </c>
      <c r="F202">
        <f t="shared" si="192"/>
        <v>44124.642105263156</v>
      </c>
      <c r="G202" s="14">
        <v>2001</v>
      </c>
      <c r="H202" s="10">
        <v>345</v>
      </c>
      <c r="I202" s="9">
        <v>17139454</v>
      </c>
      <c r="J202">
        <f t="shared" si="193"/>
        <v>49679.576811594205</v>
      </c>
      <c r="K202">
        <f t="shared" si="194"/>
        <v>5554.9347063310488</v>
      </c>
      <c r="L202" s="18">
        <f t="shared" si="195"/>
        <v>0.12589189263176959</v>
      </c>
      <c r="M202" s="14">
        <v>2002</v>
      </c>
      <c r="N202" s="10">
        <v>334</v>
      </c>
      <c r="O202" s="9">
        <v>17851562</v>
      </c>
      <c r="P202">
        <f t="shared" si="196"/>
        <v>53447.790419161676</v>
      </c>
      <c r="Q202">
        <f t="shared" si="197"/>
        <v>3768.2136075674716</v>
      </c>
      <c r="R202" s="19">
        <f t="shared" si="198"/>
        <v>7.5850356412215797E-2</v>
      </c>
      <c r="S202" s="14">
        <v>2003</v>
      </c>
      <c r="T202" s="10">
        <v>334</v>
      </c>
      <c r="U202" s="9">
        <v>18262333</v>
      </c>
      <c r="V202">
        <f t="shared" si="199"/>
        <v>54677.643712574849</v>
      </c>
      <c r="W202">
        <f t="shared" si="200"/>
        <v>1229.8532934131727</v>
      </c>
      <c r="X202" s="18">
        <f t="shared" si="201"/>
        <v>2.3010367384097799E-2</v>
      </c>
      <c r="Y202" s="14">
        <v>2004</v>
      </c>
      <c r="Z202" s="10">
        <v>277</v>
      </c>
      <c r="AA202" s="9">
        <v>18767939</v>
      </c>
      <c r="AB202">
        <f t="shared" si="202"/>
        <v>67754.292418772558</v>
      </c>
      <c r="AC202">
        <f t="shared" si="203"/>
        <v>13076.64870619771</v>
      </c>
      <c r="AD202" s="18">
        <f t="shared" si="204"/>
        <v>0.23915896549855023</v>
      </c>
      <c r="AE202" s="14">
        <v>2005</v>
      </c>
      <c r="AF202" s="10">
        <v>266</v>
      </c>
      <c r="AG202" s="9">
        <v>18615277</v>
      </c>
      <c r="AH202">
        <f t="shared" si="205"/>
        <v>69982.244360902259</v>
      </c>
      <c r="AI202">
        <f t="shared" si="206"/>
        <v>2227.9519421297009</v>
      </c>
      <c r="AJ202" s="18">
        <f t="shared" si="207"/>
        <v>3.2882816166971085E-2</v>
      </c>
      <c r="AK202" s="14">
        <v>2006</v>
      </c>
      <c r="AL202" s="10">
        <v>261</v>
      </c>
      <c r="AM202" s="9">
        <v>19473708</v>
      </c>
      <c r="AN202">
        <f t="shared" si="208"/>
        <v>74611.908045977005</v>
      </c>
      <c r="AO202">
        <f t="shared" si="209"/>
        <v>4629.6636850747454</v>
      </c>
      <c r="AP202" s="18">
        <f t="shared" si="210"/>
        <v>6.6154832948759359E-2</v>
      </c>
      <c r="AQ202" s="14">
        <v>2007</v>
      </c>
      <c r="AR202" s="10">
        <v>269</v>
      </c>
      <c r="AS202" s="9">
        <v>20047484</v>
      </c>
      <c r="AT202">
        <f t="shared" si="211"/>
        <v>74525.96282527881</v>
      </c>
      <c r="AU202">
        <f t="shared" si="212"/>
        <v>-85.945220698195044</v>
      </c>
      <c r="AV202" s="18">
        <f t="shared" si="213"/>
        <v>-1.151896834554E-3</v>
      </c>
      <c r="AW202" s="14">
        <v>2008</v>
      </c>
      <c r="AX202" s="10">
        <v>261</v>
      </c>
      <c r="AY202" s="9">
        <v>21279830</v>
      </c>
      <c r="AZ202">
        <f t="shared" si="214"/>
        <v>81531.915708812259</v>
      </c>
      <c r="BA202">
        <f t="shared" si="215"/>
        <v>7005.9528835334495</v>
      </c>
      <c r="BB202" s="18">
        <f t="shared" si="216"/>
        <v>9.4006875160518796E-2</v>
      </c>
      <c r="BC202" s="14">
        <v>2009</v>
      </c>
      <c r="BD202" s="10">
        <v>321</v>
      </c>
      <c r="BE202" s="9">
        <v>21866948</v>
      </c>
      <c r="BF202">
        <f t="shared" si="217"/>
        <v>68121.333333333328</v>
      </c>
      <c r="BG202">
        <f t="shared" si="218"/>
        <v>-13410.582375478931</v>
      </c>
      <c r="BH202" s="18">
        <f t="shared" si="219"/>
        <v>-0.16448261099830219</v>
      </c>
      <c r="BI202" s="14">
        <v>2010</v>
      </c>
      <c r="BJ202" s="10">
        <v>315</v>
      </c>
      <c r="BK202" s="9">
        <v>22784869</v>
      </c>
      <c r="BL202">
        <f t="shared" si="220"/>
        <v>72332.917460317462</v>
      </c>
      <c r="BM202">
        <f t="shared" si="221"/>
        <v>4211.584126984133</v>
      </c>
      <c r="BN202" s="18">
        <f t="shared" si="222"/>
        <v>6.1824745948172867E-2</v>
      </c>
      <c r="BO202" s="14">
        <v>2011</v>
      </c>
      <c r="BP202" s="10">
        <v>324</v>
      </c>
      <c r="BQ202" s="9">
        <v>22759635</v>
      </c>
      <c r="BR202">
        <f t="shared" si="223"/>
        <v>70245.787037037036</v>
      </c>
      <c r="BS202">
        <f t="shared" si="224"/>
        <v>-2087.130423280425</v>
      </c>
      <c r="BT202" s="18">
        <f t="shared" si="225"/>
        <v>-2.8854503545020772E-2</v>
      </c>
      <c r="BU202" s="14">
        <v>2012</v>
      </c>
      <c r="BV202" s="10">
        <v>310</v>
      </c>
      <c r="BW202" s="9">
        <v>22415171</v>
      </c>
      <c r="BX202">
        <f t="shared" si="226"/>
        <v>72307.003225806446</v>
      </c>
      <c r="BY202">
        <f t="shared" si="227"/>
        <v>2061.2161887694092</v>
      </c>
      <c r="BZ202" s="18">
        <f t="shared" si="228"/>
        <v>2.934291543609063E-2</v>
      </c>
      <c r="CA202" s="14">
        <v>2013</v>
      </c>
      <c r="CB202" s="10">
        <v>313</v>
      </c>
      <c r="CC202" s="9">
        <v>23316217</v>
      </c>
      <c r="CD202">
        <f t="shared" si="229"/>
        <v>74492.706070287546</v>
      </c>
      <c r="CE202">
        <f t="shared" si="230"/>
        <v>2185.7028444811003</v>
      </c>
      <c r="CF202" s="18">
        <f t="shared" si="231"/>
        <v>3.0228093365388162E-2</v>
      </c>
      <c r="CG202" s="14">
        <v>2014</v>
      </c>
      <c r="CH202" s="10">
        <v>307</v>
      </c>
      <c r="CI202" s="9">
        <v>23642942</v>
      </c>
      <c r="CJ202">
        <f t="shared" si="232"/>
        <v>77012.840390879472</v>
      </c>
      <c r="CK202">
        <f t="shared" si="233"/>
        <v>2520.1343205919256</v>
      </c>
      <c r="CL202" s="18">
        <f t="shared" si="234"/>
        <v>3.3830618506650229E-2</v>
      </c>
      <c r="CM202" s="14">
        <v>2015</v>
      </c>
      <c r="CN202" s="9">
        <v>302</v>
      </c>
      <c r="CO202" s="9">
        <v>24692009</v>
      </c>
      <c r="CP202">
        <f t="shared" si="235"/>
        <v>81761.619205298019</v>
      </c>
      <c r="CQ202">
        <f t="shared" si="236"/>
        <v>4748.778814418547</v>
      </c>
      <c r="CR202" s="18">
        <f t="shared" si="237"/>
        <v>6.1662169455328111E-2</v>
      </c>
      <c r="CS202" s="14">
        <v>2016</v>
      </c>
      <c r="CT202" s="9">
        <v>313</v>
      </c>
      <c r="CU202" s="9">
        <v>25536743</v>
      </c>
      <c r="CV202">
        <f t="shared" si="238"/>
        <v>81587.038338658152</v>
      </c>
      <c r="CW202">
        <f t="shared" si="239"/>
        <v>-174.58086663986614</v>
      </c>
      <c r="CX202" s="18">
        <f t="shared" si="240"/>
        <v>-2.1352422852769725E-3</v>
      </c>
      <c r="CY202" s="14">
        <v>2017</v>
      </c>
      <c r="CZ202" s="9">
        <v>324</v>
      </c>
      <c r="DA202" s="9">
        <v>25895869</v>
      </c>
      <c r="DB202">
        <f t="shared" si="241"/>
        <v>79925.521604938273</v>
      </c>
      <c r="DC202">
        <f t="shared" si="242"/>
        <v>-1661.51673371988</v>
      </c>
      <c r="DD202" s="18">
        <f t="shared" si="243"/>
        <v>-2.0364959527310215E-2</v>
      </c>
      <c r="DE202" s="14">
        <v>2018</v>
      </c>
      <c r="DF202" s="24">
        <v>332</v>
      </c>
      <c r="DG202" s="24">
        <v>26184952</v>
      </c>
      <c r="DH202">
        <f t="shared" si="244"/>
        <v>78870.337349397596</v>
      </c>
      <c r="DI202">
        <f t="shared" si="245"/>
        <v>-1055.1842555406765</v>
      </c>
      <c r="DJ202" s="18">
        <f t="shared" si="246"/>
        <v>-1.320209407898917E-2</v>
      </c>
      <c r="DK202" s="14">
        <v>2019</v>
      </c>
      <c r="DL202" s="24">
        <v>332</v>
      </c>
      <c r="DM202" s="24">
        <v>27284252</v>
      </c>
      <c r="DN202">
        <f t="shared" si="247"/>
        <v>82181.481927710847</v>
      </c>
      <c r="DO202">
        <f t="shared" si="248"/>
        <v>3311.1445783132513</v>
      </c>
      <c r="DP202" s="18">
        <f t="shared" si="249"/>
        <v>4.1982127750320085E-2</v>
      </c>
      <c r="DQ202" s="14">
        <v>2020</v>
      </c>
      <c r="DR202" s="25">
        <v>349</v>
      </c>
      <c r="DS202" s="24">
        <v>27752247</v>
      </c>
      <c r="DT202">
        <f t="shared" si="250"/>
        <v>79519.332378223495</v>
      </c>
      <c r="DU202">
        <f t="shared" si="251"/>
        <v>-2662.1495494873525</v>
      </c>
      <c r="DV202" s="18">
        <f t="shared" si="252"/>
        <v>-3.239354520071875E-2</v>
      </c>
      <c r="DX202" s="11">
        <f t="shared" si="253"/>
        <v>3.2546191312383274E-2</v>
      </c>
      <c r="DY202">
        <f t="shared" si="254"/>
        <v>80325.780294015582</v>
      </c>
      <c r="DZ202" s="23">
        <f t="shared" si="255"/>
        <v>70890.185463344053</v>
      </c>
    </row>
    <row r="203" spans="1:130" x14ac:dyDescent="0.2">
      <c r="A203" s="3">
        <v>46128</v>
      </c>
      <c r="B203" t="s">
        <v>203</v>
      </c>
      <c r="C203" s="14">
        <v>2000</v>
      </c>
      <c r="D203" s="10">
        <v>228</v>
      </c>
      <c r="E203" s="9">
        <v>14078080</v>
      </c>
      <c r="F203">
        <f t="shared" si="192"/>
        <v>61745.964912280702</v>
      </c>
      <c r="G203" s="14">
        <v>2001</v>
      </c>
      <c r="H203" s="10">
        <v>216</v>
      </c>
      <c r="I203" s="9">
        <v>14658260</v>
      </c>
      <c r="J203">
        <f t="shared" si="193"/>
        <v>67862.314814814818</v>
      </c>
      <c r="K203">
        <f t="shared" si="194"/>
        <v>6116.3499025341152</v>
      </c>
      <c r="L203" s="18">
        <f t="shared" si="195"/>
        <v>9.9056673763594061E-2</v>
      </c>
      <c r="M203" s="14">
        <v>2002</v>
      </c>
      <c r="N203" s="10">
        <v>213</v>
      </c>
      <c r="O203" s="9">
        <v>15953340</v>
      </c>
      <c r="P203">
        <f t="shared" si="196"/>
        <v>74898.309859154935</v>
      </c>
      <c r="Q203">
        <f t="shared" si="197"/>
        <v>7035.9950443401176</v>
      </c>
      <c r="R203" s="19">
        <f t="shared" si="198"/>
        <v>0.10368044567209651</v>
      </c>
      <c r="S203" s="14">
        <v>2003</v>
      </c>
      <c r="T203" s="10">
        <v>213</v>
      </c>
      <c r="U203" s="9">
        <v>16577340</v>
      </c>
      <c r="V203">
        <f t="shared" si="199"/>
        <v>77827.887323943665</v>
      </c>
      <c r="W203">
        <f t="shared" si="200"/>
        <v>2929.5774647887301</v>
      </c>
      <c r="X203" s="18">
        <f t="shared" si="201"/>
        <v>3.9114066396127675E-2</v>
      </c>
      <c r="Y203" s="14">
        <v>2004</v>
      </c>
      <c r="Z203" s="10">
        <v>239</v>
      </c>
      <c r="AA203" s="9">
        <v>16723800</v>
      </c>
      <c r="AB203">
        <f t="shared" si="202"/>
        <v>69974.058577405856</v>
      </c>
      <c r="AC203">
        <f t="shared" si="203"/>
        <v>-7853.8287465378089</v>
      </c>
      <c r="AD203" s="18">
        <f t="shared" si="204"/>
        <v>-0.10091278353538946</v>
      </c>
      <c r="AE203" s="14">
        <v>2005</v>
      </c>
      <c r="AF203" s="10">
        <v>225</v>
      </c>
      <c r="AG203" s="9">
        <v>17137380</v>
      </c>
      <c r="AH203">
        <f t="shared" si="205"/>
        <v>76166.133333333331</v>
      </c>
      <c r="AI203">
        <f t="shared" si="206"/>
        <v>6192.0747559274751</v>
      </c>
      <c r="AJ203" s="18">
        <f t="shared" si="207"/>
        <v>8.8491004835424159E-2</v>
      </c>
      <c r="AK203" s="14">
        <v>2006</v>
      </c>
      <c r="AL203" s="10">
        <v>243</v>
      </c>
      <c r="AM203" s="9">
        <v>18367820</v>
      </c>
      <c r="AN203">
        <f t="shared" si="208"/>
        <v>75587.736625514401</v>
      </c>
      <c r="AO203">
        <f t="shared" si="209"/>
        <v>-578.39670781893074</v>
      </c>
      <c r="AP203" s="18">
        <f t="shared" si="210"/>
        <v>-7.593883035753389E-3</v>
      </c>
      <c r="AQ203" s="14">
        <v>2007</v>
      </c>
      <c r="AR203" s="10">
        <v>222</v>
      </c>
      <c r="AS203" s="9">
        <v>19054250</v>
      </c>
      <c r="AT203">
        <f t="shared" si="211"/>
        <v>85829.954954954956</v>
      </c>
      <c r="AU203">
        <f t="shared" si="212"/>
        <v>10242.218329440555</v>
      </c>
      <c r="AV203" s="18">
        <f t="shared" si="213"/>
        <v>0.1355010585934561</v>
      </c>
      <c r="AW203" s="14">
        <v>2008</v>
      </c>
      <c r="AX203" s="10">
        <v>209</v>
      </c>
      <c r="AY203" s="9">
        <v>21595420</v>
      </c>
      <c r="AZ203">
        <f t="shared" si="214"/>
        <v>103327.36842105263</v>
      </c>
      <c r="BA203">
        <f t="shared" si="215"/>
        <v>17497.413466097671</v>
      </c>
      <c r="BB203" s="18">
        <f t="shared" si="216"/>
        <v>0.20386138470281867</v>
      </c>
      <c r="BC203" s="14">
        <v>2009</v>
      </c>
      <c r="BD203" s="10">
        <v>208</v>
      </c>
      <c r="BE203" s="9">
        <v>21153900</v>
      </c>
      <c r="BF203">
        <f t="shared" si="217"/>
        <v>101701.44230769231</v>
      </c>
      <c r="BG203">
        <f t="shared" si="218"/>
        <v>-1625.926113360314</v>
      </c>
      <c r="BH203" s="18">
        <f t="shared" si="219"/>
        <v>-1.5735677180268116E-2</v>
      </c>
      <c r="BI203" s="14">
        <v>2010</v>
      </c>
      <c r="BJ203" s="10">
        <v>205</v>
      </c>
      <c r="BK203" s="9">
        <v>21169260</v>
      </c>
      <c r="BL203">
        <f t="shared" si="220"/>
        <v>103264.68292682926</v>
      </c>
      <c r="BM203">
        <f t="shared" si="221"/>
        <v>1563.2406191369519</v>
      </c>
      <c r="BN203" s="18">
        <f t="shared" si="222"/>
        <v>1.5370879543747771E-2</v>
      </c>
      <c r="BO203" s="14">
        <v>2011</v>
      </c>
      <c r="BP203" s="10">
        <v>204</v>
      </c>
      <c r="BQ203" s="9">
        <v>21239540</v>
      </c>
      <c r="BR203">
        <f t="shared" si="223"/>
        <v>104115.39215686274</v>
      </c>
      <c r="BS203">
        <f t="shared" si="224"/>
        <v>850.70923003347707</v>
      </c>
      <c r="BT203" s="18">
        <f t="shared" si="225"/>
        <v>8.2381430506717201E-3</v>
      </c>
      <c r="BU203" s="14">
        <v>2012</v>
      </c>
      <c r="BV203" s="10">
        <v>195</v>
      </c>
      <c r="BW203" s="9">
        <v>23206138</v>
      </c>
      <c r="BX203">
        <f t="shared" si="226"/>
        <v>119005.8358974359</v>
      </c>
      <c r="BY203">
        <f t="shared" si="227"/>
        <v>14890.443740573159</v>
      </c>
      <c r="BZ203" s="18">
        <f t="shared" si="228"/>
        <v>0.14301865874105205</v>
      </c>
      <c r="CA203" s="14">
        <v>2013</v>
      </c>
      <c r="CB203" s="10">
        <v>188</v>
      </c>
      <c r="CC203" s="9">
        <v>23718690</v>
      </c>
      <c r="CD203">
        <f t="shared" si="229"/>
        <v>126163.24468085106</v>
      </c>
      <c r="CE203">
        <f t="shared" si="230"/>
        <v>7157.4087834151578</v>
      </c>
      <c r="CF203" s="18">
        <f t="shared" si="231"/>
        <v>6.0143342798614566E-2</v>
      </c>
      <c r="CG203" s="14">
        <v>2014</v>
      </c>
      <c r="CH203" s="10">
        <v>214</v>
      </c>
      <c r="CI203" s="9">
        <v>23807180</v>
      </c>
      <c r="CJ203">
        <f t="shared" si="232"/>
        <v>111248.50467289719</v>
      </c>
      <c r="CK203">
        <f t="shared" si="233"/>
        <v>-14914.740007953864</v>
      </c>
      <c r="CL203" s="18">
        <f t="shared" si="234"/>
        <v>-0.11821779033729631</v>
      </c>
      <c r="CM203" s="14">
        <v>2015</v>
      </c>
      <c r="CN203" s="9">
        <v>213</v>
      </c>
      <c r="CO203" s="9">
        <v>23762180</v>
      </c>
      <c r="CP203">
        <f t="shared" si="235"/>
        <v>111559.53051643193</v>
      </c>
      <c r="CQ203">
        <f t="shared" si="236"/>
        <v>311.02584353473503</v>
      </c>
      <c r="CR203" s="18">
        <f t="shared" si="237"/>
        <v>2.7957754978302049E-3</v>
      </c>
      <c r="CS203" s="14">
        <v>2016</v>
      </c>
      <c r="CT203" s="9">
        <v>205</v>
      </c>
      <c r="CU203" s="9">
        <v>24223970</v>
      </c>
      <c r="CV203">
        <f t="shared" si="238"/>
        <v>118165.70731707317</v>
      </c>
      <c r="CW203">
        <f t="shared" si="239"/>
        <v>6606.1768006412458</v>
      </c>
      <c r="CX203" s="18">
        <f t="shared" si="240"/>
        <v>5.9216606327221886E-2</v>
      </c>
      <c r="CY203" s="14">
        <v>2017</v>
      </c>
      <c r="CZ203" s="9">
        <v>205</v>
      </c>
      <c r="DA203" s="9">
        <v>24523250</v>
      </c>
      <c r="DB203">
        <f t="shared" si="241"/>
        <v>119625.60975609756</v>
      </c>
      <c r="DC203">
        <f t="shared" si="242"/>
        <v>1459.9024390243867</v>
      </c>
      <c r="DD203" s="18">
        <f t="shared" si="243"/>
        <v>1.2354704864644369E-2</v>
      </c>
      <c r="DE203" s="14">
        <v>2018</v>
      </c>
      <c r="DF203" s="24">
        <v>192</v>
      </c>
      <c r="DG203" s="24">
        <v>25438960</v>
      </c>
      <c r="DH203">
        <f t="shared" si="244"/>
        <v>132494.58333333334</v>
      </c>
      <c r="DI203">
        <f t="shared" si="245"/>
        <v>12868.973577235782</v>
      </c>
      <c r="DJ203" s="18">
        <f t="shared" si="246"/>
        <v>0.10757707821489139</v>
      </c>
      <c r="DK203" s="14">
        <v>2019</v>
      </c>
      <c r="DL203" s="24">
        <v>200</v>
      </c>
      <c r="DM203" s="24">
        <v>25879090</v>
      </c>
      <c r="DN203">
        <f t="shared" si="247"/>
        <v>129395.45</v>
      </c>
      <c r="DO203">
        <f t="shared" si="248"/>
        <v>-3099.1333333333459</v>
      </c>
      <c r="DP203" s="18">
        <f t="shared" si="249"/>
        <v>-2.3390641755795142E-2</v>
      </c>
      <c r="DQ203" s="14">
        <v>2020</v>
      </c>
      <c r="DR203" s="25">
        <v>210</v>
      </c>
      <c r="DS203" s="24">
        <v>26505860</v>
      </c>
      <c r="DT203">
        <f t="shared" si="250"/>
        <v>126218.38095238095</v>
      </c>
      <c r="DU203">
        <f t="shared" si="251"/>
        <v>-3177.0690476190503</v>
      </c>
      <c r="DV203" s="18">
        <f t="shared" si="252"/>
        <v>-2.4553174378380772E-2</v>
      </c>
      <c r="DX203" s="11">
        <f t="shared" si="253"/>
        <v>4.0388534075139169E-2</v>
      </c>
      <c r="DY203">
        <f t="shared" si="254"/>
        <v>127171.88102981029</v>
      </c>
      <c r="DZ203" s="23">
        <f t="shared" si="255"/>
        <v>99818.004444778111</v>
      </c>
    </row>
    <row r="204" spans="1:130" x14ac:dyDescent="0.2">
      <c r="A204" s="3">
        <v>46130</v>
      </c>
      <c r="B204" t="s">
        <v>204</v>
      </c>
      <c r="C204" s="14">
        <v>2000</v>
      </c>
      <c r="D204" s="10">
        <v>1301</v>
      </c>
      <c r="E204" s="9">
        <v>43376388</v>
      </c>
      <c r="F204">
        <f t="shared" si="192"/>
        <v>33340.805534204461</v>
      </c>
      <c r="G204" s="14">
        <v>2001</v>
      </c>
      <c r="H204" s="10">
        <v>1336</v>
      </c>
      <c r="I204" s="9">
        <v>44940897</v>
      </c>
      <c r="J204">
        <f t="shared" si="193"/>
        <v>33638.395958083835</v>
      </c>
      <c r="K204">
        <f t="shared" si="194"/>
        <v>297.5904238793737</v>
      </c>
      <c r="L204" s="18">
        <f t="shared" si="195"/>
        <v>8.925711875019773E-3</v>
      </c>
      <c r="M204" s="14">
        <v>2002</v>
      </c>
      <c r="N204" s="10">
        <v>1335</v>
      </c>
      <c r="O204" s="9">
        <v>48460950</v>
      </c>
      <c r="P204">
        <f t="shared" si="196"/>
        <v>36300.337078651683</v>
      </c>
      <c r="Q204">
        <f t="shared" si="197"/>
        <v>2661.941120567848</v>
      </c>
      <c r="R204" s="19">
        <f t="shared" si="198"/>
        <v>7.9134008764414399E-2</v>
      </c>
      <c r="S204" s="14">
        <v>2003</v>
      </c>
      <c r="T204" s="10">
        <v>1335</v>
      </c>
      <c r="U204" s="9">
        <v>47249977</v>
      </c>
      <c r="V204">
        <f t="shared" si="199"/>
        <v>35393.24119850187</v>
      </c>
      <c r="W204">
        <f t="shared" si="200"/>
        <v>-907.09588014981273</v>
      </c>
      <c r="X204" s="18">
        <f t="shared" si="201"/>
        <v>-2.4988635179458926E-2</v>
      </c>
      <c r="Y204" s="14">
        <v>2004</v>
      </c>
      <c r="Z204" s="10">
        <v>1353</v>
      </c>
      <c r="AA204" s="9">
        <v>49477217</v>
      </c>
      <c r="AB204">
        <f t="shared" si="202"/>
        <v>36568.526977087953</v>
      </c>
      <c r="AC204">
        <f t="shared" si="203"/>
        <v>1175.2857785860833</v>
      </c>
      <c r="AD204" s="18">
        <f t="shared" si="204"/>
        <v>3.3206503241523723E-2</v>
      </c>
      <c r="AE204" s="14">
        <v>2005</v>
      </c>
      <c r="AF204" s="10">
        <v>1351</v>
      </c>
      <c r="AG204" s="9">
        <v>51099240</v>
      </c>
      <c r="AH204">
        <f t="shared" si="205"/>
        <v>37823.271650629162</v>
      </c>
      <c r="AI204">
        <f t="shared" si="206"/>
        <v>1254.7446735412086</v>
      </c>
      <c r="AJ204" s="18">
        <f t="shared" si="207"/>
        <v>3.4312147009021451E-2</v>
      </c>
      <c r="AK204" s="14">
        <v>2006</v>
      </c>
      <c r="AL204" s="10">
        <v>1330</v>
      </c>
      <c r="AM204" s="9">
        <v>56697405</v>
      </c>
      <c r="AN204">
        <f t="shared" si="208"/>
        <v>42629.62781954887</v>
      </c>
      <c r="AO204">
        <f t="shared" si="209"/>
        <v>4806.3561689197086</v>
      </c>
      <c r="AP204" s="18">
        <f t="shared" si="210"/>
        <v>0.12707404619345664</v>
      </c>
      <c r="AQ204" s="14">
        <v>2007</v>
      </c>
      <c r="AR204" s="10">
        <v>1320</v>
      </c>
      <c r="AS204" s="9">
        <v>59666030</v>
      </c>
      <c r="AT204">
        <f t="shared" si="211"/>
        <v>45201.53787878788</v>
      </c>
      <c r="AU204">
        <f t="shared" si="212"/>
        <v>2571.9100592390096</v>
      </c>
      <c r="AV204" s="18">
        <f t="shared" si="213"/>
        <v>6.0331515680265839E-2</v>
      </c>
      <c r="AW204" s="14">
        <v>2008</v>
      </c>
      <c r="AX204" s="10">
        <v>1307</v>
      </c>
      <c r="AY204" s="9">
        <v>61927540</v>
      </c>
      <c r="AZ204">
        <f t="shared" si="214"/>
        <v>47381.438408569244</v>
      </c>
      <c r="BA204">
        <f t="shared" si="215"/>
        <v>2179.9005297813637</v>
      </c>
      <c r="BB204" s="18">
        <f t="shared" si="216"/>
        <v>4.8226246983608598E-2</v>
      </c>
      <c r="BC204" s="14">
        <v>2009</v>
      </c>
      <c r="BD204" s="10">
        <v>1298</v>
      </c>
      <c r="BE204" s="9">
        <v>62315301</v>
      </c>
      <c r="BF204">
        <f t="shared" si="217"/>
        <v>48008.70647149461</v>
      </c>
      <c r="BG204">
        <f t="shared" si="218"/>
        <v>627.26806292536639</v>
      </c>
      <c r="BH204" s="18">
        <f t="shared" si="219"/>
        <v>1.3238687637898322E-2</v>
      </c>
      <c r="BI204" s="14">
        <v>2010</v>
      </c>
      <c r="BJ204" s="10">
        <v>1301</v>
      </c>
      <c r="BK204" s="9">
        <v>60710441</v>
      </c>
      <c r="BL204">
        <f t="shared" si="220"/>
        <v>46664.443504996154</v>
      </c>
      <c r="BM204">
        <f t="shared" si="221"/>
        <v>-1344.2629664984561</v>
      </c>
      <c r="BN204" s="18">
        <f t="shared" si="222"/>
        <v>-2.8000399621194091E-2</v>
      </c>
      <c r="BO204" s="14">
        <v>2011</v>
      </c>
      <c r="BP204" s="10">
        <v>1262</v>
      </c>
      <c r="BQ204" s="9">
        <v>61115860</v>
      </c>
      <c r="BR204">
        <f t="shared" si="223"/>
        <v>48427.781299524562</v>
      </c>
      <c r="BS204">
        <f t="shared" si="224"/>
        <v>1763.3377945284083</v>
      </c>
      <c r="BT204" s="18">
        <f t="shared" si="225"/>
        <v>3.7787610053457842E-2</v>
      </c>
      <c r="BU204" s="14">
        <v>2012</v>
      </c>
      <c r="BV204" s="10">
        <v>1216</v>
      </c>
      <c r="BW204" s="9">
        <v>64414422</v>
      </c>
      <c r="BX204">
        <f t="shared" si="226"/>
        <v>52972.386513157893</v>
      </c>
      <c r="BY204">
        <f t="shared" si="227"/>
        <v>4544.605213633331</v>
      </c>
      <c r="BZ204" s="18">
        <f t="shared" si="228"/>
        <v>9.3842936671516428E-2</v>
      </c>
      <c r="CA204" s="14">
        <v>2013</v>
      </c>
      <c r="CB204" s="10">
        <v>1179</v>
      </c>
      <c r="CC204" s="9">
        <v>64393999</v>
      </c>
      <c r="CD204">
        <f t="shared" si="229"/>
        <v>54617.471586089909</v>
      </c>
      <c r="CE204">
        <f t="shared" si="230"/>
        <v>1645.0850729320155</v>
      </c>
      <c r="CF204" s="18">
        <f t="shared" si="231"/>
        <v>3.1055521210534665E-2</v>
      </c>
      <c r="CG204" s="14">
        <v>2014</v>
      </c>
      <c r="CH204" s="10">
        <v>1176</v>
      </c>
      <c r="CI204" s="9">
        <v>66167847</v>
      </c>
      <c r="CJ204">
        <f t="shared" si="232"/>
        <v>56265.176020408166</v>
      </c>
      <c r="CK204">
        <f t="shared" si="233"/>
        <v>1647.704434318257</v>
      </c>
      <c r="CL204" s="18">
        <f t="shared" si="234"/>
        <v>3.0168083334306119E-2</v>
      </c>
      <c r="CM204" s="14">
        <v>2015</v>
      </c>
      <c r="CN204" s="9">
        <v>1166</v>
      </c>
      <c r="CO204" s="9">
        <v>67078016</v>
      </c>
      <c r="CP204">
        <f t="shared" si="235"/>
        <v>57528.31560891938</v>
      </c>
      <c r="CQ204">
        <f t="shared" si="236"/>
        <v>1263.1395885112142</v>
      </c>
      <c r="CR204" s="18">
        <f t="shared" si="237"/>
        <v>2.2449758053774787E-2</v>
      </c>
      <c r="CS204" s="14">
        <v>2016</v>
      </c>
      <c r="CT204" s="9">
        <v>1165</v>
      </c>
      <c r="CU204" s="9">
        <v>69794322</v>
      </c>
      <c r="CV204">
        <f t="shared" si="238"/>
        <v>59909.289270386267</v>
      </c>
      <c r="CW204">
        <f t="shared" si="239"/>
        <v>2380.9736614668873</v>
      </c>
      <c r="CX204" s="18">
        <f t="shared" si="240"/>
        <v>4.1387856332399435E-2</v>
      </c>
      <c r="CY204" s="14">
        <v>2017</v>
      </c>
      <c r="CZ204" s="9">
        <v>1163</v>
      </c>
      <c r="DA204" s="9">
        <v>70248194</v>
      </c>
      <c r="DB204">
        <f t="shared" si="241"/>
        <v>60402.57437661221</v>
      </c>
      <c r="DC204">
        <f t="shared" si="242"/>
        <v>493.28510622594331</v>
      </c>
      <c r="DD204" s="18">
        <f t="shared" si="243"/>
        <v>8.2338667714720974E-3</v>
      </c>
      <c r="DE204" s="14">
        <v>2018</v>
      </c>
      <c r="DF204" s="24">
        <v>1256</v>
      </c>
      <c r="DG204" s="24">
        <v>70975825</v>
      </c>
      <c r="DH204">
        <f t="shared" si="244"/>
        <v>56509.414808917194</v>
      </c>
      <c r="DI204">
        <f t="shared" si="245"/>
        <v>-3893.1595676950164</v>
      </c>
      <c r="DJ204" s="18">
        <f t="shared" si="246"/>
        <v>-6.4453537086367002E-2</v>
      </c>
      <c r="DK204" s="14">
        <v>2019</v>
      </c>
      <c r="DL204" s="24">
        <v>1240</v>
      </c>
      <c r="DM204" s="24">
        <v>71462165</v>
      </c>
      <c r="DN204">
        <f t="shared" si="247"/>
        <v>57630.778225806454</v>
      </c>
      <c r="DO204">
        <f t="shared" si="248"/>
        <v>1121.3634168892604</v>
      </c>
      <c r="DP204" s="18">
        <f t="shared" si="249"/>
        <v>1.9843833468831271E-2</v>
      </c>
      <c r="DQ204" s="14">
        <v>2020</v>
      </c>
      <c r="DR204" s="25">
        <v>1219</v>
      </c>
      <c r="DS204" s="24">
        <v>74872683</v>
      </c>
      <c r="DT204">
        <f t="shared" si="250"/>
        <v>61421.397046759637</v>
      </c>
      <c r="DU204">
        <f t="shared" si="251"/>
        <v>3790.6188209531829</v>
      </c>
      <c r="DV204" s="18">
        <f t="shared" si="252"/>
        <v>6.5774208463764652E-2</v>
      </c>
      <c r="DX204" s="11">
        <f t="shared" si="253"/>
        <v>3.1838356717560988E-2</v>
      </c>
      <c r="DY204">
        <f t="shared" si="254"/>
        <v>58180.922470445286</v>
      </c>
      <c r="DZ204" s="23">
        <f t="shared" si="255"/>
        <v>48030.234154149388</v>
      </c>
    </row>
    <row r="205" spans="1:130" x14ac:dyDescent="0.2">
      <c r="A205" s="3">
        <v>46131</v>
      </c>
      <c r="B205" t="s">
        <v>205</v>
      </c>
      <c r="C205" s="14">
        <v>2000</v>
      </c>
      <c r="D205" s="10">
        <v>1318</v>
      </c>
      <c r="E205" s="9">
        <v>35393315</v>
      </c>
      <c r="F205">
        <f t="shared" si="192"/>
        <v>26853.805007587252</v>
      </c>
      <c r="G205" s="14">
        <v>2001</v>
      </c>
      <c r="H205" s="10">
        <v>1315</v>
      </c>
      <c r="I205" s="9">
        <v>38091484</v>
      </c>
      <c r="J205">
        <f t="shared" si="193"/>
        <v>28966.907984790876</v>
      </c>
      <c r="K205">
        <f t="shared" si="194"/>
        <v>2113.1029772036236</v>
      </c>
      <c r="L205" s="18">
        <f t="shared" si="195"/>
        <v>7.8689145787965209E-2</v>
      </c>
      <c r="M205" s="14">
        <v>2002</v>
      </c>
      <c r="N205" s="10">
        <v>1298</v>
      </c>
      <c r="O205" s="9">
        <v>39050070</v>
      </c>
      <c r="P205">
        <f t="shared" si="196"/>
        <v>30084.799691833588</v>
      </c>
      <c r="Q205">
        <f t="shared" si="197"/>
        <v>1117.8917070427124</v>
      </c>
      <c r="R205" s="19">
        <f t="shared" si="198"/>
        <v>3.8592027413822123E-2</v>
      </c>
      <c r="S205" s="14">
        <v>2003</v>
      </c>
      <c r="T205" s="10">
        <v>1298</v>
      </c>
      <c r="U205" s="9">
        <v>42226182</v>
      </c>
      <c r="V205">
        <f t="shared" si="199"/>
        <v>32531.727272727272</v>
      </c>
      <c r="W205">
        <f t="shared" si="200"/>
        <v>2446.9275808936836</v>
      </c>
      <c r="X205" s="18">
        <f t="shared" si="201"/>
        <v>8.133434844034855E-2</v>
      </c>
      <c r="Y205" s="14">
        <v>2004</v>
      </c>
      <c r="Z205" s="10">
        <v>1245</v>
      </c>
      <c r="AA205" s="9">
        <v>42004533</v>
      </c>
      <c r="AB205">
        <f t="shared" si="202"/>
        <v>33738.580722891566</v>
      </c>
      <c r="AC205">
        <f t="shared" si="203"/>
        <v>1206.8534501642935</v>
      </c>
      <c r="AD205" s="18">
        <f t="shared" si="204"/>
        <v>3.7097736620214754E-2</v>
      </c>
      <c r="AE205" s="14">
        <v>2005</v>
      </c>
      <c r="AF205" s="10">
        <v>1262</v>
      </c>
      <c r="AG205" s="9">
        <v>44036052</v>
      </c>
      <c r="AH205">
        <f t="shared" si="205"/>
        <v>34893.860538827255</v>
      </c>
      <c r="AI205">
        <f t="shared" si="206"/>
        <v>1155.2798159356898</v>
      </c>
      <c r="AJ205" s="18">
        <f t="shared" si="207"/>
        <v>3.4242098842997108E-2</v>
      </c>
      <c r="AK205" s="14">
        <v>2006</v>
      </c>
      <c r="AL205" s="10">
        <v>1279</v>
      </c>
      <c r="AM205" s="9">
        <v>50712590</v>
      </c>
      <c r="AN205">
        <f t="shared" si="208"/>
        <v>39650.187646598904</v>
      </c>
      <c r="AO205">
        <f t="shared" si="209"/>
        <v>4756.327107771649</v>
      </c>
      <c r="AP205" s="18">
        <f t="shared" si="210"/>
        <v>0.13630842315309788</v>
      </c>
      <c r="AQ205" s="14">
        <v>2007</v>
      </c>
      <c r="AR205" s="10">
        <v>1279</v>
      </c>
      <c r="AS205" s="9">
        <v>54801792</v>
      </c>
      <c r="AT205">
        <f t="shared" si="211"/>
        <v>42847.374511336981</v>
      </c>
      <c r="AU205">
        <f t="shared" si="212"/>
        <v>3197.1868647380761</v>
      </c>
      <c r="AV205" s="18">
        <f t="shared" si="213"/>
        <v>8.0634848269433679E-2</v>
      </c>
      <c r="AW205" s="14">
        <v>2008</v>
      </c>
      <c r="AX205" s="10">
        <v>1282</v>
      </c>
      <c r="AY205" s="9">
        <v>60390971</v>
      </c>
      <c r="AZ205">
        <f t="shared" si="214"/>
        <v>47106.841653666146</v>
      </c>
      <c r="BA205">
        <f t="shared" si="215"/>
        <v>4259.4671423291657</v>
      </c>
      <c r="BB205" s="18">
        <f t="shared" si="216"/>
        <v>9.9410225034958763E-2</v>
      </c>
      <c r="BC205" s="14">
        <v>2009</v>
      </c>
      <c r="BD205" s="10">
        <v>1268</v>
      </c>
      <c r="BE205" s="9">
        <v>61807730</v>
      </c>
      <c r="BF205">
        <f t="shared" si="217"/>
        <v>48744.266561514196</v>
      </c>
      <c r="BG205">
        <f t="shared" si="218"/>
        <v>1637.4249078480498</v>
      </c>
      <c r="BH205" s="18">
        <f t="shared" si="219"/>
        <v>3.4759810897248195E-2</v>
      </c>
      <c r="BI205" s="14">
        <v>2010</v>
      </c>
      <c r="BJ205" s="10">
        <v>1300</v>
      </c>
      <c r="BK205" s="9">
        <v>61466170</v>
      </c>
      <c r="BL205">
        <f t="shared" si="220"/>
        <v>47281.669230769228</v>
      </c>
      <c r="BM205">
        <f t="shared" si="221"/>
        <v>-1462.5973307449676</v>
      </c>
      <c r="BN205" s="18">
        <f t="shared" si="222"/>
        <v>-3.0005525447781674E-2</v>
      </c>
      <c r="BO205" s="14">
        <v>2011</v>
      </c>
      <c r="BP205" s="10">
        <v>1253</v>
      </c>
      <c r="BQ205" s="9">
        <v>61419524</v>
      </c>
      <c r="BR205">
        <f t="shared" si="223"/>
        <v>49017.976057462089</v>
      </c>
      <c r="BS205">
        <f t="shared" si="224"/>
        <v>1736.3068266928603</v>
      </c>
      <c r="BT205" s="18">
        <f t="shared" si="225"/>
        <v>3.6722621154054641E-2</v>
      </c>
      <c r="BU205" s="14">
        <v>2012</v>
      </c>
      <c r="BV205" s="10">
        <v>1299</v>
      </c>
      <c r="BW205" s="9">
        <v>66921338</v>
      </c>
      <c r="BX205">
        <f t="shared" si="226"/>
        <v>51517.58121632025</v>
      </c>
      <c r="BY205">
        <f t="shared" si="227"/>
        <v>2499.6051588581613</v>
      </c>
      <c r="BZ205" s="18">
        <f t="shared" si="228"/>
        <v>5.0993642738899704E-2</v>
      </c>
      <c r="CA205" s="14">
        <v>2013</v>
      </c>
      <c r="CB205" s="10">
        <v>1306</v>
      </c>
      <c r="CC205" s="9">
        <v>69461480</v>
      </c>
      <c r="CD205">
        <f t="shared" si="229"/>
        <v>53186.431852986214</v>
      </c>
      <c r="CE205">
        <f t="shared" si="230"/>
        <v>1668.850636665964</v>
      </c>
      <c r="CF205" s="18">
        <f t="shared" si="231"/>
        <v>3.2393808041152543E-2</v>
      </c>
      <c r="CG205" s="14">
        <v>2014</v>
      </c>
      <c r="CH205" s="10">
        <v>1318</v>
      </c>
      <c r="CI205" s="9">
        <v>67681122</v>
      </c>
      <c r="CJ205">
        <f t="shared" si="232"/>
        <v>51351.382397572081</v>
      </c>
      <c r="CK205">
        <f t="shared" si="233"/>
        <v>-1835.0494554141333</v>
      </c>
      <c r="CL205" s="18">
        <f t="shared" si="234"/>
        <v>-3.4502210272094089E-2</v>
      </c>
      <c r="CM205" s="14">
        <v>2015</v>
      </c>
      <c r="CN205" s="9">
        <v>1303</v>
      </c>
      <c r="CO205" s="9">
        <v>69037159</v>
      </c>
      <c r="CP205">
        <f t="shared" si="235"/>
        <v>52983.23791250959</v>
      </c>
      <c r="CQ205">
        <f t="shared" si="236"/>
        <v>1631.8555149375097</v>
      </c>
      <c r="CR205" s="18">
        <f t="shared" si="237"/>
        <v>3.1778219762486175E-2</v>
      </c>
      <c r="CS205" s="14">
        <v>2016</v>
      </c>
      <c r="CT205" s="9">
        <v>1318</v>
      </c>
      <c r="CU205" s="9">
        <v>69681901</v>
      </c>
      <c r="CV205">
        <f t="shared" si="238"/>
        <v>52869.424127465856</v>
      </c>
      <c r="CW205">
        <f t="shared" si="239"/>
        <v>-113.81378504373424</v>
      </c>
      <c r="CX205" s="18">
        <f t="shared" si="240"/>
        <v>-2.1481092799891391E-3</v>
      </c>
      <c r="CY205" s="14">
        <v>2017</v>
      </c>
      <c r="CZ205" s="9">
        <v>1301</v>
      </c>
      <c r="DA205" s="9">
        <v>71576654</v>
      </c>
      <c r="DB205">
        <f t="shared" si="241"/>
        <v>55016.64411990776</v>
      </c>
      <c r="DC205">
        <f t="shared" si="242"/>
        <v>2147.2199924419037</v>
      </c>
      <c r="DD205" s="18">
        <f t="shared" si="243"/>
        <v>4.0613644424517481E-2</v>
      </c>
      <c r="DE205" s="14">
        <v>2018</v>
      </c>
      <c r="DF205" s="24">
        <v>1290</v>
      </c>
      <c r="DG205" s="24">
        <v>72748062</v>
      </c>
      <c r="DH205">
        <f t="shared" si="244"/>
        <v>56393.846511627904</v>
      </c>
      <c r="DI205">
        <f t="shared" si="245"/>
        <v>1377.2023917201441</v>
      </c>
      <c r="DJ205" s="18">
        <f t="shared" si="246"/>
        <v>2.5032468151248138E-2</v>
      </c>
      <c r="DK205" s="14">
        <v>2019</v>
      </c>
      <c r="DL205" s="24">
        <v>1268</v>
      </c>
      <c r="DM205" s="24">
        <v>74172613</v>
      </c>
      <c r="DN205">
        <f t="shared" si="247"/>
        <v>58495.751577287068</v>
      </c>
      <c r="DO205">
        <f t="shared" si="248"/>
        <v>2101.9050656591644</v>
      </c>
      <c r="DP205" s="18">
        <f t="shared" si="249"/>
        <v>3.7271886840096469E-2</v>
      </c>
      <c r="DQ205" s="14">
        <v>2020</v>
      </c>
      <c r="DR205" s="25">
        <v>1260</v>
      </c>
      <c r="DS205" s="24">
        <v>78506497</v>
      </c>
      <c r="DT205">
        <f t="shared" si="250"/>
        <v>62306.743650793651</v>
      </c>
      <c r="DU205">
        <f t="shared" si="251"/>
        <v>3810.9920735065825</v>
      </c>
      <c r="DV205" s="18">
        <f t="shared" si="252"/>
        <v>6.5149895005132782E-2</v>
      </c>
      <c r="DX205" s="11">
        <f t="shared" si="253"/>
        <v>4.3179181600902956E-2</v>
      </c>
      <c r="DY205">
        <f t="shared" si="254"/>
        <v>56635.41406960757</v>
      </c>
      <c r="DZ205" s="23">
        <f t="shared" si="255"/>
        <v>45516.144773641703</v>
      </c>
    </row>
    <row r="206" spans="1:130" x14ac:dyDescent="0.2">
      <c r="A206" s="3">
        <v>46132</v>
      </c>
      <c r="B206" t="s">
        <v>206</v>
      </c>
      <c r="C206" s="14">
        <v>2000</v>
      </c>
      <c r="D206" s="10">
        <v>410</v>
      </c>
      <c r="E206" s="9">
        <v>19370610</v>
      </c>
      <c r="F206">
        <f t="shared" si="192"/>
        <v>47245.390243902439</v>
      </c>
      <c r="G206" s="14">
        <v>2001</v>
      </c>
      <c r="H206" s="10">
        <v>387</v>
      </c>
      <c r="I206" s="9">
        <v>20694860</v>
      </c>
      <c r="J206">
        <f t="shared" si="193"/>
        <v>53475.090439276486</v>
      </c>
      <c r="K206">
        <f t="shared" si="194"/>
        <v>6229.7001953740473</v>
      </c>
      <c r="L206" s="18">
        <f t="shared" si="195"/>
        <v>0.13185837101172135</v>
      </c>
      <c r="M206" s="14">
        <v>2002</v>
      </c>
      <c r="N206" s="10">
        <v>375</v>
      </c>
      <c r="O206" s="9">
        <v>22172050</v>
      </c>
      <c r="P206">
        <f t="shared" si="196"/>
        <v>59125.466666666667</v>
      </c>
      <c r="Q206">
        <f t="shared" si="197"/>
        <v>5650.3762273901812</v>
      </c>
      <c r="R206" s="19">
        <f t="shared" si="198"/>
        <v>0.10566370586706071</v>
      </c>
      <c r="S206" s="14">
        <v>2003</v>
      </c>
      <c r="T206" s="10">
        <v>375</v>
      </c>
      <c r="U206" s="9">
        <v>23548608</v>
      </c>
      <c r="V206">
        <f t="shared" si="199"/>
        <v>62796.288</v>
      </c>
      <c r="W206">
        <f t="shared" si="200"/>
        <v>3670.8213333333333</v>
      </c>
      <c r="X206" s="18">
        <f t="shared" si="201"/>
        <v>6.2085283047801171E-2</v>
      </c>
      <c r="Y206" s="14">
        <v>2004</v>
      </c>
      <c r="Z206" s="10">
        <v>394</v>
      </c>
      <c r="AA206" s="9">
        <v>24512920</v>
      </c>
      <c r="AB206">
        <f t="shared" si="202"/>
        <v>62215.532994923858</v>
      </c>
      <c r="AC206">
        <f t="shared" si="203"/>
        <v>-580.75500507614197</v>
      </c>
      <c r="AD206" s="18">
        <f t="shared" si="204"/>
        <v>-9.2482378110652335E-3</v>
      </c>
      <c r="AE206" s="14">
        <v>2005</v>
      </c>
      <c r="AF206" s="10">
        <v>390</v>
      </c>
      <c r="AG206" s="9">
        <v>26205310</v>
      </c>
      <c r="AH206">
        <f t="shared" si="205"/>
        <v>67193.102564102563</v>
      </c>
      <c r="AI206">
        <f t="shared" si="206"/>
        <v>4977.5695691787041</v>
      </c>
      <c r="AJ206" s="18">
        <f t="shared" si="207"/>
        <v>8.0005254790388475E-2</v>
      </c>
      <c r="AK206" s="14">
        <v>2006</v>
      </c>
      <c r="AL206" s="10">
        <v>400</v>
      </c>
      <c r="AM206" s="9">
        <v>28040060</v>
      </c>
      <c r="AN206">
        <f t="shared" si="208"/>
        <v>70100.149999999994</v>
      </c>
      <c r="AO206">
        <f t="shared" si="209"/>
        <v>2907.0474358974316</v>
      </c>
      <c r="AP206" s="18">
        <f t="shared" si="210"/>
        <v>4.3264075105388884E-2</v>
      </c>
      <c r="AQ206" s="14">
        <v>2007</v>
      </c>
      <c r="AR206" s="10">
        <v>385</v>
      </c>
      <c r="AS206" s="9">
        <v>29636810</v>
      </c>
      <c r="AT206">
        <f t="shared" si="211"/>
        <v>76978.727272727279</v>
      </c>
      <c r="AU206">
        <f t="shared" si="212"/>
        <v>6878.5772727272852</v>
      </c>
      <c r="AV206" s="18">
        <f t="shared" si="213"/>
        <v>9.8125000770002427E-2</v>
      </c>
      <c r="AW206" s="14">
        <v>2008</v>
      </c>
      <c r="AX206" s="10">
        <v>419</v>
      </c>
      <c r="AY206" s="9">
        <v>33781450</v>
      </c>
      <c r="AZ206">
        <f t="shared" si="214"/>
        <v>80623.985680190934</v>
      </c>
      <c r="BA206">
        <f t="shared" si="215"/>
        <v>3645.2584074636543</v>
      </c>
      <c r="BB206" s="18">
        <f t="shared" si="216"/>
        <v>4.7354100757588509E-2</v>
      </c>
      <c r="BC206" s="14">
        <v>2009</v>
      </c>
      <c r="BD206" s="10">
        <v>399</v>
      </c>
      <c r="BE206" s="9">
        <v>35182380</v>
      </c>
      <c r="BF206">
        <f t="shared" si="217"/>
        <v>88176.390977443603</v>
      </c>
      <c r="BG206">
        <f t="shared" si="218"/>
        <v>7552.4052972526697</v>
      </c>
      <c r="BH206" s="18">
        <f t="shared" si="219"/>
        <v>9.3674422487751957E-2</v>
      </c>
      <c r="BI206" s="14">
        <v>2010</v>
      </c>
      <c r="BJ206" s="10">
        <v>408</v>
      </c>
      <c r="BK206" s="9">
        <v>35689230</v>
      </c>
      <c r="BL206">
        <f t="shared" si="220"/>
        <v>87473.602941176476</v>
      </c>
      <c r="BM206">
        <f t="shared" si="221"/>
        <v>-702.78803626712761</v>
      </c>
      <c r="BN206" s="18">
        <f t="shared" si="222"/>
        <v>-7.970251770078771E-3</v>
      </c>
      <c r="BO206" s="14">
        <v>2011</v>
      </c>
      <c r="BP206" s="10">
        <v>413</v>
      </c>
      <c r="BQ206" s="9">
        <v>35739150</v>
      </c>
      <c r="BR206">
        <f t="shared" si="223"/>
        <v>86535.472154963674</v>
      </c>
      <c r="BS206">
        <f t="shared" si="224"/>
        <v>-938.13078621280147</v>
      </c>
      <c r="BT206" s="18">
        <f t="shared" si="225"/>
        <v>-1.0724730143374429E-2</v>
      </c>
      <c r="BU206" s="14">
        <v>2012</v>
      </c>
      <c r="BV206" s="10">
        <v>433</v>
      </c>
      <c r="BW206" s="9">
        <v>37568250</v>
      </c>
      <c r="BX206">
        <f t="shared" si="226"/>
        <v>86762.702078521936</v>
      </c>
      <c r="BY206">
        <f t="shared" si="227"/>
        <v>227.22992355826136</v>
      </c>
      <c r="BZ206" s="18">
        <f t="shared" si="228"/>
        <v>2.6258587131916104E-3</v>
      </c>
      <c r="CA206" s="14">
        <v>2013</v>
      </c>
      <c r="CB206" s="10">
        <v>416</v>
      </c>
      <c r="CC206" s="9">
        <v>39363270</v>
      </c>
      <c r="CD206">
        <f t="shared" si="229"/>
        <v>94623.245192307688</v>
      </c>
      <c r="CE206">
        <f t="shared" si="230"/>
        <v>7860.5431137857522</v>
      </c>
      <c r="CF206" s="18">
        <f t="shared" si="231"/>
        <v>9.059818246176575E-2</v>
      </c>
      <c r="CG206" s="14">
        <v>2014</v>
      </c>
      <c r="CH206" s="10">
        <v>429</v>
      </c>
      <c r="CI206" s="9">
        <v>38448780</v>
      </c>
      <c r="CJ206">
        <f t="shared" si="232"/>
        <v>89624.195804195799</v>
      </c>
      <c r="CK206">
        <f t="shared" si="233"/>
        <v>-4999.0493881118891</v>
      </c>
      <c r="CL206" s="18">
        <f t="shared" si="234"/>
        <v>-5.2831092169287407E-2</v>
      </c>
      <c r="CM206" s="14">
        <v>2015</v>
      </c>
      <c r="CN206" s="9">
        <v>430</v>
      </c>
      <c r="CO206" s="9">
        <v>39904160</v>
      </c>
      <c r="CP206">
        <f t="shared" si="235"/>
        <v>92800.372093023252</v>
      </c>
      <c r="CQ206">
        <f t="shared" si="236"/>
        <v>3176.1762888274534</v>
      </c>
      <c r="CR206" s="18">
        <f t="shared" si="237"/>
        <v>3.5438826092972976E-2</v>
      </c>
      <c r="CS206" s="14">
        <v>2016</v>
      </c>
      <c r="CT206" s="9">
        <v>386</v>
      </c>
      <c r="CU206" s="9">
        <v>40246248</v>
      </c>
      <c r="CV206">
        <f t="shared" si="238"/>
        <v>104264.89119170984</v>
      </c>
      <c r="CW206">
        <f t="shared" si="239"/>
        <v>11464.519098686593</v>
      </c>
      <c r="CX206" s="18">
        <f t="shared" si="240"/>
        <v>0.12353958114730983</v>
      </c>
      <c r="CY206" s="14">
        <v>2017</v>
      </c>
      <c r="CZ206" s="9">
        <v>380</v>
      </c>
      <c r="DA206" s="9">
        <v>40596460</v>
      </c>
      <c r="DB206">
        <f t="shared" si="241"/>
        <v>106832.78947368421</v>
      </c>
      <c r="DC206">
        <f t="shared" si="242"/>
        <v>2567.8982819743687</v>
      </c>
      <c r="DD206" s="18">
        <f t="shared" si="243"/>
        <v>2.4628599834749972E-2</v>
      </c>
      <c r="DE206" s="14">
        <v>2018</v>
      </c>
      <c r="DF206" s="24">
        <v>389</v>
      </c>
      <c r="DG206" s="24">
        <v>41257320</v>
      </c>
      <c r="DH206">
        <f t="shared" si="244"/>
        <v>106059.94858611825</v>
      </c>
      <c r="DI206">
        <f t="shared" si="245"/>
        <v>-772.84088756596611</v>
      </c>
      <c r="DJ206" s="18">
        <f t="shared" si="246"/>
        <v>-7.2341168977557921E-3</v>
      </c>
      <c r="DK206" s="14">
        <v>2019</v>
      </c>
      <c r="DL206" s="24">
        <v>365</v>
      </c>
      <c r="DM206" s="24">
        <v>42287823</v>
      </c>
      <c r="DN206">
        <f t="shared" si="247"/>
        <v>115857.04931506849</v>
      </c>
      <c r="DO206">
        <f t="shared" si="248"/>
        <v>9797.100728950245</v>
      </c>
      <c r="DP206" s="18">
        <f t="shared" si="249"/>
        <v>9.2373236641683107E-2</v>
      </c>
      <c r="DQ206" s="14">
        <v>2020</v>
      </c>
      <c r="DR206" s="25">
        <v>370</v>
      </c>
      <c r="DS206" s="24">
        <v>43732333</v>
      </c>
      <c r="DT206">
        <f t="shared" si="250"/>
        <v>118195.49459459459</v>
      </c>
      <c r="DU206">
        <f t="shared" si="251"/>
        <v>2338.4452795261022</v>
      </c>
      <c r="DV206" s="18">
        <f t="shared" si="252"/>
        <v>2.0183884307003162E-2</v>
      </c>
      <c r="DX206" s="11">
        <f t="shared" si="253"/>
        <v>5.019086365269447E-2</v>
      </c>
      <c r="DY206">
        <f t="shared" si="254"/>
        <v>109583.26245829032</v>
      </c>
      <c r="DZ206" s="23">
        <f t="shared" si="255"/>
        <v>83664.756584028451</v>
      </c>
    </row>
    <row r="207" spans="1:130" x14ac:dyDescent="0.2">
      <c r="A207" s="3">
        <v>46134</v>
      </c>
      <c r="B207" t="s">
        <v>207</v>
      </c>
      <c r="C207" s="14">
        <v>2000</v>
      </c>
      <c r="D207" s="10">
        <v>2753</v>
      </c>
      <c r="E207" s="9">
        <v>95741880</v>
      </c>
      <c r="F207">
        <f t="shared" si="192"/>
        <v>34777.290228841266</v>
      </c>
      <c r="G207" s="14">
        <v>2001</v>
      </c>
      <c r="H207" s="10">
        <v>2703</v>
      </c>
      <c r="I207" s="9">
        <v>99426770</v>
      </c>
      <c r="J207">
        <f t="shared" si="193"/>
        <v>36783.858675545693</v>
      </c>
      <c r="K207">
        <f t="shared" si="194"/>
        <v>2006.5684467044266</v>
      </c>
      <c r="L207" s="18">
        <f t="shared" si="195"/>
        <v>5.7697665157371951E-2</v>
      </c>
      <c r="M207" s="14">
        <v>2002</v>
      </c>
      <c r="N207" s="10">
        <v>2605</v>
      </c>
      <c r="O207" s="9">
        <v>106268160</v>
      </c>
      <c r="P207">
        <f t="shared" si="196"/>
        <v>40793.919385796544</v>
      </c>
      <c r="Q207">
        <f t="shared" si="197"/>
        <v>4010.0607102508511</v>
      </c>
      <c r="R207" s="19">
        <f t="shared" si="198"/>
        <v>0.10901685833511487</v>
      </c>
      <c r="S207" s="14">
        <v>2003</v>
      </c>
      <c r="T207" s="10">
        <v>2605</v>
      </c>
      <c r="U207" s="9">
        <v>110207968</v>
      </c>
      <c r="V207">
        <f t="shared" si="199"/>
        <v>42306.321689059499</v>
      </c>
      <c r="W207">
        <f t="shared" si="200"/>
        <v>1512.4023032629557</v>
      </c>
      <c r="X207" s="18">
        <f t="shared" si="201"/>
        <v>3.707420924574209E-2</v>
      </c>
      <c r="Y207" s="14">
        <v>2004</v>
      </c>
      <c r="Z207" s="10">
        <v>2504</v>
      </c>
      <c r="AA207" s="9">
        <v>112400610</v>
      </c>
      <c r="AB207">
        <f t="shared" si="202"/>
        <v>44888.422523961664</v>
      </c>
      <c r="AC207">
        <f t="shared" si="203"/>
        <v>2582.1008349021649</v>
      </c>
      <c r="AD207" s="18">
        <f t="shared" si="204"/>
        <v>6.1033451546081856E-2</v>
      </c>
      <c r="AE207" s="14">
        <v>2005</v>
      </c>
      <c r="AF207" s="10">
        <v>2529</v>
      </c>
      <c r="AG207" s="9">
        <v>114420130</v>
      </c>
      <c r="AH207">
        <f t="shared" si="205"/>
        <v>45243.230525899562</v>
      </c>
      <c r="AI207">
        <f t="shared" si="206"/>
        <v>354.80800193789764</v>
      </c>
      <c r="AJ207" s="18">
        <f t="shared" si="207"/>
        <v>7.9042207764930782E-3</v>
      </c>
      <c r="AK207" s="14">
        <v>2006</v>
      </c>
      <c r="AL207" s="10">
        <v>2491</v>
      </c>
      <c r="AM207" s="9">
        <v>121149460</v>
      </c>
      <c r="AN207">
        <f t="shared" si="208"/>
        <v>48634.869530309115</v>
      </c>
      <c r="AO207">
        <f t="shared" si="209"/>
        <v>3391.6390044095533</v>
      </c>
      <c r="AP207" s="18">
        <f t="shared" si="210"/>
        <v>7.496456298512999E-2</v>
      </c>
      <c r="AQ207" s="14">
        <v>2007</v>
      </c>
      <c r="AR207" s="10">
        <v>2561</v>
      </c>
      <c r="AS207" s="9">
        <v>125533260</v>
      </c>
      <c r="AT207">
        <f t="shared" si="211"/>
        <v>49017.282311597031</v>
      </c>
      <c r="AU207">
        <f t="shared" si="212"/>
        <v>382.412781287916</v>
      </c>
      <c r="AV207" s="18">
        <f t="shared" si="213"/>
        <v>7.8629342482269323E-3</v>
      </c>
      <c r="AW207" s="14">
        <v>2008</v>
      </c>
      <c r="AX207" s="10">
        <v>2508</v>
      </c>
      <c r="AY207" s="9">
        <v>136304170</v>
      </c>
      <c r="AZ207">
        <f t="shared" si="214"/>
        <v>54347.755183413079</v>
      </c>
      <c r="BA207">
        <f t="shared" si="215"/>
        <v>5330.4728718160477</v>
      </c>
      <c r="BB207" s="18">
        <f t="shared" si="216"/>
        <v>0.10874680562522553</v>
      </c>
      <c r="BC207" s="14">
        <v>2009</v>
      </c>
      <c r="BD207" s="10">
        <v>2519</v>
      </c>
      <c r="BE207" s="9">
        <v>138492240</v>
      </c>
      <c r="BF207">
        <f t="shared" si="217"/>
        <v>54979.055180627234</v>
      </c>
      <c r="BG207">
        <f t="shared" si="218"/>
        <v>631.29999721415516</v>
      </c>
      <c r="BH207" s="18">
        <f t="shared" si="219"/>
        <v>1.1615935103182104E-2</v>
      </c>
      <c r="BI207" s="14">
        <v>2010</v>
      </c>
      <c r="BJ207" s="10">
        <v>2562</v>
      </c>
      <c r="BK207" s="9">
        <v>133389510</v>
      </c>
      <c r="BL207">
        <f t="shared" si="220"/>
        <v>52064.601873536303</v>
      </c>
      <c r="BM207">
        <f t="shared" si="221"/>
        <v>-2914.453307090931</v>
      </c>
      <c r="BN207" s="18">
        <f t="shared" si="222"/>
        <v>-5.3010247220797752E-2</v>
      </c>
      <c r="BO207" s="14">
        <v>2011</v>
      </c>
      <c r="BP207" s="10">
        <v>2530</v>
      </c>
      <c r="BQ207" s="9">
        <v>132761740</v>
      </c>
      <c r="BR207">
        <f t="shared" si="223"/>
        <v>52474.996047430832</v>
      </c>
      <c r="BS207">
        <f t="shared" si="224"/>
        <v>410.39417389452865</v>
      </c>
      <c r="BT207" s="18">
        <f t="shared" si="225"/>
        <v>7.8824029979402601E-3</v>
      </c>
      <c r="BU207" s="14">
        <v>2012</v>
      </c>
      <c r="BV207" s="10">
        <v>2513</v>
      </c>
      <c r="BW207" s="9">
        <v>142171310</v>
      </c>
      <c r="BX207">
        <f t="shared" si="226"/>
        <v>56574.337445284524</v>
      </c>
      <c r="BY207">
        <f t="shared" si="227"/>
        <v>4099.3413978536919</v>
      </c>
      <c r="BZ207" s="18">
        <f t="shared" si="228"/>
        <v>7.8119899125831282E-2</v>
      </c>
      <c r="CA207" s="14">
        <v>2013</v>
      </c>
      <c r="CB207" s="10">
        <v>2561</v>
      </c>
      <c r="CC207" s="9">
        <v>147802350</v>
      </c>
      <c r="CD207">
        <f t="shared" si="229"/>
        <v>57712.7489262007</v>
      </c>
      <c r="CE207">
        <f t="shared" si="230"/>
        <v>1138.4114809161765</v>
      </c>
      <c r="CF207" s="18">
        <f t="shared" si="231"/>
        <v>2.0122400585197896E-2</v>
      </c>
      <c r="CG207" s="14">
        <v>2014</v>
      </c>
      <c r="CH207" s="10">
        <v>2475</v>
      </c>
      <c r="CI207" s="9">
        <v>152305427</v>
      </c>
      <c r="CJ207">
        <f t="shared" si="232"/>
        <v>61537.54626262626</v>
      </c>
      <c r="CK207">
        <f t="shared" si="233"/>
        <v>3824.7973364255595</v>
      </c>
      <c r="CL207" s="18">
        <f t="shared" si="234"/>
        <v>6.627300566321076E-2</v>
      </c>
      <c r="CM207" s="14">
        <v>2015</v>
      </c>
      <c r="CN207" s="9">
        <v>2456</v>
      </c>
      <c r="CO207" s="9">
        <v>155240510</v>
      </c>
      <c r="CP207">
        <f t="shared" si="235"/>
        <v>63208.676710097723</v>
      </c>
      <c r="CQ207">
        <f t="shared" si="236"/>
        <v>1671.1304474714634</v>
      </c>
      <c r="CR207" s="18">
        <f t="shared" si="237"/>
        <v>2.7156273672978654E-2</v>
      </c>
      <c r="CS207" s="14">
        <v>2016</v>
      </c>
      <c r="CT207" s="9">
        <v>2472</v>
      </c>
      <c r="CU207" s="9">
        <v>160313010</v>
      </c>
      <c r="CV207">
        <f t="shared" si="238"/>
        <v>64851.541262135921</v>
      </c>
      <c r="CW207">
        <f t="shared" si="239"/>
        <v>1642.8645520381979</v>
      </c>
      <c r="CX207" s="18">
        <f t="shared" si="240"/>
        <v>2.5991123965038596E-2</v>
      </c>
      <c r="CY207" s="14">
        <v>2017</v>
      </c>
      <c r="CZ207" s="9">
        <v>2475</v>
      </c>
      <c r="DA207" s="9">
        <v>156823020</v>
      </c>
      <c r="DB207">
        <f t="shared" si="241"/>
        <v>63362.836363636365</v>
      </c>
      <c r="DC207">
        <f t="shared" si="242"/>
        <v>-1488.7048984995563</v>
      </c>
      <c r="DD207" s="18">
        <f t="shared" si="243"/>
        <v>-2.2955582389045676E-2</v>
      </c>
      <c r="DE207" s="14">
        <v>2018</v>
      </c>
      <c r="DF207" s="24">
        <v>2518</v>
      </c>
      <c r="DG207" s="24">
        <v>163057900</v>
      </c>
      <c r="DH207">
        <f t="shared" si="244"/>
        <v>64756.910246227162</v>
      </c>
      <c r="DI207">
        <f t="shared" si="245"/>
        <v>1394.0738825907974</v>
      </c>
      <c r="DJ207" s="18">
        <f t="shared" si="246"/>
        <v>2.200144378938898E-2</v>
      </c>
      <c r="DK207" s="14">
        <v>2019</v>
      </c>
      <c r="DL207" s="24">
        <v>2541</v>
      </c>
      <c r="DM207" s="24">
        <v>162306240</v>
      </c>
      <c r="DN207">
        <f t="shared" si="247"/>
        <v>63874.946871310509</v>
      </c>
      <c r="DO207">
        <f t="shared" si="248"/>
        <v>-881.96337491665327</v>
      </c>
      <c r="DP207" s="18">
        <f t="shared" si="249"/>
        <v>-1.3619602472742093E-2</v>
      </c>
      <c r="DQ207" s="14">
        <v>2020</v>
      </c>
      <c r="DR207" s="25">
        <v>2573</v>
      </c>
      <c r="DS207" s="24">
        <v>164410583</v>
      </c>
      <c r="DT207">
        <f t="shared" si="250"/>
        <v>63898.399922269724</v>
      </c>
      <c r="DU207">
        <f t="shared" si="251"/>
        <v>23.453050959215034</v>
      </c>
      <c r="DV207" s="18">
        <f t="shared" si="252"/>
        <v>3.6717135759762161E-4</v>
      </c>
      <c r="DX207" s="11">
        <f t="shared" si="253"/>
        <v>3.1160349175350703E-2</v>
      </c>
      <c r="DY207">
        <f t="shared" si="254"/>
        <v>63998.231160391348</v>
      </c>
      <c r="DZ207" s="23">
        <f t="shared" si="255"/>
        <v>53147.121293609838</v>
      </c>
    </row>
    <row r="208" spans="1:130" x14ac:dyDescent="0.2">
      <c r="A208" s="3">
        <v>46135</v>
      </c>
      <c r="B208" t="s">
        <v>208</v>
      </c>
      <c r="C208" s="14">
        <v>2000</v>
      </c>
      <c r="D208" s="10">
        <v>254</v>
      </c>
      <c r="E208" s="9">
        <v>12131160</v>
      </c>
      <c r="F208">
        <f t="shared" si="192"/>
        <v>47760.472440944883</v>
      </c>
      <c r="G208" s="14">
        <v>2001</v>
      </c>
      <c r="H208" s="10">
        <v>268</v>
      </c>
      <c r="I208" s="9">
        <v>13299850</v>
      </c>
      <c r="J208">
        <f t="shared" si="193"/>
        <v>49626.305970149253</v>
      </c>
      <c r="K208">
        <f t="shared" si="194"/>
        <v>1865.8335292043703</v>
      </c>
      <c r="L208" s="18">
        <f t="shared" si="195"/>
        <v>3.9066479744551227E-2</v>
      </c>
      <c r="M208" s="14">
        <v>2002</v>
      </c>
      <c r="N208" s="10">
        <v>266</v>
      </c>
      <c r="O208" s="9">
        <v>14584250</v>
      </c>
      <c r="P208">
        <f t="shared" si="196"/>
        <v>54828.007518796992</v>
      </c>
      <c r="Q208">
        <f t="shared" si="197"/>
        <v>5201.7015486477394</v>
      </c>
      <c r="R208" s="19">
        <f t="shared" si="198"/>
        <v>0.10481742388354712</v>
      </c>
      <c r="S208" s="14">
        <v>2003</v>
      </c>
      <c r="T208" s="10">
        <v>266</v>
      </c>
      <c r="U208" s="9">
        <v>15133341</v>
      </c>
      <c r="V208">
        <f t="shared" si="199"/>
        <v>56892.259398496244</v>
      </c>
      <c r="W208">
        <f t="shared" si="200"/>
        <v>2064.2518796992517</v>
      </c>
      <c r="X208" s="18">
        <f t="shared" si="201"/>
        <v>3.7649587740199254E-2</v>
      </c>
      <c r="Y208" s="14">
        <v>2004</v>
      </c>
      <c r="Z208" s="10">
        <v>268</v>
      </c>
      <c r="AA208" s="9">
        <v>15522750</v>
      </c>
      <c r="AB208">
        <f t="shared" si="202"/>
        <v>57920.708955223883</v>
      </c>
      <c r="AC208">
        <f t="shared" si="203"/>
        <v>1028.449556727639</v>
      </c>
      <c r="AD208" s="18">
        <f t="shared" si="204"/>
        <v>1.8077143843487829E-2</v>
      </c>
      <c r="AE208" s="14">
        <v>2005</v>
      </c>
      <c r="AF208" s="10">
        <v>253</v>
      </c>
      <c r="AG208" s="9">
        <v>16125780</v>
      </c>
      <c r="AH208">
        <f t="shared" si="205"/>
        <v>63738.260869565216</v>
      </c>
      <c r="AI208">
        <f t="shared" si="206"/>
        <v>5817.551914341333</v>
      </c>
      <c r="AJ208" s="18">
        <f t="shared" si="207"/>
        <v>0.10043992933233332</v>
      </c>
      <c r="AK208" s="14">
        <v>2006</v>
      </c>
      <c r="AL208" s="10">
        <v>265</v>
      </c>
      <c r="AM208" s="9">
        <v>18055610</v>
      </c>
      <c r="AN208">
        <f t="shared" si="208"/>
        <v>68134.377358490572</v>
      </c>
      <c r="AO208">
        <f t="shared" si="209"/>
        <v>4396.116488925356</v>
      </c>
      <c r="AP208" s="18">
        <f t="shared" si="210"/>
        <v>6.8971390636491076E-2</v>
      </c>
      <c r="AQ208" s="14">
        <v>2007</v>
      </c>
      <c r="AR208" s="10">
        <v>265</v>
      </c>
      <c r="AS208" s="9">
        <v>19117790</v>
      </c>
      <c r="AT208">
        <f t="shared" si="211"/>
        <v>72142.60377358491</v>
      </c>
      <c r="AU208">
        <f t="shared" si="212"/>
        <v>4008.2264150943374</v>
      </c>
      <c r="AV208" s="18">
        <f t="shared" si="213"/>
        <v>5.8828253379420541E-2</v>
      </c>
      <c r="AW208" s="14">
        <v>2008</v>
      </c>
      <c r="AX208" s="10">
        <v>264</v>
      </c>
      <c r="AY208" s="9">
        <v>21584820</v>
      </c>
      <c r="AZ208">
        <f t="shared" si="214"/>
        <v>81760.681818181823</v>
      </c>
      <c r="BA208">
        <f t="shared" si="215"/>
        <v>9618.078044596914</v>
      </c>
      <c r="BB208" s="18">
        <f t="shared" si="216"/>
        <v>0.13332036191516813</v>
      </c>
      <c r="BC208" s="14">
        <v>2009</v>
      </c>
      <c r="BD208" s="10">
        <v>272</v>
      </c>
      <c r="BE208" s="9">
        <v>22526156</v>
      </c>
      <c r="BF208">
        <f t="shared" si="217"/>
        <v>82816.75</v>
      </c>
      <c r="BG208">
        <f t="shared" si="218"/>
        <v>1056.0681818181765</v>
      </c>
      <c r="BH208" s="18">
        <f t="shared" si="219"/>
        <v>1.2916577483620368E-2</v>
      </c>
      <c r="BI208" s="14">
        <v>2010</v>
      </c>
      <c r="BJ208" s="10">
        <v>259</v>
      </c>
      <c r="BK208" s="9">
        <v>22767780</v>
      </c>
      <c r="BL208">
        <f t="shared" si="220"/>
        <v>87906.486486486479</v>
      </c>
      <c r="BM208">
        <f t="shared" si="221"/>
        <v>5089.7364864864794</v>
      </c>
      <c r="BN208" s="18">
        <f t="shared" si="222"/>
        <v>6.1457814831981206E-2</v>
      </c>
      <c r="BO208" s="14">
        <v>2011</v>
      </c>
      <c r="BP208" s="10">
        <v>264</v>
      </c>
      <c r="BQ208" s="9">
        <v>23660880</v>
      </c>
      <c r="BR208">
        <f t="shared" si="223"/>
        <v>89624.545454545456</v>
      </c>
      <c r="BS208">
        <f t="shared" si="224"/>
        <v>1718.0589680589765</v>
      </c>
      <c r="BT208" s="18">
        <f t="shared" si="225"/>
        <v>1.9544166041980154E-2</v>
      </c>
      <c r="BU208" s="14">
        <v>2012</v>
      </c>
      <c r="BV208" s="10">
        <v>275</v>
      </c>
      <c r="BW208" s="9">
        <v>24912990</v>
      </c>
      <c r="BX208">
        <f t="shared" si="226"/>
        <v>90592.690909090903</v>
      </c>
      <c r="BY208">
        <f t="shared" si="227"/>
        <v>968.14545454544714</v>
      </c>
      <c r="BZ208" s="18">
        <f t="shared" si="228"/>
        <v>1.0802235588870661E-2</v>
      </c>
      <c r="CA208" s="14">
        <v>2013</v>
      </c>
      <c r="CB208" s="10">
        <v>239</v>
      </c>
      <c r="CC208" s="9">
        <v>25815410</v>
      </c>
      <c r="CD208">
        <f t="shared" si="229"/>
        <v>108014.26778242677</v>
      </c>
      <c r="CE208">
        <f t="shared" si="230"/>
        <v>17421.576873335871</v>
      </c>
      <c r="CF208" s="18">
        <f t="shared" si="231"/>
        <v>0.19230664967020678</v>
      </c>
      <c r="CG208" s="14">
        <v>2014</v>
      </c>
      <c r="CH208" s="10">
        <v>245</v>
      </c>
      <c r="CI208" s="9">
        <v>26515890</v>
      </c>
      <c r="CJ208">
        <f t="shared" si="232"/>
        <v>108228.12244897959</v>
      </c>
      <c r="CK208">
        <f t="shared" si="233"/>
        <v>213.85466655281198</v>
      </c>
      <c r="CL208" s="18">
        <f t="shared" si="234"/>
        <v>1.9798742420175418E-3</v>
      </c>
      <c r="CM208" s="14">
        <v>2015</v>
      </c>
      <c r="CN208" s="9">
        <v>236</v>
      </c>
      <c r="CO208" s="9">
        <v>26652328</v>
      </c>
      <c r="CP208">
        <f t="shared" si="235"/>
        <v>112933.59322033898</v>
      </c>
      <c r="CQ208">
        <f t="shared" si="236"/>
        <v>4705.4707713593962</v>
      </c>
      <c r="CR208" s="18">
        <f t="shared" si="237"/>
        <v>4.3477339021358592E-2</v>
      </c>
      <c r="CS208" s="14">
        <v>2016</v>
      </c>
      <c r="CT208" s="9">
        <v>258</v>
      </c>
      <c r="CU208" s="9">
        <v>27630301</v>
      </c>
      <c r="CV208">
        <f t="shared" si="238"/>
        <v>107094.18992248063</v>
      </c>
      <c r="CW208">
        <f t="shared" si="239"/>
        <v>-5839.4032978583564</v>
      </c>
      <c r="CX208" s="18">
        <f t="shared" si="240"/>
        <v>-5.1706521782809073E-2</v>
      </c>
      <c r="CY208" s="14">
        <v>2017</v>
      </c>
      <c r="CZ208" s="9">
        <v>244</v>
      </c>
      <c r="DA208" s="9">
        <v>28370200</v>
      </c>
      <c r="DB208">
        <f t="shared" si="241"/>
        <v>116271.31147540984</v>
      </c>
      <c r="DC208">
        <f t="shared" si="242"/>
        <v>9177.1215529292094</v>
      </c>
      <c r="DD208" s="18">
        <f t="shared" si="243"/>
        <v>8.5692058173949537E-2</v>
      </c>
      <c r="DE208" s="14">
        <v>2018</v>
      </c>
      <c r="DF208" s="24">
        <v>227</v>
      </c>
      <c r="DG208" s="24">
        <v>29075080</v>
      </c>
      <c r="DH208">
        <f t="shared" si="244"/>
        <v>128084.05286343613</v>
      </c>
      <c r="DI208">
        <f t="shared" si="245"/>
        <v>11812.74138802629</v>
      </c>
      <c r="DJ208" s="18">
        <f t="shared" si="246"/>
        <v>0.10159635457904473</v>
      </c>
      <c r="DK208" s="14">
        <v>2019</v>
      </c>
      <c r="DL208" s="24">
        <v>213</v>
      </c>
      <c r="DM208" s="24">
        <v>29865690</v>
      </c>
      <c r="DN208">
        <f t="shared" si="247"/>
        <v>140214.50704225354</v>
      </c>
      <c r="DO208">
        <f t="shared" si="248"/>
        <v>12130.45417881741</v>
      </c>
      <c r="DP208" s="18">
        <f t="shared" si="249"/>
        <v>9.4706982701046813E-2</v>
      </c>
      <c r="DQ208" s="14">
        <v>2020</v>
      </c>
      <c r="DR208" s="25">
        <v>202</v>
      </c>
      <c r="DS208" s="24">
        <v>31191620</v>
      </c>
      <c r="DT208">
        <f t="shared" si="250"/>
        <v>154413.96039603959</v>
      </c>
      <c r="DU208">
        <f t="shared" si="251"/>
        <v>14199.453353786055</v>
      </c>
      <c r="DV208" s="18">
        <f t="shared" si="252"/>
        <v>0.10126950237400942</v>
      </c>
      <c r="DX208" s="11">
        <f t="shared" si="253"/>
        <v>6.7977154908127724E-2</v>
      </c>
      <c r="DY208">
        <f t="shared" si="254"/>
        <v>128189.95712703317</v>
      </c>
      <c r="DZ208" s="23">
        <f t="shared" si="255"/>
        <v>89476.102671662928</v>
      </c>
    </row>
    <row r="209" spans="1:130" x14ac:dyDescent="0.2">
      <c r="A209" s="3">
        <v>46137</v>
      </c>
      <c r="B209" t="s">
        <v>209</v>
      </c>
      <c r="C209" s="14">
        <v>2000</v>
      </c>
      <c r="D209" s="10">
        <v>265</v>
      </c>
      <c r="E209" s="9">
        <v>9199290</v>
      </c>
      <c r="F209">
        <f t="shared" si="192"/>
        <v>34714.301886792455</v>
      </c>
      <c r="G209" s="14">
        <v>2001</v>
      </c>
      <c r="H209" s="10">
        <v>273</v>
      </c>
      <c r="I209" s="9">
        <v>9978550</v>
      </c>
      <c r="J209">
        <f t="shared" si="193"/>
        <v>36551.465201465202</v>
      </c>
      <c r="K209">
        <f t="shared" si="194"/>
        <v>1837.1633146727472</v>
      </c>
      <c r="L209" s="18">
        <f t="shared" si="195"/>
        <v>5.2922375355954426E-2</v>
      </c>
      <c r="M209" s="14">
        <v>2002</v>
      </c>
      <c r="N209" s="10">
        <v>267</v>
      </c>
      <c r="O209" s="9">
        <v>10739690</v>
      </c>
      <c r="P209">
        <f t="shared" si="196"/>
        <v>40223.558052434455</v>
      </c>
      <c r="Q209">
        <f t="shared" si="197"/>
        <v>3672.092850969253</v>
      </c>
      <c r="R209" s="19">
        <f t="shared" si="198"/>
        <v>0.10046362931634417</v>
      </c>
      <c r="S209" s="14">
        <v>2003</v>
      </c>
      <c r="T209" s="10">
        <v>267</v>
      </c>
      <c r="U209" s="9">
        <v>11318990</v>
      </c>
      <c r="V209">
        <f t="shared" si="199"/>
        <v>42393.220973782772</v>
      </c>
      <c r="W209">
        <f t="shared" si="200"/>
        <v>2169.6629213483175</v>
      </c>
      <c r="X209" s="18">
        <f t="shared" si="201"/>
        <v>5.3940104416421775E-2</v>
      </c>
      <c r="Y209" s="14">
        <v>2004</v>
      </c>
      <c r="Z209" s="10">
        <v>249</v>
      </c>
      <c r="AA209" s="9">
        <v>11701280</v>
      </c>
      <c r="AB209">
        <f t="shared" si="202"/>
        <v>46993.092369477912</v>
      </c>
      <c r="AC209">
        <f t="shared" si="203"/>
        <v>4599.8713956951397</v>
      </c>
      <c r="AD209" s="18">
        <f t="shared" si="204"/>
        <v>0.10850488096999841</v>
      </c>
      <c r="AE209" s="14">
        <v>2005</v>
      </c>
      <c r="AF209" s="10">
        <v>224</v>
      </c>
      <c r="AG209" s="9">
        <v>11952330</v>
      </c>
      <c r="AH209">
        <f t="shared" si="205"/>
        <v>53358.616071428572</v>
      </c>
      <c r="AI209">
        <f t="shared" si="206"/>
        <v>6365.5237019506603</v>
      </c>
      <c r="AJ209" s="18">
        <f t="shared" si="207"/>
        <v>0.13545658268033192</v>
      </c>
      <c r="AK209" s="14">
        <v>2006</v>
      </c>
      <c r="AL209" s="10">
        <v>234</v>
      </c>
      <c r="AM209" s="9">
        <v>13046620</v>
      </c>
      <c r="AN209">
        <f t="shared" si="208"/>
        <v>55754.786324786328</v>
      </c>
      <c r="AO209">
        <f t="shared" si="209"/>
        <v>2396.1702533577554</v>
      </c>
      <c r="AP209" s="18">
        <f t="shared" si="210"/>
        <v>4.4906904072439198E-2</v>
      </c>
      <c r="AQ209" s="14">
        <v>2007</v>
      </c>
      <c r="AR209" s="10">
        <v>219</v>
      </c>
      <c r="AS209" s="9">
        <v>13989760</v>
      </c>
      <c r="AT209">
        <f t="shared" si="211"/>
        <v>63880.182648401824</v>
      </c>
      <c r="AU209">
        <f t="shared" si="212"/>
        <v>8125.3963236154959</v>
      </c>
      <c r="AV209" s="18">
        <f t="shared" si="213"/>
        <v>0.14573450746063163</v>
      </c>
      <c r="AW209" s="14">
        <v>2008</v>
      </c>
      <c r="AX209" s="10">
        <v>218</v>
      </c>
      <c r="AY209" s="9">
        <v>15421690</v>
      </c>
      <c r="AZ209">
        <f t="shared" si="214"/>
        <v>70741.697247706426</v>
      </c>
      <c r="BA209">
        <f t="shared" si="215"/>
        <v>6861.5145993046026</v>
      </c>
      <c r="BB209" s="18">
        <f t="shared" si="216"/>
        <v>0.1074122570542817</v>
      </c>
      <c r="BC209" s="14">
        <v>2009</v>
      </c>
      <c r="BD209" s="10">
        <v>214</v>
      </c>
      <c r="BE209" s="9">
        <v>15691370</v>
      </c>
      <c r="BF209">
        <f t="shared" si="217"/>
        <v>73324.158878504677</v>
      </c>
      <c r="BG209">
        <f t="shared" si="218"/>
        <v>2582.4616307982506</v>
      </c>
      <c r="BH209" s="18">
        <f t="shared" si="219"/>
        <v>3.6505508508731445E-2</v>
      </c>
      <c r="BI209" s="14">
        <v>2010</v>
      </c>
      <c r="BJ209" s="10">
        <v>205</v>
      </c>
      <c r="BK209" s="9">
        <v>15789610</v>
      </c>
      <c r="BL209">
        <f t="shared" si="220"/>
        <v>77022.487804878052</v>
      </c>
      <c r="BM209">
        <f t="shared" si="221"/>
        <v>3698.328926373375</v>
      </c>
      <c r="BN209" s="18">
        <f t="shared" si="222"/>
        <v>5.0438068202069176E-2</v>
      </c>
      <c r="BO209" s="14">
        <v>2011</v>
      </c>
      <c r="BP209" s="10">
        <v>213</v>
      </c>
      <c r="BQ209" s="9">
        <v>16118120</v>
      </c>
      <c r="BR209">
        <f t="shared" si="223"/>
        <v>75671.924882629115</v>
      </c>
      <c r="BS209">
        <f t="shared" si="224"/>
        <v>-1350.562922248937</v>
      </c>
      <c r="BT209" s="18">
        <f t="shared" si="225"/>
        <v>-1.7534657224657992E-2</v>
      </c>
      <c r="BU209" s="14">
        <v>2012</v>
      </c>
      <c r="BV209" s="10">
        <v>188</v>
      </c>
      <c r="BW209" s="9">
        <v>16427990</v>
      </c>
      <c r="BX209">
        <f t="shared" si="226"/>
        <v>87382.925531914894</v>
      </c>
      <c r="BY209">
        <f t="shared" si="227"/>
        <v>11711.000649285779</v>
      </c>
      <c r="BZ209" s="18">
        <f t="shared" si="228"/>
        <v>0.15476017912125425</v>
      </c>
      <c r="CA209" s="14">
        <v>2013</v>
      </c>
      <c r="CB209" s="10">
        <v>192</v>
      </c>
      <c r="CC209" s="9">
        <v>17310300</v>
      </c>
      <c r="CD209">
        <f t="shared" si="229"/>
        <v>90157.8125</v>
      </c>
      <c r="CE209">
        <f t="shared" si="230"/>
        <v>2774.8869680851058</v>
      </c>
      <c r="CF209" s="18">
        <f t="shared" si="231"/>
        <v>3.1755482563600286E-2</v>
      </c>
      <c r="CG209" s="14">
        <v>2014</v>
      </c>
      <c r="CH209" s="10">
        <v>201</v>
      </c>
      <c r="CI209" s="9">
        <v>17356250</v>
      </c>
      <c r="CJ209">
        <f t="shared" si="232"/>
        <v>86349.502487562189</v>
      </c>
      <c r="CK209">
        <f t="shared" si="233"/>
        <v>-3808.3100124378107</v>
      </c>
      <c r="CL209" s="18">
        <f t="shared" si="234"/>
        <v>-4.2240488171092334E-2</v>
      </c>
      <c r="CM209" s="14">
        <v>2015</v>
      </c>
      <c r="CN209" s="9">
        <v>203</v>
      </c>
      <c r="CO209" s="9">
        <v>17486170</v>
      </c>
      <c r="CP209">
        <f t="shared" si="235"/>
        <v>86138.768472906406</v>
      </c>
      <c r="CQ209">
        <f t="shared" si="236"/>
        <v>-210.73401465578354</v>
      </c>
      <c r="CR209" s="18">
        <f t="shared" si="237"/>
        <v>-2.4404774617680946E-3</v>
      </c>
      <c r="CS209" s="14">
        <v>2016</v>
      </c>
      <c r="CT209" s="9">
        <v>205</v>
      </c>
      <c r="CU209" s="9">
        <v>17684460</v>
      </c>
      <c r="CV209">
        <f t="shared" si="238"/>
        <v>86265.658536585368</v>
      </c>
      <c r="CW209">
        <f t="shared" si="239"/>
        <v>126.89006367896218</v>
      </c>
      <c r="CX209" s="18">
        <f t="shared" si="240"/>
        <v>1.4730888997893377E-3</v>
      </c>
      <c r="CY209" s="14">
        <v>2017</v>
      </c>
      <c r="CZ209" s="9">
        <v>221</v>
      </c>
      <c r="DA209" s="9">
        <v>17938780</v>
      </c>
      <c r="DB209">
        <f t="shared" si="241"/>
        <v>81170.950226244342</v>
      </c>
      <c r="DC209">
        <f t="shared" si="242"/>
        <v>-5094.7083103410259</v>
      </c>
      <c r="DD209" s="18">
        <f t="shared" si="243"/>
        <v>-5.9058359917119906E-2</v>
      </c>
      <c r="DE209" s="14">
        <v>2018</v>
      </c>
      <c r="DF209" s="24">
        <v>211</v>
      </c>
      <c r="DG209" s="24">
        <v>18061690</v>
      </c>
      <c r="DH209">
        <f t="shared" si="244"/>
        <v>85600.426540284359</v>
      </c>
      <c r="DI209">
        <f t="shared" si="245"/>
        <v>4429.4763140400173</v>
      </c>
      <c r="DJ209" s="18">
        <f t="shared" si="246"/>
        <v>5.4569723548805654E-2</v>
      </c>
      <c r="DK209" s="14">
        <v>2019</v>
      </c>
      <c r="DL209" s="24">
        <v>211</v>
      </c>
      <c r="DM209" s="24">
        <v>18598980</v>
      </c>
      <c r="DN209">
        <f t="shared" si="247"/>
        <v>88146.824644549764</v>
      </c>
      <c r="DO209">
        <f t="shared" si="248"/>
        <v>2546.398104265405</v>
      </c>
      <c r="DP209" s="18">
        <f t="shared" si="249"/>
        <v>2.9747493174780457E-2</v>
      </c>
      <c r="DQ209" s="14">
        <v>2020</v>
      </c>
      <c r="DR209" s="25">
        <v>206</v>
      </c>
      <c r="DS209" s="24">
        <v>19697380</v>
      </c>
      <c r="DT209">
        <f t="shared" si="250"/>
        <v>95618.349514563102</v>
      </c>
      <c r="DU209">
        <f t="shared" si="251"/>
        <v>7471.5248700133379</v>
      </c>
      <c r="DV209" s="18">
        <f t="shared" si="252"/>
        <v>8.476226909071434E-2</v>
      </c>
      <c r="DX209" s="11">
        <f t="shared" si="253"/>
        <v>5.2563550201195727E-2</v>
      </c>
      <c r="DY209">
        <f t="shared" si="254"/>
        <v>84972.733803692812</v>
      </c>
      <c r="DZ209" s="23">
        <f t="shared" si="255"/>
        <v>69402.89099032848</v>
      </c>
    </row>
    <row r="210" spans="1:130" x14ac:dyDescent="0.2">
      <c r="A210" s="3">
        <v>46140</v>
      </c>
      <c r="B210" t="s">
        <v>210</v>
      </c>
      <c r="C210" s="14">
        <v>2000</v>
      </c>
      <c r="D210" s="10">
        <v>524</v>
      </c>
      <c r="E210" s="9">
        <v>21062562</v>
      </c>
      <c r="F210">
        <f t="shared" si="192"/>
        <v>40195.729007633585</v>
      </c>
      <c r="G210" s="14">
        <v>2001</v>
      </c>
      <c r="H210" s="10">
        <v>552</v>
      </c>
      <c r="I210" s="9">
        <v>23283890</v>
      </c>
      <c r="J210">
        <f t="shared" si="193"/>
        <v>42180.960144927536</v>
      </c>
      <c r="K210">
        <f t="shared" si="194"/>
        <v>1985.2311372939512</v>
      </c>
      <c r="L210" s="18">
        <f t="shared" si="195"/>
        <v>4.9389106412697115E-2</v>
      </c>
      <c r="M210" s="14">
        <v>2002</v>
      </c>
      <c r="N210" s="10">
        <v>545</v>
      </c>
      <c r="O210" s="9">
        <v>25243660</v>
      </c>
      <c r="P210">
        <f t="shared" si="196"/>
        <v>46318.64220183486</v>
      </c>
      <c r="Q210">
        <f t="shared" si="197"/>
        <v>4137.6820569073243</v>
      </c>
      <c r="R210" s="19">
        <f t="shared" si="198"/>
        <v>9.8093595847293685E-2</v>
      </c>
      <c r="S210" s="14">
        <v>2003</v>
      </c>
      <c r="T210" s="10">
        <v>545</v>
      </c>
      <c r="U210" s="9">
        <v>26606250</v>
      </c>
      <c r="V210">
        <f t="shared" si="199"/>
        <v>48818.807339449544</v>
      </c>
      <c r="W210">
        <f t="shared" si="200"/>
        <v>2500.1651376146838</v>
      </c>
      <c r="X210" s="18">
        <f t="shared" si="201"/>
        <v>5.3977513561821178E-2</v>
      </c>
      <c r="Y210" s="14">
        <v>2004</v>
      </c>
      <c r="Z210" s="10">
        <v>561</v>
      </c>
      <c r="AA210" s="9">
        <v>28482920</v>
      </c>
      <c r="AB210">
        <f t="shared" si="202"/>
        <v>50771.693404634578</v>
      </c>
      <c r="AC210">
        <f t="shared" si="203"/>
        <v>1952.8860651850337</v>
      </c>
      <c r="AD210" s="18">
        <f t="shared" si="204"/>
        <v>4.0002740165406371E-2</v>
      </c>
      <c r="AE210" s="14">
        <v>2005</v>
      </c>
      <c r="AF210" s="10">
        <v>564</v>
      </c>
      <c r="AG210" s="9">
        <v>29308500</v>
      </c>
      <c r="AH210">
        <f t="shared" si="205"/>
        <v>51965.425531914894</v>
      </c>
      <c r="AI210">
        <f t="shared" si="206"/>
        <v>1193.7321272803165</v>
      </c>
      <c r="AJ210" s="18">
        <f t="shared" si="207"/>
        <v>2.3511765064967272E-2</v>
      </c>
      <c r="AK210" s="14">
        <v>2006</v>
      </c>
      <c r="AL210" s="10">
        <v>567</v>
      </c>
      <c r="AM210" s="9">
        <v>32200430</v>
      </c>
      <c r="AN210">
        <f t="shared" si="208"/>
        <v>56790.881834215164</v>
      </c>
      <c r="AO210">
        <f t="shared" si="209"/>
        <v>4825.4563023002702</v>
      </c>
      <c r="AP210" s="18">
        <f t="shared" si="210"/>
        <v>9.2858977924402564E-2</v>
      </c>
      <c r="AQ210" s="14">
        <v>2007</v>
      </c>
      <c r="AR210" s="10">
        <v>557</v>
      </c>
      <c r="AS210" s="9">
        <v>34235700</v>
      </c>
      <c r="AT210">
        <f t="shared" si="211"/>
        <v>61464.452423698385</v>
      </c>
      <c r="AU210">
        <f t="shared" si="212"/>
        <v>4673.5705894832208</v>
      </c>
      <c r="AV210" s="18">
        <f t="shared" si="213"/>
        <v>8.2294383156901518E-2</v>
      </c>
      <c r="AW210" s="14">
        <v>2008</v>
      </c>
      <c r="AX210" s="10">
        <v>526</v>
      </c>
      <c r="AY210" s="9">
        <v>38267490</v>
      </c>
      <c r="AZ210">
        <f t="shared" si="214"/>
        <v>72751.882129277568</v>
      </c>
      <c r="BA210">
        <f t="shared" si="215"/>
        <v>11287.429705579183</v>
      </c>
      <c r="BB210" s="18">
        <f t="shared" si="216"/>
        <v>0.18364158892640153</v>
      </c>
      <c r="BC210" s="14">
        <v>2009</v>
      </c>
      <c r="BD210" s="10">
        <v>539</v>
      </c>
      <c r="BE210" s="9">
        <v>39214210</v>
      </c>
      <c r="BF210">
        <f t="shared" si="217"/>
        <v>72753.636363636368</v>
      </c>
      <c r="BG210">
        <f t="shared" si="218"/>
        <v>1.7542343587992946</v>
      </c>
      <c r="BH210" s="18">
        <f t="shared" si="219"/>
        <v>2.4112563241760275E-5</v>
      </c>
      <c r="BI210" s="14">
        <v>2010</v>
      </c>
      <c r="BJ210" s="10">
        <v>521</v>
      </c>
      <c r="BK210" s="9">
        <v>40392970</v>
      </c>
      <c r="BL210">
        <f t="shared" si="220"/>
        <v>77529.692898272551</v>
      </c>
      <c r="BM210">
        <f t="shared" si="221"/>
        <v>4776.0565346361836</v>
      </c>
      <c r="BN210" s="18">
        <f t="shared" si="222"/>
        <v>6.5646980320881204E-2</v>
      </c>
      <c r="BO210" s="14">
        <v>2011</v>
      </c>
      <c r="BP210" s="10">
        <v>505</v>
      </c>
      <c r="BQ210" s="9">
        <v>40860090</v>
      </c>
      <c r="BR210">
        <f t="shared" si="223"/>
        <v>80911.069306930687</v>
      </c>
      <c r="BS210">
        <f t="shared" si="224"/>
        <v>3381.3764086581359</v>
      </c>
      <c r="BT210" s="18">
        <f t="shared" si="225"/>
        <v>4.3613953341655465E-2</v>
      </c>
      <c r="BU210" s="14">
        <v>2012</v>
      </c>
      <c r="BV210" s="10">
        <v>485</v>
      </c>
      <c r="BW210" s="9">
        <v>41766937</v>
      </c>
      <c r="BX210">
        <f t="shared" si="226"/>
        <v>86117.395876288661</v>
      </c>
      <c r="BY210">
        <f t="shared" si="227"/>
        <v>5206.3265693579742</v>
      </c>
      <c r="BZ210" s="18">
        <f t="shared" si="228"/>
        <v>6.4346283072939325E-2</v>
      </c>
      <c r="CA210" s="14">
        <v>2013</v>
      </c>
      <c r="CB210" s="10">
        <v>482</v>
      </c>
      <c r="CC210" s="9">
        <v>42777662</v>
      </c>
      <c r="CD210">
        <f t="shared" si="229"/>
        <v>88750.336099585067</v>
      </c>
      <c r="CE210">
        <f t="shared" si="230"/>
        <v>2632.9402232964057</v>
      </c>
      <c r="CF210" s="18">
        <f t="shared" si="231"/>
        <v>3.0573848599401886E-2</v>
      </c>
      <c r="CG210" s="14">
        <v>2014</v>
      </c>
      <c r="CH210" s="10">
        <v>480</v>
      </c>
      <c r="CI210" s="9">
        <v>43919970</v>
      </c>
      <c r="CJ210">
        <f t="shared" si="232"/>
        <v>91499.9375</v>
      </c>
      <c r="CK210">
        <f t="shared" si="233"/>
        <v>2749.6014004149329</v>
      </c>
      <c r="CL210" s="18">
        <f t="shared" si="234"/>
        <v>3.0981306902653948E-2</v>
      </c>
      <c r="CM210" s="14">
        <v>2015</v>
      </c>
      <c r="CN210" s="9">
        <v>481</v>
      </c>
      <c r="CO210" s="9">
        <v>44377620</v>
      </c>
      <c r="CP210">
        <f t="shared" si="235"/>
        <v>92261.164241164239</v>
      </c>
      <c r="CQ210">
        <f t="shared" si="236"/>
        <v>761.22674116423877</v>
      </c>
      <c r="CR210" s="18">
        <f t="shared" si="237"/>
        <v>8.3194236188875951E-3</v>
      </c>
      <c r="CS210" s="14">
        <v>2016</v>
      </c>
      <c r="CT210" s="9">
        <v>455</v>
      </c>
      <c r="CU210" s="9">
        <v>45054590</v>
      </c>
      <c r="CV210">
        <f t="shared" si="238"/>
        <v>99021.076923076922</v>
      </c>
      <c r="CW210">
        <f t="shared" si="239"/>
        <v>6759.9126819126832</v>
      </c>
      <c r="CX210" s="18">
        <f t="shared" si="240"/>
        <v>7.3269319084709836E-2</v>
      </c>
      <c r="CY210" s="14">
        <v>2017</v>
      </c>
      <c r="CZ210" s="9">
        <v>458</v>
      </c>
      <c r="DA210" s="9">
        <v>47357510</v>
      </c>
      <c r="DB210">
        <f t="shared" si="241"/>
        <v>103400.6768558952</v>
      </c>
      <c r="DC210">
        <f t="shared" si="242"/>
        <v>4379.5999328182806</v>
      </c>
      <c r="DD210" s="18">
        <f t="shared" si="243"/>
        <v>4.422896689177102E-2</v>
      </c>
      <c r="DE210" s="14">
        <v>2018</v>
      </c>
      <c r="DF210" s="24">
        <v>446</v>
      </c>
      <c r="DG210" s="24">
        <v>48380550</v>
      </c>
      <c r="DH210">
        <f t="shared" si="244"/>
        <v>108476.56950672646</v>
      </c>
      <c r="DI210">
        <f t="shared" si="245"/>
        <v>5075.8926508312579</v>
      </c>
      <c r="DJ210" s="18">
        <f t="shared" si="246"/>
        <v>4.9089549557836044E-2</v>
      </c>
      <c r="DK210" s="14">
        <v>2019</v>
      </c>
      <c r="DL210" s="24">
        <v>466</v>
      </c>
      <c r="DM210" s="24">
        <v>49836170</v>
      </c>
      <c r="DN210">
        <f t="shared" si="247"/>
        <v>106944.57081545064</v>
      </c>
      <c r="DO210">
        <f t="shared" si="248"/>
        <v>-1531.9986912758177</v>
      </c>
      <c r="DP210" s="18">
        <f t="shared" si="249"/>
        <v>-1.4122853425788146E-2</v>
      </c>
      <c r="DQ210" s="14">
        <v>2020</v>
      </c>
      <c r="DR210" s="25">
        <v>470</v>
      </c>
      <c r="DS210" s="24">
        <v>51383158</v>
      </c>
      <c r="DT210">
        <f t="shared" si="250"/>
        <v>109325.86808510638</v>
      </c>
      <c r="DU210">
        <f t="shared" si="251"/>
        <v>2381.2972696557408</v>
      </c>
      <c r="DV210" s="18">
        <f t="shared" si="252"/>
        <v>2.2266649456801662E-2</v>
      </c>
      <c r="DX210" s="11">
        <f t="shared" si="253"/>
        <v>5.1075288554489742E-2</v>
      </c>
      <c r="DY210">
        <f t="shared" si="254"/>
        <v>106273.93905935744</v>
      </c>
      <c r="DZ210" s="23">
        <f t="shared" si="255"/>
        <v>75630.97468998663</v>
      </c>
    </row>
    <row r="211" spans="1:130" x14ac:dyDescent="0.2">
      <c r="A211" s="3">
        <v>47060</v>
      </c>
      <c r="B211" t="s">
        <v>211</v>
      </c>
      <c r="C211" s="14">
        <v>2000</v>
      </c>
      <c r="D211" s="10">
        <v>408</v>
      </c>
      <c r="E211" s="9">
        <v>36601981</v>
      </c>
      <c r="F211">
        <f t="shared" si="192"/>
        <v>89710.737745098042</v>
      </c>
      <c r="G211" s="14">
        <v>2001</v>
      </c>
      <c r="H211" s="10">
        <v>408</v>
      </c>
      <c r="I211" s="9">
        <v>36950754</v>
      </c>
      <c r="J211">
        <f t="shared" si="193"/>
        <v>90565.573529411762</v>
      </c>
      <c r="K211">
        <f t="shared" si="194"/>
        <v>854.83578431372007</v>
      </c>
      <c r="L211" s="18">
        <f t="shared" si="195"/>
        <v>9.5288011870176582E-3</v>
      </c>
      <c r="M211" s="14">
        <v>2002</v>
      </c>
      <c r="N211" s="10">
        <v>391</v>
      </c>
      <c r="O211" s="9">
        <v>35798073</v>
      </c>
      <c r="P211">
        <f t="shared" si="196"/>
        <v>91555.173913043473</v>
      </c>
      <c r="Q211">
        <f t="shared" si="197"/>
        <v>989.60038363171043</v>
      </c>
      <c r="R211" s="19">
        <f t="shared" si="198"/>
        <v>1.0926893576291782E-2</v>
      </c>
      <c r="S211" s="14">
        <v>2003</v>
      </c>
      <c r="T211" s="10">
        <v>391</v>
      </c>
      <c r="U211" s="9">
        <v>36036712</v>
      </c>
      <c r="V211">
        <f t="shared" si="199"/>
        <v>92165.503836317133</v>
      </c>
      <c r="W211">
        <f t="shared" si="200"/>
        <v>610.32992327366082</v>
      </c>
      <c r="X211" s="18">
        <f t="shared" si="201"/>
        <v>6.6662526779025615E-3</v>
      </c>
      <c r="Y211" s="14">
        <v>2004</v>
      </c>
      <c r="Z211" s="10">
        <v>453</v>
      </c>
      <c r="AA211" s="9">
        <v>35773152</v>
      </c>
      <c r="AB211">
        <f t="shared" si="202"/>
        <v>78969.430463576165</v>
      </c>
      <c r="AC211">
        <f t="shared" si="203"/>
        <v>-13196.073372740968</v>
      </c>
      <c r="AD211" s="18">
        <f t="shared" si="204"/>
        <v>-0.14317800937948275</v>
      </c>
      <c r="AE211" s="14">
        <v>2005</v>
      </c>
      <c r="AF211" s="10">
        <v>426</v>
      </c>
      <c r="AG211" s="9">
        <v>26477084</v>
      </c>
      <c r="AH211">
        <f t="shared" si="205"/>
        <v>62152.779342723006</v>
      </c>
      <c r="AI211">
        <f t="shared" si="206"/>
        <v>-16816.651120853159</v>
      </c>
      <c r="AJ211" s="18">
        <f t="shared" si="207"/>
        <v>-0.21295140438691229</v>
      </c>
      <c r="AK211" s="14">
        <v>2006</v>
      </c>
      <c r="AL211" s="10">
        <v>431</v>
      </c>
      <c r="AM211" s="9">
        <v>31132328</v>
      </c>
      <c r="AN211">
        <f t="shared" si="208"/>
        <v>72232.779582366595</v>
      </c>
      <c r="AO211">
        <f t="shared" si="209"/>
        <v>10080.000239643588</v>
      </c>
      <c r="AP211" s="18">
        <f t="shared" si="210"/>
        <v>0.16218100535875357</v>
      </c>
      <c r="AQ211" s="14">
        <v>2007</v>
      </c>
      <c r="AR211" s="10">
        <v>394</v>
      </c>
      <c r="AS211" s="9">
        <v>31192191</v>
      </c>
      <c r="AT211">
        <f t="shared" si="211"/>
        <v>79167.997461928928</v>
      </c>
      <c r="AU211">
        <f t="shared" si="212"/>
        <v>6935.2178795623331</v>
      </c>
      <c r="AV211" s="18">
        <f t="shared" si="213"/>
        <v>9.6012058786331858E-2</v>
      </c>
      <c r="AW211" s="14">
        <v>2008</v>
      </c>
      <c r="AX211" s="10">
        <v>380</v>
      </c>
      <c r="AY211" s="9">
        <v>29061905</v>
      </c>
      <c r="AZ211">
        <f t="shared" si="214"/>
        <v>76478.697368421053</v>
      </c>
      <c r="BA211">
        <f t="shared" si="215"/>
        <v>-2689.3000935078744</v>
      </c>
      <c r="BB211" s="18">
        <f t="shared" si="216"/>
        <v>-3.3969535414876836E-2</v>
      </c>
      <c r="BC211" s="14">
        <v>2009</v>
      </c>
      <c r="BD211" s="10">
        <v>324</v>
      </c>
      <c r="BE211" s="9">
        <v>28125252</v>
      </c>
      <c r="BF211">
        <f t="shared" si="217"/>
        <v>86806.333333333328</v>
      </c>
      <c r="BG211">
        <f t="shared" si="218"/>
        <v>10327.635964912275</v>
      </c>
      <c r="BH211" s="18">
        <f t="shared" si="219"/>
        <v>0.13503938116467812</v>
      </c>
      <c r="BI211" s="14">
        <v>2010</v>
      </c>
      <c r="BJ211" s="10">
        <v>343</v>
      </c>
      <c r="BK211" s="9">
        <v>27638524</v>
      </c>
      <c r="BL211">
        <f t="shared" si="220"/>
        <v>80578.787172011667</v>
      </c>
      <c r="BM211">
        <f t="shared" si="221"/>
        <v>-6227.5461613216612</v>
      </c>
      <c r="BN211" s="18">
        <f t="shared" si="222"/>
        <v>-7.1740688981852263E-2</v>
      </c>
      <c r="BO211" s="14">
        <v>2011</v>
      </c>
      <c r="BP211" s="10">
        <v>337</v>
      </c>
      <c r="BQ211" s="9">
        <v>27784875</v>
      </c>
      <c r="BR211">
        <f t="shared" si="223"/>
        <v>82447.7002967359</v>
      </c>
      <c r="BS211">
        <f t="shared" si="224"/>
        <v>1868.9131247242331</v>
      </c>
      <c r="BT211" s="18">
        <f t="shared" si="225"/>
        <v>2.3193611995358795E-2</v>
      </c>
      <c r="BU211" s="14">
        <v>2012</v>
      </c>
      <c r="BV211" s="10">
        <v>343</v>
      </c>
      <c r="BW211" s="9">
        <v>28047588</v>
      </c>
      <c r="BX211">
        <f t="shared" si="226"/>
        <v>81771.393586005826</v>
      </c>
      <c r="BY211">
        <f t="shared" si="227"/>
        <v>-676.30671073007397</v>
      </c>
      <c r="BZ211" s="18">
        <f t="shared" si="228"/>
        <v>-8.2028571845666007E-3</v>
      </c>
      <c r="CA211" s="14">
        <v>2013</v>
      </c>
      <c r="CB211" s="10">
        <v>306</v>
      </c>
      <c r="CC211" s="9">
        <v>29261930</v>
      </c>
      <c r="CD211">
        <f t="shared" si="229"/>
        <v>95627.222222222219</v>
      </c>
      <c r="CE211">
        <f t="shared" si="230"/>
        <v>13855.828636216393</v>
      </c>
      <c r="CF211" s="18">
        <f t="shared" si="231"/>
        <v>0.16944591535722156</v>
      </c>
      <c r="CG211" s="14">
        <v>2014</v>
      </c>
      <c r="CH211" s="10">
        <v>304</v>
      </c>
      <c r="CI211" s="9">
        <v>32831756</v>
      </c>
      <c r="CJ211">
        <f t="shared" si="232"/>
        <v>107999.19736842105</v>
      </c>
      <c r="CK211">
        <f t="shared" si="233"/>
        <v>12371.975146198834</v>
      </c>
      <c r="CL211" s="18">
        <f t="shared" si="234"/>
        <v>0.12937712566248513</v>
      </c>
      <c r="CM211" s="14">
        <v>2015</v>
      </c>
      <c r="CN211" s="9">
        <v>303</v>
      </c>
      <c r="CO211" s="9">
        <v>32776524</v>
      </c>
      <c r="CP211">
        <f t="shared" si="235"/>
        <v>108173.34653465346</v>
      </c>
      <c r="CQ211">
        <f t="shared" si="236"/>
        <v>174.14916623241152</v>
      </c>
      <c r="CR211" s="18">
        <f t="shared" si="237"/>
        <v>1.6125042636968032E-3</v>
      </c>
      <c r="CS211" s="14">
        <v>2016</v>
      </c>
      <c r="CT211" s="9">
        <v>313</v>
      </c>
      <c r="CU211" s="9">
        <v>31188119</v>
      </c>
      <c r="CV211">
        <f t="shared" si="238"/>
        <v>99642.552715654951</v>
      </c>
      <c r="CW211">
        <f t="shared" si="239"/>
        <v>-8530.7938189985143</v>
      </c>
      <c r="CX211" s="18">
        <f t="shared" si="240"/>
        <v>-7.8862252969733759E-2</v>
      </c>
      <c r="CY211" s="14">
        <v>2017</v>
      </c>
      <c r="CZ211" s="9">
        <v>302</v>
      </c>
      <c r="DA211" s="9">
        <v>31120656</v>
      </c>
      <c r="DB211">
        <f t="shared" si="241"/>
        <v>103048.5298013245</v>
      </c>
      <c r="DC211">
        <f t="shared" si="242"/>
        <v>3405.9770856695541</v>
      </c>
      <c r="DD211" s="18">
        <f t="shared" si="243"/>
        <v>3.4181953320576032E-2</v>
      </c>
      <c r="DE211" s="14">
        <v>2018</v>
      </c>
      <c r="DF211" s="24">
        <v>289</v>
      </c>
      <c r="DG211" s="24">
        <v>34675285</v>
      </c>
      <c r="DH211">
        <f t="shared" si="244"/>
        <v>119983.68512110726</v>
      </c>
      <c r="DI211">
        <f t="shared" si="245"/>
        <v>16935.15531978276</v>
      </c>
      <c r="DJ211" s="18">
        <f t="shared" si="246"/>
        <v>0.16434155200887776</v>
      </c>
      <c r="DK211" s="14">
        <v>2019</v>
      </c>
      <c r="DL211" s="24">
        <v>278</v>
      </c>
      <c r="DM211" s="24">
        <v>34991279</v>
      </c>
      <c r="DN211">
        <f t="shared" si="247"/>
        <v>125867.91007194245</v>
      </c>
      <c r="DO211">
        <f t="shared" si="248"/>
        <v>5884.2249508351815</v>
      </c>
      <c r="DP211" s="18">
        <f t="shared" si="249"/>
        <v>4.9041875525792145E-2</v>
      </c>
      <c r="DQ211" s="14">
        <v>2020</v>
      </c>
      <c r="DR211" s="25">
        <v>263</v>
      </c>
      <c r="DS211" s="24">
        <v>37944627</v>
      </c>
      <c r="DT211">
        <f t="shared" si="250"/>
        <v>144276.14828897337</v>
      </c>
      <c r="DU211">
        <f t="shared" si="251"/>
        <v>18408.238217030928</v>
      </c>
      <c r="DV211" s="18">
        <f t="shared" si="252"/>
        <v>0.1462504478425781</v>
      </c>
      <c r="DX211" s="11">
        <f t="shared" si="253"/>
        <v>3.6111454560350427E-2</v>
      </c>
      <c r="DY211">
        <f t="shared" si="254"/>
        <v>116300.04166479141</v>
      </c>
      <c r="DZ211" s="23">
        <f t="shared" si="255"/>
        <v>93772.451416917727</v>
      </c>
    </row>
    <row r="212" spans="1:130" x14ac:dyDescent="0.2">
      <c r="A212" s="3">
        <v>47062</v>
      </c>
      <c r="B212" t="s">
        <v>212</v>
      </c>
      <c r="C212" s="14">
        <v>2000</v>
      </c>
      <c r="D212" s="10">
        <v>1180</v>
      </c>
      <c r="E212" s="9">
        <v>31998328</v>
      </c>
      <c r="F212">
        <f t="shared" si="192"/>
        <v>27117.227118644067</v>
      </c>
      <c r="G212" s="14">
        <v>2001</v>
      </c>
      <c r="H212" s="10">
        <v>1187</v>
      </c>
      <c r="I212" s="9">
        <v>33256355</v>
      </c>
      <c r="J212">
        <f t="shared" si="193"/>
        <v>28017.148272957034</v>
      </c>
      <c r="K212">
        <f t="shared" si="194"/>
        <v>899.9211543129677</v>
      </c>
      <c r="L212" s="18">
        <f t="shared" si="195"/>
        <v>3.318632655085297E-2</v>
      </c>
      <c r="M212" s="14">
        <v>2002</v>
      </c>
      <c r="N212" s="10">
        <v>1142</v>
      </c>
      <c r="O212" s="9">
        <v>34530702</v>
      </c>
      <c r="P212">
        <f t="shared" si="196"/>
        <v>30237.042031523644</v>
      </c>
      <c r="Q212">
        <f t="shared" si="197"/>
        <v>2219.8937585666099</v>
      </c>
      <c r="R212" s="19">
        <f t="shared" si="198"/>
        <v>7.9233394381872754E-2</v>
      </c>
      <c r="S212" s="14">
        <v>2003</v>
      </c>
      <c r="T212" s="10">
        <v>1142</v>
      </c>
      <c r="U212" s="9">
        <v>34592890</v>
      </c>
      <c r="V212">
        <f t="shared" si="199"/>
        <v>30291.497373029772</v>
      </c>
      <c r="W212">
        <f t="shared" si="200"/>
        <v>54.455341506127297</v>
      </c>
      <c r="X212" s="18">
        <f t="shared" si="201"/>
        <v>1.8009480374884175E-3</v>
      </c>
      <c r="Y212" s="14">
        <v>2004</v>
      </c>
      <c r="Z212" s="10">
        <v>1134</v>
      </c>
      <c r="AA212" s="9">
        <v>35038254</v>
      </c>
      <c r="AB212">
        <f t="shared" si="202"/>
        <v>30897.931216931218</v>
      </c>
      <c r="AC212">
        <f t="shared" si="203"/>
        <v>606.43384390144638</v>
      </c>
      <c r="AD212" s="18">
        <f t="shared" si="204"/>
        <v>2.0019936169989028E-2</v>
      </c>
      <c r="AE212" s="14">
        <v>2005</v>
      </c>
      <c r="AF212" s="10">
        <v>1163</v>
      </c>
      <c r="AG212" s="9">
        <v>35010814</v>
      </c>
      <c r="AH212">
        <f t="shared" si="205"/>
        <v>30103.881341358556</v>
      </c>
      <c r="AI212">
        <f t="shared" si="206"/>
        <v>-794.04987557266213</v>
      </c>
      <c r="AJ212" s="18">
        <f t="shared" si="207"/>
        <v>-2.56991275563959E-2</v>
      </c>
      <c r="AK212" s="14">
        <v>2006</v>
      </c>
      <c r="AL212" s="10">
        <v>1163</v>
      </c>
      <c r="AM212" s="9">
        <v>39629850</v>
      </c>
      <c r="AN212">
        <f t="shared" si="208"/>
        <v>34075.537403267415</v>
      </c>
      <c r="AO212">
        <f t="shared" si="209"/>
        <v>3971.6560619088596</v>
      </c>
      <c r="AP212" s="18">
        <f t="shared" si="210"/>
        <v>0.13193169401888238</v>
      </c>
      <c r="AQ212" s="14">
        <v>2007</v>
      </c>
      <c r="AR212" s="10">
        <v>1153</v>
      </c>
      <c r="AS212" s="9">
        <v>40394370</v>
      </c>
      <c r="AT212">
        <f t="shared" si="211"/>
        <v>35034.14570685169</v>
      </c>
      <c r="AU212">
        <f t="shared" si="212"/>
        <v>958.60830358427484</v>
      </c>
      <c r="AV212" s="18">
        <f t="shared" si="213"/>
        <v>2.8131861641376679E-2</v>
      </c>
      <c r="AW212" s="14">
        <v>2008</v>
      </c>
      <c r="AX212" s="10">
        <v>1120</v>
      </c>
      <c r="AY212" s="9">
        <v>42495626</v>
      </c>
      <c r="AZ212">
        <f t="shared" si="214"/>
        <v>37942.523214285713</v>
      </c>
      <c r="BA212">
        <f t="shared" si="215"/>
        <v>2908.3775074340228</v>
      </c>
      <c r="BB212" s="18">
        <f t="shared" si="216"/>
        <v>8.3015510975203433E-2</v>
      </c>
      <c r="BC212" s="14">
        <v>2009</v>
      </c>
      <c r="BD212" s="10">
        <v>1040</v>
      </c>
      <c r="BE212" s="9">
        <v>43324807</v>
      </c>
      <c r="BF212">
        <f t="shared" si="217"/>
        <v>41658.468269230769</v>
      </c>
      <c r="BG212">
        <f t="shared" si="218"/>
        <v>3715.9450549450557</v>
      </c>
      <c r="BH212" s="18">
        <f t="shared" si="219"/>
        <v>9.7936160807196082E-2</v>
      </c>
      <c r="BI212" s="14">
        <v>2010</v>
      </c>
      <c r="BJ212" s="10">
        <v>1068</v>
      </c>
      <c r="BK212" s="9">
        <v>43233158</v>
      </c>
      <c r="BL212">
        <f t="shared" si="220"/>
        <v>40480.485018726591</v>
      </c>
      <c r="BM212">
        <f t="shared" si="221"/>
        <v>-1177.9832505041777</v>
      </c>
      <c r="BN212" s="18">
        <f t="shared" si="222"/>
        <v>-2.8277161869973127E-2</v>
      </c>
      <c r="BO212" s="14">
        <v>2011</v>
      </c>
      <c r="BP212" s="10">
        <v>1022</v>
      </c>
      <c r="BQ212" s="9">
        <v>43428257</v>
      </c>
      <c r="BR212">
        <f t="shared" si="223"/>
        <v>42493.40215264188</v>
      </c>
      <c r="BS212">
        <f t="shared" si="224"/>
        <v>2012.917133915289</v>
      </c>
      <c r="BT212" s="18">
        <f t="shared" si="225"/>
        <v>4.9725617985656487E-2</v>
      </c>
      <c r="BU212" s="14">
        <v>2012</v>
      </c>
      <c r="BV212" s="10">
        <v>987</v>
      </c>
      <c r="BW212" s="9">
        <v>43477707</v>
      </c>
      <c r="BX212">
        <f t="shared" si="226"/>
        <v>44050.361702127659</v>
      </c>
      <c r="BY212">
        <f t="shared" si="227"/>
        <v>1556.9595494857786</v>
      </c>
      <c r="BZ212" s="18">
        <f t="shared" si="228"/>
        <v>3.6640030466211566E-2</v>
      </c>
      <c r="CA212" s="14">
        <v>2013</v>
      </c>
      <c r="CB212" s="10">
        <v>1008</v>
      </c>
      <c r="CC212" s="9">
        <v>44032303</v>
      </c>
      <c r="CD212">
        <f t="shared" si="229"/>
        <v>43682.840277777781</v>
      </c>
      <c r="CE212">
        <f t="shared" si="230"/>
        <v>-367.52142434987763</v>
      </c>
      <c r="CF212" s="18">
        <f t="shared" si="231"/>
        <v>-8.3432101383205236E-3</v>
      </c>
      <c r="CG212" s="14">
        <v>2014</v>
      </c>
      <c r="CH212" s="10">
        <v>1005</v>
      </c>
      <c r="CI212" s="9">
        <v>48920715</v>
      </c>
      <c r="CJ212">
        <f t="shared" si="232"/>
        <v>48677.328358208957</v>
      </c>
      <c r="CK212">
        <f t="shared" si="233"/>
        <v>4994.4880804311761</v>
      </c>
      <c r="CL212" s="18">
        <f t="shared" si="234"/>
        <v>0.11433524122221418</v>
      </c>
      <c r="CM212" s="14">
        <v>2015</v>
      </c>
      <c r="CN212" s="9">
        <v>1014</v>
      </c>
      <c r="CO212" s="9">
        <v>48242990</v>
      </c>
      <c r="CP212">
        <f t="shared" si="235"/>
        <v>47576.913214990142</v>
      </c>
      <c r="CQ212">
        <f t="shared" si="236"/>
        <v>-1100.4151432188155</v>
      </c>
      <c r="CR212" s="18">
        <f t="shared" si="237"/>
        <v>-2.2606317567821926E-2</v>
      </c>
      <c r="CS212" s="14">
        <v>2016</v>
      </c>
      <c r="CT212" s="9">
        <v>977</v>
      </c>
      <c r="CU212" s="9">
        <v>47847395</v>
      </c>
      <c r="CV212">
        <f t="shared" si="238"/>
        <v>48973.792221084957</v>
      </c>
      <c r="CW212">
        <f t="shared" si="239"/>
        <v>1396.8790060948158</v>
      </c>
      <c r="CX212" s="18">
        <f t="shared" si="240"/>
        <v>2.9360437903623783E-2</v>
      </c>
      <c r="CY212" s="14">
        <v>2017</v>
      </c>
      <c r="CZ212" s="9">
        <v>969</v>
      </c>
      <c r="DA212" s="9">
        <v>52469635</v>
      </c>
      <c r="DB212">
        <f t="shared" si="241"/>
        <v>54148.230134158926</v>
      </c>
      <c r="DC212">
        <f t="shared" si="242"/>
        <v>5174.437913073969</v>
      </c>
      <c r="DD212" s="18">
        <f t="shared" si="243"/>
        <v>0.10565728481296144</v>
      </c>
      <c r="DE212" s="14">
        <v>2018</v>
      </c>
      <c r="DF212" s="24">
        <v>949</v>
      </c>
      <c r="DG212" s="24">
        <v>53713575</v>
      </c>
      <c r="DH212">
        <f t="shared" si="244"/>
        <v>56600.184404636457</v>
      </c>
      <c r="DI212">
        <f t="shared" si="245"/>
        <v>2451.9542704775304</v>
      </c>
      <c r="DJ212" s="18">
        <f t="shared" si="246"/>
        <v>4.5282260646423919E-2</v>
      </c>
      <c r="DK212" s="14">
        <v>2019</v>
      </c>
      <c r="DL212" s="24">
        <v>937</v>
      </c>
      <c r="DM212" s="24">
        <v>55126846</v>
      </c>
      <c r="DN212">
        <f t="shared" si="247"/>
        <v>58833.346851654213</v>
      </c>
      <c r="DO212">
        <f t="shared" si="248"/>
        <v>2233.1624470177558</v>
      </c>
      <c r="DP212" s="18">
        <f t="shared" si="249"/>
        <v>3.9455038362645758E-2</v>
      </c>
      <c r="DQ212" s="14">
        <v>2020</v>
      </c>
      <c r="DR212" s="25">
        <v>898</v>
      </c>
      <c r="DS212" s="24">
        <v>55205907</v>
      </c>
      <c r="DT212">
        <f t="shared" si="250"/>
        <v>61476.511135857458</v>
      </c>
      <c r="DU212">
        <f t="shared" si="251"/>
        <v>2643.1642842032452</v>
      </c>
      <c r="DV212" s="18">
        <f t="shared" si="252"/>
        <v>4.4926294791079485E-2</v>
      </c>
      <c r="DX212" s="11">
        <f t="shared" si="253"/>
        <v>4.0350905309659353E-2</v>
      </c>
      <c r="DY212">
        <f t="shared" si="254"/>
        <v>56527.253796816534</v>
      </c>
      <c r="DZ212" s="23">
        <f t="shared" si="255"/>
        <v>41541.371305711669</v>
      </c>
    </row>
    <row r="213" spans="1:130" x14ac:dyDescent="0.2">
      <c r="A213" s="3">
        <v>47064</v>
      </c>
      <c r="B213" t="s">
        <v>213</v>
      </c>
      <c r="C213" s="14">
        <v>2000</v>
      </c>
      <c r="D213" s="10">
        <v>148</v>
      </c>
      <c r="E213" s="9">
        <v>5995083</v>
      </c>
      <c r="F213">
        <f t="shared" si="192"/>
        <v>40507.317567567567</v>
      </c>
      <c r="G213" s="14">
        <v>2001</v>
      </c>
      <c r="H213" s="10">
        <v>138</v>
      </c>
      <c r="I213" s="9">
        <v>6420010</v>
      </c>
      <c r="J213">
        <f t="shared" si="193"/>
        <v>46521.811594202896</v>
      </c>
      <c r="K213">
        <f t="shared" si="194"/>
        <v>6014.4940266353296</v>
      </c>
      <c r="L213" s="18">
        <f t="shared" si="195"/>
        <v>0.14847919802645415</v>
      </c>
      <c r="M213" s="14">
        <v>2002</v>
      </c>
      <c r="N213" s="10">
        <v>133</v>
      </c>
      <c r="O213" s="9">
        <v>6640574</v>
      </c>
      <c r="P213">
        <f t="shared" si="196"/>
        <v>49929.12781954887</v>
      </c>
      <c r="Q213">
        <f t="shared" si="197"/>
        <v>3407.3162253459741</v>
      </c>
      <c r="R213" s="19">
        <f t="shared" si="198"/>
        <v>7.3241262723538508E-2</v>
      </c>
      <c r="S213" s="14">
        <v>2003</v>
      </c>
      <c r="T213" s="10">
        <v>133</v>
      </c>
      <c r="U213" s="9">
        <v>6849530</v>
      </c>
      <c r="V213">
        <f t="shared" si="199"/>
        <v>51500.225563909771</v>
      </c>
      <c r="W213">
        <f t="shared" si="200"/>
        <v>1571.0977443609008</v>
      </c>
      <c r="X213" s="18">
        <f t="shared" si="201"/>
        <v>3.1466556957275051E-2</v>
      </c>
      <c r="Y213" s="14">
        <v>2004</v>
      </c>
      <c r="Z213" s="10">
        <v>129</v>
      </c>
      <c r="AA213" s="9">
        <v>7326808</v>
      </c>
      <c r="AB213">
        <f t="shared" si="202"/>
        <v>56796.961240310076</v>
      </c>
      <c r="AC213">
        <f t="shared" si="203"/>
        <v>5296.7356764003052</v>
      </c>
      <c r="AD213" s="18">
        <f t="shared" si="204"/>
        <v>0.10284878596943742</v>
      </c>
      <c r="AE213" s="14">
        <v>2005</v>
      </c>
      <c r="AF213" s="10">
        <v>134</v>
      </c>
      <c r="AG213" s="9">
        <v>6931580</v>
      </c>
      <c r="AH213">
        <f t="shared" si="205"/>
        <v>51728.208955223883</v>
      </c>
      <c r="AI213">
        <f t="shared" si="206"/>
        <v>-5068.7522850861933</v>
      </c>
      <c r="AJ213" s="18">
        <f t="shared" si="207"/>
        <v>-8.9243371025434129E-2</v>
      </c>
      <c r="AK213" s="14">
        <v>2006</v>
      </c>
      <c r="AL213" s="10">
        <v>129</v>
      </c>
      <c r="AM213" s="9">
        <v>7976925</v>
      </c>
      <c r="AN213">
        <f t="shared" si="208"/>
        <v>61836.627906976741</v>
      </c>
      <c r="AO213">
        <f t="shared" si="209"/>
        <v>10108.418951752858</v>
      </c>
      <c r="AP213" s="18">
        <f t="shared" si="210"/>
        <v>0.19541405271740106</v>
      </c>
      <c r="AQ213" s="14">
        <v>2007</v>
      </c>
      <c r="AR213" s="10">
        <v>122</v>
      </c>
      <c r="AS213" s="9">
        <v>8473890</v>
      </c>
      <c r="AT213">
        <f t="shared" si="211"/>
        <v>69458.114754098366</v>
      </c>
      <c r="AU213">
        <f t="shared" si="212"/>
        <v>7621.486847121625</v>
      </c>
      <c r="AV213" s="18">
        <f t="shared" si="213"/>
        <v>0.12325198034063121</v>
      </c>
      <c r="AW213" s="14">
        <v>2008</v>
      </c>
      <c r="AX213" s="10">
        <v>123</v>
      </c>
      <c r="AY213" s="9">
        <v>8880300</v>
      </c>
      <c r="AZ213">
        <f t="shared" si="214"/>
        <v>72197.560975609755</v>
      </c>
      <c r="BA213">
        <f t="shared" si="215"/>
        <v>2739.446221511389</v>
      </c>
      <c r="BB213" s="18">
        <f t="shared" si="216"/>
        <v>3.9440261677268579E-2</v>
      </c>
      <c r="BC213" s="14">
        <v>2009</v>
      </c>
      <c r="BD213" s="10">
        <v>133</v>
      </c>
      <c r="BE213" s="9">
        <v>8863980</v>
      </c>
      <c r="BF213">
        <f t="shared" si="217"/>
        <v>66646.466165413527</v>
      </c>
      <c r="BG213">
        <f t="shared" si="218"/>
        <v>-5551.0948101962276</v>
      </c>
      <c r="BH213" s="18">
        <f t="shared" si="219"/>
        <v>-7.6887567047750197E-2</v>
      </c>
      <c r="BI213" s="14">
        <v>2010</v>
      </c>
      <c r="BJ213" s="10">
        <v>120</v>
      </c>
      <c r="BK213" s="9">
        <v>8865130</v>
      </c>
      <c r="BL213">
        <f t="shared" si="220"/>
        <v>73876.083333333328</v>
      </c>
      <c r="BM213">
        <f t="shared" si="221"/>
        <v>7229.6171679198014</v>
      </c>
      <c r="BN213" s="18">
        <f t="shared" si="222"/>
        <v>0.10847712690386641</v>
      </c>
      <c r="BO213" s="14">
        <v>2011</v>
      </c>
      <c r="BP213" s="10">
        <v>115</v>
      </c>
      <c r="BQ213" s="9">
        <v>8835620</v>
      </c>
      <c r="BR213">
        <f t="shared" si="223"/>
        <v>76831.478260869568</v>
      </c>
      <c r="BS213">
        <f t="shared" si="224"/>
        <v>2955.3949275362393</v>
      </c>
      <c r="BT213" s="18">
        <f t="shared" si="225"/>
        <v>4.0004759242599795E-2</v>
      </c>
      <c r="BU213" s="14">
        <v>2012</v>
      </c>
      <c r="BV213" s="10">
        <v>123</v>
      </c>
      <c r="BW213" s="9">
        <v>8941220</v>
      </c>
      <c r="BX213">
        <f t="shared" si="226"/>
        <v>72692.845528455291</v>
      </c>
      <c r="BY213">
        <f t="shared" si="227"/>
        <v>-4138.6327324142767</v>
      </c>
      <c r="BZ213" s="18">
        <f t="shared" si="228"/>
        <v>-5.3866368656375195E-2</v>
      </c>
      <c r="CA213" s="14">
        <v>2013</v>
      </c>
      <c r="CB213" s="10">
        <v>123</v>
      </c>
      <c r="CC213" s="9">
        <v>9155940</v>
      </c>
      <c r="CD213">
        <f t="shared" si="229"/>
        <v>74438.536585365859</v>
      </c>
      <c r="CE213">
        <f t="shared" si="230"/>
        <v>1745.6910569105676</v>
      </c>
      <c r="CF213" s="18">
        <f t="shared" si="231"/>
        <v>2.4014619928824008E-2</v>
      </c>
      <c r="CG213" s="14">
        <v>2014</v>
      </c>
      <c r="CH213" s="10">
        <v>133</v>
      </c>
      <c r="CI213" s="9">
        <v>11069010</v>
      </c>
      <c r="CJ213">
        <f t="shared" si="232"/>
        <v>83225.639097744366</v>
      </c>
      <c r="CK213">
        <f t="shared" si="233"/>
        <v>8787.1025123785075</v>
      </c>
      <c r="CL213" s="18">
        <f t="shared" si="234"/>
        <v>0.11804507336467433</v>
      </c>
      <c r="CM213" s="14">
        <v>2015</v>
      </c>
      <c r="CN213" s="9">
        <v>127</v>
      </c>
      <c r="CO213" s="9">
        <v>10995360</v>
      </c>
      <c r="CP213">
        <f t="shared" si="235"/>
        <v>86577.637795275587</v>
      </c>
      <c r="CQ213">
        <f t="shared" si="236"/>
        <v>3351.9986975312204</v>
      </c>
      <c r="CR213" s="18">
        <f t="shared" si="237"/>
        <v>4.0276034331132804E-2</v>
      </c>
      <c r="CS213" s="14">
        <v>2016</v>
      </c>
      <c r="CT213" s="9">
        <v>119</v>
      </c>
      <c r="CU213" s="9">
        <v>11237180</v>
      </c>
      <c r="CV213">
        <f t="shared" si="238"/>
        <v>94430.084033613442</v>
      </c>
      <c r="CW213">
        <f t="shared" si="239"/>
        <v>7852.4462383378559</v>
      </c>
      <c r="CX213" s="18">
        <f t="shared" si="240"/>
        <v>9.0698319315502873E-2</v>
      </c>
      <c r="CY213" s="14">
        <v>2017</v>
      </c>
      <c r="CZ213" s="9">
        <v>122</v>
      </c>
      <c r="DA213" s="9">
        <v>10705880</v>
      </c>
      <c r="DB213">
        <f t="shared" si="241"/>
        <v>87753.114754098366</v>
      </c>
      <c r="DC213">
        <f t="shared" si="242"/>
        <v>-6676.9692795150768</v>
      </c>
      <c r="DD213" s="18">
        <f t="shared" si="243"/>
        <v>-7.0708073045220796E-2</v>
      </c>
      <c r="DE213" s="14">
        <v>2018</v>
      </c>
      <c r="DF213" s="24">
        <v>129</v>
      </c>
      <c r="DG213" s="24">
        <v>10777630</v>
      </c>
      <c r="DH213">
        <f t="shared" si="244"/>
        <v>83547.519379844962</v>
      </c>
      <c r="DI213">
        <f t="shared" si="245"/>
        <v>-4205.5953742534039</v>
      </c>
      <c r="DJ213" s="18">
        <f t="shared" si="246"/>
        <v>-4.7925311666011133E-2</v>
      </c>
      <c r="DK213" s="14">
        <v>2019</v>
      </c>
      <c r="DL213" s="24">
        <v>120</v>
      </c>
      <c r="DM213" s="24">
        <v>10876290</v>
      </c>
      <c r="DN213">
        <f t="shared" si="247"/>
        <v>90635.75</v>
      </c>
      <c r="DO213">
        <f t="shared" si="248"/>
        <v>7088.2306201550382</v>
      </c>
      <c r="DP213" s="18">
        <f t="shared" si="249"/>
        <v>8.4840707094231291E-2</v>
      </c>
      <c r="DQ213" s="14">
        <v>2020</v>
      </c>
      <c r="DR213" s="25">
        <v>111</v>
      </c>
      <c r="DS213" s="24">
        <v>10883870</v>
      </c>
      <c r="DT213">
        <f t="shared" si="250"/>
        <v>98052.882882882885</v>
      </c>
      <c r="DU213">
        <f t="shared" si="251"/>
        <v>7417.1328828828846</v>
      </c>
      <c r="DV213" s="18">
        <f t="shared" si="252"/>
        <v>8.1834517647648805E-2</v>
      </c>
      <c r="DX213" s="11">
        <f t="shared" si="253"/>
        <v>4.7034151653738997E-2</v>
      </c>
      <c r="DY213">
        <f t="shared" si="254"/>
        <v>87312.128044647761</v>
      </c>
      <c r="DZ213" s="23">
        <f t="shared" si="255"/>
        <v>70913.523533064057</v>
      </c>
    </row>
    <row r="214" spans="1:130" x14ac:dyDescent="0.2">
      <c r="A214" s="3">
        <v>47065</v>
      </c>
      <c r="B214" t="s">
        <v>214</v>
      </c>
      <c r="C214" s="14">
        <v>2000</v>
      </c>
      <c r="D214" s="10">
        <v>564</v>
      </c>
      <c r="E214" s="9">
        <v>61983001</v>
      </c>
      <c r="F214">
        <f t="shared" si="192"/>
        <v>109898.93794326241</v>
      </c>
      <c r="G214" s="14">
        <v>2001</v>
      </c>
      <c r="H214" s="10">
        <v>552</v>
      </c>
      <c r="I214" s="9">
        <v>63410471</v>
      </c>
      <c r="J214">
        <f t="shared" si="193"/>
        <v>114874.04166666667</v>
      </c>
      <c r="K214">
        <f t="shared" si="194"/>
        <v>4975.1037234042597</v>
      </c>
      <c r="L214" s="18">
        <f t="shared" si="195"/>
        <v>4.5269807120181263E-2</v>
      </c>
      <c r="M214" s="14">
        <v>2002</v>
      </c>
      <c r="N214" s="10">
        <v>535</v>
      </c>
      <c r="O214" s="9">
        <v>57500907</v>
      </c>
      <c r="P214">
        <f t="shared" si="196"/>
        <v>107478.3308411215</v>
      </c>
      <c r="Q214">
        <f t="shared" si="197"/>
        <v>-7395.7108255451749</v>
      </c>
      <c r="R214" s="19">
        <f t="shared" si="198"/>
        <v>-6.4381044823037761E-2</v>
      </c>
      <c r="S214" s="14">
        <v>2003</v>
      </c>
      <c r="T214" s="10">
        <v>535</v>
      </c>
      <c r="U214" s="9">
        <v>60528559</v>
      </c>
      <c r="V214">
        <f t="shared" si="199"/>
        <v>113137.49345794393</v>
      </c>
      <c r="W214">
        <f t="shared" si="200"/>
        <v>5659.162616822432</v>
      </c>
      <c r="X214" s="18">
        <f t="shared" si="201"/>
        <v>5.2653986831894685E-2</v>
      </c>
      <c r="Y214" s="14">
        <v>2004</v>
      </c>
      <c r="Z214" s="10">
        <v>521</v>
      </c>
      <c r="AA214" s="9">
        <v>52382800</v>
      </c>
      <c r="AB214">
        <f t="shared" si="202"/>
        <v>100542.80230326296</v>
      </c>
      <c r="AC214">
        <f t="shared" si="203"/>
        <v>-12594.691154680972</v>
      </c>
      <c r="AD214" s="18">
        <f t="shared" si="204"/>
        <v>-0.11132199211539663</v>
      </c>
      <c r="AE214" s="14">
        <v>2005</v>
      </c>
      <c r="AF214" s="10">
        <v>487</v>
      </c>
      <c r="AG214" s="9">
        <v>52675959</v>
      </c>
      <c r="AH214">
        <f t="shared" si="205"/>
        <v>108164.18685831623</v>
      </c>
      <c r="AI214">
        <f t="shared" si="206"/>
        <v>7621.3845550532715</v>
      </c>
      <c r="AJ214" s="18">
        <f t="shared" si="207"/>
        <v>7.5802388440151247E-2</v>
      </c>
      <c r="AK214" s="14">
        <v>2006</v>
      </c>
      <c r="AL214" s="10">
        <v>491</v>
      </c>
      <c r="AM214" s="9">
        <v>60469544</v>
      </c>
      <c r="AN214">
        <f t="shared" si="208"/>
        <v>123155.89409368635</v>
      </c>
      <c r="AO214">
        <f t="shared" si="209"/>
        <v>14991.707235370122</v>
      </c>
      <c r="AP214" s="18">
        <f t="shared" si="210"/>
        <v>0.13860139544161407</v>
      </c>
      <c r="AQ214" s="14">
        <v>2007</v>
      </c>
      <c r="AR214" s="10">
        <v>470</v>
      </c>
      <c r="AS214" s="9">
        <v>60503482</v>
      </c>
      <c r="AT214">
        <f t="shared" si="211"/>
        <v>128730.81276595745</v>
      </c>
      <c r="AU214">
        <f t="shared" si="212"/>
        <v>5574.918672271102</v>
      </c>
      <c r="AV214" s="18">
        <f t="shared" si="213"/>
        <v>4.5267169008006924E-2</v>
      </c>
      <c r="AW214" s="14">
        <v>2008</v>
      </c>
      <c r="AX214" s="10">
        <v>481</v>
      </c>
      <c r="AY214" s="9">
        <v>82145456</v>
      </c>
      <c r="AZ214">
        <f t="shared" si="214"/>
        <v>170780.5738045738</v>
      </c>
      <c r="BA214">
        <f t="shared" si="215"/>
        <v>42049.761038616343</v>
      </c>
      <c r="BB214" s="18">
        <f t="shared" si="216"/>
        <v>0.32664876524213399</v>
      </c>
      <c r="BC214" s="14">
        <v>2009</v>
      </c>
      <c r="BD214" s="10">
        <v>441</v>
      </c>
      <c r="BE214" s="9">
        <v>82527279</v>
      </c>
      <c r="BF214">
        <f t="shared" si="217"/>
        <v>187136.68707482994</v>
      </c>
      <c r="BG214">
        <f t="shared" si="218"/>
        <v>16356.113270256144</v>
      </c>
      <c r="BH214" s="18">
        <f t="shared" si="219"/>
        <v>9.5772680146704717E-2</v>
      </c>
      <c r="BI214" s="14">
        <v>2010</v>
      </c>
      <c r="BJ214" s="10">
        <v>439</v>
      </c>
      <c r="BK214" s="9">
        <v>79824156</v>
      </c>
      <c r="BL214">
        <f t="shared" si="220"/>
        <v>181831.79043280182</v>
      </c>
      <c r="BM214">
        <f t="shared" si="221"/>
        <v>-5304.8966420281213</v>
      </c>
      <c r="BN214" s="18">
        <f t="shared" si="222"/>
        <v>-2.8347710568942922E-2</v>
      </c>
      <c r="BO214" s="14">
        <v>2011</v>
      </c>
      <c r="BP214" s="10">
        <v>426</v>
      </c>
      <c r="BQ214" s="9">
        <v>79439279</v>
      </c>
      <c r="BR214">
        <f t="shared" si="223"/>
        <v>186477.1807511737</v>
      </c>
      <c r="BS214">
        <f t="shared" si="224"/>
        <v>4645.3903183718794</v>
      </c>
      <c r="BT214" s="18">
        <f t="shared" si="225"/>
        <v>2.554773457003736E-2</v>
      </c>
      <c r="BU214" s="14">
        <v>2012</v>
      </c>
      <c r="BV214" s="10">
        <v>422</v>
      </c>
      <c r="BW214" s="9">
        <v>90902327</v>
      </c>
      <c r="BX214">
        <f t="shared" si="226"/>
        <v>215408.35781990521</v>
      </c>
      <c r="BY214">
        <f t="shared" si="227"/>
        <v>28931.177068731515</v>
      </c>
      <c r="BZ214" s="18">
        <f t="shared" si="228"/>
        <v>0.1551459377077129</v>
      </c>
      <c r="CA214" s="14">
        <v>2013</v>
      </c>
      <c r="CB214" s="10">
        <v>432</v>
      </c>
      <c r="CC214" s="9">
        <v>92074519</v>
      </c>
      <c r="CD214">
        <f t="shared" si="229"/>
        <v>213135.46064814815</v>
      </c>
      <c r="CE214">
        <f t="shared" si="230"/>
        <v>-2272.8971717570676</v>
      </c>
      <c r="CF214" s="18">
        <f t="shared" si="231"/>
        <v>-1.0551573740037288E-2</v>
      </c>
      <c r="CG214" s="14">
        <v>2014</v>
      </c>
      <c r="CH214" s="10">
        <v>419</v>
      </c>
      <c r="CI214" s="9">
        <v>100067714</v>
      </c>
      <c r="CJ214">
        <f t="shared" si="232"/>
        <v>238825.09307875895</v>
      </c>
      <c r="CK214">
        <f t="shared" si="233"/>
        <v>25689.6324306108</v>
      </c>
      <c r="CL214" s="18">
        <f t="shared" si="234"/>
        <v>0.12053194880142536</v>
      </c>
      <c r="CM214" s="14">
        <v>2015</v>
      </c>
      <c r="CN214" s="9">
        <v>413</v>
      </c>
      <c r="CO214" s="9">
        <v>99428054</v>
      </c>
      <c r="CP214">
        <f t="shared" si="235"/>
        <v>240745.89346246974</v>
      </c>
      <c r="CQ214">
        <f t="shared" si="236"/>
        <v>1920.8003837107972</v>
      </c>
      <c r="CR214" s="18">
        <f t="shared" si="237"/>
        <v>8.0427075687451409E-3</v>
      </c>
      <c r="CS214" s="14">
        <v>2016</v>
      </c>
      <c r="CT214" s="9">
        <v>380</v>
      </c>
      <c r="CU214" s="9">
        <v>93433607</v>
      </c>
      <c r="CV214">
        <f t="shared" si="238"/>
        <v>245877.91315789474</v>
      </c>
      <c r="CW214">
        <f t="shared" si="239"/>
        <v>5132.0196954249986</v>
      </c>
      <c r="CX214" s="18">
        <f t="shared" si="240"/>
        <v>2.1317164008967975E-2</v>
      </c>
      <c r="CY214" s="14">
        <v>2017</v>
      </c>
      <c r="CZ214" s="9">
        <v>329</v>
      </c>
      <c r="DA214" s="9">
        <v>94657224</v>
      </c>
      <c r="DB214">
        <f t="shared" si="241"/>
        <v>287711.92705167172</v>
      </c>
      <c r="DC214">
        <f t="shared" si="242"/>
        <v>41834.013893776981</v>
      </c>
      <c r="DD214" s="18">
        <f t="shared" si="243"/>
        <v>0.17014140618198817</v>
      </c>
      <c r="DE214" s="14">
        <v>2018</v>
      </c>
      <c r="DF214" s="24">
        <v>392</v>
      </c>
      <c r="DG214" s="24">
        <v>88623606</v>
      </c>
      <c r="DH214">
        <f t="shared" si="244"/>
        <v>226080.62755102041</v>
      </c>
      <c r="DI214">
        <f t="shared" si="245"/>
        <v>-61631.299500651308</v>
      </c>
      <c r="DJ214" s="18">
        <f t="shared" si="246"/>
        <v>-0.21421183380271411</v>
      </c>
      <c r="DK214" s="14">
        <v>2019</v>
      </c>
      <c r="DL214" s="24">
        <v>384</v>
      </c>
      <c r="DM214" s="24">
        <v>86499121</v>
      </c>
      <c r="DN214">
        <f t="shared" si="247"/>
        <v>225258.12760416666</v>
      </c>
      <c r="DO214">
        <f t="shared" si="248"/>
        <v>-822.49994685375714</v>
      </c>
      <c r="DP214" s="18">
        <f t="shared" si="249"/>
        <v>-3.6380823769083916E-3</v>
      </c>
      <c r="DQ214" s="14">
        <v>2020</v>
      </c>
      <c r="DR214" s="25">
        <v>350</v>
      </c>
      <c r="DS214" s="24">
        <v>90597835</v>
      </c>
      <c r="DT214">
        <f t="shared" si="250"/>
        <v>258850.95714285714</v>
      </c>
      <c r="DU214">
        <f t="shared" si="251"/>
        <v>33592.829538690479</v>
      </c>
      <c r="DV214" s="18">
        <f t="shared" si="252"/>
        <v>0.14913037720761516</v>
      </c>
      <c r="DX214" s="11">
        <f t="shared" si="253"/>
        <v>4.6993793195719259E-2</v>
      </c>
      <c r="DY214">
        <f t="shared" si="254"/>
        <v>246350.22740228628</v>
      </c>
      <c r="DZ214" s="23">
        <f t="shared" si="255"/>
        <v>180195.3852147852</v>
      </c>
    </row>
    <row r="215" spans="1:130" x14ac:dyDescent="0.2">
      <c r="A215" s="3">
        <v>48066</v>
      </c>
      <c r="B215" t="s">
        <v>215</v>
      </c>
      <c r="C215" s="14">
        <v>2000</v>
      </c>
      <c r="D215" s="10">
        <v>4831</v>
      </c>
      <c r="E215" s="9">
        <v>177670057</v>
      </c>
      <c r="F215">
        <f t="shared" si="192"/>
        <v>36777.076588697993</v>
      </c>
      <c r="G215" s="14">
        <v>2001</v>
      </c>
      <c r="H215" s="10">
        <v>4846</v>
      </c>
      <c r="I215" s="9">
        <v>184725803</v>
      </c>
      <c r="J215">
        <f t="shared" si="193"/>
        <v>38119.232975650018</v>
      </c>
      <c r="K215">
        <f t="shared" si="194"/>
        <v>1342.1563869520251</v>
      </c>
      <c r="L215" s="18">
        <f t="shared" si="195"/>
        <v>3.6494373980896694E-2</v>
      </c>
      <c r="M215" s="14">
        <v>2002</v>
      </c>
      <c r="N215" s="10">
        <v>4816</v>
      </c>
      <c r="O215" s="9">
        <v>193274427</v>
      </c>
      <c r="P215">
        <f t="shared" si="196"/>
        <v>40131.733181063122</v>
      </c>
      <c r="Q215">
        <f t="shared" si="197"/>
        <v>2012.5002054131037</v>
      </c>
      <c r="R215" s="19">
        <f t="shared" si="198"/>
        <v>5.279487671482419E-2</v>
      </c>
      <c r="S215" s="14">
        <v>2003</v>
      </c>
      <c r="T215" s="10">
        <v>4816</v>
      </c>
      <c r="U215" s="9">
        <v>199617103</v>
      </c>
      <c r="V215">
        <f t="shared" si="199"/>
        <v>41448.734011627908</v>
      </c>
      <c r="W215">
        <f t="shared" si="200"/>
        <v>1317.0008305647862</v>
      </c>
      <c r="X215" s="18">
        <f t="shared" si="201"/>
        <v>3.2816943754281624E-2</v>
      </c>
      <c r="Y215" s="14">
        <v>2004</v>
      </c>
      <c r="Z215" s="10">
        <v>4859</v>
      </c>
      <c r="AA215" s="9">
        <v>219450250</v>
      </c>
      <c r="AB215">
        <f t="shared" si="202"/>
        <v>45163.665363243468</v>
      </c>
      <c r="AC215">
        <f t="shared" si="203"/>
        <v>3714.9313516155598</v>
      </c>
      <c r="AD215" s="18">
        <f t="shared" si="204"/>
        <v>8.9627136755814629E-2</v>
      </c>
      <c r="AE215" s="14">
        <v>2005</v>
      </c>
      <c r="AF215" s="10">
        <v>4852</v>
      </c>
      <c r="AG215" s="9">
        <v>230997603</v>
      </c>
      <c r="AH215">
        <f t="shared" si="205"/>
        <v>47608.739282769995</v>
      </c>
      <c r="AI215">
        <f t="shared" si="206"/>
        <v>2445.0739195265269</v>
      </c>
      <c r="AJ215" s="18">
        <f t="shared" si="207"/>
        <v>5.4138075372342449E-2</v>
      </c>
      <c r="AK215" s="14">
        <v>2006</v>
      </c>
      <c r="AL215" s="10">
        <v>4877</v>
      </c>
      <c r="AM215" s="9">
        <v>248369329</v>
      </c>
      <c r="AN215">
        <f t="shared" si="208"/>
        <v>50926.661677260614</v>
      </c>
      <c r="AO215">
        <f t="shared" si="209"/>
        <v>3317.9223944906189</v>
      </c>
      <c r="AP215" s="18">
        <f t="shared" si="210"/>
        <v>6.9691456746711275E-2</v>
      </c>
      <c r="AQ215" s="14">
        <v>2007</v>
      </c>
      <c r="AR215" s="10">
        <v>4861</v>
      </c>
      <c r="AS215" s="9">
        <v>259197931</v>
      </c>
      <c r="AT215">
        <f t="shared" si="211"/>
        <v>53321.936021394773</v>
      </c>
      <c r="AU215">
        <f t="shared" si="212"/>
        <v>2395.274344134159</v>
      </c>
      <c r="AV215" s="18">
        <f t="shared" si="213"/>
        <v>4.7033798510371996E-2</v>
      </c>
      <c r="AW215" s="14">
        <v>2008</v>
      </c>
      <c r="AX215" s="10">
        <v>4838</v>
      </c>
      <c r="AY215" s="9">
        <v>274097889</v>
      </c>
      <c r="AZ215">
        <f t="shared" si="214"/>
        <v>56655.206490285243</v>
      </c>
      <c r="BA215">
        <f t="shared" si="215"/>
        <v>3333.2704688904705</v>
      </c>
      <c r="BB215" s="18">
        <f t="shared" si="216"/>
        <v>6.2512180119510971E-2</v>
      </c>
      <c r="BC215" s="14">
        <v>2009</v>
      </c>
      <c r="BD215" s="10">
        <v>4806</v>
      </c>
      <c r="BE215" s="9">
        <v>281456270</v>
      </c>
      <c r="BF215">
        <f t="shared" si="217"/>
        <v>58563.518518518518</v>
      </c>
      <c r="BG215">
        <f t="shared" si="218"/>
        <v>1908.3120282332748</v>
      </c>
      <c r="BH215" s="18">
        <f t="shared" si="219"/>
        <v>3.3682906593244806E-2</v>
      </c>
      <c r="BI215" s="14">
        <v>2010</v>
      </c>
      <c r="BJ215" s="10">
        <v>4701</v>
      </c>
      <c r="BK215" s="9">
        <v>273935626</v>
      </c>
      <c r="BL215">
        <f t="shared" si="220"/>
        <v>58271.777494150178</v>
      </c>
      <c r="BM215">
        <f t="shared" si="221"/>
        <v>-291.74102436834073</v>
      </c>
      <c r="BN215" s="18">
        <f t="shared" si="222"/>
        <v>-4.981617084296063E-3</v>
      </c>
      <c r="BO215" s="14">
        <v>2011</v>
      </c>
      <c r="BP215" s="10">
        <v>4742</v>
      </c>
      <c r="BQ215" s="9">
        <v>262507251</v>
      </c>
      <c r="BR215">
        <f t="shared" si="223"/>
        <v>55357.918810628427</v>
      </c>
      <c r="BS215">
        <f t="shared" si="224"/>
        <v>-2913.8586835217502</v>
      </c>
      <c r="BT215" s="18">
        <f t="shared" si="225"/>
        <v>-5.0004630179923182E-2</v>
      </c>
      <c r="BU215" s="14">
        <v>2012</v>
      </c>
      <c r="BV215" s="10">
        <v>4849</v>
      </c>
      <c r="BW215" s="9">
        <v>259002207</v>
      </c>
      <c r="BX215">
        <f t="shared" si="226"/>
        <v>53413.53000618684</v>
      </c>
      <c r="BY215">
        <f t="shared" si="227"/>
        <v>-1944.3888044415871</v>
      </c>
      <c r="BZ215" s="18">
        <f t="shared" si="228"/>
        <v>-3.51239505786528E-2</v>
      </c>
      <c r="CA215" s="14">
        <v>2013</v>
      </c>
      <c r="CB215" s="10">
        <v>4868</v>
      </c>
      <c r="CC215" s="9">
        <v>256546753</v>
      </c>
      <c r="CD215">
        <f t="shared" si="229"/>
        <v>52700.647699260473</v>
      </c>
      <c r="CE215">
        <f t="shared" si="230"/>
        <v>-712.88230692636716</v>
      </c>
      <c r="CF215" s="18">
        <f t="shared" si="231"/>
        <v>-1.3346474326707009E-2</v>
      </c>
      <c r="CG215" s="14">
        <v>2014</v>
      </c>
      <c r="CH215" s="10">
        <v>4900</v>
      </c>
      <c r="CI215" s="9">
        <v>256860548</v>
      </c>
      <c r="CJ215">
        <f t="shared" si="232"/>
        <v>52420.52</v>
      </c>
      <c r="CK215">
        <f t="shared" si="233"/>
        <v>-280.12769926047622</v>
      </c>
      <c r="CL215" s="18">
        <f t="shared" si="234"/>
        <v>-5.3154507864693118E-3</v>
      </c>
      <c r="CM215" s="14">
        <v>2015</v>
      </c>
      <c r="CN215" s="9">
        <v>4965</v>
      </c>
      <c r="CO215" s="9">
        <v>256106755</v>
      </c>
      <c r="CP215">
        <f t="shared" si="235"/>
        <v>51582.427995971804</v>
      </c>
      <c r="CQ215">
        <f t="shared" si="236"/>
        <v>-838.0920040281926</v>
      </c>
      <c r="CR215" s="18">
        <f t="shared" si="237"/>
        <v>-1.598786131896808E-2</v>
      </c>
      <c r="CS215" s="14">
        <v>2016</v>
      </c>
      <c r="CT215" s="9">
        <v>4969</v>
      </c>
      <c r="CU215" s="9">
        <v>268520968</v>
      </c>
      <c r="CV215">
        <f t="shared" si="238"/>
        <v>54039.236868585227</v>
      </c>
      <c r="CW215">
        <f t="shared" si="239"/>
        <v>2456.8088726134229</v>
      </c>
      <c r="CX215" s="18">
        <f t="shared" si="240"/>
        <v>4.7628794689642776E-2</v>
      </c>
      <c r="CY215" s="14">
        <v>2017</v>
      </c>
      <c r="CZ215" s="9">
        <v>4826</v>
      </c>
      <c r="DA215" s="9">
        <v>272465129</v>
      </c>
      <c r="DB215">
        <f t="shared" si="241"/>
        <v>56457.755698300869</v>
      </c>
      <c r="DC215">
        <f t="shared" si="242"/>
        <v>2418.5188297156419</v>
      </c>
      <c r="DD215" s="18">
        <f t="shared" si="243"/>
        <v>4.4754866461143641E-2</v>
      </c>
      <c r="DE215" s="14">
        <v>2018</v>
      </c>
      <c r="DF215" s="24">
        <v>4950</v>
      </c>
      <c r="DG215" s="24">
        <v>282063202</v>
      </c>
      <c r="DH215">
        <f t="shared" si="244"/>
        <v>56982.465050505052</v>
      </c>
      <c r="DI215">
        <f t="shared" si="245"/>
        <v>524.70935220418323</v>
      </c>
      <c r="DJ215" s="18">
        <f t="shared" si="246"/>
        <v>9.2938400705852835E-3</v>
      </c>
      <c r="DK215" s="14">
        <v>2019</v>
      </c>
      <c r="DL215" s="24">
        <v>4892</v>
      </c>
      <c r="DM215" s="24">
        <v>284752418</v>
      </c>
      <c r="DN215">
        <f t="shared" si="247"/>
        <v>58207.771463614066</v>
      </c>
      <c r="DO215">
        <f t="shared" si="248"/>
        <v>1225.3064131090141</v>
      </c>
      <c r="DP215" s="18">
        <f t="shared" si="249"/>
        <v>2.1503218788850094E-2</v>
      </c>
      <c r="DQ215" s="14">
        <v>2020</v>
      </c>
      <c r="DR215" s="25">
        <v>4900</v>
      </c>
      <c r="DS215" s="24">
        <v>318259729</v>
      </c>
      <c r="DT215">
        <f t="shared" si="250"/>
        <v>64950.965102040813</v>
      </c>
      <c r="DU215">
        <f t="shared" si="251"/>
        <v>6743.1936384267465</v>
      </c>
      <c r="DV215" s="18">
        <f t="shared" si="252"/>
        <v>0.11584696456970435</v>
      </c>
      <c r="DX215" s="11">
        <f t="shared" si="253"/>
        <v>2.760537973934292E-2</v>
      </c>
      <c r="DY215">
        <f t="shared" si="254"/>
        <v>57215.997404139991</v>
      </c>
      <c r="DZ215" s="23">
        <f t="shared" si="255"/>
        <v>51576.262871416926</v>
      </c>
    </row>
    <row r="216" spans="1:130" x14ac:dyDescent="0.2">
      <c r="A216" s="3">
        <v>48068</v>
      </c>
      <c r="B216" t="s">
        <v>216</v>
      </c>
      <c r="C216" s="14">
        <v>2000</v>
      </c>
      <c r="D216" s="10">
        <v>12545</v>
      </c>
      <c r="E216" s="9">
        <v>728474911</v>
      </c>
      <c r="F216">
        <f t="shared" si="192"/>
        <v>58068.944679155044</v>
      </c>
      <c r="G216" s="14">
        <v>2001</v>
      </c>
      <c r="H216" s="10">
        <v>12564</v>
      </c>
      <c r="I216" s="9">
        <v>766711466</v>
      </c>
      <c r="J216">
        <f t="shared" si="193"/>
        <v>61024.471983444761</v>
      </c>
      <c r="K216">
        <f t="shared" si="194"/>
        <v>2955.527304289717</v>
      </c>
      <c r="L216" s="18">
        <f t="shared" si="195"/>
        <v>5.0896866141096932E-2</v>
      </c>
      <c r="M216" s="14">
        <v>2002</v>
      </c>
      <c r="N216" s="10">
        <v>12686</v>
      </c>
      <c r="O216" s="9">
        <v>842843279</v>
      </c>
      <c r="P216">
        <f t="shared" si="196"/>
        <v>66438.852199274785</v>
      </c>
      <c r="Q216">
        <f t="shared" si="197"/>
        <v>5414.3802158300241</v>
      </c>
      <c r="R216" s="19">
        <f t="shared" si="198"/>
        <v>8.8724736812124866E-2</v>
      </c>
      <c r="S216" s="14">
        <v>2003</v>
      </c>
      <c r="T216" s="10">
        <v>12686</v>
      </c>
      <c r="U216" s="9">
        <v>888899140</v>
      </c>
      <c r="V216">
        <f t="shared" si="199"/>
        <v>70069.300015765417</v>
      </c>
      <c r="W216">
        <f t="shared" si="200"/>
        <v>3630.4478164906322</v>
      </c>
      <c r="X216" s="18">
        <f t="shared" si="201"/>
        <v>5.4643445759742677E-2</v>
      </c>
      <c r="Y216" s="14">
        <v>2004</v>
      </c>
      <c r="Z216" s="10">
        <v>12923</v>
      </c>
      <c r="AA216" s="9">
        <v>1002528048</v>
      </c>
      <c r="AB216">
        <f t="shared" si="202"/>
        <v>77577.036910933995</v>
      </c>
      <c r="AC216">
        <f t="shared" si="203"/>
        <v>7507.7368951685785</v>
      </c>
      <c r="AD216" s="18">
        <f t="shared" si="204"/>
        <v>0.10714730835728851</v>
      </c>
      <c r="AE216" s="14">
        <v>2005</v>
      </c>
      <c r="AF216" s="10">
        <v>13237</v>
      </c>
      <c r="AG216" s="9">
        <v>1046552892</v>
      </c>
      <c r="AH216">
        <f t="shared" si="205"/>
        <v>79062.694870438921</v>
      </c>
      <c r="AI216">
        <f t="shared" si="206"/>
        <v>1485.6579595049261</v>
      </c>
      <c r="AJ216" s="18">
        <f t="shared" si="207"/>
        <v>1.9150743811092018E-2</v>
      </c>
      <c r="AK216" s="14">
        <v>2006</v>
      </c>
      <c r="AL216" s="10">
        <v>13339</v>
      </c>
      <c r="AM216" s="9">
        <v>1143235578</v>
      </c>
      <c r="AN216">
        <f t="shared" si="208"/>
        <v>85706.24319664143</v>
      </c>
      <c r="AO216">
        <f t="shared" si="209"/>
        <v>6643.5483262025082</v>
      </c>
      <c r="AP216" s="18">
        <f t="shared" si="210"/>
        <v>8.4028862627176806E-2</v>
      </c>
      <c r="AQ216" s="14">
        <v>2007</v>
      </c>
      <c r="AR216" s="10">
        <v>13502</v>
      </c>
      <c r="AS216" s="9">
        <v>1173144119</v>
      </c>
      <c r="AT216">
        <f t="shared" si="211"/>
        <v>86886.692267812177</v>
      </c>
      <c r="AU216">
        <f t="shared" si="212"/>
        <v>1180.4490711707476</v>
      </c>
      <c r="AV216" s="18">
        <f t="shared" si="213"/>
        <v>1.3773198160866371E-2</v>
      </c>
      <c r="AW216" s="14">
        <v>2008</v>
      </c>
      <c r="AX216" s="10">
        <v>13734</v>
      </c>
      <c r="AY216" s="9">
        <v>1278481960</v>
      </c>
      <c r="AZ216">
        <f t="shared" si="214"/>
        <v>93088.827726809381</v>
      </c>
      <c r="BA216">
        <f t="shared" si="215"/>
        <v>6202.1354589972034</v>
      </c>
      <c r="BB216" s="18">
        <f t="shared" si="216"/>
        <v>7.1381880206467824E-2</v>
      </c>
      <c r="BC216" s="14">
        <v>2009</v>
      </c>
      <c r="BD216" s="10">
        <v>13765</v>
      </c>
      <c r="BE216" s="9">
        <v>1303136214</v>
      </c>
      <c r="BF216">
        <f t="shared" si="217"/>
        <v>94670.266182346531</v>
      </c>
      <c r="BG216">
        <f t="shared" si="218"/>
        <v>1581.4384555371507</v>
      </c>
      <c r="BH216" s="18">
        <f t="shared" si="219"/>
        <v>1.6988488244564066E-2</v>
      </c>
      <c r="BI216" s="14">
        <v>2010</v>
      </c>
      <c r="BJ216" s="10">
        <v>13813</v>
      </c>
      <c r="BK216" s="9">
        <v>1239460479</v>
      </c>
      <c r="BL216">
        <f t="shared" si="220"/>
        <v>89731.447115036557</v>
      </c>
      <c r="BM216">
        <f t="shared" si="221"/>
        <v>-4938.8190673099743</v>
      </c>
      <c r="BN216" s="18">
        <f t="shared" si="222"/>
        <v>-5.2168640339483187E-2</v>
      </c>
      <c r="BO216" s="14">
        <v>2011</v>
      </c>
      <c r="BP216" s="10">
        <v>13904</v>
      </c>
      <c r="BQ216" s="9">
        <v>1232829298</v>
      </c>
      <c r="BR216">
        <f t="shared" si="223"/>
        <v>88667.239499424628</v>
      </c>
      <c r="BS216">
        <f t="shared" si="224"/>
        <v>-1064.2076156119292</v>
      </c>
      <c r="BT216" s="18">
        <f t="shared" si="225"/>
        <v>-1.1859918120428895E-2</v>
      </c>
      <c r="BU216" s="14">
        <v>2012</v>
      </c>
      <c r="BV216" s="10">
        <v>13943</v>
      </c>
      <c r="BW216" s="9">
        <v>1216723859</v>
      </c>
      <c r="BX216">
        <f t="shared" si="226"/>
        <v>87264.136771139645</v>
      </c>
      <c r="BY216">
        <f t="shared" si="227"/>
        <v>-1403.1027282849827</v>
      </c>
      <c r="BZ216" s="18">
        <f t="shared" si="228"/>
        <v>-1.5824364626735532E-2</v>
      </c>
      <c r="CA216" s="14">
        <v>2013</v>
      </c>
      <c r="CB216" s="10">
        <v>14022</v>
      </c>
      <c r="CC216" s="9">
        <v>1217172701</v>
      </c>
      <c r="CD216">
        <f t="shared" si="229"/>
        <v>86804.500142632998</v>
      </c>
      <c r="CE216">
        <f t="shared" si="230"/>
        <v>-459.63662850664696</v>
      </c>
      <c r="CF216" s="18">
        <f t="shared" si="231"/>
        <v>-5.2671881658796155E-3</v>
      </c>
      <c r="CG216" s="14">
        <v>2014</v>
      </c>
      <c r="CH216" s="10">
        <v>14213</v>
      </c>
      <c r="CI216" s="9">
        <v>1221944128</v>
      </c>
      <c r="CJ216">
        <f t="shared" si="232"/>
        <v>85973.695067895591</v>
      </c>
      <c r="CK216">
        <f t="shared" si="233"/>
        <v>-830.80507473740727</v>
      </c>
      <c r="CL216" s="18">
        <f t="shared" si="234"/>
        <v>-9.5709908284970033E-3</v>
      </c>
      <c r="CM216" s="14">
        <v>2015</v>
      </c>
      <c r="CN216" s="9">
        <v>14244</v>
      </c>
      <c r="CO216" s="9">
        <v>1222331628</v>
      </c>
      <c r="CP216">
        <f t="shared" si="235"/>
        <v>85813.790227464197</v>
      </c>
      <c r="CQ216">
        <f t="shared" si="236"/>
        <v>-159.9048404313944</v>
      </c>
      <c r="CR216" s="18">
        <f t="shared" si="237"/>
        <v>-1.8599275081187744E-3</v>
      </c>
      <c r="CS216" s="14">
        <v>2016</v>
      </c>
      <c r="CT216" s="9">
        <v>14101</v>
      </c>
      <c r="CU216" s="9">
        <v>1296100387</v>
      </c>
      <c r="CV216">
        <f t="shared" si="238"/>
        <v>91915.494433018932</v>
      </c>
      <c r="CW216">
        <f t="shared" si="239"/>
        <v>6101.7042055547354</v>
      </c>
      <c r="CX216" s="18">
        <f t="shared" si="240"/>
        <v>7.1104005421286254E-2</v>
      </c>
      <c r="CY216" s="14">
        <v>2017</v>
      </c>
      <c r="CZ216" s="9">
        <v>14430</v>
      </c>
      <c r="DA216" s="9">
        <v>1326627780</v>
      </c>
      <c r="DB216">
        <f t="shared" si="241"/>
        <v>91935.397089397084</v>
      </c>
      <c r="DC216">
        <f t="shared" si="242"/>
        <v>19.902656378151732</v>
      </c>
      <c r="DD216" s="18">
        <f t="shared" si="243"/>
        <v>2.1653211464423209E-4</v>
      </c>
      <c r="DE216" s="14">
        <v>2018</v>
      </c>
      <c r="DF216" s="24">
        <v>14380</v>
      </c>
      <c r="DG216" s="24">
        <v>1405788376</v>
      </c>
      <c r="DH216">
        <f t="shared" si="244"/>
        <v>97759.970514603614</v>
      </c>
      <c r="DI216">
        <f t="shared" si="245"/>
        <v>5824.5734252065304</v>
      </c>
      <c r="DJ216" s="18">
        <f t="shared" si="246"/>
        <v>6.3355068989833938E-2</v>
      </c>
      <c r="DK216" s="14">
        <v>2019</v>
      </c>
      <c r="DL216" s="24">
        <v>14386</v>
      </c>
      <c r="DM216" s="24">
        <v>1449206738</v>
      </c>
      <c r="DN216">
        <f t="shared" si="247"/>
        <v>100737.29584318087</v>
      </c>
      <c r="DO216">
        <f t="shared" si="248"/>
        <v>2977.3253285772516</v>
      </c>
      <c r="DP216" s="18">
        <f t="shared" si="249"/>
        <v>3.0455464674393411E-2</v>
      </c>
      <c r="DQ216" s="14">
        <v>2020</v>
      </c>
      <c r="DR216" s="25">
        <v>14488</v>
      </c>
      <c r="DS216" s="24">
        <v>1721867538</v>
      </c>
      <c r="DT216">
        <f t="shared" si="250"/>
        <v>118847.84221424627</v>
      </c>
      <c r="DU216">
        <f t="shared" si="251"/>
        <v>18110.5463710654</v>
      </c>
      <c r="DV216" s="18">
        <f t="shared" si="252"/>
        <v>0.179779953585992</v>
      </c>
      <c r="DX216" s="11">
        <f t="shared" si="253"/>
        <v>3.5706111292930817E-2</v>
      </c>
      <c r="DY216">
        <f t="shared" si="254"/>
        <v>96810.887815727197</v>
      </c>
      <c r="DZ216" s="23">
        <f t="shared" si="255"/>
        <v>85621.149473841055</v>
      </c>
    </row>
    <row r="217" spans="1:130" x14ac:dyDescent="0.2">
      <c r="A217" s="3">
        <v>48069</v>
      </c>
      <c r="B217" t="s">
        <v>217</v>
      </c>
      <c r="C217" s="14">
        <v>2000</v>
      </c>
      <c r="D217" s="10">
        <v>1659</v>
      </c>
      <c r="E217" s="9">
        <v>85587070</v>
      </c>
      <c r="F217">
        <f t="shared" si="192"/>
        <v>51589.553948161541</v>
      </c>
      <c r="G217" s="14">
        <v>2001</v>
      </c>
      <c r="H217" s="10">
        <v>1728</v>
      </c>
      <c r="I217" s="9">
        <v>95786749</v>
      </c>
      <c r="J217">
        <f t="shared" si="193"/>
        <v>55432.146412037036</v>
      </c>
      <c r="K217">
        <f t="shared" si="194"/>
        <v>3842.592463875495</v>
      </c>
      <c r="L217" s="18">
        <f t="shared" si="195"/>
        <v>7.4483924938304885E-2</v>
      </c>
      <c r="M217" s="14">
        <v>2002</v>
      </c>
      <c r="N217" s="10">
        <v>1887</v>
      </c>
      <c r="O217" s="9">
        <v>111421063</v>
      </c>
      <c r="P217">
        <f t="shared" si="196"/>
        <v>59046.668256491786</v>
      </c>
      <c r="Q217">
        <f t="shared" si="197"/>
        <v>3614.52184445475</v>
      </c>
      <c r="R217" s="19">
        <f t="shared" si="198"/>
        <v>6.5206240032405813E-2</v>
      </c>
      <c r="S217" s="14">
        <v>2003</v>
      </c>
      <c r="T217" s="10">
        <v>1887</v>
      </c>
      <c r="U217" s="9">
        <v>123129207</v>
      </c>
      <c r="V217">
        <f t="shared" si="199"/>
        <v>65251.302066772652</v>
      </c>
      <c r="W217">
        <f t="shared" si="200"/>
        <v>6204.6338102808659</v>
      </c>
      <c r="X217" s="18">
        <f t="shared" si="201"/>
        <v>0.10508016783146283</v>
      </c>
      <c r="Y217" s="14">
        <v>2004</v>
      </c>
      <c r="Z217" s="10">
        <v>2164</v>
      </c>
      <c r="AA217" s="9">
        <v>144426561</v>
      </c>
      <c r="AB217">
        <f t="shared" si="202"/>
        <v>66740.554990757853</v>
      </c>
      <c r="AC217">
        <f t="shared" si="203"/>
        <v>1489.2529239852011</v>
      </c>
      <c r="AD217" s="18">
        <f t="shared" si="204"/>
        <v>2.282334416041577E-2</v>
      </c>
      <c r="AE217" s="14">
        <v>2005</v>
      </c>
      <c r="AF217" s="10">
        <v>2344</v>
      </c>
      <c r="AG217" s="9">
        <v>163279709</v>
      </c>
      <c r="AH217">
        <f t="shared" si="205"/>
        <v>69658.578924914676</v>
      </c>
      <c r="AI217">
        <f t="shared" si="206"/>
        <v>2918.0239341568231</v>
      </c>
      <c r="AJ217" s="18">
        <f t="shared" si="207"/>
        <v>4.3721900942551455E-2</v>
      </c>
      <c r="AK217" s="14">
        <v>2006</v>
      </c>
      <c r="AL217" s="10">
        <v>2554</v>
      </c>
      <c r="AM217" s="9">
        <v>187529298</v>
      </c>
      <c r="AN217">
        <f t="shared" si="208"/>
        <v>73425.723570869231</v>
      </c>
      <c r="AO217">
        <f t="shared" si="209"/>
        <v>3767.144645954555</v>
      </c>
      <c r="AP217" s="18">
        <f t="shared" si="210"/>
        <v>5.4080124861794532E-2</v>
      </c>
      <c r="AQ217" s="14">
        <v>2007</v>
      </c>
      <c r="AR217" s="10">
        <v>2817</v>
      </c>
      <c r="AS217" s="9">
        <v>213966293</v>
      </c>
      <c r="AT217">
        <f t="shared" si="211"/>
        <v>75955.375576854814</v>
      </c>
      <c r="AU217">
        <f t="shared" si="212"/>
        <v>2529.6520059855829</v>
      </c>
      <c r="AV217" s="18">
        <f t="shared" si="213"/>
        <v>3.4451849882609693E-2</v>
      </c>
      <c r="AW217" s="14">
        <v>2008</v>
      </c>
      <c r="AX217" s="10">
        <v>2972</v>
      </c>
      <c r="AY217" s="9">
        <v>239700526</v>
      </c>
      <c r="AZ217">
        <f t="shared" si="214"/>
        <v>80652.936069986536</v>
      </c>
      <c r="BA217">
        <f t="shared" si="215"/>
        <v>4697.5604931317212</v>
      </c>
      <c r="BB217" s="18">
        <f t="shared" si="216"/>
        <v>6.1846320388193377E-2</v>
      </c>
      <c r="BC217" s="14">
        <v>2009</v>
      </c>
      <c r="BD217" s="10">
        <v>3212</v>
      </c>
      <c r="BE217" s="9">
        <v>254039370</v>
      </c>
      <c r="BF217">
        <f t="shared" si="217"/>
        <v>79090.712951432128</v>
      </c>
      <c r="BG217">
        <f t="shared" si="218"/>
        <v>-1562.2231185544078</v>
      </c>
      <c r="BH217" s="18">
        <f t="shared" si="219"/>
        <v>-1.9369699290287333E-2</v>
      </c>
      <c r="BI217" s="14">
        <v>2010</v>
      </c>
      <c r="BJ217" s="10">
        <v>3472</v>
      </c>
      <c r="BK217" s="9">
        <v>242160842</v>
      </c>
      <c r="BL217">
        <f t="shared" si="220"/>
        <v>69746.786290322576</v>
      </c>
      <c r="BM217">
        <f t="shared" si="221"/>
        <v>-9343.9266611095518</v>
      </c>
      <c r="BN217" s="18">
        <f t="shared" si="222"/>
        <v>-0.1181418944452739</v>
      </c>
      <c r="BO217" s="14">
        <v>2011</v>
      </c>
      <c r="BP217" s="10">
        <v>3596</v>
      </c>
      <c r="BQ217" s="9">
        <v>247083355</v>
      </c>
      <c r="BR217">
        <f t="shared" si="223"/>
        <v>68710.610400444944</v>
      </c>
      <c r="BS217">
        <f t="shared" si="224"/>
        <v>-1036.1758898776316</v>
      </c>
      <c r="BT217" s="18">
        <f t="shared" si="225"/>
        <v>-1.4856252810911259E-2</v>
      </c>
      <c r="BU217" s="14">
        <v>2012</v>
      </c>
      <c r="BV217" s="10">
        <v>3679</v>
      </c>
      <c r="BW217" s="9">
        <v>243331311</v>
      </c>
      <c r="BX217">
        <f t="shared" si="226"/>
        <v>66140.611851046473</v>
      </c>
      <c r="BY217">
        <f t="shared" si="227"/>
        <v>-2569.9985493984714</v>
      </c>
      <c r="BZ217" s="18">
        <f t="shared" si="228"/>
        <v>-3.7403226873121025E-2</v>
      </c>
      <c r="CA217" s="14">
        <v>2013</v>
      </c>
      <c r="CB217" s="10">
        <v>3765</v>
      </c>
      <c r="CC217" s="9">
        <v>250342810</v>
      </c>
      <c r="CD217">
        <f t="shared" si="229"/>
        <v>66492.114209827356</v>
      </c>
      <c r="CE217">
        <f t="shared" si="230"/>
        <v>351.50235878088279</v>
      </c>
      <c r="CF217" s="18">
        <f t="shared" si="231"/>
        <v>5.3144709270681071E-3</v>
      </c>
      <c r="CG217" s="14">
        <v>2014</v>
      </c>
      <c r="CH217" s="10">
        <v>3866</v>
      </c>
      <c r="CI217" s="9">
        <v>255377668</v>
      </c>
      <c r="CJ217">
        <f t="shared" si="232"/>
        <v>66057.33781686498</v>
      </c>
      <c r="CK217">
        <f t="shared" si="233"/>
        <v>-434.77639296237612</v>
      </c>
      <c r="CL217" s="18">
        <f t="shared" si="234"/>
        <v>-6.5387662601667932E-3</v>
      </c>
      <c r="CM217" s="14">
        <v>2015</v>
      </c>
      <c r="CN217" s="9">
        <v>3949</v>
      </c>
      <c r="CO217" s="9">
        <v>256128432</v>
      </c>
      <c r="CP217">
        <f t="shared" si="235"/>
        <v>64859.061028108379</v>
      </c>
      <c r="CQ217">
        <f t="shared" si="236"/>
        <v>-1198.2767887566006</v>
      </c>
      <c r="CR217" s="18">
        <f t="shared" si="237"/>
        <v>-1.8139949752117784E-2</v>
      </c>
      <c r="CS217" s="14">
        <v>2016</v>
      </c>
      <c r="CT217" s="9">
        <v>4030</v>
      </c>
      <c r="CU217" s="9">
        <v>272101149</v>
      </c>
      <c r="CV217">
        <f t="shared" si="238"/>
        <v>67518.895533498755</v>
      </c>
      <c r="CW217">
        <f t="shared" si="239"/>
        <v>2659.8345053903759</v>
      </c>
      <c r="CX217" s="18">
        <f t="shared" si="240"/>
        <v>4.1009451312248674E-2</v>
      </c>
      <c r="CY217" s="14">
        <v>2017</v>
      </c>
      <c r="CZ217" s="9">
        <v>4171</v>
      </c>
      <c r="DA217" s="9">
        <v>278668851</v>
      </c>
      <c r="DB217">
        <f t="shared" si="241"/>
        <v>66811.040757612078</v>
      </c>
      <c r="DC217">
        <f t="shared" si="242"/>
        <v>-707.85477588667709</v>
      </c>
      <c r="DD217" s="18">
        <f t="shared" si="243"/>
        <v>-1.0483802649518797E-2</v>
      </c>
      <c r="DE217" s="14">
        <v>2018</v>
      </c>
      <c r="DF217" s="24">
        <v>4324</v>
      </c>
      <c r="DG217" s="24">
        <v>296093059</v>
      </c>
      <c r="DH217">
        <f t="shared" si="244"/>
        <v>68476.655642923215</v>
      </c>
      <c r="DI217">
        <f t="shared" si="245"/>
        <v>1665.6148853111372</v>
      </c>
      <c r="DJ217" s="18">
        <f t="shared" si="246"/>
        <v>2.493023408142862E-2</v>
      </c>
      <c r="DK217" s="14">
        <v>2019</v>
      </c>
      <c r="DL217" s="24">
        <v>4349</v>
      </c>
      <c r="DM217" s="24">
        <v>310721193</v>
      </c>
      <c r="DN217">
        <f t="shared" si="247"/>
        <v>71446.583812370664</v>
      </c>
      <c r="DO217">
        <f t="shared" si="248"/>
        <v>2969.9281694474485</v>
      </c>
      <c r="DP217" s="18">
        <f t="shared" si="249"/>
        <v>4.3371396303790992E-2</v>
      </c>
      <c r="DQ217" s="14">
        <v>2020</v>
      </c>
      <c r="DR217" s="25">
        <v>4404</v>
      </c>
      <c r="DS217" s="24">
        <v>365427418</v>
      </c>
      <c r="DT217">
        <f t="shared" si="250"/>
        <v>82976.252951861941</v>
      </c>
      <c r="DU217">
        <f t="shared" si="251"/>
        <v>11529.669139491278</v>
      </c>
      <c r="DV217" s="18">
        <f t="shared" si="252"/>
        <v>0.16137467355709967</v>
      </c>
      <c r="DX217" s="11">
        <f t="shared" si="253"/>
        <v>2.467023705071646E-2</v>
      </c>
      <c r="DY217">
        <f t="shared" si="254"/>
        <v>68911.426737635324</v>
      </c>
      <c r="DZ217" s="23">
        <f t="shared" si="255"/>
        <v>68384.738241102837</v>
      </c>
    </row>
    <row r="218" spans="1:130" x14ac:dyDescent="0.2">
      <c r="A218" s="3">
        <v>48070</v>
      </c>
      <c r="B218" t="s">
        <v>218</v>
      </c>
      <c r="C218" s="14">
        <v>2000</v>
      </c>
      <c r="D218" s="10">
        <v>1845</v>
      </c>
      <c r="E218" s="9">
        <v>69925450</v>
      </c>
      <c r="F218">
        <f t="shared" si="192"/>
        <v>37899.972899729</v>
      </c>
      <c r="G218" s="14">
        <v>2001</v>
      </c>
      <c r="H218" s="10">
        <v>1862</v>
      </c>
      <c r="I218" s="9">
        <v>75383063</v>
      </c>
      <c r="J218">
        <f t="shared" si="193"/>
        <v>40484.996240601504</v>
      </c>
      <c r="K218">
        <f t="shared" si="194"/>
        <v>2585.0233408725035</v>
      </c>
      <c r="L218" s="18">
        <f t="shared" si="195"/>
        <v>6.8206469374308909E-2</v>
      </c>
      <c r="M218" s="14">
        <v>2002</v>
      </c>
      <c r="N218" s="10">
        <v>1902</v>
      </c>
      <c r="O218" s="9">
        <v>83221128</v>
      </c>
      <c r="P218">
        <f t="shared" si="196"/>
        <v>43754.536277602521</v>
      </c>
      <c r="Q218">
        <f t="shared" si="197"/>
        <v>3269.5400370010175</v>
      </c>
      <c r="R218" s="19">
        <f t="shared" si="198"/>
        <v>8.0759301978693729E-2</v>
      </c>
      <c r="S218" s="14">
        <v>2003</v>
      </c>
      <c r="T218" s="10">
        <v>1902</v>
      </c>
      <c r="U218" s="9">
        <v>89603530</v>
      </c>
      <c r="V218">
        <f t="shared" si="199"/>
        <v>47110.162986330179</v>
      </c>
      <c r="W218">
        <f t="shared" si="200"/>
        <v>3355.6267087276574</v>
      </c>
      <c r="X218" s="18">
        <f t="shared" si="201"/>
        <v>7.6692087134411405E-2</v>
      </c>
      <c r="Y218" s="14">
        <v>2004</v>
      </c>
      <c r="Z218" s="10">
        <v>1974</v>
      </c>
      <c r="AA218" s="9">
        <v>99278790</v>
      </c>
      <c r="AB218">
        <f t="shared" si="202"/>
        <v>50293.206686930091</v>
      </c>
      <c r="AC218">
        <f t="shared" si="203"/>
        <v>3183.043700599912</v>
      </c>
      <c r="AD218" s="18">
        <f t="shared" si="204"/>
        <v>6.7565966637040217E-2</v>
      </c>
      <c r="AE218" s="14">
        <v>2005</v>
      </c>
      <c r="AF218" s="10">
        <v>2060</v>
      </c>
      <c r="AG218" s="9">
        <v>102719459</v>
      </c>
      <c r="AH218">
        <f t="shared" si="205"/>
        <v>49863.815048543693</v>
      </c>
      <c r="AI218">
        <f t="shared" si="206"/>
        <v>-429.39163838639797</v>
      </c>
      <c r="AJ218" s="18">
        <f t="shared" si="207"/>
        <v>-8.5377661651068627E-3</v>
      </c>
      <c r="AK218" s="14">
        <v>2006</v>
      </c>
      <c r="AL218" s="10">
        <v>2040</v>
      </c>
      <c r="AM218" s="9">
        <v>112012013</v>
      </c>
      <c r="AN218">
        <f t="shared" si="208"/>
        <v>54907.84950980392</v>
      </c>
      <c r="AO218">
        <f t="shared" si="209"/>
        <v>5044.0344612602275</v>
      </c>
      <c r="AP218" s="18">
        <f t="shared" si="210"/>
        <v>0.10115620829151824</v>
      </c>
      <c r="AQ218" s="14">
        <v>2007</v>
      </c>
      <c r="AR218" s="10">
        <v>2106</v>
      </c>
      <c r="AS218" s="9">
        <v>116471134</v>
      </c>
      <c r="AT218">
        <f t="shared" si="211"/>
        <v>55304.432098765436</v>
      </c>
      <c r="AU218">
        <f t="shared" si="212"/>
        <v>396.58258896151528</v>
      </c>
      <c r="AV218" s="18">
        <f t="shared" si="213"/>
        <v>7.2226938862485334E-3</v>
      </c>
      <c r="AW218" s="14">
        <v>2008</v>
      </c>
      <c r="AX218" s="10">
        <v>2086</v>
      </c>
      <c r="AY218" s="9">
        <v>130093438</v>
      </c>
      <c r="AZ218">
        <f t="shared" si="214"/>
        <v>62365.023010546502</v>
      </c>
      <c r="BA218">
        <f t="shared" si="215"/>
        <v>7060.5909117810661</v>
      </c>
      <c r="BB218" s="18">
        <f t="shared" si="216"/>
        <v>0.12766772289012765</v>
      </c>
      <c r="BC218" s="14">
        <v>2009</v>
      </c>
      <c r="BD218" s="10">
        <v>2088</v>
      </c>
      <c r="BE218" s="9">
        <v>130660541</v>
      </c>
      <c r="BF218">
        <f t="shared" si="217"/>
        <v>62576.887452107279</v>
      </c>
      <c r="BG218">
        <f t="shared" si="218"/>
        <v>211.86444156077778</v>
      </c>
      <c r="BH218" s="18">
        <f t="shared" si="219"/>
        <v>3.3971676964658468E-3</v>
      </c>
      <c r="BI218" s="14">
        <v>2010</v>
      </c>
      <c r="BJ218" s="10">
        <v>2027</v>
      </c>
      <c r="BK218" s="9">
        <v>123663474</v>
      </c>
      <c r="BL218">
        <f t="shared" si="220"/>
        <v>61008.127281697089</v>
      </c>
      <c r="BM218">
        <f t="shared" si="221"/>
        <v>-1568.7601704101908</v>
      </c>
      <c r="BN218" s="18">
        <f t="shared" si="222"/>
        <v>-2.5069322465276479E-2</v>
      </c>
      <c r="BO218" s="14">
        <v>2011</v>
      </c>
      <c r="BP218" s="10">
        <v>2022</v>
      </c>
      <c r="BQ218" s="9">
        <v>124114710</v>
      </c>
      <c r="BR218">
        <f t="shared" si="223"/>
        <v>61382.151335311573</v>
      </c>
      <c r="BS218">
        <f t="shared" si="224"/>
        <v>374.02405361448473</v>
      </c>
      <c r="BT218" s="18">
        <f t="shared" si="225"/>
        <v>6.1307250407388733E-3</v>
      </c>
      <c r="BU218" s="14">
        <v>2012</v>
      </c>
      <c r="BV218" s="10">
        <v>2008</v>
      </c>
      <c r="BW218" s="9">
        <v>120271467</v>
      </c>
      <c r="BX218">
        <f t="shared" si="226"/>
        <v>59896.148904382469</v>
      </c>
      <c r="BY218">
        <f t="shared" si="227"/>
        <v>-1486.0024309291039</v>
      </c>
      <c r="BZ218" s="18">
        <f t="shared" si="228"/>
        <v>-2.4209031430187832E-2</v>
      </c>
      <c r="CA218" s="14">
        <v>2013</v>
      </c>
      <c r="CB218" s="10">
        <v>1984</v>
      </c>
      <c r="CC218" s="9">
        <v>122363599</v>
      </c>
      <c r="CD218">
        <f t="shared" si="229"/>
        <v>61675.20110887097</v>
      </c>
      <c r="CE218">
        <f t="shared" si="230"/>
        <v>1779.0522044885001</v>
      </c>
      <c r="CF218" s="18">
        <f t="shared" si="231"/>
        <v>2.9702280314024176E-2</v>
      </c>
      <c r="CG218" s="14">
        <v>2014</v>
      </c>
      <c r="CH218" s="10">
        <v>1965</v>
      </c>
      <c r="CI218" s="9">
        <v>120630054</v>
      </c>
      <c r="CJ218">
        <f t="shared" si="232"/>
        <v>61389.340458015264</v>
      </c>
      <c r="CK218">
        <f t="shared" si="233"/>
        <v>-285.8606508557059</v>
      </c>
      <c r="CL218" s="18">
        <f t="shared" si="234"/>
        <v>-4.6349366636210211E-3</v>
      </c>
      <c r="CM218" s="14">
        <v>2015</v>
      </c>
      <c r="CN218" s="9">
        <v>1968</v>
      </c>
      <c r="CO218" s="9">
        <v>119761442</v>
      </c>
      <c r="CP218">
        <f t="shared" si="235"/>
        <v>60854.3912601626</v>
      </c>
      <c r="CQ218">
        <f t="shared" si="236"/>
        <v>-534.94919785266393</v>
      </c>
      <c r="CR218" s="18">
        <f t="shared" si="237"/>
        <v>-8.7140404809939384E-3</v>
      </c>
      <c r="CS218" s="14">
        <v>2016</v>
      </c>
      <c r="CT218" s="9">
        <v>1984</v>
      </c>
      <c r="CU218" s="9">
        <v>125304536</v>
      </c>
      <c r="CV218">
        <f t="shared" si="238"/>
        <v>63157.528225806454</v>
      </c>
      <c r="CW218">
        <f t="shared" si="239"/>
        <v>2303.1369656438546</v>
      </c>
      <c r="CX218" s="18">
        <f t="shared" si="240"/>
        <v>3.7846684815193744E-2</v>
      </c>
      <c r="CY218" s="14">
        <v>2017</v>
      </c>
      <c r="CZ218" s="9">
        <v>1979</v>
      </c>
      <c r="DA218" s="9">
        <v>127096760</v>
      </c>
      <c r="DB218">
        <f t="shared" si="241"/>
        <v>64222.718544719559</v>
      </c>
      <c r="DC218">
        <f t="shared" si="242"/>
        <v>1065.1903189131044</v>
      </c>
      <c r="DD218" s="18">
        <f t="shared" si="243"/>
        <v>1.6865611255474415E-2</v>
      </c>
      <c r="DE218" s="14">
        <v>2018</v>
      </c>
      <c r="DF218" s="24">
        <v>1947</v>
      </c>
      <c r="DG218" s="24">
        <v>134601199</v>
      </c>
      <c r="DH218">
        <f t="shared" si="244"/>
        <v>69132.613764766313</v>
      </c>
      <c r="DI218">
        <f t="shared" si="245"/>
        <v>4909.8952200467538</v>
      </c>
      <c r="DJ218" s="18">
        <f t="shared" si="246"/>
        <v>7.6451064845968739E-2</v>
      </c>
      <c r="DK218" s="14">
        <v>2019</v>
      </c>
      <c r="DL218" s="24">
        <v>1931</v>
      </c>
      <c r="DM218" s="24">
        <v>139056242</v>
      </c>
      <c r="DN218">
        <f t="shared" si="247"/>
        <v>72012.554117037798</v>
      </c>
      <c r="DO218">
        <f t="shared" si="248"/>
        <v>2879.9403522714856</v>
      </c>
      <c r="DP218" s="18">
        <f t="shared" si="249"/>
        <v>4.1658201468714864E-2</v>
      </c>
      <c r="DQ218" s="14">
        <v>2020</v>
      </c>
      <c r="DR218" s="25">
        <v>1957</v>
      </c>
      <c r="DS218" s="24">
        <v>160591433</v>
      </c>
      <c r="DT218">
        <f t="shared" si="250"/>
        <v>82060.006642820648</v>
      </c>
      <c r="DU218">
        <f t="shared" si="251"/>
        <v>10047.45252578285</v>
      </c>
      <c r="DV218" s="18">
        <f t="shared" si="252"/>
        <v>0.13952362402607346</v>
      </c>
      <c r="DX218" s="11">
        <f t="shared" si="253"/>
        <v>3.9970618703040049E-2</v>
      </c>
      <c r="DY218">
        <f t="shared" si="254"/>
        <v>68455.962142174554</v>
      </c>
      <c r="DZ218" s="23">
        <f t="shared" si="255"/>
        <v>58159.603040692884</v>
      </c>
    </row>
    <row r="219" spans="1:130" x14ac:dyDescent="0.2">
      <c r="A219" s="3">
        <v>48071</v>
      </c>
      <c r="B219" t="s">
        <v>219</v>
      </c>
      <c r="C219" s="14">
        <v>2000</v>
      </c>
      <c r="D219" s="10">
        <v>13920</v>
      </c>
      <c r="E219" s="9">
        <v>835623047</v>
      </c>
      <c r="F219">
        <f t="shared" si="192"/>
        <v>60030.391307471262</v>
      </c>
      <c r="G219" s="14">
        <v>2001</v>
      </c>
      <c r="H219" s="10">
        <v>14185</v>
      </c>
      <c r="I219" s="9">
        <v>904053087</v>
      </c>
      <c r="J219">
        <f t="shared" si="193"/>
        <v>63733.033979555868</v>
      </c>
      <c r="K219">
        <f t="shared" si="194"/>
        <v>3702.6426720846066</v>
      </c>
      <c r="L219" s="18">
        <f t="shared" si="195"/>
        <v>6.1679469206188282E-2</v>
      </c>
      <c r="M219" s="14">
        <v>2002</v>
      </c>
      <c r="N219" s="10">
        <v>14523</v>
      </c>
      <c r="O219" s="9">
        <v>971290489</v>
      </c>
      <c r="P219">
        <f t="shared" si="196"/>
        <v>66879.46629484267</v>
      </c>
      <c r="Q219">
        <f t="shared" si="197"/>
        <v>3146.4323152868019</v>
      </c>
      <c r="R219" s="19">
        <f t="shared" si="198"/>
        <v>4.936893976044051E-2</v>
      </c>
      <c r="S219" s="14">
        <v>2003</v>
      </c>
      <c r="T219" s="10">
        <v>14523</v>
      </c>
      <c r="U219" s="9">
        <v>1049205302</v>
      </c>
      <c r="V219">
        <f t="shared" si="199"/>
        <v>72244.391792329407</v>
      </c>
      <c r="W219">
        <f t="shared" si="200"/>
        <v>5364.9254974867363</v>
      </c>
      <c r="X219" s="18">
        <f t="shared" si="201"/>
        <v>8.0217827603992792E-2</v>
      </c>
      <c r="Y219" s="14">
        <v>2004</v>
      </c>
      <c r="Z219" s="10">
        <v>15496</v>
      </c>
      <c r="AA219" s="9">
        <v>1189119001</v>
      </c>
      <c r="AB219">
        <f t="shared" si="202"/>
        <v>76737.158040784721</v>
      </c>
      <c r="AC219">
        <f t="shared" si="203"/>
        <v>4492.7662484553148</v>
      </c>
      <c r="AD219" s="18">
        <f t="shared" si="204"/>
        <v>6.2188443102545947E-2</v>
      </c>
      <c r="AE219" s="14">
        <v>2005</v>
      </c>
      <c r="AF219" s="10">
        <v>15934</v>
      </c>
      <c r="AG219" s="9">
        <v>1246294514</v>
      </c>
      <c r="AH219">
        <f t="shared" si="205"/>
        <v>78216.048324337899</v>
      </c>
      <c r="AI219">
        <f t="shared" si="206"/>
        <v>1478.8902835531771</v>
      </c>
      <c r="AJ219" s="18">
        <f t="shared" si="207"/>
        <v>1.927215343011749E-2</v>
      </c>
      <c r="AK219" s="14">
        <v>2006</v>
      </c>
      <c r="AL219" s="10">
        <v>16458</v>
      </c>
      <c r="AM219" s="9">
        <v>1399344226</v>
      </c>
      <c r="AN219">
        <f t="shared" si="208"/>
        <v>85025.168671770574</v>
      </c>
      <c r="AO219">
        <f t="shared" si="209"/>
        <v>6809.1203474326758</v>
      </c>
      <c r="AP219" s="18">
        <f t="shared" si="210"/>
        <v>8.705528460345309E-2</v>
      </c>
      <c r="AQ219" s="14">
        <v>2007</v>
      </c>
      <c r="AR219" s="10">
        <v>16742</v>
      </c>
      <c r="AS219" s="9">
        <v>1490033503</v>
      </c>
      <c r="AT219">
        <f t="shared" si="211"/>
        <v>88999.731394098679</v>
      </c>
      <c r="AU219">
        <f t="shared" si="212"/>
        <v>3974.5627223281044</v>
      </c>
      <c r="AV219" s="18">
        <f t="shared" si="213"/>
        <v>4.6745719937015651E-2</v>
      </c>
      <c r="AW219" s="14">
        <v>2008</v>
      </c>
      <c r="AX219" s="10">
        <v>16986</v>
      </c>
      <c r="AY219" s="9">
        <v>1655845450</v>
      </c>
      <c r="AZ219">
        <f t="shared" si="214"/>
        <v>97482.953608854354</v>
      </c>
      <c r="BA219">
        <f t="shared" si="215"/>
        <v>8483.2222147556749</v>
      </c>
      <c r="BB219" s="18">
        <f t="shared" si="216"/>
        <v>9.5317391208645533E-2</v>
      </c>
      <c r="BC219" s="14">
        <v>2009</v>
      </c>
      <c r="BD219" s="10">
        <v>17120</v>
      </c>
      <c r="BE219" s="9">
        <v>1676129580</v>
      </c>
      <c r="BF219">
        <f t="shared" si="217"/>
        <v>97904.765186915887</v>
      </c>
      <c r="BG219">
        <f t="shared" si="218"/>
        <v>421.81157806153351</v>
      </c>
      <c r="BH219" s="18">
        <f t="shared" si="219"/>
        <v>4.3270291106897738E-3</v>
      </c>
      <c r="BI219" s="14">
        <v>2010</v>
      </c>
      <c r="BJ219" s="10">
        <v>17287</v>
      </c>
      <c r="BK219" s="9">
        <v>1662138812</v>
      </c>
      <c r="BL219">
        <f t="shared" si="220"/>
        <v>96149.639150806965</v>
      </c>
      <c r="BM219">
        <f t="shared" si="221"/>
        <v>-1755.1260361089226</v>
      </c>
      <c r="BN219" s="18">
        <f t="shared" si="222"/>
        <v>-1.7926870390405469E-2</v>
      </c>
      <c r="BO219" s="14">
        <v>2011</v>
      </c>
      <c r="BP219" s="10">
        <v>17524</v>
      </c>
      <c r="BQ219" s="9">
        <v>1659341019</v>
      </c>
      <c r="BR219">
        <f t="shared" si="223"/>
        <v>94689.626740470208</v>
      </c>
      <c r="BS219">
        <f t="shared" si="224"/>
        <v>-1460.0124103367561</v>
      </c>
      <c r="BT219" s="18">
        <f t="shared" si="225"/>
        <v>-1.5184793445212869E-2</v>
      </c>
      <c r="BU219" s="14">
        <v>2012</v>
      </c>
      <c r="BV219" s="10">
        <v>17558</v>
      </c>
      <c r="BW219" s="9">
        <v>1620817669</v>
      </c>
      <c r="BX219">
        <f t="shared" si="226"/>
        <v>92312.203496981427</v>
      </c>
      <c r="BY219">
        <f t="shared" si="227"/>
        <v>-2377.4232434887817</v>
      </c>
      <c r="BZ219" s="18">
        <f t="shared" si="228"/>
        <v>-2.5107536330298729E-2</v>
      </c>
      <c r="CA219" s="14">
        <v>2013</v>
      </c>
      <c r="CB219" s="10">
        <v>17559</v>
      </c>
      <c r="CC219" s="9">
        <v>1632904530</v>
      </c>
      <c r="CD219">
        <f t="shared" si="229"/>
        <v>92995.303263283786</v>
      </c>
      <c r="CE219">
        <f t="shared" si="230"/>
        <v>683.09976630235906</v>
      </c>
      <c r="CF219" s="18">
        <f t="shared" si="231"/>
        <v>7.399885826847326E-3</v>
      </c>
      <c r="CG219" s="14">
        <v>2014</v>
      </c>
      <c r="CH219" s="10">
        <v>17615</v>
      </c>
      <c r="CI219" s="9">
        <v>1682183866</v>
      </c>
      <c r="CJ219">
        <f t="shared" si="232"/>
        <v>95497.239057621351</v>
      </c>
      <c r="CK219">
        <f t="shared" si="233"/>
        <v>2501.9357943375653</v>
      </c>
      <c r="CL219" s="18">
        <f t="shared" si="234"/>
        <v>2.690389413811799E-2</v>
      </c>
      <c r="CM219" s="14">
        <v>2015</v>
      </c>
      <c r="CN219" s="9">
        <v>17575</v>
      </c>
      <c r="CO219" s="9">
        <v>1670330858</v>
      </c>
      <c r="CP219">
        <f t="shared" si="235"/>
        <v>95040.162617354203</v>
      </c>
      <c r="CQ219">
        <f t="shared" si="236"/>
        <v>-457.07644026714843</v>
      </c>
      <c r="CR219" s="18">
        <f t="shared" si="237"/>
        <v>-4.7862791089840467E-3</v>
      </c>
      <c r="CS219" s="14">
        <v>2016</v>
      </c>
      <c r="CT219" s="9">
        <v>17739</v>
      </c>
      <c r="CU219" s="9">
        <v>1771219825</v>
      </c>
      <c r="CV219">
        <f t="shared" si="238"/>
        <v>99848.91059247985</v>
      </c>
      <c r="CW219">
        <f t="shared" si="239"/>
        <v>4808.7479751256469</v>
      </c>
      <c r="CX219" s="18">
        <f t="shared" si="240"/>
        <v>5.0597009124304426E-2</v>
      </c>
      <c r="CY219" s="14">
        <v>2017</v>
      </c>
      <c r="CZ219" s="9">
        <v>17915</v>
      </c>
      <c r="DA219" s="9">
        <v>1828705105</v>
      </c>
      <c r="DB219">
        <f t="shared" si="241"/>
        <v>102076.75718671504</v>
      </c>
      <c r="DC219">
        <f t="shared" si="242"/>
        <v>2227.8465942351904</v>
      </c>
      <c r="DD219" s="18">
        <f t="shared" si="243"/>
        <v>2.2312177278807299E-2</v>
      </c>
      <c r="DE219" s="14">
        <v>2018</v>
      </c>
      <c r="DF219" s="24">
        <v>17937</v>
      </c>
      <c r="DG219" s="24">
        <v>1947603112</v>
      </c>
      <c r="DH219">
        <f t="shared" si="244"/>
        <v>108580.20360149411</v>
      </c>
      <c r="DI219">
        <f t="shared" si="245"/>
        <v>6503.4464147790713</v>
      </c>
      <c r="DJ219" s="18">
        <f t="shared" si="246"/>
        <v>6.3711334431237929E-2</v>
      </c>
      <c r="DK219" s="14">
        <v>2019</v>
      </c>
      <c r="DL219" s="24">
        <v>18075</v>
      </c>
      <c r="DM219" s="24">
        <v>2010328801</v>
      </c>
      <c r="DN219">
        <f t="shared" si="247"/>
        <v>111221.51042876902</v>
      </c>
      <c r="DO219">
        <f t="shared" si="248"/>
        <v>2641.3068272749078</v>
      </c>
      <c r="DP219" s="18">
        <f t="shared" si="249"/>
        <v>2.4325859960337762E-2</v>
      </c>
      <c r="DQ219" s="14">
        <v>2020</v>
      </c>
      <c r="DR219" s="25">
        <v>17907</v>
      </c>
      <c r="DS219" s="24">
        <v>2370651227</v>
      </c>
      <c r="DT219">
        <f t="shared" si="250"/>
        <v>132386.8446417602</v>
      </c>
      <c r="DU219">
        <f t="shared" si="251"/>
        <v>21165.334212991176</v>
      </c>
      <c r="DV219" s="18">
        <f t="shared" si="252"/>
        <v>0.19029892807063031</v>
      </c>
      <c r="DX219" s="11">
        <f t="shared" si="253"/>
        <v>3.9815035873586584E-2</v>
      </c>
      <c r="DY219">
        <f t="shared" si="254"/>
        <v>107292.82373899272</v>
      </c>
      <c r="DZ219" s="23">
        <f t="shared" si="255"/>
        <v>90859.595684699889</v>
      </c>
    </row>
    <row r="220" spans="1:130" x14ac:dyDescent="0.2">
      <c r="A220" s="3">
        <v>48072</v>
      </c>
      <c r="B220" t="s">
        <v>220</v>
      </c>
      <c r="C220" s="14">
        <v>2000</v>
      </c>
      <c r="D220" s="10">
        <v>7319</v>
      </c>
      <c r="E220" s="9">
        <v>416432350</v>
      </c>
      <c r="F220">
        <f t="shared" si="192"/>
        <v>56897.438174614021</v>
      </c>
      <c r="G220" s="14">
        <v>2001</v>
      </c>
      <c r="H220" s="10">
        <v>7351</v>
      </c>
      <c r="I220" s="9">
        <v>404843533</v>
      </c>
      <c r="J220">
        <f t="shared" si="193"/>
        <v>55073.259828594746</v>
      </c>
      <c r="K220">
        <f t="shared" si="194"/>
        <v>-1824.1783460192746</v>
      </c>
      <c r="L220" s="18">
        <f t="shared" si="195"/>
        <v>-3.2060816875814455E-2</v>
      </c>
      <c r="M220" s="14">
        <v>2002</v>
      </c>
      <c r="N220" s="10">
        <v>7561</v>
      </c>
      <c r="O220" s="9">
        <v>399480769</v>
      </c>
      <c r="P220">
        <f t="shared" si="196"/>
        <v>52834.382885861662</v>
      </c>
      <c r="Q220">
        <f t="shared" si="197"/>
        <v>-2238.8769427330844</v>
      </c>
      <c r="R220" s="19">
        <f t="shared" si="198"/>
        <v>-4.0652704228897503E-2</v>
      </c>
      <c r="S220" s="14">
        <v>2003</v>
      </c>
      <c r="T220" s="10">
        <v>7561</v>
      </c>
      <c r="U220" s="9">
        <v>396616105</v>
      </c>
      <c r="V220">
        <f t="shared" si="199"/>
        <v>52455.509191905832</v>
      </c>
      <c r="W220">
        <f t="shared" si="200"/>
        <v>-378.87369395582937</v>
      </c>
      <c r="X220" s="18">
        <f t="shared" si="201"/>
        <v>-7.1709684728278513E-3</v>
      </c>
      <c r="Y220" s="14">
        <v>2004</v>
      </c>
      <c r="Z220" s="10">
        <v>7250</v>
      </c>
      <c r="AA220" s="9">
        <v>405577776</v>
      </c>
      <c r="AB220">
        <f t="shared" si="202"/>
        <v>55941.76220689655</v>
      </c>
      <c r="AC220">
        <f t="shared" si="203"/>
        <v>3486.2530149907179</v>
      </c>
      <c r="AD220" s="18">
        <f t="shared" si="204"/>
        <v>6.6461141426278736E-2</v>
      </c>
      <c r="AE220" s="14">
        <v>2005</v>
      </c>
      <c r="AF220" s="10">
        <v>7094</v>
      </c>
      <c r="AG220" s="9">
        <v>399630753</v>
      </c>
      <c r="AH220">
        <f t="shared" si="205"/>
        <v>56333.627431632369</v>
      </c>
      <c r="AI220">
        <f t="shared" si="206"/>
        <v>391.86522473581863</v>
      </c>
      <c r="AJ220" s="18">
        <f t="shared" si="207"/>
        <v>7.0048780960194554E-3</v>
      </c>
      <c r="AK220" s="14">
        <v>2006</v>
      </c>
      <c r="AL220" s="10">
        <v>6920</v>
      </c>
      <c r="AM220" s="9">
        <v>430917315</v>
      </c>
      <c r="AN220">
        <f t="shared" si="208"/>
        <v>62271.28829479769</v>
      </c>
      <c r="AO220">
        <f t="shared" si="209"/>
        <v>5937.6608631653216</v>
      </c>
      <c r="AP220" s="18">
        <f t="shared" si="210"/>
        <v>0.10540171357456764</v>
      </c>
      <c r="AQ220" s="14">
        <v>2007</v>
      </c>
      <c r="AR220" s="10">
        <v>6949</v>
      </c>
      <c r="AS220" s="9">
        <v>431038421</v>
      </c>
      <c r="AT220">
        <f t="shared" si="211"/>
        <v>62028.841703842278</v>
      </c>
      <c r="AU220">
        <f t="shared" si="212"/>
        <v>-242.44659095541283</v>
      </c>
      <c r="AV220" s="18">
        <f t="shared" si="213"/>
        <v>-3.8933928877085311E-3</v>
      </c>
      <c r="AW220" s="14">
        <v>2008</v>
      </c>
      <c r="AX220" s="10">
        <v>6902</v>
      </c>
      <c r="AY220" s="9">
        <v>437057020</v>
      </c>
      <c r="AZ220">
        <f t="shared" si="214"/>
        <v>63323.242538394668</v>
      </c>
      <c r="BA220">
        <f t="shared" si="215"/>
        <v>1294.4008345523907</v>
      </c>
      <c r="BB220" s="18">
        <f t="shared" si="216"/>
        <v>2.0867725383822717E-2</v>
      </c>
      <c r="BC220" s="14">
        <v>2009</v>
      </c>
      <c r="BD220" s="10">
        <v>6765</v>
      </c>
      <c r="BE220" s="9">
        <v>432994976</v>
      </c>
      <c r="BF220">
        <f t="shared" si="217"/>
        <v>64005.17014042868</v>
      </c>
      <c r="BG220">
        <f t="shared" si="218"/>
        <v>681.92760203401122</v>
      </c>
      <c r="BH220" s="18">
        <f t="shared" si="219"/>
        <v>1.0768993732759961E-2</v>
      </c>
      <c r="BI220" s="14">
        <v>2010</v>
      </c>
      <c r="BJ220" s="10">
        <v>6445</v>
      </c>
      <c r="BK220" s="9">
        <v>385795192</v>
      </c>
      <c r="BL220">
        <f t="shared" si="220"/>
        <v>59859.610861132664</v>
      </c>
      <c r="BM220">
        <f t="shared" si="221"/>
        <v>-4145.559279296016</v>
      </c>
      <c r="BN220" s="18">
        <f t="shared" si="222"/>
        <v>-6.4769131465482743E-2</v>
      </c>
      <c r="BO220" s="14">
        <v>2011</v>
      </c>
      <c r="BP220" s="10">
        <v>6131</v>
      </c>
      <c r="BQ220" s="9">
        <v>377631752</v>
      </c>
      <c r="BR220">
        <f t="shared" si="223"/>
        <v>61593.826781927906</v>
      </c>
      <c r="BS220">
        <f t="shared" si="224"/>
        <v>1734.2159207952427</v>
      </c>
      <c r="BT220" s="18">
        <f t="shared" si="225"/>
        <v>2.8971386479915848E-2</v>
      </c>
      <c r="BU220" s="14">
        <v>2012</v>
      </c>
      <c r="BV220" s="10">
        <v>6052</v>
      </c>
      <c r="BW220" s="9">
        <v>365277816</v>
      </c>
      <c r="BX220">
        <f t="shared" si="226"/>
        <v>60356.545935228023</v>
      </c>
      <c r="BY220">
        <f t="shared" si="227"/>
        <v>-1237.2808466998831</v>
      </c>
      <c r="BZ220" s="18">
        <f t="shared" si="228"/>
        <v>-2.0087741115363052E-2</v>
      </c>
      <c r="CA220" s="14">
        <v>2013</v>
      </c>
      <c r="CB220" s="10">
        <v>6349</v>
      </c>
      <c r="CC220" s="9">
        <v>365846712</v>
      </c>
      <c r="CD220">
        <f t="shared" si="229"/>
        <v>57622.72987872106</v>
      </c>
      <c r="CE220">
        <f t="shared" si="230"/>
        <v>-2733.8160565069629</v>
      </c>
      <c r="CF220" s="18">
        <f t="shared" si="231"/>
        <v>-4.5294441789972099E-2</v>
      </c>
      <c r="CG220" s="14">
        <v>2014</v>
      </c>
      <c r="CH220" s="10">
        <v>6252</v>
      </c>
      <c r="CI220" s="9">
        <v>336144033</v>
      </c>
      <c r="CJ220">
        <f t="shared" si="232"/>
        <v>53765.840211132439</v>
      </c>
      <c r="CK220">
        <f t="shared" si="233"/>
        <v>-3856.8896675886208</v>
      </c>
      <c r="CL220" s="18">
        <f t="shared" si="234"/>
        <v>-6.6933477044670425E-2</v>
      </c>
      <c r="CM220" s="14">
        <v>2015</v>
      </c>
      <c r="CN220" s="9">
        <v>6236</v>
      </c>
      <c r="CO220" s="9">
        <v>332604283</v>
      </c>
      <c r="CP220">
        <f t="shared" si="235"/>
        <v>53336.158274534959</v>
      </c>
      <c r="CQ220">
        <f t="shared" si="236"/>
        <v>-429.68193659748067</v>
      </c>
      <c r="CR220" s="18">
        <f t="shared" si="237"/>
        <v>-7.991727366487119E-3</v>
      </c>
      <c r="CS220" s="14">
        <v>2016</v>
      </c>
      <c r="CT220" s="9">
        <v>5807</v>
      </c>
      <c r="CU220" s="9">
        <v>359748006</v>
      </c>
      <c r="CV220">
        <f t="shared" si="238"/>
        <v>61950.750129154469</v>
      </c>
      <c r="CW220">
        <f t="shared" si="239"/>
        <v>8614.5918546195098</v>
      </c>
      <c r="CX220" s="18">
        <f t="shared" si="240"/>
        <v>0.16151504220228957</v>
      </c>
      <c r="CY220" s="14">
        <v>2017</v>
      </c>
      <c r="CZ220" s="9">
        <v>5758</v>
      </c>
      <c r="DA220" s="9">
        <v>371824233</v>
      </c>
      <c r="DB220">
        <f t="shared" si="241"/>
        <v>64575.240187565127</v>
      </c>
      <c r="DC220">
        <f t="shared" si="242"/>
        <v>2624.4900584106581</v>
      </c>
      <c r="DD220" s="18">
        <f t="shared" si="243"/>
        <v>4.2364136881944778E-2</v>
      </c>
      <c r="DE220" s="14">
        <v>2018</v>
      </c>
      <c r="DF220" s="24">
        <v>5565</v>
      </c>
      <c r="DG220" s="24">
        <v>427340069</v>
      </c>
      <c r="DH220">
        <f t="shared" si="244"/>
        <v>76790.668283917345</v>
      </c>
      <c r="DI220">
        <f t="shared" si="245"/>
        <v>12215.428096352218</v>
      </c>
      <c r="DJ220" s="18">
        <f t="shared" si="246"/>
        <v>0.18916581743825198</v>
      </c>
      <c r="DK220" s="14">
        <v>2019</v>
      </c>
      <c r="DL220" s="24">
        <v>5339</v>
      </c>
      <c r="DM220" s="24">
        <v>400897673</v>
      </c>
      <c r="DN220">
        <f t="shared" si="247"/>
        <v>75088.532122120247</v>
      </c>
      <c r="DO220">
        <f t="shared" si="248"/>
        <v>-1702.1361617970979</v>
      </c>
      <c r="DP220" s="18">
        <f t="shared" si="249"/>
        <v>-2.2165924582187611E-2</v>
      </c>
      <c r="DQ220" s="14">
        <v>2020</v>
      </c>
      <c r="DR220" s="25">
        <v>5099</v>
      </c>
      <c r="DS220" s="24">
        <v>501235452</v>
      </c>
      <c r="DT220">
        <f t="shared" si="250"/>
        <v>98300.735830555015</v>
      </c>
      <c r="DU220">
        <f t="shared" si="251"/>
        <v>23212.203708434768</v>
      </c>
      <c r="DV220" s="18">
        <f t="shared" si="252"/>
        <v>0.30913114229858157</v>
      </c>
      <c r="DX220" s="11">
        <f t="shared" si="253"/>
        <v>2.7873200471192787E-2</v>
      </c>
      <c r="DY220">
        <f t="shared" si="254"/>
        <v>72151.480197867568</v>
      </c>
      <c r="DZ220" s="23">
        <f t="shared" si="255"/>
        <v>62114.531471093222</v>
      </c>
    </row>
    <row r="221" spans="1:130" x14ac:dyDescent="0.2">
      <c r="A221" s="3">
        <v>48073</v>
      </c>
      <c r="B221" t="s">
        <v>221</v>
      </c>
      <c r="C221" s="14">
        <v>2000</v>
      </c>
      <c r="D221" s="10">
        <v>8367</v>
      </c>
      <c r="E221" s="9">
        <v>534422137</v>
      </c>
      <c r="F221">
        <f t="shared" si="192"/>
        <v>63872.611091191589</v>
      </c>
      <c r="G221" s="14">
        <v>2001</v>
      </c>
      <c r="H221" s="10">
        <v>8393</v>
      </c>
      <c r="I221" s="9">
        <v>540983028</v>
      </c>
      <c r="J221">
        <f t="shared" si="193"/>
        <v>64456.455141189086</v>
      </c>
      <c r="K221">
        <f t="shared" si="194"/>
        <v>583.84404999749677</v>
      </c>
      <c r="L221" s="18">
        <f t="shared" si="195"/>
        <v>9.140757517552188E-3</v>
      </c>
      <c r="M221" s="14">
        <v>2002</v>
      </c>
      <c r="N221" s="10">
        <v>8426</v>
      </c>
      <c r="O221" s="9">
        <v>545652250</v>
      </c>
      <c r="P221">
        <f t="shared" si="196"/>
        <v>64758.159268929507</v>
      </c>
      <c r="Q221">
        <f t="shared" si="197"/>
        <v>301.70412774042052</v>
      </c>
      <c r="R221" s="19">
        <f t="shared" si="198"/>
        <v>4.6807434116497813E-3</v>
      </c>
      <c r="S221" s="14">
        <v>2003</v>
      </c>
      <c r="T221" s="10">
        <v>8426</v>
      </c>
      <c r="U221" s="9">
        <v>554347804</v>
      </c>
      <c r="V221">
        <f t="shared" si="199"/>
        <v>65790.150011868027</v>
      </c>
      <c r="W221">
        <f t="shared" si="200"/>
        <v>1031.9907429385203</v>
      </c>
      <c r="X221" s="18">
        <f t="shared" si="201"/>
        <v>1.5936072837599354E-2</v>
      </c>
      <c r="Y221" s="14">
        <v>2004</v>
      </c>
      <c r="Z221" s="10">
        <v>8570</v>
      </c>
      <c r="AA221" s="9">
        <v>594409872</v>
      </c>
      <c r="AB221">
        <f t="shared" si="202"/>
        <v>69359.378296382725</v>
      </c>
      <c r="AC221">
        <f t="shared" si="203"/>
        <v>3569.2282845146983</v>
      </c>
      <c r="AD221" s="18">
        <f t="shared" si="204"/>
        <v>5.4251712207235243E-2</v>
      </c>
      <c r="AE221" s="14">
        <v>2005</v>
      </c>
      <c r="AF221" s="10">
        <v>8664</v>
      </c>
      <c r="AG221" s="9">
        <v>598606176</v>
      </c>
      <c r="AH221">
        <f t="shared" si="205"/>
        <v>69091.202216066478</v>
      </c>
      <c r="AI221">
        <f t="shared" si="206"/>
        <v>-268.17608031624695</v>
      </c>
      <c r="AJ221" s="18">
        <f t="shared" si="207"/>
        <v>-3.8664718009768125E-3</v>
      </c>
      <c r="AK221" s="14">
        <v>2006</v>
      </c>
      <c r="AL221" s="10">
        <v>8765</v>
      </c>
      <c r="AM221" s="9">
        <v>654820571</v>
      </c>
      <c r="AN221">
        <f t="shared" si="208"/>
        <v>74708.564860239596</v>
      </c>
      <c r="AO221">
        <f t="shared" si="209"/>
        <v>5617.3626441731176</v>
      </c>
      <c r="AP221" s="18">
        <f t="shared" si="210"/>
        <v>8.1303588069087843E-2</v>
      </c>
      <c r="AQ221" s="14">
        <v>2007</v>
      </c>
      <c r="AR221" s="10">
        <v>8742</v>
      </c>
      <c r="AS221" s="9">
        <v>664263792</v>
      </c>
      <c r="AT221">
        <f t="shared" si="211"/>
        <v>75985.334248455736</v>
      </c>
      <c r="AU221">
        <f t="shared" si="212"/>
        <v>1276.7693882161402</v>
      </c>
      <c r="AV221" s="18">
        <f t="shared" si="213"/>
        <v>1.7090000197496038E-2</v>
      </c>
      <c r="AW221" s="14">
        <v>2008</v>
      </c>
      <c r="AX221" s="10">
        <v>8720</v>
      </c>
      <c r="AY221" s="9">
        <v>693296583</v>
      </c>
      <c r="AZ221">
        <f t="shared" si="214"/>
        <v>79506.488876146788</v>
      </c>
      <c r="BA221">
        <f t="shared" si="215"/>
        <v>3521.1546276910522</v>
      </c>
      <c r="BB221" s="18">
        <f t="shared" si="216"/>
        <v>4.6339924177705556E-2</v>
      </c>
      <c r="BC221" s="14">
        <v>2009</v>
      </c>
      <c r="BD221" s="10">
        <v>8617</v>
      </c>
      <c r="BE221" s="9">
        <v>695553258</v>
      </c>
      <c r="BF221">
        <f t="shared" si="217"/>
        <v>80718.725542532207</v>
      </c>
      <c r="BG221">
        <f t="shared" si="218"/>
        <v>1212.2366663854191</v>
      </c>
      <c r="BH221" s="18">
        <f t="shared" si="219"/>
        <v>1.5247015476608594E-2</v>
      </c>
      <c r="BI221" s="14">
        <v>2010</v>
      </c>
      <c r="BJ221" s="10">
        <v>8651</v>
      </c>
      <c r="BK221" s="9">
        <v>616337093</v>
      </c>
      <c r="BL221">
        <f t="shared" si="220"/>
        <v>71244.606750664665</v>
      </c>
      <c r="BM221">
        <f t="shared" si="221"/>
        <v>-9474.1187918675423</v>
      </c>
      <c r="BN221" s="18">
        <f t="shared" si="222"/>
        <v>-0.11737200665879507</v>
      </c>
      <c r="BO221" s="14">
        <v>2011</v>
      </c>
      <c r="BP221" s="10">
        <v>8537</v>
      </c>
      <c r="BQ221" s="9">
        <v>605778080</v>
      </c>
      <c r="BR221">
        <f t="shared" si="223"/>
        <v>70959.128499472878</v>
      </c>
      <c r="BS221">
        <f t="shared" si="224"/>
        <v>-285.47825119178742</v>
      </c>
      <c r="BT221" s="18">
        <f t="shared" si="225"/>
        <v>-4.0070156073831386E-3</v>
      </c>
      <c r="BU221" s="14">
        <v>2012</v>
      </c>
      <c r="BV221" s="10">
        <v>8374</v>
      </c>
      <c r="BW221" s="9">
        <v>617339470</v>
      </c>
      <c r="BX221">
        <f t="shared" si="226"/>
        <v>73720.978027227131</v>
      </c>
      <c r="BY221">
        <f t="shared" si="227"/>
        <v>2761.8495277542534</v>
      </c>
      <c r="BZ221" s="18">
        <f t="shared" si="228"/>
        <v>3.892169458894594E-2</v>
      </c>
      <c r="CA221" s="14">
        <v>2013</v>
      </c>
      <c r="CB221" s="10">
        <v>8535</v>
      </c>
      <c r="CC221" s="9">
        <v>607304457</v>
      </c>
      <c r="CD221">
        <f t="shared" si="229"/>
        <v>71154.593673110721</v>
      </c>
      <c r="CE221">
        <f t="shared" si="230"/>
        <v>-2566.3843541164097</v>
      </c>
      <c r="CF221" s="18">
        <f t="shared" si="231"/>
        <v>-3.4812131130009902E-2</v>
      </c>
      <c r="CG221" s="14">
        <v>2014</v>
      </c>
      <c r="CH221" s="10">
        <v>8690</v>
      </c>
      <c r="CI221" s="9">
        <v>616390610</v>
      </c>
      <c r="CJ221">
        <f t="shared" si="232"/>
        <v>70931.025316455693</v>
      </c>
      <c r="CK221">
        <f t="shared" si="233"/>
        <v>-223.56835665502877</v>
      </c>
      <c r="CL221" s="18">
        <f t="shared" si="234"/>
        <v>-3.1420087602793117E-3</v>
      </c>
      <c r="CM221" s="14">
        <v>2015</v>
      </c>
      <c r="CN221" s="9">
        <v>8845</v>
      </c>
      <c r="CO221" s="9">
        <v>603697214</v>
      </c>
      <c r="CP221">
        <f t="shared" si="235"/>
        <v>68252.935443753537</v>
      </c>
      <c r="CQ221">
        <f t="shared" si="236"/>
        <v>-2678.0898727021558</v>
      </c>
      <c r="CR221" s="18">
        <f t="shared" si="237"/>
        <v>-3.7756254907552432E-2</v>
      </c>
      <c r="CS221" s="14">
        <v>2016</v>
      </c>
      <c r="CT221" s="9">
        <v>8979</v>
      </c>
      <c r="CU221" s="9">
        <v>626682968</v>
      </c>
      <c r="CV221">
        <f t="shared" si="238"/>
        <v>69794.294242120508</v>
      </c>
      <c r="CW221">
        <f t="shared" si="239"/>
        <v>1541.3587983669713</v>
      </c>
      <c r="CX221" s="18">
        <f t="shared" si="240"/>
        <v>2.2583040397393419E-2</v>
      </c>
      <c r="CY221" s="14">
        <v>2017</v>
      </c>
      <c r="CZ221" s="9">
        <v>8868</v>
      </c>
      <c r="DA221" s="9">
        <v>626477314</v>
      </c>
      <c r="DB221">
        <f t="shared" si="241"/>
        <v>70644.712900315746</v>
      </c>
      <c r="DC221">
        <f t="shared" si="242"/>
        <v>850.41865819523809</v>
      </c>
      <c r="DD221" s="18">
        <f t="shared" si="243"/>
        <v>1.2184644424443719E-2</v>
      </c>
      <c r="DE221" s="14">
        <v>2018</v>
      </c>
      <c r="DF221" s="24">
        <v>8710</v>
      </c>
      <c r="DG221" s="24">
        <v>660300500</v>
      </c>
      <c r="DH221">
        <f t="shared" si="244"/>
        <v>75809.47187141217</v>
      </c>
      <c r="DI221">
        <f t="shared" si="245"/>
        <v>5164.7589710964239</v>
      </c>
      <c r="DJ221" s="18">
        <f t="shared" si="246"/>
        <v>7.3108924349147439E-2</v>
      </c>
      <c r="DK221" s="14">
        <v>2019</v>
      </c>
      <c r="DL221" s="24">
        <v>8414</v>
      </c>
      <c r="DM221" s="24">
        <v>663279677</v>
      </c>
      <c r="DN221">
        <f t="shared" si="247"/>
        <v>78830.482172569522</v>
      </c>
      <c r="DO221">
        <f t="shared" si="248"/>
        <v>3021.0103011573519</v>
      </c>
      <c r="DP221" s="18">
        <f t="shared" si="249"/>
        <v>3.9850037555750048E-2</v>
      </c>
      <c r="DQ221" s="14">
        <v>2020</v>
      </c>
      <c r="DR221" s="25">
        <v>8227</v>
      </c>
      <c r="DS221" s="24">
        <v>749676117</v>
      </c>
      <c r="DT221">
        <f t="shared" si="250"/>
        <v>91123.874680928653</v>
      </c>
      <c r="DU221">
        <f t="shared" si="251"/>
        <v>12293.392508359131</v>
      </c>
      <c r="DV221" s="18">
        <f t="shared" si="252"/>
        <v>0.15594719415070174</v>
      </c>
      <c r="DX221" s="11">
        <f t="shared" si="253"/>
        <v>1.6705587112681441E-2</v>
      </c>
      <c r="DY221">
        <f t="shared" si="254"/>
        <v>75094.888981432479</v>
      </c>
      <c r="DZ221" s="23">
        <f t="shared" si="255"/>
        <v>72414.913006239643</v>
      </c>
    </row>
    <row r="222" spans="1:130" x14ac:dyDescent="0.2">
      <c r="A222" s="3">
        <v>48074</v>
      </c>
      <c r="B222" t="s">
        <v>222</v>
      </c>
      <c r="C222" s="14">
        <v>2000</v>
      </c>
      <c r="D222" s="10">
        <v>4279</v>
      </c>
      <c r="E222" s="9">
        <v>307261660</v>
      </c>
      <c r="F222">
        <f t="shared" si="192"/>
        <v>71806.884786164985</v>
      </c>
      <c r="G222" s="14">
        <v>2001</v>
      </c>
      <c r="H222" s="10">
        <v>4228</v>
      </c>
      <c r="I222" s="9">
        <v>322346325</v>
      </c>
      <c r="J222">
        <f t="shared" si="193"/>
        <v>76240.852649006629</v>
      </c>
      <c r="K222">
        <f t="shared" si="194"/>
        <v>4433.9678628416441</v>
      </c>
      <c r="L222" s="18">
        <f t="shared" si="195"/>
        <v>6.1748506094445356E-2</v>
      </c>
      <c r="M222" s="14">
        <v>2002</v>
      </c>
      <c r="N222" s="10">
        <v>4151</v>
      </c>
      <c r="O222" s="9">
        <v>325303262</v>
      </c>
      <c r="P222">
        <f t="shared" si="196"/>
        <v>78367.444471211755</v>
      </c>
      <c r="Q222">
        <f t="shared" si="197"/>
        <v>2126.5918222051259</v>
      </c>
      <c r="R222" s="19">
        <f t="shared" si="198"/>
        <v>2.7893075015771537E-2</v>
      </c>
      <c r="S222" s="14">
        <v>2003</v>
      </c>
      <c r="T222" s="10">
        <v>4151</v>
      </c>
      <c r="U222" s="9">
        <v>328156266</v>
      </c>
      <c r="V222">
        <f t="shared" si="199"/>
        <v>79054.749698867745</v>
      </c>
      <c r="W222">
        <f t="shared" si="200"/>
        <v>687.30522765599017</v>
      </c>
      <c r="X222" s="18">
        <f t="shared" si="201"/>
        <v>8.7702901669643122E-3</v>
      </c>
      <c r="Y222" s="14">
        <v>2004</v>
      </c>
      <c r="Z222" s="10">
        <v>4229</v>
      </c>
      <c r="AA222" s="9">
        <v>374806323</v>
      </c>
      <c r="AB222">
        <f t="shared" si="202"/>
        <v>88627.647907306688</v>
      </c>
      <c r="AC222">
        <f t="shared" si="203"/>
        <v>9572.8982084389427</v>
      </c>
      <c r="AD222" s="18">
        <f t="shared" si="204"/>
        <v>0.12109200579223452</v>
      </c>
      <c r="AE222" s="14">
        <v>2005</v>
      </c>
      <c r="AF222" s="10">
        <v>4184</v>
      </c>
      <c r="AG222" s="9">
        <v>390347914</v>
      </c>
      <c r="AH222">
        <f t="shared" si="205"/>
        <v>93295.390535372848</v>
      </c>
      <c r="AI222">
        <f t="shared" si="206"/>
        <v>4667.7426280661603</v>
      </c>
      <c r="AJ222" s="18">
        <f t="shared" si="207"/>
        <v>5.2666890505184444E-2</v>
      </c>
      <c r="AK222" s="14">
        <v>2006</v>
      </c>
      <c r="AL222" s="10">
        <v>4120</v>
      </c>
      <c r="AM222" s="9">
        <v>424658959</v>
      </c>
      <c r="AN222">
        <f t="shared" si="208"/>
        <v>103072.56286407767</v>
      </c>
      <c r="AO222">
        <f t="shared" si="209"/>
        <v>9777.1723287048226</v>
      </c>
      <c r="AP222" s="18">
        <f t="shared" si="210"/>
        <v>0.10479802134487896</v>
      </c>
      <c r="AQ222" s="14">
        <v>2007</v>
      </c>
      <c r="AR222" s="10">
        <v>4078</v>
      </c>
      <c r="AS222" s="9">
        <v>437706683</v>
      </c>
      <c r="AT222">
        <f t="shared" si="211"/>
        <v>107333.66429622364</v>
      </c>
      <c r="AU222">
        <f t="shared" si="212"/>
        <v>4261.1014321459661</v>
      </c>
      <c r="AV222" s="18">
        <f t="shared" si="213"/>
        <v>4.1340792483884413E-2</v>
      </c>
      <c r="AW222" s="14">
        <v>2008</v>
      </c>
      <c r="AX222" s="10">
        <v>3903</v>
      </c>
      <c r="AY222" s="9">
        <v>450020135</v>
      </c>
      <c r="AZ222">
        <f t="shared" si="214"/>
        <v>115301.08506277222</v>
      </c>
      <c r="BA222">
        <f t="shared" si="215"/>
        <v>7967.4207665485883</v>
      </c>
      <c r="BB222" s="18">
        <f t="shared" si="216"/>
        <v>7.4230399369947811E-2</v>
      </c>
      <c r="BC222" s="14">
        <v>2009</v>
      </c>
      <c r="BD222" s="10">
        <v>3970</v>
      </c>
      <c r="BE222" s="9">
        <v>452239053</v>
      </c>
      <c r="BF222">
        <f t="shared" si="217"/>
        <v>113914.11914357683</v>
      </c>
      <c r="BG222">
        <f t="shared" si="218"/>
        <v>-1386.9659191953979</v>
      </c>
      <c r="BH222" s="18">
        <f t="shared" si="219"/>
        <v>-1.2029079504675137E-2</v>
      </c>
      <c r="BI222" s="14">
        <v>2010</v>
      </c>
      <c r="BJ222" s="10">
        <v>3910</v>
      </c>
      <c r="BK222" s="9">
        <v>432120611</v>
      </c>
      <c r="BL222">
        <f t="shared" si="220"/>
        <v>110516.78030690538</v>
      </c>
      <c r="BM222">
        <f t="shared" si="221"/>
        <v>-3397.3388366714498</v>
      </c>
      <c r="BN222" s="18">
        <f t="shared" si="222"/>
        <v>-2.9823685265822578E-2</v>
      </c>
      <c r="BO222" s="14">
        <v>2011</v>
      </c>
      <c r="BP222" s="10">
        <v>3737</v>
      </c>
      <c r="BQ222" s="9">
        <v>432544063</v>
      </c>
      <c r="BR222">
        <f t="shared" si="223"/>
        <v>115746.33743644635</v>
      </c>
      <c r="BS222">
        <f t="shared" si="224"/>
        <v>5229.5571295409754</v>
      </c>
      <c r="BT222" s="18">
        <f t="shared" si="225"/>
        <v>4.7319123078128786E-2</v>
      </c>
      <c r="BU222" s="14">
        <v>2012</v>
      </c>
      <c r="BV222" s="10">
        <v>3801</v>
      </c>
      <c r="BW222" s="9">
        <v>424351578</v>
      </c>
      <c r="BX222">
        <f t="shared" si="226"/>
        <v>111642.08839779005</v>
      </c>
      <c r="BY222">
        <f t="shared" si="227"/>
        <v>-4104.2490386563004</v>
      </c>
      <c r="BZ222" s="18">
        <f t="shared" si="228"/>
        <v>-3.5458997058199347E-2</v>
      </c>
      <c r="CA222" s="14">
        <v>2013</v>
      </c>
      <c r="CB222" s="10">
        <v>3839</v>
      </c>
      <c r="CC222" s="9">
        <v>418761659</v>
      </c>
      <c r="CD222">
        <f t="shared" si="229"/>
        <v>109080.92185464964</v>
      </c>
      <c r="CE222">
        <f t="shared" si="230"/>
        <v>-2561.1665431404108</v>
      </c>
      <c r="CF222" s="18">
        <f t="shared" si="231"/>
        <v>-2.2940869164098411E-2</v>
      </c>
      <c r="CG222" s="14">
        <v>2014</v>
      </c>
      <c r="CH222" s="10">
        <v>4036</v>
      </c>
      <c r="CI222" s="9">
        <v>401220285</v>
      </c>
      <c r="CJ222">
        <f t="shared" si="232"/>
        <v>99410.377849355791</v>
      </c>
      <c r="CK222">
        <f t="shared" si="233"/>
        <v>-9670.5440052938502</v>
      </c>
      <c r="CL222" s="18">
        <f t="shared" si="234"/>
        <v>-8.8654769696389732E-2</v>
      </c>
      <c r="CM222" s="14">
        <v>2015</v>
      </c>
      <c r="CN222" s="9">
        <v>4200</v>
      </c>
      <c r="CO222" s="9">
        <v>402355290</v>
      </c>
      <c r="CP222">
        <f t="shared" si="235"/>
        <v>95798.878571428577</v>
      </c>
      <c r="CQ222">
        <f t="shared" si="236"/>
        <v>-3611.4992779272143</v>
      </c>
      <c r="CR222" s="18">
        <f t="shared" si="237"/>
        <v>-3.6329197776513812E-2</v>
      </c>
      <c r="CS222" s="14">
        <v>2016</v>
      </c>
      <c r="CT222" s="9">
        <v>4257</v>
      </c>
      <c r="CU222" s="9">
        <v>427771406</v>
      </c>
      <c r="CV222">
        <f t="shared" si="238"/>
        <v>100486.58820765797</v>
      </c>
      <c r="CW222">
        <f t="shared" si="239"/>
        <v>4687.709636229396</v>
      </c>
      <c r="CX222" s="18">
        <f t="shared" si="240"/>
        <v>4.8932823704550925E-2</v>
      </c>
      <c r="CY222" s="14">
        <v>2017</v>
      </c>
      <c r="CZ222" s="9">
        <v>4282</v>
      </c>
      <c r="DA222" s="9">
        <v>433324205</v>
      </c>
      <c r="DB222">
        <f t="shared" si="241"/>
        <v>101196.68496029892</v>
      </c>
      <c r="DC222">
        <f t="shared" si="242"/>
        <v>710.09675264095131</v>
      </c>
      <c r="DD222" s="18">
        <f t="shared" si="243"/>
        <v>7.0665823699130785E-3</v>
      </c>
      <c r="DE222" s="14">
        <v>2018</v>
      </c>
      <c r="DF222" s="24">
        <v>4162</v>
      </c>
      <c r="DG222" s="24">
        <v>469264966</v>
      </c>
      <c r="DH222">
        <f t="shared" si="244"/>
        <v>112749.87169629986</v>
      </c>
      <c r="DI222">
        <f t="shared" si="245"/>
        <v>11553.186736000935</v>
      </c>
      <c r="DJ222" s="18">
        <f t="shared" si="246"/>
        <v>0.11416566402875188</v>
      </c>
      <c r="DK222" s="14">
        <v>2019</v>
      </c>
      <c r="DL222" s="24">
        <v>4135</v>
      </c>
      <c r="DM222" s="24">
        <v>474747747</v>
      </c>
      <c r="DN222">
        <f t="shared" si="247"/>
        <v>114812.03071342201</v>
      </c>
      <c r="DO222">
        <f t="shared" si="248"/>
        <v>2062.1590171221469</v>
      </c>
      <c r="DP222" s="18">
        <f t="shared" si="249"/>
        <v>1.8289679501159214E-2</v>
      </c>
      <c r="DQ222" s="14">
        <v>2020</v>
      </c>
      <c r="DR222" s="25">
        <v>4101</v>
      </c>
      <c r="DS222" s="24">
        <v>578528709</v>
      </c>
      <c r="DT222">
        <f t="shared" si="250"/>
        <v>141070.15581565473</v>
      </c>
      <c r="DU222">
        <f t="shared" si="251"/>
        <v>26258.12510223272</v>
      </c>
      <c r="DV222" s="18">
        <f t="shared" si="252"/>
        <v>0.22870534506766663</v>
      </c>
      <c r="DX222" s="11">
        <f t="shared" si="253"/>
        <v>3.3754368137794498E-2</v>
      </c>
      <c r="DY222">
        <f t="shared" si="254"/>
        <v>109586.19579000694</v>
      </c>
      <c r="DZ222" s="23">
        <f t="shared" si="255"/>
        <v>101882.14843926144</v>
      </c>
    </row>
    <row r="223" spans="1:130" x14ac:dyDescent="0.2">
      <c r="A223" s="3">
        <v>48075</v>
      </c>
      <c r="B223" t="s">
        <v>223</v>
      </c>
      <c r="C223" s="14">
        <v>2000</v>
      </c>
      <c r="D223" s="10">
        <v>467</v>
      </c>
      <c r="E223" s="9">
        <v>22745980</v>
      </c>
      <c r="F223">
        <f t="shared" si="192"/>
        <v>48706.595289079232</v>
      </c>
      <c r="G223" s="14">
        <v>2001</v>
      </c>
      <c r="H223" s="10">
        <v>485</v>
      </c>
      <c r="I223" s="9">
        <v>24196735</v>
      </c>
      <c r="J223">
        <f t="shared" si="193"/>
        <v>49890.175257731957</v>
      </c>
      <c r="K223">
        <f t="shared" si="194"/>
        <v>1183.5799686527243</v>
      </c>
      <c r="L223" s="18">
        <f t="shared" si="195"/>
        <v>2.4300199215897589E-2</v>
      </c>
      <c r="M223" s="14">
        <v>2002</v>
      </c>
      <c r="N223" s="10">
        <v>464</v>
      </c>
      <c r="O223" s="9">
        <v>27121957</v>
      </c>
      <c r="P223">
        <f t="shared" si="196"/>
        <v>58452.493534482761</v>
      </c>
      <c r="Q223">
        <f t="shared" si="197"/>
        <v>8562.3182767508042</v>
      </c>
      <c r="R223" s="19">
        <f t="shared" si="198"/>
        <v>0.17162333530636015</v>
      </c>
      <c r="S223" s="14">
        <v>2003</v>
      </c>
      <c r="T223" s="10">
        <v>464</v>
      </c>
      <c r="U223" s="9">
        <v>28627322</v>
      </c>
      <c r="V223">
        <f t="shared" si="199"/>
        <v>61696.814655172413</v>
      </c>
      <c r="W223">
        <f t="shared" si="200"/>
        <v>3244.3211206896522</v>
      </c>
      <c r="X223" s="18">
        <f t="shared" si="201"/>
        <v>5.5503553818037489E-2</v>
      </c>
      <c r="Y223" s="14">
        <v>2004</v>
      </c>
      <c r="Z223" s="10">
        <v>498</v>
      </c>
      <c r="AA223" s="9">
        <v>32066958</v>
      </c>
      <c r="AB223">
        <f t="shared" si="202"/>
        <v>64391.48192771084</v>
      </c>
      <c r="AC223">
        <f t="shared" si="203"/>
        <v>2694.6672725384269</v>
      </c>
      <c r="AD223" s="18">
        <f t="shared" si="204"/>
        <v>4.367595454642352E-2</v>
      </c>
      <c r="AE223" s="14">
        <v>2005</v>
      </c>
      <c r="AF223" s="10">
        <v>502</v>
      </c>
      <c r="AG223" s="9">
        <v>33885696</v>
      </c>
      <c r="AH223">
        <f t="shared" si="205"/>
        <v>67501.386454183274</v>
      </c>
      <c r="AI223">
        <f t="shared" si="206"/>
        <v>3109.9045264724336</v>
      </c>
      <c r="AJ223" s="18">
        <f t="shared" si="207"/>
        <v>4.8296831092717686E-2</v>
      </c>
      <c r="AK223" s="14">
        <v>2006</v>
      </c>
      <c r="AL223" s="10">
        <v>535</v>
      </c>
      <c r="AM223" s="9">
        <v>37878692</v>
      </c>
      <c r="AN223">
        <f t="shared" si="208"/>
        <v>70801.293457943932</v>
      </c>
      <c r="AO223">
        <f t="shared" si="209"/>
        <v>3299.907003760658</v>
      </c>
      <c r="AP223" s="18">
        <f t="shared" si="210"/>
        <v>4.8886507034940352E-2</v>
      </c>
      <c r="AQ223" s="14">
        <v>2007</v>
      </c>
      <c r="AR223" s="10">
        <v>551</v>
      </c>
      <c r="AS223" s="9">
        <v>41646497</v>
      </c>
      <c r="AT223">
        <f t="shared" si="211"/>
        <v>75583.479128856619</v>
      </c>
      <c r="AU223">
        <f t="shared" si="212"/>
        <v>4782.1856709126878</v>
      </c>
      <c r="AV223" s="18">
        <f t="shared" si="213"/>
        <v>6.7543761382739612E-2</v>
      </c>
      <c r="AW223" s="14">
        <v>2008</v>
      </c>
      <c r="AX223" s="10">
        <v>547</v>
      </c>
      <c r="AY223" s="9">
        <v>47799665</v>
      </c>
      <c r="AZ223">
        <f t="shared" si="214"/>
        <v>87385.127970749541</v>
      </c>
      <c r="BA223">
        <f t="shared" si="215"/>
        <v>11801.648841892922</v>
      </c>
      <c r="BB223" s="18">
        <f t="shared" si="216"/>
        <v>0.15614058757169902</v>
      </c>
      <c r="BC223" s="14">
        <v>2009</v>
      </c>
      <c r="BD223" s="10">
        <v>553</v>
      </c>
      <c r="BE223" s="9">
        <v>49705427</v>
      </c>
      <c r="BF223">
        <f t="shared" si="217"/>
        <v>89883.231464737793</v>
      </c>
      <c r="BG223">
        <f t="shared" si="218"/>
        <v>2498.103493988252</v>
      </c>
      <c r="BH223" s="18">
        <f t="shared" si="219"/>
        <v>2.8587284266774128E-2</v>
      </c>
      <c r="BI223" s="14">
        <v>2010</v>
      </c>
      <c r="BJ223" s="10">
        <v>542</v>
      </c>
      <c r="BK223" s="9">
        <v>48311981</v>
      </c>
      <c r="BL223">
        <f t="shared" si="220"/>
        <v>89136.496309963099</v>
      </c>
      <c r="BM223">
        <f t="shared" si="221"/>
        <v>-746.73515477469482</v>
      </c>
      <c r="BN223" s="18">
        <f t="shared" si="222"/>
        <v>-8.3078360958534006E-3</v>
      </c>
      <c r="BO223" s="14">
        <v>2011</v>
      </c>
      <c r="BP223" s="10">
        <v>566</v>
      </c>
      <c r="BQ223" s="9">
        <v>48470877</v>
      </c>
      <c r="BR223">
        <f t="shared" si="223"/>
        <v>85637.591872791512</v>
      </c>
      <c r="BS223">
        <f t="shared" si="224"/>
        <v>-3498.9044371715863</v>
      </c>
      <c r="BT223" s="18">
        <f t="shared" si="225"/>
        <v>-3.9253331486179377E-2</v>
      </c>
      <c r="BU223" s="14">
        <v>2012</v>
      </c>
      <c r="BV223" s="10">
        <v>549</v>
      </c>
      <c r="BW223" s="9">
        <v>48545393</v>
      </c>
      <c r="BX223">
        <f t="shared" si="226"/>
        <v>88425.123861566492</v>
      </c>
      <c r="BY223">
        <f t="shared" si="227"/>
        <v>2787.5319887749793</v>
      </c>
      <c r="BZ223" s="18">
        <f t="shared" si="228"/>
        <v>3.2550331318466519E-2</v>
      </c>
      <c r="CA223" s="14">
        <v>2013</v>
      </c>
      <c r="CB223" s="10">
        <v>572</v>
      </c>
      <c r="CC223" s="9">
        <v>48806727</v>
      </c>
      <c r="CD223">
        <f t="shared" si="229"/>
        <v>85326.445804195799</v>
      </c>
      <c r="CE223">
        <f t="shared" si="230"/>
        <v>-3098.6780573706928</v>
      </c>
      <c r="CF223" s="18">
        <f t="shared" si="231"/>
        <v>-3.5042959761320921E-2</v>
      </c>
      <c r="CG223" s="14">
        <v>2014</v>
      </c>
      <c r="CH223" s="10">
        <v>563</v>
      </c>
      <c r="CI223" s="9">
        <v>49364624</v>
      </c>
      <c r="CJ223">
        <f t="shared" si="232"/>
        <v>87681.39253996448</v>
      </c>
      <c r="CK223">
        <f t="shared" si="233"/>
        <v>2354.9467357686808</v>
      </c>
      <c r="CL223" s="18">
        <f t="shared" si="234"/>
        <v>2.7599259685241451E-2</v>
      </c>
      <c r="CM223" s="14">
        <v>2015</v>
      </c>
      <c r="CN223" s="9">
        <v>589</v>
      </c>
      <c r="CO223" s="9">
        <v>49487338</v>
      </c>
      <c r="CP223">
        <f t="shared" si="235"/>
        <v>84019.249575551788</v>
      </c>
      <c r="CQ223">
        <f t="shared" si="236"/>
        <v>-3662.1429644126911</v>
      </c>
      <c r="CR223" s="18">
        <f t="shared" si="237"/>
        <v>-4.176647813552363E-2</v>
      </c>
      <c r="CS223" s="14">
        <v>2016</v>
      </c>
      <c r="CT223" s="9">
        <v>584</v>
      </c>
      <c r="CU223" s="9">
        <v>51841861</v>
      </c>
      <c r="CV223">
        <f t="shared" si="238"/>
        <v>88770.309931506854</v>
      </c>
      <c r="CW223">
        <f t="shared" si="239"/>
        <v>4751.0603559550655</v>
      </c>
      <c r="CX223" s="18">
        <f t="shared" si="240"/>
        <v>5.6547283865976655E-2</v>
      </c>
      <c r="CY223" s="14">
        <v>2017</v>
      </c>
      <c r="CZ223" s="9">
        <v>596</v>
      </c>
      <c r="DA223" s="9">
        <v>53278913</v>
      </c>
      <c r="DB223">
        <f t="shared" si="241"/>
        <v>89394.149328859057</v>
      </c>
      <c r="DC223">
        <f t="shared" si="242"/>
        <v>623.83939735220338</v>
      </c>
      <c r="DD223" s="18">
        <f t="shared" si="243"/>
        <v>7.0275680893030976E-3</v>
      </c>
      <c r="DE223" s="14">
        <v>2018</v>
      </c>
      <c r="DF223" s="24">
        <v>628</v>
      </c>
      <c r="DG223" s="24">
        <v>56051961</v>
      </c>
      <c r="DH223">
        <f t="shared" si="244"/>
        <v>89254.714968152868</v>
      </c>
      <c r="DI223">
        <f t="shared" si="245"/>
        <v>-139.43436070618918</v>
      </c>
      <c r="DJ223" s="18">
        <f t="shared" si="246"/>
        <v>-1.5597705415065198E-3</v>
      </c>
      <c r="DK223" s="14">
        <v>2019</v>
      </c>
      <c r="DL223" s="24">
        <v>634</v>
      </c>
      <c r="DM223" s="24">
        <v>60192343</v>
      </c>
      <c r="DN223">
        <f t="shared" si="247"/>
        <v>94940.604100946366</v>
      </c>
      <c r="DO223">
        <f t="shared" si="248"/>
        <v>5685.889132793498</v>
      </c>
      <c r="DP223" s="18">
        <f t="shared" si="249"/>
        <v>6.3704075855514075E-2</v>
      </c>
      <c r="DQ223" s="14">
        <v>2020</v>
      </c>
      <c r="DR223" s="25">
        <v>675</v>
      </c>
      <c r="DS223" s="24">
        <v>71395596</v>
      </c>
      <c r="DT223">
        <f t="shared" si="250"/>
        <v>105771.25333333333</v>
      </c>
      <c r="DU223">
        <f t="shared" si="251"/>
        <v>10830.649232386961</v>
      </c>
      <c r="DV223" s="18">
        <f t="shared" si="252"/>
        <v>0.11407815796991544</v>
      </c>
      <c r="DX223" s="11">
        <f t="shared" si="253"/>
        <v>3.7385302630395328E-2</v>
      </c>
      <c r="DY223">
        <f t="shared" si="254"/>
        <v>91196.489465986102</v>
      </c>
      <c r="DZ223" s="23">
        <f t="shared" si="255"/>
        <v>79173.781465118111</v>
      </c>
    </row>
    <row r="224" spans="1:130" x14ac:dyDescent="0.2">
      <c r="A224" s="3">
        <v>48077</v>
      </c>
      <c r="B224" t="s">
        <v>224</v>
      </c>
      <c r="C224" s="14">
        <v>2000</v>
      </c>
      <c r="D224" s="10">
        <v>11313</v>
      </c>
      <c r="E224" s="9">
        <v>617399170</v>
      </c>
      <c r="F224">
        <f t="shared" si="192"/>
        <v>54574.310085742065</v>
      </c>
      <c r="G224" s="14">
        <v>2001</v>
      </c>
      <c r="H224" s="10">
        <v>11179</v>
      </c>
      <c r="I224" s="9">
        <v>625129708</v>
      </c>
      <c r="J224">
        <f t="shared" si="193"/>
        <v>55920.002504696306</v>
      </c>
      <c r="K224">
        <f t="shared" si="194"/>
        <v>1345.6924189542406</v>
      </c>
      <c r="L224" s="18">
        <f t="shared" si="195"/>
        <v>2.4657983158009954E-2</v>
      </c>
      <c r="M224" s="14">
        <v>2002</v>
      </c>
      <c r="N224" s="10">
        <v>11240</v>
      </c>
      <c r="O224" s="9">
        <v>638090560</v>
      </c>
      <c r="P224">
        <f t="shared" si="196"/>
        <v>56769.622775800715</v>
      </c>
      <c r="Q224">
        <f t="shared" si="197"/>
        <v>849.62027110440977</v>
      </c>
      <c r="R224" s="19">
        <f t="shared" si="198"/>
        <v>1.5193494868550058E-2</v>
      </c>
      <c r="S224" s="14">
        <v>2003</v>
      </c>
      <c r="T224" s="10">
        <v>11240</v>
      </c>
      <c r="U224" s="9">
        <v>648175277</v>
      </c>
      <c r="V224">
        <f t="shared" si="199"/>
        <v>57666.839590747331</v>
      </c>
      <c r="W224">
        <f t="shared" si="200"/>
        <v>897.21681494661607</v>
      </c>
      <c r="X224" s="18">
        <f t="shared" si="201"/>
        <v>1.5804523107190247E-2</v>
      </c>
      <c r="Y224" s="14">
        <v>2004</v>
      </c>
      <c r="Z224" s="10">
        <v>11059</v>
      </c>
      <c r="AA224" s="9">
        <v>704137494</v>
      </c>
      <c r="AB224">
        <f t="shared" si="202"/>
        <v>63670.991409711547</v>
      </c>
      <c r="AC224">
        <f t="shared" si="203"/>
        <v>6004.1518189642156</v>
      </c>
      <c r="AD224" s="18">
        <f t="shared" si="204"/>
        <v>0.10411792741850871</v>
      </c>
      <c r="AE224" s="14">
        <v>2005</v>
      </c>
      <c r="AF224" s="10">
        <v>10920</v>
      </c>
      <c r="AG224" s="9">
        <v>714086438</v>
      </c>
      <c r="AH224">
        <f t="shared" si="205"/>
        <v>65392.530952380956</v>
      </c>
      <c r="AI224">
        <f t="shared" si="206"/>
        <v>1721.5395426694085</v>
      </c>
      <c r="AJ224" s="18">
        <f t="shared" si="207"/>
        <v>2.7038051466665668E-2</v>
      </c>
      <c r="AK224" s="14">
        <v>2006</v>
      </c>
      <c r="AL224" s="10">
        <v>10935</v>
      </c>
      <c r="AM224" s="9">
        <v>765847018</v>
      </c>
      <c r="AN224">
        <f t="shared" si="208"/>
        <v>70036.307087334251</v>
      </c>
      <c r="AO224">
        <f t="shared" si="209"/>
        <v>4643.7761349532957</v>
      </c>
      <c r="AP224" s="18">
        <f t="shared" si="210"/>
        <v>7.1013861481136253E-2</v>
      </c>
      <c r="AQ224" s="14">
        <v>2007</v>
      </c>
      <c r="AR224" s="10">
        <v>10718</v>
      </c>
      <c r="AS224" s="9">
        <v>775769833</v>
      </c>
      <c r="AT224">
        <f t="shared" si="211"/>
        <v>72380.092647882062</v>
      </c>
      <c r="AU224">
        <f t="shared" si="212"/>
        <v>2343.7855605478107</v>
      </c>
      <c r="AV224" s="18">
        <f t="shared" si="213"/>
        <v>3.3465293331716425E-2</v>
      </c>
      <c r="AW224" s="14">
        <v>2008</v>
      </c>
      <c r="AX224" s="10">
        <v>10707</v>
      </c>
      <c r="AY224" s="9">
        <v>813109913</v>
      </c>
      <c r="AZ224">
        <f t="shared" si="214"/>
        <v>75941.899038012518</v>
      </c>
      <c r="BA224">
        <f t="shared" si="215"/>
        <v>3561.8063901304558</v>
      </c>
      <c r="BB224" s="18">
        <f t="shared" si="216"/>
        <v>4.9209751740137885E-2</v>
      </c>
      <c r="BC224" s="14">
        <v>2009</v>
      </c>
      <c r="BD224" s="10">
        <v>13128</v>
      </c>
      <c r="BE224" s="9">
        <v>1019098857</v>
      </c>
      <c r="BF224">
        <f t="shared" si="217"/>
        <v>77627.883683729437</v>
      </c>
      <c r="BG224">
        <f t="shared" si="218"/>
        <v>1685.9846457169187</v>
      </c>
      <c r="BH224" s="18">
        <f t="shared" si="219"/>
        <v>2.2200980842907333E-2</v>
      </c>
      <c r="BI224" s="14">
        <v>2010</v>
      </c>
      <c r="BJ224" s="10">
        <v>13413</v>
      </c>
      <c r="BK224" s="9">
        <v>938203032</v>
      </c>
      <c r="BL224">
        <f t="shared" si="220"/>
        <v>69947.292328338182</v>
      </c>
      <c r="BM224">
        <f t="shared" si="221"/>
        <v>-7680.5913553912542</v>
      </c>
      <c r="BN224" s="18">
        <f t="shared" si="222"/>
        <v>-9.8941140617505752E-2</v>
      </c>
      <c r="BO224" s="14">
        <v>2011</v>
      </c>
      <c r="BP224" s="10">
        <v>13671</v>
      </c>
      <c r="BQ224" s="9">
        <v>938221089</v>
      </c>
      <c r="BR224">
        <f t="shared" si="223"/>
        <v>68628.563309194651</v>
      </c>
      <c r="BS224">
        <f t="shared" si="224"/>
        <v>-1318.7290191435313</v>
      </c>
      <c r="BT224" s="18">
        <f t="shared" si="225"/>
        <v>-1.8853181806571039E-2</v>
      </c>
      <c r="BU224" s="14">
        <v>2012</v>
      </c>
      <c r="BV224" s="10">
        <v>13843</v>
      </c>
      <c r="BW224" s="9">
        <v>931212531</v>
      </c>
      <c r="BX224">
        <f t="shared" si="226"/>
        <v>67269.560861085018</v>
      </c>
      <c r="BY224">
        <f t="shared" si="227"/>
        <v>-1359.0024481096334</v>
      </c>
      <c r="BZ224" s="18">
        <f t="shared" si="228"/>
        <v>-1.9802286141221877E-2</v>
      </c>
      <c r="CA224" s="14">
        <v>2013</v>
      </c>
      <c r="CB224" s="10">
        <v>13937</v>
      </c>
      <c r="CC224" s="9">
        <v>925946809</v>
      </c>
      <c r="CD224">
        <f t="shared" si="229"/>
        <v>66438.028915835544</v>
      </c>
      <c r="CE224">
        <f t="shared" si="230"/>
        <v>-831.53194524947321</v>
      </c>
      <c r="CF224" s="18">
        <f t="shared" si="231"/>
        <v>-1.2361191817003651E-2</v>
      </c>
      <c r="CG224" s="14">
        <v>2014</v>
      </c>
      <c r="CH224" s="10">
        <v>14063</v>
      </c>
      <c r="CI224" s="9">
        <v>926265918</v>
      </c>
      <c r="CJ224">
        <f t="shared" si="232"/>
        <v>65865.456730427366</v>
      </c>
      <c r="CK224">
        <f t="shared" si="233"/>
        <v>-572.57218540817848</v>
      </c>
      <c r="CL224" s="18">
        <f t="shared" si="234"/>
        <v>-8.6181392607766784E-3</v>
      </c>
      <c r="CM224" s="14">
        <v>2015</v>
      </c>
      <c r="CN224" s="9">
        <v>14308</v>
      </c>
      <c r="CO224" s="9">
        <v>914202317</v>
      </c>
      <c r="CP224">
        <f t="shared" si="235"/>
        <v>63894.48679060665</v>
      </c>
      <c r="CQ224">
        <f t="shared" si="236"/>
        <v>-1970.9699398207158</v>
      </c>
      <c r="CR224" s="18">
        <f t="shared" si="237"/>
        <v>-2.9924182381175255E-2</v>
      </c>
      <c r="CS224" s="14">
        <v>2016</v>
      </c>
      <c r="CT224" s="9">
        <v>14244</v>
      </c>
      <c r="CU224" s="9">
        <v>942332327</v>
      </c>
      <c r="CV224">
        <f t="shared" si="238"/>
        <v>66156.439693906199</v>
      </c>
      <c r="CW224">
        <f t="shared" si="239"/>
        <v>2261.9529032995488</v>
      </c>
      <c r="CX224" s="18">
        <f t="shared" si="240"/>
        <v>3.5401378380459682E-2</v>
      </c>
      <c r="CY224" s="14">
        <v>2017</v>
      </c>
      <c r="CZ224" s="9">
        <v>14246</v>
      </c>
      <c r="DA224" s="9">
        <v>944302842</v>
      </c>
      <c r="DB224">
        <f t="shared" si="241"/>
        <v>66285.472553699277</v>
      </c>
      <c r="DC224">
        <f t="shared" si="242"/>
        <v>129.03285979307839</v>
      </c>
      <c r="DD224" s="18">
        <f t="shared" si="243"/>
        <v>1.95042025220961E-3</v>
      </c>
      <c r="DE224" s="14">
        <v>2018</v>
      </c>
      <c r="DF224" s="24">
        <v>14341</v>
      </c>
      <c r="DG224" s="24">
        <v>994974469</v>
      </c>
      <c r="DH224">
        <f t="shared" si="244"/>
        <v>69379.713339376613</v>
      </c>
      <c r="DI224">
        <f t="shared" si="245"/>
        <v>3094.2407856773352</v>
      </c>
      <c r="DJ224" s="18">
        <f t="shared" si="246"/>
        <v>4.6680526915918487E-2</v>
      </c>
      <c r="DK224" s="14">
        <v>2019</v>
      </c>
      <c r="DL224" s="24">
        <v>14153</v>
      </c>
      <c r="DM224" s="24">
        <v>1002525812</v>
      </c>
      <c r="DN224">
        <f t="shared" si="247"/>
        <v>70834.862714618808</v>
      </c>
      <c r="DO224">
        <f t="shared" si="248"/>
        <v>1455.1493752421957</v>
      </c>
      <c r="DP224" s="18">
        <f t="shared" si="249"/>
        <v>2.0973701175792007E-2</v>
      </c>
      <c r="DQ224" s="14">
        <v>2020</v>
      </c>
      <c r="DR224" s="25">
        <v>14154</v>
      </c>
      <c r="DS224" s="24">
        <v>1138719492</v>
      </c>
      <c r="DT224">
        <f t="shared" si="250"/>
        <v>80452.133107248839</v>
      </c>
      <c r="DU224">
        <f t="shared" si="251"/>
        <v>9617.270392630031</v>
      </c>
      <c r="DV224" s="18">
        <f t="shared" si="252"/>
        <v>0.13577029761992085</v>
      </c>
      <c r="DX224" s="11">
        <f t="shared" si="253"/>
        <v>1.9172232281803109E-2</v>
      </c>
      <c r="DY224">
        <f t="shared" si="254"/>
        <v>68833.349535898233</v>
      </c>
      <c r="DZ224" s="23">
        <f t="shared" si="255"/>
        <v>66911.070958113065</v>
      </c>
    </row>
    <row r="225" spans="1:130" x14ac:dyDescent="0.2">
      <c r="A225" s="3">
        <v>48078</v>
      </c>
      <c r="B225" t="s">
        <v>225</v>
      </c>
      <c r="C225" s="14">
        <v>2000</v>
      </c>
      <c r="D225" s="10">
        <v>35642</v>
      </c>
      <c r="E225" s="9">
        <v>2448151460</v>
      </c>
      <c r="F225">
        <f t="shared" si="192"/>
        <v>68687.263902137929</v>
      </c>
      <c r="G225" s="14">
        <v>2001</v>
      </c>
      <c r="H225" s="10">
        <v>34927</v>
      </c>
      <c r="I225" s="9">
        <v>2515693295</v>
      </c>
      <c r="J225">
        <f t="shared" si="193"/>
        <v>72027.179402754322</v>
      </c>
      <c r="K225">
        <f t="shared" si="194"/>
        <v>3339.9155006163928</v>
      </c>
      <c r="L225" s="18">
        <f t="shared" si="195"/>
        <v>4.8624960594950063E-2</v>
      </c>
      <c r="M225" s="14">
        <v>2002</v>
      </c>
      <c r="N225" s="10">
        <v>33843</v>
      </c>
      <c r="O225" s="9">
        <v>2631687746</v>
      </c>
      <c r="P225">
        <f t="shared" si="196"/>
        <v>77761.656649824188</v>
      </c>
      <c r="Q225">
        <f t="shared" si="197"/>
        <v>5734.4772470698663</v>
      </c>
      <c r="R225" s="19">
        <f t="shared" si="198"/>
        <v>7.9615463143494686E-2</v>
      </c>
      <c r="S225" s="14">
        <v>2003</v>
      </c>
      <c r="T225" s="10">
        <v>33843</v>
      </c>
      <c r="U225" s="9">
        <v>2529420308</v>
      </c>
      <c r="V225">
        <f t="shared" si="199"/>
        <v>74739.837130278043</v>
      </c>
      <c r="W225">
        <f t="shared" si="200"/>
        <v>-3021.8195195461449</v>
      </c>
      <c r="X225" s="18">
        <f t="shared" si="201"/>
        <v>-3.8860019831547361E-2</v>
      </c>
      <c r="Y225" s="14">
        <v>2004</v>
      </c>
      <c r="Z225" s="10">
        <v>33642</v>
      </c>
      <c r="AA225" s="9">
        <v>2666269179</v>
      </c>
      <c r="AB225">
        <f t="shared" si="202"/>
        <v>79254.181647940073</v>
      </c>
      <c r="AC225">
        <f t="shared" si="203"/>
        <v>4514.3445176620298</v>
      </c>
      <c r="AD225" s="18">
        <f t="shared" si="204"/>
        <v>6.0400780774958529E-2</v>
      </c>
      <c r="AE225" s="14">
        <v>2005</v>
      </c>
      <c r="AF225" s="10">
        <v>32687</v>
      </c>
      <c r="AG225" s="9">
        <v>2650102209</v>
      </c>
      <c r="AH225">
        <f t="shared" si="205"/>
        <v>81075.112705356863</v>
      </c>
      <c r="AI225">
        <f t="shared" si="206"/>
        <v>1820.9310574167903</v>
      </c>
      <c r="AJ225" s="18">
        <f t="shared" si="207"/>
        <v>2.2975835716854177E-2</v>
      </c>
      <c r="AK225" s="14">
        <v>2006</v>
      </c>
      <c r="AL225" s="10">
        <v>25766</v>
      </c>
      <c r="AM225" s="9">
        <v>2875618963</v>
      </c>
      <c r="AN225">
        <f t="shared" si="208"/>
        <v>111605.17592951952</v>
      </c>
      <c r="AO225">
        <f t="shared" si="209"/>
        <v>30530.063224162659</v>
      </c>
      <c r="AP225" s="18">
        <f t="shared" si="210"/>
        <v>0.3765651653808364</v>
      </c>
      <c r="AQ225" s="14">
        <v>2007</v>
      </c>
      <c r="AR225" s="10">
        <v>24449</v>
      </c>
      <c r="AS225" s="9">
        <v>2885667969</v>
      </c>
      <c r="AT225">
        <f t="shared" si="211"/>
        <v>118028.05713935131</v>
      </c>
      <c r="AU225">
        <f t="shared" si="212"/>
        <v>6422.8812098317867</v>
      </c>
      <c r="AV225" s="18">
        <f t="shared" si="213"/>
        <v>5.755002988291457E-2</v>
      </c>
      <c r="AW225" s="14">
        <v>2008</v>
      </c>
      <c r="AX225" s="10">
        <v>22479</v>
      </c>
      <c r="AY225" s="9">
        <v>3200085126</v>
      </c>
      <c r="AZ225">
        <f t="shared" si="214"/>
        <v>142358.87388229015</v>
      </c>
      <c r="BA225">
        <f t="shared" si="215"/>
        <v>24330.816742938841</v>
      </c>
      <c r="BB225" s="18">
        <f t="shared" si="216"/>
        <v>0.20614434679893406</v>
      </c>
      <c r="BC225" s="14">
        <v>2009</v>
      </c>
      <c r="BD225" s="10">
        <v>17677</v>
      </c>
      <c r="BE225" s="9">
        <v>2959242023</v>
      </c>
      <c r="BF225">
        <f t="shared" si="217"/>
        <v>167406.34853199072</v>
      </c>
      <c r="BG225">
        <f t="shared" si="218"/>
        <v>25047.474649700569</v>
      </c>
      <c r="BH225" s="18">
        <f t="shared" si="219"/>
        <v>0.17594600158477755</v>
      </c>
      <c r="BI225" s="14">
        <v>2010</v>
      </c>
      <c r="BJ225" s="10">
        <v>16868</v>
      </c>
      <c r="BK225" s="9">
        <v>2791766785</v>
      </c>
      <c r="BL225">
        <f t="shared" si="220"/>
        <v>165506.68632914394</v>
      </c>
      <c r="BM225">
        <f t="shared" si="221"/>
        <v>-1899.6622028467827</v>
      </c>
      <c r="BN225" s="18">
        <f t="shared" si="222"/>
        <v>-1.134761148251056E-2</v>
      </c>
      <c r="BO225" s="14">
        <v>2011</v>
      </c>
      <c r="BP225" s="10">
        <v>15826</v>
      </c>
      <c r="BQ225" s="9">
        <v>2785114682</v>
      </c>
      <c r="BR225">
        <f t="shared" si="223"/>
        <v>175983.4880576267</v>
      </c>
      <c r="BS225">
        <f t="shared" si="224"/>
        <v>10476.801728482766</v>
      </c>
      <c r="BT225" s="18">
        <f t="shared" si="225"/>
        <v>6.3301380511283395E-2</v>
      </c>
      <c r="BU225" s="14">
        <v>2012</v>
      </c>
      <c r="BV225" s="10">
        <v>15336</v>
      </c>
      <c r="BW225" s="9">
        <v>2747076379</v>
      </c>
      <c r="BX225">
        <f t="shared" si="226"/>
        <v>179126.0028038602</v>
      </c>
      <c r="BY225">
        <f t="shared" si="227"/>
        <v>3142.5147462335008</v>
      </c>
      <c r="BZ225" s="18">
        <f t="shared" si="228"/>
        <v>1.7856872715265582E-2</v>
      </c>
      <c r="CA225" s="14">
        <v>2013</v>
      </c>
      <c r="CB225" s="10">
        <v>15625</v>
      </c>
      <c r="CC225" s="9">
        <v>2690140533</v>
      </c>
      <c r="CD225">
        <f t="shared" si="229"/>
        <v>172168.99411199999</v>
      </c>
      <c r="CE225">
        <f t="shared" si="230"/>
        <v>-6957.0086918602174</v>
      </c>
      <c r="CF225" s="18">
        <f t="shared" si="231"/>
        <v>-3.8838630812735871E-2</v>
      </c>
      <c r="CG225" s="14">
        <v>2014</v>
      </c>
      <c r="CH225" s="10">
        <v>14100</v>
      </c>
      <c r="CI225" s="9">
        <v>2721421670</v>
      </c>
      <c r="CJ225">
        <f t="shared" si="232"/>
        <v>193008.62907801417</v>
      </c>
      <c r="CK225">
        <f t="shared" si="233"/>
        <v>20839.634966014186</v>
      </c>
      <c r="CL225" s="18">
        <f t="shared" si="234"/>
        <v>0.12104174200180035</v>
      </c>
      <c r="CM225" s="14">
        <v>2015</v>
      </c>
      <c r="CN225" s="9">
        <v>14228</v>
      </c>
      <c r="CO225" s="9">
        <v>2735470548</v>
      </c>
      <c r="CP225">
        <f t="shared" si="235"/>
        <v>192259.66741636209</v>
      </c>
      <c r="CQ225">
        <f t="shared" si="236"/>
        <v>-748.96166165207978</v>
      </c>
      <c r="CR225" s="18">
        <f t="shared" si="237"/>
        <v>-3.8804568750620428E-3</v>
      </c>
      <c r="CS225" s="14">
        <v>2016</v>
      </c>
      <c r="CT225" s="9">
        <v>14581</v>
      </c>
      <c r="CU225" s="9">
        <v>2850325508</v>
      </c>
      <c r="CV225">
        <f t="shared" si="238"/>
        <v>195482.16912420272</v>
      </c>
      <c r="CW225">
        <f t="shared" si="239"/>
        <v>3222.5017078406236</v>
      </c>
      <c r="CX225" s="18">
        <f t="shared" si="240"/>
        <v>1.6761194644438333E-2</v>
      </c>
      <c r="CY225" s="14">
        <v>2017</v>
      </c>
      <c r="CZ225" s="9">
        <v>14144</v>
      </c>
      <c r="DA225" s="9">
        <v>2898763386</v>
      </c>
      <c r="DB225">
        <f t="shared" si="241"/>
        <v>204946.50636312217</v>
      </c>
      <c r="DC225">
        <f t="shared" si="242"/>
        <v>9464.3372389194556</v>
      </c>
      <c r="DD225" s="18">
        <f t="shared" si="243"/>
        <v>4.8415347964070002E-2</v>
      </c>
      <c r="DE225" s="14">
        <v>2018</v>
      </c>
      <c r="DF225" s="24">
        <v>14051</v>
      </c>
      <c r="DG225" s="24">
        <v>3185224998</v>
      </c>
      <c r="DH225">
        <f t="shared" si="244"/>
        <v>226690.27101273931</v>
      </c>
      <c r="DI225">
        <f t="shared" si="245"/>
        <v>21743.764649617136</v>
      </c>
      <c r="DJ225" s="18">
        <f t="shared" si="246"/>
        <v>0.10609482950195673</v>
      </c>
      <c r="DK225" s="14">
        <v>2019</v>
      </c>
      <c r="DL225" s="24">
        <v>14045</v>
      </c>
      <c r="DM225" s="24">
        <v>3177637367</v>
      </c>
      <c r="DN225">
        <f t="shared" si="247"/>
        <v>226246.87554289782</v>
      </c>
      <c r="DO225">
        <f t="shared" si="248"/>
        <v>-443.3954698414891</v>
      </c>
      <c r="DP225" s="18">
        <f t="shared" si="249"/>
        <v>-1.9559527978885854E-3</v>
      </c>
      <c r="DQ225" s="14">
        <v>2020</v>
      </c>
      <c r="DR225" s="25">
        <v>14069</v>
      </c>
      <c r="DS225" s="24">
        <v>4002558478</v>
      </c>
      <c r="DT225">
        <f t="shared" si="250"/>
        <v>284494.88080176275</v>
      </c>
      <c r="DU225">
        <f t="shared" si="251"/>
        <v>58248.005258864927</v>
      </c>
      <c r="DV225" s="18">
        <f t="shared" si="252"/>
        <v>0.25745330236757563</v>
      </c>
      <c r="DX225" s="11">
        <f t="shared" si="253"/>
        <v>7.2620283379601414E-2</v>
      </c>
      <c r="DY225">
        <f t="shared" si="254"/>
        <v>219294.55097291977</v>
      </c>
      <c r="DZ225" s="23">
        <f t="shared" si="255"/>
        <v>152802.75512205591</v>
      </c>
    </row>
    <row r="226" spans="1:130" x14ac:dyDescent="0.2">
      <c r="A226" s="3">
        <v>48080</v>
      </c>
      <c r="B226" t="s">
        <v>226</v>
      </c>
      <c r="C226" s="14">
        <v>2000</v>
      </c>
      <c r="D226" s="10">
        <v>2695</v>
      </c>
      <c r="E226" s="9">
        <v>358593430</v>
      </c>
      <c r="F226">
        <f t="shared" si="192"/>
        <v>133058.7866419295</v>
      </c>
      <c r="G226" s="14">
        <v>2001</v>
      </c>
      <c r="H226" s="10">
        <v>2649</v>
      </c>
      <c r="I226" s="9">
        <v>364668906</v>
      </c>
      <c r="J226">
        <f t="shared" si="193"/>
        <v>137662.85617214043</v>
      </c>
      <c r="K226">
        <f t="shared" si="194"/>
        <v>4604.0695302109234</v>
      </c>
      <c r="L226" s="18">
        <f t="shared" si="195"/>
        <v>3.4601769987582978E-2</v>
      </c>
      <c r="M226" s="14">
        <v>2002</v>
      </c>
      <c r="N226" s="10">
        <v>2566</v>
      </c>
      <c r="O226" s="9">
        <v>368176385</v>
      </c>
      <c r="P226">
        <f t="shared" si="196"/>
        <v>143482.61301636789</v>
      </c>
      <c r="Q226">
        <f t="shared" si="197"/>
        <v>5819.7568442274642</v>
      </c>
      <c r="R226" s="19">
        <f t="shared" si="198"/>
        <v>4.2275432938498336E-2</v>
      </c>
      <c r="S226" s="14">
        <v>2003</v>
      </c>
      <c r="T226" s="10">
        <v>2566</v>
      </c>
      <c r="U226" s="9">
        <v>363351063</v>
      </c>
      <c r="V226">
        <f t="shared" si="199"/>
        <v>141602.12899454404</v>
      </c>
      <c r="W226">
        <f t="shared" si="200"/>
        <v>-1880.4840218238533</v>
      </c>
      <c r="X226" s="18">
        <f t="shared" si="201"/>
        <v>-1.3106006242089664E-2</v>
      </c>
      <c r="Y226" s="14">
        <v>2004</v>
      </c>
      <c r="Z226" s="10">
        <v>2497</v>
      </c>
      <c r="AA226" s="9">
        <v>375619273</v>
      </c>
      <c r="AB226">
        <f t="shared" si="202"/>
        <v>150428.22306768122</v>
      </c>
      <c r="AC226">
        <f t="shared" si="203"/>
        <v>8826.0940731371811</v>
      </c>
      <c r="AD226" s="18">
        <f t="shared" si="204"/>
        <v>6.2330235680829717E-2</v>
      </c>
      <c r="AE226" s="14">
        <v>2005</v>
      </c>
      <c r="AF226" s="10">
        <v>2372</v>
      </c>
      <c r="AG226" s="9">
        <v>369774342</v>
      </c>
      <c r="AH226">
        <f t="shared" si="205"/>
        <v>155891.37521079258</v>
      </c>
      <c r="AI226">
        <f t="shared" si="206"/>
        <v>5463.1521431113651</v>
      </c>
      <c r="AJ226" s="18">
        <f t="shared" si="207"/>
        <v>3.631733481723947E-2</v>
      </c>
      <c r="AK226" s="14">
        <v>2006</v>
      </c>
      <c r="AL226" s="10">
        <v>2424</v>
      </c>
      <c r="AM226" s="9">
        <v>403236195</v>
      </c>
      <c r="AN226">
        <f t="shared" si="208"/>
        <v>166351.56559405942</v>
      </c>
      <c r="AO226">
        <f t="shared" si="209"/>
        <v>10460.190383266832</v>
      </c>
      <c r="AP226" s="18">
        <f t="shared" si="210"/>
        <v>6.7099224502464055E-2</v>
      </c>
      <c r="AQ226" s="14">
        <v>2007</v>
      </c>
      <c r="AR226" s="10">
        <v>2349</v>
      </c>
      <c r="AS226" s="9">
        <v>400405863</v>
      </c>
      <c r="AT226">
        <f t="shared" si="211"/>
        <v>170458.00893997445</v>
      </c>
      <c r="AU226">
        <f t="shared" si="212"/>
        <v>4106.4433459150314</v>
      </c>
      <c r="AV226" s="18">
        <f t="shared" si="213"/>
        <v>2.4685330319858898E-2</v>
      </c>
      <c r="AW226" s="14">
        <v>2008</v>
      </c>
      <c r="AX226" s="10">
        <v>2346</v>
      </c>
      <c r="AY226" s="9">
        <v>426415213</v>
      </c>
      <c r="AZ226">
        <f t="shared" si="214"/>
        <v>181762.66538789429</v>
      </c>
      <c r="BA226">
        <f t="shared" si="215"/>
        <v>11304.656447919842</v>
      </c>
      <c r="BB226" s="18">
        <f t="shared" si="216"/>
        <v>6.6319303611604985E-2</v>
      </c>
      <c r="BC226" s="14">
        <v>2009</v>
      </c>
      <c r="BD226" s="10">
        <v>2291</v>
      </c>
      <c r="BE226" s="9">
        <v>424276522</v>
      </c>
      <c r="BF226">
        <f t="shared" si="217"/>
        <v>185192.72020951551</v>
      </c>
      <c r="BG226">
        <f t="shared" si="218"/>
        <v>3430.0548216212192</v>
      </c>
      <c r="BH226" s="18">
        <f t="shared" si="219"/>
        <v>1.8871063616399116E-2</v>
      </c>
      <c r="BI226" s="14">
        <v>2010</v>
      </c>
      <c r="BJ226" s="10">
        <v>2309</v>
      </c>
      <c r="BK226" s="9">
        <v>403461917</v>
      </c>
      <c r="BL226">
        <f t="shared" si="220"/>
        <v>174734.48116067561</v>
      </c>
      <c r="BM226">
        <f t="shared" si="221"/>
        <v>-10458.239048839896</v>
      </c>
      <c r="BN226" s="18">
        <f t="shared" si="222"/>
        <v>-5.6472193059252523E-2</v>
      </c>
      <c r="BO226" s="14">
        <v>2011</v>
      </c>
      <c r="BP226" s="10">
        <v>2282</v>
      </c>
      <c r="BQ226" s="9">
        <v>394480140</v>
      </c>
      <c r="BR226">
        <f t="shared" si="223"/>
        <v>172865.9684487292</v>
      </c>
      <c r="BS226">
        <f t="shared" si="224"/>
        <v>-1868.5127119464159</v>
      </c>
      <c r="BT226" s="18">
        <f t="shared" si="225"/>
        <v>-1.0693440124323493E-2</v>
      </c>
      <c r="BU226" s="14">
        <v>2012</v>
      </c>
      <c r="BV226" s="10">
        <v>2261</v>
      </c>
      <c r="BW226" s="9">
        <v>386553164</v>
      </c>
      <c r="BX226">
        <f t="shared" si="226"/>
        <v>170965.57452454665</v>
      </c>
      <c r="BY226">
        <f t="shared" si="227"/>
        <v>-1900.3939241825428</v>
      </c>
      <c r="BZ226" s="18">
        <f t="shared" si="228"/>
        <v>-1.0993453143127972E-2</v>
      </c>
      <c r="CA226" s="14">
        <v>2013</v>
      </c>
      <c r="CB226" s="10">
        <v>2327</v>
      </c>
      <c r="CC226" s="9">
        <v>380833950</v>
      </c>
      <c r="CD226">
        <f t="shared" si="229"/>
        <v>163658.76665234208</v>
      </c>
      <c r="CE226">
        <f t="shared" si="230"/>
        <v>-7306.8078722045757</v>
      </c>
      <c r="CF226" s="18">
        <f t="shared" si="231"/>
        <v>-4.2738474646283185E-2</v>
      </c>
      <c r="CG226" s="14">
        <v>2014</v>
      </c>
      <c r="CH226" s="10">
        <v>2349</v>
      </c>
      <c r="CI226" s="9">
        <v>372073623</v>
      </c>
      <c r="CJ226">
        <f t="shared" si="232"/>
        <v>158396.60408684547</v>
      </c>
      <c r="CK226">
        <f t="shared" si="233"/>
        <v>-5262.1625654966047</v>
      </c>
      <c r="CL226" s="18">
        <f t="shared" si="234"/>
        <v>-3.2153258106086914E-2</v>
      </c>
      <c r="CM226" s="14">
        <v>2015</v>
      </c>
      <c r="CN226" s="9">
        <v>2412</v>
      </c>
      <c r="CO226" s="9">
        <v>368999363</v>
      </c>
      <c r="CP226">
        <f t="shared" si="235"/>
        <v>152984.81053067994</v>
      </c>
      <c r="CQ226">
        <f t="shared" si="236"/>
        <v>-5411.7935561655322</v>
      </c>
      <c r="CR226" s="18">
        <f t="shared" si="237"/>
        <v>-3.416609584128686E-2</v>
      </c>
      <c r="CS226" s="14">
        <v>2016</v>
      </c>
      <c r="CT226" s="9">
        <v>2489</v>
      </c>
      <c r="CU226" s="9">
        <v>386189718</v>
      </c>
      <c r="CV226">
        <f t="shared" si="238"/>
        <v>155158.5849738851</v>
      </c>
      <c r="CW226">
        <f t="shared" si="239"/>
        <v>2173.774443205155</v>
      </c>
      <c r="CX226" s="18">
        <f t="shared" si="240"/>
        <v>1.4209086743086961E-2</v>
      </c>
      <c r="CY226" s="14">
        <v>2017</v>
      </c>
      <c r="CZ226" s="9">
        <v>2480</v>
      </c>
      <c r="DA226" s="9">
        <v>402732220</v>
      </c>
      <c r="DB226">
        <f t="shared" si="241"/>
        <v>162392.02419354839</v>
      </c>
      <c r="DC226">
        <f t="shared" si="242"/>
        <v>7233.439219663298</v>
      </c>
      <c r="DD226" s="18">
        <f t="shared" si="243"/>
        <v>4.6619651892808672E-2</v>
      </c>
      <c r="DE226" s="14">
        <v>2018</v>
      </c>
      <c r="DF226" s="24">
        <v>2468</v>
      </c>
      <c r="DG226" s="24">
        <v>433115975</v>
      </c>
      <c r="DH226">
        <f t="shared" si="244"/>
        <v>175492.69651539708</v>
      </c>
      <c r="DI226">
        <f t="shared" si="245"/>
        <v>13100.672321848688</v>
      </c>
      <c r="DJ226" s="18">
        <f t="shared" si="246"/>
        <v>8.0673126570763934E-2</v>
      </c>
      <c r="DK226" s="14">
        <v>2019</v>
      </c>
      <c r="DL226" s="24">
        <v>2531</v>
      </c>
      <c r="DM226" s="24">
        <v>437640488</v>
      </c>
      <c r="DN226">
        <f t="shared" si="247"/>
        <v>172912.08534176214</v>
      </c>
      <c r="DO226">
        <f t="shared" si="248"/>
        <v>-2580.6111736349412</v>
      </c>
      <c r="DP226" s="18">
        <f t="shared" si="249"/>
        <v>-1.4704949122532446E-2</v>
      </c>
      <c r="DQ226" s="14">
        <v>2020</v>
      </c>
      <c r="DR226" s="25">
        <v>2522</v>
      </c>
      <c r="DS226" s="24">
        <v>562928856</v>
      </c>
      <c r="DT226">
        <f t="shared" si="250"/>
        <v>223207.31800158604</v>
      </c>
      <c r="DU226">
        <f t="shared" si="251"/>
        <v>50295.232659823901</v>
      </c>
      <c r="DV226" s="18">
        <f t="shared" si="252"/>
        <v>0.2908717025788855</v>
      </c>
      <c r="DX226" s="11">
        <f t="shared" si="253"/>
        <v>2.5100329444226493E-2</v>
      </c>
      <c r="DY226">
        <f t="shared" si="254"/>
        <v>170265.60201690253</v>
      </c>
      <c r="DZ226" s="23">
        <f t="shared" si="255"/>
        <v>164221.89798404271</v>
      </c>
    </row>
    <row r="227" spans="1:130" x14ac:dyDescent="0.2">
      <c r="A227" s="3">
        <v>49132</v>
      </c>
      <c r="B227" t="s">
        <v>227</v>
      </c>
      <c r="C227" s="14">
        <v>2000</v>
      </c>
      <c r="D227" s="10">
        <v>2548</v>
      </c>
      <c r="E227" s="9">
        <v>91373000</v>
      </c>
      <c r="F227">
        <f t="shared" si="192"/>
        <v>35860.675039246467</v>
      </c>
      <c r="G227" s="14">
        <v>2001</v>
      </c>
      <c r="H227" s="10">
        <v>2621</v>
      </c>
      <c r="I227" s="9">
        <v>99757245</v>
      </c>
      <c r="J227">
        <f t="shared" si="193"/>
        <v>38060.757344524987</v>
      </c>
      <c r="K227">
        <f t="shared" si="194"/>
        <v>2200.0823052785199</v>
      </c>
      <c r="L227" s="18">
        <f t="shared" si="195"/>
        <v>6.1350833548747104E-2</v>
      </c>
      <c r="M227" s="14">
        <v>2002</v>
      </c>
      <c r="N227" s="10">
        <v>2615</v>
      </c>
      <c r="O227" s="9">
        <v>166163600</v>
      </c>
      <c r="P227">
        <f t="shared" si="196"/>
        <v>63542.485659655831</v>
      </c>
      <c r="Q227">
        <f t="shared" si="197"/>
        <v>25481.728315130844</v>
      </c>
      <c r="R227" s="19">
        <f t="shared" si="198"/>
        <v>0.66950134713481657</v>
      </c>
      <c r="S227" s="14">
        <v>2003</v>
      </c>
      <c r="T227" s="10">
        <v>2615</v>
      </c>
      <c r="U227" s="9">
        <v>165124310</v>
      </c>
      <c r="V227">
        <f t="shared" si="199"/>
        <v>63145.051625239008</v>
      </c>
      <c r="W227">
        <f t="shared" si="200"/>
        <v>-397.43403441682312</v>
      </c>
      <c r="X227" s="18">
        <f t="shared" si="201"/>
        <v>-6.2546189418139263E-3</v>
      </c>
      <c r="Y227" s="14">
        <v>2004</v>
      </c>
      <c r="Z227" s="10">
        <v>2794</v>
      </c>
      <c r="AA227" s="9">
        <v>167708730</v>
      </c>
      <c r="AB227">
        <f t="shared" si="202"/>
        <v>60024.599141016464</v>
      </c>
      <c r="AC227">
        <f t="shared" si="203"/>
        <v>-3120.4524842225437</v>
      </c>
      <c r="AD227" s="18">
        <f t="shared" si="204"/>
        <v>-4.9417213287625252E-2</v>
      </c>
      <c r="AE227" s="14">
        <v>2005</v>
      </c>
      <c r="AF227" s="10">
        <v>2871</v>
      </c>
      <c r="AG227" s="9">
        <v>172219520</v>
      </c>
      <c r="AH227">
        <f t="shared" si="205"/>
        <v>59985.900383141765</v>
      </c>
      <c r="AI227">
        <f t="shared" si="206"/>
        <v>-38.698757874699368</v>
      </c>
      <c r="AJ227" s="18">
        <f t="shared" si="207"/>
        <v>-6.4471497400230763E-4</v>
      </c>
      <c r="AK227" s="14">
        <v>2006</v>
      </c>
      <c r="AL227" s="10">
        <v>2944</v>
      </c>
      <c r="AM227" s="9">
        <v>181414640</v>
      </c>
      <c r="AN227">
        <f t="shared" si="208"/>
        <v>61621.820652173912</v>
      </c>
      <c r="AO227">
        <f t="shared" si="209"/>
        <v>1635.9202690321472</v>
      </c>
      <c r="AP227" s="18">
        <f t="shared" si="210"/>
        <v>2.7271746503481686E-2</v>
      </c>
      <c r="AQ227" s="14">
        <v>2007</v>
      </c>
      <c r="AR227" s="10">
        <v>3154</v>
      </c>
      <c r="AS227" s="9">
        <v>189953040</v>
      </c>
      <c r="AT227">
        <f t="shared" si="211"/>
        <v>60226.074825618263</v>
      </c>
      <c r="AU227">
        <f t="shared" si="212"/>
        <v>-1395.7458265556488</v>
      </c>
      <c r="AV227" s="18">
        <f t="shared" si="213"/>
        <v>-2.2650188062991114E-2</v>
      </c>
      <c r="AW227" s="14">
        <v>2008</v>
      </c>
      <c r="AX227" s="10">
        <v>3220</v>
      </c>
      <c r="AY227" s="9">
        <v>219247935</v>
      </c>
      <c r="AZ227">
        <f t="shared" si="214"/>
        <v>68089.420807453411</v>
      </c>
      <c r="BA227">
        <f t="shared" si="215"/>
        <v>7863.3459818351475</v>
      </c>
      <c r="BB227" s="18">
        <f t="shared" si="216"/>
        <v>0.13056381317565677</v>
      </c>
      <c r="BC227" s="14">
        <v>2009</v>
      </c>
      <c r="BD227" s="10">
        <v>3218</v>
      </c>
      <c r="BE227" s="9">
        <v>229275320</v>
      </c>
      <c r="BF227">
        <f t="shared" si="217"/>
        <v>71247.768800497201</v>
      </c>
      <c r="BG227">
        <f t="shared" si="218"/>
        <v>3158.3479930437898</v>
      </c>
      <c r="BH227" s="18">
        <f t="shared" si="219"/>
        <v>4.6385296799265195E-2</v>
      </c>
      <c r="BI227" s="14">
        <v>2010</v>
      </c>
      <c r="BJ227" s="10">
        <v>3300</v>
      </c>
      <c r="BK227" s="9">
        <v>215061145</v>
      </c>
      <c r="BL227">
        <f t="shared" si="220"/>
        <v>65170.043939393938</v>
      </c>
      <c r="BM227">
        <f t="shared" si="221"/>
        <v>-6077.7248611032628</v>
      </c>
      <c r="BN227" s="18">
        <f t="shared" si="222"/>
        <v>-8.5304072863273295E-2</v>
      </c>
      <c r="BO227" s="14">
        <v>2011</v>
      </c>
      <c r="BP227" s="10">
        <v>3240</v>
      </c>
      <c r="BQ227" s="9">
        <v>210635400</v>
      </c>
      <c r="BR227">
        <f t="shared" si="223"/>
        <v>65010.925925925927</v>
      </c>
      <c r="BS227">
        <f t="shared" si="224"/>
        <v>-159.11801346801076</v>
      </c>
      <c r="BT227" s="18">
        <f t="shared" si="225"/>
        <v>-2.4415821111918451E-3</v>
      </c>
      <c r="BU227" s="14">
        <v>2012</v>
      </c>
      <c r="BV227" s="10">
        <v>3245</v>
      </c>
      <c r="BW227" s="9">
        <v>211323411</v>
      </c>
      <c r="BX227">
        <f t="shared" si="226"/>
        <v>65122.776887519263</v>
      </c>
      <c r="BY227">
        <f t="shared" si="227"/>
        <v>111.85096159333625</v>
      </c>
      <c r="BZ227" s="18">
        <f t="shared" si="228"/>
        <v>1.7204948245281156E-3</v>
      </c>
      <c r="CA227" s="14">
        <v>2013</v>
      </c>
      <c r="CB227" s="10">
        <v>3259</v>
      </c>
      <c r="CC227" s="9">
        <v>218845021</v>
      </c>
      <c r="CD227">
        <f t="shared" si="229"/>
        <v>67150.972997852106</v>
      </c>
      <c r="CE227">
        <f t="shared" si="230"/>
        <v>2028.1961103328431</v>
      </c>
      <c r="CF227" s="18">
        <f t="shared" si="231"/>
        <v>3.114418959492413E-2</v>
      </c>
      <c r="CG227" s="14">
        <v>2014</v>
      </c>
      <c r="CH227" s="10">
        <v>3276</v>
      </c>
      <c r="CI227" s="9">
        <v>234422504</v>
      </c>
      <c r="CJ227">
        <f t="shared" si="232"/>
        <v>71557.54090354091</v>
      </c>
      <c r="CK227">
        <f t="shared" si="233"/>
        <v>4406.5679056888039</v>
      </c>
      <c r="CL227" s="18">
        <f t="shared" si="234"/>
        <v>6.5621802767172902E-2</v>
      </c>
      <c r="CM227" s="14">
        <v>2015</v>
      </c>
      <c r="CN227" s="9">
        <v>3289</v>
      </c>
      <c r="CO227" s="9">
        <v>260260548</v>
      </c>
      <c r="CP227">
        <f t="shared" si="235"/>
        <v>79130.6013986014</v>
      </c>
      <c r="CQ227">
        <f t="shared" si="236"/>
        <v>7573.0604950604902</v>
      </c>
      <c r="CR227" s="18">
        <f t="shared" si="237"/>
        <v>0.10583175999953555</v>
      </c>
      <c r="CS227" s="14">
        <v>2016</v>
      </c>
      <c r="CT227" s="9">
        <v>3245</v>
      </c>
      <c r="CU227" s="9">
        <v>232722920</v>
      </c>
      <c r="CV227">
        <f t="shared" si="238"/>
        <v>71717.386748844379</v>
      </c>
      <c r="CW227">
        <f t="shared" si="239"/>
        <v>-7413.2146497570211</v>
      </c>
      <c r="CX227" s="18">
        <f t="shared" si="240"/>
        <v>-9.3683284579308745E-2</v>
      </c>
      <c r="CY227" s="14">
        <v>2017</v>
      </c>
      <c r="CZ227" s="9">
        <v>3188</v>
      </c>
      <c r="DA227" s="9">
        <v>236526301</v>
      </c>
      <c r="DB227">
        <f t="shared" si="241"/>
        <v>74192.691656210794</v>
      </c>
      <c r="DC227">
        <f t="shared" si="242"/>
        <v>2475.3049073664151</v>
      </c>
      <c r="DD227" s="18">
        <f t="shared" si="243"/>
        <v>3.4514711419073016E-2</v>
      </c>
      <c r="DE227" s="14">
        <v>2018</v>
      </c>
      <c r="DF227" s="24">
        <v>3241</v>
      </c>
      <c r="DG227" s="24">
        <v>238149872</v>
      </c>
      <c r="DH227">
        <f t="shared" si="244"/>
        <v>73480.367787719835</v>
      </c>
      <c r="DI227">
        <f t="shared" si="245"/>
        <v>-712.32386849095928</v>
      </c>
      <c r="DJ227" s="18">
        <f t="shared" si="246"/>
        <v>-9.6009977881875309E-3</v>
      </c>
      <c r="DK227" s="14">
        <v>2019</v>
      </c>
      <c r="DL227" s="24">
        <v>3158</v>
      </c>
      <c r="DM227" s="24">
        <v>245285331</v>
      </c>
      <c r="DN227">
        <f t="shared" si="247"/>
        <v>77671.099113362885</v>
      </c>
      <c r="DO227">
        <f t="shared" si="248"/>
        <v>4190.7313256430498</v>
      </c>
      <c r="DP227" s="18">
        <f t="shared" si="249"/>
        <v>5.7031986254475607E-2</v>
      </c>
      <c r="DQ227" s="14">
        <v>2020</v>
      </c>
      <c r="DR227" s="25">
        <v>3190</v>
      </c>
      <c r="DS227" s="24">
        <v>256666702</v>
      </c>
      <c r="DT227">
        <f t="shared" si="250"/>
        <v>80459.781191222573</v>
      </c>
      <c r="DU227">
        <f t="shared" si="251"/>
        <v>2788.6820778596884</v>
      </c>
      <c r="DV227" s="18">
        <f t="shared" si="252"/>
        <v>3.5903728796080746E-2</v>
      </c>
      <c r="DX227" s="11">
        <f t="shared" si="253"/>
        <v>4.8951867990680353E-2</v>
      </c>
      <c r="DY227">
        <f t="shared" si="254"/>
        <v>75114.719519097838</v>
      </c>
      <c r="DZ227" s="23">
        <f t="shared" si="255"/>
        <v>65355.65442041721</v>
      </c>
    </row>
    <row r="228" spans="1:130" x14ac:dyDescent="0.2">
      <c r="A228" s="3">
        <v>49135</v>
      </c>
      <c r="B228" t="s">
        <v>228</v>
      </c>
      <c r="C228" s="14">
        <v>2000</v>
      </c>
      <c r="D228" s="10">
        <v>140</v>
      </c>
      <c r="E228" s="9">
        <v>9852980</v>
      </c>
      <c r="F228">
        <f t="shared" si="192"/>
        <v>70378.428571428565</v>
      </c>
      <c r="G228" s="14">
        <v>2001</v>
      </c>
      <c r="H228" s="10">
        <v>151</v>
      </c>
      <c r="I228" s="9">
        <v>10611120</v>
      </c>
      <c r="J228">
        <f t="shared" si="193"/>
        <v>70272.317880794697</v>
      </c>
      <c r="K228">
        <f t="shared" si="194"/>
        <v>-106.11069063386822</v>
      </c>
      <c r="L228" s="18">
        <f t="shared" si="195"/>
        <v>-1.5077161111401375E-3</v>
      </c>
      <c r="M228" s="14">
        <v>2002</v>
      </c>
      <c r="N228" s="10">
        <v>139</v>
      </c>
      <c r="O228" s="9">
        <v>12986330</v>
      </c>
      <c r="P228">
        <f t="shared" si="196"/>
        <v>93426.834532374094</v>
      </c>
      <c r="Q228">
        <f t="shared" si="197"/>
        <v>23154.516651579397</v>
      </c>
      <c r="R228" s="19">
        <f t="shared" si="198"/>
        <v>0.32949698188207177</v>
      </c>
      <c r="S228" s="14">
        <v>2003</v>
      </c>
      <c r="T228" s="10">
        <v>139</v>
      </c>
      <c r="U228" s="9">
        <v>13541150</v>
      </c>
      <c r="V228">
        <f t="shared" si="199"/>
        <v>97418.345323741014</v>
      </c>
      <c r="W228">
        <f t="shared" si="200"/>
        <v>3991.5107913669199</v>
      </c>
      <c r="X228" s="18">
        <f t="shared" si="201"/>
        <v>4.2723386822913163E-2</v>
      </c>
      <c r="Y228" s="14">
        <v>2004</v>
      </c>
      <c r="Z228" s="10">
        <v>151</v>
      </c>
      <c r="AA228" s="9">
        <v>25031580</v>
      </c>
      <c r="AB228">
        <f t="shared" si="202"/>
        <v>165772.05298013246</v>
      </c>
      <c r="AC228">
        <f t="shared" si="203"/>
        <v>68353.707656391445</v>
      </c>
      <c r="AD228" s="18">
        <f t="shared" si="204"/>
        <v>0.7016512899006665</v>
      </c>
      <c r="AE228" s="14">
        <v>2005</v>
      </c>
      <c r="AF228" s="10">
        <v>149</v>
      </c>
      <c r="AG228" s="9">
        <v>13512980</v>
      </c>
      <c r="AH228">
        <f t="shared" si="205"/>
        <v>90691.140939597317</v>
      </c>
      <c r="AI228">
        <f t="shared" si="206"/>
        <v>-75080.912040535142</v>
      </c>
      <c r="AJ228" s="18">
        <f t="shared" si="207"/>
        <v>-0.45291658449529776</v>
      </c>
      <c r="AK228" s="14">
        <v>2006</v>
      </c>
      <c r="AL228" s="10">
        <v>142</v>
      </c>
      <c r="AM228" s="9">
        <v>14297530</v>
      </c>
      <c r="AN228">
        <f t="shared" si="208"/>
        <v>100686.8309859155</v>
      </c>
      <c r="AO228">
        <f t="shared" si="209"/>
        <v>9995.690046318181</v>
      </c>
      <c r="AP228" s="18">
        <f t="shared" si="210"/>
        <v>0.11021682981114521</v>
      </c>
      <c r="AQ228" s="14">
        <v>2007</v>
      </c>
      <c r="AR228" s="10">
        <v>164</v>
      </c>
      <c r="AS228" s="9">
        <v>15358710</v>
      </c>
      <c r="AT228">
        <f t="shared" si="211"/>
        <v>93650.670731707316</v>
      </c>
      <c r="AU228">
        <f t="shared" si="212"/>
        <v>-7036.1602542081819</v>
      </c>
      <c r="AV228" s="18">
        <f t="shared" si="213"/>
        <v>-6.9881633827490602E-2</v>
      </c>
      <c r="AW228" s="14">
        <v>2008</v>
      </c>
      <c r="AX228" s="10">
        <v>152</v>
      </c>
      <c r="AY228" s="9">
        <v>17057990</v>
      </c>
      <c r="AZ228">
        <f t="shared" si="214"/>
        <v>112223.61842105263</v>
      </c>
      <c r="BA228">
        <f t="shared" si="215"/>
        <v>18572.94768934531</v>
      </c>
      <c r="BB228" s="18">
        <f t="shared" si="216"/>
        <v>0.19832156613756174</v>
      </c>
      <c r="BC228" s="14">
        <v>2009</v>
      </c>
      <c r="BD228" s="10">
        <v>150</v>
      </c>
      <c r="BE228" s="9">
        <v>16835700</v>
      </c>
      <c r="BF228">
        <f t="shared" si="217"/>
        <v>112238</v>
      </c>
      <c r="BG228">
        <f t="shared" si="218"/>
        <v>14.381578947373782</v>
      </c>
      <c r="BH228" s="18">
        <f t="shared" si="219"/>
        <v>1.2815108931361872E-4</v>
      </c>
      <c r="BI228" s="14">
        <v>2010</v>
      </c>
      <c r="BJ228" s="10">
        <v>163</v>
      </c>
      <c r="BK228" s="9">
        <v>19465450</v>
      </c>
      <c r="BL228">
        <f t="shared" si="220"/>
        <v>119419.93865030675</v>
      </c>
      <c r="BM228">
        <f t="shared" si="221"/>
        <v>7181.9386503067508</v>
      </c>
      <c r="BN228" s="18">
        <f t="shared" si="222"/>
        <v>6.3988476721847778E-2</v>
      </c>
      <c r="BO228" s="14">
        <v>2011</v>
      </c>
      <c r="BP228" s="10">
        <v>173</v>
      </c>
      <c r="BQ228" s="9">
        <v>18149550</v>
      </c>
      <c r="BR228">
        <f t="shared" si="223"/>
        <v>104910.69364161849</v>
      </c>
      <c r="BS228">
        <f t="shared" si="224"/>
        <v>-14509.24500868826</v>
      </c>
      <c r="BT228" s="18">
        <f t="shared" si="225"/>
        <v>-0.12149767595489373</v>
      </c>
      <c r="BU228" s="14">
        <v>2012</v>
      </c>
      <c r="BV228" s="10">
        <v>172</v>
      </c>
      <c r="BW228" s="9">
        <v>18975955</v>
      </c>
      <c r="BX228">
        <f t="shared" si="226"/>
        <v>110325.31976744186</v>
      </c>
      <c r="BY228">
        <f t="shared" si="227"/>
        <v>5414.6261258233717</v>
      </c>
      <c r="BZ228" s="18">
        <f t="shared" si="228"/>
        <v>5.161176556815146E-2</v>
      </c>
      <c r="CA228" s="14">
        <v>2013</v>
      </c>
      <c r="CB228" s="10">
        <v>180</v>
      </c>
      <c r="CC228" s="9">
        <v>19514870</v>
      </c>
      <c r="CD228">
        <f t="shared" si="229"/>
        <v>108415.94444444444</v>
      </c>
      <c r="CE228">
        <f t="shared" si="230"/>
        <v>-1909.3753229974245</v>
      </c>
      <c r="CF228" s="18">
        <f t="shared" si="231"/>
        <v>-1.7306773522363275E-2</v>
      </c>
      <c r="CG228" s="14">
        <v>2014</v>
      </c>
      <c r="CH228" s="10">
        <v>169</v>
      </c>
      <c r="CI228" s="9">
        <v>18640920</v>
      </c>
      <c r="CJ228">
        <f t="shared" si="232"/>
        <v>110301.30177514793</v>
      </c>
      <c r="CK228">
        <f t="shared" si="233"/>
        <v>1885.3573307034967</v>
      </c>
      <c r="CL228" s="18">
        <f t="shared" si="234"/>
        <v>1.7390037418985083E-2</v>
      </c>
      <c r="CM228" s="14">
        <v>2015</v>
      </c>
      <c r="CN228" s="9">
        <v>159</v>
      </c>
      <c r="CO228" s="9">
        <v>19208565</v>
      </c>
      <c r="CP228">
        <f t="shared" si="235"/>
        <v>120808.58490566038</v>
      </c>
      <c r="CQ228">
        <f t="shared" si="236"/>
        <v>10507.283130512442</v>
      </c>
      <c r="CR228" s="18">
        <f t="shared" si="237"/>
        <v>9.5259828863414608E-2</v>
      </c>
      <c r="CS228" s="14">
        <v>2016</v>
      </c>
      <c r="CT228" s="9">
        <v>131</v>
      </c>
      <c r="CU228" s="9">
        <v>20980345</v>
      </c>
      <c r="CV228">
        <f t="shared" si="238"/>
        <v>160155.30534351146</v>
      </c>
      <c r="CW228">
        <f t="shared" si="239"/>
        <v>39346.72043785108</v>
      </c>
      <c r="CX228" s="18">
        <f t="shared" si="240"/>
        <v>0.32569473823881806</v>
      </c>
      <c r="CY228" s="14">
        <v>2017</v>
      </c>
      <c r="CZ228" s="9">
        <v>135</v>
      </c>
      <c r="DA228" s="9">
        <v>21462063</v>
      </c>
      <c r="DB228">
        <f t="shared" si="241"/>
        <v>158978.24444444446</v>
      </c>
      <c r="DC228">
        <f t="shared" si="242"/>
        <v>-1177.0608990670007</v>
      </c>
      <c r="DD228" s="18">
        <f t="shared" si="243"/>
        <v>-7.3494967684171585E-3</v>
      </c>
      <c r="DE228" s="14">
        <v>2018</v>
      </c>
      <c r="DF228" s="24">
        <v>150</v>
      </c>
      <c r="DG228" s="24">
        <v>22130500</v>
      </c>
      <c r="DH228">
        <f t="shared" si="244"/>
        <v>147536.66666666666</v>
      </c>
      <c r="DI228">
        <f t="shared" si="245"/>
        <v>-11441.577777777798</v>
      </c>
      <c r="DJ228" s="18">
        <f t="shared" si="246"/>
        <v>-7.1969456058348286E-2</v>
      </c>
      <c r="DK228" s="14">
        <v>2019</v>
      </c>
      <c r="DL228" s="24">
        <v>136</v>
      </c>
      <c r="DM228" s="24">
        <v>22630546</v>
      </c>
      <c r="DN228">
        <f t="shared" si="247"/>
        <v>166401.07352941178</v>
      </c>
      <c r="DO228">
        <f t="shared" si="248"/>
        <v>18864.40686274512</v>
      </c>
      <c r="DP228" s="18">
        <f t="shared" si="249"/>
        <v>0.12786249878727404</v>
      </c>
      <c r="DQ228" s="14">
        <v>2020</v>
      </c>
      <c r="DR228" s="25">
        <v>138</v>
      </c>
      <c r="DS228" s="24">
        <v>22960846</v>
      </c>
      <c r="DT228">
        <f t="shared" si="250"/>
        <v>166382.9420289855</v>
      </c>
      <c r="DU228">
        <f t="shared" si="251"/>
        <v>-18.131500426272396</v>
      </c>
      <c r="DV228" s="18">
        <f t="shared" si="252"/>
        <v>-1.0896264093553225E-4</v>
      </c>
      <c r="DX228" s="11">
        <f t="shared" si="253"/>
        <v>6.2119070397186359E-2</v>
      </c>
      <c r="DY228">
        <f t="shared" si="254"/>
        <v>157638.66154684094</v>
      </c>
      <c r="DZ228" s="23">
        <f t="shared" si="255"/>
        <v>118114.01216973254</v>
      </c>
    </row>
    <row r="229" spans="1:130" x14ac:dyDescent="0.2">
      <c r="A229" s="3">
        <v>49137</v>
      </c>
      <c r="B229" t="s">
        <v>229</v>
      </c>
      <c r="C229" s="14">
        <v>2000</v>
      </c>
      <c r="D229" s="10">
        <v>543</v>
      </c>
      <c r="E229" s="9">
        <v>22662470</v>
      </c>
      <c r="F229">
        <f t="shared" si="192"/>
        <v>41735.672191528545</v>
      </c>
      <c r="G229" s="14">
        <v>2001</v>
      </c>
      <c r="H229" s="10">
        <v>485</v>
      </c>
      <c r="I229" s="9">
        <v>24052790</v>
      </c>
      <c r="J229">
        <f t="shared" si="193"/>
        <v>49593.381443298967</v>
      </c>
      <c r="K229">
        <f t="shared" si="194"/>
        <v>7857.7092517704223</v>
      </c>
      <c r="L229" s="18">
        <f t="shared" si="195"/>
        <v>0.18827321663134422</v>
      </c>
      <c r="M229" s="14">
        <v>2002</v>
      </c>
      <c r="N229" s="10">
        <v>493</v>
      </c>
      <c r="O229" s="9">
        <v>30464128</v>
      </c>
      <c r="P229">
        <f t="shared" si="196"/>
        <v>61793.363083164302</v>
      </c>
      <c r="Q229">
        <f t="shared" si="197"/>
        <v>12199.981639865335</v>
      </c>
      <c r="R229" s="19">
        <f t="shared" si="198"/>
        <v>0.24600019770407872</v>
      </c>
      <c r="S229" s="14">
        <v>2003</v>
      </c>
      <c r="T229" s="10">
        <v>493</v>
      </c>
      <c r="U229" s="9">
        <v>29552250</v>
      </c>
      <c r="V229">
        <f t="shared" si="199"/>
        <v>59943.711967545642</v>
      </c>
      <c r="W229">
        <f t="shared" si="200"/>
        <v>-1849.6511156186607</v>
      </c>
      <c r="X229" s="18">
        <f t="shared" si="201"/>
        <v>-2.993284429477186E-2</v>
      </c>
      <c r="Y229" s="14">
        <v>2004</v>
      </c>
      <c r="Z229" s="10">
        <v>521</v>
      </c>
      <c r="AA229" s="9">
        <v>29125000</v>
      </c>
      <c r="AB229">
        <f t="shared" si="202"/>
        <v>55902.111324376201</v>
      </c>
      <c r="AC229">
        <f t="shared" si="203"/>
        <v>-4041.6006431694404</v>
      </c>
      <c r="AD229" s="18">
        <f t="shared" si="204"/>
        <v>-6.742326276620339E-2</v>
      </c>
      <c r="AE229" s="14">
        <v>2005</v>
      </c>
      <c r="AF229" s="10">
        <v>534</v>
      </c>
      <c r="AG229" s="9">
        <v>29804740</v>
      </c>
      <c r="AH229">
        <f t="shared" si="205"/>
        <v>55814.119850187264</v>
      </c>
      <c r="AI229">
        <f t="shared" si="206"/>
        <v>-87.991474188936991</v>
      </c>
      <c r="AJ229" s="18">
        <f t="shared" si="207"/>
        <v>-1.574027744289654E-3</v>
      </c>
      <c r="AK229" s="14">
        <v>2006</v>
      </c>
      <c r="AL229" s="10">
        <v>499</v>
      </c>
      <c r="AM229" s="9">
        <v>30791230</v>
      </c>
      <c r="AN229">
        <f t="shared" si="208"/>
        <v>61705.871743486976</v>
      </c>
      <c r="AO229">
        <f t="shared" si="209"/>
        <v>5891.7518932997118</v>
      </c>
      <c r="AP229" s="18">
        <f t="shared" si="210"/>
        <v>0.10556024011690913</v>
      </c>
      <c r="AQ229" s="14">
        <v>2007</v>
      </c>
      <c r="AR229" s="10">
        <v>510</v>
      </c>
      <c r="AS229" s="9">
        <v>31625750</v>
      </c>
      <c r="AT229">
        <f t="shared" si="211"/>
        <v>62011.274509803923</v>
      </c>
      <c r="AU229">
        <f t="shared" si="212"/>
        <v>305.40276631694724</v>
      </c>
      <c r="AV229" s="18">
        <f t="shared" si="213"/>
        <v>4.9493307150171219E-3</v>
      </c>
      <c r="AW229" s="14">
        <v>2008</v>
      </c>
      <c r="AX229" s="10">
        <v>508</v>
      </c>
      <c r="AY229" s="9">
        <v>33700370</v>
      </c>
      <c r="AZ229">
        <f t="shared" si="214"/>
        <v>66339.311023622053</v>
      </c>
      <c r="BA229">
        <f t="shared" si="215"/>
        <v>4328.0365138181296</v>
      </c>
      <c r="BB229" s="18">
        <f t="shared" si="216"/>
        <v>6.9794348657257019E-2</v>
      </c>
      <c r="BC229" s="14">
        <v>2009</v>
      </c>
      <c r="BD229" s="10">
        <v>488</v>
      </c>
      <c r="BE229" s="9">
        <v>33880100</v>
      </c>
      <c r="BF229">
        <f t="shared" si="217"/>
        <v>69426.434426229505</v>
      </c>
      <c r="BG229">
        <f t="shared" si="218"/>
        <v>3087.1234026074526</v>
      </c>
      <c r="BH229" s="18">
        <f t="shared" si="219"/>
        <v>4.6535355206028473E-2</v>
      </c>
      <c r="BI229" s="14">
        <v>2010</v>
      </c>
      <c r="BJ229" s="10">
        <v>514</v>
      </c>
      <c r="BK229" s="9">
        <v>33337522</v>
      </c>
      <c r="BL229">
        <f t="shared" si="220"/>
        <v>64858.992217898834</v>
      </c>
      <c r="BM229">
        <f t="shared" si="221"/>
        <v>-4567.4422083306708</v>
      </c>
      <c r="BN229" s="18">
        <f t="shared" si="222"/>
        <v>-6.5788229599834935E-2</v>
      </c>
      <c r="BO229" s="14">
        <v>2011</v>
      </c>
      <c r="BP229" s="10">
        <v>456</v>
      </c>
      <c r="BQ229" s="9">
        <v>33643023</v>
      </c>
      <c r="BR229">
        <f t="shared" si="223"/>
        <v>73778.55921052632</v>
      </c>
      <c r="BS229">
        <f t="shared" si="224"/>
        <v>8919.5669926274859</v>
      </c>
      <c r="BT229" s="18">
        <f t="shared" si="225"/>
        <v>0.13752244195625959</v>
      </c>
      <c r="BU229" s="14">
        <v>2012</v>
      </c>
      <c r="BV229" s="10">
        <v>464</v>
      </c>
      <c r="BW229" s="9">
        <v>34466551</v>
      </c>
      <c r="BX229">
        <f t="shared" si="226"/>
        <v>74281.359913793101</v>
      </c>
      <c r="BY229">
        <f t="shared" si="227"/>
        <v>502.80070326678106</v>
      </c>
      <c r="BZ229" s="18">
        <f t="shared" si="228"/>
        <v>6.8149975907234065E-3</v>
      </c>
      <c r="CA229" s="14">
        <v>2013</v>
      </c>
      <c r="CB229" s="10">
        <v>454</v>
      </c>
      <c r="CC229" s="9">
        <v>35669575</v>
      </c>
      <c r="CD229">
        <f t="shared" si="229"/>
        <v>78567.345814977976</v>
      </c>
      <c r="CE229">
        <f t="shared" si="230"/>
        <v>4285.9859011848748</v>
      </c>
      <c r="CF229" s="18">
        <f t="shared" si="231"/>
        <v>5.7699346190739596E-2</v>
      </c>
      <c r="CG229" s="14">
        <v>2014</v>
      </c>
      <c r="CH229" s="10">
        <v>463</v>
      </c>
      <c r="CI229" s="9">
        <v>36634319</v>
      </c>
      <c r="CJ229">
        <f t="shared" si="232"/>
        <v>79123.799136069108</v>
      </c>
      <c r="CK229">
        <f t="shared" si="233"/>
        <v>556.45332109113224</v>
      </c>
      <c r="CL229" s="18">
        <f t="shared" si="234"/>
        <v>7.0825012009639596E-3</v>
      </c>
      <c r="CM229" s="14">
        <v>2015</v>
      </c>
      <c r="CN229" s="9">
        <v>479</v>
      </c>
      <c r="CO229" s="9">
        <v>37988786</v>
      </c>
      <c r="CP229">
        <f t="shared" si="235"/>
        <v>79308.530271398748</v>
      </c>
      <c r="CQ229">
        <f t="shared" si="236"/>
        <v>184.73113532963907</v>
      </c>
      <c r="CR229" s="18">
        <f t="shared" si="237"/>
        <v>2.3347101295269853E-3</v>
      </c>
      <c r="CS229" s="14">
        <v>2016</v>
      </c>
      <c r="CT229" s="9">
        <v>474</v>
      </c>
      <c r="CU229" s="9">
        <v>39832432</v>
      </c>
      <c r="CV229">
        <f t="shared" si="238"/>
        <v>84034.666666666672</v>
      </c>
      <c r="CW229">
        <f t="shared" si="239"/>
        <v>4726.1363952679239</v>
      </c>
      <c r="CX229" s="18">
        <f t="shared" si="240"/>
        <v>5.9591778830029883E-2</v>
      </c>
      <c r="CY229" s="14">
        <v>2017</v>
      </c>
      <c r="CZ229" s="9">
        <v>444</v>
      </c>
      <c r="DA229" s="9">
        <v>41008613</v>
      </c>
      <c r="DB229">
        <f t="shared" si="241"/>
        <v>92361.740990990991</v>
      </c>
      <c r="DC229">
        <f t="shared" si="242"/>
        <v>8327.0743243243196</v>
      </c>
      <c r="DD229" s="18">
        <f t="shared" si="243"/>
        <v>9.909094251964648E-2</v>
      </c>
      <c r="DE229" s="14">
        <v>2018</v>
      </c>
      <c r="DF229" s="24">
        <v>475</v>
      </c>
      <c r="DG229" s="24">
        <v>42003405</v>
      </c>
      <c r="DH229">
        <f t="shared" si="244"/>
        <v>88428.221052631576</v>
      </c>
      <c r="DI229">
        <f t="shared" si="245"/>
        <v>-3933.5199383594154</v>
      </c>
      <c r="DJ229" s="18">
        <f t="shared" si="246"/>
        <v>-4.2588196109719208E-2</v>
      </c>
      <c r="DK229" s="14">
        <v>2019</v>
      </c>
      <c r="DL229" s="24">
        <v>466</v>
      </c>
      <c r="DM229" s="24">
        <v>42821381</v>
      </c>
      <c r="DN229">
        <f t="shared" si="247"/>
        <v>91891.375536480686</v>
      </c>
      <c r="DO229">
        <f t="shared" si="248"/>
        <v>3463.15448384911</v>
      </c>
      <c r="DP229" s="18">
        <f t="shared" si="249"/>
        <v>3.9163453054063768E-2</v>
      </c>
      <c r="DQ229" s="14">
        <v>2020</v>
      </c>
      <c r="DR229" s="25">
        <v>473</v>
      </c>
      <c r="DS229" s="24">
        <v>44506670</v>
      </c>
      <c r="DT229">
        <f t="shared" si="250"/>
        <v>94094.43974630021</v>
      </c>
      <c r="DU229">
        <f t="shared" si="251"/>
        <v>2203.064209819524</v>
      </c>
      <c r="DV229" s="18">
        <f t="shared" si="252"/>
        <v>2.3974657000807569E-2</v>
      </c>
      <c r="DX229" s="11">
        <f t="shared" si="253"/>
        <v>4.4989538246634125E-2</v>
      </c>
      <c r="DY229">
        <f t="shared" si="254"/>
        <v>90893.779193367751</v>
      </c>
      <c r="DZ229" s="23">
        <f t="shared" si="255"/>
        <v>70714.013434332257</v>
      </c>
    </row>
    <row r="230" spans="1:130" x14ac:dyDescent="0.2">
      <c r="A230" s="3">
        <v>49140</v>
      </c>
      <c r="B230" t="s">
        <v>230</v>
      </c>
      <c r="C230" s="14">
        <v>2000</v>
      </c>
      <c r="D230" s="10">
        <v>692</v>
      </c>
      <c r="E230" s="9">
        <v>20942650</v>
      </c>
      <c r="F230">
        <f t="shared" si="192"/>
        <v>30263.945086705204</v>
      </c>
      <c r="G230" s="14">
        <v>2001</v>
      </c>
      <c r="H230" s="10">
        <v>740</v>
      </c>
      <c r="I230" s="9">
        <v>22106195</v>
      </c>
      <c r="J230">
        <f t="shared" si="193"/>
        <v>29873.236486486487</v>
      </c>
      <c r="K230">
        <f t="shared" si="194"/>
        <v>-390.70860021871704</v>
      </c>
      <c r="L230" s="18">
        <f t="shared" si="195"/>
        <v>-1.2910035327494476E-2</v>
      </c>
      <c r="M230" s="14">
        <v>2002</v>
      </c>
      <c r="N230" s="10">
        <v>734</v>
      </c>
      <c r="O230" s="9">
        <v>28522089</v>
      </c>
      <c r="P230">
        <f t="shared" si="196"/>
        <v>38858.43188010899</v>
      </c>
      <c r="Q230">
        <f t="shared" si="197"/>
        <v>8985.1953936225036</v>
      </c>
      <c r="R230" s="19">
        <f t="shared" si="198"/>
        <v>0.30077743326161072</v>
      </c>
      <c r="S230" s="14">
        <v>2003</v>
      </c>
      <c r="T230" s="10">
        <v>734</v>
      </c>
      <c r="U230" s="9">
        <v>28696052</v>
      </c>
      <c r="V230">
        <f t="shared" si="199"/>
        <v>39095.438692098091</v>
      </c>
      <c r="W230">
        <f t="shared" si="200"/>
        <v>237.00681198910024</v>
      </c>
      <c r="X230" s="18">
        <f t="shared" si="201"/>
        <v>6.099237682064578E-3</v>
      </c>
      <c r="Y230" s="14">
        <v>2004</v>
      </c>
      <c r="Z230" s="10">
        <v>794</v>
      </c>
      <c r="AA230" s="9">
        <v>29202700</v>
      </c>
      <c r="AB230">
        <f t="shared" si="202"/>
        <v>36779.219143576825</v>
      </c>
      <c r="AC230">
        <f t="shared" si="203"/>
        <v>-2316.2195485212651</v>
      </c>
      <c r="AD230" s="18">
        <f t="shared" si="204"/>
        <v>-5.9245263028329075E-2</v>
      </c>
      <c r="AE230" s="14">
        <v>2005</v>
      </c>
      <c r="AF230" s="10">
        <v>816</v>
      </c>
      <c r="AG230" s="9">
        <v>29242830</v>
      </c>
      <c r="AH230">
        <f t="shared" si="205"/>
        <v>35836.801470588238</v>
      </c>
      <c r="AI230">
        <f t="shared" si="206"/>
        <v>-942.41767298858758</v>
      </c>
      <c r="AJ230" s="18">
        <f t="shared" si="207"/>
        <v>-2.5623645496921126E-2</v>
      </c>
      <c r="AK230" s="14">
        <v>2006</v>
      </c>
      <c r="AL230" s="10">
        <v>820</v>
      </c>
      <c r="AM230" s="9">
        <v>29977280</v>
      </c>
      <c r="AN230">
        <f t="shared" si="208"/>
        <v>36557.658536585368</v>
      </c>
      <c r="AO230">
        <f t="shared" si="209"/>
        <v>720.85706599713012</v>
      </c>
      <c r="AP230" s="18">
        <f t="shared" si="210"/>
        <v>2.0114994542376991E-2</v>
      </c>
      <c r="AQ230" s="14">
        <v>2007</v>
      </c>
      <c r="AR230" s="10">
        <v>826</v>
      </c>
      <c r="AS230" s="9">
        <v>30818594</v>
      </c>
      <c r="AT230">
        <f t="shared" si="211"/>
        <v>37310.646489104118</v>
      </c>
      <c r="AU230">
        <f t="shared" si="212"/>
        <v>752.98795251874981</v>
      </c>
      <c r="AV230" s="18">
        <f t="shared" si="213"/>
        <v>2.0597269701099461E-2</v>
      </c>
      <c r="AW230" s="14">
        <v>2008</v>
      </c>
      <c r="AX230" s="10">
        <v>791</v>
      </c>
      <c r="AY230" s="9">
        <v>32890426</v>
      </c>
      <c r="AZ230">
        <f t="shared" si="214"/>
        <v>41580.816687737039</v>
      </c>
      <c r="BA230">
        <f t="shared" si="215"/>
        <v>4270.1701986329208</v>
      </c>
      <c r="BB230" s="18">
        <f t="shared" si="216"/>
        <v>0.11444910770656158</v>
      </c>
      <c r="BC230" s="14">
        <v>2009</v>
      </c>
      <c r="BD230" s="10">
        <v>786</v>
      </c>
      <c r="BE230" s="9">
        <v>32957303</v>
      </c>
      <c r="BF230">
        <f t="shared" si="217"/>
        <v>41930.410941475828</v>
      </c>
      <c r="BG230">
        <f t="shared" si="218"/>
        <v>349.59425373878912</v>
      </c>
      <c r="BH230" s="18">
        <f t="shared" si="219"/>
        <v>8.4075850737653016E-3</v>
      </c>
      <c r="BI230" s="14">
        <v>2010</v>
      </c>
      <c r="BJ230" s="10">
        <v>814</v>
      </c>
      <c r="BK230" s="9">
        <v>33131252</v>
      </c>
      <c r="BL230">
        <f t="shared" si="220"/>
        <v>40701.783783783787</v>
      </c>
      <c r="BM230">
        <f t="shared" si="221"/>
        <v>-1228.6271576920408</v>
      </c>
      <c r="BN230" s="18">
        <f t="shared" si="222"/>
        <v>-2.9301576829449425E-2</v>
      </c>
      <c r="BO230" s="14">
        <v>2011</v>
      </c>
      <c r="BP230" s="10">
        <v>777</v>
      </c>
      <c r="BQ230" s="9">
        <v>33362950</v>
      </c>
      <c r="BR230">
        <f t="shared" si="223"/>
        <v>42938.159588159586</v>
      </c>
      <c r="BS230">
        <f t="shared" si="224"/>
        <v>2236.3758043757989</v>
      </c>
      <c r="BT230" s="18">
        <f t="shared" si="225"/>
        <v>5.4945400335667971E-2</v>
      </c>
      <c r="BU230" s="14">
        <v>2012</v>
      </c>
      <c r="BV230" s="10">
        <v>767</v>
      </c>
      <c r="BW230" s="9">
        <v>34045672</v>
      </c>
      <c r="BX230">
        <f t="shared" si="226"/>
        <v>44388.099087353323</v>
      </c>
      <c r="BY230">
        <f t="shared" si="227"/>
        <v>1449.939499193737</v>
      </c>
      <c r="BZ230" s="18">
        <f t="shared" si="228"/>
        <v>3.3768086781101006E-2</v>
      </c>
      <c r="CA230" s="14">
        <v>2013</v>
      </c>
      <c r="CB230" s="10">
        <v>771</v>
      </c>
      <c r="CC230" s="9">
        <v>33845761</v>
      </c>
      <c r="CD230">
        <f t="shared" si="229"/>
        <v>43898.522697795073</v>
      </c>
      <c r="CE230">
        <f t="shared" si="230"/>
        <v>-489.5763895582495</v>
      </c>
      <c r="CF230" s="18">
        <f t="shared" si="231"/>
        <v>-1.1029451578784445E-2</v>
      </c>
      <c r="CG230" s="14">
        <v>2014</v>
      </c>
      <c r="CH230" s="10">
        <v>739</v>
      </c>
      <c r="CI230" s="9">
        <v>34542780</v>
      </c>
      <c r="CJ230">
        <f t="shared" si="232"/>
        <v>46742.598105548037</v>
      </c>
      <c r="CK230">
        <f t="shared" si="233"/>
        <v>2844.0754077529637</v>
      </c>
      <c r="CL230" s="18">
        <f t="shared" si="234"/>
        <v>6.4787497003761713E-2</v>
      </c>
      <c r="CM230" s="14">
        <v>2015</v>
      </c>
      <c r="CN230" s="9">
        <v>758</v>
      </c>
      <c r="CO230" s="9">
        <v>34461273</v>
      </c>
      <c r="CP230">
        <f t="shared" si="235"/>
        <v>45463.420844327178</v>
      </c>
      <c r="CQ230">
        <f t="shared" si="236"/>
        <v>-1279.1772612208588</v>
      </c>
      <c r="CR230" s="18">
        <f t="shared" si="237"/>
        <v>-2.7366413358803625E-2</v>
      </c>
      <c r="CS230" s="14">
        <v>2016</v>
      </c>
      <c r="CT230" s="9">
        <v>747</v>
      </c>
      <c r="CU230" s="9">
        <v>35921655</v>
      </c>
      <c r="CV230">
        <f t="shared" si="238"/>
        <v>48087.891566265062</v>
      </c>
      <c r="CW230">
        <f t="shared" si="239"/>
        <v>2624.4707219378834</v>
      </c>
      <c r="CX230" s="18">
        <f t="shared" si="240"/>
        <v>5.7727084174427207E-2</v>
      </c>
      <c r="CY230" s="14">
        <v>2017</v>
      </c>
      <c r="CZ230" s="9">
        <v>762</v>
      </c>
      <c r="DA230" s="9">
        <v>36533212</v>
      </c>
      <c r="DB230">
        <f t="shared" si="241"/>
        <v>47943.847769028871</v>
      </c>
      <c r="DC230">
        <f t="shared" si="242"/>
        <v>-144.04379723619058</v>
      </c>
      <c r="DD230" s="18">
        <f t="shared" si="243"/>
        <v>-2.9954275919479314E-3</v>
      </c>
      <c r="DE230" s="14">
        <v>2018</v>
      </c>
      <c r="DF230" s="24">
        <v>737</v>
      </c>
      <c r="DG230" s="24">
        <v>36708010</v>
      </c>
      <c r="DH230">
        <f t="shared" si="244"/>
        <v>49807.340569877881</v>
      </c>
      <c r="DI230">
        <f t="shared" si="245"/>
        <v>1863.4928008490097</v>
      </c>
      <c r="DJ230" s="18">
        <f t="shared" si="246"/>
        <v>3.8868236229733795E-2</v>
      </c>
      <c r="DK230" s="14">
        <v>2019</v>
      </c>
      <c r="DL230" s="24">
        <v>746</v>
      </c>
      <c r="DM230" s="24">
        <v>37507079</v>
      </c>
      <c r="DN230">
        <f t="shared" si="247"/>
        <v>50277.585790884717</v>
      </c>
      <c r="DO230">
        <f t="shared" si="248"/>
        <v>470.2452210068368</v>
      </c>
      <c r="DP230" s="18">
        <f t="shared" si="249"/>
        <v>9.4412834659802786E-3</v>
      </c>
      <c r="DQ230" s="14">
        <v>2020</v>
      </c>
      <c r="DR230" s="25">
        <v>743</v>
      </c>
      <c r="DS230" s="24">
        <v>38457708</v>
      </c>
      <c r="DT230">
        <f t="shared" si="250"/>
        <v>51760.037685060568</v>
      </c>
      <c r="DU230">
        <f t="shared" si="251"/>
        <v>1482.4518941758506</v>
      </c>
      <c r="DV230" s="18">
        <f t="shared" si="252"/>
        <v>2.9485343634869154E-2</v>
      </c>
      <c r="DX230" s="11">
        <f t="shared" si="253"/>
        <v>2.7617490228690724E-2</v>
      </c>
      <c r="DY230">
        <f t="shared" si="254"/>
        <v>49342.924709930492</v>
      </c>
      <c r="DZ230" s="23">
        <f t="shared" si="255"/>
        <v>41909.328233454777</v>
      </c>
    </row>
    <row r="231" spans="1:130" x14ac:dyDescent="0.2">
      <c r="A231" s="3">
        <v>49142</v>
      </c>
      <c r="B231" t="s">
        <v>231</v>
      </c>
      <c r="C231" s="14">
        <v>2000</v>
      </c>
      <c r="D231" s="10">
        <v>3612</v>
      </c>
      <c r="E231" s="9">
        <v>175270850</v>
      </c>
      <c r="F231">
        <f t="shared" si="192"/>
        <v>48524.598560354374</v>
      </c>
      <c r="G231" s="14">
        <v>2001</v>
      </c>
      <c r="H231" s="10">
        <v>3632</v>
      </c>
      <c r="I231" s="9">
        <v>183260640</v>
      </c>
      <c r="J231">
        <f t="shared" si="193"/>
        <v>50457.224669603522</v>
      </c>
      <c r="K231">
        <f t="shared" si="194"/>
        <v>1932.6261092491477</v>
      </c>
      <c r="L231" s="18">
        <f t="shared" si="195"/>
        <v>3.9827760900388864E-2</v>
      </c>
      <c r="M231" s="14">
        <v>2002</v>
      </c>
      <c r="N231" s="10">
        <v>3663</v>
      </c>
      <c r="O231" s="9">
        <v>228245480</v>
      </c>
      <c r="P231">
        <f t="shared" si="196"/>
        <v>62311.078351078351</v>
      </c>
      <c r="Q231">
        <f t="shared" si="197"/>
        <v>11853.85368147483</v>
      </c>
      <c r="R231" s="19">
        <f t="shared" si="198"/>
        <v>0.23492876905328161</v>
      </c>
      <c r="S231" s="14">
        <v>2003</v>
      </c>
      <c r="T231" s="10">
        <v>3663</v>
      </c>
      <c r="U231" s="9">
        <v>228120810</v>
      </c>
      <c r="V231">
        <f t="shared" si="199"/>
        <v>62277.043407043406</v>
      </c>
      <c r="W231">
        <f t="shared" si="200"/>
        <v>-34.034944034945511</v>
      </c>
      <c r="X231" s="18">
        <f t="shared" si="201"/>
        <v>-5.4621015934250001E-4</v>
      </c>
      <c r="Y231" s="14">
        <v>2004</v>
      </c>
      <c r="Z231" s="10">
        <v>3619</v>
      </c>
      <c r="AA231" s="9">
        <v>234053630</v>
      </c>
      <c r="AB231">
        <f t="shared" si="202"/>
        <v>64673.564520585795</v>
      </c>
      <c r="AC231">
        <f t="shared" si="203"/>
        <v>2396.5211135423888</v>
      </c>
      <c r="AD231" s="18">
        <f t="shared" si="204"/>
        <v>3.8481613487633022E-2</v>
      </c>
      <c r="AE231" s="14">
        <v>2005</v>
      </c>
      <c r="AF231" s="10">
        <v>3710</v>
      </c>
      <c r="AG231" s="9">
        <v>241621010</v>
      </c>
      <c r="AH231">
        <f t="shared" si="205"/>
        <v>65126.956873315365</v>
      </c>
      <c r="AI231">
        <f t="shared" si="206"/>
        <v>453.39235272957012</v>
      </c>
      <c r="AJ231" s="18">
        <f t="shared" si="207"/>
        <v>7.0104741572617965E-3</v>
      </c>
      <c r="AK231" s="14">
        <v>2006</v>
      </c>
      <c r="AL231" s="10">
        <v>3898</v>
      </c>
      <c r="AM231" s="9">
        <v>254565490</v>
      </c>
      <c r="AN231">
        <f t="shared" si="208"/>
        <v>65306.693175987682</v>
      </c>
      <c r="AO231">
        <f t="shared" si="209"/>
        <v>179.73630267231783</v>
      </c>
      <c r="AP231" s="18">
        <f t="shared" si="210"/>
        <v>2.7597835259206109E-3</v>
      </c>
      <c r="AQ231" s="14">
        <v>2007</v>
      </c>
      <c r="AR231" s="10">
        <v>4007</v>
      </c>
      <c r="AS231" s="9">
        <v>257709140</v>
      </c>
      <c r="AT231">
        <f t="shared" si="211"/>
        <v>64314.734215123535</v>
      </c>
      <c r="AU231">
        <f t="shared" si="212"/>
        <v>-991.95896086414723</v>
      </c>
      <c r="AV231" s="18">
        <f t="shared" si="213"/>
        <v>-1.5189238845565618E-2</v>
      </c>
      <c r="AW231" s="14">
        <v>2008</v>
      </c>
      <c r="AX231" s="10">
        <v>4036</v>
      </c>
      <c r="AY231" s="9">
        <v>291017362</v>
      </c>
      <c r="AZ231">
        <f t="shared" si="214"/>
        <v>72105.391972249752</v>
      </c>
      <c r="BA231">
        <f t="shared" si="215"/>
        <v>7790.6577571262169</v>
      </c>
      <c r="BB231" s="18">
        <f t="shared" si="216"/>
        <v>0.12113332741246488</v>
      </c>
      <c r="BC231" s="14">
        <v>2009</v>
      </c>
      <c r="BD231" s="10">
        <v>4092</v>
      </c>
      <c r="BE231" s="9">
        <v>280439250</v>
      </c>
      <c r="BF231">
        <f t="shared" si="217"/>
        <v>68533.54105571848</v>
      </c>
      <c r="BG231">
        <f t="shared" si="218"/>
        <v>-3571.8509165312717</v>
      </c>
      <c r="BH231" s="18">
        <f t="shared" si="219"/>
        <v>-4.9536530054589016E-2</v>
      </c>
      <c r="BI231" s="14">
        <v>2010</v>
      </c>
      <c r="BJ231" s="10">
        <v>4164</v>
      </c>
      <c r="BK231" s="9">
        <v>294850620</v>
      </c>
      <c r="BL231">
        <f t="shared" si="220"/>
        <v>70809.46685878963</v>
      </c>
      <c r="BM231">
        <f t="shared" si="221"/>
        <v>2275.9258030711499</v>
      </c>
      <c r="BN231" s="18">
        <f t="shared" si="222"/>
        <v>3.3208933436268795E-2</v>
      </c>
      <c r="BO231" s="14">
        <v>2011</v>
      </c>
      <c r="BP231" s="10">
        <v>4238</v>
      </c>
      <c r="BQ231" s="9">
        <v>288374600</v>
      </c>
      <c r="BR231">
        <f t="shared" si="223"/>
        <v>68044.974044360541</v>
      </c>
      <c r="BS231">
        <f t="shared" si="224"/>
        <v>-2764.4928144290898</v>
      </c>
      <c r="BT231" s="18">
        <f t="shared" si="225"/>
        <v>-3.9041288362502778E-2</v>
      </c>
      <c r="BU231" s="14">
        <v>2012</v>
      </c>
      <c r="BV231" s="10">
        <v>4309</v>
      </c>
      <c r="BW231" s="9">
        <v>280438064</v>
      </c>
      <c r="BX231">
        <f t="shared" si="226"/>
        <v>65081.936412160598</v>
      </c>
      <c r="BY231">
        <f t="shared" si="227"/>
        <v>-2963.0376321999429</v>
      </c>
      <c r="BZ231" s="18">
        <f t="shared" si="228"/>
        <v>-4.3545282716519966E-2</v>
      </c>
      <c r="CA231" s="14">
        <v>2013</v>
      </c>
      <c r="CB231" s="10">
        <v>4395</v>
      </c>
      <c r="CC231" s="9">
        <v>282835489</v>
      </c>
      <c r="CD231">
        <f t="shared" si="229"/>
        <v>64353.922411831627</v>
      </c>
      <c r="CE231">
        <f t="shared" si="230"/>
        <v>-728.01400032897072</v>
      </c>
      <c r="CF231" s="18">
        <f t="shared" si="231"/>
        <v>-1.1186114618939655E-2</v>
      </c>
      <c r="CG231" s="14">
        <v>2014</v>
      </c>
      <c r="CH231" s="10">
        <v>4475</v>
      </c>
      <c r="CI231" s="9">
        <v>292422946</v>
      </c>
      <c r="CJ231">
        <f t="shared" si="232"/>
        <v>65345.909720670388</v>
      </c>
      <c r="CK231">
        <f t="shared" si="233"/>
        <v>991.98730883876124</v>
      </c>
      <c r="CL231" s="18">
        <f t="shared" si="234"/>
        <v>1.5414558610593439E-2</v>
      </c>
      <c r="CM231" s="14">
        <v>2015</v>
      </c>
      <c r="CN231" s="9">
        <v>4530</v>
      </c>
      <c r="CO231" s="9">
        <v>301835711</v>
      </c>
      <c r="CP231">
        <f t="shared" si="235"/>
        <v>66630.399779249448</v>
      </c>
      <c r="CQ231">
        <f t="shared" si="236"/>
        <v>1284.4900585790601</v>
      </c>
      <c r="CR231" s="18">
        <f t="shared" si="237"/>
        <v>1.9656778275331698E-2</v>
      </c>
      <c r="CS231" s="14">
        <v>2016</v>
      </c>
      <c r="CT231" s="9">
        <v>4624</v>
      </c>
      <c r="CU231" s="9">
        <v>302486750</v>
      </c>
      <c r="CV231">
        <f t="shared" si="238"/>
        <v>65416.684688581314</v>
      </c>
      <c r="CW231">
        <f t="shared" si="239"/>
        <v>-1213.7150906681345</v>
      </c>
      <c r="CX231" s="18">
        <f t="shared" si="240"/>
        <v>-1.821563572617373E-2</v>
      </c>
      <c r="CY231" s="14">
        <v>2017</v>
      </c>
      <c r="CZ231" s="9">
        <v>4680</v>
      </c>
      <c r="DA231" s="9">
        <v>304524938</v>
      </c>
      <c r="DB231">
        <f t="shared" si="241"/>
        <v>65069.431196581194</v>
      </c>
      <c r="DC231">
        <f t="shared" si="242"/>
        <v>-347.25349200011988</v>
      </c>
      <c r="DD231" s="18">
        <f t="shared" si="243"/>
        <v>-5.3083321732557021E-3</v>
      </c>
      <c r="DE231" s="14">
        <v>2018</v>
      </c>
      <c r="DF231" s="24">
        <v>4815</v>
      </c>
      <c r="DG231" s="24">
        <v>304879995</v>
      </c>
      <c r="DH231">
        <f t="shared" si="244"/>
        <v>63318.794392523363</v>
      </c>
      <c r="DI231">
        <f t="shared" si="245"/>
        <v>-1750.6368040578309</v>
      </c>
      <c r="DJ231" s="18">
        <f t="shared" si="246"/>
        <v>-2.6904135657325537E-2</v>
      </c>
      <c r="DK231" s="14">
        <v>2019</v>
      </c>
      <c r="DL231" s="24">
        <v>4888</v>
      </c>
      <c r="DM231" s="24">
        <v>310881476</v>
      </c>
      <c r="DN231">
        <f t="shared" si="247"/>
        <v>63600.956628477907</v>
      </c>
      <c r="DO231">
        <f t="shared" si="248"/>
        <v>282.16223595454358</v>
      </c>
      <c r="DP231" s="18">
        <f t="shared" si="249"/>
        <v>4.4562161781757023E-3</v>
      </c>
      <c r="DQ231" s="14">
        <v>2020</v>
      </c>
      <c r="DR231" s="25">
        <v>4975</v>
      </c>
      <c r="DS231" s="24">
        <v>324178600</v>
      </c>
      <c r="DT231">
        <f t="shared" si="250"/>
        <v>65161.527638190957</v>
      </c>
      <c r="DU231">
        <f t="shared" si="251"/>
        <v>1560.5710097130504</v>
      </c>
      <c r="DV231" s="18">
        <f t="shared" si="252"/>
        <v>2.453691095920231E-2</v>
      </c>
      <c r="DX231" s="11">
        <f t="shared" si="253"/>
        <v>1.5274106812541361E-2</v>
      </c>
      <c r="DY231">
        <f t="shared" si="254"/>
        <v>63996.394072527495</v>
      </c>
      <c r="DZ231" s="23">
        <f t="shared" si="255"/>
        <v>64117.372884403696</v>
      </c>
    </row>
    <row r="232" spans="1:130" x14ac:dyDescent="0.2">
      <c r="A232" s="3">
        <v>49144</v>
      </c>
      <c r="B232" t="s">
        <v>232</v>
      </c>
      <c r="C232" s="14">
        <v>2000</v>
      </c>
      <c r="D232" s="10">
        <v>3452</v>
      </c>
      <c r="E232" s="9">
        <v>100520280</v>
      </c>
      <c r="F232">
        <f t="shared" si="192"/>
        <v>29119.432213209733</v>
      </c>
      <c r="G232" s="14">
        <v>2001</v>
      </c>
      <c r="H232" s="10">
        <v>3528</v>
      </c>
      <c r="I232" s="9">
        <v>110328800</v>
      </c>
      <c r="J232">
        <f t="shared" si="193"/>
        <v>31272.33560090703</v>
      </c>
      <c r="K232">
        <f t="shared" si="194"/>
        <v>2152.9033876972971</v>
      </c>
      <c r="L232" s="18">
        <f t="shared" si="195"/>
        <v>7.393356339965497E-2</v>
      </c>
      <c r="M232" s="14">
        <v>2002</v>
      </c>
      <c r="N232" s="10">
        <v>3661</v>
      </c>
      <c r="O232" s="9">
        <v>139581320</v>
      </c>
      <c r="P232">
        <f t="shared" si="196"/>
        <v>38126.555585905488</v>
      </c>
      <c r="Q232">
        <f t="shared" si="197"/>
        <v>6854.2199849984572</v>
      </c>
      <c r="R232" s="19">
        <f t="shared" si="198"/>
        <v>0.21917838413065815</v>
      </c>
      <c r="S232" s="14">
        <v>2003</v>
      </c>
      <c r="T232" s="10">
        <v>3661</v>
      </c>
      <c r="U232" s="9">
        <v>143723060</v>
      </c>
      <c r="V232">
        <f t="shared" si="199"/>
        <v>39257.869434580716</v>
      </c>
      <c r="W232">
        <f t="shared" si="200"/>
        <v>1131.3138486752287</v>
      </c>
      <c r="X232" s="18">
        <f t="shared" si="201"/>
        <v>2.9672595158148758E-2</v>
      </c>
      <c r="Y232" s="14">
        <v>2004</v>
      </c>
      <c r="Z232" s="10">
        <v>3715</v>
      </c>
      <c r="AA232" s="9">
        <v>149193630</v>
      </c>
      <c r="AB232">
        <f t="shared" si="202"/>
        <v>40159.79273216689</v>
      </c>
      <c r="AC232">
        <f t="shared" si="203"/>
        <v>901.92329758617416</v>
      </c>
      <c r="AD232" s="18">
        <f t="shared" si="204"/>
        <v>2.2974331276156962E-2</v>
      </c>
      <c r="AE232" s="14">
        <v>2005</v>
      </c>
      <c r="AF232" s="10">
        <v>3800</v>
      </c>
      <c r="AG232" s="9">
        <v>151508670</v>
      </c>
      <c r="AH232">
        <f t="shared" si="205"/>
        <v>39870.702631578948</v>
      </c>
      <c r="AI232">
        <f t="shared" si="206"/>
        <v>-289.09010058794229</v>
      </c>
      <c r="AJ232" s="18">
        <f t="shared" si="207"/>
        <v>-7.198495831787226E-3</v>
      </c>
      <c r="AK232" s="14">
        <v>2006</v>
      </c>
      <c r="AL232" s="10">
        <v>3782</v>
      </c>
      <c r="AM232" s="9">
        <v>160367570</v>
      </c>
      <c r="AN232">
        <f t="shared" si="208"/>
        <v>42402.847699629827</v>
      </c>
      <c r="AO232">
        <f t="shared" si="209"/>
        <v>2532.1450680508788</v>
      </c>
      <c r="AP232" s="18">
        <f t="shared" si="210"/>
        <v>6.3508915091085805E-2</v>
      </c>
      <c r="AQ232" s="14">
        <v>2007</v>
      </c>
      <c r="AR232" s="10">
        <v>3825</v>
      </c>
      <c r="AS232" s="9">
        <v>168504440</v>
      </c>
      <c r="AT232">
        <f t="shared" si="211"/>
        <v>44053.448366013072</v>
      </c>
      <c r="AU232">
        <f t="shared" si="212"/>
        <v>1650.600666383245</v>
      </c>
      <c r="AV232" s="18">
        <f t="shared" si="213"/>
        <v>3.8926646579862952E-2</v>
      </c>
      <c r="AW232" s="14">
        <v>2008</v>
      </c>
      <c r="AX232" s="10">
        <v>4017</v>
      </c>
      <c r="AY232" s="9">
        <v>198729530</v>
      </c>
      <c r="AZ232">
        <f t="shared" si="214"/>
        <v>49472.125964650237</v>
      </c>
      <c r="BA232">
        <f t="shared" si="215"/>
        <v>5418.6775986371649</v>
      </c>
      <c r="BB232" s="18">
        <f t="shared" si="216"/>
        <v>0.12300234827513837</v>
      </c>
      <c r="BC232" s="14">
        <v>2009</v>
      </c>
      <c r="BD232" s="10">
        <v>4020</v>
      </c>
      <c r="BE232" s="9">
        <v>202443840</v>
      </c>
      <c r="BF232">
        <f t="shared" si="217"/>
        <v>50359.164179104475</v>
      </c>
      <c r="BG232">
        <f t="shared" si="218"/>
        <v>887.03821445423819</v>
      </c>
      <c r="BH232" s="18">
        <f t="shared" si="219"/>
        <v>1.7930060557495783E-2</v>
      </c>
      <c r="BI232" s="14">
        <v>2010</v>
      </c>
      <c r="BJ232" s="10">
        <v>4005</v>
      </c>
      <c r="BK232" s="9">
        <v>207311800</v>
      </c>
      <c r="BL232">
        <f t="shared" si="220"/>
        <v>51763.245942571783</v>
      </c>
      <c r="BM232">
        <f t="shared" si="221"/>
        <v>1404.0817634673076</v>
      </c>
      <c r="BN232" s="18">
        <f t="shared" si="222"/>
        <v>2.788135558552227E-2</v>
      </c>
      <c r="BO232" s="14">
        <v>2011</v>
      </c>
      <c r="BP232" s="10">
        <v>4044</v>
      </c>
      <c r="BQ232" s="9">
        <v>207752180</v>
      </c>
      <c r="BR232">
        <f t="shared" si="223"/>
        <v>51372.942631058359</v>
      </c>
      <c r="BS232">
        <f t="shared" si="224"/>
        <v>-390.30331151342398</v>
      </c>
      <c r="BT232" s="18">
        <f t="shared" si="225"/>
        <v>-7.5401629941530737E-3</v>
      </c>
      <c r="BU232" s="14">
        <v>2012</v>
      </c>
      <c r="BV232" s="10">
        <v>4110</v>
      </c>
      <c r="BW232" s="9">
        <v>210171356</v>
      </c>
      <c r="BX232">
        <f t="shared" si="226"/>
        <v>51136.582968369832</v>
      </c>
      <c r="BY232">
        <f t="shared" si="227"/>
        <v>-236.35966268852644</v>
      </c>
      <c r="BZ232" s="18">
        <f t="shared" si="228"/>
        <v>-4.6008589460404259E-3</v>
      </c>
      <c r="CA232" s="14">
        <v>2013</v>
      </c>
      <c r="CB232" s="10">
        <v>4124</v>
      </c>
      <c r="CC232" s="9">
        <v>213985777</v>
      </c>
      <c r="CD232">
        <f t="shared" si="229"/>
        <v>51887.918768186224</v>
      </c>
      <c r="CE232">
        <f t="shared" si="230"/>
        <v>751.33579981639195</v>
      </c>
      <c r="CF232" s="18">
        <f t="shared" si="231"/>
        <v>1.4692725954746045E-2</v>
      </c>
      <c r="CG232" s="14">
        <v>2014</v>
      </c>
      <c r="CH232" s="10">
        <v>4119</v>
      </c>
      <c r="CI232" s="9">
        <v>231859828</v>
      </c>
      <c r="CJ232">
        <f t="shared" si="232"/>
        <v>56290.319980577813</v>
      </c>
      <c r="CK232">
        <f t="shared" si="233"/>
        <v>4402.4012123915891</v>
      </c>
      <c r="CL232" s="18">
        <f t="shared" si="234"/>
        <v>8.484443617905929E-2</v>
      </c>
      <c r="CM232" s="14">
        <v>2015</v>
      </c>
      <c r="CN232" s="9">
        <v>4178</v>
      </c>
      <c r="CO232" s="9">
        <v>230164326</v>
      </c>
      <c r="CP232">
        <f t="shared" si="235"/>
        <v>55089.594542843464</v>
      </c>
      <c r="CQ232">
        <f t="shared" si="236"/>
        <v>-1200.7254377343488</v>
      </c>
      <c r="CR232" s="18">
        <f t="shared" si="237"/>
        <v>-2.1330939993743903E-2</v>
      </c>
      <c r="CS232" s="14">
        <v>2016</v>
      </c>
      <c r="CT232" s="9">
        <v>4194</v>
      </c>
      <c r="CU232" s="9">
        <v>235599360</v>
      </c>
      <c r="CV232">
        <f t="shared" si="238"/>
        <v>56175.336194563664</v>
      </c>
      <c r="CW232">
        <f t="shared" si="239"/>
        <v>1085.7416517202</v>
      </c>
      <c r="CX232" s="18">
        <f t="shared" si="240"/>
        <v>1.970865207359283E-2</v>
      </c>
      <c r="CY232" s="14">
        <v>2017</v>
      </c>
      <c r="CZ232" s="9">
        <v>4225</v>
      </c>
      <c r="DA232" s="9">
        <v>239668208</v>
      </c>
      <c r="DB232">
        <f t="shared" si="241"/>
        <v>56726.203076923077</v>
      </c>
      <c r="DC232">
        <f t="shared" si="242"/>
        <v>550.86688235941256</v>
      </c>
      <c r="DD232" s="18">
        <f t="shared" si="243"/>
        <v>9.8062053505382028E-3</v>
      </c>
      <c r="DE232" s="14">
        <v>2018</v>
      </c>
      <c r="DF232" s="24">
        <v>4266</v>
      </c>
      <c r="DG232" s="24">
        <v>245768056</v>
      </c>
      <c r="DH232">
        <f t="shared" si="244"/>
        <v>57610.889826535393</v>
      </c>
      <c r="DI232">
        <f t="shared" si="245"/>
        <v>884.68674961231591</v>
      </c>
      <c r="DJ232" s="18">
        <f t="shared" si="246"/>
        <v>1.5595733569769232E-2</v>
      </c>
      <c r="DK232" s="14">
        <v>2019</v>
      </c>
      <c r="DL232" s="24">
        <v>4400</v>
      </c>
      <c r="DM232" s="24">
        <v>252081525</v>
      </c>
      <c r="DN232">
        <f t="shared" si="247"/>
        <v>57291.255681818184</v>
      </c>
      <c r="DO232">
        <f t="shared" si="248"/>
        <v>-319.63414471720898</v>
      </c>
      <c r="DP232" s="18">
        <f t="shared" si="249"/>
        <v>-5.5481549699998994E-3</v>
      </c>
      <c r="DQ232" s="14">
        <v>2020</v>
      </c>
      <c r="DR232" s="25">
        <v>4460</v>
      </c>
      <c r="DS232" s="24">
        <v>263270099</v>
      </c>
      <c r="DT232">
        <f t="shared" si="250"/>
        <v>59029.170179372195</v>
      </c>
      <c r="DU232">
        <f t="shared" si="251"/>
        <v>1737.9144975540112</v>
      </c>
      <c r="DV232" s="18">
        <f t="shared" si="252"/>
        <v>3.0334725201450797E-2</v>
      </c>
      <c r="DX232" s="11">
        <f t="shared" si="253"/>
        <v>3.6212609123900084E-2</v>
      </c>
      <c r="DY232">
        <f t="shared" si="254"/>
        <v>57209.449528425546</v>
      </c>
      <c r="DZ232" s="23">
        <f t="shared" si="255"/>
        <v>48022.273057169827</v>
      </c>
    </row>
    <row r="233" spans="1:130" x14ac:dyDescent="0.2">
      <c r="A233" s="3">
        <v>49148</v>
      </c>
      <c r="B233" t="s">
        <v>233</v>
      </c>
      <c r="C233" s="14">
        <v>2000</v>
      </c>
      <c r="D233" s="10">
        <v>7299</v>
      </c>
      <c r="E233" s="9">
        <v>573410014</v>
      </c>
      <c r="F233">
        <f t="shared" si="192"/>
        <v>78560.07864090972</v>
      </c>
      <c r="G233" s="14">
        <v>2001</v>
      </c>
      <c r="H233" s="10">
        <v>7224</v>
      </c>
      <c r="I233" s="9">
        <v>606706991</v>
      </c>
      <c r="J233">
        <f t="shared" si="193"/>
        <v>83984.910160575862</v>
      </c>
      <c r="K233">
        <f t="shared" si="194"/>
        <v>5424.8315196661424</v>
      </c>
      <c r="L233" s="18">
        <f t="shared" si="195"/>
        <v>6.9053285250165117E-2</v>
      </c>
      <c r="M233" s="14">
        <v>2002</v>
      </c>
      <c r="N233" s="10">
        <v>7124</v>
      </c>
      <c r="O233" s="9">
        <v>702830642</v>
      </c>
      <c r="P233">
        <f t="shared" si="196"/>
        <v>98656.743683323977</v>
      </c>
      <c r="Q233">
        <f t="shared" si="197"/>
        <v>14671.833522748115</v>
      </c>
      <c r="R233" s="19">
        <f t="shared" si="198"/>
        <v>0.17469606736134077</v>
      </c>
      <c r="S233" s="14">
        <v>2003</v>
      </c>
      <c r="T233" s="10">
        <v>7124</v>
      </c>
      <c r="U233" s="9">
        <v>712228170</v>
      </c>
      <c r="V233">
        <f t="shared" si="199"/>
        <v>99975.880123526105</v>
      </c>
      <c r="W233">
        <f t="shared" si="200"/>
        <v>1319.1364402021281</v>
      </c>
      <c r="X233" s="18">
        <f t="shared" si="201"/>
        <v>1.3370970812055119E-2</v>
      </c>
      <c r="Y233" s="14">
        <v>2004</v>
      </c>
      <c r="Z233" s="10">
        <v>7234</v>
      </c>
      <c r="AA233" s="9">
        <v>743805317</v>
      </c>
      <c r="AB233">
        <f t="shared" si="202"/>
        <v>102820.75158971523</v>
      </c>
      <c r="AC233">
        <f t="shared" si="203"/>
        <v>2844.8714661891281</v>
      </c>
      <c r="AD233" s="18">
        <f t="shared" si="204"/>
        <v>2.8455578112181874E-2</v>
      </c>
      <c r="AE233" s="14">
        <v>2005</v>
      </c>
      <c r="AF233" s="10">
        <v>7245</v>
      </c>
      <c r="AG233" s="9">
        <v>749548080</v>
      </c>
      <c r="AH233">
        <f t="shared" si="205"/>
        <v>103457.29192546583</v>
      </c>
      <c r="AI233">
        <f t="shared" si="206"/>
        <v>636.54033575060021</v>
      </c>
      <c r="AJ233" s="18">
        <f t="shared" si="207"/>
        <v>6.1907769191435367E-3</v>
      </c>
      <c r="AK233" s="14">
        <v>2006</v>
      </c>
      <c r="AL233" s="10">
        <v>7301</v>
      </c>
      <c r="AM233" s="9">
        <v>760823205</v>
      </c>
      <c r="AN233">
        <f t="shared" si="208"/>
        <v>104208.08176962061</v>
      </c>
      <c r="AO233">
        <f t="shared" si="209"/>
        <v>750.78984415477316</v>
      </c>
      <c r="AP233" s="18">
        <f t="shared" si="210"/>
        <v>7.257002674066395E-3</v>
      </c>
      <c r="AQ233" s="14">
        <v>2007</v>
      </c>
      <c r="AR233" s="10">
        <v>7461</v>
      </c>
      <c r="AS233" s="9">
        <v>795063279</v>
      </c>
      <c r="AT233">
        <f t="shared" si="211"/>
        <v>106562.56252513068</v>
      </c>
      <c r="AU233">
        <f t="shared" si="212"/>
        <v>2354.4807555100706</v>
      </c>
      <c r="AV233" s="18">
        <f t="shared" si="213"/>
        <v>2.2594032204865552E-2</v>
      </c>
      <c r="AW233" s="14">
        <v>2008</v>
      </c>
      <c r="AX233" s="10">
        <v>7342</v>
      </c>
      <c r="AY233" s="9">
        <v>849907701</v>
      </c>
      <c r="AZ233">
        <f t="shared" si="214"/>
        <v>115759.69776627622</v>
      </c>
      <c r="BA233">
        <f t="shared" si="215"/>
        <v>9197.1352411455446</v>
      </c>
      <c r="BB233" s="18">
        <f t="shared" si="216"/>
        <v>8.6307376842374467E-2</v>
      </c>
      <c r="BC233" s="14">
        <v>2009</v>
      </c>
      <c r="BD233" s="10">
        <v>7543</v>
      </c>
      <c r="BE233" s="9">
        <v>879015043</v>
      </c>
      <c r="BF233">
        <f t="shared" si="217"/>
        <v>116533.87816518627</v>
      </c>
      <c r="BG233">
        <f t="shared" si="218"/>
        <v>774.18039891004446</v>
      </c>
      <c r="BH233" s="18">
        <f t="shared" si="219"/>
        <v>6.6878232567015488E-3</v>
      </c>
      <c r="BI233" s="14">
        <v>2010</v>
      </c>
      <c r="BJ233" s="10">
        <v>7656</v>
      </c>
      <c r="BK233" s="9">
        <v>890415476</v>
      </c>
      <c r="BL233">
        <f t="shared" si="220"/>
        <v>116302.9618599791</v>
      </c>
      <c r="BM233">
        <f t="shared" si="221"/>
        <v>-230.91630520716717</v>
      </c>
      <c r="BN233" s="18">
        <f t="shared" si="222"/>
        <v>-1.9815379771352354E-3</v>
      </c>
      <c r="BO233" s="14">
        <v>2011</v>
      </c>
      <c r="BP233" s="10">
        <v>7785</v>
      </c>
      <c r="BQ233" s="9">
        <v>861646535</v>
      </c>
      <c r="BR233">
        <f t="shared" si="223"/>
        <v>110680.35131663455</v>
      </c>
      <c r="BS233">
        <f t="shared" si="224"/>
        <v>-5622.6105433445482</v>
      </c>
      <c r="BT233" s="18">
        <f t="shared" si="225"/>
        <v>-4.8344517228321247E-2</v>
      </c>
      <c r="BU233" s="14">
        <v>2012</v>
      </c>
      <c r="BV233" s="10">
        <v>7255</v>
      </c>
      <c r="BW233" s="9">
        <v>828341322</v>
      </c>
      <c r="BX233">
        <f t="shared" si="226"/>
        <v>114175.23390764989</v>
      </c>
      <c r="BY233">
        <f t="shared" si="227"/>
        <v>3494.8825910153391</v>
      </c>
      <c r="BZ233" s="18">
        <f t="shared" si="228"/>
        <v>3.157635975528459E-2</v>
      </c>
      <c r="CA233" s="14">
        <v>2013</v>
      </c>
      <c r="CB233" s="10">
        <v>7492</v>
      </c>
      <c r="CC233" s="9">
        <v>811264332</v>
      </c>
      <c r="CD233">
        <f t="shared" si="229"/>
        <v>108284.08061932729</v>
      </c>
      <c r="CE233">
        <f t="shared" si="230"/>
        <v>-5891.1532883226027</v>
      </c>
      <c r="CF233" s="18">
        <f t="shared" si="231"/>
        <v>-5.1597470718454011E-2</v>
      </c>
      <c r="CG233" s="14">
        <v>2014</v>
      </c>
      <c r="CH233" s="10">
        <v>7587</v>
      </c>
      <c r="CI233" s="9">
        <v>856509976</v>
      </c>
      <c r="CJ233">
        <f t="shared" si="232"/>
        <v>112891.78542243311</v>
      </c>
      <c r="CK233">
        <f t="shared" si="233"/>
        <v>4607.7048031058221</v>
      </c>
      <c r="CL233" s="18">
        <f t="shared" si="234"/>
        <v>4.2552005583389577E-2</v>
      </c>
      <c r="CM233" s="14">
        <v>2015</v>
      </c>
      <c r="CN233" s="9">
        <v>7674</v>
      </c>
      <c r="CO233" s="9">
        <v>863115902</v>
      </c>
      <c r="CP233">
        <f t="shared" si="235"/>
        <v>112472.75241073755</v>
      </c>
      <c r="CQ233">
        <f t="shared" si="236"/>
        <v>-419.03301169555925</v>
      </c>
      <c r="CR233" s="18">
        <f t="shared" si="237"/>
        <v>-3.7118113610088389E-3</v>
      </c>
      <c r="CS233" s="14">
        <v>2016</v>
      </c>
      <c r="CT233" s="9">
        <v>7586</v>
      </c>
      <c r="CU233" s="9">
        <v>875921526</v>
      </c>
      <c r="CV233">
        <f t="shared" si="238"/>
        <v>115465.5320326918</v>
      </c>
      <c r="CW233">
        <f t="shared" si="239"/>
        <v>2992.7796219542506</v>
      </c>
      <c r="CX233" s="18">
        <f t="shared" si="240"/>
        <v>2.6608930232497236E-2</v>
      </c>
      <c r="CY233" s="14">
        <v>2017</v>
      </c>
      <c r="CZ233" s="9">
        <v>7603</v>
      </c>
      <c r="DA233" s="9">
        <v>886144038</v>
      </c>
      <c r="DB233">
        <f t="shared" si="241"/>
        <v>116551.89241089043</v>
      </c>
      <c r="DC233">
        <f t="shared" si="242"/>
        <v>1086.3603781986312</v>
      </c>
      <c r="DD233" s="18">
        <f t="shared" si="243"/>
        <v>9.408525289530123E-3</v>
      </c>
      <c r="DE233" s="14">
        <v>2018</v>
      </c>
      <c r="DF233" s="24">
        <v>7617</v>
      </c>
      <c r="DG233" s="24">
        <v>899536945</v>
      </c>
      <c r="DH233">
        <f t="shared" si="244"/>
        <v>118095.96232112381</v>
      </c>
      <c r="DI233">
        <f t="shared" si="245"/>
        <v>1544.0699102333747</v>
      </c>
      <c r="DJ233" s="18">
        <f t="shared" si="246"/>
        <v>1.3247917972793887E-2</v>
      </c>
      <c r="DK233" s="14">
        <v>2019</v>
      </c>
      <c r="DL233" s="24">
        <v>7504</v>
      </c>
      <c r="DM233" s="24">
        <v>914783023</v>
      </c>
      <c r="DN233">
        <f t="shared" si="247"/>
        <v>121906.05317164179</v>
      </c>
      <c r="DO233">
        <f t="shared" si="248"/>
        <v>3810.0908505179832</v>
      </c>
      <c r="DP233" s="18">
        <f t="shared" si="249"/>
        <v>3.226266822025356E-2</v>
      </c>
      <c r="DQ233" s="14">
        <v>2020</v>
      </c>
      <c r="DR233" s="25">
        <v>7574</v>
      </c>
      <c r="DS233" s="24">
        <v>931876011</v>
      </c>
      <c r="DT233">
        <f t="shared" si="250"/>
        <v>123036.1778452601</v>
      </c>
      <c r="DU233">
        <f t="shared" si="251"/>
        <v>1130.1246736183093</v>
      </c>
      <c r="DV233" s="18">
        <f t="shared" si="252"/>
        <v>9.270455766680525E-3</v>
      </c>
      <c r="DX233" s="11">
        <f t="shared" si="253"/>
        <v>2.0109855630950028E-2</v>
      </c>
      <c r="DY233">
        <f t="shared" si="254"/>
        <v>118851.302634552</v>
      </c>
      <c r="DZ233" s="23">
        <f t="shared" si="255"/>
        <v>108589.65046038572</v>
      </c>
    </row>
    <row r="234" spans="1:130" x14ac:dyDescent="0.2">
      <c r="A234" s="3">
        <v>50001</v>
      </c>
      <c r="B234" t="s">
        <v>234</v>
      </c>
      <c r="C234" s="14">
        <v>2000</v>
      </c>
      <c r="D234" s="10">
        <v>7720</v>
      </c>
      <c r="E234" s="9">
        <v>329824150</v>
      </c>
      <c r="F234">
        <f t="shared" si="192"/>
        <v>42723.335492227976</v>
      </c>
      <c r="G234" s="14">
        <v>2001</v>
      </c>
      <c r="H234" s="10">
        <v>7705</v>
      </c>
      <c r="I234" s="9">
        <v>344688831</v>
      </c>
      <c r="J234">
        <f t="shared" si="193"/>
        <v>44735.7340687865</v>
      </c>
      <c r="K234">
        <f t="shared" si="194"/>
        <v>2012.3985765585239</v>
      </c>
      <c r="L234" s="18">
        <f t="shared" si="195"/>
        <v>4.7103030542280808E-2</v>
      </c>
      <c r="M234" s="14">
        <v>2002</v>
      </c>
      <c r="N234" s="10">
        <v>7540</v>
      </c>
      <c r="O234" s="9">
        <v>379043626</v>
      </c>
      <c r="P234">
        <f t="shared" si="196"/>
        <v>50271.03793103448</v>
      </c>
      <c r="Q234">
        <f t="shared" si="197"/>
        <v>5535.3038622479799</v>
      </c>
      <c r="R234" s="19">
        <f t="shared" si="198"/>
        <v>0.1237333862396623</v>
      </c>
      <c r="S234" s="14">
        <v>2003</v>
      </c>
      <c r="T234" s="10">
        <v>7540</v>
      </c>
      <c r="U234" s="9">
        <v>385980433</v>
      </c>
      <c r="V234">
        <f t="shared" si="199"/>
        <v>51191.038859416447</v>
      </c>
      <c r="W234">
        <f t="shared" si="200"/>
        <v>920.00092838196724</v>
      </c>
      <c r="X234" s="18">
        <f t="shared" si="201"/>
        <v>1.8300814270914643E-2</v>
      </c>
      <c r="Y234" s="14">
        <v>2004</v>
      </c>
      <c r="Z234" s="10">
        <v>7385</v>
      </c>
      <c r="AA234" s="9">
        <v>407434814</v>
      </c>
      <c r="AB234">
        <f t="shared" si="202"/>
        <v>55170.590927555859</v>
      </c>
      <c r="AC234">
        <f t="shared" si="203"/>
        <v>3979.5520681394119</v>
      </c>
      <c r="AD234" s="18">
        <f t="shared" si="204"/>
        <v>7.7739232428321481E-2</v>
      </c>
      <c r="AE234" s="14">
        <v>2005</v>
      </c>
      <c r="AF234" s="10">
        <v>7169</v>
      </c>
      <c r="AG234" s="9">
        <v>417370430</v>
      </c>
      <c r="AH234">
        <f t="shared" si="205"/>
        <v>58218.779467150227</v>
      </c>
      <c r="AI234">
        <f t="shared" si="206"/>
        <v>3048.1885395943682</v>
      </c>
      <c r="AJ234" s="18">
        <f t="shared" si="207"/>
        <v>5.5250242717119424E-2</v>
      </c>
      <c r="AK234" s="14">
        <v>2006</v>
      </c>
      <c r="AL234" s="10">
        <v>7079</v>
      </c>
      <c r="AM234" s="9">
        <v>465515847</v>
      </c>
      <c r="AN234">
        <f t="shared" si="208"/>
        <v>65760.113999152425</v>
      </c>
      <c r="AO234">
        <f t="shared" si="209"/>
        <v>7541.3345320021981</v>
      </c>
      <c r="AP234" s="18">
        <f t="shared" si="210"/>
        <v>0.12953439768103303</v>
      </c>
      <c r="AQ234" s="14">
        <v>2007</v>
      </c>
      <c r="AR234" s="10">
        <v>7045</v>
      </c>
      <c r="AS234" s="9">
        <v>476250236</v>
      </c>
      <c r="AT234">
        <f t="shared" si="211"/>
        <v>67601.169056068131</v>
      </c>
      <c r="AU234">
        <f t="shared" si="212"/>
        <v>1841.0550569157058</v>
      </c>
      <c r="AV234" s="18">
        <f t="shared" si="213"/>
        <v>2.7996530798888745E-2</v>
      </c>
      <c r="AW234" s="14">
        <v>2008</v>
      </c>
      <c r="AX234" s="10">
        <v>6886</v>
      </c>
      <c r="AY234" s="9">
        <v>524033447</v>
      </c>
      <c r="AZ234">
        <f t="shared" si="214"/>
        <v>76101.284780714486</v>
      </c>
      <c r="BA234">
        <f t="shared" si="215"/>
        <v>8500.1157246463554</v>
      </c>
      <c r="BB234" s="18">
        <f t="shared" si="216"/>
        <v>0.12573918237414497</v>
      </c>
      <c r="BC234" s="14">
        <v>2009</v>
      </c>
      <c r="BD234" s="10">
        <v>6719</v>
      </c>
      <c r="BE234" s="9">
        <v>538158244</v>
      </c>
      <c r="BF234">
        <f t="shared" si="217"/>
        <v>80094.99092126805</v>
      </c>
      <c r="BG234">
        <f t="shared" si="218"/>
        <v>3993.7061405535642</v>
      </c>
      <c r="BH234" s="18">
        <f t="shared" si="219"/>
        <v>5.2478826764376062E-2</v>
      </c>
      <c r="BI234" s="14">
        <v>2010</v>
      </c>
      <c r="BJ234" s="10">
        <v>6658</v>
      </c>
      <c r="BK234" s="9">
        <v>535852429</v>
      </c>
      <c r="BL234">
        <f t="shared" si="220"/>
        <v>80482.491589065787</v>
      </c>
      <c r="BM234">
        <f t="shared" si="221"/>
        <v>387.50066779773624</v>
      </c>
      <c r="BN234" s="18">
        <f t="shared" si="222"/>
        <v>4.8380137551753081E-3</v>
      </c>
      <c r="BO234" s="14">
        <v>2011</v>
      </c>
      <c r="BP234" s="10">
        <v>6661</v>
      </c>
      <c r="BQ234" s="9">
        <v>535984892</v>
      </c>
      <c r="BR234">
        <f t="shared" si="223"/>
        <v>80466.130010508932</v>
      </c>
      <c r="BS234">
        <f t="shared" si="224"/>
        <v>-16.361578556854511</v>
      </c>
      <c r="BT234" s="18">
        <f t="shared" si="225"/>
        <v>-2.032936385766338E-4</v>
      </c>
      <c r="BU234" s="14">
        <v>2012</v>
      </c>
      <c r="BV234" s="10">
        <v>6650</v>
      </c>
      <c r="BW234" s="9">
        <v>544356246</v>
      </c>
      <c r="BX234">
        <f t="shared" si="226"/>
        <v>81858.082105263151</v>
      </c>
      <c r="BY234">
        <f t="shared" si="227"/>
        <v>1391.9520947542187</v>
      </c>
      <c r="BZ234" s="18">
        <f t="shared" si="228"/>
        <v>1.7298608676376368E-2</v>
      </c>
      <c r="CA234" s="14">
        <v>2013</v>
      </c>
      <c r="CB234" s="10">
        <v>6519</v>
      </c>
      <c r="CC234" s="9">
        <v>543318629</v>
      </c>
      <c r="CD234">
        <f t="shared" si="229"/>
        <v>83343.860868231321</v>
      </c>
      <c r="CE234">
        <f t="shared" si="230"/>
        <v>1485.7787629681698</v>
      </c>
      <c r="CF234" s="18">
        <f t="shared" si="231"/>
        <v>1.8150666675253561E-2</v>
      </c>
      <c r="CG234" s="14">
        <v>2014</v>
      </c>
      <c r="CH234" s="10">
        <v>6428</v>
      </c>
      <c r="CI234" s="9">
        <v>546583525</v>
      </c>
      <c r="CJ234">
        <f t="shared" si="232"/>
        <v>85031.662258867451</v>
      </c>
      <c r="CK234">
        <f t="shared" si="233"/>
        <v>1687.8013906361302</v>
      </c>
      <c r="CL234" s="18">
        <f t="shared" si="234"/>
        <v>2.0251058362949916E-2</v>
      </c>
      <c r="CM234" s="14">
        <v>2015</v>
      </c>
      <c r="CN234" s="9">
        <v>6420</v>
      </c>
      <c r="CO234" s="9">
        <v>546617693</v>
      </c>
      <c r="CP234">
        <f t="shared" si="235"/>
        <v>85142.942834890971</v>
      </c>
      <c r="CQ234">
        <f t="shared" si="236"/>
        <v>111.28057602352055</v>
      </c>
      <c r="CR234" s="18">
        <f t="shared" si="237"/>
        <v>1.308695761876815E-3</v>
      </c>
      <c r="CS234" s="14">
        <v>2016</v>
      </c>
      <c r="CT234" s="9">
        <v>6282</v>
      </c>
      <c r="CU234" s="9">
        <v>557844658</v>
      </c>
      <c r="CV234">
        <f t="shared" si="238"/>
        <v>88800.486787647242</v>
      </c>
      <c r="CW234">
        <f t="shared" si="239"/>
        <v>3657.5439527562703</v>
      </c>
      <c r="CX234" s="18">
        <f t="shared" si="240"/>
        <v>4.295768775398065E-2</v>
      </c>
      <c r="CY234" s="14">
        <v>2017</v>
      </c>
      <c r="CZ234" s="9">
        <v>6218</v>
      </c>
      <c r="DA234" s="9">
        <v>567030164</v>
      </c>
      <c r="DB234">
        <f t="shared" si="241"/>
        <v>91191.727886780311</v>
      </c>
      <c r="DC234">
        <f t="shared" si="242"/>
        <v>2391.2410991330689</v>
      </c>
      <c r="DD234" s="18">
        <f t="shared" si="243"/>
        <v>2.6928243139605255E-2</v>
      </c>
      <c r="DE234" s="14">
        <v>2018</v>
      </c>
      <c r="DF234" s="24">
        <v>6100</v>
      </c>
      <c r="DG234" s="24">
        <v>597795482</v>
      </c>
      <c r="DH234">
        <f t="shared" si="244"/>
        <v>97999.259344262289</v>
      </c>
      <c r="DI234">
        <f t="shared" si="245"/>
        <v>6807.5314574819786</v>
      </c>
      <c r="DJ234" s="18">
        <f t="shared" si="246"/>
        <v>7.4650756326647458E-2</v>
      </c>
      <c r="DK234" s="14">
        <v>2019</v>
      </c>
      <c r="DL234" s="24">
        <v>6092</v>
      </c>
      <c r="DM234" s="24">
        <v>608315972</v>
      </c>
      <c r="DN234">
        <f t="shared" si="247"/>
        <v>99854.887065003277</v>
      </c>
      <c r="DO234">
        <f t="shared" si="248"/>
        <v>1855.6277207409876</v>
      </c>
      <c r="DP234" s="18">
        <f t="shared" si="249"/>
        <v>1.8935119848430076E-2</v>
      </c>
      <c r="DQ234" s="14">
        <v>2020</v>
      </c>
      <c r="DR234" s="25">
        <v>6030</v>
      </c>
      <c r="DS234" s="24">
        <v>626990563</v>
      </c>
      <c r="DT234">
        <f t="shared" si="250"/>
        <v>103978.53449419569</v>
      </c>
      <c r="DU234">
        <f t="shared" si="251"/>
        <v>4123.6474291924096</v>
      </c>
      <c r="DV234" s="18">
        <f t="shared" si="252"/>
        <v>4.1296400711043901E-2</v>
      </c>
      <c r="DX234" s="11">
        <f t="shared" si="253"/>
        <v>4.4878012755464658E-2</v>
      </c>
      <c r="DY234">
        <f t="shared" si="254"/>
        <v>96348.624765348621</v>
      </c>
      <c r="DZ234" s="23">
        <f t="shared" si="255"/>
        <v>74762.768607051956</v>
      </c>
    </row>
    <row r="235" spans="1:130" x14ac:dyDescent="0.2">
      <c r="A235" s="3">
        <v>50002</v>
      </c>
      <c r="B235" t="s">
        <v>235</v>
      </c>
      <c r="C235" s="14">
        <v>2000</v>
      </c>
      <c r="D235" s="10">
        <v>970</v>
      </c>
      <c r="E235" s="9">
        <v>29172191</v>
      </c>
      <c r="F235">
        <f t="shared" si="192"/>
        <v>30074.423711340205</v>
      </c>
      <c r="G235" s="14">
        <v>2001</v>
      </c>
      <c r="H235" s="10">
        <v>950</v>
      </c>
      <c r="I235" s="9">
        <v>30995295</v>
      </c>
      <c r="J235">
        <f t="shared" si="193"/>
        <v>32626.626315789475</v>
      </c>
      <c r="K235">
        <f t="shared" si="194"/>
        <v>2552.2026044492704</v>
      </c>
      <c r="L235" s="18">
        <f t="shared" si="195"/>
        <v>8.4862893099657555E-2</v>
      </c>
      <c r="M235" s="14">
        <v>2002</v>
      </c>
      <c r="N235" s="10">
        <v>956</v>
      </c>
      <c r="O235" s="9">
        <v>33551812</v>
      </c>
      <c r="P235">
        <f t="shared" si="196"/>
        <v>35096.037656903769</v>
      </c>
      <c r="Q235">
        <f t="shared" si="197"/>
        <v>2469.4113411142935</v>
      </c>
      <c r="R235" s="19">
        <f t="shared" si="198"/>
        <v>7.568699617340563E-2</v>
      </c>
      <c r="S235" s="14">
        <v>2003</v>
      </c>
      <c r="T235" s="10">
        <v>956</v>
      </c>
      <c r="U235" s="9">
        <v>35234818</v>
      </c>
      <c r="V235">
        <f t="shared" si="199"/>
        <v>36856.50418410042</v>
      </c>
      <c r="W235">
        <f t="shared" si="200"/>
        <v>1760.4665271966514</v>
      </c>
      <c r="X235" s="18">
        <f t="shared" si="201"/>
        <v>5.0161404099426841E-2</v>
      </c>
      <c r="Y235" s="14">
        <v>2004</v>
      </c>
      <c r="Z235" s="10">
        <v>904</v>
      </c>
      <c r="AA235" s="9">
        <v>36276349</v>
      </c>
      <c r="AB235">
        <f t="shared" si="202"/>
        <v>40128.704646017701</v>
      </c>
      <c r="AC235">
        <f t="shared" si="203"/>
        <v>3272.2004619172803</v>
      </c>
      <c r="AD235" s="18">
        <f t="shared" si="204"/>
        <v>8.8782171135179971E-2</v>
      </c>
      <c r="AE235" s="14">
        <v>2005</v>
      </c>
      <c r="AF235" s="10">
        <v>861</v>
      </c>
      <c r="AG235" s="9">
        <v>37510429</v>
      </c>
      <c r="AH235">
        <f t="shared" si="205"/>
        <v>43566.11962833914</v>
      </c>
      <c r="AI235">
        <f t="shared" si="206"/>
        <v>3437.4149823214393</v>
      </c>
      <c r="AJ235" s="18">
        <f t="shared" si="207"/>
        <v>8.5659754348999709E-2</v>
      </c>
      <c r="AK235" s="14">
        <v>2006</v>
      </c>
      <c r="AL235" s="10">
        <v>817</v>
      </c>
      <c r="AM235" s="9">
        <v>41191244</v>
      </c>
      <c r="AN235">
        <f t="shared" si="208"/>
        <v>50417.679314565481</v>
      </c>
      <c r="AO235">
        <f t="shared" si="209"/>
        <v>6851.559686226341</v>
      </c>
      <c r="AP235" s="18">
        <f t="shared" si="210"/>
        <v>0.15726807309617494</v>
      </c>
      <c r="AQ235" s="14">
        <v>2007</v>
      </c>
      <c r="AR235" s="10">
        <v>830</v>
      </c>
      <c r="AS235" s="9">
        <v>43778680</v>
      </c>
      <c r="AT235">
        <f t="shared" si="211"/>
        <v>52745.397590361448</v>
      </c>
      <c r="AU235">
        <f t="shared" si="212"/>
        <v>2327.7182757959672</v>
      </c>
      <c r="AV235" s="18">
        <f t="shared" si="213"/>
        <v>4.6168691368614775E-2</v>
      </c>
      <c r="AW235" s="14">
        <v>2008</v>
      </c>
      <c r="AX235" s="10">
        <v>829</v>
      </c>
      <c r="AY235" s="9">
        <v>48017822</v>
      </c>
      <c r="AZ235">
        <f t="shared" si="214"/>
        <v>57922.583835946927</v>
      </c>
      <c r="BA235">
        <f t="shared" si="215"/>
        <v>5177.1862455854789</v>
      </c>
      <c r="BB235" s="18">
        <f t="shared" si="216"/>
        <v>9.815427472541309E-2</v>
      </c>
      <c r="BC235" s="14">
        <v>2009</v>
      </c>
      <c r="BD235" s="10">
        <v>823</v>
      </c>
      <c r="BE235" s="9">
        <v>49229725</v>
      </c>
      <c r="BF235">
        <f t="shared" si="217"/>
        <v>59817.405832320779</v>
      </c>
      <c r="BG235">
        <f t="shared" si="218"/>
        <v>1894.821996373852</v>
      </c>
      <c r="BH235" s="18">
        <f t="shared" si="219"/>
        <v>3.2713008828137255E-2</v>
      </c>
      <c r="BI235" s="14">
        <v>2010</v>
      </c>
      <c r="BJ235" s="10">
        <v>845</v>
      </c>
      <c r="BK235" s="9">
        <v>49012046</v>
      </c>
      <c r="BL235">
        <f t="shared" si="220"/>
        <v>58002.421301775146</v>
      </c>
      <c r="BM235">
        <f t="shared" si="221"/>
        <v>-1814.9845305456329</v>
      </c>
      <c r="BN235" s="18">
        <f t="shared" si="222"/>
        <v>-3.0342080290699486E-2</v>
      </c>
      <c r="BO235" s="14">
        <v>2011</v>
      </c>
      <c r="BP235" s="10">
        <v>822</v>
      </c>
      <c r="BQ235" s="9">
        <v>49032633</v>
      </c>
      <c r="BR235">
        <f t="shared" si="223"/>
        <v>59650.405109489053</v>
      </c>
      <c r="BS235">
        <f t="shared" si="224"/>
        <v>1647.9838077139066</v>
      </c>
      <c r="BT235" s="18">
        <f t="shared" si="225"/>
        <v>2.841232780851979E-2</v>
      </c>
      <c r="BU235" s="14">
        <v>2012</v>
      </c>
      <c r="BV235" s="10">
        <v>802</v>
      </c>
      <c r="BW235" s="9">
        <v>48874154</v>
      </c>
      <c r="BX235">
        <f t="shared" si="226"/>
        <v>60940.341645885288</v>
      </c>
      <c r="BY235">
        <f t="shared" si="227"/>
        <v>1289.9365363962352</v>
      </c>
      <c r="BZ235" s="18">
        <f t="shared" si="228"/>
        <v>2.1624941759046577E-2</v>
      </c>
      <c r="CA235" s="14">
        <v>2013</v>
      </c>
      <c r="CB235" s="10">
        <v>812</v>
      </c>
      <c r="CC235" s="9">
        <v>50039783</v>
      </c>
      <c r="CD235">
        <f t="shared" si="229"/>
        <v>61625.348522167485</v>
      </c>
      <c r="CE235">
        <f t="shared" si="230"/>
        <v>685.00687628219748</v>
      </c>
      <c r="CF235" s="18">
        <f t="shared" si="231"/>
        <v>1.1240614308706445E-2</v>
      </c>
      <c r="CG235" s="14">
        <v>2014</v>
      </c>
      <c r="CH235" s="10">
        <v>820</v>
      </c>
      <c r="CI235" s="9">
        <v>50185877</v>
      </c>
      <c r="CJ235">
        <f t="shared" si="232"/>
        <v>61202.289024390244</v>
      </c>
      <c r="CK235">
        <f t="shared" si="233"/>
        <v>-423.05949777724163</v>
      </c>
      <c r="CL235" s="18">
        <f t="shared" si="234"/>
        <v>-6.8650240188915333E-3</v>
      </c>
      <c r="CM235" s="14">
        <v>2015</v>
      </c>
      <c r="CN235" s="9">
        <v>791</v>
      </c>
      <c r="CO235" s="9">
        <v>49886214</v>
      </c>
      <c r="CP235">
        <f t="shared" si="235"/>
        <v>63067.274336283182</v>
      </c>
      <c r="CQ235">
        <f t="shared" si="236"/>
        <v>1864.9853118929386</v>
      </c>
      <c r="CR235" s="18">
        <f t="shared" si="237"/>
        <v>3.0472476464886919E-2</v>
      </c>
      <c r="CS235" s="14">
        <v>2016</v>
      </c>
      <c r="CT235" s="9">
        <v>803</v>
      </c>
      <c r="CU235" s="9">
        <v>51337536</v>
      </c>
      <c r="CV235">
        <f t="shared" si="238"/>
        <v>63932.17434620174</v>
      </c>
      <c r="CW235">
        <f t="shared" si="239"/>
        <v>864.90000991855777</v>
      </c>
      <c r="CX235" s="18">
        <f t="shared" si="240"/>
        <v>1.371392721535411E-2</v>
      </c>
      <c r="CY235" s="14">
        <v>2017</v>
      </c>
      <c r="CZ235" s="9">
        <v>749</v>
      </c>
      <c r="DA235" s="9">
        <v>52195531</v>
      </c>
      <c r="DB235">
        <f t="shared" si="241"/>
        <v>69686.957276368485</v>
      </c>
      <c r="DC235">
        <f t="shared" si="242"/>
        <v>5754.7829301667443</v>
      </c>
      <c r="DD235" s="18">
        <f t="shared" si="243"/>
        <v>9.0013877816884233E-2</v>
      </c>
      <c r="DE235" s="14">
        <v>2018</v>
      </c>
      <c r="DF235" s="24">
        <v>737</v>
      </c>
      <c r="DG235" s="24">
        <v>56029140</v>
      </c>
      <c r="DH235">
        <f t="shared" si="244"/>
        <v>76023.256445047489</v>
      </c>
      <c r="DI235">
        <f t="shared" si="245"/>
        <v>6336.2991686790047</v>
      </c>
      <c r="DJ235" s="18">
        <f t="shared" si="246"/>
        <v>9.0925180497552077E-2</v>
      </c>
      <c r="DK235" s="14">
        <v>2019</v>
      </c>
      <c r="DL235" s="24">
        <v>706</v>
      </c>
      <c r="DM235" s="24">
        <v>56803585</v>
      </c>
      <c r="DN235">
        <f t="shared" si="247"/>
        <v>80458.335694050998</v>
      </c>
      <c r="DO235">
        <f t="shared" si="248"/>
        <v>4435.0792490035092</v>
      </c>
      <c r="DP235" s="18">
        <f t="shared" si="249"/>
        <v>5.8338453999393643E-2</v>
      </c>
      <c r="DQ235" s="14">
        <v>2020</v>
      </c>
      <c r="DR235" s="25">
        <v>704</v>
      </c>
      <c r="DS235" s="24">
        <v>58154388</v>
      </c>
      <c r="DT235">
        <f t="shared" si="250"/>
        <v>82605.664772727279</v>
      </c>
      <c r="DU235">
        <f t="shared" si="251"/>
        <v>2147.3290786762809</v>
      </c>
      <c r="DV235" s="18">
        <f t="shared" si="252"/>
        <v>2.6688708636003419E-2</v>
      </c>
      <c r="DX235" s="11">
        <f t="shared" si="253"/>
        <v>5.071053739907011E-2</v>
      </c>
      <c r="DY235">
        <f t="shared" si="254"/>
        <v>75389.516471822324</v>
      </c>
      <c r="DZ235" s="23">
        <f t="shared" si="255"/>
        <v>56021.235770955805</v>
      </c>
    </row>
    <row r="236" spans="1:130" x14ac:dyDescent="0.2">
      <c r="A236" s="3">
        <v>50003</v>
      </c>
      <c r="B236" t="s">
        <v>236</v>
      </c>
      <c r="C236" s="14">
        <v>2000</v>
      </c>
      <c r="D236" s="10">
        <v>3613</v>
      </c>
      <c r="E236" s="9">
        <v>137512019</v>
      </c>
      <c r="F236">
        <f t="shared" si="192"/>
        <v>38060.342928314421</v>
      </c>
      <c r="G236" s="14">
        <v>2001</v>
      </c>
      <c r="H236" s="10">
        <v>3616</v>
      </c>
      <c r="I236" s="9">
        <v>144515400</v>
      </c>
      <c r="J236">
        <f t="shared" si="193"/>
        <v>39965.542035398234</v>
      </c>
      <c r="K236">
        <f t="shared" si="194"/>
        <v>1905.1991070838121</v>
      </c>
      <c r="L236" s="18">
        <f t="shared" si="195"/>
        <v>5.0057328980776673E-2</v>
      </c>
      <c r="M236" s="14">
        <v>2002</v>
      </c>
      <c r="N236" s="10">
        <v>3520</v>
      </c>
      <c r="O236" s="9">
        <v>153563921</v>
      </c>
      <c r="P236">
        <f t="shared" si="196"/>
        <v>43626.113920454547</v>
      </c>
      <c r="Q236">
        <f t="shared" si="197"/>
        <v>3660.5718850563135</v>
      </c>
      <c r="R236" s="19">
        <f t="shared" si="198"/>
        <v>9.1593200007498363E-2</v>
      </c>
      <c r="S236" s="14">
        <v>2003</v>
      </c>
      <c r="T236" s="10">
        <v>3520</v>
      </c>
      <c r="U236" s="9">
        <v>160652076</v>
      </c>
      <c r="V236">
        <f t="shared" si="199"/>
        <v>45639.794318181819</v>
      </c>
      <c r="W236">
        <f t="shared" si="200"/>
        <v>2013.6803977272721</v>
      </c>
      <c r="X236" s="18">
        <f t="shared" si="201"/>
        <v>4.6157684395151631E-2</v>
      </c>
      <c r="Y236" s="14">
        <v>2004</v>
      </c>
      <c r="Z236" s="10">
        <v>3604</v>
      </c>
      <c r="AA236" s="9">
        <v>168067572</v>
      </c>
      <c r="AB236">
        <f t="shared" si="202"/>
        <v>46633.621531631521</v>
      </c>
      <c r="AC236">
        <f t="shared" si="203"/>
        <v>993.82721344970196</v>
      </c>
      <c r="AD236" s="18">
        <f t="shared" si="204"/>
        <v>2.1775453380029466E-2</v>
      </c>
      <c r="AE236" s="14">
        <v>2005</v>
      </c>
      <c r="AF236" s="10">
        <v>3632</v>
      </c>
      <c r="AG236" s="9">
        <v>176830851</v>
      </c>
      <c r="AH236">
        <f t="shared" si="205"/>
        <v>48686.908314977976</v>
      </c>
      <c r="AI236">
        <f t="shared" si="206"/>
        <v>2053.2867833464552</v>
      </c>
      <c r="AJ236" s="18">
        <f t="shared" si="207"/>
        <v>4.4030180713151637E-2</v>
      </c>
      <c r="AK236" s="14">
        <v>2006</v>
      </c>
      <c r="AL236" s="10">
        <v>3717</v>
      </c>
      <c r="AM236" s="9">
        <v>199257466</v>
      </c>
      <c r="AN236">
        <f t="shared" si="208"/>
        <v>53607.066451439336</v>
      </c>
      <c r="AO236">
        <f t="shared" si="209"/>
        <v>4920.1581364613594</v>
      </c>
      <c r="AP236" s="18">
        <f t="shared" si="210"/>
        <v>0.1010571076855116</v>
      </c>
      <c r="AQ236" s="14">
        <v>2007</v>
      </c>
      <c r="AR236" s="10">
        <v>3691</v>
      </c>
      <c r="AS236" s="9">
        <v>207835860</v>
      </c>
      <c r="AT236">
        <f t="shared" si="211"/>
        <v>56308.821457599566</v>
      </c>
      <c r="AU236">
        <f t="shared" si="212"/>
        <v>2701.7550061602306</v>
      </c>
      <c r="AV236" s="18">
        <f t="shared" si="213"/>
        <v>5.0399232508043519E-2</v>
      </c>
      <c r="AW236" s="14">
        <v>2008</v>
      </c>
      <c r="AX236" s="10">
        <v>3691</v>
      </c>
      <c r="AY236" s="9">
        <v>232568607</v>
      </c>
      <c r="AZ236">
        <f t="shared" si="214"/>
        <v>63009.646979138444</v>
      </c>
      <c r="BA236">
        <f t="shared" si="215"/>
        <v>6700.8255215388781</v>
      </c>
      <c r="BB236" s="18">
        <f t="shared" si="216"/>
        <v>0.11900134558107536</v>
      </c>
      <c r="BC236" s="14">
        <v>2009</v>
      </c>
      <c r="BD236" s="10">
        <v>3658</v>
      </c>
      <c r="BE236" s="9">
        <v>240098134</v>
      </c>
      <c r="BF236">
        <f t="shared" si="217"/>
        <v>65636.449972662653</v>
      </c>
      <c r="BG236">
        <f t="shared" si="218"/>
        <v>2626.8029935242084</v>
      </c>
      <c r="BH236" s="18">
        <f t="shared" si="219"/>
        <v>4.1688901929476031E-2</v>
      </c>
      <c r="BI236" s="14">
        <v>2010</v>
      </c>
      <c r="BJ236" s="10">
        <v>3639</v>
      </c>
      <c r="BK236" s="9">
        <v>234006702</v>
      </c>
      <c r="BL236">
        <f t="shared" si="220"/>
        <v>64305.221764220943</v>
      </c>
      <c r="BM236">
        <f t="shared" si="221"/>
        <v>-1331.2282084417093</v>
      </c>
      <c r="BN236" s="18">
        <f t="shared" si="222"/>
        <v>-2.028184353352689E-2</v>
      </c>
      <c r="BO236" s="14">
        <v>2011</v>
      </c>
      <c r="BP236" s="10">
        <v>3574</v>
      </c>
      <c r="BQ236" s="9">
        <v>236760012</v>
      </c>
      <c r="BR236">
        <f t="shared" si="223"/>
        <v>66245.106883044209</v>
      </c>
      <c r="BS236">
        <f t="shared" si="224"/>
        <v>1939.8851188232657</v>
      </c>
      <c r="BT236" s="18">
        <f t="shared" si="225"/>
        <v>3.0166836620764234E-2</v>
      </c>
      <c r="BU236" s="14">
        <v>2012</v>
      </c>
      <c r="BV236" s="10">
        <v>3568</v>
      </c>
      <c r="BW236" s="9">
        <v>240255450</v>
      </c>
      <c r="BX236">
        <f t="shared" si="226"/>
        <v>67336.168721973096</v>
      </c>
      <c r="BY236">
        <f t="shared" si="227"/>
        <v>1091.0618389288866</v>
      </c>
      <c r="BZ236" s="18">
        <f t="shared" si="228"/>
        <v>1.6470074398931188E-2</v>
      </c>
      <c r="CA236" s="14">
        <v>2013</v>
      </c>
      <c r="CB236" s="10">
        <v>3520</v>
      </c>
      <c r="CC236" s="9">
        <v>241984458</v>
      </c>
      <c r="CD236">
        <f t="shared" si="229"/>
        <v>68745.584659090906</v>
      </c>
      <c r="CE236">
        <f t="shared" si="230"/>
        <v>1409.4159371178102</v>
      </c>
      <c r="CF236" s="18">
        <f t="shared" si="231"/>
        <v>2.0931038457759635E-2</v>
      </c>
      <c r="CG236" s="14">
        <v>2014</v>
      </c>
      <c r="CH236" s="10">
        <v>3492</v>
      </c>
      <c r="CI236" s="9">
        <v>242476648</v>
      </c>
      <c r="CJ236">
        <f t="shared" si="232"/>
        <v>69437.757159221073</v>
      </c>
      <c r="CK236">
        <f t="shared" si="233"/>
        <v>692.17250013016746</v>
      </c>
      <c r="CL236" s="18">
        <f t="shared" si="234"/>
        <v>1.0068610276029337E-2</v>
      </c>
      <c r="CM236" s="14">
        <v>2015</v>
      </c>
      <c r="CN236" s="9">
        <v>3475</v>
      </c>
      <c r="CO236" s="9">
        <v>241622448</v>
      </c>
      <c r="CP236">
        <f t="shared" si="235"/>
        <v>69531.639712230215</v>
      </c>
      <c r="CQ236">
        <f t="shared" si="236"/>
        <v>93.882553009141702</v>
      </c>
      <c r="CR236" s="18">
        <f t="shared" si="237"/>
        <v>1.3520389605019732E-3</v>
      </c>
      <c r="CS236" s="14">
        <v>2016</v>
      </c>
      <c r="CT236" s="9">
        <v>3472</v>
      </c>
      <c r="CU236" s="9">
        <v>247116155</v>
      </c>
      <c r="CV236">
        <f t="shared" si="238"/>
        <v>71174.007776497689</v>
      </c>
      <c r="CW236">
        <f t="shared" si="239"/>
        <v>1642.3680642674735</v>
      </c>
      <c r="CX236" s="18">
        <f t="shared" si="240"/>
        <v>2.3620442018406629E-2</v>
      </c>
      <c r="CY236" s="14">
        <v>2017</v>
      </c>
      <c r="CZ236" s="9">
        <v>3425</v>
      </c>
      <c r="DA236" s="9">
        <v>255337098</v>
      </c>
      <c r="DB236">
        <f t="shared" si="241"/>
        <v>74550.977518248168</v>
      </c>
      <c r="DC236">
        <f t="shared" si="242"/>
        <v>3376.9697417504794</v>
      </c>
      <c r="DD236" s="18">
        <f t="shared" si="243"/>
        <v>4.7446671154937912E-2</v>
      </c>
      <c r="DE236" s="14">
        <v>2018</v>
      </c>
      <c r="DF236" s="24">
        <v>3429</v>
      </c>
      <c r="DG236" s="24">
        <v>274013353</v>
      </c>
      <c r="DH236">
        <f t="shared" si="244"/>
        <v>79910.572470107902</v>
      </c>
      <c r="DI236">
        <f t="shared" si="245"/>
        <v>5359.5949518597336</v>
      </c>
      <c r="DJ236" s="18">
        <f t="shared" si="246"/>
        <v>7.1891679093648936E-2</v>
      </c>
      <c r="DK236" s="14">
        <v>2019</v>
      </c>
      <c r="DL236" s="24">
        <v>3453</v>
      </c>
      <c r="DM236" s="24">
        <v>281895221</v>
      </c>
      <c r="DN236">
        <f t="shared" si="247"/>
        <v>81637.770344627861</v>
      </c>
      <c r="DO236">
        <f t="shared" si="248"/>
        <v>1727.1978745199594</v>
      </c>
      <c r="DP236" s="18">
        <f t="shared" si="249"/>
        <v>2.1614134664922482E-2</v>
      </c>
      <c r="DQ236" s="14">
        <v>2020</v>
      </c>
      <c r="DR236" s="25">
        <v>3428</v>
      </c>
      <c r="DS236" s="24">
        <v>292016816</v>
      </c>
      <c r="DT236">
        <f t="shared" si="250"/>
        <v>85185.768961493581</v>
      </c>
      <c r="DU236">
        <f t="shared" si="251"/>
        <v>3547.9986168657197</v>
      </c>
      <c r="DV236" s="18">
        <f t="shared" si="252"/>
        <v>4.3460258675464845E-2</v>
      </c>
      <c r="DX236" s="11">
        <f t="shared" si="253"/>
        <v>4.0639591163157823E-2</v>
      </c>
      <c r="DY236">
        <f t="shared" si="254"/>
        <v>78699.773444327977</v>
      </c>
      <c r="DZ236" s="23">
        <f t="shared" si="255"/>
        <v>61868.327803835928</v>
      </c>
    </row>
    <row r="237" spans="1:130" x14ac:dyDescent="0.2">
      <c r="A237" s="3">
        <v>50005</v>
      </c>
      <c r="B237" t="s">
        <v>237</v>
      </c>
      <c r="C237" s="14">
        <v>2000</v>
      </c>
      <c r="D237" s="10">
        <v>1504</v>
      </c>
      <c r="E237" s="9">
        <v>107267320</v>
      </c>
      <c r="F237">
        <f t="shared" si="192"/>
        <v>71321.356382978716</v>
      </c>
      <c r="G237" s="14">
        <v>2001</v>
      </c>
      <c r="H237" s="10">
        <v>1488</v>
      </c>
      <c r="I237" s="9">
        <v>111160028</v>
      </c>
      <c r="J237">
        <f t="shared" si="193"/>
        <v>74704.319892473111</v>
      </c>
      <c r="K237">
        <f t="shared" si="194"/>
        <v>3382.9635094943951</v>
      </c>
      <c r="L237" s="18">
        <f t="shared" si="195"/>
        <v>4.7432686099359717E-2</v>
      </c>
      <c r="M237" s="14">
        <v>2002</v>
      </c>
      <c r="N237" s="10">
        <v>1474</v>
      </c>
      <c r="O237" s="9">
        <v>107332671</v>
      </c>
      <c r="P237">
        <f t="shared" si="196"/>
        <v>72817.280189959289</v>
      </c>
      <c r="Q237">
        <f t="shared" si="197"/>
        <v>-1887.0397025138227</v>
      </c>
      <c r="R237" s="19">
        <f t="shared" si="198"/>
        <v>-2.526011487996898E-2</v>
      </c>
      <c r="S237" s="14">
        <v>2003</v>
      </c>
      <c r="T237" s="10">
        <v>1474</v>
      </c>
      <c r="U237" s="9">
        <v>111153554</v>
      </c>
      <c r="V237">
        <f t="shared" si="199"/>
        <v>75409.466757123475</v>
      </c>
      <c r="W237">
        <f t="shared" si="200"/>
        <v>2592.1865671641863</v>
      </c>
      <c r="X237" s="18">
        <f t="shared" si="201"/>
        <v>3.5598508491417408E-2</v>
      </c>
      <c r="Y237" s="14">
        <v>2004</v>
      </c>
      <c r="Z237" s="10">
        <v>1397</v>
      </c>
      <c r="AA237" s="9">
        <v>117135427</v>
      </c>
      <c r="AB237">
        <f t="shared" si="202"/>
        <v>83847.836077308515</v>
      </c>
      <c r="AC237">
        <f t="shared" si="203"/>
        <v>8438.3693201850401</v>
      </c>
      <c r="AD237" s="18">
        <f t="shared" si="204"/>
        <v>0.11190066291495052</v>
      </c>
      <c r="AE237" s="14">
        <v>2005</v>
      </c>
      <c r="AF237" s="10">
        <v>1329</v>
      </c>
      <c r="AG237" s="9">
        <v>115421450</v>
      </c>
      <c r="AH237">
        <f t="shared" si="205"/>
        <v>86848.34462001505</v>
      </c>
      <c r="AI237">
        <f t="shared" si="206"/>
        <v>3000.5085427065351</v>
      </c>
      <c r="AJ237" s="18">
        <f t="shared" si="207"/>
        <v>3.5785163733266026E-2</v>
      </c>
      <c r="AK237" s="14">
        <v>2006</v>
      </c>
      <c r="AL237" s="10">
        <v>1350</v>
      </c>
      <c r="AM237" s="9">
        <v>125927818</v>
      </c>
      <c r="AN237">
        <f t="shared" si="208"/>
        <v>93279.86518518519</v>
      </c>
      <c r="AO237">
        <f t="shared" si="209"/>
        <v>6431.5205651701399</v>
      </c>
      <c r="AP237" s="18">
        <f t="shared" si="210"/>
        <v>7.4054613168619138E-2</v>
      </c>
      <c r="AQ237" s="14">
        <v>2007</v>
      </c>
      <c r="AR237" s="10">
        <v>1343</v>
      </c>
      <c r="AS237" s="9">
        <v>134529503</v>
      </c>
      <c r="AT237">
        <f t="shared" si="211"/>
        <v>100170.88830975429</v>
      </c>
      <c r="AU237">
        <f t="shared" si="212"/>
        <v>6891.0231245690957</v>
      </c>
      <c r="AV237" s="18">
        <f t="shared" si="213"/>
        <v>7.3874711449127772E-2</v>
      </c>
      <c r="AW237" s="14">
        <v>2008</v>
      </c>
      <c r="AX237" s="10">
        <v>1345</v>
      </c>
      <c r="AY237" s="9">
        <v>150523362</v>
      </c>
      <c r="AZ237">
        <f t="shared" si="214"/>
        <v>111913.28029739777</v>
      </c>
      <c r="BA237">
        <f t="shared" si="215"/>
        <v>11742.391987643481</v>
      </c>
      <c r="BB237" s="18">
        <f t="shared" si="216"/>
        <v>0.11722359845040975</v>
      </c>
      <c r="BC237" s="14">
        <v>2009</v>
      </c>
      <c r="BD237" s="10">
        <v>1387</v>
      </c>
      <c r="BE237" s="9">
        <v>155885429</v>
      </c>
      <c r="BF237">
        <f t="shared" si="217"/>
        <v>112390.35976928622</v>
      </c>
      <c r="BG237">
        <f t="shared" si="218"/>
        <v>477.07947188845719</v>
      </c>
      <c r="BH237" s="18">
        <f t="shared" si="219"/>
        <v>4.262938863204337E-3</v>
      </c>
      <c r="BI237" s="14">
        <v>2010</v>
      </c>
      <c r="BJ237" s="10">
        <v>1376</v>
      </c>
      <c r="BK237" s="9">
        <v>164135917</v>
      </c>
      <c r="BL237">
        <f t="shared" si="220"/>
        <v>119284.82340116279</v>
      </c>
      <c r="BM237">
        <f t="shared" si="221"/>
        <v>6894.4636318765697</v>
      </c>
      <c r="BN237" s="18">
        <f t="shared" si="222"/>
        <v>6.1343905705342108E-2</v>
      </c>
      <c r="BO237" s="14">
        <v>2011</v>
      </c>
      <c r="BP237" s="10">
        <v>1339</v>
      </c>
      <c r="BQ237" s="9">
        <v>163880719</v>
      </c>
      <c r="BR237">
        <f t="shared" si="223"/>
        <v>122390.38013442868</v>
      </c>
      <c r="BS237">
        <f t="shared" si="224"/>
        <v>3105.5567332658829</v>
      </c>
      <c r="BT237" s="18">
        <f t="shared" si="225"/>
        <v>2.6034801785485225E-2</v>
      </c>
      <c r="BU237" s="14">
        <v>2012</v>
      </c>
      <c r="BV237" s="10">
        <v>1388</v>
      </c>
      <c r="BW237" s="9">
        <v>159994873</v>
      </c>
      <c r="BX237">
        <f t="shared" si="226"/>
        <v>115270.08141210374</v>
      </c>
      <c r="BY237">
        <f t="shared" si="227"/>
        <v>-7120.2987223249365</v>
      </c>
      <c r="BZ237" s="18">
        <f t="shared" si="228"/>
        <v>-5.8176947522381145E-2</v>
      </c>
      <c r="CA237" s="14">
        <v>2013</v>
      </c>
      <c r="CB237" s="10">
        <v>1462</v>
      </c>
      <c r="CC237" s="9">
        <v>158280201</v>
      </c>
      <c r="CD237">
        <f t="shared" si="229"/>
        <v>108262.79138166894</v>
      </c>
      <c r="CE237">
        <f t="shared" si="230"/>
        <v>-7007.2900304348004</v>
      </c>
      <c r="CF237" s="18">
        <f t="shared" si="231"/>
        <v>-6.079018895963937E-2</v>
      </c>
      <c r="CG237" s="14">
        <v>2014</v>
      </c>
      <c r="CH237" s="10">
        <v>1496</v>
      </c>
      <c r="CI237" s="9">
        <v>152507521</v>
      </c>
      <c r="CJ237">
        <f t="shared" si="232"/>
        <v>101943.53008021391</v>
      </c>
      <c r="CK237">
        <f t="shared" si="233"/>
        <v>-6319.2613014550298</v>
      </c>
      <c r="CL237" s="18">
        <f t="shared" si="234"/>
        <v>-5.8369650558677606E-2</v>
      </c>
      <c r="CM237" s="14">
        <v>2015</v>
      </c>
      <c r="CN237" s="9">
        <v>1527</v>
      </c>
      <c r="CO237" s="9">
        <v>148961565</v>
      </c>
      <c r="CP237">
        <f t="shared" si="235"/>
        <v>97551.777996070727</v>
      </c>
      <c r="CQ237">
        <f t="shared" si="236"/>
        <v>-4391.7520841431833</v>
      </c>
      <c r="CR237" s="18">
        <f t="shared" si="237"/>
        <v>-4.3080243353232406E-2</v>
      </c>
      <c r="CS237" s="14">
        <v>2016</v>
      </c>
      <c r="CT237" s="9">
        <v>1591</v>
      </c>
      <c r="CU237" s="9">
        <v>151755077</v>
      </c>
      <c r="CV237">
        <f t="shared" si="238"/>
        <v>95383.455059710876</v>
      </c>
      <c r="CW237">
        <f t="shared" si="239"/>
        <v>-2168.3229363598512</v>
      </c>
      <c r="CX237" s="18">
        <f t="shared" si="240"/>
        <v>-2.2227405598360173E-2</v>
      </c>
      <c r="CY237" s="14">
        <v>2017</v>
      </c>
      <c r="CZ237" s="9">
        <v>1567</v>
      </c>
      <c r="DA237" s="9">
        <v>151994055</v>
      </c>
      <c r="DB237">
        <f t="shared" si="241"/>
        <v>96996.844288449269</v>
      </c>
      <c r="DC237">
        <f t="shared" si="242"/>
        <v>1613.3892287383933</v>
      </c>
      <c r="DD237" s="18">
        <f t="shared" si="243"/>
        <v>1.6914770257885892E-2</v>
      </c>
      <c r="DE237" s="14">
        <v>2018</v>
      </c>
      <c r="DF237" s="24">
        <v>1507</v>
      </c>
      <c r="DG237" s="24">
        <v>158217553</v>
      </c>
      <c r="DH237">
        <f t="shared" si="244"/>
        <v>104988.42269409423</v>
      </c>
      <c r="DI237">
        <f t="shared" si="245"/>
        <v>7991.5784056449629</v>
      </c>
      <c r="DJ237" s="18">
        <f t="shared" si="246"/>
        <v>8.239008664941308E-2</v>
      </c>
      <c r="DK237" s="14">
        <v>2019</v>
      </c>
      <c r="DL237" s="24">
        <v>1495</v>
      </c>
      <c r="DM237" s="24">
        <v>159510257</v>
      </c>
      <c r="DN237">
        <f t="shared" si="247"/>
        <v>106695.82408026756</v>
      </c>
      <c r="DO237">
        <f t="shared" si="248"/>
        <v>1707.4013861733256</v>
      </c>
      <c r="DP237" s="18">
        <f t="shared" si="249"/>
        <v>1.6262758715293753E-2</v>
      </c>
      <c r="DQ237" s="14">
        <v>2020</v>
      </c>
      <c r="DR237" s="25">
        <v>1481</v>
      </c>
      <c r="DS237" s="24">
        <v>164504736</v>
      </c>
      <c r="DT237">
        <f t="shared" si="250"/>
        <v>111076.79675894666</v>
      </c>
      <c r="DU237">
        <f t="shared" si="251"/>
        <v>4380.9726786790998</v>
      </c>
      <c r="DV237" s="18">
        <f t="shared" si="252"/>
        <v>4.1060394972752469E-2</v>
      </c>
      <c r="DX237" s="11">
        <f t="shared" si="253"/>
        <v>1.9783088639268011E-2</v>
      </c>
      <c r="DY237">
        <f t="shared" si="254"/>
        <v>102893.69702093703</v>
      </c>
      <c r="DZ237" s="23">
        <f t="shared" si="255"/>
        <v>98216.558322314217</v>
      </c>
    </row>
    <row r="238" spans="1:130" x14ac:dyDescent="0.2">
      <c r="A238" s="3">
        <v>50006</v>
      </c>
      <c r="B238" t="s">
        <v>238</v>
      </c>
      <c r="C238" s="14">
        <v>2000</v>
      </c>
      <c r="D238" s="10">
        <v>2521</v>
      </c>
      <c r="E238" s="9">
        <v>129591936</v>
      </c>
      <c r="F238">
        <f t="shared" si="192"/>
        <v>51404.972629908763</v>
      </c>
      <c r="G238" s="14">
        <v>2001</v>
      </c>
      <c r="H238" s="10">
        <v>2571</v>
      </c>
      <c r="I238" s="9">
        <v>137868942</v>
      </c>
      <c r="J238">
        <f t="shared" si="193"/>
        <v>53624.637106184367</v>
      </c>
      <c r="K238">
        <f t="shared" si="194"/>
        <v>2219.6644762756041</v>
      </c>
      <c r="L238" s="18">
        <f t="shared" si="195"/>
        <v>4.3179956387801768E-2</v>
      </c>
      <c r="M238" s="14">
        <v>2002</v>
      </c>
      <c r="N238" s="10">
        <v>2505</v>
      </c>
      <c r="O238" s="9">
        <v>147248847</v>
      </c>
      <c r="P238">
        <f t="shared" si="196"/>
        <v>58781.974850299404</v>
      </c>
      <c r="Q238">
        <f t="shared" si="197"/>
        <v>5157.3377441150369</v>
      </c>
      <c r="R238" s="19">
        <f t="shared" si="198"/>
        <v>9.6174781265237819E-2</v>
      </c>
      <c r="S238" s="14">
        <v>2003</v>
      </c>
      <c r="T238" s="10">
        <v>2505</v>
      </c>
      <c r="U238" s="9">
        <v>150109378</v>
      </c>
      <c r="V238">
        <f t="shared" si="199"/>
        <v>59923.903393213572</v>
      </c>
      <c r="W238">
        <f t="shared" si="200"/>
        <v>1141.9285429141673</v>
      </c>
      <c r="X238" s="18">
        <f t="shared" si="201"/>
        <v>1.9426508650352888E-2</v>
      </c>
      <c r="Y238" s="14">
        <v>2004</v>
      </c>
      <c r="Z238" s="10">
        <v>2770</v>
      </c>
      <c r="AA238" s="9">
        <v>159952468</v>
      </c>
      <c r="AB238">
        <f t="shared" si="202"/>
        <v>57744.573285198559</v>
      </c>
      <c r="AC238">
        <f t="shared" si="203"/>
        <v>-2179.3301080150122</v>
      </c>
      <c r="AD238" s="18">
        <f t="shared" si="204"/>
        <v>-3.6368293529119848E-2</v>
      </c>
      <c r="AE238" s="14">
        <v>2005</v>
      </c>
      <c r="AF238" s="10">
        <v>2912</v>
      </c>
      <c r="AG238" s="9">
        <v>173500143</v>
      </c>
      <c r="AH238">
        <f t="shared" si="205"/>
        <v>59581.09306318681</v>
      </c>
      <c r="AI238">
        <f t="shared" si="206"/>
        <v>1836.519777988251</v>
      </c>
      <c r="AJ238" s="18">
        <f t="shared" si="207"/>
        <v>3.1804196888212156E-2</v>
      </c>
      <c r="AK238" s="14">
        <v>2006</v>
      </c>
      <c r="AL238" s="10">
        <v>3041</v>
      </c>
      <c r="AM238" s="9">
        <v>201807978</v>
      </c>
      <c r="AN238">
        <f t="shared" si="208"/>
        <v>66362.37356132851</v>
      </c>
      <c r="AO238">
        <f t="shared" si="209"/>
        <v>6781.2804981416994</v>
      </c>
      <c r="AP238" s="18">
        <f t="shared" si="210"/>
        <v>0.11381598002826217</v>
      </c>
      <c r="AQ238" s="14">
        <v>2007</v>
      </c>
      <c r="AR238" s="10">
        <v>3117</v>
      </c>
      <c r="AS238" s="9">
        <v>210334736</v>
      </c>
      <c r="AT238">
        <f t="shared" si="211"/>
        <v>67479.863971767729</v>
      </c>
      <c r="AU238">
        <f t="shared" si="212"/>
        <v>1117.490410439219</v>
      </c>
      <c r="AV238" s="18">
        <f t="shared" si="213"/>
        <v>1.6839217021170812E-2</v>
      </c>
      <c r="AW238" s="14">
        <v>2008</v>
      </c>
      <c r="AX238" s="10">
        <v>3103</v>
      </c>
      <c r="AY238" s="9">
        <v>230168224</v>
      </c>
      <c r="AZ238">
        <f t="shared" si="214"/>
        <v>74176.030937802134</v>
      </c>
      <c r="BA238">
        <f t="shared" si="215"/>
        <v>6696.166966034405</v>
      </c>
      <c r="BB238" s="18">
        <f t="shared" si="216"/>
        <v>9.9232075643127429E-2</v>
      </c>
      <c r="BC238" s="14">
        <v>2009</v>
      </c>
      <c r="BD238" s="10">
        <v>3109</v>
      </c>
      <c r="BE238" s="9">
        <v>238732318</v>
      </c>
      <c r="BF238">
        <f t="shared" si="217"/>
        <v>76787.493727886787</v>
      </c>
      <c r="BG238">
        <f t="shared" si="218"/>
        <v>2611.4627900846535</v>
      </c>
      <c r="BH238" s="18">
        <f t="shared" si="219"/>
        <v>3.5206289108059848E-2</v>
      </c>
      <c r="BI238" s="14">
        <v>2010</v>
      </c>
      <c r="BJ238" s="10">
        <v>3091</v>
      </c>
      <c r="BK238" s="9">
        <v>234522817</v>
      </c>
      <c r="BL238">
        <f t="shared" si="220"/>
        <v>75872.797476544802</v>
      </c>
      <c r="BM238">
        <f t="shared" si="221"/>
        <v>-914.69625134198577</v>
      </c>
      <c r="BN238" s="18">
        <f t="shared" si="222"/>
        <v>-1.191204722195272E-2</v>
      </c>
      <c r="BO238" s="14">
        <v>2011</v>
      </c>
      <c r="BP238" s="10">
        <v>3084</v>
      </c>
      <c r="BQ238" s="9">
        <v>236522729</v>
      </c>
      <c r="BR238">
        <f t="shared" si="223"/>
        <v>76693.491893644619</v>
      </c>
      <c r="BS238">
        <f t="shared" si="224"/>
        <v>820.69441709981766</v>
      </c>
      <c r="BT238" s="18">
        <f t="shared" si="225"/>
        <v>1.0816714875361302E-2</v>
      </c>
      <c r="BU238" s="14">
        <v>2012</v>
      </c>
      <c r="BV238" s="10">
        <v>3027</v>
      </c>
      <c r="BW238" s="9">
        <v>240933059</v>
      </c>
      <c r="BX238">
        <f t="shared" si="226"/>
        <v>79594.667657746948</v>
      </c>
      <c r="BY238">
        <f t="shared" si="227"/>
        <v>2901.1757641023287</v>
      </c>
      <c r="BZ238" s="18">
        <f t="shared" si="228"/>
        <v>3.7828187144295894E-2</v>
      </c>
      <c r="CA238" s="14">
        <v>2013</v>
      </c>
      <c r="CB238" s="10">
        <v>2920</v>
      </c>
      <c r="CC238" s="9">
        <v>242769642</v>
      </c>
      <c r="CD238">
        <f t="shared" si="229"/>
        <v>83140.288356164383</v>
      </c>
      <c r="CE238">
        <f t="shared" si="230"/>
        <v>3545.6206984174351</v>
      </c>
      <c r="CF238" s="18">
        <f t="shared" si="231"/>
        <v>4.4545957697360146E-2</v>
      </c>
      <c r="CG238" s="14">
        <v>2014</v>
      </c>
      <c r="CH238" s="10">
        <v>2953</v>
      </c>
      <c r="CI238" s="9">
        <v>241736969</v>
      </c>
      <c r="CJ238">
        <f t="shared" si="232"/>
        <v>81861.486285133768</v>
      </c>
      <c r="CK238">
        <f t="shared" si="233"/>
        <v>-1278.8020710306155</v>
      </c>
      <c r="CL238" s="18">
        <f t="shared" si="234"/>
        <v>-1.5381256143259449E-2</v>
      </c>
      <c r="CM238" s="14">
        <v>2015</v>
      </c>
      <c r="CN238" s="9">
        <v>2916</v>
      </c>
      <c r="CO238" s="9">
        <v>241091713</v>
      </c>
      <c r="CP238">
        <f t="shared" si="235"/>
        <v>82678.913923182437</v>
      </c>
      <c r="CQ238">
        <f t="shared" si="236"/>
        <v>817.42763804866991</v>
      </c>
      <c r="CR238" s="18">
        <f t="shared" si="237"/>
        <v>9.9854971506560183E-3</v>
      </c>
      <c r="CS238" s="14">
        <v>2016</v>
      </c>
      <c r="CT238" s="9">
        <v>2995</v>
      </c>
      <c r="CU238" s="9">
        <v>245379820</v>
      </c>
      <c r="CV238">
        <f t="shared" si="238"/>
        <v>81929.823038397328</v>
      </c>
      <c r="CW238">
        <f t="shared" si="239"/>
        <v>-749.09088478510967</v>
      </c>
      <c r="CX238" s="18">
        <f t="shared" si="240"/>
        <v>-9.0602409881810411E-3</v>
      </c>
      <c r="CY238" s="14">
        <v>2017</v>
      </c>
      <c r="CZ238" s="9">
        <v>2995</v>
      </c>
      <c r="DA238" s="9">
        <v>252546071</v>
      </c>
      <c r="DB238">
        <f t="shared" si="241"/>
        <v>84322.561268781297</v>
      </c>
      <c r="DC238">
        <f t="shared" si="242"/>
        <v>2392.7382303839695</v>
      </c>
      <c r="DD238" s="18">
        <f t="shared" si="243"/>
        <v>2.9204728408391483E-2</v>
      </c>
      <c r="DE238" s="14">
        <v>2018</v>
      </c>
      <c r="DF238" s="24">
        <v>2985</v>
      </c>
      <c r="DG238" s="24">
        <v>269460005</v>
      </c>
      <c r="DH238">
        <f t="shared" si="244"/>
        <v>90271.358458961477</v>
      </c>
      <c r="DI238">
        <f t="shared" si="245"/>
        <v>5948.7971901801793</v>
      </c>
      <c r="DJ238" s="18">
        <f t="shared" si="246"/>
        <v>7.0548108367085374E-2</v>
      </c>
      <c r="DK238" s="14">
        <v>2019</v>
      </c>
      <c r="DL238" s="24">
        <v>3064</v>
      </c>
      <c r="DM238" s="24">
        <v>274438791</v>
      </c>
      <c r="DN238">
        <f t="shared" si="247"/>
        <v>89568.796018276757</v>
      </c>
      <c r="DO238">
        <f t="shared" si="248"/>
        <v>-702.56244068472006</v>
      </c>
      <c r="DP238" s="18">
        <f t="shared" si="249"/>
        <v>-7.7827835171452968E-3</v>
      </c>
      <c r="DQ238" s="14">
        <v>2020</v>
      </c>
      <c r="DR238" s="25">
        <v>3096</v>
      </c>
      <c r="DS238" s="24">
        <v>286005842</v>
      </c>
      <c r="DT238">
        <f t="shared" si="250"/>
        <v>92379.147932816544</v>
      </c>
      <c r="DU238">
        <f t="shared" si="251"/>
        <v>2810.3519145397877</v>
      </c>
      <c r="DV238" s="18">
        <f t="shared" si="252"/>
        <v>3.1376461887087641E-2</v>
      </c>
      <c r="DX238" s="11">
        <f t="shared" si="253"/>
        <v>3.1144095086674501E-2</v>
      </c>
      <c r="DY238">
        <f t="shared" si="254"/>
        <v>88054.238582006525</v>
      </c>
      <c r="DZ238" s="23">
        <f t="shared" si="255"/>
        <v>73532.392801734604</v>
      </c>
    </row>
    <row r="239" spans="1:130" x14ac:dyDescent="0.2">
      <c r="A239" s="3">
        <v>50007</v>
      </c>
      <c r="B239" t="s">
        <v>239</v>
      </c>
      <c r="C239" s="14">
        <v>2000</v>
      </c>
      <c r="D239" s="10">
        <v>701</v>
      </c>
      <c r="E239" s="9">
        <v>86010311</v>
      </c>
      <c r="F239">
        <f t="shared" si="192"/>
        <v>122696.59201141227</v>
      </c>
      <c r="G239" s="14">
        <v>2001</v>
      </c>
      <c r="H239" s="10">
        <v>684</v>
      </c>
      <c r="I239" s="9">
        <v>90436795</v>
      </c>
      <c r="J239">
        <f t="shared" si="193"/>
        <v>132217.53654970761</v>
      </c>
      <c r="K239">
        <f t="shared" si="194"/>
        <v>9520.9445382953418</v>
      </c>
      <c r="L239" s="18">
        <f t="shared" si="195"/>
        <v>7.7597465277680883E-2</v>
      </c>
      <c r="M239" s="14">
        <v>2002</v>
      </c>
      <c r="N239" s="10">
        <v>683</v>
      </c>
      <c r="O239" s="9">
        <v>98542131</v>
      </c>
      <c r="P239">
        <f t="shared" si="196"/>
        <v>144278.37628111272</v>
      </c>
      <c r="Q239">
        <f t="shared" si="197"/>
        <v>12060.839731405111</v>
      </c>
      <c r="R239" s="19">
        <f t="shared" si="198"/>
        <v>9.1219667573149796E-2</v>
      </c>
      <c r="S239" s="14">
        <v>2003</v>
      </c>
      <c r="T239" s="10">
        <v>683</v>
      </c>
      <c r="U239" s="9">
        <v>106980704</v>
      </c>
      <c r="V239">
        <f t="shared" si="199"/>
        <v>156633.53440702782</v>
      </c>
      <c r="W239">
        <f t="shared" si="200"/>
        <v>12355.158125915099</v>
      </c>
      <c r="X239" s="18">
        <f t="shared" si="201"/>
        <v>8.5634163929335094E-2</v>
      </c>
      <c r="Y239" s="14">
        <v>2004</v>
      </c>
      <c r="Z239" s="10">
        <v>676</v>
      </c>
      <c r="AA239" s="9">
        <v>106234658</v>
      </c>
      <c r="AB239">
        <f t="shared" si="202"/>
        <v>157151.86094674555</v>
      </c>
      <c r="AC239">
        <f t="shared" si="203"/>
        <v>518.32653971773107</v>
      </c>
      <c r="AD239" s="18">
        <f t="shared" si="204"/>
        <v>3.3091671057540462E-3</v>
      </c>
      <c r="AE239" s="14">
        <v>2005</v>
      </c>
      <c r="AF239" s="10">
        <v>656</v>
      </c>
      <c r="AG239" s="9">
        <v>122406614</v>
      </c>
      <c r="AH239">
        <f t="shared" si="205"/>
        <v>186595.44817073172</v>
      </c>
      <c r="AI239">
        <f t="shared" si="206"/>
        <v>29443.587223986164</v>
      </c>
      <c r="AJ239" s="18">
        <f t="shared" si="207"/>
        <v>0.18735754732146498</v>
      </c>
      <c r="AK239" s="14">
        <v>2006</v>
      </c>
      <c r="AL239" s="10">
        <v>667</v>
      </c>
      <c r="AM239" s="9">
        <v>117895311</v>
      </c>
      <c r="AN239">
        <f t="shared" si="208"/>
        <v>176754.58920539729</v>
      </c>
      <c r="AO239">
        <f t="shared" si="209"/>
        <v>-9840.8589653344243</v>
      </c>
      <c r="AP239" s="18">
        <f t="shared" si="210"/>
        <v>-5.273900870470432E-2</v>
      </c>
      <c r="AQ239" s="14">
        <v>2007</v>
      </c>
      <c r="AR239" s="10">
        <v>689</v>
      </c>
      <c r="AS239" s="9">
        <v>119773841</v>
      </c>
      <c r="AT239">
        <f t="shared" si="211"/>
        <v>173837.21480406387</v>
      </c>
      <c r="AU239">
        <f t="shared" si="212"/>
        <v>-2917.3744013334217</v>
      </c>
      <c r="AV239" s="18">
        <f t="shared" si="213"/>
        <v>-1.6505225773477898E-2</v>
      </c>
      <c r="AW239" s="14">
        <v>2008</v>
      </c>
      <c r="AX239" s="10">
        <v>691</v>
      </c>
      <c r="AY239" s="9">
        <v>140825615</v>
      </c>
      <c r="AZ239">
        <f t="shared" si="214"/>
        <v>203799.73227206946</v>
      </c>
      <c r="BA239">
        <f t="shared" si="215"/>
        <v>29962.517468005593</v>
      </c>
      <c r="BB239" s="18">
        <f t="shared" si="216"/>
        <v>0.1723596268024489</v>
      </c>
      <c r="BC239" s="14">
        <v>2009</v>
      </c>
      <c r="BD239" s="10">
        <v>687</v>
      </c>
      <c r="BE239" s="9">
        <v>150184701</v>
      </c>
      <c r="BF239">
        <f t="shared" si="217"/>
        <v>218609.46288209606</v>
      </c>
      <c r="BG239">
        <f t="shared" si="218"/>
        <v>14809.7306100266</v>
      </c>
      <c r="BH239" s="18">
        <f t="shared" si="219"/>
        <v>7.2668057238936115E-2</v>
      </c>
      <c r="BI239" s="14">
        <v>2010</v>
      </c>
      <c r="BJ239" s="10">
        <v>766</v>
      </c>
      <c r="BK239" s="9">
        <v>157929532</v>
      </c>
      <c r="BL239">
        <f t="shared" si="220"/>
        <v>206174.32375979112</v>
      </c>
      <c r="BM239">
        <f t="shared" si="221"/>
        <v>-12435.139122304943</v>
      </c>
      <c r="BN239" s="18">
        <f t="shared" si="222"/>
        <v>-5.6882894996231982E-2</v>
      </c>
      <c r="BO239" s="14">
        <v>2011</v>
      </c>
      <c r="BP239" s="10">
        <v>839</v>
      </c>
      <c r="BQ239" s="9">
        <v>200250678</v>
      </c>
      <c r="BR239">
        <f t="shared" si="223"/>
        <v>238677.80452920144</v>
      </c>
      <c r="BS239">
        <f t="shared" si="224"/>
        <v>32503.480769410322</v>
      </c>
      <c r="BT239" s="18">
        <f t="shared" si="225"/>
        <v>0.15765047837518006</v>
      </c>
      <c r="BU239" s="14">
        <v>2012</v>
      </c>
      <c r="BV239" s="10">
        <v>919</v>
      </c>
      <c r="BW239" s="9">
        <v>181821815</v>
      </c>
      <c r="BX239">
        <f t="shared" si="226"/>
        <v>197847.45919477692</v>
      </c>
      <c r="BY239">
        <f t="shared" si="227"/>
        <v>-40830.345334424521</v>
      </c>
      <c r="BZ239" s="18">
        <f t="shared" si="228"/>
        <v>-0.1710688826510848</v>
      </c>
      <c r="CA239" s="14">
        <v>2013</v>
      </c>
      <c r="CB239" s="10">
        <v>961</v>
      </c>
      <c r="CC239" s="9">
        <v>175922517</v>
      </c>
      <c r="CD239">
        <f t="shared" si="229"/>
        <v>183061.93236212278</v>
      </c>
      <c r="CE239">
        <f t="shared" si="230"/>
        <v>-14785.526832654141</v>
      </c>
      <c r="CF239" s="18">
        <f t="shared" si="231"/>
        <v>-7.4731952044418626E-2</v>
      </c>
      <c r="CG239" s="14">
        <v>2014</v>
      </c>
      <c r="CH239" s="10">
        <v>1006</v>
      </c>
      <c r="CI239" s="9">
        <v>183954004</v>
      </c>
      <c r="CJ239">
        <f t="shared" si="232"/>
        <v>182856.86282306162</v>
      </c>
      <c r="CK239">
        <f t="shared" si="233"/>
        <v>-205.06953906116541</v>
      </c>
      <c r="CL239" s="18">
        <f t="shared" si="234"/>
        <v>-1.1202194602398735E-3</v>
      </c>
      <c r="CM239" s="14">
        <v>2015</v>
      </c>
      <c r="CN239" s="9">
        <v>998</v>
      </c>
      <c r="CO239" s="9">
        <v>179304384</v>
      </c>
      <c r="CP239">
        <f t="shared" si="235"/>
        <v>179663.71142284569</v>
      </c>
      <c r="CQ239">
        <f t="shared" si="236"/>
        <v>-3193.1514002159238</v>
      </c>
      <c r="CR239" s="18">
        <f t="shared" si="237"/>
        <v>-1.7462573462751155E-2</v>
      </c>
      <c r="CS239" s="14">
        <v>2016</v>
      </c>
      <c r="CT239" s="9">
        <v>977</v>
      </c>
      <c r="CU239" s="9">
        <v>179852826</v>
      </c>
      <c r="CV239">
        <f t="shared" si="238"/>
        <v>184086.82292732855</v>
      </c>
      <c r="CW239">
        <f t="shared" si="239"/>
        <v>4423.1115044828621</v>
      </c>
      <c r="CX239" s="18">
        <f t="shared" si="240"/>
        <v>2.4618836321781717E-2</v>
      </c>
      <c r="CY239" s="14">
        <v>2017</v>
      </c>
      <c r="CZ239" s="9">
        <v>945</v>
      </c>
      <c r="DA239" s="9">
        <v>186288968</v>
      </c>
      <c r="DB239">
        <f t="shared" si="241"/>
        <v>197131.18306878308</v>
      </c>
      <c r="DC239">
        <f t="shared" si="242"/>
        <v>13044.360141454526</v>
      </c>
      <c r="DD239" s="18">
        <f t="shared" si="243"/>
        <v>7.0859825456404402E-2</v>
      </c>
      <c r="DE239" s="14">
        <v>2018</v>
      </c>
      <c r="DF239" s="24">
        <v>966</v>
      </c>
      <c r="DG239" s="24">
        <v>194641574</v>
      </c>
      <c r="DH239">
        <f t="shared" si="244"/>
        <v>201492.31262939959</v>
      </c>
      <c r="DI239">
        <f t="shared" si="245"/>
        <v>4361.1295606165077</v>
      </c>
      <c r="DJ239" s="18">
        <f t="shared" si="246"/>
        <v>2.212298172580246E-2</v>
      </c>
      <c r="DK239" s="14">
        <v>2019</v>
      </c>
      <c r="DL239" s="24">
        <v>1001</v>
      </c>
      <c r="DM239" s="24">
        <v>201212423</v>
      </c>
      <c r="DN239">
        <f t="shared" si="247"/>
        <v>201011.41158841157</v>
      </c>
      <c r="DO239">
        <f t="shared" si="248"/>
        <v>-480.90104098801385</v>
      </c>
      <c r="DP239" s="18">
        <f t="shared" si="249"/>
        <v>-2.3866967166758595E-3</v>
      </c>
      <c r="DQ239" s="14">
        <v>2020</v>
      </c>
      <c r="DR239" s="25">
        <v>1026</v>
      </c>
      <c r="DS239" s="24">
        <v>197552043</v>
      </c>
      <c r="DT239">
        <f t="shared" si="250"/>
        <v>192545.85087719298</v>
      </c>
      <c r="DU239">
        <f t="shared" si="251"/>
        <v>-8465.5607112185971</v>
      </c>
      <c r="DV239" s="18">
        <f t="shared" si="252"/>
        <v>-4.2114826438573408E-2</v>
      </c>
      <c r="DX239" s="11">
        <f t="shared" si="253"/>
        <v>2.1697789754064851E-2</v>
      </c>
      <c r="DY239">
        <f t="shared" si="254"/>
        <v>199878.30242886473</v>
      </c>
      <c r="DZ239" s="23">
        <f t="shared" si="255"/>
        <v>182720.19155777522</v>
      </c>
    </row>
    <row r="240" spans="1:130" x14ac:dyDescent="0.2">
      <c r="A240" s="3">
        <v>50009</v>
      </c>
      <c r="B240" t="s">
        <v>240</v>
      </c>
      <c r="C240" s="14">
        <v>2000</v>
      </c>
      <c r="D240" s="10">
        <v>329</v>
      </c>
      <c r="E240" s="9">
        <v>18330426</v>
      </c>
      <c r="F240">
        <f t="shared" si="192"/>
        <v>55715.580547112462</v>
      </c>
      <c r="G240" s="14">
        <v>2001</v>
      </c>
      <c r="H240" s="10">
        <v>368</v>
      </c>
      <c r="I240" s="9">
        <v>19467953</v>
      </c>
      <c r="J240">
        <f t="shared" si="193"/>
        <v>52902.046195652176</v>
      </c>
      <c r="K240">
        <f t="shared" si="194"/>
        <v>-2813.5343514602864</v>
      </c>
      <c r="L240" s="18">
        <f t="shared" si="195"/>
        <v>-5.0498160906376877E-2</v>
      </c>
      <c r="M240" s="14">
        <v>2002</v>
      </c>
      <c r="N240" s="10">
        <v>349</v>
      </c>
      <c r="O240" s="9">
        <v>21242636</v>
      </c>
      <c r="P240">
        <f t="shared" si="196"/>
        <v>60867.151862464183</v>
      </c>
      <c r="Q240">
        <f t="shared" si="197"/>
        <v>7965.1056668120073</v>
      </c>
      <c r="R240" s="19">
        <f t="shared" si="198"/>
        <v>0.15056328137769895</v>
      </c>
      <c r="S240" s="14">
        <v>2003</v>
      </c>
      <c r="T240" s="10">
        <v>349</v>
      </c>
      <c r="U240" s="9">
        <v>22168261</v>
      </c>
      <c r="V240">
        <f t="shared" si="199"/>
        <v>63519.372492836679</v>
      </c>
      <c r="W240">
        <f t="shared" si="200"/>
        <v>2652.2206303724961</v>
      </c>
      <c r="X240" s="18">
        <f t="shared" si="201"/>
        <v>4.3573923688190165E-2</v>
      </c>
      <c r="Y240" s="14">
        <v>2004</v>
      </c>
      <c r="Z240" s="10">
        <v>332</v>
      </c>
      <c r="AA240" s="9">
        <v>22432564</v>
      </c>
      <c r="AB240">
        <f t="shared" si="202"/>
        <v>67567.96385542168</v>
      </c>
      <c r="AC240">
        <f t="shared" si="203"/>
        <v>4048.5913625850008</v>
      </c>
      <c r="AD240" s="18">
        <f t="shared" si="204"/>
        <v>6.3737899221872438E-2</v>
      </c>
      <c r="AE240" s="14">
        <v>2005</v>
      </c>
      <c r="AF240" s="10">
        <v>349</v>
      </c>
      <c r="AG240" s="9">
        <v>24006322</v>
      </c>
      <c r="AH240">
        <f t="shared" si="205"/>
        <v>68786.022922636097</v>
      </c>
      <c r="AI240">
        <f t="shared" si="206"/>
        <v>1218.0590672144172</v>
      </c>
      <c r="AJ240" s="18">
        <f t="shared" si="207"/>
        <v>1.8027168464344358E-2</v>
      </c>
      <c r="AK240" s="14">
        <v>2006</v>
      </c>
      <c r="AL240" s="10">
        <v>324</v>
      </c>
      <c r="AM240" s="9">
        <v>26719949</v>
      </c>
      <c r="AN240">
        <f t="shared" si="208"/>
        <v>82468.978395061727</v>
      </c>
      <c r="AO240">
        <f t="shared" si="209"/>
        <v>13682.95547242563</v>
      </c>
      <c r="AP240" s="18">
        <f t="shared" si="210"/>
        <v>0.19892057849913641</v>
      </c>
      <c r="AQ240" s="14">
        <v>2007</v>
      </c>
      <c r="AR240" s="10">
        <v>351</v>
      </c>
      <c r="AS240" s="9">
        <v>28320225</v>
      </c>
      <c r="AT240">
        <f t="shared" si="211"/>
        <v>80684.401709401704</v>
      </c>
      <c r="AU240">
        <f t="shared" si="212"/>
        <v>-1784.5766856600239</v>
      </c>
      <c r="AV240" s="18">
        <f t="shared" si="213"/>
        <v>-2.1639369377308607E-2</v>
      </c>
      <c r="AW240" s="14">
        <v>2008</v>
      </c>
      <c r="AX240" s="10">
        <v>326</v>
      </c>
      <c r="AY240" s="9">
        <v>32037435</v>
      </c>
      <c r="AZ240">
        <f t="shared" si="214"/>
        <v>98274.340490797549</v>
      </c>
      <c r="BA240">
        <f t="shared" si="215"/>
        <v>17589.938781395846</v>
      </c>
      <c r="BB240" s="18">
        <f t="shared" si="216"/>
        <v>0.21800916173052801</v>
      </c>
      <c r="BC240" s="14">
        <v>2009</v>
      </c>
      <c r="BD240" s="10">
        <v>322</v>
      </c>
      <c r="BE240" s="9">
        <v>33019570</v>
      </c>
      <c r="BF240">
        <f t="shared" si="217"/>
        <v>102545.24844720497</v>
      </c>
      <c r="BG240">
        <f t="shared" si="218"/>
        <v>4270.90795640742</v>
      </c>
      <c r="BH240" s="18">
        <f t="shared" si="219"/>
        <v>4.3459034525979337E-2</v>
      </c>
      <c r="BI240" s="14">
        <v>2010</v>
      </c>
      <c r="BJ240" s="10">
        <v>322</v>
      </c>
      <c r="BK240" s="9">
        <v>32891916</v>
      </c>
      <c r="BL240">
        <f t="shared" si="220"/>
        <v>102148.80745341614</v>
      </c>
      <c r="BM240">
        <f t="shared" si="221"/>
        <v>-396.44099378882675</v>
      </c>
      <c r="BN240" s="18">
        <f t="shared" si="222"/>
        <v>-3.8660103690024497E-3</v>
      </c>
      <c r="BO240" s="14">
        <v>2011</v>
      </c>
      <c r="BP240" s="10">
        <v>331</v>
      </c>
      <c r="BQ240" s="9">
        <v>32770181</v>
      </c>
      <c r="BR240">
        <f t="shared" si="223"/>
        <v>99003.567975830811</v>
      </c>
      <c r="BS240">
        <f t="shared" si="224"/>
        <v>-3145.2394775853318</v>
      </c>
      <c r="BT240" s="18">
        <f t="shared" si="225"/>
        <v>-3.0790760616756924E-2</v>
      </c>
      <c r="BU240" s="14">
        <v>2012</v>
      </c>
      <c r="BV240" s="10">
        <v>274</v>
      </c>
      <c r="BW240" s="9">
        <v>33302241</v>
      </c>
      <c r="BX240">
        <f t="shared" si="226"/>
        <v>121541.02554744526</v>
      </c>
      <c r="BY240">
        <f t="shared" si="227"/>
        <v>22537.457571614446</v>
      </c>
      <c r="BZ240" s="18">
        <f t="shared" si="228"/>
        <v>0.22764288229608443</v>
      </c>
      <c r="CA240" s="14">
        <v>2013</v>
      </c>
      <c r="CB240" s="10">
        <v>284</v>
      </c>
      <c r="CC240" s="9">
        <v>33949963</v>
      </c>
      <c r="CD240">
        <f t="shared" si="229"/>
        <v>119542.12323943662</v>
      </c>
      <c r="CE240">
        <f t="shared" si="230"/>
        <v>-1998.9023080086336</v>
      </c>
      <c r="CF240" s="18">
        <f t="shared" si="231"/>
        <v>-1.6446317603501986E-2</v>
      </c>
      <c r="CG240" s="14">
        <v>2014</v>
      </c>
      <c r="CH240" s="10">
        <v>291</v>
      </c>
      <c r="CI240" s="9">
        <v>34077048</v>
      </c>
      <c r="CJ240">
        <f t="shared" si="232"/>
        <v>117103.25773195876</v>
      </c>
      <c r="CK240">
        <f t="shared" si="233"/>
        <v>-2438.8655074778653</v>
      </c>
      <c r="CL240" s="18">
        <f t="shared" si="234"/>
        <v>-2.0401724859721165E-2</v>
      </c>
      <c r="CM240" s="14">
        <v>2015</v>
      </c>
      <c r="CN240" s="9">
        <v>296</v>
      </c>
      <c r="CO240" s="9">
        <v>33553726</v>
      </c>
      <c r="CP240">
        <f t="shared" si="235"/>
        <v>113357.18243243243</v>
      </c>
      <c r="CQ240">
        <f t="shared" si="236"/>
        <v>-3746.0752995263319</v>
      </c>
      <c r="CR240" s="18">
        <f t="shared" si="237"/>
        <v>-3.1989505433750093E-2</v>
      </c>
      <c r="CS240" s="14">
        <v>2016</v>
      </c>
      <c r="CT240" s="9">
        <v>292</v>
      </c>
      <c r="CU240" s="9">
        <v>34239248</v>
      </c>
      <c r="CV240">
        <f t="shared" si="238"/>
        <v>117257.69863013699</v>
      </c>
      <c r="CW240">
        <f t="shared" si="239"/>
        <v>3900.5161977045645</v>
      </c>
      <c r="CX240" s="18">
        <f t="shared" si="240"/>
        <v>3.4409078578055717E-2</v>
      </c>
      <c r="CY240" s="14">
        <v>2017</v>
      </c>
      <c r="CZ240" s="9">
        <v>263</v>
      </c>
      <c r="DA240" s="9">
        <v>35234205</v>
      </c>
      <c r="DB240">
        <f t="shared" si="241"/>
        <v>133970.36121673003</v>
      </c>
      <c r="DC240">
        <f t="shared" si="242"/>
        <v>16712.66258659304</v>
      </c>
      <c r="DD240" s="18">
        <f t="shared" si="243"/>
        <v>0.14252934162821471</v>
      </c>
      <c r="DE240" s="14">
        <v>2018</v>
      </c>
      <c r="DF240" s="24">
        <v>270</v>
      </c>
      <c r="DG240" s="24">
        <v>38100755</v>
      </c>
      <c r="DH240">
        <f t="shared" si="244"/>
        <v>141113.90740740742</v>
      </c>
      <c r="DI240">
        <f t="shared" si="245"/>
        <v>7143.5461906773853</v>
      </c>
      <c r="DJ240" s="18">
        <f t="shared" si="246"/>
        <v>5.3321840187628824E-2</v>
      </c>
      <c r="DK240" s="14">
        <v>2019</v>
      </c>
      <c r="DL240" s="24">
        <v>287</v>
      </c>
      <c r="DM240" s="24">
        <v>38661461</v>
      </c>
      <c r="DN240">
        <f t="shared" si="247"/>
        <v>134708.92334494775</v>
      </c>
      <c r="DO240">
        <f t="shared" si="248"/>
        <v>-6404.9840624596691</v>
      </c>
      <c r="DP240" s="18">
        <f t="shared" si="249"/>
        <v>-4.5388751400441033E-2</v>
      </c>
      <c r="DQ240" s="14">
        <v>2020</v>
      </c>
      <c r="DR240" s="25">
        <v>327</v>
      </c>
      <c r="DS240" s="24">
        <v>39162992</v>
      </c>
      <c r="DT240">
        <f t="shared" si="250"/>
        <v>119764.501529052</v>
      </c>
      <c r="DU240">
        <f t="shared" si="251"/>
        <v>-14944.421815895752</v>
      </c>
      <c r="DV240" s="18">
        <f t="shared" si="252"/>
        <v>-0.11093861820592037</v>
      </c>
      <c r="DX240" s="11">
        <f t="shared" si="253"/>
        <v>4.0275650181973897E-2</v>
      </c>
      <c r="DY240">
        <f t="shared" si="254"/>
        <v>136597.73065636173</v>
      </c>
      <c r="DZ240" s="23">
        <f t="shared" si="255"/>
        <v>97754.403020351587</v>
      </c>
    </row>
    <row r="241" spans="1:130" x14ac:dyDescent="0.2">
      <c r="A241" s="3">
        <v>50010</v>
      </c>
      <c r="B241" t="s">
        <v>241</v>
      </c>
      <c r="C241" s="14">
        <v>2000</v>
      </c>
      <c r="D241" s="10">
        <v>2962</v>
      </c>
      <c r="E241" s="9">
        <v>120450767</v>
      </c>
      <c r="F241">
        <f t="shared" si="192"/>
        <v>40665.350101282915</v>
      </c>
      <c r="G241" s="14">
        <v>2001</v>
      </c>
      <c r="H241" s="10">
        <v>2985</v>
      </c>
      <c r="I241" s="9">
        <v>128009195</v>
      </c>
      <c r="J241">
        <f t="shared" si="193"/>
        <v>42884.152428810718</v>
      </c>
      <c r="K241">
        <f t="shared" si="194"/>
        <v>2218.8023275278028</v>
      </c>
      <c r="L241" s="18">
        <f t="shared" si="195"/>
        <v>5.4562479408183033E-2</v>
      </c>
      <c r="M241" s="14">
        <v>2002</v>
      </c>
      <c r="N241" s="10">
        <v>2930</v>
      </c>
      <c r="O241" s="9">
        <v>142847979</v>
      </c>
      <c r="P241">
        <f t="shared" si="196"/>
        <v>48753.576450511944</v>
      </c>
      <c r="Q241">
        <f t="shared" si="197"/>
        <v>5869.4240217012266</v>
      </c>
      <c r="R241" s="19">
        <f t="shared" si="198"/>
        <v>0.13686697041394694</v>
      </c>
      <c r="S241" s="14">
        <v>2003</v>
      </c>
      <c r="T241" s="10">
        <v>2930</v>
      </c>
      <c r="U241" s="9">
        <v>149878124</v>
      </c>
      <c r="V241">
        <f t="shared" si="199"/>
        <v>51152.9433447099</v>
      </c>
      <c r="W241">
        <f t="shared" si="200"/>
        <v>2399.3668941979558</v>
      </c>
      <c r="X241" s="18">
        <f t="shared" si="201"/>
        <v>4.9214171941487604E-2</v>
      </c>
      <c r="Y241" s="14">
        <v>2004</v>
      </c>
      <c r="Z241" s="10">
        <v>2965</v>
      </c>
      <c r="AA241" s="9">
        <v>157314627</v>
      </c>
      <c r="AB241">
        <f t="shared" si="202"/>
        <v>53057.209780775716</v>
      </c>
      <c r="AC241">
        <f t="shared" si="203"/>
        <v>1904.2664360658164</v>
      </c>
      <c r="AD241" s="18">
        <f t="shared" si="204"/>
        <v>3.7226918170345139E-2</v>
      </c>
      <c r="AE241" s="14">
        <v>2005</v>
      </c>
      <c r="AF241" s="10">
        <v>2975</v>
      </c>
      <c r="AG241" s="9">
        <v>161919885</v>
      </c>
      <c r="AH241">
        <f t="shared" si="205"/>
        <v>54426.852100840333</v>
      </c>
      <c r="AI241">
        <f t="shared" si="206"/>
        <v>1369.6423200646168</v>
      </c>
      <c r="AJ241" s="18">
        <f t="shared" si="207"/>
        <v>2.5814443045983185E-2</v>
      </c>
      <c r="AK241" s="14">
        <v>2006</v>
      </c>
      <c r="AL241" s="10">
        <v>3023</v>
      </c>
      <c r="AM241" s="9">
        <v>182893617</v>
      </c>
      <c r="AN241">
        <f t="shared" si="208"/>
        <v>60500.7002977175</v>
      </c>
      <c r="AO241">
        <f t="shared" si="209"/>
        <v>6073.8481968771666</v>
      </c>
      <c r="AP241" s="18">
        <f t="shared" si="210"/>
        <v>0.11159653668052921</v>
      </c>
      <c r="AQ241" s="14">
        <v>2007</v>
      </c>
      <c r="AR241" s="10">
        <v>2992</v>
      </c>
      <c r="AS241" s="9">
        <v>184226916</v>
      </c>
      <c r="AT241">
        <f t="shared" si="211"/>
        <v>61573.167112299467</v>
      </c>
      <c r="AU241">
        <f t="shared" si="212"/>
        <v>1072.4668145819669</v>
      </c>
      <c r="AV241" s="18">
        <f t="shared" si="213"/>
        <v>1.7726519020515003E-2</v>
      </c>
      <c r="AW241" s="14">
        <v>2008</v>
      </c>
      <c r="AX241" s="10">
        <v>3017</v>
      </c>
      <c r="AY241" s="9">
        <v>200932043</v>
      </c>
      <c r="AZ241">
        <f t="shared" si="214"/>
        <v>66599.94796155121</v>
      </c>
      <c r="BA241">
        <f t="shared" si="215"/>
        <v>5026.7808492517433</v>
      </c>
      <c r="BB241" s="18">
        <f t="shared" si="216"/>
        <v>8.1639147131797055E-2</v>
      </c>
      <c r="BC241" s="14">
        <v>2009</v>
      </c>
      <c r="BD241" s="10">
        <v>3007</v>
      </c>
      <c r="BE241" s="9">
        <v>201945453</v>
      </c>
      <c r="BF241">
        <f t="shared" si="217"/>
        <v>67158.4479547722</v>
      </c>
      <c r="BG241">
        <f t="shared" si="218"/>
        <v>558.49999322099029</v>
      </c>
      <c r="BH241" s="18">
        <f t="shared" si="219"/>
        <v>8.3858923364837721E-3</v>
      </c>
      <c r="BI241" s="14">
        <v>2010</v>
      </c>
      <c r="BJ241" s="10">
        <v>3001</v>
      </c>
      <c r="BK241" s="9">
        <v>201711585</v>
      </c>
      <c r="BL241">
        <f t="shared" si="220"/>
        <v>67214.790069976676</v>
      </c>
      <c r="BM241">
        <f t="shared" si="221"/>
        <v>56.342115204475704</v>
      </c>
      <c r="BN241" s="18">
        <f t="shared" si="222"/>
        <v>8.3894308043597514E-4</v>
      </c>
      <c r="BO241" s="14">
        <v>2011</v>
      </c>
      <c r="BP241" s="10">
        <v>3029</v>
      </c>
      <c r="BQ241" s="9">
        <v>201378052</v>
      </c>
      <c r="BR241">
        <f t="shared" si="223"/>
        <v>66483.34499834929</v>
      </c>
      <c r="BS241">
        <f t="shared" si="224"/>
        <v>-731.44507162738591</v>
      </c>
      <c r="BT241" s="18">
        <f t="shared" si="225"/>
        <v>-1.0882204212285501E-2</v>
      </c>
      <c r="BU241" s="14">
        <v>2012</v>
      </c>
      <c r="BV241" s="10">
        <v>3010</v>
      </c>
      <c r="BW241" s="9">
        <v>206292455</v>
      </c>
      <c r="BX241">
        <f t="shared" si="226"/>
        <v>68535.699335548168</v>
      </c>
      <c r="BY241">
        <f t="shared" si="227"/>
        <v>2052.3543371988781</v>
      </c>
      <c r="BZ241" s="18">
        <f t="shared" si="228"/>
        <v>3.0870202713925356E-2</v>
      </c>
      <c r="CA241" s="14">
        <v>2013</v>
      </c>
      <c r="CB241" s="10">
        <v>2983</v>
      </c>
      <c r="CC241" s="9">
        <v>206995408</v>
      </c>
      <c r="CD241">
        <f t="shared" si="229"/>
        <v>69391.688903788134</v>
      </c>
      <c r="CE241">
        <f t="shared" si="230"/>
        <v>855.98956823996559</v>
      </c>
      <c r="CF241" s="18">
        <f t="shared" si="231"/>
        <v>1.2489688972882195E-2</v>
      </c>
      <c r="CG241" s="14">
        <v>2014</v>
      </c>
      <c r="CH241" s="10">
        <v>3018</v>
      </c>
      <c r="CI241" s="9">
        <v>208447360</v>
      </c>
      <c r="CJ241">
        <f t="shared" si="232"/>
        <v>69068.0450629556</v>
      </c>
      <c r="CK241">
        <f t="shared" si="233"/>
        <v>-323.6438408325339</v>
      </c>
      <c r="CL241" s="18">
        <f t="shared" si="234"/>
        <v>-4.6640144654969762E-3</v>
      </c>
      <c r="CM241" s="14">
        <v>2015</v>
      </c>
      <c r="CN241" s="9">
        <v>3007</v>
      </c>
      <c r="CO241" s="9">
        <v>206417064</v>
      </c>
      <c r="CP241">
        <f t="shared" si="235"/>
        <v>68645.515131360153</v>
      </c>
      <c r="CQ241">
        <f t="shared" si="236"/>
        <v>-422.52993159544712</v>
      </c>
      <c r="CR241" s="18">
        <f t="shared" si="237"/>
        <v>-6.1175892731625834E-3</v>
      </c>
      <c r="CS241" s="14">
        <v>2016</v>
      </c>
      <c r="CT241" s="9">
        <v>3000</v>
      </c>
      <c r="CU241" s="9">
        <v>210191025</v>
      </c>
      <c r="CV241">
        <f t="shared" si="238"/>
        <v>70063.675000000003</v>
      </c>
      <c r="CW241">
        <f t="shared" si="239"/>
        <v>1418.1598686398502</v>
      </c>
      <c r="CX241" s="18">
        <f t="shared" si="240"/>
        <v>2.0659177310069821E-2</v>
      </c>
      <c r="CY241" s="14">
        <v>2017</v>
      </c>
      <c r="CZ241" s="9">
        <v>2945</v>
      </c>
      <c r="DA241" s="9">
        <v>213761877</v>
      </c>
      <c r="DB241">
        <f t="shared" si="241"/>
        <v>72584.678098471981</v>
      </c>
      <c r="DC241">
        <f t="shared" si="242"/>
        <v>2521.0030984719779</v>
      </c>
      <c r="DD241" s="18">
        <f t="shared" si="243"/>
        <v>3.5981599573130837E-2</v>
      </c>
      <c r="DE241" s="14">
        <v>2018</v>
      </c>
      <c r="DF241" s="24">
        <v>2913</v>
      </c>
      <c r="DG241" s="24">
        <v>228957886</v>
      </c>
      <c r="DH241">
        <f t="shared" si="244"/>
        <v>78598.656368005497</v>
      </c>
      <c r="DI241">
        <f t="shared" si="245"/>
        <v>6013.9782695335161</v>
      </c>
      <c r="DJ241" s="18">
        <f t="shared" si="246"/>
        <v>8.2854652346527655E-2</v>
      </c>
      <c r="DK241" s="14">
        <v>2019</v>
      </c>
      <c r="DL241" s="24">
        <v>2856</v>
      </c>
      <c r="DM241" s="24">
        <v>231055261</v>
      </c>
      <c r="DN241">
        <f t="shared" si="247"/>
        <v>80901.702030812332</v>
      </c>
      <c r="DO241">
        <f t="shared" si="248"/>
        <v>2303.045662806835</v>
      </c>
      <c r="DP241" s="18">
        <f t="shared" si="249"/>
        <v>2.9301336297961406E-2</v>
      </c>
      <c r="DQ241" s="14">
        <v>2020</v>
      </c>
      <c r="DR241" s="25">
        <v>2892</v>
      </c>
      <c r="DS241" s="24">
        <v>236912753</v>
      </c>
      <c r="DT241">
        <f t="shared" si="250"/>
        <v>81920.03907330567</v>
      </c>
      <c r="DU241">
        <f t="shared" si="251"/>
        <v>1018.3370424933382</v>
      </c>
      <c r="DV241" s="18">
        <f t="shared" si="252"/>
        <v>1.2587337681789353E-2</v>
      </c>
      <c r="DX241" s="11">
        <f t="shared" si="253"/>
        <v>3.5211518911806218E-2</v>
      </c>
      <c r="DY241">
        <f t="shared" si="254"/>
        <v>77361.678832429941</v>
      </c>
      <c r="DZ241" s="23">
        <f t="shared" si="255"/>
        <v>63818.103885992641</v>
      </c>
    </row>
    <row r="242" spans="1:130" x14ac:dyDescent="0.2">
      <c r="A242" s="3">
        <v>50012</v>
      </c>
      <c r="B242" t="s">
        <v>242</v>
      </c>
      <c r="C242" s="14">
        <v>2000</v>
      </c>
      <c r="D242" s="10">
        <v>10970</v>
      </c>
      <c r="E242" s="9">
        <v>478444140</v>
      </c>
      <c r="F242">
        <f t="shared" si="192"/>
        <v>43613.868732907933</v>
      </c>
      <c r="G242" s="14">
        <v>2001</v>
      </c>
      <c r="H242" s="10">
        <v>11019</v>
      </c>
      <c r="I242" s="9">
        <v>510775905</v>
      </c>
      <c r="J242">
        <f t="shared" si="193"/>
        <v>46354.106997005176</v>
      </c>
      <c r="K242">
        <f t="shared" si="194"/>
        <v>2740.2382640972428</v>
      </c>
      <c r="L242" s="18">
        <f t="shared" si="195"/>
        <v>6.2829516016533832E-2</v>
      </c>
      <c r="M242" s="14">
        <v>2002</v>
      </c>
      <c r="N242" s="10">
        <v>11066</v>
      </c>
      <c r="O242" s="9">
        <v>566487088</v>
      </c>
      <c r="P242">
        <f t="shared" si="196"/>
        <v>51191.676125067774</v>
      </c>
      <c r="Q242">
        <f t="shared" si="197"/>
        <v>4837.5691280625979</v>
      </c>
      <c r="R242" s="19">
        <f t="shared" si="198"/>
        <v>0.10436117620333278</v>
      </c>
      <c r="S242" s="14">
        <v>2003</v>
      </c>
      <c r="T242" s="10">
        <v>11066</v>
      </c>
      <c r="U242" s="9">
        <v>587079891</v>
      </c>
      <c r="V242">
        <f t="shared" si="199"/>
        <v>53052.583679739742</v>
      </c>
      <c r="W242">
        <f t="shared" si="200"/>
        <v>1860.9075546719687</v>
      </c>
      <c r="X242" s="18">
        <f t="shared" si="201"/>
        <v>3.6351760589466438E-2</v>
      </c>
      <c r="Y242" s="14">
        <v>2004</v>
      </c>
      <c r="Z242" s="10">
        <v>11307</v>
      </c>
      <c r="AA242" s="9">
        <v>609661325</v>
      </c>
      <c r="AB242">
        <f t="shared" si="202"/>
        <v>53918.928539842578</v>
      </c>
      <c r="AC242">
        <f t="shared" si="203"/>
        <v>866.34486010283581</v>
      </c>
      <c r="AD242" s="18">
        <f t="shared" si="204"/>
        <v>1.6329927781324707E-2</v>
      </c>
      <c r="AE242" s="14">
        <v>2005</v>
      </c>
      <c r="AF242" s="10">
        <v>11239</v>
      </c>
      <c r="AG242" s="9">
        <v>626972314</v>
      </c>
      <c r="AH242">
        <f t="shared" si="205"/>
        <v>55785.418097695525</v>
      </c>
      <c r="AI242">
        <f t="shared" si="206"/>
        <v>1866.4895578529467</v>
      </c>
      <c r="AJ242" s="18">
        <f t="shared" si="207"/>
        <v>3.4616592139321396E-2</v>
      </c>
      <c r="AK242" s="14">
        <v>2006</v>
      </c>
      <c r="AL242" s="10">
        <v>11434</v>
      </c>
      <c r="AM242" s="9">
        <v>700133466</v>
      </c>
      <c r="AN242">
        <f t="shared" si="208"/>
        <v>61232.592793423122</v>
      </c>
      <c r="AO242">
        <f t="shared" si="209"/>
        <v>5447.1746957275973</v>
      </c>
      <c r="AP242" s="18">
        <f t="shared" si="210"/>
        <v>9.764513526076124E-2</v>
      </c>
      <c r="AQ242" s="14">
        <v>2007</v>
      </c>
      <c r="AR242" s="10">
        <v>11460</v>
      </c>
      <c r="AS242" s="9">
        <v>734376239</v>
      </c>
      <c r="AT242">
        <f t="shared" si="211"/>
        <v>64081.696247818501</v>
      </c>
      <c r="AU242">
        <f t="shared" si="212"/>
        <v>2849.1034543953792</v>
      </c>
      <c r="AV242" s="18">
        <f t="shared" si="213"/>
        <v>4.6529198330817638E-2</v>
      </c>
      <c r="AW242" s="14">
        <v>2008</v>
      </c>
      <c r="AX242" s="10">
        <v>11664</v>
      </c>
      <c r="AY242" s="9">
        <v>805130165</v>
      </c>
      <c r="AZ242">
        <f t="shared" si="214"/>
        <v>69026.934585048017</v>
      </c>
      <c r="BA242">
        <f t="shared" si="215"/>
        <v>4945.2383372295153</v>
      </c>
      <c r="BB242" s="18">
        <f t="shared" si="216"/>
        <v>7.7170840142950545E-2</v>
      </c>
      <c r="BC242" s="14">
        <v>2009</v>
      </c>
      <c r="BD242" s="10">
        <v>11646</v>
      </c>
      <c r="BE242" s="9">
        <v>836398553</v>
      </c>
      <c r="BF242">
        <f t="shared" si="217"/>
        <v>71818.525931650351</v>
      </c>
      <c r="BG242">
        <f t="shared" si="218"/>
        <v>2791.5913466023339</v>
      </c>
      <c r="BH242" s="18">
        <f t="shared" si="219"/>
        <v>4.0442058790294638E-2</v>
      </c>
      <c r="BI242" s="14">
        <v>2010</v>
      </c>
      <c r="BJ242" s="10">
        <v>11767</v>
      </c>
      <c r="BK242" s="9">
        <v>831848352</v>
      </c>
      <c r="BL242">
        <f t="shared" si="220"/>
        <v>70693.324721679266</v>
      </c>
      <c r="BM242">
        <f t="shared" si="221"/>
        <v>-1125.2012099710846</v>
      </c>
      <c r="BN242" s="18">
        <f t="shared" si="222"/>
        <v>-1.5667283550792145E-2</v>
      </c>
      <c r="BO242" s="14">
        <v>2011</v>
      </c>
      <c r="BP242" s="10">
        <v>11690</v>
      </c>
      <c r="BQ242" s="9">
        <v>837499206</v>
      </c>
      <c r="BR242">
        <f t="shared" si="223"/>
        <v>71642.361505560315</v>
      </c>
      <c r="BS242">
        <f t="shared" si="224"/>
        <v>949.0367838810489</v>
      </c>
      <c r="BT242" s="18">
        <f t="shared" si="225"/>
        <v>1.34247015205102E-2</v>
      </c>
      <c r="BU242" s="14">
        <v>2012</v>
      </c>
      <c r="BV242" s="10">
        <v>11614</v>
      </c>
      <c r="BW242" s="9">
        <v>845568184</v>
      </c>
      <c r="BX242">
        <f t="shared" si="226"/>
        <v>72805.939727914592</v>
      </c>
      <c r="BY242">
        <f t="shared" si="227"/>
        <v>1163.5782223542774</v>
      </c>
      <c r="BZ242" s="18">
        <f t="shared" si="228"/>
        <v>1.6241483361264825E-2</v>
      </c>
      <c r="CA242" s="14">
        <v>2013</v>
      </c>
      <c r="CB242" s="10">
        <v>11564</v>
      </c>
      <c r="CC242" s="9">
        <v>845252525</v>
      </c>
      <c r="CD242">
        <f t="shared" si="229"/>
        <v>73093.438689034941</v>
      </c>
      <c r="CE242">
        <f t="shared" si="230"/>
        <v>287.49896112034912</v>
      </c>
      <c r="CF242" s="18">
        <f t="shared" si="231"/>
        <v>3.948839369353252E-3</v>
      </c>
      <c r="CG242" s="14">
        <v>2014</v>
      </c>
      <c r="CH242" s="10">
        <v>11515</v>
      </c>
      <c r="CI242" s="9">
        <v>840606996</v>
      </c>
      <c r="CJ242">
        <f t="shared" si="232"/>
        <v>73001.041771602264</v>
      </c>
      <c r="CK242">
        <f t="shared" si="233"/>
        <v>-92.396917432677583</v>
      </c>
      <c r="CL242" s="18">
        <f t="shared" si="234"/>
        <v>-1.2640931811371797E-3</v>
      </c>
      <c r="CM242" s="14">
        <v>2015</v>
      </c>
      <c r="CN242" s="9">
        <v>11501</v>
      </c>
      <c r="CO242" s="9">
        <v>846523814</v>
      </c>
      <c r="CP242">
        <f t="shared" si="235"/>
        <v>73604.366055125647</v>
      </c>
      <c r="CQ242">
        <f t="shared" si="236"/>
        <v>603.3242835233832</v>
      </c>
      <c r="CR242" s="18">
        <f t="shared" si="237"/>
        <v>8.2645982698575562E-3</v>
      </c>
      <c r="CS242" s="14">
        <v>2016</v>
      </c>
      <c r="CT242" s="9">
        <v>11408</v>
      </c>
      <c r="CU242" s="9">
        <v>862864131</v>
      </c>
      <c r="CV242">
        <f t="shared" si="238"/>
        <v>75636.757626227205</v>
      </c>
      <c r="CW242">
        <f t="shared" si="239"/>
        <v>2032.3915711015579</v>
      </c>
      <c r="CX242" s="18">
        <f t="shared" si="240"/>
        <v>2.7612377906759061E-2</v>
      </c>
      <c r="CY242" s="14">
        <v>2017</v>
      </c>
      <c r="CZ242" s="9">
        <v>11341</v>
      </c>
      <c r="DA242" s="9">
        <v>885386957</v>
      </c>
      <c r="DB242">
        <f t="shared" si="241"/>
        <v>78069.566793051752</v>
      </c>
      <c r="DC242">
        <f t="shared" si="242"/>
        <v>2432.809166824547</v>
      </c>
      <c r="DD242" s="18">
        <f t="shared" si="243"/>
        <v>3.2164376728663013E-2</v>
      </c>
      <c r="DE242" s="14">
        <v>2018</v>
      </c>
      <c r="DF242" s="24">
        <v>11286</v>
      </c>
      <c r="DG242" s="24">
        <v>945704556</v>
      </c>
      <c r="DH242">
        <f t="shared" si="244"/>
        <v>83794.484848484848</v>
      </c>
      <c r="DI242">
        <f t="shared" si="245"/>
        <v>5724.918055433096</v>
      </c>
      <c r="DJ242" s="18">
        <f t="shared" si="246"/>
        <v>7.3330982745284268E-2</v>
      </c>
      <c r="DK242" s="14">
        <v>2019</v>
      </c>
      <c r="DL242" s="24">
        <v>11205</v>
      </c>
      <c r="DM242" s="24">
        <v>971654129</v>
      </c>
      <c r="DN242">
        <f t="shared" si="247"/>
        <v>86716.120392681842</v>
      </c>
      <c r="DO242">
        <f t="shared" si="248"/>
        <v>2921.6355441969936</v>
      </c>
      <c r="DP242" s="18">
        <f t="shared" si="249"/>
        <v>3.4866680658993537E-2</v>
      </c>
      <c r="DQ242" s="14">
        <v>2020</v>
      </c>
      <c r="DR242" s="25">
        <v>11150</v>
      </c>
      <c r="DS242" s="24">
        <v>1013297185</v>
      </c>
      <c r="DT242">
        <f t="shared" si="250"/>
        <v>90878.671300448434</v>
      </c>
      <c r="DU242">
        <f t="shared" si="251"/>
        <v>4162.550907766592</v>
      </c>
      <c r="DV242" s="18">
        <f t="shared" si="252"/>
        <v>4.8002042629640966E-2</v>
      </c>
      <c r="DX242" s="11">
        <f t="shared" si="253"/>
        <v>3.6245226242026377E-2</v>
      </c>
      <c r="DY242">
        <f t="shared" si="254"/>
        <v>82860.057344739485</v>
      </c>
      <c r="DZ242" s="23">
        <f t="shared" si="255"/>
        <v>67619.638341048107</v>
      </c>
    </row>
    <row r="243" spans="1:130" x14ac:dyDescent="0.2">
      <c r="A243" s="3">
        <v>50013</v>
      </c>
      <c r="B243" t="s">
        <v>243</v>
      </c>
      <c r="C243" s="14">
        <v>2000</v>
      </c>
      <c r="D243" s="10">
        <v>675</v>
      </c>
      <c r="E243" s="9">
        <v>38876146</v>
      </c>
      <c r="F243">
        <f t="shared" si="192"/>
        <v>57594.290370370371</v>
      </c>
      <c r="G243" s="14">
        <v>2001</v>
      </c>
      <c r="H243" s="10">
        <v>698</v>
      </c>
      <c r="I243" s="9">
        <v>40723532</v>
      </c>
      <c r="J243">
        <f t="shared" si="193"/>
        <v>58343.169054441263</v>
      </c>
      <c r="K243">
        <f t="shared" si="194"/>
        <v>748.87868407089263</v>
      </c>
      <c r="L243" s="18">
        <f t="shared" si="195"/>
        <v>1.3002654937756755E-2</v>
      </c>
      <c r="M243" s="14">
        <v>2002</v>
      </c>
      <c r="N243" s="10">
        <v>700</v>
      </c>
      <c r="O243" s="9">
        <v>43292576</v>
      </c>
      <c r="P243">
        <f t="shared" si="196"/>
        <v>61846.537142857145</v>
      </c>
      <c r="Q243">
        <f t="shared" si="197"/>
        <v>3503.3680884158821</v>
      </c>
      <c r="R243" s="19">
        <f t="shared" si="198"/>
        <v>6.0047613888556756E-2</v>
      </c>
      <c r="S243" s="14">
        <v>2003</v>
      </c>
      <c r="T243" s="10">
        <v>700</v>
      </c>
      <c r="U243" s="9">
        <v>44189590</v>
      </c>
      <c r="V243">
        <f t="shared" si="199"/>
        <v>63127.985714285714</v>
      </c>
      <c r="W243">
        <f t="shared" si="200"/>
        <v>1281.4485714285693</v>
      </c>
      <c r="X243" s="18">
        <f t="shared" si="201"/>
        <v>2.0719811175015285E-2</v>
      </c>
      <c r="Y243" s="14">
        <v>2004</v>
      </c>
      <c r="Z243" s="10">
        <v>639</v>
      </c>
      <c r="AA243" s="9">
        <v>46189253</v>
      </c>
      <c r="AB243">
        <f t="shared" si="202"/>
        <v>72283.651017214404</v>
      </c>
      <c r="AC243">
        <f t="shared" si="203"/>
        <v>9155.6653029286899</v>
      </c>
      <c r="AD243" s="18">
        <f t="shared" si="204"/>
        <v>0.14503338256929024</v>
      </c>
      <c r="AE243" s="14">
        <v>2005</v>
      </c>
      <c r="AF243" s="10">
        <v>645</v>
      </c>
      <c r="AG243" s="9">
        <v>48380656</v>
      </c>
      <c r="AH243">
        <f t="shared" si="205"/>
        <v>75008.768992248064</v>
      </c>
      <c r="AI243">
        <f t="shared" si="206"/>
        <v>2725.1179750336596</v>
      </c>
      <c r="AJ243" s="18">
        <f t="shared" si="207"/>
        <v>3.7700336613941524E-2</v>
      </c>
      <c r="AK243" s="14">
        <v>2006</v>
      </c>
      <c r="AL243" s="10">
        <v>673</v>
      </c>
      <c r="AM243" s="9">
        <v>51387620</v>
      </c>
      <c r="AN243">
        <f t="shared" si="208"/>
        <v>76356.04754829123</v>
      </c>
      <c r="AO243">
        <f t="shared" si="209"/>
        <v>1347.2785560431657</v>
      </c>
      <c r="AP243" s="18">
        <f t="shared" si="210"/>
        <v>1.7961614010521931E-2</v>
      </c>
      <c r="AQ243" s="14">
        <v>2007</v>
      </c>
      <c r="AR243" s="10">
        <v>716</v>
      </c>
      <c r="AS243" s="9">
        <v>53190727</v>
      </c>
      <c r="AT243">
        <f t="shared" si="211"/>
        <v>74288.724860335191</v>
      </c>
      <c r="AU243">
        <f t="shared" si="212"/>
        <v>-2067.3226879560389</v>
      </c>
      <c r="AV243" s="18">
        <f t="shared" si="213"/>
        <v>-2.7074773437540292E-2</v>
      </c>
      <c r="AW243" s="14">
        <v>2008</v>
      </c>
      <c r="AX243" s="10">
        <v>718</v>
      </c>
      <c r="AY243" s="9">
        <v>60446410</v>
      </c>
      <c r="AZ243">
        <f t="shared" si="214"/>
        <v>84187.20055710306</v>
      </c>
      <c r="BA243">
        <f t="shared" si="215"/>
        <v>9898.4756967678695</v>
      </c>
      <c r="BB243" s="18">
        <f t="shared" si="216"/>
        <v>0.13324331135548861</v>
      </c>
      <c r="BC243" s="14">
        <v>2009</v>
      </c>
      <c r="BD243" s="10">
        <v>781</v>
      </c>
      <c r="BE243" s="9">
        <v>60177960</v>
      </c>
      <c r="BF243">
        <f t="shared" si="217"/>
        <v>77052.445582586428</v>
      </c>
      <c r="BG243">
        <f t="shared" si="218"/>
        <v>-7134.7549745166325</v>
      </c>
      <c r="BH243" s="18">
        <f t="shared" si="219"/>
        <v>-8.4748690148892913E-2</v>
      </c>
      <c r="BI243" s="14">
        <v>2010</v>
      </c>
      <c r="BJ243" s="10">
        <v>744</v>
      </c>
      <c r="BK243" s="9">
        <v>58752682</v>
      </c>
      <c r="BL243">
        <f t="shared" si="220"/>
        <v>78968.658602150535</v>
      </c>
      <c r="BM243">
        <f t="shared" si="221"/>
        <v>1916.2130195641075</v>
      </c>
      <c r="BN243" s="18">
        <f t="shared" si="222"/>
        <v>2.4868944847574893E-2</v>
      </c>
      <c r="BO243" s="14">
        <v>2011</v>
      </c>
      <c r="BP243" s="10">
        <v>742</v>
      </c>
      <c r="BQ243" s="9">
        <v>58340189</v>
      </c>
      <c r="BR243">
        <f t="shared" si="223"/>
        <v>78625.591644204847</v>
      </c>
      <c r="BS243">
        <f t="shared" si="224"/>
        <v>-343.06695794568805</v>
      </c>
      <c r="BT243" s="18">
        <f t="shared" si="225"/>
        <v>-4.3443432371579552E-3</v>
      </c>
      <c r="BU243" s="14">
        <v>2012</v>
      </c>
      <c r="BV243" s="10">
        <v>673</v>
      </c>
      <c r="BW243" s="9">
        <v>58271010</v>
      </c>
      <c r="BX243">
        <f t="shared" si="226"/>
        <v>86583.967310549779</v>
      </c>
      <c r="BY243">
        <f t="shared" si="227"/>
        <v>7958.3756663449312</v>
      </c>
      <c r="BZ243" s="18">
        <f t="shared" si="228"/>
        <v>0.10121864268262723</v>
      </c>
      <c r="CA243" s="14">
        <v>2013</v>
      </c>
      <c r="CB243" s="10">
        <v>603</v>
      </c>
      <c r="CC243" s="9">
        <v>56911597</v>
      </c>
      <c r="CD243">
        <f t="shared" si="229"/>
        <v>94380.757877280266</v>
      </c>
      <c r="CE243">
        <f t="shared" si="230"/>
        <v>7796.7905667304876</v>
      </c>
      <c r="CF243" s="18">
        <f t="shared" si="231"/>
        <v>9.0048894834834997E-2</v>
      </c>
      <c r="CG243" s="14">
        <v>2014</v>
      </c>
      <c r="CH243" s="10">
        <v>597</v>
      </c>
      <c r="CI243" s="9">
        <v>57490818</v>
      </c>
      <c r="CJ243">
        <f t="shared" si="232"/>
        <v>96299.52763819095</v>
      </c>
      <c r="CK243">
        <f t="shared" si="233"/>
        <v>1918.7697609106835</v>
      </c>
      <c r="CL243" s="18">
        <f t="shared" si="234"/>
        <v>2.0330094863251547E-2</v>
      </c>
      <c r="CM243" s="14">
        <v>2015</v>
      </c>
      <c r="CN243" s="9">
        <v>584</v>
      </c>
      <c r="CO243" s="9">
        <v>57154649</v>
      </c>
      <c r="CP243">
        <f t="shared" si="235"/>
        <v>97867.54965753424</v>
      </c>
      <c r="CQ243">
        <f t="shared" si="236"/>
        <v>1568.0220193432906</v>
      </c>
      <c r="CR243" s="18">
        <f t="shared" si="237"/>
        <v>1.628275919726772E-2</v>
      </c>
      <c r="CS243" s="14">
        <v>2016</v>
      </c>
      <c r="CT243" s="9">
        <v>577</v>
      </c>
      <c r="CU243" s="9">
        <v>57859973</v>
      </c>
      <c r="CV243">
        <f t="shared" si="238"/>
        <v>100277.24956672444</v>
      </c>
      <c r="CW243">
        <f t="shared" si="239"/>
        <v>2409.6999091901962</v>
      </c>
      <c r="CX243" s="18">
        <f t="shared" si="240"/>
        <v>2.462205212680205E-2</v>
      </c>
      <c r="CY243" s="14">
        <v>2017</v>
      </c>
      <c r="CZ243" s="9">
        <v>540</v>
      </c>
      <c r="DA243" s="9">
        <v>59096136</v>
      </c>
      <c r="DB243">
        <f t="shared" si="241"/>
        <v>109437.28888888888</v>
      </c>
      <c r="DC243">
        <f t="shared" si="242"/>
        <v>9160.0393221644481</v>
      </c>
      <c r="DD243" s="18">
        <f t="shared" si="243"/>
        <v>9.1347133689275772E-2</v>
      </c>
      <c r="DE243" s="14">
        <v>2018</v>
      </c>
      <c r="DF243" s="24">
        <v>524</v>
      </c>
      <c r="DG243" s="24">
        <v>61436000</v>
      </c>
      <c r="DH243">
        <f t="shared" si="244"/>
        <v>117244.2748091603</v>
      </c>
      <c r="DI243">
        <f t="shared" si="245"/>
        <v>7806.9859202714142</v>
      </c>
      <c r="DJ243" s="18">
        <f t="shared" si="246"/>
        <v>7.1337530375024244E-2</v>
      </c>
      <c r="DK243" s="14">
        <v>2019</v>
      </c>
      <c r="DL243" s="24">
        <v>505</v>
      </c>
      <c r="DM243" s="24">
        <v>62240738</v>
      </c>
      <c r="DN243">
        <f t="shared" si="247"/>
        <v>123248.98613861387</v>
      </c>
      <c r="DO243">
        <f t="shared" si="248"/>
        <v>6004.7113294535666</v>
      </c>
      <c r="DP243" s="18">
        <f t="shared" si="249"/>
        <v>5.1215390595638864E-2</v>
      </c>
      <c r="DQ243" s="14">
        <v>2020</v>
      </c>
      <c r="DR243" s="25">
        <v>496</v>
      </c>
      <c r="DS243" s="24">
        <v>63752798</v>
      </c>
      <c r="DT243">
        <f t="shared" si="250"/>
        <v>128533.86693548386</v>
      </c>
      <c r="DU243">
        <f t="shared" si="251"/>
        <v>5284.8807968699984</v>
      </c>
      <c r="DV243" s="18">
        <f t="shared" si="252"/>
        <v>4.2879710109146665E-2</v>
      </c>
      <c r="DX243" s="11">
        <f t="shared" si="253"/>
        <v>4.4559093613488525E-2</v>
      </c>
      <c r="DY243">
        <f t="shared" si="254"/>
        <v>116643.51661222102</v>
      </c>
      <c r="DZ243" s="23">
        <f t="shared" si="255"/>
        <v>86264.5971385007</v>
      </c>
    </row>
    <row r="244" spans="1:130" x14ac:dyDescent="0.2">
      <c r="A244" s="3">
        <v>50014</v>
      </c>
      <c r="B244" t="s">
        <v>244</v>
      </c>
      <c r="C244" s="14">
        <v>2000</v>
      </c>
      <c r="D244" s="10">
        <v>3020</v>
      </c>
      <c r="E244" s="9">
        <v>116509162</v>
      </c>
      <c r="F244">
        <f t="shared" si="192"/>
        <v>38579.192715231788</v>
      </c>
      <c r="G244" s="14">
        <v>2001</v>
      </c>
      <c r="H244" s="10">
        <v>2938</v>
      </c>
      <c r="I244" s="9">
        <v>122080791</v>
      </c>
      <c r="J244">
        <f t="shared" si="193"/>
        <v>41552.34547311096</v>
      </c>
      <c r="K244">
        <f t="shared" si="194"/>
        <v>2973.152757879172</v>
      </c>
      <c r="L244" s="18">
        <f t="shared" si="195"/>
        <v>7.7066225305054539E-2</v>
      </c>
      <c r="M244" s="14">
        <v>2002</v>
      </c>
      <c r="N244" s="10">
        <v>2981</v>
      </c>
      <c r="O244" s="9">
        <v>130778397</v>
      </c>
      <c r="P244">
        <f t="shared" si="196"/>
        <v>43870.646427373365</v>
      </c>
      <c r="Q244">
        <f t="shared" si="197"/>
        <v>2318.3009542624059</v>
      </c>
      <c r="R244" s="19">
        <f t="shared" si="198"/>
        <v>5.5792300720126795E-2</v>
      </c>
      <c r="S244" s="14">
        <v>2003</v>
      </c>
      <c r="T244" s="10">
        <v>2981</v>
      </c>
      <c r="U244" s="9">
        <v>135130642</v>
      </c>
      <c r="V244">
        <f t="shared" si="199"/>
        <v>45330.641395504863</v>
      </c>
      <c r="W244">
        <f t="shared" si="200"/>
        <v>1459.9949681314974</v>
      </c>
      <c r="X244" s="18">
        <f t="shared" si="201"/>
        <v>3.3279540809786755E-2</v>
      </c>
      <c r="Y244" s="14">
        <v>2004</v>
      </c>
      <c r="Z244" s="10">
        <v>2773</v>
      </c>
      <c r="AA244" s="9">
        <v>138463571</v>
      </c>
      <c r="AB244">
        <f t="shared" si="202"/>
        <v>49932.769924269742</v>
      </c>
      <c r="AC244">
        <f t="shared" si="203"/>
        <v>4602.1285287648789</v>
      </c>
      <c r="AD244" s="18">
        <f t="shared" si="204"/>
        <v>0.10152356964490782</v>
      </c>
      <c r="AE244" s="14">
        <v>2005</v>
      </c>
      <c r="AF244" s="10">
        <v>2788</v>
      </c>
      <c r="AG244" s="9">
        <v>140274434</v>
      </c>
      <c r="AH244">
        <f t="shared" si="205"/>
        <v>50313.642037302729</v>
      </c>
      <c r="AI244">
        <f t="shared" si="206"/>
        <v>380.87211303298682</v>
      </c>
      <c r="AJ244" s="18">
        <f t="shared" si="207"/>
        <v>7.6276984755829563E-3</v>
      </c>
      <c r="AK244" s="14">
        <v>2006</v>
      </c>
      <c r="AL244" s="10">
        <v>2869</v>
      </c>
      <c r="AM244" s="9">
        <v>156592688</v>
      </c>
      <c r="AN244">
        <f t="shared" si="208"/>
        <v>54580.929940745904</v>
      </c>
      <c r="AO244">
        <f t="shared" si="209"/>
        <v>4267.2879034431753</v>
      </c>
      <c r="AP244" s="18">
        <f t="shared" si="210"/>
        <v>8.4813735016029873E-2</v>
      </c>
      <c r="AQ244" s="14">
        <v>2007</v>
      </c>
      <c r="AR244" s="10">
        <v>2860</v>
      </c>
      <c r="AS244" s="9">
        <v>161870178</v>
      </c>
      <c r="AT244">
        <f t="shared" si="211"/>
        <v>56597.964335664336</v>
      </c>
      <c r="AU244">
        <f t="shared" si="212"/>
        <v>2017.0343949184316</v>
      </c>
      <c r="AV244" s="18">
        <f t="shared" si="213"/>
        <v>3.6954929077026764E-2</v>
      </c>
      <c r="AW244" s="14">
        <v>2008</v>
      </c>
      <c r="AX244" s="10">
        <v>2879</v>
      </c>
      <c r="AY244" s="9">
        <v>177443577</v>
      </c>
      <c r="AZ244">
        <f t="shared" si="214"/>
        <v>61633.753733935395</v>
      </c>
      <c r="BA244">
        <f t="shared" si="215"/>
        <v>5035.7893982710593</v>
      </c>
      <c r="BB244" s="18">
        <f t="shared" si="216"/>
        <v>8.8974744187006641E-2</v>
      </c>
      <c r="BC244" s="14">
        <v>2009</v>
      </c>
      <c r="BD244" s="10">
        <v>2937</v>
      </c>
      <c r="BE244" s="9">
        <v>180257099</v>
      </c>
      <c r="BF244">
        <f t="shared" si="217"/>
        <v>61374.565543071163</v>
      </c>
      <c r="BG244">
        <f t="shared" si="218"/>
        <v>-259.18819086423173</v>
      </c>
      <c r="BH244" s="18">
        <f t="shared" si="219"/>
        <v>-4.2052962080341922E-3</v>
      </c>
      <c r="BI244" s="14">
        <v>2010</v>
      </c>
      <c r="BJ244" s="10">
        <v>2913</v>
      </c>
      <c r="BK244" s="9">
        <v>180162287</v>
      </c>
      <c r="BL244">
        <f t="shared" si="220"/>
        <v>61847.678338482663</v>
      </c>
      <c r="BM244">
        <f t="shared" si="221"/>
        <v>473.11279541149997</v>
      </c>
      <c r="BN244" s="18">
        <f t="shared" si="222"/>
        <v>7.7086133518856608E-3</v>
      </c>
      <c r="BO244" s="14">
        <v>2011</v>
      </c>
      <c r="BP244" s="10">
        <v>2955</v>
      </c>
      <c r="BQ244" s="9">
        <v>180170463</v>
      </c>
      <c r="BR244">
        <f t="shared" si="223"/>
        <v>60971.391878172588</v>
      </c>
      <c r="BS244">
        <f t="shared" si="224"/>
        <v>-876.2864603100752</v>
      </c>
      <c r="BT244" s="18">
        <f t="shared" si="225"/>
        <v>-1.4168461676350995E-2</v>
      </c>
      <c r="BU244" s="14">
        <v>2012</v>
      </c>
      <c r="BV244" s="10">
        <v>2899</v>
      </c>
      <c r="BW244" s="9">
        <v>181619358</v>
      </c>
      <c r="BX244">
        <f t="shared" si="226"/>
        <v>62648.967919972405</v>
      </c>
      <c r="BY244">
        <f t="shared" si="227"/>
        <v>1677.5760417998172</v>
      </c>
      <c r="BZ244" s="18">
        <f t="shared" si="228"/>
        <v>2.7514150327284555E-2</v>
      </c>
      <c r="CA244" s="14">
        <v>2013</v>
      </c>
      <c r="CB244" s="10">
        <v>2946</v>
      </c>
      <c r="CC244" s="9">
        <v>181920684</v>
      </c>
      <c r="CD244">
        <f t="shared" si="229"/>
        <v>61751.759674134417</v>
      </c>
      <c r="CE244">
        <f t="shared" si="230"/>
        <v>-897.20824583798822</v>
      </c>
      <c r="CF244" s="18">
        <f t="shared" si="231"/>
        <v>-1.4321197549241022E-2</v>
      </c>
      <c r="CG244" s="14">
        <v>2014</v>
      </c>
      <c r="CH244" s="10">
        <v>2936</v>
      </c>
      <c r="CI244" s="9">
        <v>181170496</v>
      </c>
      <c r="CJ244">
        <f t="shared" si="232"/>
        <v>61706.572207084471</v>
      </c>
      <c r="CK244">
        <f t="shared" si="233"/>
        <v>-45.187467049945553</v>
      </c>
      <c r="CL244" s="18">
        <f t="shared" si="234"/>
        <v>-7.3175999013470948E-4</v>
      </c>
      <c r="CM244" s="14">
        <v>2015</v>
      </c>
      <c r="CN244" s="9">
        <v>2928</v>
      </c>
      <c r="CO244" s="9">
        <v>179699351</v>
      </c>
      <c r="CP244">
        <f t="shared" si="235"/>
        <v>61372.729166666664</v>
      </c>
      <c r="CQ244">
        <f t="shared" si="236"/>
        <v>-333.84304041780706</v>
      </c>
      <c r="CR244" s="18">
        <f t="shared" si="237"/>
        <v>-5.410169913464726E-3</v>
      </c>
      <c r="CS244" s="14">
        <v>2016</v>
      </c>
      <c r="CT244" s="9">
        <v>2847</v>
      </c>
      <c r="CU244" s="9">
        <v>181029238</v>
      </c>
      <c r="CV244">
        <f t="shared" si="238"/>
        <v>63585.963470319635</v>
      </c>
      <c r="CW244">
        <f t="shared" si="239"/>
        <v>2213.234303652971</v>
      </c>
      <c r="CX244" s="18">
        <f t="shared" si="240"/>
        <v>3.6062178327488224E-2</v>
      </c>
      <c r="CY244" s="14">
        <v>2017</v>
      </c>
      <c r="CZ244" s="9">
        <v>2854</v>
      </c>
      <c r="DA244" s="9">
        <v>184624693</v>
      </c>
      <c r="DB244">
        <f t="shared" si="241"/>
        <v>64689.801331464609</v>
      </c>
      <c r="DC244">
        <f t="shared" si="242"/>
        <v>1103.8378611449734</v>
      </c>
      <c r="DD244" s="18">
        <f t="shared" si="243"/>
        <v>1.735977251740815E-2</v>
      </c>
      <c r="DE244" s="14">
        <v>2018</v>
      </c>
      <c r="DF244" s="24">
        <v>2735</v>
      </c>
      <c r="DG244" s="24">
        <v>193251181</v>
      </c>
      <c r="DH244">
        <f t="shared" si="244"/>
        <v>70658.567093235833</v>
      </c>
      <c r="DI244">
        <f t="shared" si="245"/>
        <v>5968.7657617712248</v>
      </c>
      <c r="DJ244" s="18">
        <f t="shared" si="246"/>
        <v>9.2267492540096335E-2</v>
      </c>
      <c r="DK244" s="14">
        <v>2019</v>
      </c>
      <c r="DL244" s="24">
        <v>2672</v>
      </c>
      <c r="DM244" s="24">
        <v>195917266</v>
      </c>
      <c r="DN244">
        <f t="shared" si="247"/>
        <v>73322.33008982036</v>
      </c>
      <c r="DO244">
        <f t="shared" si="248"/>
        <v>2663.7629965845263</v>
      </c>
      <c r="DP244" s="18">
        <f t="shared" si="249"/>
        <v>3.769908032623448E-2</v>
      </c>
      <c r="DQ244" s="14">
        <v>2020</v>
      </c>
      <c r="DR244" s="25">
        <v>2587</v>
      </c>
      <c r="DS244" s="24">
        <v>203840381</v>
      </c>
      <c r="DT244">
        <f t="shared" si="250"/>
        <v>78794.117124081953</v>
      </c>
      <c r="DU244">
        <f t="shared" si="251"/>
        <v>5471.7870342615934</v>
      </c>
      <c r="DV244" s="18">
        <f t="shared" si="252"/>
        <v>7.4626475011890875E-2</v>
      </c>
      <c r="DX244" s="11">
        <f t="shared" si="253"/>
        <v>3.4576782035778277E-2</v>
      </c>
      <c r="DY244">
        <f t="shared" si="254"/>
        <v>69556.899504840272</v>
      </c>
      <c r="DZ244" s="23">
        <f t="shared" si="255"/>
        <v>58338.872848554558</v>
      </c>
    </row>
    <row r="245" spans="1:130" x14ac:dyDescent="0.2">
      <c r="A245" s="3">
        <v>51150</v>
      </c>
      <c r="B245" t="s">
        <v>245</v>
      </c>
      <c r="C245" s="14">
        <v>2000</v>
      </c>
      <c r="D245" s="10">
        <v>277</v>
      </c>
      <c r="E245" s="9">
        <v>14066911</v>
      </c>
      <c r="F245">
        <f t="shared" si="192"/>
        <v>50783.072202166062</v>
      </c>
      <c r="G245" s="14">
        <v>2001</v>
      </c>
      <c r="H245" s="10">
        <v>291</v>
      </c>
      <c r="I245" s="9">
        <v>15070418</v>
      </c>
      <c r="J245">
        <f t="shared" si="193"/>
        <v>51788.378006872852</v>
      </c>
      <c r="K245">
        <f t="shared" si="194"/>
        <v>1005.3058047067898</v>
      </c>
      <c r="L245" s="18">
        <f t="shared" si="195"/>
        <v>1.9796080881138781E-2</v>
      </c>
      <c r="M245" s="14">
        <v>2002</v>
      </c>
      <c r="N245" s="10">
        <v>286</v>
      </c>
      <c r="O245" s="9">
        <v>16080235</v>
      </c>
      <c r="P245">
        <f t="shared" si="196"/>
        <v>56224.597902097899</v>
      </c>
      <c r="Q245">
        <f t="shared" si="197"/>
        <v>4436.2198952250474</v>
      </c>
      <c r="R245" s="19">
        <f t="shared" si="198"/>
        <v>8.5660529755079706E-2</v>
      </c>
      <c r="S245" s="14">
        <v>2003</v>
      </c>
      <c r="T245" s="10">
        <v>286</v>
      </c>
      <c r="U245" s="9">
        <v>17001736</v>
      </c>
      <c r="V245">
        <f t="shared" si="199"/>
        <v>59446.629370629373</v>
      </c>
      <c r="W245">
        <f t="shared" si="200"/>
        <v>3222.0314685314734</v>
      </c>
      <c r="X245" s="18">
        <f t="shared" si="201"/>
        <v>5.730643861858993E-2</v>
      </c>
      <c r="Y245" s="14">
        <v>2004</v>
      </c>
      <c r="Z245" s="10">
        <v>293</v>
      </c>
      <c r="AA245" s="9">
        <v>17765141</v>
      </c>
      <c r="AB245">
        <f t="shared" si="202"/>
        <v>60631.880546075088</v>
      </c>
      <c r="AC245">
        <f t="shared" si="203"/>
        <v>1185.2511754457155</v>
      </c>
      <c r="AD245" s="18">
        <f t="shared" si="204"/>
        <v>1.9938071981442051E-2</v>
      </c>
      <c r="AE245" s="14">
        <v>2005</v>
      </c>
      <c r="AF245" s="10">
        <v>287</v>
      </c>
      <c r="AG245" s="9">
        <v>18079612</v>
      </c>
      <c r="AH245">
        <f t="shared" si="205"/>
        <v>62995.163763066201</v>
      </c>
      <c r="AI245">
        <f t="shared" si="206"/>
        <v>2363.2832169911126</v>
      </c>
      <c r="AJ245" s="18">
        <f t="shared" si="207"/>
        <v>3.897756750584732E-2</v>
      </c>
      <c r="AK245" s="14">
        <v>2006</v>
      </c>
      <c r="AL245" s="10">
        <v>269</v>
      </c>
      <c r="AM245" s="9">
        <v>19580833</v>
      </c>
      <c r="AN245">
        <f t="shared" si="208"/>
        <v>72791.200743494424</v>
      </c>
      <c r="AO245">
        <f t="shared" si="209"/>
        <v>9796.0369804282236</v>
      </c>
      <c r="AP245" s="18">
        <f t="shared" si="210"/>
        <v>0.15550458789618385</v>
      </c>
      <c r="AQ245" s="14">
        <v>2007</v>
      </c>
      <c r="AR245" s="10">
        <v>268</v>
      </c>
      <c r="AS245" s="9">
        <v>21153637</v>
      </c>
      <c r="AT245">
        <f t="shared" si="211"/>
        <v>78931.48134328358</v>
      </c>
      <c r="AU245">
        <f t="shared" si="212"/>
        <v>6140.2805997891555</v>
      </c>
      <c r="AV245" s="18">
        <f t="shared" si="213"/>
        <v>8.4354709595004601E-2</v>
      </c>
      <c r="AW245" s="14">
        <v>2008</v>
      </c>
      <c r="AX245" s="10">
        <v>262</v>
      </c>
      <c r="AY245" s="9">
        <v>22707600</v>
      </c>
      <c r="AZ245">
        <f t="shared" si="214"/>
        <v>86670.229007633592</v>
      </c>
      <c r="BA245">
        <f t="shared" si="215"/>
        <v>7738.7476643500122</v>
      </c>
      <c r="BB245" s="18">
        <f t="shared" si="216"/>
        <v>9.8043867068618187E-2</v>
      </c>
      <c r="BC245" s="14">
        <v>2009</v>
      </c>
      <c r="BD245" s="10">
        <v>282</v>
      </c>
      <c r="BE245" s="9">
        <v>22248425</v>
      </c>
      <c r="BF245">
        <f t="shared" si="217"/>
        <v>78895.124113475176</v>
      </c>
      <c r="BG245">
        <f t="shared" si="218"/>
        <v>-7775.1048941584158</v>
      </c>
      <c r="BH245" s="18">
        <f t="shared" si="219"/>
        <v>-8.9709061383391672E-2</v>
      </c>
      <c r="BI245" s="14">
        <v>2010</v>
      </c>
      <c r="BJ245" s="10">
        <v>281</v>
      </c>
      <c r="BK245" s="9">
        <v>22312476</v>
      </c>
      <c r="BL245">
        <f t="shared" si="220"/>
        <v>79403.829181494657</v>
      </c>
      <c r="BM245">
        <f t="shared" si="221"/>
        <v>508.70506801948068</v>
      </c>
      <c r="BN245" s="18">
        <f t="shared" si="222"/>
        <v>6.4478644749681631E-3</v>
      </c>
      <c r="BO245" s="14">
        <v>2011</v>
      </c>
      <c r="BP245" s="10">
        <v>276</v>
      </c>
      <c r="BQ245" s="9">
        <v>21571891</v>
      </c>
      <c r="BR245">
        <f t="shared" si="223"/>
        <v>78159.025362318847</v>
      </c>
      <c r="BS245">
        <f t="shared" si="224"/>
        <v>-1244.8038191758096</v>
      </c>
      <c r="BT245" s="18">
        <f t="shared" si="225"/>
        <v>-1.5676873924184952E-2</v>
      </c>
      <c r="BU245" s="14">
        <v>2012</v>
      </c>
      <c r="BV245" s="10">
        <v>279</v>
      </c>
      <c r="BW245" s="9">
        <v>22391224</v>
      </c>
      <c r="BX245">
        <f t="shared" si="226"/>
        <v>80255.283154121862</v>
      </c>
      <c r="BY245">
        <f t="shared" si="227"/>
        <v>2096.2577918030147</v>
      </c>
      <c r="BZ245" s="18">
        <f t="shared" si="228"/>
        <v>2.6820418781906139E-2</v>
      </c>
      <c r="CA245" s="14">
        <v>2013</v>
      </c>
      <c r="CB245" s="10">
        <v>271</v>
      </c>
      <c r="CC245" s="9">
        <v>22404044</v>
      </c>
      <c r="CD245">
        <f t="shared" si="229"/>
        <v>82671.749077490778</v>
      </c>
      <c r="CE245">
        <f t="shared" si="230"/>
        <v>2416.4659233689163</v>
      </c>
      <c r="CF245" s="18">
        <f t="shared" si="231"/>
        <v>3.0109742666141328E-2</v>
      </c>
      <c r="CG245" s="14">
        <v>2014</v>
      </c>
      <c r="CH245" s="10">
        <v>278</v>
      </c>
      <c r="CI245" s="9">
        <v>22718548</v>
      </c>
      <c r="CJ245">
        <f t="shared" si="232"/>
        <v>81721.395683453244</v>
      </c>
      <c r="CK245">
        <f t="shared" si="233"/>
        <v>-950.3533940375346</v>
      </c>
      <c r="CL245" s="18">
        <f t="shared" si="234"/>
        <v>-1.149550365925776E-2</v>
      </c>
      <c r="CM245" s="14">
        <v>2015</v>
      </c>
      <c r="CN245" s="9">
        <v>264</v>
      </c>
      <c r="CO245" s="9">
        <v>23503463</v>
      </c>
      <c r="CP245">
        <f t="shared" si="235"/>
        <v>89028.268939393936</v>
      </c>
      <c r="CQ245">
        <f t="shared" si="236"/>
        <v>7306.8732559406926</v>
      </c>
      <c r="CR245" s="18">
        <f t="shared" si="237"/>
        <v>8.9411997859700915E-2</v>
      </c>
      <c r="CS245" s="14">
        <v>2016</v>
      </c>
      <c r="CT245" s="9">
        <v>275</v>
      </c>
      <c r="CU245" s="9">
        <v>24894593</v>
      </c>
      <c r="CV245">
        <f t="shared" si="238"/>
        <v>90525.792727272725</v>
      </c>
      <c r="CW245">
        <f t="shared" si="239"/>
        <v>1497.5237878787884</v>
      </c>
      <c r="CX245" s="18">
        <f t="shared" si="240"/>
        <v>1.68207672205581E-2</v>
      </c>
      <c r="CY245" s="14">
        <v>2017</v>
      </c>
      <c r="CZ245" s="9">
        <v>266</v>
      </c>
      <c r="DA245" s="9">
        <v>24142542</v>
      </c>
      <c r="DB245">
        <f t="shared" si="241"/>
        <v>90761.436090225558</v>
      </c>
      <c r="DC245">
        <f t="shared" si="242"/>
        <v>235.64336295283283</v>
      </c>
      <c r="DD245" s="18">
        <f t="shared" si="243"/>
        <v>2.6030521893661419E-3</v>
      </c>
      <c r="DE245" s="14">
        <v>2018</v>
      </c>
      <c r="DF245" s="24">
        <v>257</v>
      </c>
      <c r="DG245" s="24">
        <v>24267461</v>
      </c>
      <c r="DH245">
        <f t="shared" si="244"/>
        <v>94425.918287937748</v>
      </c>
      <c r="DI245">
        <f t="shared" si="245"/>
        <v>3664.4821977121901</v>
      </c>
      <c r="DJ245" s="18">
        <f t="shared" si="246"/>
        <v>4.0374881178272058E-2</v>
      </c>
      <c r="DK245" s="14">
        <v>2019</v>
      </c>
      <c r="DL245" s="24">
        <v>260</v>
      </c>
      <c r="DM245" s="24">
        <v>25209154</v>
      </c>
      <c r="DN245">
        <f t="shared" si="247"/>
        <v>96958.284615384619</v>
      </c>
      <c r="DO245">
        <f t="shared" si="248"/>
        <v>2532.3663274468709</v>
      </c>
      <c r="DP245" s="18">
        <f t="shared" si="249"/>
        <v>2.6818551234257502E-2</v>
      </c>
      <c r="DQ245" s="14">
        <v>2020</v>
      </c>
      <c r="DR245" s="25">
        <v>248</v>
      </c>
      <c r="DS245" s="24">
        <v>25672725</v>
      </c>
      <c r="DT245">
        <f t="shared" si="250"/>
        <v>103519.05241935483</v>
      </c>
      <c r="DU245">
        <f t="shared" si="251"/>
        <v>6560.767803970215</v>
      </c>
      <c r="DV245" s="18">
        <f t="shared" si="252"/>
        <v>6.7665881569538427E-2</v>
      </c>
      <c r="DX245" s="11">
        <f t="shared" si="253"/>
        <v>3.7137300675043824E-2</v>
      </c>
      <c r="DY245">
        <f t="shared" si="254"/>
        <v>94048.546331182632</v>
      </c>
      <c r="DZ245" s="23">
        <f t="shared" si="255"/>
        <v>77456.561549392529</v>
      </c>
    </row>
    <row r="246" spans="1:130" x14ac:dyDescent="0.2">
      <c r="A246" s="3">
        <v>51152</v>
      </c>
      <c r="B246" t="s">
        <v>246</v>
      </c>
      <c r="C246" s="14">
        <v>2000</v>
      </c>
      <c r="D246" s="10">
        <v>1474</v>
      </c>
      <c r="E246" s="9">
        <v>50356392</v>
      </c>
      <c r="F246">
        <f t="shared" si="192"/>
        <v>34163.088195386699</v>
      </c>
      <c r="G246" s="14">
        <v>2001</v>
      </c>
      <c r="H246" s="10">
        <v>1436</v>
      </c>
      <c r="I246" s="9">
        <v>53886117</v>
      </c>
      <c r="J246">
        <f t="shared" si="193"/>
        <v>37525.151114206128</v>
      </c>
      <c r="K246">
        <f t="shared" si="194"/>
        <v>3362.0629188194289</v>
      </c>
      <c r="L246" s="18">
        <f t="shared" si="195"/>
        <v>9.8412148796121826E-2</v>
      </c>
      <c r="M246" s="14">
        <v>2002</v>
      </c>
      <c r="N246" s="10">
        <v>1402</v>
      </c>
      <c r="O246" s="9">
        <v>59846622</v>
      </c>
      <c r="P246">
        <f t="shared" si="196"/>
        <v>42686.606276747501</v>
      </c>
      <c r="Q246">
        <f t="shared" si="197"/>
        <v>5161.4551625413733</v>
      </c>
      <c r="R246" s="19">
        <f t="shared" si="198"/>
        <v>0.13754655235984831</v>
      </c>
      <c r="S246" s="14">
        <v>2003</v>
      </c>
      <c r="T246" s="10">
        <v>1402</v>
      </c>
      <c r="U246" s="9">
        <v>62689508</v>
      </c>
      <c r="V246">
        <f t="shared" si="199"/>
        <v>44714.342368045647</v>
      </c>
      <c r="W246">
        <f t="shared" si="200"/>
        <v>2027.7360912981458</v>
      </c>
      <c r="X246" s="18">
        <f t="shared" si="201"/>
        <v>4.7502864906894836E-2</v>
      </c>
      <c r="Y246" s="14">
        <v>2004</v>
      </c>
      <c r="Z246" s="10">
        <v>1372</v>
      </c>
      <c r="AA246" s="9">
        <v>66286305</v>
      </c>
      <c r="AB246">
        <f t="shared" si="202"/>
        <v>48313.633381924199</v>
      </c>
      <c r="AC246">
        <f t="shared" si="203"/>
        <v>3599.2910138785519</v>
      </c>
      <c r="AD246" s="18">
        <f t="shared" si="204"/>
        <v>8.0495224200160101E-2</v>
      </c>
      <c r="AE246" s="14">
        <v>2005</v>
      </c>
      <c r="AF246" s="10">
        <v>1446</v>
      </c>
      <c r="AG246" s="9">
        <v>68515875</v>
      </c>
      <c r="AH246">
        <f t="shared" si="205"/>
        <v>47383.039419087138</v>
      </c>
      <c r="AI246">
        <f t="shared" si="206"/>
        <v>-930.59396283706155</v>
      </c>
      <c r="AJ246" s="18">
        <f t="shared" si="207"/>
        <v>-1.9261518906694957E-2</v>
      </c>
      <c r="AK246" s="14">
        <v>2006</v>
      </c>
      <c r="AL246" s="10">
        <v>1443</v>
      </c>
      <c r="AM246" s="9">
        <v>74526384</v>
      </c>
      <c r="AN246">
        <f t="shared" si="208"/>
        <v>51646.835758835761</v>
      </c>
      <c r="AO246">
        <f t="shared" si="209"/>
        <v>4263.7963397486237</v>
      </c>
      <c r="AP246" s="18">
        <f t="shared" si="210"/>
        <v>8.9985707798032347E-2</v>
      </c>
      <c r="AQ246" s="14">
        <v>2007</v>
      </c>
      <c r="AR246" s="10">
        <v>1491</v>
      </c>
      <c r="AS246" s="9">
        <v>78756625</v>
      </c>
      <c r="AT246">
        <f t="shared" si="211"/>
        <v>52821.344735077131</v>
      </c>
      <c r="AU246">
        <f t="shared" si="212"/>
        <v>1174.50897624137</v>
      </c>
      <c r="AV246" s="18">
        <f t="shared" si="213"/>
        <v>2.2741160401882596E-2</v>
      </c>
      <c r="AW246" s="14">
        <v>2008</v>
      </c>
      <c r="AX246" s="10">
        <v>1478</v>
      </c>
      <c r="AY246" s="9">
        <v>84021466</v>
      </c>
      <c r="AZ246">
        <f t="shared" si="214"/>
        <v>56848.082543978351</v>
      </c>
      <c r="BA246">
        <f t="shared" si="215"/>
        <v>4026.73780890122</v>
      </c>
      <c r="BB246" s="18">
        <f t="shared" si="216"/>
        <v>7.6233155916365369E-2</v>
      </c>
      <c r="BC246" s="14">
        <v>2009</v>
      </c>
      <c r="BD246" s="10">
        <v>1419</v>
      </c>
      <c r="BE246" s="9">
        <v>86700896</v>
      </c>
      <c r="BF246">
        <f t="shared" si="217"/>
        <v>61099.99718111346</v>
      </c>
      <c r="BG246">
        <f t="shared" si="218"/>
        <v>4251.9146371351089</v>
      </c>
      <c r="BH246" s="18">
        <f t="shared" si="219"/>
        <v>7.4794336886310583E-2</v>
      </c>
      <c r="BI246" s="14">
        <v>2010</v>
      </c>
      <c r="BJ246" s="10">
        <v>1436</v>
      </c>
      <c r="BK246" s="9">
        <v>87241289</v>
      </c>
      <c r="BL246">
        <f t="shared" si="220"/>
        <v>60752.986768802228</v>
      </c>
      <c r="BM246">
        <f t="shared" si="221"/>
        <v>-347.01041231123236</v>
      </c>
      <c r="BN246" s="18">
        <f t="shared" si="222"/>
        <v>-5.6793850788997464E-3</v>
      </c>
      <c r="BO246" s="14">
        <v>2011</v>
      </c>
      <c r="BP246" s="10">
        <v>1386</v>
      </c>
      <c r="BQ246" s="9">
        <v>88310634</v>
      </c>
      <c r="BR246">
        <f t="shared" si="223"/>
        <v>63716.186147186148</v>
      </c>
      <c r="BS246">
        <f t="shared" si="224"/>
        <v>2963.1993783839207</v>
      </c>
      <c r="BT246" s="18">
        <f t="shared" si="225"/>
        <v>4.8774546503540427E-2</v>
      </c>
      <c r="BU246" s="14">
        <v>2012</v>
      </c>
      <c r="BV246" s="10">
        <v>1333</v>
      </c>
      <c r="BW246" s="9">
        <v>87711593</v>
      </c>
      <c r="BX246">
        <f t="shared" si="226"/>
        <v>65800.144786196543</v>
      </c>
      <c r="BY246">
        <f t="shared" si="227"/>
        <v>2083.9586390103941</v>
      </c>
      <c r="BZ246" s="18">
        <f t="shared" si="228"/>
        <v>3.2706895453478525E-2</v>
      </c>
      <c r="CA246" s="14">
        <v>2013</v>
      </c>
      <c r="CB246" s="10">
        <v>1321</v>
      </c>
      <c r="CC246" s="9">
        <v>87343884</v>
      </c>
      <c r="CD246">
        <f t="shared" si="229"/>
        <v>66119.518546555642</v>
      </c>
      <c r="CE246">
        <f t="shared" si="230"/>
        <v>319.37376035909983</v>
      </c>
      <c r="CF246" s="18">
        <f t="shared" si="231"/>
        <v>4.8536938846690438E-3</v>
      </c>
      <c r="CG246" s="14">
        <v>2014</v>
      </c>
      <c r="CH246" s="10">
        <v>1257</v>
      </c>
      <c r="CI246" s="9">
        <v>91009380</v>
      </c>
      <c r="CJ246">
        <f t="shared" si="232"/>
        <v>72402.052505966582</v>
      </c>
      <c r="CK246">
        <f t="shared" si="233"/>
        <v>6282.5339594109391</v>
      </c>
      <c r="CL246" s="18">
        <f t="shared" si="234"/>
        <v>9.5017841894709534E-2</v>
      </c>
      <c r="CM246" s="14">
        <v>2015</v>
      </c>
      <c r="CN246" s="9">
        <v>1229</v>
      </c>
      <c r="CO246" s="9">
        <v>98931724</v>
      </c>
      <c r="CP246">
        <f t="shared" si="235"/>
        <v>80497.741253051267</v>
      </c>
      <c r="CQ246">
        <f t="shared" si="236"/>
        <v>8095.688747084685</v>
      </c>
      <c r="CR246" s="18">
        <f t="shared" si="237"/>
        <v>0.11181573542293607</v>
      </c>
      <c r="CS246" s="14">
        <v>2016</v>
      </c>
      <c r="CT246" s="9">
        <v>1189</v>
      </c>
      <c r="CU246" s="9">
        <v>94311457</v>
      </c>
      <c r="CV246">
        <f t="shared" si="238"/>
        <v>79319.98065601346</v>
      </c>
      <c r="CW246">
        <f t="shared" si="239"/>
        <v>-1177.7605970378063</v>
      </c>
      <c r="CX246" s="18">
        <f t="shared" si="240"/>
        <v>-1.4630976952948519E-2</v>
      </c>
      <c r="CY246" s="14">
        <v>2017</v>
      </c>
      <c r="CZ246" s="9">
        <v>1170</v>
      </c>
      <c r="DA246" s="9">
        <v>95707892</v>
      </c>
      <c r="DB246">
        <f t="shared" si="241"/>
        <v>81801.6170940171</v>
      </c>
      <c r="DC246">
        <f t="shared" si="242"/>
        <v>2481.6364380036393</v>
      </c>
      <c r="DD246" s="18">
        <f t="shared" si="243"/>
        <v>3.1286397418145359E-2</v>
      </c>
      <c r="DE246" s="14">
        <v>2018</v>
      </c>
      <c r="DF246" s="24">
        <v>1135</v>
      </c>
      <c r="DG246" s="24">
        <v>98570802</v>
      </c>
      <c r="DH246">
        <f t="shared" si="244"/>
        <v>86846.521585903087</v>
      </c>
      <c r="DI246">
        <f t="shared" si="245"/>
        <v>5044.9044918859872</v>
      </c>
      <c r="DJ246" s="18">
        <f t="shared" si="246"/>
        <v>6.1672429850472568E-2</v>
      </c>
      <c r="DK246" s="14">
        <v>2019</v>
      </c>
      <c r="DL246" s="24">
        <v>1143</v>
      </c>
      <c r="DM246" s="24">
        <v>102481136</v>
      </c>
      <c r="DN246">
        <f t="shared" si="247"/>
        <v>89659.786526684169</v>
      </c>
      <c r="DO246">
        <f t="shared" si="248"/>
        <v>2813.2649407810823</v>
      </c>
      <c r="DP246" s="18">
        <f t="shared" si="249"/>
        <v>3.2393524684789808E-2</v>
      </c>
      <c r="DQ246" s="14">
        <v>2020</v>
      </c>
      <c r="DR246" s="25">
        <v>1163</v>
      </c>
      <c r="DS246" s="24">
        <v>105791254</v>
      </c>
      <c r="DT246">
        <f t="shared" si="250"/>
        <v>90964.104901117797</v>
      </c>
      <c r="DU246">
        <f t="shared" si="251"/>
        <v>1304.3183744336275</v>
      </c>
      <c r="DV246" s="18">
        <f t="shared" si="252"/>
        <v>1.454741779967814E-2</v>
      </c>
      <c r="DX246" s="11">
        <f t="shared" si="253"/>
        <v>4.8860068910674348E-2</v>
      </c>
      <c r="DY246">
        <f t="shared" si="254"/>
        <v>86102.64173553478</v>
      </c>
      <c r="DZ246" s="23">
        <f t="shared" si="255"/>
        <v>62622.988654566478</v>
      </c>
    </row>
    <row r="247" spans="1:130" x14ac:dyDescent="0.2">
      <c r="A247" s="3">
        <v>51153</v>
      </c>
      <c r="B247" t="s">
        <v>247</v>
      </c>
      <c r="C247" s="14">
        <v>2000</v>
      </c>
      <c r="D247" s="10">
        <v>170</v>
      </c>
      <c r="E247" s="9">
        <v>6326830</v>
      </c>
      <c r="F247">
        <f t="shared" si="192"/>
        <v>37216.647058823532</v>
      </c>
      <c r="G247" s="14">
        <v>2001</v>
      </c>
      <c r="H247" s="10">
        <v>168</v>
      </c>
      <c r="I247" s="9">
        <v>6414149</v>
      </c>
      <c r="J247">
        <f t="shared" si="193"/>
        <v>38179.458333333336</v>
      </c>
      <c r="K247">
        <f t="shared" si="194"/>
        <v>962.81127450980421</v>
      </c>
      <c r="L247" s="18">
        <f t="shared" si="195"/>
        <v>2.5870446442636631E-2</v>
      </c>
      <c r="M247" s="14">
        <v>2002</v>
      </c>
      <c r="N247" s="10">
        <v>159</v>
      </c>
      <c r="O247" s="9">
        <v>6766560</v>
      </c>
      <c r="P247">
        <f t="shared" si="196"/>
        <v>42556.981132075474</v>
      </c>
      <c r="Q247">
        <f t="shared" si="197"/>
        <v>4377.5227987421385</v>
      </c>
      <c r="R247" s="19">
        <f t="shared" si="198"/>
        <v>0.11465649304197317</v>
      </c>
      <c r="S247" s="14">
        <v>2003</v>
      </c>
      <c r="T247" s="10">
        <v>159</v>
      </c>
      <c r="U247" s="9">
        <v>6949030</v>
      </c>
      <c r="V247">
        <f t="shared" si="199"/>
        <v>43704.591194968554</v>
      </c>
      <c r="W247">
        <f t="shared" si="200"/>
        <v>1147.6100628930799</v>
      </c>
      <c r="X247" s="18">
        <f t="shared" si="201"/>
        <v>2.6966434938875839E-2</v>
      </c>
      <c r="Y247" s="14">
        <v>2004</v>
      </c>
      <c r="Z247" s="10">
        <v>141</v>
      </c>
      <c r="AA247" s="9">
        <v>7137060</v>
      </c>
      <c r="AB247">
        <f t="shared" si="202"/>
        <v>50617.446808510642</v>
      </c>
      <c r="AC247">
        <f t="shared" si="203"/>
        <v>6912.8556135420877</v>
      </c>
      <c r="AD247" s="18">
        <f t="shared" si="204"/>
        <v>0.15817229779597899</v>
      </c>
      <c r="AE247" s="14">
        <v>2005</v>
      </c>
      <c r="AF247" s="10">
        <v>137</v>
      </c>
      <c r="AG247" s="9">
        <v>7306402</v>
      </c>
      <c r="AH247">
        <f t="shared" si="205"/>
        <v>53331.401459854016</v>
      </c>
      <c r="AI247">
        <f t="shared" si="206"/>
        <v>2713.9546513433743</v>
      </c>
      <c r="AJ247" s="18">
        <f t="shared" si="207"/>
        <v>5.3616980358777391E-2</v>
      </c>
      <c r="AK247" s="14">
        <v>2006</v>
      </c>
      <c r="AL247" s="10">
        <v>140</v>
      </c>
      <c r="AM247" s="9">
        <v>7876364</v>
      </c>
      <c r="AN247">
        <f t="shared" si="208"/>
        <v>56259.742857142854</v>
      </c>
      <c r="AO247">
        <f t="shared" si="209"/>
        <v>2928.3413972888375</v>
      </c>
      <c r="AP247" s="18">
        <f t="shared" si="210"/>
        <v>5.4908390125340864E-2</v>
      </c>
      <c r="AQ247" s="14">
        <v>2007</v>
      </c>
      <c r="AR247" s="10">
        <v>157</v>
      </c>
      <c r="AS247" s="9">
        <v>8102755</v>
      </c>
      <c r="AT247">
        <f t="shared" si="211"/>
        <v>51609.904458598729</v>
      </c>
      <c r="AU247">
        <f t="shared" si="212"/>
        <v>-4649.8383985441251</v>
      </c>
      <c r="AV247" s="18">
        <f t="shared" si="213"/>
        <v>-8.264947833748891E-2</v>
      </c>
      <c r="AW247" s="14">
        <v>2008</v>
      </c>
      <c r="AX247" s="10">
        <v>153</v>
      </c>
      <c r="AY247" s="9">
        <v>8588228</v>
      </c>
      <c r="AZ247">
        <f t="shared" si="214"/>
        <v>56132.209150326795</v>
      </c>
      <c r="BA247">
        <f t="shared" si="215"/>
        <v>4522.3046917280662</v>
      </c>
      <c r="BB247" s="18">
        <f t="shared" si="216"/>
        <v>8.7624744497557486E-2</v>
      </c>
      <c r="BC247" s="14">
        <v>2009</v>
      </c>
      <c r="BD247" s="10">
        <v>149</v>
      </c>
      <c r="BE247" s="9">
        <v>8716035</v>
      </c>
      <c r="BF247">
        <f t="shared" si="217"/>
        <v>58496.87919463087</v>
      </c>
      <c r="BG247">
        <f t="shared" si="218"/>
        <v>2364.6700443040754</v>
      </c>
      <c r="BH247" s="18">
        <f t="shared" si="219"/>
        <v>4.2126794581900197E-2</v>
      </c>
      <c r="BI247" s="14">
        <v>2010</v>
      </c>
      <c r="BJ247" s="10">
        <v>170</v>
      </c>
      <c r="BK247" s="9">
        <v>8846113</v>
      </c>
      <c r="BL247">
        <f t="shared" si="220"/>
        <v>52035.958823529414</v>
      </c>
      <c r="BM247">
        <f t="shared" si="221"/>
        <v>-6460.9203711014561</v>
      </c>
      <c r="BN247" s="18">
        <f t="shared" si="222"/>
        <v>-0.1104489753992632</v>
      </c>
      <c r="BO247" s="14">
        <v>2011</v>
      </c>
      <c r="BP247" s="10">
        <v>178</v>
      </c>
      <c r="BQ247" s="9">
        <v>8846868</v>
      </c>
      <c r="BR247">
        <f t="shared" si="223"/>
        <v>49701.505617977527</v>
      </c>
      <c r="BS247">
        <f t="shared" si="224"/>
        <v>-2334.4532055518866</v>
      </c>
      <c r="BT247" s="18">
        <f t="shared" si="225"/>
        <v>-4.4862307879610028E-2</v>
      </c>
      <c r="BU247" s="14">
        <v>2012</v>
      </c>
      <c r="BV247" s="10">
        <v>161</v>
      </c>
      <c r="BW247" s="9">
        <v>8833403</v>
      </c>
      <c r="BX247">
        <f t="shared" si="226"/>
        <v>54865.857142857145</v>
      </c>
      <c r="BY247">
        <f t="shared" si="227"/>
        <v>5164.3515248796175</v>
      </c>
      <c r="BZ247" s="18">
        <f t="shared" si="228"/>
        <v>0.10390734567629718</v>
      </c>
      <c r="CA247" s="14">
        <v>2013</v>
      </c>
      <c r="CB247" s="10">
        <v>149</v>
      </c>
      <c r="CC247" s="9">
        <v>8752412</v>
      </c>
      <c r="CD247">
        <f t="shared" si="229"/>
        <v>58741.020134228187</v>
      </c>
      <c r="CE247">
        <f t="shared" si="230"/>
        <v>3875.1629913710422</v>
      </c>
      <c r="CF247" s="18">
        <f t="shared" si="231"/>
        <v>7.0629772196597135E-2</v>
      </c>
      <c r="CG247" s="14">
        <v>2014</v>
      </c>
      <c r="CH247" s="10">
        <v>145</v>
      </c>
      <c r="CI247" s="9">
        <v>9195177</v>
      </c>
      <c r="CJ247">
        <f t="shared" si="232"/>
        <v>63415.013793103448</v>
      </c>
      <c r="CK247">
        <f t="shared" si="233"/>
        <v>4673.9936588752607</v>
      </c>
      <c r="CL247" s="18">
        <f t="shared" si="234"/>
        <v>7.9569500975549809E-2</v>
      </c>
      <c r="CM247" s="14">
        <v>2015</v>
      </c>
      <c r="CN247" s="9">
        <v>148</v>
      </c>
      <c r="CO247" s="9">
        <v>9406805</v>
      </c>
      <c r="CP247">
        <f t="shared" si="235"/>
        <v>63559.49324324324</v>
      </c>
      <c r="CQ247">
        <f t="shared" si="236"/>
        <v>144.47945013979188</v>
      </c>
      <c r="CR247" s="18">
        <f t="shared" si="237"/>
        <v>2.2783161509854375E-3</v>
      </c>
      <c r="CS247" s="14">
        <v>2016</v>
      </c>
      <c r="CT247" s="9">
        <v>169</v>
      </c>
      <c r="CU247" s="9">
        <v>9722351</v>
      </c>
      <c r="CV247">
        <f t="shared" si="238"/>
        <v>57528.704142011833</v>
      </c>
      <c r="CW247">
        <f t="shared" si="239"/>
        <v>-6030.7891012314067</v>
      </c>
      <c r="CX247" s="18">
        <f t="shared" si="240"/>
        <v>-9.4884159603845108E-2</v>
      </c>
      <c r="CY247" s="14">
        <v>2017</v>
      </c>
      <c r="CZ247" s="9">
        <v>159</v>
      </c>
      <c r="DA247" s="9">
        <v>10063395</v>
      </c>
      <c r="DB247">
        <f t="shared" si="241"/>
        <v>63291.792452830188</v>
      </c>
      <c r="DC247">
        <f t="shared" si="242"/>
        <v>5763.0883108183552</v>
      </c>
      <c r="DD247" s="18">
        <f t="shared" si="243"/>
        <v>0.10017761388457401</v>
      </c>
      <c r="DE247" s="14">
        <v>2018</v>
      </c>
      <c r="DF247" s="24">
        <v>172</v>
      </c>
      <c r="DG247" s="24">
        <v>9969062</v>
      </c>
      <c r="DH247">
        <f t="shared" si="244"/>
        <v>57959.662790697672</v>
      </c>
      <c r="DI247">
        <f t="shared" si="245"/>
        <v>-5332.1296621325164</v>
      </c>
      <c r="DJ247" s="18">
        <f t="shared" si="246"/>
        <v>-8.4246779171350233E-2</v>
      </c>
      <c r="DK247" s="14">
        <v>2019</v>
      </c>
      <c r="DL247" s="24">
        <v>177</v>
      </c>
      <c r="DM247" s="24">
        <v>10309556</v>
      </c>
      <c r="DN247">
        <f t="shared" si="247"/>
        <v>58246.0790960452</v>
      </c>
      <c r="DO247">
        <f t="shared" si="248"/>
        <v>286.41630534752767</v>
      </c>
      <c r="DP247" s="18">
        <f t="shared" si="249"/>
        <v>4.94164892542295E-3</v>
      </c>
      <c r="DQ247" s="14">
        <v>2020</v>
      </c>
      <c r="DR247" s="25">
        <v>176</v>
      </c>
      <c r="DS247" s="24">
        <v>10609369</v>
      </c>
      <c r="DT247">
        <f t="shared" si="250"/>
        <v>60280.505681818184</v>
      </c>
      <c r="DU247">
        <f t="shared" si="251"/>
        <v>2034.4265857729843</v>
      </c>
      <c r="DV247" s="18">
        <f t="shared" si="252"/>
        <v>3.492812936675626E-2</v>
      </c>
      <c r="DX247" s="11">
        <f t="shared" si="253"/>
        <v>2.9233951464964908E-2</v>
      </c>
      <c r="DY247">
        <f t="shared" si="254"/>
        <v>59832.511446524353</v>
      </c>
      <c r="DZ247" s="23">
        <f t="shared" si="255"/>
        <v>53701.469265076521</v>
      </c>
    </row>
    <row r="248" spans="1:130" x14ac:dyDescent="0.2">
      <c r="A248" s="3">
        <v>51154</v>
      </c>
      <c r="B248" t="s">
        <v>248</v>
      </c>
      <c r="C248" s="14">
        <v>2000</v>
      </c>
      <c r="D248" s="10">
        <v>608</v>
      </c>
      <c r="E248" s="9">
        <v>21007347</v>
      </c>
      <c r="F248">
        <f t="shared" si="192"/>
        <v>34551.557565789473</v>
      </c>
      <c r="G248" s="14">
        <v>2001</v>
      </c>
      <c r="H248" s="10">
        <v>623</v>
      </c>
      <c r="I248" s="9">
        <v>22192638</v>
      </c>
      <c r="J248">
        <f t="shared" si="193"/>
        <v>35622.211878009628</v>
      </c>
      <c r="K248">
        <f t="shared" si="194"/>
        <v>1070.6543122201547</v>
      </c>
      <c r="L248" s="18">
        <f t="shared" si="195"/>
        <v>3.0987150439789186E-2</v>
      </c>
      <c r="M248" s="14">
        <v>2002</v>
      </c>
      <c r="N248" s="10">
        <v>607</v>
      </c>
      <c r="O248" s="9">
        <v>23795669</v>
      </c>
      <c r="P248">
        <f t="shared" si="196"/>
        <v>39202.090609555191</v>
      </c>
      <c r="Q248">
        <f t="shared" si="197"/>
        <v>3579.8787315455629</v>
      </c>
      <c r="R248" s="19">
        <f t="shared" si="198"/>
        <v>0.10049568914488155</v>
      </c>
      <c r="S248" s="14">
        <v>2003</v>
      </c>
      <c r="T248" s="10">
        <v>607</v>
      </c>
      <c r="U248" s="9">
        <v>24821465</v>
      </c>
      <c r="V248">
        <f t="shared" si="199"/>
        <v>40892.034596375619</v>
      </c>
      <c r="W248">
        <f t="shared" si="200"/>
        <v>1689.9439868204281</v>
      </c>
      <c r="X248" s="18">
        <f t="shared" si="201"/>
        <v>4.3108516932219884E-2</v>
      </c>
      <c r="Y248" s="14">
        <v>2004</v>
      </c>
      <c r="Z248" s="10">
        <v>652</v>
      </c>
      <c r="AA248" s="9">
        <v>26011238</v>
      </c>
      <c r="AB248">
        <f t="shared" si="202"/>
        <v>39894.536809815952</v>
      </c>
      <c r="AC248">
        <f t="shared" si="203"/>
        <v>-997.49778655966657</v>
      </c>
      <c r="AD248" s="18">
        <f t="shared" si="204"/>
        <v>-2.4393449638920088E-2</v>
      </c>
      <c r="AE248" s="14">
        <v>2005</v>
      </c>
      <c r="AF248" s="10">
        <v>679</v>
      </c>
      <c r="AG248" s="9">
        <v>26853448</v>
      </c>
      <c r="AH248">
        <f t="shared" si="205"/>
        <v>39548.52430044183</v>
      </c>
      <c r="AI248">
        <f t="shared" si="206"/>
        <v>-346.0125093741226</v>
      </c>
      <c r="AJ248" s="18">
        <f t="shared" si="207"/>
        <v>-8.6731802658500112E-3</v>
      </c>
      <c r="AK248" s="14">
        <v>2006</v>
      </c>
      <c r="AL248" s="10">
        <v>665</v>
      </c>
      <c r="AM248" s="9">
        <v>29645521</v>
      </c>
      <c r="AN248">
        <f t="shared" si="208"/>
        <v>44579.730827067666</v>
      </c>
      <c r="AO248">
        <f t="shared" si="209"/>
        <v>5031.206526625836</v>
      </c>
      <c r="AP248" s="18">
        <f t="shared" si="210"/>
        <v>0.12721603689697286</v>
      </c>
      <c r="AQ248" s="14">
        <v>2007</v>
      </c>
      <c r="AR248" s="10">
        <v>645</v>
      </c>
      <c r="AS248" s="9">
        <v>31656931</v>
      </c>
      <c r="AT248">
        <f t="shared" si="211"/>
        <v>49080.513178294575</v>
      </c>
      <c r="AU248">
        <f t="shared" si="212"/>
        <v>4500.7823512269097</v>
      </c>
      <c r="AV248" s="18">
        <f t="shared" si="213"/>
        <v>0.10096028548683274</v>
      </c>
      <c r="AW248" s="14">
        <v>2008</v>
      </c>
      <c r="AX248" s="10">
        <v>650</v>
      </c>
      <c r="AY248" s="9">
        <v>33431798</v>
      </c>
      <c r="AZ248">
        <f t="shared" si="214"/>
        <v>51433.535384615381</v>
      </c>
      <c r="BA248">
        <f t="shared" si="215"/>
        <v>2353.0222063208057</v>
      </c>
      <c r="BB248" s="18">
        <f t="shared" si="216"/>
        <v>4.7942086460526438E-2</v>
      </c>
      <c r="BC248" s="14">
        <v>2009</v>
      </c>
      <c r="BD248" s="10">
        <v>649</v>
      </c>
      <c r="BE248" s="9">
        <v>34285091</v>
      </c>
      <c r="BF248">
        <f t="shared" si="217"/>
        <v>52827.567026194141</v>
      </c>
      <c r="BG248">
        <f t="shared" si="218"/>
        <v>1394.0316415787602</v>
      </c>
      <c r="BH248" s="18">
        <f t="shared" si="219"/>
        <v>2.7103554736308055E-2</v>
      </c>
      <c r="BI248" s="14">
        <v>2010</v>
      </c>
      <c r="BJ248" s="10">
        <v>640</v>
      </c>
      <c r="BK248" s="9">
        <v>34608384</v>
      </c>
      <c r="BL248">
        <f t="shared" si="220"/>
        <v>54075.6</v>
      </c>
      <c r="BM248">
        <f t="shared" si="221"/>
        <v>1248.0329738058572</v>
      </c>
      <c r="BN248" s="18">
        <f t="shared" si="222"/>
        <v>2.3624653643182728E-2</v>
      </c>
      <c r="BO248" s="14">
        <v>2011</v>
      </c>
      <c r="BP248" s="10">
        <v>625</v>
      </c>
      <c r="BQ248" s="9">
        <v>34554793</v>
      </c>
      <c r="BR248">
        <f t="shared" si="223"/>
        <v>55287.668799999999</v>
      </c>
      <c r="BS248">
        <f t="shared" si="224"/>
        <v>1212.0688000000009</v>
      </c>
      <c r="BT248" s="18">
        <f t="shared" si="225"/>
        <v>2.2414338444695963E-2</v>
      </c>
      <c r="BU248" s="14">
        <v>2012</v>
      </c>
      <c r="BV248" s="10">
        <v>622</v>
      </c>
      <c r="BW248" s="9">
        <v>35137098</v>
      </c>
      <c r="BX248">
        <f t="shared" si="226"/>
        <v>56490.511254019293</v>
      </c>
      <c r="BY248">
        <f t="shared" si="227"/>
        <v>1202.8424540192937</v>
      </c>
      <c r="BZ248" s="18">
        <f t="shared" si="228"/>
        <v>2.175607111181533E-2</v>
      </c>
      <c r="CA248" s="14">
        <v>2013</v>
      </c>
      <c r="CB248" s="10">
        <v>610</v>
      </c>
      <c r="CC248" s="9">
        <v>34905557</v>
      </c>
      <c r="CD248">
        <f t="shared" si="229"/>
        <v>57222.224590163933</v>
      </c>
      <c r="CE248">
        <f t="shared" si="230"/>
        <v>731.71333614463947</v>
      </c>
      <c r="CF248" s="18">
        <f t="shared" si="231"/>
        <v>1.2952853849283904E-2</v>
      </c>
      <c r="CG248" s="14">
        <v>2014</v>
      </c>
      <c r="CH248" s="10">
        <v>624</v>
      </c>
      <c r="CI248" s="9">
        <v>37064875</v>
      </c>
      <c r="CJ248">
        <f t="shared" si="232"/>
        <v>59398.838141025641</v>
      </c>
      <c r="CK248">
        <f t="shared" si="233"/>
        <v>2176.6135508617081</v>
      </c>
      <c r="CL248" s="18">
        <f t="shared" si="234"/>
        <v>3.8037905140022317E-2</v>
      </c>
      <c r="CM248" s="14">
        <v>2015</v>
      </c>
      <c r="CN248" s="9">
        <v>607</v>
      </c>
      <c r="CO248" s="9">
        <v>44582370</v>
      </c>
      <c r="CP248">
        <f t="shared" si="235"/>
        <v>73447.067545304773</v>
      </c>
      <c r="CQ248">
        <f t="shared" si="236"/>
        <v>14048.229404279133</v>
      </c>
      <c r="CR248" s="18">
        <f t="shared" si="237"/>
        <v>0.23650680457630516</v>
      </c>
      <c r="CS248" s="14">
        <v>2016</v>
      </c>
      <c r="CT248" s="9">
        <v>596</v>
      </c>
      <c r="CU248" s="9">
        <v>39180226</v>
      </c>
      <c r="CV248">
        <f t="shared" si="238"/>
        <v>65738.634228187919</v>
      </c>
      <c r="CW248">
        <f t="shared" si="239"/>
        <v>-7708.4333171168546</v>
      </c>
      <c r="CX248" s="18">
        <f t="shared" si="240"/>
        <v>-0.1049522271581778</v>
      </c>
      <c r="CY248" s="14">
        <v>2017</v>
      </c>
      <c r="CZ248" s="9">
        <v>571</v>
      </c>
      <c r="DA248" s="9">
        <v>40226737</v>
      </c>
      <c r="DB248">
        <f t="shared" si="241"/>
        <v>70449.626970227677</v>
      </c>
      <c r="DC248">
        <f t="shared" si="242"/>
        <v>4710.992742039758</v>
      </c>
      <c r="DD248" s="18">
        <f t="shared" si="243"/>
        <v>7.1662467548188613E-2</v>
      </c>
      <c r="DE248" s="14">
        <v>2018</v>
      </c>
      <c r="DF248" s="24">
        <v>551</v>
      </c>
      <c r="DG248" s="24">
        <v>40745850</v>
      </c>
      <c r="DH248">
        <f t="shared" si="244"/>
        <v>73948.911070780392</v>
      </c>
      <c r="DI248">
        <f t="shared" si="245"/>
        <v>3499.2841005527152</v>
      </c>
      <c r="DJ248" s="18">
        <f t="shared" si="246"/>
        <v>4.9670725751770527E-2</v>
      </c>
      <c r="DK248" s="14">
        <v>2019</v>
      </c>
      <c r="DL248" s="24">
        <v>519</v>
      </c>
      <c r="DM248" s="24">
        <v>42885056</v>
      </c>
      <c r="DN248">
        <f t="shared" si="247"/>
        <v>82630.165703275532</v>
      </c>
      <c r="DO248">
        <f t="shared" si="248"/>
        <v>8681.25463249514</v>
      </c>
      <c r="DP248" s="18">
        <f t="shared" si="249"/>
        <v>0.11739530044175843</v>
      </c>
      <c r="DQ248" s="14">
        <v>2020</v>
      </c>
      <c r="DR248" s="25">
        <v>539</v>
      </c>
      <c r="DS248" s="24">
        <v>44084997</v>
      </c>
      <c r="DT248">
        <f t="shared" si="250"/>
        <v>81790.346938775503</v>
      </c>
      <c r="DU248">
        <f t="shared" si="251"/>
        <v>-839.81876450002892</v>
      </c>
      <c r="DV248" s="18">
        <f t="shared" si="252"/>
        <v>-1.0163585627019234E-2</v>
      </c>
      <c r="DX248" s="11">
        <f t="shared" si="253"/>
        <v>4.4600231036374789E-2</v>
      </c>
      <c r="DY248">
        <f t="shared" si="254"/>
        <v>75676.234581427867</v>
      </c>
      <c r="DZ248" s="23">
        <f t="shared" si="255"/>
        <v>55148.185591329522</v>
      </c>
    </row>
    <row r="249" spans="1:130" x14ac:dyDescent="0.2">
      <c r="A249" s="3">
        <v>51155</v>
      </c>
      <c r="B249" t="s">
        <v>249</v>
      </c>
      <c r="C249" s="14">
        <v>2000</v>
      </c>
      <c r="D249" s="10">
        <v>1852</v>
      </c>
      <c r="E249" s="9">
        <v>33454805</v>
      </c>
      <c r="F249">
        <f t="shared" si="192"/>
        <v>18064.149568034558</v>
      </c>
      <c r="G249" s="14">
        <v>2001</v>
      </c>
      <c r="H249" s="10">
        <v>1949</v>
      </c>
      <c r="I249" s="9">
        <v>34605342</v>
      </c>
      <c r="J249">
        <f t="shared" si="193"/>
        <v>17755.434581836838</v>
      </c>
      <c r="K249">
        <f t="shared" si="194"/>
        <v>-308.71498619771955</v>
      </c>
      <c r="L249" s="18">
        <f t="shared" si="195"/>
        <v>-1.7089926377935147E-2</v>
      </c>
      <c r="M249" s="14">
        <v>2002</v>
      </c>
      <c r="N249" s="10">
        <v>1899</v>
      </c>
      <c r="O249" s="9">
        <v>37017860</v>
      </c>
      <c r="P249">
        <f t="shared" si="196"/>
        <v>19493.343865192208</v>
      </c>
      <c r="Q249">
        <f t="shared" si="197"/>
        <v>1737.9092833553696</v>
      </c>
      <c r="R249" s="19">
        <f t="shared" si="198"/>
        <v>9.7880413759806661E-2</v>
      </c>
      <c r="S249" s="14">
        <v>2003</v>
      </c>
      <c r="T249" s="10">
        <v>1899</v>
      </c>
      <c r="U249" s="9">
        <v>37568338</v>
      </c>
      <c r="V249">
        <f t="shared" si="199"/>
        <v>19783.22169562928</v>
      </c>
      <c r="W249">
        <f t="shared" si="200"/>
        <v>289.87783043707168</v>
      </c>
      <c r="X249" s="18">
        <f t="shared" si="201"/>
        <v>1.4870605702220471E-2</v>
      </c>
      <c r="Y249" s="14">
        <v>2004</v>
      </c>
      <c r="Z249" s="10">
        <v>1710</v>
      </c>
      <c r="AA249" s="9">
        <v>39546730</v>
      </c>
      <c r="AB249">
        <f t="shared" si="202"/>
        <v>23126.74269005848</v>
      </c>
      <c r="AC249">
        <f t="shared" si="203"/>
        <v>3343.5209944292001</v>
      </c>
      <c r="AD249" s="18">
        <f t="shared" si="204"/>
        <v>0.16900791215254321</v>
      </c>
      <c r="AE249" s="14">
        <v>2005</v>
      </c>
      <c r="AF249" s="10">
        <v>1665</v>
      </c>
      <c r="AG249" s="9">
        <v>40196164</v>
      </c>
      <c r="AH249">
        <f t="shared" si="205"/>
        <v>24141.840240240239</v>
      </c>
      <c r="AI249">
        <f t="shared" si="206"/>
        <v>1015.0975501817593</v>
      </c>
      <c r="AJ249" s="18">
        <f t="shared" si="207"/>
        <v>4.3892802535400739E-2</v>
      </c>
      <c r="AK249" s="14">
        <v>2006</v>
      </c>
      <c r="AL249" s="10">
        <v>1595</v>
      </c>
      <c r="AM249" s="9">
        <v>44876436</v>
      </c>
      <c r="AN249">
        <f t="shared" si="208"/>
        <v>28135.696551724137</v>
      </c>
      <c r="AO249">
        <f t="shared" si="209"/>
        <v>3993.856311483898</v>
      </c>
      <c r="AP249" s="18">
        <f t="shared" si="210"/>
        <v>0.1654329691415502</v>
      </c>
      <c r="AQ249" s="14">
        <v>2007</v>
      </c>
      <c r="AR249" s="10">
        <v>1574</v>
      </c>
      <c r="AS249" s="9">
        <v>47045544</v>
      </c>
      <c r="AT249">
        <f t="shared" si="211"/>
        <v>29889.163913595934</v>
      </c>
      <c r="AU249">
        <f t="shared" si="212"/>
        <v>1753.467361871797</v>
      </c>
      <c r="AV249" s="18">
        <f t="shared" si="213"/>
        <v>6.2321803856828478E-2</v>
      </c>
      <c r="AW249" s="14">
        <v>2008</v>
      </c>
      <c r="AX249" s="10">
        <v>1473</v>
      </c>
      <c r="AY249" s="9">
        <v>49998601</v>
      </c>
      <c r="AZ249">
        <f t="shared" si="214"/>
        <v>33943.381534283777</v>
      </c>
      <c r="BA249">
        <f t="shared" si="215"/>
        <v>4054.217620687843</v>
      </c>
      <c r="BB249" s="18">
        <f t="shared" si="216"/>
        <v>0.13564172060509419</v>
      </c>
      <c r="BC249" s="14">
        <v>2009</v>
      </c>
      <c r="BD249" s="10">
        <v>1447</v>
      </c>
      <c r="BE249" s="9">
        <v>53913059</v>
      </c>
      <c r="BF249">
        <f t="shared" si="217"/>
        <v>37258.506565307536</v>
      </c>
      <c r="BG249">
        <f t="shared" si="218"/>
        <v>3315.1250310237592</v>
      </c>
      <c r="BH249" s="18">
        <f t="shared" si="219"/>
        <v>9.7666316117484914E-2</v>
      </c>
      <c r="BI249" s="14">
        <v>2010</v>
      </c>
      <c r="BJ249" s="10">
        <v>1440</v>
      </c>
      <c r="BK249" s="9">
        <v>55106919</v>
      </c>
      <c r="BL249">
        <f t="shared" si="220"/>
        <v>38268.693749999999</v>
      </c>
      <c r="BM249">
        <f t="shared" si="221"/>
        <v>1010.1871846924623</v>
      </c>
      <c r="BN249" s="18">
        <f t="shared" si="222"/>
        <v>2.7112927430995762E-2</v>
      </c>
      <c r="BO249" s="14">
        <v>2011</v>
      </c>
      <c r="BP249" s="10">
        <v>1453</v>
      </c>
      <c r="BQ249" s="9">
        <v>55830532</v>
      </c>
      <c r="BR249">
        <f t="shared" si="223"/>
        <v>38424.316586373025</v>
      </c>
      <c r="BS249">
        <f t="shared" si="224"/>
        <v>155.62283637302608</v>
      </c>
      <c r="BT249" s="18">
        <f t="shared" si="225"/>
        <v>4.0665834425829099E-3</v>
      </c>
      <c r="BU249" s="14">
        <v>2012</v>
      </c>
      <c r="BV249" s="10">
        <v>1478</v>
      </c>
      <c r="BW249" s="9">
        <v>55347579</v>
      </c>
      <c r="BX249">
        <f t="shared" si="226"/>
        <v>37447.617726657649</v>
      </c>
      <c r="BY249">
        <f t="shared" si="227"/>
        <v>-976.69885971537587</v>
      </c>
      <c r="BZ249" s="18">
        <f t="shared" si="228"/>
        <v>-2.5418769843827408E-2</v>
      </c>
      <c r="CA249" s="14">
        <v>2013</v>
      </c>
      <c r="CB249" s="10">
        <v>1519</v>
      </c>
      <c r="CC249" s="9">
        <v>54915949</v>
      </c>
      <c r="CD249">
        <f t="shared" si="229"/>
        <v>36152.698485845955</v>
      </c>
      <c r="CE249">
        <f t="shared" si="230"/>
        <v>-1294.9192408116942</v>
      </c>
      <c r="CF249" s="18">
        <f t="shared" si="231"/>
        <v>-3.4579482472389331E-2</v>
      </c>
      <c r="CG249" s="14">
        <v>2014</v>
      </c>
      <c r="CH249" s="10">
        <v>1490</v>
      </c>
      <c r="CI249" s="9">
        <v>58248112</v>
      </c>
      <c r="CJ249">
        <f t="shared" si="232"/>
        <v>39092.692617449662</v>
      </c>
      <c r="CK249">
        <f t="shared" si="233"/>
        <v>2939.9941316037075</v>
      </c>
      <c r="CL249" s="18">
        <f t="shared" si="234"/>
        <v>8.1321568091375987E-2</v>
      </c>
      <c r="CM249" s="14">
        <v>2015</v>
      </c>
      <c r="CN249" s="9">
        <v>1452</v>
      </c>
      <c r="CO249" s="9">
        <v>59559102</v>
      </c>
      <c r="CP249">
        <f t="shared" si="235"/>
        <v>41018.665289256198</v>
      </c>
      <c r="CQ249">
        <f t="shared" si="236"/>
        <v>1925.9726718065358</v>
      </c>
      <c r="CR249" s="18">
        <f t="shared" si="237"/>
        <v>4.926682054504597E-2</v>
      </c>
      <c r="CS249" s="14">
        <v>2016</v>
      </c>
      <c r="CT249" s="9">
        <v>1505</v>
      </c>
      <c r="CU249" s="9">
        <v>60353145</v>
      </c>
      <c r="CV249">
        <f t="shared" si="238"/>
        <v>40101.757475083054</v>
      </c>
      <c r="CW249">
        <f t="shared" si="239"/>
        <v>-916.90781417314429</v>
      </c>
      <c r="CX249" s="18">
        <f t="shared" si="240"/>
        <v>-2.2353428803869566E-2</v>
      </c>
      <c r="CY249" s="14">
        <v>2017</v>
      </c>
      <c r="CZ249" s="9">
        <v>1497</v>
      </c>
      <c r="DA249" s="9">
        <v>62685679</v>
      </c>
      <c r="DB249">
        <f t="shared" si="241"/>
        <v>41874.201068804272</v>
      </c>
      <c r="DC249">
        <f t="shared" si="242"/>
        <v>1772.4435937212183</v>
      </c>
      <c r="DD249" s="18">
        <f t="shared" si="243"/>
        <v>4.4198651264162517E-2</v>
      </c>
      <c r="DE249" s="14">
        <v>2018</v>
      </c>
      <c r="DF249" s="24">
        <v>1529</v>
      </c>
      <c r="DG249" s="24">
        <v>61405109</v>
      </c>
      <c r="DH249">
        <f t="shared" si="244"/>
        <v>40160.30673642904</v>
      </c>
      <c r="DI249">
        <f t="shared" si="245"/>
        <v>-1713.8943323752319</v>
      </c>
      <c r="DJ249" s="18">
        <f t="shared" si="246"/>
        <v>-4.0929600771584883E-2</v>
      </c>
      <c r="DK249" s="14">
        <v>2019</v>
      </c>
      <c r="DL249" s="24">
        <v>1549</v>
      </c>
      <c r="DM249" s="24">
        <v>63619542</v>
      </c>
      <c r="DN249">
        <f t="shared" si="247"/>
        <v>41071.363460296969</v>
      </c>
      <c r="DO249">
        <f t="shared" si="248"/>
        <v>911.05672386792867</v>
      </c>
      <c r="DP249" s="18">
        <f t="shared" si="249"/>
        <v>2.2685502126444608E-2</v>
      </c>
      <c r="DQ249" s="14">
        <v>2020</v>
      </c>
      <c r="DR249" s="25">
        <v>1595</v>
      </c>
      <c r="DS249" s="24">
        <v>64581608</v>
      </c>
      <c r="DT249">
        <f t="shared" si="250"/>
        <v>40490.036363636362</v>
      </c>
      <c r="DU249">
        <f t="shared" si="251"/>
        <v>-581.32709666060691</v>
      </c>
      <c r="DV249" s="18">
        <f t="shared" si="252"/>
        <v>-1.4154073487785876E-2</v>
      </c>
      <c r="DX249" s="11">
        <f t="shared" si="253"/>
        <v>3.934580154960738E-2</v>
      </c>
      <c r="DY249">
        <f t="shared" si="254"/>
        <v>41035.290421843434</v>
      </c>
      <c r="DZ249" s="23">
        <f t="shared" si="255"/>
        <v>32652.087179320719</v>
      </c>
    </row>
    <row r="250" spans="1:130" x14ac:dyDescent="0.2">
      <c r="A250" s="3">
        <v>51156</v>
      </c>
      <c r="B250" t="s">
        <v>250</v>
      </c>
      <c r="C250" s="14">
        <v>2000</v>
      </c>
      <c r="D250" s="10">
        <v>344</v>
      </c>
      <c r="E250" s="9">
        <v>10244197</v>
      </c>
      <c r="F250">
        <f t="shared" si="192"/>
        <v>29779.642441860466</v>
      </c>
      <c r="G250" s="14">
        <v>2001</v>
      </c>
      <c r="H250" s="10">
        <v>356</v>
      </c>
      <c r="I250" s="9">
        <v>10585049</v>
      </c>
      <c r="J250">
        <f t="shared" si="193"/>
        <v>29733.283707865168</v>
      </c>
      <c r="K250">
        <f t="shared" si="194"/>
        <v>-46.358733995297371</v>
      </c>
      <c r="L250" s="18">
        <f t="shared" si="195"/>
        <v>-1.5567256754611704E-3</v>
      </c>
      <c r="M250" s="14">
        <v>2002</v>
      </c>
      <c r="N250" s="10">
        <v>373</v>
      </c>
      <c r="O250" s="9">
        <v>11968422</v>
      </c>
      <c r="P250">
        <f t="shared" si="196"/>
        <v>32086.922252010725</v>
      </c>
      <c r="Q250">
        <f t="shared" si="197"/>
        <v>2353.6385441455568</v>
      </c>
      <c r="R250" s="19">
        <f t="shared" si="198"/>
        <v>7.9158379117169719E-2</v>
      </c>
      <c r="S250" s="14">
        <v>2003</v>
      </c>
      <c r="T250" s="10">
        <v>373</v>
      </c>
      <c r="U250" s="9">
        <v>11787564</v>
      </c>
      <c r="V250">
        <f t="shared" si="199"/>
        <v>31602.048257372655</v>
      </c>
      <c r="W250">
        <f t="shared" si="200"/>
        <v>-484.87399463807014</v>
      </c>
      <c r="X250" s="18">
        <f t="shared" si="201"/>
        <v>-1.5111265294622813E-2</v>
      </c>
      <c r="Y250" s="14">
        <v>2004</v>
      </c>
      <c r="Z250" s="10">
        <v>351</v>
      </c>
      <c r="AA250" s="9">
        <v>12018614</v>
      </c>
      <c r="AB250">
        <f t="shared" si="202"/>
        <v>34241.065527065526</v>
      </c>
      <c r="AC250">
        <f t="shared" si="203"/>
        <v>2639.0172696928712</v>
      </c>
      <c r="AD250" s="18">
        <f t="shared" si="204"/>
        <v>8.3507791906405851E-2</v>
      </c>
      <c r="AE250" s="14">
        <v>2005</v>
      </c>
      <c r="AF250" s="10">
        <v>343</v>
      </c>
      <c r="AG250" s="9">
        <v>12314804</v>
      </c>
      <c r="AH250">
        <f t="shared" si="205"/>
        <v>35903.218658892125</v>
      </c>
      <c r="AI250">
        <f t="shared" si="206"/>
        <v>1662.1531318265988</v>
      </c>
      <c r="AJ250" s="18">
        <f t="shared" si="207"/>
        <v>4.8542681316758839E-2</v>
      </c>
      <c r="AK250" s="14">
        <v>2006</v>
      </c>
      <c r="AL250" s="10">
        <v>350</v>
      </c>
      <c r="AM250" s="9">
        <v>13085352</v>
      </c>
      <c r="AN250">
        <f t="shared" si="208"/>
        <v>37386.720000000001</v>
      </c>
      <c r="AO250">
        <f t="shared" si="209"/>
        <v>1483.5013411078762</v>
      </c>
      <c r="AP250" s="18">
        <f t="shared" si="210"/>
        <v>4.1319452587308868E-2</v>
      </c>
      <c r="AQ250" s="14">
        <v>2007</v>
      </c>
      <c r="AR250" s="10">
        <v>341</v>
      </c>
      <c r="AS250" s="9">
        <v>14003644</v>
      </c>
      <c r="AT250">
        <f t="shared" si="211"/>
        <v>41066.404692082113</v>
      </c>
      <c r="AU250">
        <f t="shared" si="212"/>
        <v>3679.6846920821117</v>
      </c>
      <c r="AV250" s="18">
        <f t="shared" si="213"/>
        <v>9.8422239021826771E-2</v>
      </c>
      <c r="AW250" s="14">
        <v>2008</v>
      </c>
      <c r="AX250" s="10">
        <v>334</v>
      </c>
      <c r="AY250" s="9">
        <v>14789144</v>
      </c>
      <c r="AZ250">
        <f t="shared" si="214"/>
        <v>44278.874251497007</v>
      </c>
      <c r="BA250">
        <f t="shared" si="215"/>
        <v>3212.4695594148943</v>
      </c>
      <c r="BB250" s="18">
        <f t="shared" si="216"/>
        <v>7.8226218815651047E-2</v>
      </c>
      <c r="BC250" s="14">
        <v>2009</v>
      </c>
      <c r="BD250" s="10">
        <v>344</v>
      </c>
      <c r="BE250" s="9">
        <v>14876465</v>
      </c>
      <c r="BF250">
        <f t="shared" si="217"/>
        <v>43245.537790697672</v>
      </c>
      <c r="BG250">
        <f t="shared" si="218"/>
        <v>-1033.3364607993353</v>
      </c>
      <c r="BH250" s="18">
        <f t="shared" si="219"/>
        <v>-2.3337008410153962E-2</v>
      </c>
      <c r="BI250" s="14">
        <v>2010</v>
      </c>
      <c r="BJ250" s="10">
        <v>344</v>
      </c>
      <c r="BK250" s="9">
        <v>14423276</v>
      </c>
      <c r="BL250">
        <f t="shared" si="220"/>
        <v>41928.127906976741</v>
      </c>
      <c r="BM250">
        <f t="shared" si="221"/>
        <v>-1317.4098837209312</v>
      </c>
      <c r="BN250" s="18">
        <f t="shared" si="222"/>
        <v>-3.0463487125469684E-2</v>
      </c>
      <c r="BO250" s="14">
        <v>2011</v>
      </c>
      <c r="BP250" s="10">
        <v>316</v>
      </c>
      <c r="BQ250" s="9">
        <v>16032362</v>
      </c>
      <c r="BR250">
        <f t="shared" si="223"/>
        <v>50735.322784810123</v>
      </c>
      <c r="BS250">
        <f t="shared" si="224"/>
        <v>8807.1948778333826</v>
      </c>
      <c r="BT250" s="18">
        <f t="shared" si="225"/>
        <v>0.21005456998636676</v>
      </c>
      <c r="BU250" s="14">
        <v>2012</v>
      </c>
      <c r="BV250" s="10">
        <v>307</v>
      </c>
      <c r="BW250" s="9">
        <v>15160533</v>
      </c>
      <c r="BX250">
        <f t="shared" si="226"/>
        <v>49382.843648208473</v>
      </c>
      <c r="BY250">
        <f t="shared" si="227"/>
        <v>-1352.4791366016507</v>
      </c>
      <c r="BZ250" s="18">
        <f t="shared" si="228"/>
        <v>-2.6657544731470112E-2</v>
      </c>
      <c r="CA250" s="14">
        <v>2013</v>
      </c>
      <c r="CB250" s="10">
        <v>317</v>
      </c>
      <c r="CC250" s="9">
        <v>15066029</v>
      </c>
      <c r="CD250">
        <f t="shared" si="229"/>
        <v>47526.905362776022</v>
      </c>
      <c r="CE250">
        <f t="shared" si="230"/>
        <v>-1855.9382854324504</v>
      </c>
      <c r="CF250" s="18">
        <f t="shared" si="231"/>
        <v>-3.7582653171083245E-2</v>
      </c>
      <c r="CG250" s="14">
        <v>2014</v>
      </c>
      <c r="CH250" s="10">
        <v>323</v>
      </c>
      <c r="CI250" s="9">
        <v>15582544</v>
      </c>
      <c r="CJ250">
        <f t="shared" si="232"/>
        <v>48243.170278637772</v>
      </c>
      <c r="CK250">
        <f t="shared" si="233"/>
        <v>716.26491586174961</v>
      </c>
      <c r="CL250" s="18">
        <f t="shared" si="234"/>
        <v>1.5070724895602858E-2</v>
      </c>
      <c r="CM250" s="14">
        <v>2015</v>
      </c>
      <c r="CN250" s="9">
        <v>333</v>
      </c>
      <c r="CO250" s="9">
        <v>15757856</v>
      </c>
      <c r="CP250">
        <f t="shared" si="235"/>
        <v>47320.888888888891</v>
      </c>
      <c r="CQ250">
        <f t="shared" si="236"/>
        <v>-922.28138974888134</v>
      </c>
      <c r="CR250" s="18">
        <f t="shared" si="237"/>
        <v>-1.9117346236204348E-2</v>
      </c>
      <c r="CS250" s="14">
        <v>2016</v>
      </c>
      <c r="CT250" s="9">
        <v>323</v>
      </c>
      <c r="CU250" s="9">
        <v>15918407</v>
      </c>
      <c r="CV250">
        <f t="shared" si="238"/>
        <v>49282.993808049534</v>
      </c>
      <c r="CW250">
        <f t="shared" si="239"/>
        <v>1962.1049191606435</v>
      </c>
      <c r="CX250" s="18">
        <f t="shared" si="240"/>
        <v>4.1463822113902697E-2</v>
      </c>
      <c r="CY250" s="14">
        <v>2017</v>
      </c>
      <c r="CZ250" s="9">
        <v>300</v>
      </c>
      <c r="DA250" s="9">
        <v>16239595</v>
      </c>
      <c r="DB250">
        <f t="shared" si="241"/>
        <v>54131.98333333333</v>
      </c>
      <c r="DC250">
        <f t="shared" si="242"/>
        <v>4848.989525283796</v>
      </c>
      <c r="DD250" s="18">
        <f t="shared" si="243"/>
        <v>9.8390725696777703E-2</v>
      </c>
      <c r="DE250" s="14">
        <v>2018</v>
      </c>
      <c r="DF250" s="24">
        <v>286</v>
      </c>
      <c r="DG250" s="24">
        <v>16657920</v>
      </c>
      <c r="DH250">
        <f t="shared" si="244"/>
        <v>58244.475524475522</v>
      </c>
      <c r="DI250">
        <f t="shared" si="245"/>
        <v>4112.4921911421916</v>
      </c>
      <c r="DJ250" s="18">
        <f t="shared" si="246"/>
        <v>7.5971577945303292E-2</v>
      </c>
      <c r="DK250" s="14">
        <v>2019</v>
      </c>
      <c r="DL250" s="24">
        <v>290</v>
      </c>
      <c r="DM250" s="24">
        <v>16952967</v>
      </c>
      <c r="DN250">
        <f t="shared" si="247"/>
        <v>58458.506896551728</v>
      </c>
      <c r="DO250">
        <f t="shared" si="248"/>
        <v>214.03137207620603</v>
      </c>
      <c r="DP250" s="18">
        <f t="shared" si="249"/>
        <v>3.67470683097259E-3</v>
      </c>
      <c r="DQ250" s="14">
        <v>2020</v>
      </c>
      <c r="DR250" s="25">
        <v>304</v>
      </c>
      <c r="DS250" s="24">
        <v>17311099</v>
      </c>
      <c r="DT250">
        <f t="shared" si="250"/>
        <v>56944.40460526316</v>
      </c>
      <c r="DU250">
        <f t="shared" si="251"/>
        <v>-1514.1022912885674</v>
      </c>
      <c r="DV250" s="18">
        <f t="shared" si="252"/>
        <v>-2.5900461227446766E-2</v>
      </c>
      <c r="DX250" s="11">
        <f t="shared" si="253"/>
        <v>3.1261606913859603E-2</v>
      </c>
      <c r="DY250">
        <f t="shared" si="254"/>
        <v>56944.988584786857</v>
      </c>
      <c r="DZ250" s="23">
        <f t="shared" si="255"/>
        <v>43882.063838919748</v>
      </c>
    </row>
    <row r="251" spans="1:130" x14ac:dyDescent="0.2">
      <c r="A251" s="3">
        <v>51159</v>
      </c>
      <c r="B251" t="s">
        <v>251</v>
      </c>
      <c r="C251" s="14">
        <v>2000</v>
      </c>
      <c r="D251" s="10">
        <v>3232</v>
      </c>
      <c r="E251" s="9">
        <v>164209339</v>
      </c>
      <c r="F251">
        <f t="shared" si="192"/>
        <v>50807.344987623765</v>
      </c>
      <c r="G251" s="14">
        <v>2001</v>
      </c>
      <c r="H251" s="10">
        <v>3181</v>
      </c>
      <c r="I251" s="9">
        <v>173075941</v>
      </c>
      <c r="J251">
        <f t="shared" si="193"/>
        <v>54409.286702294878</v>
      </c>
      <c r="K251">
        <f t="shared" si="194"/>
        <v>3601.941714671113</v>
      </c>
      <c r="L251" s="18">
        <f t="shared" si="195"/>
        <v>7.0894114139373257E-2</v>
      </c>
      <c r="M251" s="14">
        <v>2002</v>
      </c>
      <c r="N251" s="10">
        <v>3104</v>
      </c>
      <c r="O251" s="9">
        <v>181876923</v>
      </c>
      <c r="P251">
        <f t="shared" si="196"/>
        <v>58594.369523195877</v>
      </c>
      <c r="Q251">
        <f t="shared" si="197"/>
        <v>4185.0828209009996</v>
      </c>
      <c r="R251" s="19">
        <f t="shared" si="198"/>
        <v>7.6918538627422969E-2</v>
      </c>
      <c r="S251" s="14">
        <v>2003</v>
      </c>
      <c r="T251" s="10">
        <v>3104</v>
      </c>
      <c r="U251" s="9">
        <v>185645243</v>
      </c>
      <c r="V251">
        <f t="shared" si="199"/>
        <v>59808.390141752578</v>
      </c>
      <c r="W251">
        <f t="shared" si="200"/>
        <v>1214.0206185567004</v>
      </c>
      <c r="X251" s="18">
        <f t="shared" si="201"/>
        <v>2.0719066156622837E-2</v>
      </c>
      <c r="Y251" s="14">
        <v>2004</v>
      </c>
      <c r="Z251" s="10">
        <v>3122</v>
      </c>
      <c r="AA251" s="9">
        <v>192363209</v>
      </c>
      <c r="AB251">
        <f t="shared" si="202"/>
        <v>61615.377642536834</v>
      </c>
      <c r="AC251">
        <f t="shared" si="203"/>
        <v>1806.9875007842566</v>
      </c>
      <c r="AD251" s="18">
        <f t="shared" si="204"/>
        <v>3.0212943309483736E-2</v>
      </c>
      <c r="AE251" s="14">
        <v>2005</v>
      </c>
      <c r="AF251" s="10">
        <v>3145</v>
      </c>
      <c r="AG251" s="9">
        <v>195146794</v>
      </c>
      <c r="AH251">
        <f t="shared" si="205"/>
        <v>62049.855007949125</v>
      </c>
      <c r="AI251">
        <f t="shared" si="206"/>
        <v>434.47736541229096</v>
      </c>
      <c r="AJ251" s="18">
        <f t="shared" si="207"/>
        <v>7.0514436823372623E-3</v>
      </c>
      <c r="AK251" s="14">
        <v>2006</v>
      </c>
      <c r="AL251" s="10">
        <v>3213</v>
      </c>
      <c r="AM251" s="9">
        <v>206918038</v>
      </c>
      <c r="AN251">
        <f t="shared" si="208"/>
        <v>64400.260815437287</v>
      </c>
      <c r="AO251">
        <f t="shared" si="209"/>
        <v>2350.4058074881614</v>
      </c>
      <c r="AP251" s="18">
        <f t="shared" si="210"/>
        <v>3.7879311840246108E-2</v>
      </c>
      <c r="AQ251" s="14">
        <v>2007</v>
      </c>
      <c r="AR251" s="10">
        <v>3236</v>
      </c>
      <c r="AS251" s="9">
        <v>222154697</v>
      </c>
      <c r="AT251">
        <f t="shared" si="211"/>
        <v>68651.018850432636</v>
      </c>
      <c r="AU251">
        <f t="shared" si="212"/>
        <v>4250.7580349953496</v>
      </c>
      <c r="AV251" s="18">
        <f t="shared" si="213"/>
        <v>6.6005292232860141E-2</v>
      </c>
      <c r="AW251" s="14">
        <v>2008</v>
      </c>
      <c r="AX251" s="10">
        <v>3233</v>
      </c>
      <c r="AY251" s="9">
        <v>237727438</v>
      </c>
      <c r="AZ251">
        <f t="shared" si="214"/>
        <v>73531.530467058459</v>
      </c>
      <c r="BA251">
        <f t="shared" si="215"/>
        <v>4880.5116166258231</v>
      </c>
      <c r="BB251" s="18">
        <f t="shared" si="216"/>
        <v>7.1091612307441612E-2</v>
      </c>
      <c r="BC251" s="14">
        <v>2009</v>
      </c>
      <c r="BD251" s="10">
        <v>3285</v>
      </c>
      <c r="BE251" s="9">
        <v>244166041</v>
      </c>
      <c r="BF251">
        <f t="shared" si="217"/>
        <v>74327.561948249626</v>
      </c>
      <c r="BG251">
        <f t="shared" si="218"/>
        <v>796.03148119116668</v>
      </c>
      <c r="BH251" s="18">
        <f t="shared" si="219"/>
        <v>1.0825716208202446E-2</v>
      </c>
      <c r="BI251" s="14">
        <v>2010</v>
      </c>
      <c r="BJ251" s="10">
        <v>3251</v>
      </c>
      <c r="BK251" s="9">
        <v>247013696</v>
      </c>
      <c r="BL251">
        <f t="shared" si="220"/>
        <v>75980.835435250687</v>
      </c>
      <c r="BM251">
        <f t="shared" si="221"/>
        <v>1653.2734870010609</v>
      </c>
      <c r="BN251" s="18">
        <f t="shared" si="222"/>
        <v>2.2243074354465552E-2</v>
      </c>
      <c r="BO251" s="14">
        <v>2011</v>
      </c>
      <c r="BP251" s="10">
        <v>3253</v>
      </c>
      <c r="BQ251" s="9">
        <v>250287903</v>
      </c>
      <c r="BR251">
        <f t="shared" si="223"/>
        <v>76940.640332001232</v>
      </c>
      <c r="BS251">
        <f t="shared" si="224"/>
        <v>959.80489675054559</v>
      </c>
      <c r="BT251" s="18">
        <f t="shared" si="225"/>
        <v>1.2632197201470253E-2</v>
      </c>
      <c r="BU251" s="14">
        <v>2012</v>
      </c>
      <c r="BV251" s="10">
        <v>3307</v>
      </c>
      <c r="BW251" s="9">
        <v>256745346</v>
      </c>
      <c r="BX251">
        <f t="shared" si="226"/>
        <v>77636.935591170244</v>
      </c>
      <c r="BY251">
        <f t="shared" si="227"/>
        <v>696.29525916901184</v>
      </c>
      <c r="BZ251" s="18">
        <f t="shared" si="228"/>
        <v>9.0497720861754775E-3</v>
      </c>
      <c r="CA251" s="14">
        <v>2013</v>
      </c>
      <c r="CB251" s="10">
        <v>3303</v>
      </c>
      <c r="CC251" s="9">
        <v>256330120</v>
      </c>
      <c r="CD251">
        <f t="shared" si="229"/>
        <v>77605.243717832273</v>
      </c>
      <c r="CE251">
        <f t="shared" si="230"/>
        <v>-31.691873337971629</v>
      </c>
      <c r="CF251" s="18">
        <f t="shared" si="231"/>
        <v>-4.0820613406044828E-4</v>
      </c>
      <c r="CG251" s="14">
        <v>2014</v>
      </c>
      <c r="CH251" s="10">
        <v>3211</v>
      </c>
      <c r="CI251" s="9">
        <v>265785548</v>
      </c>
      <c r="CJ251">
        <f t="shared" si="232"/>
        <v>82773.450015571478</v>
      </c>
      <c r="CK251">
        <f t="shared" si="233"/>
        <v>5168.2062977392052</v>
      </c>
      <c r="CL251" s="18">
        <f t="shared" si="234"/>
        <v>6.6596096476811209E-2</v>
      </c>
      <c r="CM251" s="14">
        <v>2015</v>
      </c>
      <c r="CN251" s="9">
        <v>3220</v>
      </c>
      <c r="CO251" s="9">
        <v>270678605</v>
      </c>
      <c r="CP251">
        <f t="shared" si="235"/>
        <v>84061.678571428565</v>
      </c>
      <c r="CQ251">
        <f t="shared" si="236"/>
        <v>1288.2285558570875</v>
      </c>
      <c r="CR251" s="18">
        <f t="shared" si="237"/>
        <v>1.5563306297064382E-2</v>
      </c>
      <c r="CS251" s="14">
        <v>2016</v>
      </c>
      <c r="CT251" s="9">
        <v>3261</v>
      </c>
      <c r="CU251" s="9">
        <v>279494663</v>
      </c>
      <c r="CV251">
        <f t="shared" si="238"/>
        <v>85708.26832260043</v>
      </c>
      <c r="CW251">
        <f t="shared" si="239"/>
        <v>1646.5897511718649</v>
      </c>
      <c r="CX251" s="18">
        <f t="shared" si="240"/>
        <v>1.9587876177998648E-2</v>
      </c>
      <c r="CY251" s="14">
        <v>2017</v>
      </c>
      <c r="CZ251" s="9">
        <v>3260</v>
      </c>
      <c r="DA251" s="9">
        <v>282111380</v>
      </c>
      <c r="DB251">
        <f t="shared" si="241"/>
        <v>86537.233128834356</v>
      </c>
      <c r="DC251">
        <f t="shared" si="242"/>
        <v>828.96480623392563</v>
      </c>
      <c r="DD251" s="18">
        <f t="shared" si="243"/>
        <v>9.6719350706486705E-3</v>
      </c>
      <c r="DE251" s="14">
        <v>2018</v>
      </c>
      <c r="DF251" s="24">
        <v>3351</v>
      </c>
      <c r="DG251" s="24">
        <v>289176031</v>
      </c>
      <c r="DH251">
        <f t="shared" si="244"/>
        <v>86295.443449716506</v>
      </c>
      <c r="DI251">
        <f t="shared" si="245"/>
        <v>-241.78967911785003</v>
      </c>
      <c r="DJ251" s="18">
        <f t="shared" si="246"/>
        <v>-2.7940537312751831E-3</v>
      </c>
      <c r="DK251" s="14">
        <v>2019</v>
      </c>
      <c r="DL251" s="24">
        <v>3396</v>
      </c>
      <c r="DM251" s="24">
        <v>296084598</v>
      </c>
      <c r="DN251">
        <f t="shared" si="247"/>
        <v>87186.277385159017</v>
      </c>
      <c r="DO251">
        <f t="shared" si="248"/>
        <v>890.83393544251157</v>
      </c>
      <c r="DP251" s="18">
        <f t="shared" si="249"/>
        <v>1.0323070371167298E-2</v>
      </c>
      <c r="DQ251" s="14">
        <v>2020</v>
      </c>
      <c r="DR251" s="25">
        <v>3366</v>
      </c>
      <c r="DS251" s="24">
        <v>301066267</v>
      </c>
      <c r="DT251">
        <f t="shared" si="250"/>
        <v>89443.335412953063</v>
      </c>
      <c r="DU251">
        <f t="shared" si="251"/>
        <v>2257.0580277940462</v>
      </c>
      <c r="DV251" s="18">
        <f t="shared" si="252"/>
        <v>2.5887766922575894E-2</v>
      </c>
      <c r="DX251" s="11">
        <f t="shared" si="253"/>
        <v>2.7597269879189132E-2</v>
      </c>
      <c r="DY251">
        <f t="shared" si="254"/>
        <v>86672.984654569955</v>
      </c>
      <c r="DZ251" s="23">
        <f t="shared" si="255"/>
        <v>73255.444640430884</v>
      </c>
    </row>
    <row r="252" spans="1:130" x14ac:dyDescent="0.2">
      <c r="A252" s="3">
        <v>52096</v>
      </c>
      <c r="B252" t="s">
        <v>252</v>
      </c>
      <c r="C252" s="14">
        <v>2000</v>
      </c>
      <c r="D252" s="10">
        <v>657</v>
      </c>
      <c r="E252" s="9">
        <v>38830826</v>
      </c>
      <c r="F252">
        <f t="shared" si="192"/>
        <v>59103.235920852356</v>
      </c>
      <c r="G252" s="14">
        <v>2001</v>
      </c>
      <c r="H252" s="10">
        <v>639</v>
      </c>
      <c r="I252" s="9">
        <v>41989299</v>
      </c>
      <c r="J252">
        <f t="shared" si="193"/>
        <v>65710.953051643199</v>
      </c>
      <c r="K252">
        <f t="shared" si="194"/>
        <v>6607.7171307908429</v>
      </c>
      <c r="L252" s="18">
        <f t="shared" si="195"/>
        <v>0.11179958301504027</v>
      </c>
      <c r="M252" s="14">
        <v>2002</v>
      </c>
      <c r="N252" s="10">
        <v>624</v>
      </c>
      <c r="O252" s="9">
        <v>42183629</v>
      </c>
      <c r="P252">
        <f t="shared" si="196"/>
        <v>67601.969551282047</v>
      </c>
      <c r="Q252">
        <f t="shared" si="197"/>
        <v>1891.0164996388485</v>
      </c>
      <c r="R252" s="19">
        <f t="shared" si="198"/>
        <v>2.877779748762236E-2</v>
      </c>
      <c r="S252" s="14">
        <v>2003</v>
      </c>
      <c r="T252" s="10">
        <v>624</v>
      </c>
      <c r="U252" s="9">
        <v>44021249</v>
      </c>
      <c r="V252">
        <f t="shared" si="199"/>
        <v>70546.873397435891</v>
      </c>
      <c r="W252">
        <f t="shared" si="200"/>
        <v>2944.9038461538439</v>
      </c>
      <c r="X252" s="18">
        <f t="shared" si="201"/>
        <v>4.3562397156489283E-2</v>
      </c>
      <c r="Y252" s="14">
        <v>2004</v>
      </c>
      <c r="Z252" s="10">
        <v>601</v>
      </c>
      <c r="AA252" s="9">
        <v>43189581</v>
      </c>
      <c r="AB252">
        <f t="shared" si="202"/>
        <v>71862.863560732119</v>
      </c>
      <c r="AC252">
        <f t="shared" si="203"/>
        <v>1315.9901632962283</v>
      </c>
      <c r="AD252" s="18">
        <f t="shared" si="204"/>
        <v>1.8654124554640567E-2</v>
      </c>
      <c r="AE252" s="14">
        <v>2005</v>
      </c>
      <c r="AF252" s="10">
        <v>582</v>
      </c>
      <c r="AG252" s="9">
        <v>43106559</v>
      </c>
      <c r="AH252">
        <f t="shared" si="205"/>
        <v>74066.252577319581</v>
      </c>
      <c r="AI252">
        <f t="shared" si="206"/>
        <v>2203.3890165874618</v>
      </c>
      <c r="AJ252" s="18">
        <f t="shared" si="207"/>
        <v>3.0661024448675814E-2</v>
      </c>
      <c r="AK252" s="14">
        <v>2006</v>
      </c>
      <c r="AL252" s="10">
        <v>591</v>
      </c>
      <c r="AM252" s="9">
        <v>45525625</v>
      </c>
      <c r="AN252">
        <f t="shared" si="208"/>
        <v>77031.514382402704</v>
      </c>
      <c r="AO252">
        <f t="shared" si="209"/>
        <v>2965.2618050831225</v>
      </c>
      <c r="AP252" s="18">
        <f t="shared" si="210"/>
        <v>4.0035261700159773E-2</v>
      </c>
      <c r="AQ252" s="14">
        <v>2007</v>
      </c>
      <c r="AR252" s="10">
        <v>566</v>
      </c>
      <c r="AS252" s="9">
        <v>48134260</v>
      </c>
      <c r="AT252">
        <f t="shared" si="211"/>
        <v>85042.862190812724</v>
      </c>
      <c r="AU252">
        <f t="shared" si="212"/>
        <v>8011.3478084100207</v>
      </c>
      <c r="AV252" s="18">
        <f t="shared" si="213"/>
        <v>0.10400091277759113</v>
      </c>
      <c r="AW252" s="14">
        <v>2008</v>
      </c>
      <c r="AX252" s="10">
        <v>563</v>
      </c>
      <c r="AY252" s="9">
        <v>53154234</v>
      </c>
      <c r="AZ252">
        <f t="shared" si="214"/>
        <v>94412.493783303726</v>
      </c>
      <c r="BA252">
        <f t="shared" si="215"/>
        <v>9369.6315924910014</v>
      </c>
      <c r="BB252" s="18">
        <f t="shared" si="216"/>
        <v>0.11017540274536072</v>
      </c>
      <c r="BC252" s="14">
        <v>2009</v>
      </c>
      <c r="BD252" s="10">
        <v>530</v>
      </c>
      <c r="BE252" s="9">
        <v>54640591</v>
      </c>
      <c r="BF252">
        <f t="shared" si="217"/>
        <v>103095.45471698113</v>
      </c>
      <c r="BG252">
        <f t="shared" si="218"/>
        <v>8682.960933677401</v>
      </c>
      <c r="BH252" s="18">
        <f t="shared" si="219"/>
        <v>9.1968346409815202E-2</v>
      </c>
      <c r="BI252" s="14">
        <v>2010</v>
      </c>
      <c r="BJ252" s="10">
        <v>530</v>
      </c>
      <c r="BK252" s="9">
        <v>56389412</v>
      </c>
      <c r="BL252">
        <f t="shared" si="220"/>
        <v>106395.11698113207</v>
      </c>
      <c r="BM252">
        <f t="shared" si="221"/>
        <v>3299.6622641509457</v>
      </c>
      <c r="BN252" s="18">
        <f t="shared" si="222"/>
        <v>3.2005894665378003E-2</v>
      </c>
      <c r="BO252" s="14">
        <v>2011</v>
      </c>
      <c r="BP252" s="10">
        <v>503</v>
      </c>
      <c r="BQ252" s="9">
        <v>56959188</v>
      </c>
      <c r="BR252">
        <f t="shared" si="223"/>
        <v>113238.94234592446</v>
      </c>
      <c r="BS252">
        <f t="shared" si="224"/>
        <v>6843.8253647923848</v>
      </c>
      <c r="BT252" s="18">
        <f t="shared" si="225"/>
        <v>6.4324619014292331E-2</v>
      </c>
      <c r="BU252" s="14">
        <v>2012</v>
      </c>
      <c r="BV252" s="10">
        <v>491</v>
      </c>
      <c r="BW252" s="9">
        <v>59944067</v>
      </c>
      <c r="BX252">
        <f t="shared" si="226"/>
        <v>122085.67617107942</v>
      </c>
      <c r="BY252">
        <f t="shared" si="227"/>
        <v>8846.7338251549663</v>
      </c>
      <c r="BZ252" s="18">
        <f t="shared" si="228"/>
        <v>7.8124482990399161E-2</v>
      </c>
      <c r="CA252" s="14">
        <v>2013</v>
      </c>
      <c r="CB252" s="10">
        <v>478</v>
      </c>
      <c r="CC252" s="9">
        <v>60247887</v>
      </c>
      <c r="CD252">
        <f t="shared" si="229"/>
        <v>126041.60460251046</v>
      </c>
      <c r="CE252">
        <f t="shared" si="230"/>
        <v>3955.9284314310353</v>
      </c>
      <c r="CF252" s="18">
        <f t="shared" si="231"/>
        <v>3.240288750899465E-2</v>
      </c>
      <c r="CG252" s="14">
        <v>2014</v>
      </c>
      <c r="CH252" s="10">
        <v>472</v>
      </c>
      <c r="CI252" s="9">
        <v>63829479</v>
      </c>
      <c r="CJ252">
        <f t="shared" si="232"/>
        <v>135231.94703389829</v>
      </c>
      <c r="CK252">
        <f t="shared" si="233"/>
        <v>9190.3424313878349</v>
      </c>
      <c r="CL252" s="18">
        <f t="shared" si="234"/>
        <v>7.2915149409362445E-2</v>
      </c>
      <c r="CM252" s="14">
        <v>2015</v>
      </c>
      <c r="CN252" s="9">
        <v>478</v>
      </c>
      <c r="CO252" s="9">
        <v>64342167</v>
      </c>
      <c r="CP252">
        <f t="shared" si="235"/>
        <v>134607.0439330544</v>
      </c>
      <c r="CQ252">
        <f t="shared" si="236"/>
        <v>-624.90310084389057</v>
      </c>
      <c r="CR252" s="18">
        <f t="shared" si="237"/>
        <v>-4.6209724443828908E-3</v>
      </c>
      <c r="CS252" s="14">
        <v>2016</v>
      </c>
      <c r="CT252" s="9">
        <v>461</v>
      </c>
      <c r="CU252" s="9">
        <v>66600782</v>
      </c>
      <c r="CV252">
        <f t="shared" si="238"/>
        <v>144470.24295010846</v>
      </c>
      <c r="CW252">
        <f t="shared" si="239"/>
        <v>9863.1990170540521</v>
      </c>
      <c r="CX252" s="18">
        <f t="shared" si="240"/>
        <v>7.3274018423281212E-2</v>
      </c>
      <c r="CY252" s="14">
        <v>2017</v>
      </c>
      <c r="CZ252" s="9">
        <v>472</v>
      </c>
      <c r="DA252" s="9">
        <v>66522950</v>
      </c>
      <c r="DB252">
        <f t="shared" si="241"/>
        <v>140938.45338983051</v>
      </c>
      <c r="DC252">
        <f t="shared" si="242"/>
        <v>-3531.7895602779463</v>
      </c>
      <c r="DD252" s="18">
        <f t="shared" si="243"/>
        <v>-2.4446484536594981E-2</v>
      </c>
      <c r="DE252" s="14">
        <v>2018</v>
      </c>
      <c r="DF252" s="24">
        <v>468</v>
      </c>
      <c r="DG252" s="24">
        <v>68211706</v>
      </c>
      <c r="DH252">
        <f t="shared" si="244"/>
        <v>145751.50854700856</v>
      </c>
      <c r="DI252">
        <f t="shared" si="245"/>
        <v>4813.0551571780525</v>
      </c>
      <c r="DJ252" s="18">
        <f t="shared" si="246"/>
        <v>3.4150049481991414E-2</v>
      </c>
      <c r="DK252" s="14">
        <v>2019</v>
      </c>
      <c r="DL252" s="24">
        <v>445</v>
      </c>
      <c r="DM252" s="24">
        <v>68855114</v>
      </c>
      <c r="DN252">
        <f t="shared" si="247"/>
        <v>154730.59325842696</v>
      </c>
      <c r="DO252">
        <f t="shared" si="248"/>
        <v>8979.0847114183998</v>
      </c>
      <c r="DP252" s="18">
        <f t="shared" si="249"/>
        <v>6.1605432430378013E-2</v>
      </c>
      <c r="DQ252" s="14">
        <v>2020</v>
      </c>
      <c r="DR252" s="25">
        <v>418</v>
      </c>
      <c r="DS252" s="24">
        <v>72534962</v>
      </c>
      <c r="DT252">
        <f t="shared" si="250"/>
        <v>173528.61722488038</v>
      </c>
      <c r="DU252">
        <f t="shared" si="251"/>
        <v>18798.023966453417</v>
      </c>
      <c r="DV252" s="18">
        <f t="shared" si="252"/>
        <v>0.12148873451973038</v>
      </c>
      <c r="DX252" s="11">
        <f t="shared" si="253"/>
        <v>5.4917216631772361E-2</v>
      </c>
      <c r="DY252">
        <f t="shared" si="254"/>
        <v>147140.18506508868</v>
      </c>
      <c r="DZ252" s="23">
        <f t="shared" si="255"/>
        <v>107880.67712241047</v>
      </c>
    </row>
    <row r="253" spans="1:130" x14ac:dyDescent="0.2">
      <c r="A253" s="3">
        <v>53111</v>
      </c>
      <c r="B253" t="s">
        <v>253</v>
      </c>
      <c r="C253" s="14">
        <v>2000</v>
      </c>
      <c r="D253" s="10">
        <v>834</v>
      </c>
      <c r="E253" s="9">
        <v>21744581</v>
      </c>
      <c r="F253">
        <f t="shared" si="192"/>
        <v>26072.639088729018</v>
      </c>
      <c r="G253" s="14">
        <v>2001</v>
      </c>
      <c r="H253" s="10">
        <v>867</v>
      </c>
      <c r="I253" s="9">
        <v>23144309</v>
      </c>
      <c r="J253">
        <f t="shared" si="193"/>
        <v>26694.704728950404</v>
      </c>
      <c r="K253">
        <f t="shared" si="194"/>
        <v>622.06564022138627</v>
      </c>
      <c r="L253" s="18">
        <f t="shared" si="195"/>
        <v>2.3858944163818844E-2</v>
      </c>
      <c r="M253" s="14">
        <v>2002</v>
      </c>
      <c r="N253" s="10">
        <v>860</v>
      </c>
      <c r="O253" s="9">
        <v>23962945</v>
      </c>
      <c r="P253">
        <f t="shared" si="196"/>
        <v>27863.889534883721</v>
      </c>
      <c r="Q253">
        <f t="shared" si="197"/>
        <v>1169.184805933317</v>
      </c>
      <c r="R253" s="19">
        <f t="shared" si="198"/>
        <v>4.3798379409131886E-2</v>
      </c>
      <c r="S253" s="14">
        <v>2003</v>
      </c>
      <c r="T253" s="10">
        <v>860</v>
      </c>
      <c r="U253" s="9">
        <v>24835245</v>
      </c>
      <c r="V253">
        <f t="shared" si="199"/>
        <v>28878.191860465115</v>
      </c>
      <c r="W253">
        <f t="shared" si="200"/>
        <v>1014.3023255813932</v>
      </c>
      <c r="X253" s="18">
        <f t="shared" si="201"/>
        <v>3.640203656103197E-2</v>
      </c>
      <c r="Y253" s="14">
        <v>2004</v>
      </c>
      <c r="Z253" s="10">
        <v>816</v>
      </c>
      <c r="AA253" s="9">
        <v>26833899</v>
      </c>
      <c r="AB253">
        <f t="shared" si="202"/>
        <v>32884.680147058825</v>
      </c>
      <c r="AC253">
        <f t="shared" si="203"/>
        <v>4006.4882865937107</v>
      </c>
      <c r="AD253" s="18">
        <f t="shared" si="204"/>
        <v>0.13873750496403767</v>
      </c>
      <c r="AE253" s="14">
        <v>2005</v>
      </c>
      <c r="AF253" s="10">
        <v>805</v>
      </c>
      <c r="AG253" s="9">
        <v>26513965</v>
      </c>
      <c r="AH253">
        <f t="shared" si="205"/>
        <v>32936.602484472052</v>
      </c>
      <c r="AI253">
        <f t="shared" si="206"/>
        <v>51.922337413227069</v>
      </c>
      <c r="AJ253" s="18">
        <f t="shared" si="207"/>
        <v>1.578921770898567E-3</v>
      </c>
      <c r="AK253" s="14">
        <v>2006</v>
      </c>
      <c r="AL253" s="10">
        <v>849</v>
      </c>
      <c r="AM253" s="9">
        <v>27709038</v>
      </c>
      <c r="AN253">
        <f t="shared" si="208"/>
        <v>32637.265017667843</v>
      </c>
      <c r="AO253">
        <f t="shared" si="209"/>
        <v>-299.33746680420882</v>
      </c>
      <c r="AP253" s="18">
        <f t="shared" si="210"/>
        <v>-9.0882921802675713E-3</v>
      </c>
      <c r="AQ253" s="14">
        <v>2007</v>
      </c>
      <c r="AR253" s="10">
        <v>864</v>
      </c>
      <c r="AS253" s="9">
        <v>29343314</v>
      </c>
      <c r="AT253">
        <f t="shared" si="211"/>
        <v>33962.168981481482</v>
      </c>
      <c r="AU253">
        <f t="shared" si="212"/>
        <v>1324.9039638136383</v>
      </c>
      <c r="AV253" s="18">
        <f t="shared" si="213"/>
        <v>4.0594821995544518E-2</v>
      </c>
      <c r="AW253" s="14">
        <v>2008</v>
      </c>
      <c r="AX253" s="10">
        <v>842</v>
      </c>
      <c r="AY253" s="9">
        <v>31747165</v>
      </c>
      <c r="AZ253">
        <f t="shared" si="214"/>
        <v>37704.471496437058</v>
      </c>
      <c r="BA253">
        <f t="shared" si="215"/>
        <v>3742.302514955576</v>
      </c>
      <c r="BB253" s="18">
        <f t="shared" si="216"/>
        <v>0.1101903272725643</v>
      </c>
      <c r="BC253" s="14">
        <v>2009</v>
      </c>
      <c r="BD253" s="10">
        <v>831</v>
      </c>
      <c r="BE253" s="9">
        <v>32732547</v>
      </c>
      <c r="BF253">
        <f t="shared" si="217"/>
        <v>39389.346570397109</v>
      </c>
      <c r="BG253">
        <f t="shared" si="218"/>
        <v>1684.8750739600509</v>
      </c>
      <c r="BH253" s="18">
        <f t="shared" si="219"/>
        <v>4.4686346395791963E-2</v>
      </c>
      <c r="BI253" s="14">
        <v>2010</v>
      </c>
      <c r="BJ253" s="10">
        <v>849</v>
      </c>
      <c r="BK253" s="9">
        <v>31954227</v>
      </c>
      <c r="BL253">
        <f t="shared" si="220"/>
        <v>37637.487632508833</v>
      </c>
      <c r="BM253">
        <f t="shared" si="221"/>
        <v>-1751.8589378882752</v>
      </c>
      <c r="BN253" s="18">
        <f t="shared" si="222"/>
        <v>-4.4475450608385494E-2</v>
      </c>
      <c r="BO253" s="14">
        <v>2011</v>
      </c>
      <c r="BP253" s="10">
        <v>839</v>
      </c>
      <c r="BQ253" s="9">
        <v>32726371</v>
      </c>
      <c r="BR253">
        <f t="shared" si="223"/>
        <v>39006.401668653161</v>
      </c>
      <c r="BS253">
        <f t="shared" si="224"/>
        <v>1368.9140361443278</v>
      </c>
      <c r="BT253" s="18">
        <f t="shared" si="225"/>
        <v>3.6371025864169217E-2</v>
      </c>
      <c r="BU253" s="14">
        <v>2012</v>
      </c>
      <c r="BV253" s="10">
        <v>835</v>
      </c>
      <c r="BW253" s="9">
        <v>32179984</v>
      </c>
      <c r="BX253">
        <f t="shared" si="226"/>
        <v>38538.902994011973</v>
      </c>
      <c r="BY253">
        <f t="shared" si="227"/>
        <v>-467.4986746411887</v>
      </c>
      <c r="BZ253" s="18">
        <f t="shared" si="228"/>
        <v>-1.1985178192350055E-2</v>
      </c>
      <c r="CA253" s="14">
        <v>2013</v>
      </c>
      <c r="CB253" s="10">
        <v>838</v>
      </c>
      <c r="CC253" s="9">
        <v>33123874</v>
      </c>
      <c r="CD253">
        <f t="shared" si="229"/>
        <v>39527.295942720761</v>
      </c>
      <c r="CE253">
        <f t="shared" si="230"/>
        <v>988.39294870878803</v>
      </c>
      <c r="CF253" s="18">
        <f t="shared" si="231"/>
        <v>2.5646629040332589E-2</v>
      </c>
      <c r="CG253" s="14">
        <v>2014</v>
      </c>
      <c r="CH253" s="10">
        <v>832</v>
      </c>
      <c r="CI253" s="9">
        <v>34392214</v>
      </c>
      <c r="CJ253">
        <f t="shared" si="232"/>
        <v>41336.795673076922</v>
      </c>
      <c r="CK253">
        <f t="shared" si="233"/>
        <v>1809.4997303561613</v>
      </c>
      <c r="CL253" s="18">
        <f t="shared" si="234"/>
        <v>4.5778485150573367E-2</v>
      </c>
      <c r="CM253" s="14">
        <v>2015</v>
      </c>
      <c r="CN253" s="9">
        <v>808</v>
      </c>
      <c r="CO253" s="9">
        <v>35406576</v>
      </c>
      <c r="CP253">
        <f t="shared" si="235"/>
        <v>43820.019801980197</v>
      </c>
      <c r="CQ253">
        <f t="shared" si="236"/>
        <v>2483.2241289032754</v>
      </c>
      <c r="CR253" s="18">
        <f t="shared" si="237"/>
        <v>6.0072971029068535E-2</v>
      </c>
      <c r="CS253" s="14">
        <v>2016</v>
      </c>
      <c r="CT253" s="9">
        <v>802</v>
      </c>
      <c r="CU253" s="9">
        <v>36605260</v>
      </c>
      <c r="CV253">
        <f t="shared" si="238"/>
        <v>45642.468827930177</v>
      </c>
      <c r="CW253">
        <f t="shared" si="239"/>
        <v>1822.4490259499798</v>
      </c>
      <c r="CX253" s="18">
        <f t="shared" si="240"/>
        <v>4.1589415846581261E-2</v>
      </c>
      <c r="CY253" s="14">
        <v>2017</v>
      </c>
      <c r="CZ253" s="9">
        <v>780</v>
      </c>
      <c r="DA253" s="9">
        <v>37028187</v>
      </c>
      <c r="DB253">
        <f t="shared" si="241"/>
        <v>47472.034615384619</v>
      </c>
      <c r="DC253">
        <f t="shared" si="242"/>
        <v>1829.5657874544413</v>
      </c>
      <c r="DD253" s="18">
        <f t="shared" si="243"/>
        <v>4.0084724477806248E-2</v>
      </c>
      <c r="DE253" s="14">
        <v>2018</v>
      </c>
      <c r="DF253" s="24">
        <v>739</v>
      </c>
      <c r="DG253" s="24">
        <v>38552679</v>
      </c>
      <c r="DH253">
        <f t="shared" si="244"/>
        <v>52168.713125845738</v>
      </c>
      <c r="DI253">
        <f t="shared" si="245"/>
        <v>4696.678510461119</v>
      </c>
      <c r="DJ253" s="18">
        <f t="shared" si="246"/>
        <v>9.8935690212423114E-2</v>
      </c>
      <c r="DK253" s="14">
        <v>2019</v>
      </c>
      <c r="DL253" s="24">
        <v>740</v>
      </c>
      <c r="DM253" s="24">
        <v>39708250</v>
      </c>
      <c r="DN253">
        <f t="shared" si="247"/>
        <v>53659.7972972973</v>
      </c>
      <c r="DO253">
        <f t="shared" si="248"/>
        <v>1491.0841714515627</v>
      </c>
      <c r="DP253" s="18">
        <f t="shared" si="249"/>
        <v>2.8581961909902677E-2</v>
      </c>
      <c r="DQ253" s="14">
        <v>2020</v>
      </c>
      <c r="DR253" s="25">
        <v>736</v>
      </c>
      <c r="DS253" s="24">
        <v>40048829</v>
      </c>
      <c r="DT253">
        <f t="shared" si="250"/>
        <v>54414.16983695652</v>
      </c>
      <c r="DU253">
        <f t="shared" si="251"/>
        <v>754.37253965921991</v>
      </c>
      <c r="DV253" s="18">
        <f t="shared" si="252"/>
        <v>1.4058430662339003E-2</v>
      </c>
      <c r="DX253" s="11">
        <f t="shared" si="253"/>
        <v>3.7669729751683111E-2</v>
      </c>
      <c r="DY253">
        <f t="shared" si="254"/>
        <v>51100.181679509224</v>
      </c>
      <c r="DZ253" s="23">
        <f t="shared" si="255"/>
        <v>38678.47844413852</v>
      </c>
    </row>
    <row r="254" spans="1:130" x14ac:dyDescent="0.2">
      <c r="A254" s="3">
        <v>53112</v>
      </c>
      <c r="B254" t="s">
        <v>254</v>
      </c>
      <c r="C254" s="14">
        <v>2000</v>
      </c>
      <c r="D254" s="10">
        <v>106</v>
      </c>
      <c r="E254" s="9">
        <v>5061379</v>
      </c>
      <c r="F254">
        <f t="shared" si="192"/>
        <v>47748.858490566039</v>
      </c>
      <c r="G254" s="14">
        <v>2001</v>
      </c>
      <c r="H254" s="10">
        <v>116</v>
      </c>
      <c r="I254" s="9">
        <v>5388061</v>
      </c>
      <c r="J254">
        <f t="shared" si="193"/>
        <v>46448.801724137928</v>
      </c>
      <c r="K254">
        <f t="shared" si="194"/>
        <v>-1300.0567664281116</v>
      </c>
      <c r="L254" s="18">
        <f t="shared" si="195"/>
        <v>-2.7226970602553142E-2</v>
      </c>
      <c r="M254" s="14">
        <v>2002</v>
      </c>
      <c r="N254" s="10">
        <v>120</v>
      </c>
      <c r="O254" s="9">
        <v>5914866</v>
      </c>
      <c r="P254">
        <f t="shared" si="196"/>
        <v>49290.55</v>
      </c>
      <c r="Q254">
        <f t="shared" si="197"/>
        <v>2841.7482758620754</v>
      </c>
      <c r="R254" s="19">
        <f t="shared" si="198"/>
        <v>6.1180227915014471E-2</v>
      </c>
      <c r="S254" s="14">
        <v>2003</v>
      </c>
      <c r="T254" s="10">
        <v>120</v>
      </c>
      <c r="U254" s="9">
        <v>6213796</v>
      </c>
      <c r="V254">
        <f t="shared" si="199"/>
        <v>51781.633333333331</v>
      </c>
      <c r="W254">
        <f t="shared" si="200"/>
        <v>2491.0833333333285</v>
      </c>
      <c r="X254" s="18">
        <f t="shared" si="201"/>
        <v>5.053876114860411E-2</v>
      </c>
      <c r="Y254" s="14">
        <v>2004</v>
      </c>
      <c r="Z254" s="10">
        <v>106</v>
      </c>
      <c r="AA254" s="9">
        <v>6458560</v>
      </c>
      <c r="AB254">
        <f t="shared" si="202"/>
        <v>60929.811320754714</v>
      </c>
      <c r="AC254">
        <f t="shared" si="203"/>
        <v>9148.1779874213826</v>
      </c>
      <c r="AD254" s="18">
        <f t="shared" si="204"/>
        <v>0.1766683937629375</v>
      </c>
      <c r="AE254" s="14">
        <v>2005</v>
      </c>
      <c r="AF254" s="10">
        <v>120</v>
      </c>
      <c r="AG254" s="9">
        <v>6531007</v>
      </c>
      <c r="AH254">
        <f t="shared" si="205"/>
        <v>54425.058333333334</v>
      </c>
      <c r="AI254">
        <f t="shared" si="206"/>
        <v>-6504.7529874213797</v>
      </c>
      <c r="AJ254" s="18">
        <f t="shared" si="207"/>
        <v>-0.10675813442418532</v>
      </c>
      <c r="AK254" s="14">
        <v>2006</v>
      </c>
      <c r="AL254" s="10">
        <v>105</v>
      </c>
      <c r="AM254" s="9">
        <v>6945590</v>
      </c>
      <c r="AN254">
        <f t="shared" si="208"/>
        <v>66148.476190476184</v>
      </c>
      <c r="AO254">
        <f t="shared" si="209"/>
        <v>11723.417857142849</v>
      </c>
      <c r="AP254" s="18">
        <f t="shared" si="210"/>
        <v>0.21540478257903289</v>
      </c>
      <c r="AQ254" s="14">
        <v>2007</v>
      </c>
      <c r="AR254" s="10">
        <v>106</v>
      </c>
      <c r="AS254" s="9">
        <v>7374426</v>
      </c>
      <c r="AT254">
        <f t="shared" si="211"/>
        <v>69570.056603773584</v>
      </c>
      <c r="AU254">
        <f t="shared" si="212"/>
        <v>3421.5804132974008</v>
      </c>
      <c r="AV254" s="18">
        <f t="shared" si="213"/>
        <v>5.1725763167164651E-2</v>
      </c>
      <c r="AW254" s="14">
        <v>2008</v>
      </c>
      <c r="AX254" s="10">
        <v>110</v>
      </c>
      <c r="AY254" s="9">
        <v>7965707</v>
      </c>
      <c r="AZ254">
        <f t="shared" si="214"/>
        <v>72415.518181818188</v>
      </c>
      <c r="BA254">
        <f t="shared" si="215"/>
        <v>2845.4615780446038</v>
      </c>
      <c r="BB254" s="18">
        <f t="shared" si="216"/>
        <v>4.0900664983651337E-2</v>
      </c>
      <c r="BC254" s="14">
        <v>2009</v>
      </c>
      <c r="BD254" s="10">
        <v>92</v>
      </c>
      <c r="BE254" s="9">
        <v>7985863</v>
      </c>
      <c r="BF254">
        <f t="shared" si="217"/>
        <v>86802.858695652176</v>
      </c>
      <c r="BG254">
        <f t="shared" si="218"/>
        <v>14387.340513833988</v>
      </c>
      <c r="BH254" s="18">
        <f t="shared" si="219"/>
        <v>0.19867758838251753</v>
      </c>
      <c r="BI254" s="14">
        <v>2010</v>
      </c>
      <c r="BJ254" s="10">
        <v>79</v>
      </c>
      <c r="BK254" s="9">
        <v>7917352</v>
      </c>
      <c r="BL254">
        <f t="shared" si="220"/>
        <v>100219.64556962025</v>
      </c>
      <c r="BM254">
        <f t="shared" si="221"/>
        <v>13416.786873968071</v>
      </c>
      <c r="BN254" s="18">
        <f t="shared" si="222"/>
        <v>0.15456618682352333</v>
      </c>
      <c r="BO254" s="14">
        <v>2011</v>
      </c>
      <c r="BP254" s="10">
        <v>62</v>
      </c>
      <c r="BQ254" s="9">
        <v>7985804</v>
      </c>
      <c r="BR254">
        <f t="shared" si="223"/>
        <v>128803.29032258065</v>
      </c>
      <c r="BS254">
        <f t="shared" si="224"/>
        <v>28583.644752960405</v>
      </c>
      <c r="BT254" s="18">
        <f t="shared" si="225"/>
        <v>0.28520999640837896</v>
      </c>
      <c r="BU254" s="14">
        <v>2012</v>
      </c>
      <c r="BV254" s="10">
        <v>64</v>
      </c>
      <c r="BW254" s="9">
        <v>8183417</v>
      </c>
      <c r="BX254">
        <f t="shared" si="226"/>
        <v>127865.890625</v>
      </c>
      <c r="BY254">
        <f t="shared" si="227"/>
        <v>-937.39969758065126</v>
      </c>
      <c r="BZ254" s="18">
        <f t="shared" si="228"/>
        <v>-7.2777620449988971E-3</v>
      </c>
      <c r="CA254" s="14">
        <v>2013</v>
      </c>
      <c r="CB254" s="10">
        <v>62</v>
      </c>
      <c r="CC254" s="9">
        <v>8427790</v>
      </c>
      <c r="CD254">
        <f t="shared" si="229"/>
        <v>135932.09677419355</v>
      </c>
      <c r="CE254">
        <f t="shared" si="230"/>
        <v>8066.2061491935456</v>
      </c>
      <c r="CF254" s="18">
        <f t="shared" si="231"/>
        <v>6.3083329805677379E-2</v>
      </c>
      <c r="CG254" s="14">
        <v>2014</v>
      </c>
      <c r="CH254" s="10">
        <v>50</v>
      </c>
      <c r="CI254" s="9">
        <v>8661476</v>
      </c>
      <c r="CJ254">
        <f t="shared" si="232"/>
        <v>173229.52</v>
      </c>
      <c r="CK254">
        <f t="shared" si="233"/>
        <v>37297.423225806444</v>
      </c>
      <c r="CL254" s="18">
        <f t="shared" si="234"/>
        <v>0.2743827551469602</v>
      </c>
      <c r="CM254" s="14">
        <v>2015</v>
      </c>
      <c r="CN254" s="9">
        <v>64</v>
      </c>
      <c r="CO254" s="9">
        <v>8774207</v>
      </c>
      <c r="CP254">
        <f t="shared" si="235"/>
        <v>137096.984375</v>
      </c>
      <c r="CQ254">
        <f t="shared" si="236"/>
        <v>-36132.53562499999</v>
      </c>
      <c r="CR254" s="18">
        <f t="shared" si="237"/>
        <v>-0.20858186078793031</v>
      </c>
      <c r="CS254" s="14">
        <v>2016</v>
      </c>
      <c r="CT254" s="9">
        <v>60</v>
      </c>
      <c r="CU254" s="9">
        <v>9248790</v>
      </c>
      <c r="CV254">
        <f t="shared" si="238"/>
        <v>154146.5</v>
      </c>
      <c r="CW254">
        <f t="shared" si="239"/>
        <v>17049.515625</v>
      </c>
      <c r="CX254" s="18">
        <f t="shared" si="240"/>
        <v>0.12436098213775901</v>
      </c>
      <c r="CY254" s="14">
        <v>2017</v>
      </c>
      <c r="CZ254" s="9">
        <v>57</v>
      </c>
      <c r="DA254" s="9">
        <v>9166282</v>
      </c>
      <c r="DB254">
        <f t="shared" si="241"/>
        <v>160811.9649122807</v>
      </c>
      <c r="DC254">
        <f t="shared" si="242"/>
        <v>6665.4649122807023</v>
      </c>
      <c r="DD254" s="18">
        <f t="shared" si="243"/>
        <v>4.3241104483596464E-2</v>
      </c>
      <c r="DE254" s="14">
        <v>2018</v>
      </c>
      <c r="DF254" s="24">
        <v>57</v>
      </c>
      <c r="DG254" s="24">
        <v>9329158</v>
      </c>
      <c r="DH254">
        <f t="shared" si="244"/>
        <v>163669.43859649124</v>
      </c>
      <c r="DI254">
        <f t="shared" si="245"/>
        <v>2857.473684210534</v>
      </c>
      <c r="DJ254" s="18">
        <f t="shared" si="246"/>
        <v>1.7769036562479797E-2</v>
      </c>
      <c r="DK254" s="14">
        <v>2019</v>
      </c>
      <c r="DL254" s="24">
        <v>62</v>
      </c>
      <c r="DM254" s="24">
        <v>9924901</v>
      </c>
      <c r="DN254">
        <f t="shared" si="247"/>
        <v>160079.04838709679</v>
      </c>
      <c r="DO254">
        <f t="shared" si="248"/>
        <v>-3590.3902093944489</v>
      </c>
      <c r="DP254" s="18">
        <f t="shared" si="249"/>
        <v>-2.1936839523511508E-2</v>
      </c>
      <c r="DQ254" s="14">
        <v>2020</v>
      </c>
      <c r="DR254" s="25">
        <v>67</v>
      </c>
      <c r="DS254" s="24">
        <v>9974309</v>
      </c>
      <c r="DT254">
        <f t="shared" si="250"/>
        <v>148870.28358208956</v>
      </c>
      <c r="DU254">
        <f t="shared" si="251"/>
        <v>-11208.764805007231</v>
      </c>
      <c r="DV254" s="18">
        <f t="shared" si="252"/>
        <v>-7.0020186388806124E-2</v>
      </c>
      <c r="DX254" s="11">
        <f t="shared" si="253"/>
        <v>6.5666245206713797E-2</v>
      </c>
      <c r="DY254">
        <f t="shared" si="254"/>
        <v>161520.15063195626</v>
      </c>
      <c r="DZ254" s="23">
        <f t="shared" si="255"/>
        <v>104585.0612389618</v>
      </c>
    </row>
    <row r="255" spans="1:130" x14ac:dyDescent="0.2">
      <c r="A255" s="3">
        <v>53113</v>
      </c>
      <c r="B255" t="s">
        <v>255</v>
      </c>
      <c r="C255" s="14">
        <v>2000</v>
      </c>
      <c r="D255" s="10">
        <v>4222</v>
      </c>
      <c r="E255" s="9">
        <v>200560180</v>
      </c>
      <c r="F255">
        <f t="shared" ref="F255:F318" si="256">E255/D255</f>
        <v>47503.595452392234</v>
      </c>
      <c r="G255" s="14">
        <v>2001</v>
      </c>
      <c r="H255" s="10">
        <v>4226</v>
      </c>
      <c r="I255" s="9">
        <v>207888898</v>
      </c>
      <c r="J255">
        <f t="shared" si="193"/>
        <v>49192.829626123996</v>
      </c>
      <c r="K255">
        <f t="shared" si="194"/>
        <v>1689.234173731762</v>
      </c>
      <c r="L255" s="18">
        <f t="shared" si="195"/>
        <v>3.5560133030871327E-2</v>
      </c>
      <c r="M255" s="14">
        <v>2002</v>
      </c>
      <c r="N255" s="10">
        <v>4268</v>
      </c>
      <c r="O255" s="9">
        <v>218527127</v>
      </c>
      <c r="P255">
        <f t="shared" si="196"/>
        <v>51201.294985941895</v>
      </c>
      <c r="Q255">
        <f t="shared" si="197"/>
        <v>2008.4653598178993</v>
      </c>
      <c r="R255" s="19">
        <f t="shared" si="198"/>
        <v>4.0828416968136709E-2</v>
      </c>
      <c r="S255" s="14">
        <v>2003</v>
      </c>
      <c r="T255" s="10">
        <v>4268</v>
      </c>
      <c r="U255" s="9">
        <v>222915392</v>
      </c>
      <c r="V255">
        <f t="shared" si="199"/>
        <v>52229.473289597001</v>
      </c>
      <c r="W255">
        <f t="shared" si="200"/>
        <v>1028.178303655106</v>
      </c>
      <c r="X255" s="18">
        <f t="shared" si="201"/>
        <v>2.0081099588153156E-2</v>
      </c>
      <c r="Y255" s="14">
        <v>2004</v>
      </c>
      <c r="Z255" s="10">
        <v>4306</v>
      </c>
      <c r="AA255" s="9">
        <v>225917738</v>
      </c>
      <c r="AB255">
        <f t="shared" si="202"/>
        <v>52465.800743149091</v>
      </c>
      <c r="AC255">
        <f t="shared" si="203"/>
        <v>236.32745355209045</v>
      </c>
      <c r="AD255" s="18">
        <f t="shared" si="204"/>
        <v>4.5247910550758287E-3</v>
      </c>
      <c r="AE255" s="14">
        <v>2005</v>
      </c>
      <c r="AF255" s="10">
        <v>4408</v>
      </c>
      <c r="AG255" s="9">
        <v>229223689</v>
      </c>
      <c r="AH255">
        <f t="shared" si="205"/>
        <v>52001.744328493645</v>
      </c>
      <c r="AI255">
        <f t="shared" si="206"/>
        <v>-464.05641465544613</v>
      </c>
      <c r="AJ255" s="18">
        <f t="shared" si="207"/>
        <v>-8.8449315188626372E-3</v>
      </c>
      <c r="AK255" s="14">
        <v>2006</v>
      </c>
      <c r="AL255" s="10">
        <v>4463</v>
      </c>
      <c r="AM255" s="9">
        <v>239121119</v>
      </c>
      <c r="AN255">
        <f t="shared" si="208"/>
        <v>53578.561281649112</v>
      </c>
      <c r="AO255">
        <f t="shared" si="209"/>
        <v>1576.8169531554668</v>
      </c>
      <c r="AP255" s="18">
        <f t="shared" si="210"/>
        <v>3.032238578757581E-2</v>
      </c>
      <c r="AQ255" s="14">
        <v>2007</v>
      </c>
      <c r="AR255" s="10">
        <v>4536</v>
      </c>
      <c r="AS255" s="9">
        <v>251117810</v>
      </c>
      <c r="AT255">
        <f t="shared" si="211"/>
        <v>55361.069223985891</v>
      </c>
      <c r="AU255">
        <f t="shared" si="212"/>
        <v>1782.5079423367788</v>
      </c>
      <c r="AV255" s="18">
        <f t="shared" si="213"/>
        <v>3.3269052018149198E-2</v>
      </c>
      <c r="AW255" s="14">
        <v>2008</v>
      </c>
      <c r="AX255" s="10">
        <v>4593</v>
      </c>
      <c r="AY255" s="9">
        <v>273749491</v>
      </c>
      <c r="AZ255">
        <f t="shared" si="214"/>
        <v>59601.456782059657</v>
      </c>
      <c r="BA255">
        <f t="shared" si="215"/>
        <v>4240.3875580737658</v>
      </c>
      <c r="BB255" s="18">
        <f t="shared" si="216"/>
        <v>7.6595116704078467E-2</v>
      </c>
      <c r="BC255" s="14">
        <v>2009</v>
      </c>
      <c r="BD255" s="10">
        <v>4432</v>
      </c>
      <c r="BE255" s="9">
        <v>280081032</v>
      </c>
      <c r="BF255">
        <f t="shared" si="217"/>
        <v>63195.178700361008</v>
      </c>
      <c r="BG255">
        <f t="shared" si="218"/>
        <v>3593.7219183013513</v>
      </c>
      <c r="BH255" s="18">
        <f t="shared" si="219"/>
        <v>6.0295873831444337E-2</v>
      </c>
      <c r="BI255" s="14">
        <v>2010</v>
      </c>
      <c r="BJ255" s="10">
        <v>4418</v>
      </c>
      <c r="BK255" s="9">
        <v>281329304</v>
      </c>
      <c r="BL255">
        <f t="shared" si="220"/>
        <v>63677.977365323677</v>
      </c>
      <c r="BM255">
        <f t="shared" si="221"/>
        <v>482.79866496266914</v>
      </c>
      <c r="BN255" s="18">
        <f t="shared" si="222"/>
        <v>7.6398021952252364E-3</v>
      </c>
      <c r="BO255" s="14">
        <v>2011</v>
      </c>
      <c r="BP255" s="10">
        <v>4468</v>
      </c>
      <c r="BQ255" s="9">
        <v>285011940</v>
      </c>
      <c r="BR255">
        <f t="shared" si="223"/>
        <v>63789.601611459264</v>
      </c>
      <c r="BS255">
        <f t="shared" si="224"/>
        <v>111.62424613558687</v>
      </c>
      <c r="BT255" s="18">
        <f t="shared" si="225"/>
        <v>1.7529489904365696E-3</v>
      </c>
      <c r="BU255" s="14">
        <v>2012</v>
      </c>
      <c r="BV255" s="10">
        <v>4466</v>
      </c>
      <c r="BW255" s="9">
        <v>284106315</v>
      </c>
      <c r="BX255">
        <f t="shared" si="226"/>
        <v>63615.386251679352</v>
      </c>
      <c r="BY255">
        <f t="shared" si="227"/>
        <v>-174.21535977991152</v>
      </c>
      <c r="BZ255" s="18">
        <f t="shared" si="228"/>
        <v>-2.7310933973385279E-3</v>
      </c>
      <c r="CA255" s="14">
        <v>2013</v>
      </c>
      <c r="CB255" s="10">
        <v>4470</v>
      </c>
      <c r="CC255" s="9">
        <v>296908329</v>
      </c>
      <c r="CD255">
        <f t="shared" si="229"/>
        <v>66422.444966442956</v>
      </c>
      <c r="CE255">
        <f t="shared" si="230"/>
        <v>2807.0587147636033</v>
      </c>
      <c r="CF255" s="18">
        <f t="shared" si="231"/>
        <v>4.4125468383672685E-2</v>
      </c>
      <c r="CG255" s="14">
        <v>2014</v>
      </c>
      <c r="CH255" s="10">
        <v>4514</v>
      </c>
      <c r="CI255" s="9">
        <v>298035906</v>
      </c>
      <c r="CJ255">
        <f t="shared" si="232"/>
        <v>66024.790872840051</v>
      </c>
      <c r="CK255">
        <f t="shared" si="233"/>
        <v>-397.65409360290505</v>
      </c>
      <c r="CL255" s="18">
        <f t="shared" si="234"/>
        <v>-5.9867427915940531E-3</v>
      </c>
      <c r="CM255" s="14">
        <v>2015</v>
      </c>
      <c r="CN255" s="9">
        <v>4513</v>
      </c>
      <c r="CO255" s="9">
        <v>300833083</v>
      </c>
      <c r="CP255">
        <f t="shared" si="235"/>
        <v>66659.225127409707</v>
      </c>
      <c r="CQ255">
        <f t="shared" si="236"/>
        <v>634.43425456965633</v>
      </c>
      <c r="CR255" s="18">
        <f t="shared" si="237"/>
        <v>9.609030883438013E-3</v>
      </c>
      <c r="CS255" s="14">
        <v>2016</v>
      </c>
      <c r="CT255" s="9">
        <v>4441</v>
      </c>
      <c r="CU255" s="9">
        <v>301770919</v>
      </c>
      <c r="CV255">
        <f t="shared" si="238"/>
        <v>67951.118892141414</v>
      </c>
      <c r="CW255">
        <f t="shared" si="239"/>
        <v>1291.8937647317071</v>
      </c>
      <c r="CX255" s="18">
        <f t="shared" si="240"/>
        <v>1.9380569790039329E-2</v>
      </c>
      <c r="CY255" s="14">
        <v>2017</v>
      </c>
      <c r="CZ255" s="9">
        <v>4381</v>
      </c>
      <c r="DA255" s="9">
        <v>309394121</v>
      </c>
      <c r="DB255">
        <f t="shared" si="241"/>
        <v>70621.803469527498</v>
      </c>
      <c r="DC255">
        <f t="shared" si="242"/>
        <v>2670.6845773860841</v>
      </c>
      <c r="DD255" s="18">
        <f t="shared" si="243"/>
        <v>3.9303025776886075E-2</v>
      </c>
      <c r="DE255" s="14">
        <v>2018</v>
      </c>
      <c r="DF255" s="24">
        <v>4360</v>
      </c>
      <c r="DG255" s="24">
        <v>319967934</v>
      </c>
      <c r="DH255">
        <f t="shared" si="244"/>
        <v>73387.140825688068</v>
      </c>
      <c r="DI255">
        <f t="shared" si="245"/>
        <v>2765.3373561605695</v>
      </c>
      <c r="DJ255" s="18">
        <f t="shared" si="246"/>
        <v>3.9156991471533023E-2</v>
      </c>
      <c r="DK255" s="14">
        <v>2019</v>
      </c>
      <c r="DL255" s="24">
        <v>4335</v>
      </c>
      <c r="DM255" s="24">
        <v>330131326</v>
      </c>
      <c r="DN255">
        <f t="shared" si="247"/>
        <v>76154.861822376013</v>
      </c>
      <c r="DO255">
        <f t="shared" si="248"/>
        <v>2767.7209966879454</v>
      </c>
      <c r="DP255" s="18">
        <f t="shared" si="249"/>
        <v>3.7713977756156786E-2</v>
      </c>
      <c r="DQ255" s="14">
        <v>2020</v>
      </c>
      <c r="DR255" s="25">
        <v>4274</v>
      </c>
      <c r="DS255" s="24">
        <v>331860023</v>
      </c>
      <c r="DT255">
        <f t="shared" si="250"/>
        <v>77646.238418343477</v>
      </c>
      <c r="DU255">
        <f t="shared" si="251"/>
        <v>1491.3765959674638</v>
      </c>
      <c r="DV255" s="18">
        <f t="shared" si="252"/>
        <v>1.9583471892391562E-2</v>
      </c>
      <c r="DX255" s="11">
        <f t="shared" si="253"/>
        <v>2.6014516990435312E-2</v>
      </c>
      <c r="DY255">
        <f t="shared" si="254"/>
        <v>73387.935372530526</v>
      </c>
      <c r="DZ255" s="23">
        <f t="shared" si="255"/>
        <v>61537.218763665951</v>
      </c>
    </row>
    <row r="256" spans="1:130" x14ac:dyDescent="0.2">
      <c r="A256" s="3">
        <v>53114</v>
      </c>
      <c r="B256" t="s">
        <v>256</v>
      </c>
      <c r="C256" s="14">
        <v>2000</v>
      </c>
      <c r="D256" s="10">
        <v>516</v>
      </c>
      <c r="E256" s="9">
        <v>18437334</v>
      </c>
      <c r="F256">
        <f t="shared" si="256"/>
        <v>35731.267441860466</v>
      </c>
      <c r="G256" s="14">
        <v>2001</v>
      </c>
      <c r="H256" s="10">
        <v>504</v>
      </c>
      <c r="I256" s="9">
        <v>19129900</v>
      </c>
      <c r="J256">
        <f t="shared" si="193"/>
        <v>37956.150793650791</v>
      </c>
      <c r="K256">
        <f t="shared" si="194"/>
        <v>2224.8833517903258</v>
      </c>
      <c r="L256" s="18">
        <f t="shared" si="195"/>
        <v>6.2267126555488342E-2</v>
      </c>
      <c r="M256" s="14">
        <v>2002</v>
      </c>
      <c r="N256" s="10">
        <v>492</v>
      </c>
      <c r="O256" s="9">
        <v>20799465</v>
      </c>
      <c r="P256">
        <f t="shared" si="196"/>
        <v>42275.335365853658</v>
      </c>
      <c r="Q256">
        <f t="shared" si="197"/>
        <v>4319.1845722028665</v>
      </c>
      <c r="R256" s="19">
        <f t="shared" si="198"/>
        <v>0.11379406188167449</v>
      </c>
      <c r="S256" s="14">
        <v>2003</v>
      </c>
      <c r="T256" s="10">
        <v>492</v>
      </c>
      <c r="U256" s="9">
        <v>21053193</v>
      </c>
      <c r="V256">
        <f t="shared" si="199"/>
        <v>42791.042682926833</v>
      </c>
      <c r="W256">
        <f t="shared" si="200"/>
        <v>515.70731707317464</v>
      </c>
      <c r="X256" s="18">
        <f t="shared" si="201"/>
        <v>1.2198775305037986E-2</v>
      </c>
      <c r="Y256" s="14">
        <v>2004</v>
      </c>
      <c r="Z256" s="10">
        <v>513</v>
      </c>
      <c r="AA256" s="9">
        <v>21493375</v>
      </c>
      <c r="AB256">
        <f t="shared" si="202"/>
        <v>41897.417153996103</v>
      </c>
      <c r="AC256">
        <f t="shared" si="203"/>
        <v>-893.62552893073007</v>
      </c>
      <c r="AD256" s="18">
        <f t="shared" si="204"/>
        <v>-2.0883471701129572E-2</v>
      </c>
      <c r="AE256" s="14">
        <v>2005</v>
      </c>
      <c r="AF256" s="10">
        <v>502</v>
      </c>
      <c r="AG256" s="9">
        <v>22017154</v>
      </c>
      <c r="AH256">
        <f t="shared" si="205"/>
        <v>43858.872509960158</v>
      </c>
      <c r="AI256">
        <f t="shared" si="206"/>
        <v>1961.4553559640553</v>
      </c>
      <c r="AJ256" s="18">
        <f t="shared" si="207"/>
        <v>4.6815662854696405E-2</v>
      </c>
      <c r="AK256" s="14">
        <v>2006</v>
      </c>
      <c r="AL256" s="10">
        <v>531</v>
      </c>
      <c r="AM256" s="9">
        <v>23253292</v>
      </c>
      <c r="AN256">
        <f t="shared" si="208"/>
        <v>43791.510357815445</v>
      </c>
      <c r="AO256">
        <f t="shared" si="209"/>
        <v>-67.362152144713036</v>
      </c>
      <c r="AP256" s="18">
        <f t="shared" si="210"/>
        <v>-1.5358842644533416E-3</v>
      </c>
      <c r="AQ256" s="14">
        <v>2007</v>
      </c>
      <c r="AR256" s="10">
        <v>493</v>
      </c>
      <c r="AS256" s="9">
        <v>24532377</v>
      </c>
      <c r="AT256">
        <f t="shared" si="211"/>
        <v>49761.413793103449</v>
      </c>
      <c r="AU256">
        <f t="shared" si="212"/>
        <v>5969.9034352880044</v>
      </c>
      <c r="AV256" s="18">
        <f t="shared" si="213"/>
        <v>0.13632558883008608</v>
      </c>
      <c r="AW256" s="14">
        <v>2008</v>
      </c>
      <c r="AX256" s="10">
        <v>465</v>
      </c>
      <c r="AY256" s="9">
        <v>26372007</v>
      </c>
      <c r="AZ256">
        <f t="shared" si="214"/>
        <v>56713.993548387094</v>
      </c>
      <c r="BA256">
        <f t="shared" si="215"/>
        <v>6952.5797552836448</v>
      </c>
      <c r="BB256" s="18">
        <f t="shared" si="216"/>
        <v>0.1397182922533286</v>
      </c>
      <c r="BC256" s="14">
        <v>2009</v>
      </c>
      <c r="BD256" s="10">
        <v>436</v>
      </c>
      <c r="BE256" s="9">
        <v>26682612</v>
      </c>
      <c r="BF256">
        <f t="shared" si="217"/>
        <v>61198.651376146787</v>
      </c>
      <c r="BG256">
        <f t="shared" si="218"/>
        <v>4484.6578277596927</v>
      </c>
      <c r="BH256" s="18">
        <f t="shared" si="219"/>
        <v>7.9074978628219578E-2</v>
      </c>
      <c r="BI256" s="14">
        <v>2010</v>
      </c>
      <c r="BJ256" s="10">
        <v>464</v>
      </c>
      <c r="BK256" s="9">
        <v>26760397</v>
      </c>
      <c r="BL256">
        <f t="shared" si="220"/>
        <v>57673.269396551725</v>
      </c>
      <c r="BM256">
        <f t="shared" si="221"/>
        <v>-3525.3819795950621</v>
      </c>
      <c r="BN256" s="18">
        <f t="shared" si="222"/>
        <v>-5.760555012768042E-2</v>
      </c>
      <c r="BO256" s="14">
        <v>2011</v>
      </c>
      <c r="BP256" s="10">
        <v>487</v>
      </c>
      <c r="BQ256" s="9">
        <v>26549086</v>
      </c>
      <c r="BR256">
        <f t="shared" si="223"/>
        <v>54515.577002053389</v>
      </c>
      <c r="BS256">
        <f t="shared" si="224"/>
        <v>-3157.6923944983355</v>
      </c>
      <c r="BT256" s="18">
        <f t="shared" si="225"/>
        <v>-5.4751402643511887E-2</v>
      </c>
      <c r="BU256" s="14">
        <v>2012</v>
      </c>
      <c r="BV256" s="10">
        <v>481</v>
      </c>
      <c r="BW256" s="9">
        <v>26847537</v>
      </c>
      <c r="BX256">
        <f t="shared" si="226"/>
        <v>55816.085239085238</v>
      </c>
      <c r="BY256">
        <f t="shared" si="227"/>
        <v>1300.5082370318487</v>
      </c>
      <c r="BZ256" s="18">
        <f t="shared" si="228"/>
        <v>2.3855718100220486E-2</v>
      </c>
      <c r="CA256" s="14">
        <v>2013</v>
      </c>
      <c r="CB256" s="10">
        <v>460</v>
      </c>
      <c r="CC256" s="9">
        <v>27869918</v>
      </c>
      <c r="CD256">
        <f t="shared" si="229"/>
        <v>60586.778260869563</v>
      </c>
      <c r="CE256">
        <f t="shared" si="230"/>
        <v>4770.6930217843255</v>
      </c>
      <c r="CF256" s="18">
        <f t="shared" si="231"/>
        <v>8.5471652147392913E-2</v>
      </c>
      <c r="CG256" s="14">
        <v>2014</v>
      </c>
      <c r="CH256" s="10">
        <v>425</v>
      </c>
      <c r="CI256" s="9">
        <v>28857880</v>
      </c>
      <c r="CJ256">
        <f t="shared" si="232"/>
        <v>67900.894117647054</v>
      </c>
      <c r="CK256">
        <f t="shared" si="233"/>
        <v>7314.115856777491</v>
      </c>
      <c r="CL256" s="18">
        <f t="shared" si="234"/>
        <v>0.12072132017459276</v>
      </c>
      <c r="CM256" s="14">
        <v>2015</v>
      </c>
      <c r="CN256" s="9">
        <v>410</v>
      </c>
      <c r="CO256" s="9">
        <v>28919338</v>
      </c>
      <c r="CP256">
        <f t="shared" si="235"/>
        <v>70534.970731707319</v>
      </c>
      <c r="CQ256">
        <f t="shared" si="236"/>
        <v>2634.0766140602645</v>
      </c>
      <c r="CR256" s="18">
        <f t="shared" si="237"/>
        <v>3.8792959183959891E-2</v>
      </c>
      <c r="CS256" s="14">
        <v>2016</v>
      </c>
      <c r="CT256" s="9">
        <v>394</v>
      </c>
      <c r="CU256" s="9">
        <v>29942945</v>
      </c>
      <c r="CV256">
        <f t="shared" si="238"/>
        <v>75997.322335025383</v>
      </c>
      <c r="CW256">
        <f t="shared" si="239"/>
        <v>5462.351603318064</v>
      </c>
      <c r="CX256" s="18">
        <f t="shared" si="240"/>
        <v>7.744175047715153E-2</v>
      </c>
      <c r="CY256" s="14">
        <v>2017</v>
      </c>
      <c r="CZ256" s="9">
        <v>381</v>
      </c>
      <c r="DA256" s="9">
        <v>29892925</v>
      </c>
      <c r="DB256">
        <f t="shared" si="241"/>
        <v>78459.120734908138</v>
      </c>
      <c r="DC256">
        <f t="shared" si="242"/>
        <v>2461.7983998827549</v>
      </c>
      <c r="DD256" s="18">
        <f t="shared" si="243"/>
        <v>3.2393225501159133E-2</v>
      </c>
      <c r="DE256" s="14">
        <v>2018</v>
      </c>
      <c r="DF256" s="24">
        <v>414</v>
      </c>
      <c r="DG256" s="24">
        <v>30505342</v>
      </c>
      <c r="DH256">
        <f t="shared" si="244"/>
        <v>73684.400966183573</v>
      </c>
      <c r="DI256">
        <f t="shared" si="245"/>
        <v>-4774.7197687245643</v>
      </c>
      <c r="DJ256" s="18">
        <f t="shared" si="246"/>
        <v>-6.0856146793398735E-2</v>
      </c>
      <c r="DK256" s="14">
        <v>2019</v>
      </c>
      <c r="DL256" s="24">
        <v>404</v>
      </c>
      <c r="DM256" s="24">
        <v>32256256</v>
      </c>
      <c r="DN256">
        <f t="shared" si="247"/>
        <v>79842.217821782178</v>
      </c>
      <c r="DO256">
        <f t="shared" si="248"/>
        <v>6157.8168555986049</v>
      </c>
      <c r="DP256" s="18">
        <f t="shared" si="249"/>
        <v>8.3570155621196532E-2</v>
      </c>
      <c r="DQ256" s="14">
        <v>2020</v>
      </c>
      <c r="DR256" s="25">
        <v>397</v>
      </c>
      <c r="DS256" s="24">
        <v>32318333</v>
      </c>
      <c r="DT256">
        <f t="shared" si="250"/>
        <v>81406.380352644832</v>
      </c>
      <c r="DU256">
        <f t="shared" si="251"/>
        <v>1564.1625308626535</v>
      </c>
      <c r="DV256" s="18">
        <f t="shared" si="252"/>
        <v>1.9590669867839344E-2</v>
      </c>
      <c r="DX256" s="11">
        <f t="shared" si="253"/>
        <v>4.5803387333298237E-2</v>
      </c>
      <c r="DY256">
        <f t="shared" si="254"/>
        <v>77328.579840957958</v>
      </c>
      <c r="DZ256" s="23">
        <f t="shared" si="255"/>
        <v>57732.984380102826</v>
      </c>
    </row>
    <row r="257" spans="1:130" x14ac:dyDescent="0.2">
      <c r="A257" s="3">
        <v>54037</v>
      </c>
      <c r="B257" t="s">
        <v>257</v>
      </c>
      <c r="C257" s="14">
        <v>2000</v>
      </c>
      <c r="D257" s="10">
        <v>460</v>
      </c>
      <c r="E257" s="9">
        <v>30248300</v>
      </c>
      <c r="F257">
        <f t="shared" si="256"/>
        <v>65757.173913043473</v>
      </c>
      <c r="G257" s="14">
        <v>2001</v>
      </c>
      <c r="H257" s="10">
        <v>460</v>
      </c>
      <c r="I257" s="9">
        <v>31997443</v>
      </c>
      <c r="J257">
        <f t="shared" si="193"/>
        <v>69559.658695652179</v>
      </c>
      <c r="K257">
        <f t="shared" si="194"/>
        <v>3802.4847826087062</v>
      </c>
      <c r="L257" s="18">
        <f t="shared" si="195"/>
        <v>5.7826158825454818E-2</v>
      </c>
      <c r="M257" s="14">
        <v>2002</v>
      </c>
      <c r="N257" s="10">
        <v>489</v>
      </c>
      <c r="O257" s="9">
        <v>36913061</v>
      </c>
      <c r="P257">
        <f t="shared" si="196"/>
        <v>75486.83231083845</v>
      </c>
      <c r="Q257">
        <f t="shared" si="197"/>
        <v>5927.1736151862715</v>
      </c>
      <c r="R257" s="19">
        <f t="shared" si="198"/>
        <v>8.5209929524233688E-2</v>
      </c>
      <c r="S257" s="14">
        <v>2003</v>
      </c>
      <c r="T257" s="10">
        <v>489</v>
      </c>
      <c r="U257" s="9">
        <v>37430689</v>
      </c>
      <c r="V257">
        <f t="shared" si="199"/>
        <v>76545.376278118609</v>
      </c>
      <c r="W257">
        <f t="shared" si="200"/>
        <v>1058.5439672801585</v>
      </c>
      <c r="X257" s="18">
        <f t="shared" si="201"/>
        <v>1.4022895581593666E-2</v>
      </c>
      <c r="Y257" s="14">
        <v>2004</v>
      </c>
      <c r="Z257" s="10">
        <v>477</v>
      </c>
      <c r="AA257" s="9">
        <v>38380547</v>
      </c>
      <c r="AB257">
        <f t="shared" si="202"/>
        <v>80462.362683438158</v>
      </c>
      <c r="AC257">
        <f t="shared" si="203"/>
        <v>3916.9864053195488</v>
      </c>
      <c r="AD257" s="18">
        <f t="shared" si="204"/>
        <v>5.1172083746608546E-2</v>
      </c>
      <c r="AE257" s="14">
        <v>2005</v>
      </c>
      <c r="AF257" s="10">
        <v>494</v>
      </c>
      <c r="AG257" s="9">
        <v>38996126</v>
      </c>
      <c r="AH257">
        <f t="shared" si="205"/>
        <v>78939.526315789481</v>
      </c>
      <c r="AI257">
        <f t="shared" si="206"/>
        <v>-1522.836367648677</v>
      </c>
      <c r="AJ257" s="18">
        <f t="shared" si="207"/>
        <v>-1.892607073495901E-2</v>
      </c>
      <c r="AK257" s="14">
        <v>2006</v>
      </c>
      <c r="AL257" s="10">
        <v>478</v>
      </c>
      <c r="AM257" s="9">
        <v>40400779</v>
      </c>
      <c r="AN257">
        <f t="shared" si="208"/>
        <v>84520.458158995811</v>
      </c>
      <c r="AO257">
        <f t="shared" si="209"/>
        <v>5580.9318432063301</v>
      </c>
      <c r="AP257" s="18">
        <f t="shared" si="210"/>
        <v>7.0698826097339171E-2</v>
      </c>
      <c r="AQ257" s="14">
        <v>2007</v>
      </c>
      <c r="AR257" s="10">
        <v>479</v>
      </c>
      <c r="AS257" s="9">
        <v>40607775</v>
      </c>
      <c r="AT257">
        <f t="shared" si="211"/>
        <v>84776.148225469733</v>
      </c>
      <c r="AU257">
        <f t="shared" si="212"/>
        <v>255.69006647392234</v>
      </c>
      <c r="AV257" s="18">
        <f t="shared" si="213"/>
        <v>3.0251855236389101E-3</v>
      </c>
      <c r="AW257" s="14">
        <v>2008</v>
      </c>
      <c r="AX257" s="10">
        <v>480</v>
      </c>
      <c r="AY257" s="9">
        <v>47915971</v>
      </c>
      <c r="AZ257">
        <f t="shared" si="214"/>
        <v>99824.93958333334</v>
      </c>
      <c r="BA257">
        <f t="shared" si="215"/>
        <v>15048.791357863607</v>
      </c>
      <c r="BB257" s="18">
        <f t="shared" si="216"/>
        <v>0.17751209122924533</v>
      </c>
      <c r="BC257" s="14">
        <v>2009</v>
      </c>
      <c r="BD257" s="10">
        <v>483</v>
      </c>
      <c r="BE257" s="9">
        <v>48530611</v>
      </c>
      <c r="BF257">
        <f t="shared" si="217"/>
        <v>100477.45548654244</v>
      </c>
      <c r="BG257">
        <f t="shared" si="218"/>
        <v>652.51590320910327</v>
      </c>
      <c r="BH257" s="18">
        <f t="shared" si="219"/>
        <v>6.5366020348490809E-3</v>
      </c>
      <c r="BI257" s="14">
        <v>2010</v>
      </c>
      <c r="BJ257" s="10">
        <v>476</v>
      </c>
      <c r="BK257" s="9">
        <v>47281549</v>
      </c>
      <c r="BL257">
        <f t="shared" si="220"/>
        <v>99330.98529411765</v>
      </c>
      <c r="BM257">
        <f t="shared" si="221"/>
        <v>-1146.4701924247929</v>
      </c>
      <c r="BN257" s="18">
        <f t="shared" si="222"/>
        <v>-1.1410223187611937E-2</v>
      </c>
      <c r="BO257" s="14">
        <v>2011</v>
      </c>
      <c r="BP257" s="10">
        <v>483</v>
      </c>
      <c r="BQ257" s="9">
        <v>46612454</v>
      </c>
      <c r="BR257">
        <f t="shared" si="223"/>
        <v>96506.115942028991</v>
      </c>
      <c r="BS257">
        <f t="shared" si="224"/>
        <v>-2824.8693520886591</v>
      </c>
      <c r="BT257" s="18">
        <f t="shared" si="225"/>
        <v>-2.8438954307402273E-2</v>
      </c>
      <c r="BU257" s="14">
        <v>2012</v>
      </c>
      <c r="BV257" s="10">
        <v>483</v>
      </c>
      <c r="BW257" s="9">
        <v>45181317</v>
      </c>
      <c r="BX257">
        <f t="shared" si="226"/>
        <v>93543.099378881991</v>
      </c>
      <c r="BY257">
        <f t="shared" si="227"/>
        <v>-2963.0165631470009</v>
      </c>
      <c r="BZ257" s="18">
        <f t="shared" si="228"/>
        <v>-3.0702888974693358E-2</v>
      </c>
      <c r="CA257" s="14">
        <v>2013</v>
      </c>
      <c r="CB257" s="10">
        <v>465</v>
      </c>
      <c r="CC257" s="9">
        <v>45076590</v>
      </c>
      <c r="CD257">
        <f t="shared" si="229"/>
        <v>96938.903225806454</v>
      </c>
      <c r="CE257">
        <f t="shared" si="230"/>
        <v>3395.8038469244639</v>
      </c>
      <c r="CF257" s="18">
        <f t="shared" si="231"/>
        <v>3.6302024088065342E-2</v>
      </c>
      <c r="CG257" s="14">
        <v>2014</v>
      </c>
      <c r="CH257" s="10">
        <v>423</v>
      </c>
      <c r="CI257" s="9">
        <v>50631808</v>
      </c>
      <c r="CJ257">
        <f t="shared" si="232"/>
        <v>119696.94562647754</v>
      </c>
      <c r="CK257">
        <f t="shared" si="233"/>
        <v>22758.042400671082</v>
      </c>
      <c r="CL257" s="18">
        <f t="shared" si="234"/>
        <v>0.23476686493614651</v>
      </c>
      <c r="CM257" s="14">
        <v>2015</v>
      </c>
      <c r="CN257" s="9">
        <v>425</v>
      </c>
      <c r="CO257" s="9">
        <v>62148407</v>
      </c>
      <c r="CP257">
        <f t="shared" si="235"/>
        <v>146231.54588235295</v>
      </c>
      <c r="CQ257">
        <f t="shared" si="236"/>
        <v>26534.600255875412</v>
      </c>
      <c r="CR257" s="18">
        <f t="shared" si="237"/>
        <v>0.22168151507122361</v>
      </c>
      <c r="CS257" s="14">
        <v>2016</v>
      </c>
      <c r="CT257" s="9">
        <v>428</v>
      </c>
      <c r="CU257" s="9">
        <v>46894582</v>
      </c>
      <c r="CV257">
        <f t="shared" si="238"/>
        <v>109566.78037383177</v>
      </c>
      <c r="CW257">
        <f t="shared" si="239"/>
        <v>-36664.765508521174</v>
      </c>
      <c r="CX257" s="18">
        <f t="shared" si="240"/>
        <v>-0.25073088906561192</v>
      </c>
      <c r="CY257" s="14">
        <v>2017</v>
      </c>
      <c r="CZ257" s="9">
        <v>437</v>
      </c>
      <c r="DA257" s="9">
        <v>47033429</v>
      </c>
      <c r="DB257">
        <f t="shared" si="241"/>
        <v>107627.98398169337</v>
      </c>
      <c r="DC257">
        <f t="shared" si="242"/>
        <v>-1938.7963921384071</v>
      </c>
      <c r="DD257" s="18">
        <f t="shared" si="243"/>
        <v>-1.7695111470131843E-2</v>
      </c>
      <c r="DE257" s="14">
        <v>2018</v>
      </c>
      <c r="DF257" s="24">
        <v>398</v>
      </c>
      <c r="DG257" s="24">
        <v>50543236</v>
      </c>
      <c r="DH257">
        <f t="shared" si="244"/>
        <v>126993.05527638191</v>
      </c>
      <c r="DI257">
        <f t="shared" si="245"/>
        <v>19365.071294688547</v>
      </c>
      <c r="DJ257" s="18">
        <f t="shared" si="246"/>
        <v>0.17992598744562924</v>
      </c>
      <c r="DK257" s="14">
        <v>2019</v>
      </c>
      <c r="DL257" s="24">
        <v>420</v>
      </c>
      <c r="DM257" s="24">
        <v>51801302</v>
      </c>
      <c r="DN257">
        <f t="shared" si="247"/>
        <v>123336.43333333333</v>
      </c>
      <c r="DO257">
        <f t="shared" si="248"/>
        <v>-3656.6219430485799</v>
      </c>
      <c r="DP257" s="18">
        <f t="shared" si="249"/>
        <v>-2.8793873295594581E-2</v>
      </c>
      <c r="DQ257" s="14">
        <v>2020</v>
      </c>
      <c r="DR257" s="25">
        <v>408</v>
      </c>
      <c r="DS257" s="24">
        <v>52382587</v>
      </c>
      <c r="DT257">
        <f t="shared" si="250"/>
        <v>128388.69362745098</v>
      </c>
      <c r="DU257">
        <f t="shared" si="251"/>
        <v>5052.2602941176447</v>
      </c>
      <c r="DV257" s="18">
        <f t="shared" si="252"/>
        <v>4.0963243038358584E-2</v>
      </c>
      <c r="DX257" s="11">
        <f t="shared" si="253"/>
        <v>3.9487972390211755E-2</v>
      </c>
      <c r="DY257">
        <f t="shared" si="254"/>
        <v>119319.15753046954</v>
      </c>
      <c r="DZ257" s="23">
        <f t="shared" si="255"/>
        <v>98310.022552075185</v>
      </c>
    </row>
    <row r="258" spans="1:130" x14ac:dyDescent="0.2">
      <c r="A258" s="3">
        <v>54039</v>
      </c>
      <c r="B258" t="s">
        <v>258</v>
      </c>
      <c r="C258" s="14">
        <v>2000</v>
      </c>
      <c r="D258" s="10">
        <v>1058</v>
      </c>
      <c r="E258" s="9">
        <v>41635336</v>
      </c>
      <c r="F258">
        <f t="shared" si="256"/>
        <v>39352.869565217392</v>
      </c>
      <c r="G258" s="14">
        <v>2001</v>
      </c>
      <c r="H258" s="10">
        <v>1050</v>
      </c>
      <c r="I258" s="9">
        <v>43125931</v>
      </c>
      <c r="J258">
        <f t="shared" ref="J258:J321" si="257">I258/H258</f>
        <v>41072.315238095238</v>
      </c>
      <c r="K258">
        <f t="shared" ref="K258:K321" si="258">J258-F258</f>
        <v>1719.4456728778459</v>
      </c>
      <c r="L258" s="18">
        <f t="shared" ref="L258:L321" si="259">K258/F258</f>
        <v>4.3693018879558482E-2</v>
      </c>
      <c r="M258" s="14">
        <v>2002</v>
      </c>
      <c r="N258" s="10">
        <v>1075</v>
      </c>
      <c r="O258" s="9">
        <v>50940117</v>
      </c>
      <c r="P258">
        <f t="shared" ref="P258:P321" si="260">O258/N258</f>
        <v>47386.155348837208</v>
      </c>
      <c r="Q258">
        <f t="shared" ref="Q258:Q321" si="261">P258-J258</f>
        <v>6313.8401107419704</v>
      </c>
      <c r="R258" s="19">
        <f t="shared" ref="R258:R321" si="262">Q258/J258</f>
        <v>0.15372496228032895</v>
      </c>
      <c r="S258" s="14">
        <v>2003</v>
      </c>
      <c r="T258" s="10">
        <v>1075</v>
      </c>
      <c r="U258" s="9">
        <v>51859260</v>
      </c>
      <c r="V258">
        <f t="shared" ref="V258:V321" si="263">U258/T258</f>
        <v>48241.172093023255</v>
      </c>
      <c r="W258">
        <f t="shared" ref="W258:W321" si="264">V258-P258</f>
        <v>855.01674418604671</v>
      </c>
      <c r="X258" s="18">
        <f t="shared" ref="X258:X321" si="265">W258/P258</f>
        <v>1.8043598133078497E-2</v>
      </c>
      <c r="Y258" s="14">
        <v>2004</v>
      </c>
      <c r="Z258" s="10">
        <v>1062</v>
      </c>
      <c r="AA258" s="9">
        <v>53103045</v>
      </c>
      <c r="AB258">
        <f t="shared" ref="AB258:AB321" si="266">AA258/Z258</f>
        <v>50002.867231638418</v>
      </c>
      <c r="AC258">
        <f t="shared" ref="AC258:AC321" si="267">AB258-V258</f>
        <v>1761.6951386151632</v>
      </c>
      <c r="AD258" s="18">
        <f t="shared" ref="AD258:AD321" si="268">AC258/V258</f>
        <v>3.6518497834548747E-2</v>
      </c>
      <c r="AE258" s="14">
        <v>2005</v>
      </c>
      <c r="AF258" s="10">
        <v>1037</v>
      </c>
      <c r="AG258" s="9">
        <v>53321249</v>
      </c>
      <c r="AH258">
        <f t="shared" ref="AH258:AH321" si="269">AG258/AF258</f>
        <v>51418.755062680808</v>
      </c>
      <c r="AI258">
        <f t="shared" ref="AI258:AI321" si="270">AH258-AB258</f>
        <v>1415.8878310423897</v>
      </c>
      <c r="AJ258" s="18">
        <f t="shared" ref="AJ258:AJ321" si="271">AI258/AB258</f>
        <v>2.8316132842608515E-2</v>
      </c>
      <c r="AK258" s="14">
        <v>2006</v>
      </c>
      <c r="AL258" s="10">
        <v>1050</v>
      </c>
      <c r="AM258" s="9">
        <v>57823118</v>
      </c>
      <c r="AN258">
        <f t="shared" ref="AN258:AN321" si="272">AM258/AL258</f>
        <v>55069.636190476187</v>
      </c>
      <c r="AO258">
        <f t="shared" ref="AO258:AO321" si="273">AN258-AH258</f>
        <v>3650.8811277953791</v>
      </c>
      <c r="AP258" s="18">
        <f t="shared" ref="AP258:AP321" si="274">AO258/AH258</f>
        <v>7.1002907856187097E-2</v>
      </c>
      <c r="AQ258" s="14">
        <v>2007</v>
      </c>
      <c r="AR258" s="10">
        <v>1019</v>
      </c>
      <c r="AS258" s="9">
        <v>58749498</v>
      </c>
      <c r="AT258">
        <f t="shared" ref="AT258:AT321" si="275">AS258/AR258</f>
        <v>57654.070657507364</v>
      </c>
      <c r="AU258">
        <f t="shared" ref="AU258:AU321" si="276">AT258-AN258</f>
        <v>2584.4344670311766</v>
      </c>
      <c r="AV258" s="18">
        <f t="shared" ref="AV258:AV321" si="277">AU258/AN258</f>
        <v>4.6930298542232463E-2</v>
      </c>
      <c r="AW258" s="14">
        <v>2008</v>
      </c>
      <c r="AX258" s="10">
        <v>1012</v>
      </c>
      <c r="AY258" s="9">
        <v>67377852</v>
      </c>
      <c r="AZ258">
        <f t="shared" ref="AZ258:AZ321" si="278">AY258/AX258</f>
        <v>66578.90513833992</v>
      </c>
      <c r="BA258">
        <f t="shared" ref="BA258:BA321" si="279">AZ258-AT258</f>
        <v>8924.8344808325564</v>
      </c>
      <c r="BB258" s="18">
        <f t="shared" ref="BB258:BB321" si="280">BA258/AT258</f>
        <v>0.15479972843288592</v>
      </c>
      <c r="BC258" s="14">
        <v>2009</v>
      </c>
      <c r="BD258" s="10">
        <v>1046</v>
      </c>
      <c r="BE258" s="9">
        <v>67938832</v>
      </c>
      <c r="BF258">
        <f t="shared" ref="BF258:BF321" si="281">BE258/BD258</f>
        <v>64951.082217973235</v>
      </c>
      <c r="BG258">
        <f t="shared" ref="BG258:BG321" si="282">BF258-AZ258</f>
        <v>-1627.8229203666851</v>
      </c>
      <c r="BH258" s="18">
        <f t="shared" ref="BH258:BH321" si="283">BG258/AZ258</f>
        <v>-2.444952972693587E-2</v>
      </c>
      <c r="BI258" s="14">
        <v>2010</v>
      </c>
      <c r="BJ258" s="10">
        <v>981</v>
      </c>
      <c r="BK258" s="9">
        <v>66556750</v>
      </c>
      <c r="BL258">
        <f t="shared" ref="BL258:BL321" si="284">BK258/BJ258</f>
        <v>67845.820591233438</v>
      </c>
      <c r="BM258">
        <f t="shared" ref="BM258:BM321" si="285">BL258-BF258</f>
        <v>2894.7383732602029</v>
      </c>
      <c r="BN258" s="18">
        <f t="shared" ref="BN258:BN321" si="286">BM258/BF258</f>
        <v>4.4567977536472396E-2</v>
      </c>
      <c r="BO258" s="14">
        <v>2011</v>
      </c>
      <c r="BP258" s="10">
        <v>977</v>
      </c>
      <c r="BQ258" s="9">
        <v>66970274</v>
      </c>
      <c r="BR258">
        <f t="shared" ref="BR258:BR321" si="287">BQ258/BP258</f>
        <v>68546.851586489254</v>
      </c>
      <c r="BS258">
        <f t="shared" ref="BS258:BS321" si="288">BR258-BL258</f>
        <v>701.03099525581638</v>
      </c>
      <c r="BT258" s="18">
        <f t="shared" ref="BT258:BT321" si="289">BS258/BL258</f>
        <v>1.0332707146096465E-2</v>
      </c>
      <c r="BU258" s="14">
        <v>2012</v>
      </c>
      <c r="BV258" s="10">
        <v>999</v>
      </c>
      <c r="BW258" s="9">
        <v>64632265</v>
      </c>
      <c r="BX258">
        <f t="shared" ref="BX258:BX321" si="290">BW258/BV258</f>
        <v>64696.961961961963</v>
      </c>
      <c r="BY258">
        <f t="shared" ref="BY258:BY321" si="291">BX258-BR258</f>
        <v>-3849.8896245272917</v>
      </c>
      <c r="BZ258" s="18">
        <f t="shared" ref="BZ258:BZ321" si="292">BY258/BR258</f>
        <v>-5.6164353802153531E-2</v>
      </c>
      <c r="CA258" s="14">
        <v>2013</v>
      </c>
      <c r="CB258" s="10">
        <v>970</v>
      </c>
      <c r="CC258" s="9">
        <v>64091914</v>
      </c>
      <c r="CD258">
        <f t="shared" ref="CD258:CD321" si="293">CC258/CB258</f>
        <v>66074.138144329903</v>
      </c>
      <c r="CE258">
        <f t="shared" ref="CE258:CE321" si="294">CD258-BX258</f>
        <v>1377.1761823679408</v>
      </c>
      <c r="CF258" s="18">
        <f t="shared" ref="CF258:CF321" si="295">CE258/BX258</f>
        <v>2.1286566487892275E-2</v>
      </c>
      <c r="CG258" s="14">
        <v>2014</v>
      </c>
      <c r="CH258" s="10">
        <v>969</v>
      </c>
      <c r="CI258" s="9">
        <v>67662097</v>
      </c>
      <c r="CJ258">
        <f t="shared" ref="CJ258:CJ321" si="296">CI258/CH258</f>
        <v>69826.725490196084</v>
      </c>
      <c r="CK258">
        <f t="shared" ref="CK258:CK321" si="297">CJ258-CD258</f>
        <v>3752.5873458661808</v>
      </c>
      <c r="CL258" s="18">
        <f t="shared" ref="CL258:CL321" si="298">CK258/CD258</f>
        <v>5.6793587495143225E-2</v>
      </c>
      <c r="CM258" s="14">
        <v>2015</v>
      </c>
      <c r="CN258" s="9">
        <v>960</v>
      </c>
      <c r="CO258" s="9">
        <v>68625106</v>
      </c>
      <c r="CP258">
        <f t="shared" ref="CP258:CP321" si="299">CO258/CN258</f>
        <v>71484.485416666663</v>
      </c>
      <c r="CQ258">
        <f t="shared" ref="CQ258:CQ321" si="300">CP258-CJ258</f>
        <v>1657.7599264705786</v>
      </c>
      <c r="CR258" s="18">
        <f t="shared" ref="CR258:CR321" si="301">CQ258/CJ258</f>
        <v>2.3741052080457847E-2</v>
      </c>
      <c r="CS258" s="14">
        <v>2016</v>
      </c>
      <c r="CT258" s="9">
        <v>970</v>
      </c>
      <c r="CU258" s="9">
        <v>69818309</v>
      </c>
      <c r="CV258">
        <f t="shared" ref="CV258:CV321" si="302">CU258/CT258</f>
        <v>71977.638144329903</v>
      </c>
      <c r="CW258">
        <f t="shared" ref="CW258:CW321" si="303">CV258-CP258</f>
        <v>493.15272766324051</v>
      </c>
      <c r="CX258" s="18">
        <f t="shared" ref="CX258:CX321" si="304">CW258/CP258</f>
        <v>6.8987378840145025E-3</v>
      </c>
      <c r="CY258" s="14">
        <v>2017</v>
      </c>
      <c r="CZ258" s="9">
        <v>919</v>
      </c>
      <c r="DA258" s="9">
        <v>70681428</v>
      </c>
      <c r="DB258">
        <f t="shared" ref="DB258:DB321" si="305">DA258/CZ258</f>
        <v>76911.238302502723</v>
      </c>
      <c r="DC258">
        <f t="shared" ref="DC258:DC321" si="306">DB258-CV258</f>
        <v>4933.6001581728196</v>
      </c>
      <c r="DD258" s="18">
        <f t="shared" ref="DD258:DD321" si="307">DC258/CV258</f>
        <v>6.854351275433547E-2</v>
      </c>
      <c r="DE258" s="14">
        <v>2018</v>
      </c>
      <c r="DF258" s="24">
        <v>933</v>
      </c>
      <c r="DG258" s="24">
        <v>77518728</v>
      </c>
      <c r="DH258">
        <f t="shared" ref="DH258:DH321" si="308">DG258/DF258</f>
        <v>83085.453376205784</v>
      </c>
      <c r="DI258">
        <f t="shared" ref="DI258:DI321" si="309">DH258-DB258</f>
        <v>6174.2150737030606</v>
      </c>
      <c r="DJ258" s="18">
        <f t="shared" ref="DJ258:DJ321" si="310">DI258/DB258</f>
        <v>8.0277150777614631E-2</v>
      </c>
      <c r="DK258" s="14">
        <v>2019</v>
      </c>
      <c r="DL258" s="24">
        <v>951</v>
      </c>
      <c r="DM258" s="24">
        <v>77730678</v>
      </c>
      <c r="DN258">
        <f t="shared" ref="DN258:DN321" si="311">DM258/DL258</f>
        <v>81735.728706624606</v>
      </c>
      <c r="DO258">
        <f t="shared" ref="DO258:DO321" si="312">DN258-DH258</f>
        <v>-1349.7246695811773</v>
      </c>
      <c r="DP258" s="18">
        <f t="shared" ref="DP258:DP321" si="313">DO258/DH258</f>
        <v>-1.6245017806783911E-2</v>
      </c>
      <c r="DQ258" s="14">
        <v>2020</v>
      </c>
      <c r="DR258" s="25">
        <v>966</v>
      </c>
      <c r="DS258" s="24">
        <v>77740022</v>
      </c>
      <c r="DT258">
        <f t="shared" ref="DT258:DT321" si="314">DS258/DR258</f>
        <v>80476.213250517598</v>
      </c>
      <c r="DU258">
        <f t="shared" ref="DU258:DU321" si="315">DT258-DN258</f>
        <v>-1259.5154561070085</v>
      </c>
      <c r="DV258" s="18">
        <f t="shared" ref="DV258:DV321" si="316">DU258/DN258</f>
        <v>-1.54096069862888E-2</v>
      </c>
      <c r="DX258" s="11">
        <f t="shared" ref="DX258:DX321" si="317">AVERAGE(DV258, DP258, DJ258, DD258, CX258, CR258, CL258, CF258, CF258, BZ258, BT258, BN258, BH258, BB258, AV258, AP258, AJ258, AD258, X258, R258, L258)</f>
        <v>3.6880404529961219E-2</v>
      </c>
      <c r="DY258">
        <f t="shared" si="254"/>
        <v>80577.473461777714</v>
      </c>
      <c r="DZ258" s="23">
        <f t="shared" si="255"/>
        <v>63066.146843564122</v>
      </c>
    </row>
    <row r="259" spans="1:130" x14ac:dyDescent="0.2">
      <c r="A259" s="3">
        <v>54041</v>
      </c>
      <c r="B259" t="s">
        <v>259</v>
      </c>
      <c r="C259" s="14">
        <v>2000</v>
      </c>
      <c r="D259" s="10">
        <v>2365</v>
      </c>
      <c r="E259" s="9">
        <v>82162327</v>
      </c>
      <c r="F259">
        <f t="shared" si="256"/>
        <v>34740.941649048626</v>
      </c>
      <c r="G259" s="14">
        <v>2001</v>
      </c>
      <c r="H259" s="10">
        <v>2367</v>
      </c>
      <c r="I259" s="9">
        <v>87784688</v>
      </c>
      <c r="J259">
        <f t="shared" si="257"/>
        <v>37086.89818335446</v>
      </c>
      <c r="K259">
        <f t="shared" si="258"/>
        <v>2345.9565343058348</v>
      </c>
      <c r="L259" s="18">
        <f t="shared" si="259"/>
        <v>6.7527142988943092E-2</v>
      </c>
      <c r="M259" s="14">
        <v>2002</v>
      </c>
      <c r="N259" s="10">
        <v>2324</v>
      </c>
      <c r="O259" s="9">
        <v>99162282</v>
      </c>
      <c r="P259">
        <f t="shared" si="260"/>
        <v>42668.796041308087</v>
      </c>
      <c r="Q259">
        <f t="shared" si="261"/>
        <v>5581.897857953627</v>
      </c>
      <c r="R259" s="19">
        <f t="shared" si="262"/>
        <v>0.15050861979228353</v>
      </c>
      <c r="S259" s="14">
        <v>2003</v>
      </c>
      <c r="T259" s="10">
        <v>2324</v>
      </c>
      <c r="U259" s="9">
        <v>102610508</v>
      </c>
      <c r="V259">
        <f t="shared" si="263"/>
        <v>44152.542168674699</v>
      </c>
      <c r="W259">
        <f t="shared" si="264"/>
        <v>1483.7461273666122</v>
      </c>
      <c r="X259" s="18">
        <f t="shared" si="265"/>
        <v>3.4773564408289909E-2</v>
      </c>
      <c r="Y259" s="14">
        <v>2004</v>
      </c>
      <c r="Z259" s="10">
        <v>2322</v>
      </c>
      <c r="AA259" s="9">
        <v>106903081</v>
      </c>
      <c r="AB259">
        <f t="shared" si="266"/>
        <v>46039.225236864775</v>
      </c>
      <c r="AC259">
        <f t="shared" si="267"/>
        <v>1886.6830681900756</v>
      </c>
      <c r="AD259" s="18">
        <f t="shared" si="268"/>
        <v>4.2731017864892896E-2</v>
      </c>
      <c r="AE259" s="14">
        <v>2005</v>
      </c>
      <c r="AF259" s="10">
        <v>2252</v>
      </c>
      <c r="AG259" s="9">
        <v>102543544</v>
      </c>
      <c r="AH259">
        <f t="shared" si="269"/>
        <v>45534.433392539962</v>
      </c>
      <c r="AI259">
        <f t="shared" si="270"/>
        <v>-504.7918443248127</v>
      </c>
      <c r="AJ259" s="18">
        <f t="shared" si="271"/>
        <v>-1.0964386166963842E-2</v>
      </c>
      <c r="AK259" s="14">
        <v>2006</v>
      </c>
      <c r="AL259" s="10">
        <v>2256</v>
      </c>
      <c r="AM259" s="9">
        <v>112151809</v>
      </c>
      <c r="AN259">
        <f t="shared" si="272"/>
        <v>49712.681294326241</v>
      </c>
      <c r="AO259">
        <f t="shared" si="273"/>
        <v>4178.2479017862788</v>
      </c>
      <c r="AP259" s="18">
        <f t="shared" si="274"/>
        <v>9.1760182140990756E-2</v>
      </c>
      <c r="AQ259" s="14">
        <v>2007</v>
      </c>
      <c r="AR259" s="10">
        <v>2199</v>
      </c>
      <c r="AS259" s="9">
        <v>115064901</v>
      </c>
      <c r="AT259">
        <f t="shared" si="275"/>
        <v>52326.012278308321</v>
      </c>
      <c r="AU259">
        <f t="shared" si="276"/>
        <v>2613.3309839820795</v>
      </c>
      <c r="AV259" s="18">
        <f t="shared" si="277"/>
        <v>5.256869909127878E-2</v>
      </c>
      <c r="AW259" s="14">
        <v>2008</v>
      </c>
      <c r="AX259" s="10">
        <v>2158</v>
      </c>
      <c r="AY259" s="9">
        <v>133834346</v>
      </c>
      <c r="AZ259">
        <f t="shared" si="278"/>
        <v>62017.769230769234</v>
      </c>
      <c r="BA259">
        <f t="shared" si="279"/>
        <v>9691.7569524609135</v>
      </c>
      <c r="BB259" s="18">
        <f t="shared" si="280"/>
        <v>0.18521871876864995</v>
      </c>
      <c r="BC259" s="14">
        <v>2009</v>
      </c>
      <c r="BD259" s="10">
        <v>2130</v>
      </c>
      <c r="BE259" s="9">
        <v>137405973</v>
      </c>
      <c r="BF259">
        <f t="shared" si="281"/>
        <v>64509.846478873238</v>
      </c>
      <c r="BG259">
        <f t="shared" si="282"/>
        <v>2492.077248104004</v>
      </c>
      <c r="BH259" s="18">
        <f t="shared" si="283"/>
        <v>4.0183277776905189E-2</v>
      </c>
      <c r="BI259" s="14">
        <v>2010</v>
      </c>
      <c r="BJ259" s="10">
        <v>2092</v>
      </c>
      <c r="BK259" s="9">
        <v>130040176</v>
      </c>
      <c r="BL259">
        <f t="shared" si="284"/>
        <v>62160.695984703634</v>
      </c>
      <c r="BM259">
        <f t="shared" si="285"/>
        <v>-2349.1504941696039</v>
      </c>
      <c r="BN259" s="18">
        <f t="shared" si="286"/>
        <v>-3.6415378773827077E-2</v>
      </c>
      <c r="BO259" s="14">
        <v>2011</v>
      </c>
      <c r="BP259" s="10">
        <v>2083</v>
      </c>
      <c r="BQ259" s="9">
        <v>129335122</v>
      </c>
      <c r="BR259">
        <f t="shared" si="287"/>
        <v>62090.7930868939</v>
      </c>
      <c r="BS259">
        <f t="shared" si="288"/>
        <v>-69.902897809733986</v>
      </c>
      <c r="BT259" s="18">
        <f t="shared" si="289"/>
        <v>-1.1245514018526359E-3</v>
      </c>
      <c r="BU259" s="14">
        <v>2012</v>
      </c>
      <c r="BV259" s="10">
        <v>2026</v>
      </c>
      <c r="BW259" s="9">
        <v>122003507</v>
      </c>
      <c r="BX259">
        <f t="shared" si="290"/>
        <v>60218.907699901283</v>
      </c>
      <c r="BY259">
        <f t="shared" si="291"/>
        <v>-1871.885386992617</v>
      </c>
      <c r="BZ259" s="18">
        <f t="shared" si="292"/>
        <v>-3.0147551576172955E-2</v>
      </c>
      <c r="CA259" s="14">
        <v>2013</v>
      </c>
      <c r="CB259" s="10">
        <v>2043</v>
      </c>
      <c r="CC259" s="9">
        <v>121313472</v>
      </c>
      <c r="CD259">
        <f t="shared" si="293"/>
        <v>59380.064610866371</v>
      </c>
      <c r="CE259">
        <f t="shared" si="294"/>
        <v>-838.84308903491183</v>
      </c>
      <c r="CF259" s="18">
        <f t="shared" si="295"/>
        <v>-1.3929895460994669E-2</v>
      </c>
      <c r="CG259" s="14">
        <v>2014</v>
      </c>
      <c r="CH259" s="10">
        <v>2065</v>
      </c>
      <c r="CI259" s="9">
        <v>124637550</v>
      </c>
      <c r="CJ259">
        <f t="shared" si="296"/>
        <v>60357.167070217918</v>
      </c>
      <c r="CK259">
        <f t="shared" si="297"/>
        <v>977.10245935154671</v>
      </c>
      <c r="CL259" s="18">
        <f t="shared" si="298"/>
        <v>1.6455058878004993E-2</v>
      </c>
      <c r="CM259" s="14">
        <v>2015</v>
      </c>
      <c r="CN259" s="9">
        <v>2052</v>
      </c>
      <c r="CO259" s="9">
        <v>123669112</v>
      </c>
      <c r="CP259">
        <f t="shared" si="299"/>
        <v>60267.598440545808</v>
      </c>
      <c r="CQ259">
        <f t="shared" si="300"/>
        <v>-89.568629672110546</v>
      </c>
      <c r="CR259" s="18">
        <f t="shared" si="301"/>
        <v>-1.48397670102556E-3</v>
      </c>
      <c r="CS259" s="14">
        <v>2016</v>
      </c>
      <c r="CT259" s="9">
        <v>2015</v>
      </c>
      <c r="CU259" s="9">
        <v>124314709</v>
      </c>
      <c r="CV259">
        <f t="shared" si="302"/>
        <v>61694.644665012405</v>
      </c>
      <c r="CW259">
        <f t="shared" si="303"/>
        <v>1427.0462244665978</v>
      </c>
      <c r="CX259" s="18">
        <f t="shared" si="304"/>
        <v>2.3678498254321247E-2</v>
      </c>
      <c r="CY259" s="14">
        <v>2017</v>
      </c>
      <c r="CZ259" s="9">
        <v>2021</v>
      </c>
      <c r="DA259" s="9">
        <v>125598095</v>
      </c>
      <c r="DB259">
        <f t="shared" si="305"/>
        <v>62146.509153884217</v>
      </c>
      <c r="DC259">
        <f t="shared" si="306"/>
        <v>451.86448887181177</v>
      </c>
      <c r="DD259" s="18">
        <f t="shared" si="307"/>
        <v>7.3242092782174369E-3</v>
      </c>
      <c r="DE259" s="14">
        <v>2018</v>
      </c>
      <c r="DF259" s="24">
        <v>2014</v>
      </c>
      <c r="DG259" s="24">
        <v>139215151</v>
      </c>
      <c r="DH259">
        <f t="shared" si="308"/>
        <v>69123.709533267131</v>
      </c>
      <c r="DI259">
        <f t="shared" si="309"/>
        <v>6977.2003793829135</v>
      </c>
      <c r="DJ259" s="18">
        <f t="shared" si="310"/>
        <v>0.1122701898204178</v>
      </c>
      <c r="DK259" s="14">
        <v>2019</v>
      </c>
      <c r="DL259" s="24">
        <v>1991</v>
      </c>
      <c r="DM259" s="24">
        <v>141879185</v>
      </c>
      <c r="DN259">
        <f t="shared" si="311"/>
        <v>71260.263686589649</v>
      </c>
      <c r="DO259">
        <f t="shared" si="312"/>
        <v>2136.5541533225187</v>
      </c>
      <c r="DP259" s="18">
        <f t="shared" si="313"/>
        <v>3.0909136210264591E-2</v>
      </c>
      <c r="DQ259" s="14">
        <v>2020</v>
      </c>
      <c r="DR259" s="25">
        <v>2007</v>
      </c>
      <c r="DS259" s="24">
        <v>145076534</v>
      </c>
      <c r="DT259">
        <f t="shared" si="314"/>
        <v>72285.268560039854</v>
      </c>
      <c r="DU259">
        <f t="shared" si="315"/>
        <v>1025.0048734502052</v>
      </c>
      <c r="DV259" s="18">
        <f t="shared" si="316"/>
        <v>1.4383961276908651E-2</v>
      </c>
      <c r="DX259" s="11">
        <f t="shared" si="317"/>
        <v>3.6299840048025597E-2</v>
      </c>
      <c r="DY259">
        <f t="shared" ref="DY259:DY322" si="318">AVERAGE(DN259, DH259, DB259)</f>
        <v>67510.160791247006</v>
      </c>
      <c r="DZ259" s="23">
        <f t="shared" ref="DZ259:DZ322" si="319">AVERAGE(DT259, DN259, DH259, DB259, CV259, CP259, CJ259, CD259, BX259, BR259, BL259, BF259, AZ259, AT259, AN259, AH259, AB259, V259, P259, J259, F259)</f>
        <v>56179.750878380466</v>
      </c>
    </row>
    <row r="260" spans="1:130" x14ac:dyDescent="0.2">
      <c r="A260" s="3">
        <v>54042</v>
      </c>
      <c r="B260" t="s">
        <v>260</v>
      </c>
      <c r="C260" s="14">
        <v>2000</v>
      </c>
      <c r="D260" s="10">
        <v>397</v>
      </c>
      <c r="E260" s="9">
        <v>20344752</v>
      </c>
      <c r="F260">
        <f t="shared" si="256"/>
        <v>51246.226700251886</v>
      </c>
      <c r="G260" s="14">
        <v>2001</v>
      </c>
      <c r="H260" s="10">
        <v>399</v>
      </c>
      <c r="I260" s="9">
        <v>21025604</v>
      </c>
      <c r="J260">
        <f t="shared" si="257"/>
        <v>52695.74937343358</v>
      </c>
      <c r="K260">
        <f t="shared" si="258"/>
        <v>1449.5226731816947</v>
      </c>
      <c r="L260" s="18">
        <f t="shared" si="259"/>
        <v>2.8285451759408661E-2</v>
      </c>
      <c r="M260" s="14">
        <v>2002</v>
      </c>
      <c r="N260" s="10">
        <v>412</v>
      </c>
      <c r="O260" s="9">
        <v>22300175</v>
      </c>
      <c r="P260">
        <f t="shared" si="260"/>
        <v>54126.638349514564</v>
      </c>
      <c r="Q260">
        <f t="shared" si="261"/>
        <v>1430.8889760809834</v>
      </c>
      <c r="R260" s="19">
        <f t="shared" si="262"/>
        <v>2.7153783618121621E-2</v>
      </c>
      <c r="S260" s="14">
        <v>2003</v>
      </c>
      <c r="T260" s="10">
        <v>412</v>
      </c>
      <c r="U260" s="9">
        <v>22448510</v>
      </c>
      <c r="V260">
        <f t="shared" si="263"/>
        <v>54486.674757281551</v>
      </c>
      <c r="W260">
        <f t="shared" si="264"/>
        <v>360.0364077669874</v>
      </c>
      <c r="X260" s="18">
        <f t="shared" si="265"/>
        <v>6.651741522207732E-3</v>
      </c>
      <c r="Y260" s="14">
        <v>2004</v>
      </c>
      <c r="Z260" s="10">
        <v>409</v>
      </c>
      <c r="AA260" s="9">
        <v>23172805</v>
      </c>
      <c r="AB260">
        <f t="shared" si="266"/>
        <v>56657.224938875304</v>
      </c>
      <c r="AC260">
        <f t="shared" si="267"/>
        <v>2170.5501815937532</v>
      </c>
      <c r="AD260" s="18">
        <f t="shared" si="268"/>
        <v>3.983634881854637E-2</v>
      </c>
      <c r="AE260" s="14">
        <v>2005</v>
      </c>
      <c r="AF260" s="10">
        <v>417</v>
      </c>
      <c r="AG260" s="9">
        <v>22912081</v>
      </c>
      <c r="AH260">
        <f t="shared" si="269"/>
        <v>54945.038369304559</v>
      </c>
      <c r="AI260">
        <f t="shared" si="270"/>
        <v>-1712.1865695707456</v>
      </c>
      <c r="AJ260" s="18">
        <f t="shared" si="271"/>
        <v>-3.0220092343349672E-2</v>
      </c>
      <c r="AK260" s="14">
        <v>2006</v>
      </c>
      <c r="AL260" s="10">
        <v>428</v>
      </c>
      <c r="AM260" s="9">
        <v>24268370</v>
      </c>
      <c r="AN260">
        <f t="shared" si="272"/>
        <v>56701.799065420564</v>
      </c>
      <c r="AO260">
        <f t="shared" si="273"/>
        <v>1756.7606961160054</v>
      </c>
      <c r="AP260" s="18">
        <f t="shared" si="274"/>
        <v>3.1973054314899385E-2</v>
      </c>
      <c r="AQ260" s="14">
        <v>2007</v>
      </c>
      <c r="AR260" s="10">
        <v>447</v>
      </c>
      <c r="AS260" s="9">
        <v>24386008</v>
      </c>
      <c r="AT260">
        <f t="shared" si="275"/>
        <v>54554.827740492168</v>
      </c>
      <c r="AU260">
        <f t="shared" si="276"/>
        <v>-2146.9713249283959</v>
      </c>
      <c r="AV260" s="18">
        <f t="shared" si="277"/>
        <v>-3.7864254050410204E-2</v>
      </c>
      <c r="AW260" s="14">
        <v>2008</v>
      </c>
      <c r="AX260" s="10">
        <v>390</v>
      </c>
      <c r="AY260" s="9">
        <v>28293369</v>
      </c>
      <c r="AZ260">
        <f t="shared" si="278"/>
        <v>72547.100000000006</v>
      </c>
      <c r="BA260">
        <f t="shared" si="279"/>
        <v>17992.272259507838</v>
      </c>
      <c r="BB260" s="18">
        <f t="shared" si="280"/>
        <v>0.32980165101233477</v>
      </c>
      <c r="BC260" s="14">
        <v>2009</v>
      </c>
      <c r="BD260" s="10">
        <v>411</v>
      </c>
      <c r="BE260" s="9">
        <v>28792602</v>
      </c>
      <c r="BF260">
        <f t="shared" si="281"/>
        <v>70054.992700729927</v>
      </c>
      <c r="BG260">
        <f t="shared" si="282"/>
        <v>-2492.1072992700792</v>
      </c>
      <c r="BH260" s="18">
        <f t="shared" si="283"/>
        <v>-3.435157710328985E-2</v>
      </c>
      <c r="BI260" s="14">
        <v>2010</v>
      </c>
      <c r="BJ260" s="10">
        <v>394</v>
      </c>
      <c r="BK260" s="9">
        <v>27650171</v>
      </c>
      <c r="BL260">
        <f t="shared" si="284"/>
        <v>70178.098984771568</v>
      </c>
      <c r="BM260">
        <f t="shared" si="285"/>
        <v>123.10628404164163</v>
      </c>
      <c r="BN260" s="18">
        <f t="shared" si="286"/>
        <v>1.7572806633146497E-3</v>
      </c>
      <c r="BO260" s="14">
        <v>2011</v>
      </c>
      <c r="BP260" s="10">
        <v>408</v>
      </c>
      <c r="BQ260" s="9">
        <v>28507674</v>
      </c>
      <c r="BR260">
        <f t="shared" si="287"/>
        <v>69871.75</v>
      </c>
      <c r="BS260">
        <f t="shared" si="288"/>
        <v>-306.34898477156821</v>
      </c>
      <c r="BT260" s="18">
        <f t="shared" si="289"/>
        <v>-4.365307541859249E-3</v>
      </c>
      <c r="BU260" s="14">
        <v>2012</v>
      </c>
      <c r="BV260" s="10">
        <v>377</v>
      </c>
      <c r="BW260" s="9">
        <v>28857756</v>
      </c>
      <c r="BX260">
        <f t="shared" si="290"/>
        <v>76545.771883289126</v>
      </c>
      <c r="BY260">
        <f t="shared" si="291"/>
        <v>6674.021883289126</v>
      </c>
      <c r="BZ260" s="18">
        <f t="shared" si="292"/>
        <v>9.551817269911124E-2</v>
      </c>
      <c r="CA260" s="14">
        <v>2013</v>
      </c>
      <c r="CB260" s="10">
        <v>353</v>
      </c>
      <c r="CC260" s="9">
        <v>29394598</v>
      </c>
      <c r="CD260">
        <f t="shared" si="293"/>
        <v>83270.815864022661</v>
      </c>
      <c r="CE260">
        <f t="shared" si="294"/>
        <v>6725.0439807335351</v>
      </c>
      <c r="CF260" s="18">
        <f t="shared" si="295"/>
        <v>8.7856504876420147E-2</v>
      </c>
      <c r="CG260" s="14">
        <v>2014</v>
      </c>
      <c r="CH260" s="10">
        <v>354</v>
      </c>
      <c r="CI260" s="9">
        <v>31519202</v>
      </c>
      <c r="CJ260">
        <f t="shared" si="296"/>
        <v>89037.293785310729</v>
      </c>
      <c r="CK260">
        <f t="shared" si="297"/>
        <v>5766.4779212880676</v>
      </c>
      <c r="CL260" s="18">
        <f t="shared" si="298"/>
        <v>6.9249686837516464E-2</v>
      </c>
      <c r="CM260" s="14">
        <v>2015</v>
      </c>
      <c r="CN260" s="9">
        <v>362</v>
      </c>
      <c r="CO260" s="9">
        <v>35163769</v>
      </c>
      <c r="CP260">
        <f t="shared" si="299"/>
        <v>97137.483425414364</v>
      </c>
      <c r="CQ260">
        <f t="shared" si="300"/>
        <v>8100.1896401036356</v>
      </c>
      <c r="CR260" s="18">
        <f t="shared" si="301"/>
        <v>9.097524526784298E-2</v>
      </c>
      <c r="CS260" s="14">
        <v>2016</v>
      </c>
      <c r="CT260" s="9">
        <v>328</v>
      </c>
      <c r="CU260" s="9">
        <v>32493561</v>
      </c>
      <c r="CV260">
        <f t="shared" si="302"/>
        <v>99065.734756097561</v>
      </c>
      <c r="CW260">
        <f t="shared" si="303"/>
        <v>1928.251330683197</v>
      </c>
      <c r="CX260" s="18">
        <f t="shared" si="304"/>
        <v>1.9850744148254339E-2</v>
      </c>
      <c r="CY260" s="14">
        <v>2017</v>
      </c>
      <c r="CZ260" s="9">
        <v>305</v>
      </c>
      <c r="DA260" s="9">
        <v>32780844</v>
      </c>
      <c r="DB260">
        <f t="shared" si="305"/>
        <v>107478.17704918033</v>
      </c>
      <c r="DC260">
        <f t="shared" si="306"/>
        <v>8412.4422930827714</v>
      </c>
      <c r="DD260" s="18">
        <f t="shared" si="307"/>
        <v>8.4917780237479937E-2</v>
      </c>
      <c r="DE260" s="14">
        <v>2018</v>
      </c>
      <c r="DF260" s="24">
        <v>318</v>
      </c>
      <c r="DG260" s="24">
        <v>34563354</v>
      </c>
      <c r="DH260">
        <f t="shared" si="308"/>
        <v>108689.7924528302</v>
      </c>
      <c r="DI260">
        <f t="shared" si="309"/>
        <v>1211.6154036498629</v>
      </c>
      <c r="DJ260" s="18">
        <f t="shared" si="310"/>
        <v>1.1273129456740289E-2</v>
      </c>
      <c r="DK260" s="14">
        <v>2019</v>
      </c>
      <c r="DL260" s="24">
        <v>316</v>
      </c>
      <c r="DM260" s="24">
        <v>34855461</v>
      </c>
      <c r="DN260">
        <f t="shared" si="311"/>
        <v>110302.09177215189</v>
      </c>
      <c r="DO260">
        <f t="shared" si="312"/>
        <v>1612.2993193216971</v>
      </c>
      <c r="DP260" s="18">
        <f t="shared" si="313"/>
        <v>1.4833953427792328E-2</v>
      </c>
      <c r="DQ260" s="14">
        <v>2020</v>
      </c>
      <c r="DR260" s="25">
        <v>285</v>
      </c>
      <c r="DS260" s="24">
        <v>34541583</v>
      </c>
      <c r="DT260">
        <f t="shared" si="314"/>
        <v>121198.53684210527</v>
      </c>
      <c r="DU260">
        <f t="shared" si="315"/>
        <v>10896.445069953377</v>
      </c>
      <c r="DV260" s="18">
        <f t="shared" si="316"/>
        <v>9.8787293104666371E-2</v>
      </c>
      <c r="DX260" s="11">
        <f t="shared" si="317"/>
        <v>4.8560814076293729E-2</v>
      </c>
      <c r="DY260">
        <f t="shared" si="318"/>
        <v>108823.35375805415</v>
      </c>
      <c r="DZ260" s="23">
        <f t="shared" si="319"/>
        <v>76704.372324308453</v>
      </c>
    </row>
    <row r="261" spans="1:130" x14ac:dyDescent="0.2">
      <c r="A261" s="3">
        <v>54043</v>
      </c>
      <c r="B261" t="s">
        <v>261</v>
      </c>
      <c r="C261" s="14">
        <v>2000</v>
      </c>
      <c r="D261" s="10">
        <v>390</v>
      </c>
      <c r="E261" s="9">
        <v>15201058</v>
      </c>
      <c r="F261">
        <f t="shared" si="256"/>
        <v>38977.071794871794</v>
      </c>
      <c r="G261" s="14">
        <v>2001</v>
      </c>
      <c r="H261" s="10">
        <v>420</v>
      </c>
      <c r="I261" s="9">
        <v>15892212</v>
      </c>
      <c r="J261">
        <f t="shared" si="257"/>
        <v>37838.6</v>
      </c>
      <c r="K261">
        <f t="shared" si="258"/>
        <v>-1138.4717948717953</v>
      </c>
      <c r="L261" s="18">
        <f t="shared" si="259"/>
        <v>-2.9208756390509145E-2</v>
      </c>
      <c r="M261" s="14">
        <v>2002</v>
      </c>
      <c r="N261" s="10">
        <v>431</v>
      </c>
      <c r="O261" s="9">
        <v>19727263</v>
      </c>
      <c r="P261">
        <f t="shared" si="260"/>
        <v>45770.911832946636</v>
      </c>
      <c r="Q261">
        <f t="shared" si="261"/>
        <v>7932.3118329466379</v>
      </c>
      <c r="R261" s="19">
        <f t="shared" si="262"/>
        <v>0.20963544721386726</v>
      </c>
      <c r="S261" s="14">
        <v>2003</v>
      </c>
      <c r="T261" s="10">
        <v>431</v>
      </c>
      <c r="U261" s="9">
        <v>20512894</v>
      </c>
      <c r="V261">
        <f t="shared" si="263"/>
        <v>47593.721577726217</v>
      </c>
      <c r="W261">
        <f t="shared" si="264"/>
        <v>1822.8097447795808</v>
      </c>
      <c r="X261" s="18">
        <f t="shared" si="265"/>
        <v>3.982463254025656E-2</v>
      </c>
      <c r="Y261" s="14">
        <v>2004</v>
      </c>
      <c r="Z261" s="10">
        <v>442</v>
      </c>
      <c r="AA261" s="9">
        <v>21443383</v>
      </c>
      <c r="AB261">
        <f t="shared" si="266"/>
        <v>48514.441176470587</v>
      </c>
      <c r="AC261">
        <f t="shared" si="267"/>
        <v>920.71959874437016</v>
      </c>
      <c r="AD261" s="18">
        <f t="shared" si="268"/>
        <v>1.9345400364220843E-2</v>
      </c>
      <c r="AE261" s="14">
        <v>2005</v>
      </c>
      <c r="AF261" s="10">
        <v>437</v>
      </c>
      <c r="AG261" s="9">
        <v>21466688</v>
      </c>
      <c r="AH261">
        <f t="shared" si="269"/>
        <v>49122.855835240276</v>
      </c>
      <c r="AI261">
        <f t="shared" si="270"/>
        <v>608.41465876968869</v>
      </c>
      <c r="AJ261" s="18">
        <f t="shared" si="271"/>
        <v>1.2540898009246135E-2</v>
      </c>
      <c r="AK261" s="14">
        <v>2006</v>
      </c>
      <c r="AL261" s="10">
        <v>463</v>
      </c>
      <c r="AM261" s="9">
        <v>22536190</v>
      </c>
      <c r="AN261">
        <f t="shared" si="272"/>
        <v>48674.276457883367</v>
      </c>
      <c r="AO261">
        <f t="shared" si="273"/>
        <v>-448.57937735690939</v>
      </c>
      <c r="AP261" s="18">
        <f t="shared" si="274"/>
        <v>-9.1317853925565688E-3</v>
      </c>
      <c r="AQ261" s="14">
        <v>2007</v>
      </c>
      <c r="AR261" s="10">
        <v>461</v>
      </c>
      <c r="AS261" s="9">
        <v>23132826</v>
      </c>
      <c r="AT261">
        <f t="shared" si="275"/>
        <v>50179.66594360087</v>
      </c>
      <c r="AU261">
        <f t="shared" si="276"/>
        <v>1505.3894857175037</v>
      </c>
      <c r="AV261" s="18">
        <f t="shared" si="277"/>
        <v>3.0927824618411731E-2</v>
      </c>
      <c r="AW261" s="14">
        <v>2008</v>
      </c>
      <c r="AX261" s="10">
        <v>447</v>
      </c>
      <c r="AY261" s="9">
        <v>25664871</v>
      </c>
      <c r="AZ261">
        <f t="shared" si="278"/>
        <v>57415.818791946309</v>
      </c>
      <c r="BA261">
        <f t="shared" si="279"/>
        <v>7236.1528483454385</v>
      </c>
      <c r="BB261" s="18">
        <f t="shared" si="280"/>
        <v>0.14420488283996288</v>
      </c>
      <c r="BC261" s="14">
        <v>2009</v>
      </c>
      <c r="BD261" s="10">
        <v>430</v>
      </c>
      <c r="BE261" s="9">
        <v>26312611</v>
      </c>
      <c r="BF261">
        <f t="shared" si="281"/>
        <v>61192.118604651165</v>
      </c>
      <c r="BG261">
        <f t="shared" si="282"/>
        <v>3776.2998127048559</v>
      </c>
      <c r="BH261" s="18">
        <f t="shared" si="283"/>
        <v>6.577106957907837E-2</v>
      </c>
      <c r="BI261" s="14">
        <v>2010</v>
      </c>
      <c r="BJ261" s="10">
        <v>394</v>
      </c>
      <c r="BK261" s="9">
        <v>25413058</v>
      </c>
      <c r="BL261">
        <f t="shared" si="284"/>
        <v>64500.147208121831</v>
      </c>
      <c r="BM261">
        <f t="shared" si="285"/>
        <v>3308.028603470666</v>
      </c>
      <c r="BN261" s="18">
        <f t="shared" si="286"/>
        <v>5.4059716821427808E-2</v>
      </c>
      <c r="BO261" s="14">
        <v>2011</v>
      </c>
      <c r="BP261" s="10">
        <v>397</v>
      </c>
      <c r="BQ261" s="9">
        <v>25307165</v>
      </c>
      <c r="BR261">
        <f t="shared" si="287"/>
        <v>63746.00755667506</v>
      </c>
      <c r="BS261">
        <f t="shared" si="288"/>
        <v>-754.13965144677059</v>
      </c>
      <c r="BT261" s="18">
        <f t="shared" si="289"/>
        <v>-1.1692060934580466E-2</v>
      </c>
      <c r="BU261" s="14">
        <v>2012</v>
      </c>
      <c r="BV261" s="10">
        <v>395</v>
      </c>
      <c r="BW261" s="9">
        <v>25023837</v>
      </c>
      <c r="BX261">
        <f t="shared" si="290"/>
        <v>63351.486075949368</v>
      </c>
      <c r="BY261">
        <f t="shared" si="291"/>
        <v>-394.52148072569253</v>
      </c>
      <c r="BZ261" s="18">
        <f t="shared" si="292"/>
        <v>-6.1889598399544133E-3</v>
      </c>
      <c r="CA261" s="14">
        <v>2013</v>
      </c>
      <c r="CB261" s="10">
        <v>394</v>
      </c>
      <c r="CC261" s="9">
        <v>24726370</v>
      </c>
      <c r="CD261">
        <f t="shared" si="293"/>
        <v>62757.284263959387</v>
      </c>
      <c r="CE261">
        <f t="shared" si="294"/>
        <v>-594.20181198998034</v>
      </c>
      <c r="CF261" s="18">
        <f t="shared" si="295"/>
        <v>-9.3794455157313501E-3</v>
      </c>
      <c r="CG261" s="14">
        <v>2014</v>
      </c>
      <c r="CH261" s="10">
        <v>405</v>
      </c>
      <c r="CI261" s="9">
        <v>26023972</v>
      </c>
      <c r="CJ261">
        <f t="shared" si="296"/>
        <v>64256.72098765432</v>
      </c>
      <c r="CK261">
        <f t="shared" si="297"/>
        <v>1499.4367236949329</v>
      </c>
      <c r="CL261" s="18">
        <f t="shared" si="298"/>
        <v>2.3892632405638336E-2</v>
      </c>
      <c r="CM261" s="14">
        <v>2015</v>
      </c>
      <c r="CN261" s="9">
        <v>396</v>
      </c>
      <c r="CO261" s="9">
        <v>25677569</v>
      </c>
      <c r="CP261">
        <f t="shared" si="299"/>
        <v>64842.345959595958</v>
      </c>
      <c r="CQ261">
        <f t="shared" si="300"/>
        <v>585.62497194163734</v>
      </c>
      <c r="CR261" s="18">
        <f t="shared" si="301"/>
        <v>9.113832186584089E-3</v>
      </c>
      <c r="CS261" s="14">
        <v>2016</v>
      </c>
      <c r="CT261" s="9">
        <v>409</v>
      </c>
      <c r="CU261" s="9">
        <v>26039085</v>
      </c>
      <c r="CV261">
        <f t="shared" si="302"/>
        <v>63665.244498777509</v>
      </c>
      <c r="CW261">
        <f t="shared" si="303"/>
        <v>-1177.1014608184487</v>
      </c>
      <c r="CX261" s="18">
        <f t="shared" si="304"/>
        <v>-1.8153283065235098E-2</v>
      </c>
      <c r="CY261" s="14">
        <v>2017</v>
      </c>
      <c r="CZ261" s="9">
        <v>403</v>
      </c>
      <c r="DA261" s="9">
        <v>26338583</v>
      </c>
      <c r="DB261">
        <f t="shared" si="305"/>
        <v>65356.285359801492</v>
      </c>
      <c r="DC261">
        <f t="shared" si="306"/>
        <v>1691.0408610239829</v>
      </c>
      <c r="DD261" s="18">
        <f t="shared" si="307"/>
        <v>2.6561444542264407E-2</v>
      </c>
      <c r="DE261" s="14">
        <v>2018</v>
      </c>
      <c r="DF261" s="24">
        <v>391</v>
      </c>
      <c r="DG261" s="24">
        <v>29102722</v>
      </c>
      <c r="DH261">
        <f t="shared" si="308"/>
        <v>74431.514066496165</v>
      </c>
      <c r="DI261">
        <f t="shared" si="309"/>
        <v>9075.2287066946737</v>
      </c>
      <c r="DJ261" s="18">
        <f t="shared" si="310"/>
        <v>0.1388577801925773</v>
      </c>
      <c r="DK261" s="14">
        <v>2019</v>
      </c>
      <c r="DL261" s="24">
        <v>396</v>
      </c>
      <c r="DM261" s="24">
        <v>30218394</v>
      </c>
      <c r="DN261">
        <f t="shared" si="311"/>
        <v>76309.07575757576</v>
      </c>
      <c r="DO261">
        <f t="shared" si="312"/>
        <v>1877.5616910795943</v>
      </c>
      <c r="DP261" s="18">
        <f t="shared" si="313"/>
        <v>2.5225359374017365E-2</v>
      </c>
      <c r="DQ261" s="14">
        <v>2020</v>
      </c>
      <c r="DR261" s="25">
        <v>407</v>
      </c>
      <c r="DS261" s="24">
        <v>30169414</v>
      </c>
      <c r="DT261">
        <f t="shared" si="314"/>
        <v>74126.32432432432</v>
      </c>
      <c r="DU261">
        <f t="shared" si="315"/>
        <v>-2182.7514332514402</v>
      </c>
      <c r="DV261" s="18">
        <f t="shared" si="316"/>
        <v>-2.8604086887197587E-2</v>
      </c>
      <c r="DX261" s="11">
        <f t="shared" si="317"/>
        <v>3.2296337959336049E-2</v>
      </c>
      <c r="DY261">
        <f t="shared" si="318"/>
        <v>72032.291727957796</v>
      </c>
      <c r="DZ261" s="23">
        <f t="shared" si="319"/>
        <v>58220.091336869926</v>
      </c>
    </row>
    <row r="262" spans="1:130" x14ac:dyDescent="0.2">
      <c r="A262" s="3">
        <v>54045</v>
      </c>
      <c r="B262" t="s">
        <v>262</v>
      </c>
      <c r="C262" s="14">
        <v>2000</v>
      </c>
      <c r="D262" s="10">
        <v>1137</v>
      </c>
      <c r="E262" s="9">
        <v>38988271</v>
      </c>
      <c r="F262">
        <f t="shared" si="256"/>
        <v>34290.475813544414</v>
      </c>
      <c r="G262" s="14">
        <v>2001</v>
      </c>
      <c r="H262" s="10">
        <v>1140</v>
      </c>
      <c r="I262" s="9">
        <v>40336253</v>
      </c>
      <c r="J262">
        <f t="shared" si="257"/>
        <v>35382.67807017544</v>
      </c>
      <c r="K262">
        <f t="shared" si="258"/>
        <v>1092.2022566310261</v>
      </c>
      <c r="L262" s="18">
        <f t="shared" si="259"/>
        <v>3.1851475685840923E-2</v>
      </c>
      <c r="M262" s="14">
        <v>2002</v>
      </c>
      <c r="N262" s="10">
        <v>1097</v>
      </c>
      <c r="O262" s="9">
        <v>45558108</v>
      </c>
      <c r="P262">
        <f t="shared" si="260"/>
        <v>41529.724703737469</v>
      </c>
      <c r="Q262">
        <f t="shared" si="261"/>
        <v>6147.0466335620295</v>
      </c>
      <c r="R262" s="19">
        <f t="shared" si="262"/>
        <v>0.17373039489465503</v>
      </c>
      <c r="S262" s="14">
        <v>2003</v>
      </c>
      <c r="T262" s="10">
        <v>1097</v>
      </c>
      <c r="U262" s="9">
        <v>45777176</v>
      </c>
      <c r="V262">
        <f t="shared" si="263"/>
        <v>41729.422060164085</v>
      </c>
      <c r="W262">
        <f t="shared" si="264"/>
        <v>199.69735642661544</v>
      </c>
      <c r="X262" s="18">
        <f t="shared" si="265"/>
        <v>4.8085403371008542E-3</v>
      </c>
      <c r="Y262" s="14">
        <v>2004</v>
      </c>
      <c r="Z262" s="10">
        <v>1042</v>
      </c>
      <c r="AA262" s="9">
        <v>46884726</v>
      </c>
      <c r="AB262">
        <f t="shared" si="266"/>
        <v>44994.93857965451</v>
      </c>
      <c r="AC262">
        <f t="shared" si="267"/>
        <v>3265.5165194904257</v>
      </c>
      <c r="AD262" s="18">
        <f t="shared" si="268"/>
        <v>7.8254535008472279E-2</v>
      </c>
      <c r="AE262" s="14">
        <v>2005</v>
      </c>
      <c r="AF262" s="10">
        <v>1021</v>
      </c>
      <c r="AG262" s="9">
        <v>46949729</v>
      </c>
      <c r="AH262">
        <f t="shared" si="269"/>
        <v>45984.063663075416</v>
      </c>
      <c r="AI262">
        <f t="shared" si="270"/>
        <v>989.12508342090587</v>
      </c>
      <c r="AJ262" s="18">
        <f t="shared" si="271"/>
        <v>2.1983029972801462E-2</v>
      </c>
      <c r="AK262" s="14">
        <v>2006</v>
      </c>
      <c r="AL262" s="10">
        <v>1009</v>
      </c>
      <c r="AM262" s="9">
        <v>48805877</v>
      </c>
      <c r="AN262">
        <f t="shared" si="272"/>
        <v>48370.542120911792</v>
      </c>
      <c r="AO262">
        <f t="shared" si="273"/>
        <v>2386.478457836376</v>
      </c>
      <c r="AP262" s="18">
        <f t="shared" si="274"/>
        <v>5.1897946108505545E-2</v>
      </c>
      <c r="AQ262" s="14">
        <v>2007</v>
      </c>
      <c r="AR262" s="10">
        <v>964</v>
      </c>
      <c r="AS262" s="9">
        <v>50077569</v>
      </c>
      <c r="AT262">
        <f t="shared" si="275"/>
        <v>51947.685684647302</v>
      </c>
      <c r="AU262">
        <f t="shared" si="276"/>
        <v>3577.1435637355098</v>
      </c>
      <c r="AV262" s="18">
        <f t="shared" si="277"/>
        <v>7.3952935131339395E-2</v>
      </c>
      <c r="AW262" s="14">
        <v>2008</v>
      </c>
      <c r="AX262" s="10">
        <v>951</v>
      </c>
      <c r="AY262" s="9">
        <v>56757642</v>
      </c>
      <c r="AZ262">
        <f t="shared" si="278"/>
        <v>59682.063091482647</v>
      </c>
      <c r="BA262">
        <f t="shared" si="279"/>
        <v>7734.377406835345</v>
      </c>
      <c r="BB262" s="18">
        <f t="shared" si="280"/>
        <v>0.14888781482562127</v>
      </c>
      <c r="BC262" s="14">
        <v>2009</v>
      </c>
      <c r="BD262" s="10">
        <v>944</v>
      </c>
      <c r="BE262" s="9">
        <v>56765020</v>
      </c>
      <c r="BF262">
        <f t="shared" si="281"/>
        <v>60132.436440677964</v>
      </c>
      <c r="BG262">
        <f t="shared" si="282"/>
        <v>450.37334919531713</v>
      </c>
      <c r="BH262" s="18">
        <f t="shared" si="283"/>
        <v>7.5462094617099601E-3</v>
      </c>
      <c r="BI262" s="14">
        <v>2010</v>
      </c>
      <c r="BJ262" s="10">
        <v>920</v>
      </c>
      <c r="BK262" s="9">
        <v>55040870</v>
      </c>
      <c r="BL262">
        <f t="shared" si="284"/>
        <v>59827.032608695656</v>
      </c>
      <c r="BM262">
        <f t="shared" si="285"/>
        <v>-305.40383198230847</v>
      </c>
      <c r="BN262" s="18">
        <f t="shared" si="286"/>
        <v>-5.0788534451551189E-3</v>
      </c>
      <c r="BO262" s="14">
        <v>2011</v>
      </c>
      <c r="BP262" s="10">
        <v>900</v>
      </c>
      <c r="BQ262" s="9">
        <v>56249502</v>
      </c>
      <c r="BR262">
        <f t="shared" si="287"/>
        <v>62499.446666666663</v>
      </c>
      <c r="BS262">
        <f t="shared" si="288"/>
        <v>2672.4140579710074</v>
      </c>
      <c r="BT262" s="18">
        <f t="shared" si="289"/>
        <v>4.4669005655857671E-2</v>
      </c>
      <c r="BU262" s="14">
        <v>2012</v>
      </c>
      <c r="BV262" s="10">
        <v>913</v>
      </c>
      <c r="BW262" s="9">
        <v>53774214</v>
      </c>
      <c r="BX262">
        <f t="shared" si="290"/>
        <v>58898.372398685649</v>
      </c>
      <c r="BY262">
        <f t="shared" si="291"/>
        <v>-3601.0742679810137</v>
      </c>
      <c r="BZ262" s="18">
        <f t="shared" si="292"/>
        <v>-5.7617698396386023E-2</v>
      </c>
      <c r="CA262" s="14">
        <v>2013</v>
      </c>
      <c r="CB262" s="10">
        <v>897</v>
      </c>
      <c r="CC262" s="9">
        <v>52740089</v>
      </c>
      <c r="CD262">
        <f t="shared" si="293"/>
        <v>58796.085841694534</v>
      </c>
      <c r="CE262">
        <f t="shared" si="294"/>
        <v>-102.2865569911155</v>
      </c>
      <c r="CF262" s="18">
        <f t="shared" si="295"/>
        <v>-1.7366618605134509E-3</v>
      </c>
      <c r="CG262" s="14">
        <v>2014</v>
      </c>
      <c r="CH262" s="10">
        <v>881</v>
      </c>
      <c r="CI262" s="9">
        <v>53586358</v>
      </c>
      <c r="CJ262">
        <f t="shared" si="296"/>
        <v>60824.469920544834</v>
      </c>
      <c r="CK262">
        <f t="shared" si="297"/>
        <v>2028.3840788503003</v>
      </c>
      <c r="CL262" s="18">
        <f t="shared" si="298"/>
        <v>3.4498624352505725E-2</v>
      </c>
      <c r="CM262" s="14">
        <v>2015</v>
      </c>
      <c r="CN262" s="9">
        <v>907</v>
      </c>
      <c r="CO262" s="9">
        <v>53159374</v>
      </c>
      <c r="CP262">
        <f t="shared" si="299"/>
        <v>58610.11466372657</v>
      </c>
      <c r="CQ262">
        <f t="shared" si="300"/>
        <v>-2214.355256818264</v>
      </c>
      <c r="CR262" s="18">
        <f t="shared" si="301"/>
        <v>-3.6405664689077966E-2</v>
      </c>
      <c r="CS262" s="14">
        <v>2016</v>
      </c>
      <c r="CT262" s="9">
        <v>912</v>
      </c>
      <c r="CU262" s="9">
        <v>52971071</v>
      </c>
      <c r="CV262">
        <f t="shared" si="302"/>
        <v>58082.314692982458</v>
      </c>
      <c r="CW262">
        <f t="shared" si="303"/>
        <v>-527.79997074411222</v>
      </c>
      <c r="CX262" s="18">
        <f t="shared" si="304"/>
        <v>-9.0052710828556742E-3</v>
      </c>
      <c r="CY262" s="14">
        <v>2017</v>
      </c>
      <c r="CZ262" s="9">
        <v>951</v>
      </c>
      <c r="DA262" s="9">
        <v>53843772</v>
      </c>
      <c r="DB262">
        <f t="shared" si="305"/>
        <v>56618.056782334388</v>
      </c>
      <c r="DC262">
        <f t="shared" si="306"/>
        <v>-1464.2579106480698</v>
      </c>
      <c r="DD262" s="18">
        <f t="shared" si="307"/>
        <v>-2.5210047471213855E-2</v>
      </c>
      <c r="DE262" s="14">
        <v>2018</v>
      </c>
      <c r="DF262" s="24">
        <v>981</v>
      </c>
      <c r="DG262" s="24">
        <v>58416624</v>
      </c>
      <c r="DH262">
        <f t="shared" si="308"/>
        <v>59548.036697247706</v>
      </c>
      <c r="DI262">
        <f t="shared" si="309"/>
        <v>2929.9799149133178</v>
      </c>
      <c r="DJ262" s="18">
        <f t="shared" si="310"/>
        <v>5.174992010371348E-2</v>
      </c>
      <c r="DK262" s="14">
        <v>2019</v>
      </c>
      <c r="DL262" s="24">
        <v>952</v>
      </c>
      <c r="DM262" s="24">
        <v>59919562</v>
      </c>
      <c r="DN262">
        <f t="shared" si="311"/>
        <v>62940.716386554624</v>
      </c>
      <c r="DO262">
        <f t="shared" si="312"/>
        <v>3392.6796893069186</v>
      </c>
      <c r="DP262" s="18">
        <f t="shared" si="313"/>
        <v>5.6973829490901205E-2</v>
      </c>
      <c r="DQ262" s="14">
        <v>2020</v>
      </c>
      <c r="DR262" s="25">
        <v>951</v>
      </c>
      <c r="DS262" s="24">
        <v>60717690</v>
      </c>
      <c r="DT262">
        <f t="shared" si="314"/>
        <v>63846.151419558359</v>
      </c>
      <c r="DU262">
        <f t="shared" si="315"/>
        <v>905.43503300373413</v>
      </c>
      <c r="DV262" s="18">
        <f t="shared" si="316"/>
        <v>1.4385521566722315E-2</v>
      </c>
      <c r="DX262" s="11">
        <f t="shared" si="317"/>
        <v>3.1352329704287217E-2</v>
      </c>
      <c r="DY262">
        <f t="shared" si="318"/>
        <v>59702.269955378899</v>
      </c>
      <c r="DZ262" s="23">
        <f t="shared" si="319"/>
        <v>53549.277538417264</v>
      </c>
    </row>
    <row r="263" spans="1:130" x14ac:dyDescent="0.2">
      <c r="A263" s="3">
        <v>55104</v>
      </c>
      <c r="B263" t="s">
        <v>263</v>
      </c>
      <c r="C263" s="14">
        <v>2000</v>
      </c>
      <c r="D263" s="10">
        <v>667</v>
      </c>
      <c r="E263" s="9">
        <v>27334070</v>
      </c>
      <c r="F263">
        <f t="shared" si="256"/>
        <v>40980.614692653675</v>
      </c>
      <c r="G263" s="14">
        <v>2001</v>
      </c>
      <c r="H263" s="10">
        <v>697</v>
      </c>
      <c r="I263" s="9">
        <v>28385770</v>
      </c>
      <c r="J263">
        <f t="shared" si="257"/>
        <v>40725.638450502149</v>
      </c>
      <c r="K263">
        <f t="shared" si="258"/>
        <v>-254.97624215152609</v>
      </c>
      <c r="L263" s="18">
        <f t="shared" si="259"/>
        <v>-6.2218745146649544E-3</v>
      </c>
      <c r="M263" s="14">
        <v>2002</v>
      </c>
      <c r="N263" s="10">
        <v>653</v>
      </c>
      <c r="O263" s="9">
        <v>29124460</v>
      </c>
      <c r="P263">
        <f t="shared" si="260"/>
        <v>44601.010719754981</v>
      </c>
      <c r="Q263">
        <f t="shared" si="261"/>
        <v>3875.3722692528318</v>
      </c>
      <c r="R263" s="19">
        <f t="shared" si="262"/>
        <v>9.5158048263944361E-2</v>
      </c>
      <c r="S263" s="14">
        <v>2003</v>
      </c>
      <c r="T263" s="10">
        <v>653</v>
      </c>
      <c r="U263" s="9">
        <v>31247330</v>
      </c>
      <c r="V263">
        <f t="shared" si="263"/>
        <v>47851.960183767231</v>
      </c>
      <c r="W263">
        <f t="shared" si="264"/>
        <v>3250.9494640122502</v>
      </c>
      <c r="X263" s="18">
        <f t="shared" si="265"/>
        <v>7.2889591772688639E-2</v>
      </c>
      <c r="Y263" s="14">
        <v>2004</v>
      </c>
      <c r="Z263" s="10">
        <v>609</v>
      </c>
      <c r="AA263" s="9">
        <v>31767365</v>
      </c>
      <c r="AB263">
        <f t="shared" si="266"/>
        <v>52163.160919540227</v>
      </c>
      <c r="AC263">
        <f t="shared" si="267"/>
        <v>4311.2007357729963</v>
      </c>
      <c r="AD263" s="18">
        <f t="shared" si="268"/>
        <v>9.0094548252915255E-2</v>
      </c>
      <c r="AE263" s="14">
        <v>2005</v>
      </c>
      <c r="AF263" s="10">
        <v>587</v>
      </c>
      <c r="AG263" s="9">
        <v>32174240</v>
      </c>
      <c r="AH263">
        <f t="shared" si="269"/>
        <v>54811.311754684837</v>
      </c>
      <c r="AI263">
        <f t="shared" si="270"/>
        <v>2648.15083514461</v>
      </c>
      <c r="AJ263" s="18">
        <f t="shared" si="271"/>
        <v>5.0766686459612485E-2</v>
      </c>
      <c r="AK263" s="14">
        <v>2006</v>
      </c>
      <c r="AL263" s="10">
        <v>593</v>
      </c>
      <c r="AM263" s="9">
        <v>35610710</v>
      </c>
      <c r="AN263">
        <f t="shared" si="272"/>
        <v>60051.787521079255</v>
      </c>
      <c r="AO263">
        <f t="shared" si="273"/>
        <v>5240.4757663944183</v>
      </c>
      <c r="AP263" s="18">
        <f t="shared" si="274"/>
        <v>9.5609384242596671E-2</v>
      </c>
      <c r="AQ263" s="14">
        <v>2007</v>
      </c>
      <c r="AR263" s="10">
        <v>557</v>
      </c>
      <c r="AS263" s="9">
        <v>37876365</v>
      </c>
      <c r="AT263">
        <f t="shared" si="275"/>
        <v>68000.655296229801</v>
      </c>
      <c r="AU263">
        <f t="shared" si="276"/>
        <v>7948.8677751505456</v>
      </c>
      <c r="AV263" s="18">
        <f t="shared" si="277"/>
        <v>0.1323668803757149</v>
      </c>
      <c r="AW263" s="14">
        <v>2008</v>
      </c>
      <c r="AX263" s="10">
        <v>571</v>
      </c>
      <c r="AY263" s="9">
        <v>40468600</v>
      </c>
      <c r="AZ263">
        <f t="shared" si="278"/>
        <v>70873.204903677761</v>
      </c>
      <c r="BA263">
        <f t="shared" si="279"/>
        <v>2872.5496074479597</v>
      </c>
      <c r="BB263" s="18">
        <f t="shared" si="280"/>
        <v>4.2242969496901657E-2</v>
      </c>
      <c r="BC263" s="14">
        <v>2009</v>
      </c>
      <c r="BD263" s="10">
        <v>569</v>
      </c>
      <c r="BE263" s="9">
        <v>41067723</v>
      </c>
      <c r="BF263">
        <f t="shared" si="281"/>
        <v>72175.260105448149</v>
      </c>
      <c r="BG263">
        <f t="shared" si="282"/>
        <v>1302.0552017703885</v>
      </c>
      <c r="BH263" s="18">
        <f t="shared" si="283"/>
        <v>1.8371614540925355E-2</v>
      </c>
      <c r="BI263" s="14">
        <v>2010</v>
      </c>
      <c r="BJ263" s="10">
        <v>572</v>
      </c>
      <c r="BK263" s="9">
        <v>42316720</v>
      </c>
      <c r="BL263">
        <f t="shared" si="284"/>
        <v>73980.279720279723</v>
      </c>
      <c r="BM263">
        <f t="shared" si="285"/>
        <v>1805.0196148315736</v>
      </c>
      <c r="BN263" s="18">
        <f t="shared" si="286"/>
        <v>2.5008841148538123E-2</v>
      </c>
      <c r="BO263" s="14">
        <v>2011</v>
      </c>
      <c r="BP263" s="10">
        <v>559</v>
      </c>
      <c r="BQ263" s="9">
        <v>42432557</v>
      </c>
      <c r="BR263">
        <f t="shared" si="287"/>
        <v>75907.973166368509</v>
      </c>
      <c r="BS263">
        <f t="shared" si="288"/>
        <v>1927.693446088786</v>
      </c>
      <c r="BT263" s="18">
        <f t="shared" si="289"/>
        <v>2.6056855331953552E-2</v>
      </c>
      <c r="BU263" s="14">
        <v>2012</v>
      </c>
      <c r="BV263" s="10">
        <v>517</v>
      </c>
      <c r="BW263" s="9">
        <v>42856938</v>
      </c>
      <c r="BX263">
        <f t="shared" si="290"/>
        <v>82895.43133462283</v>
      </c>
      <c r="BY263">
        <f t="shared" si="291"/>
        <v>6987.4581682543212</v>
      </c>
      <c r="BZ263" s="18">
        <f t="shared" si="292"/>
        <v>9.2051702565418475E-2</v>
      </c>
      <c r="CA263" s="14">
        <v>2013</v>
      </c>
      <c r="CB263" s="10">
        <v>542</v>
      </c>
      <c r="CC263" s="9">
        <v>43406738</v>
      </c>
      <c r="CD263">
        <f t="shared" si="293"/>
        <v>80086.232472324729</v>
      </c>
      <c r="CE263">
        <f t="shared" si="294"/>
        <v>-2809.1988622981007</v>
      </c>
      <c r="CF263" s="18">
        <f t="shared" si="295"/>
        <v>-3.3888464262381929E-2</v>
      </c>
      <c r="CG263" s="14">
        <v>2014</v>
      </c>
      <c r="CH263" s="10">
        <v>521</v>
      </c>
      <c r="CI263" s="9">
        <v>42655540</v>
      </c>
      <c r="CJ263">
        <f t="shared" si="296"/>
        <v>81872.437619961609</v>
      </c>
      <c r="CK263">
        <f t="shared" si="297"/>
        <v>1786.2051476368797</v>
      </c>
      <c r="CL263" s="18">
        <f t="shared" si="298"/>
        <v>2.2303523246072734E-2</v>
      </c>
      <c r="CM263" s="14">
        <v>2015</v>
      </c>
      <c r="CN263" s="9">
        <v>532</v>
      </c>
      <c r="CO263" s="9">
        <v>44083246</v>
      </c>
      <c r="CP263">
        <f t="shared" si="299"/>
        <v>82863.244360902259</v>
      </c>
      <c r="CQ263">
        <f t="shared" si="300"/>
        <v>990.80674094065034</v>
      </c>
      <c r="CR263" s="18">
        <f t="shared" si="301"/>
        <v>1.2101835119894834E-2</v>
      </c>
      <c r="CS263" s="14">
        <v>2016</v>
      </c>
      <c r="CT263" s="9">
        <v>562</v>
      </c>
      <c r="CU263" s="9">
        <v>46105916</v>
      </c>
      <c r="CV263">
        <f t="shared" si="302"/>
        <v>82038.996441281139</v>
      </c>
      <c r="CW263">
        <f t="shared" si="303"/>
        <v>-824.24791962112067</v>
      </c>
      <c r="CX263" s="18">
        <f t="shared" si="304"/>
        <v>-9.9470872276155933E-3</v>
      </c>
      <c r="CY263" s="14">
        <v>2017</v>
      </c>
      <c r="CZ263" s="9">
        <v>536</v>
      </c>
      <c r="DA263" s="9">
        <v>47870470</v>
      </c>
      <c r="DB263">
        <f t="shared" si="305"/>
        <v>89310.57835820895</v>
      </c>
      <c r="DC263">
        <f t="shared" si="306"/>
        <v>7271.5819169278111</v>
      </c>
      <c r="DD263" s="18">
        <f t="shared" si="307"/>
        <v>8.8635676109621808E-2</v>
      </c>
      <c r="DE263" s="14">
        <v>2018</v>
      </c>
      <c r="DF263" s="24">
        <v>563</v>
      </c>
      <c r="DG263" s="24">
        <v>51526808</v>
      </c>
      <c r="DH263">
        <f t="shared" si="308"/>
        <v>91521.861456483122</v>
      </c>
      <c r="DI263">
        <f t="shared" si="309"/>
        <v>2211.2830982741725</v>
      </c>
      <c r="DJ263" s="18">
        <f t="shared" si="310"/>
        <v>2.4759475740993488E-2</v>
      </c>
      <c r="DK263" s="14">
        <v>2019</v>
      </c>
      <c r="DL263" s="24">
        <v>554</v>
      </c>
      <c r="DM263" s="24">
        <v>52039370</v>
      </c>
      <c r="DN263">
        <f t="shared" si="311"/>
        <v>93933.880866426</v>
      </c>
      <c r="DO263">
        <f t="shared" si="312"/>
        <v>2412.0194099428772</v>
      </c>
      <c r="DP263" s="18">
        <f t="shared" si="313"/>
        <v>2.6354571154453037E-2</v>
      </c>
      <c r="DQ263" s="14">
        <v>2020</v>
      </c>
      <c r="DR263" s="25">
        <v>582</v>
      </c>
      <c r="DS263" s="24">
        <v>52947636</v>
      </c>
      <c r="DT263">
        <f t="shared" si="314"/>
        <v>90975.319587628866</v>
      </c>
      <c r="DU263">
        <f t="shared" si="315"/>
        <v>-2958.5612787971331</v>
      </c>
      <c r="DV263" s="18">
        <f t="shared" si="316"/>
        <v>-3.1496210435553153E-2</v>
      </c>
      <c r="DX263" s="11">
        <f t="shared" si="317"/>
        <v>3.8063338243792752E-2</v>
      </c>
      <c r="DY263">
        <f t="shared" si="318"/>
        <v>91588.773560372691</v>
      </c>
      <c r="DZ263" s="23">
        <f t="shared" si="319"/>
        <v>70362.897139610752</v>
      </c>
    </row>
    <row r="264" spans="1:130" x14ac:dyDescent="0.2">
      <c r="A264" s="3">
        <v>55105</v>
      </c>
      <c r="B264" t="s">
        <v>264</v>
      </c>
      <c r="C264" s="14">
        <v>2000</v>
      </c>
      <c r="D264" s="10">
        <v>719</v>
      </c>
      <c r="E264" s="9">
        <v>22926714</v>
      </c>
      <c r="F264">
        <f t="shared" si="256"/>
        <v>31886.945757997219</v>
      </c>
      <c r="G264" s="14">
        <v>2001</v>
      </c>
      <c r="H264" s="10">
        <v>682</v>
      </c>
      <c r="I264" s="9">
        <v>24390547</v>
      </c>
      <c r="J264">
        <f t="shared" si="257"/>
        <v>35763.265395894428</v>
      </c>
      <c r="K264">
        <f t="shared" si="258"/>
        <v>3876.3196378972098</v>
      </c>
      <c r="L264" s="18">
        <f t="shared" si="259"/>
        <v>0.12156446927580175</v>
      </c>
      <c r="M264" s="14">
        <v>2002</v>
      </c>
      <c r="N264" s="10">
        <v>722</v>
      </c>
      <c r="O264" s="9">
        <v>25948998</v>
      </c>
      <c r="P264">
        <f t="shared" si="260"/>
        <v>35940.440443213294</v>
      </c>
      <c r="Q264">
        <f t="shared" si="261"/>
        <v>177.17504731886584</v>
      </c>
      <c r="R264" s="19">
        <f t="shared" si="262"/>
        <v>4.9541071084410896E-3</v>
      </c>
      <c r="S264" s="14">
        <v>2003</v>
      </c>
      <c r="T264" s="10">
        <v>722</v>
      </c>
      <c r="U264" s="9">
        <v>26689656</v>
      </c>
      <c r="V264">
        <f t="shared" si="263"/>
        <v>36966.282548476454</v>
      </c>
      <c r="W264">
        <f t="shared" si="264"/>
        <v>1025.8421052631602</v>
      </c>
      <c r="X264" s="18">
        <f t="shared" si="265"/>
        <v>2.8542836220496904E-2</v>
      </c>
      <c r="Y264" s="14">
        <v>2004</v>
      </c>
      <c r="Z264" s="10">
        <v>716</v>
      </c>
      <c r="AA264" s="9">
        <v>27278255</v>
      </c>
      <c r="AB264">
        <f t="shared" si="266"/>
        <v>38098.121508379889</v>
      </c>
      <c r="AC264">
        <f t="shared" si="267"/>
        <v>1131.8389599034344</v>
      </c>
      <c r="AD264" s="18">
        <f t="shared" si="268"/>
        <v>3.0618143937496973E-2</v>
      </c>
      <c r="AE264" s="14">
        <v>2005</v>
      </c>
      <c r="AF264" s="10">
        <v>727</v>
      </c>
      <c r="AG264" s="9">
        <v>26867821</v>
      </c>
      <c r="AH264">
        <f t="shared" si="269"/>
        <v>36957.112792297114</v>
      </c>
      <c r="AI264">
        <f t="shared" si="270"/>
        <v>-1141.0087160827752</v>
      </c>
      <c r="AJ264" s="18">
        <f t="shared" si="271"/>
        <v>-2.994921195345036E-2</v>
      </c>
      <c r="AK264" s="14">
        <v>2006</v>
      </c>
      <c r="AL264" s="10">
        <v>766</v>
      </c>
      <c r="AM264" s="9">
        <v>30279123</v>
      </c>
      <c r="AN264">
        <f t="shared" si="272"/>
        <v>39528.881201044387</v>
      </c>
      <c r="AO264">
        <f t="shared" si="273"/>
        <v>2571.7684087472735</v>
      </c>
      <c r="AP264" s="18">
        <f t="shared" si="274"/>
        <v>6.9587914597140865E-2</v>
      </c>
      <c r="AQ264" s="14">
        <v>2007</v>
      </c>
      <c r="AR264" s="10">
        <v>753</v>
      </c>
      <c r="AS264" s="9">
        <v>31615030</v>
      </c>
      <c r="AT264">
        <f t="shared" si="275"/>
        <v>41985.431606905709</v>
      </c>
      <c r="AU264">
        <f t="shared" si="276"/>
        <v>2456.5504058613224</v>
      </c>
      <c r="AV264" s="18">
        <f t="shared" si="277"/>
        <v>6.2145710458317203E-2</v>
      </c>
      <c r="AW264" s="14">
        <v>2008</v>
      </c>
      <c r="AX264" s="10">
        <v>736</v>
      </c>
      <c r="AY264" s="9">
        <v>34805165</v>
      </c>
      <c r="AZ264">
        <f t="shared" si="278"/>
        <v>47289.626358695656</v>
      </c>
      <c r="BA264">
        <f t="shared" si="279"/>
        <v>5304.1947517899462</v>
      </c>
      <c r="BB264" s="18">
        <f t="shared" si="280"/>
        <v>0.12633417232556254</v>
      </c>
      <c r="BC264" s="14">
        <v>2009</v>
      </c>
      <c r="BD264" s="10">
        <v>696</v>
      </c>
      <c r="BE264" s="9">
        <v>35181060</v>
      </c>
      <c r="BF264">
        <f t="shared" si="281"/>
        <v>50547.5</v>
      </c>
      <c r="BG264">
        <f t="shared" si="282"/>
        <v>3257.8736413043443</v>
      </c>
      <c r="BH264" s="18">
        <f t="shared" si="283"/>
        <v>6.8891930263798418E-2</v>
      </c>
      <c r="BI264" s="14">
        <v>2010</v>
      </c>
      <c r="BJ264" s="10">
        <v>718</v>
      </c>
      <c r="BK264" s="9">
        <v>34982706</v>
      </c>
      <c r="BL264">
        <f t="shared" si="284"/>
        <v>48722.431754874655</v>
      </c>
      <c r="BM264">
        <f t="shared" si="285"/>
        <v>-1825.0682451253451</v>
      </c>
      <c r="BN264" s="18">
        <f t="shared" si="286"/>
        <v>-3.6106004156987885E-2</v>
      </c>
      <c r="BO264" s="14">
        <v>2011</v>
      </c>
      <c r="BP264" s="10">
        <v>679</v>
      </c>
      <c r="BQ264" s="9">
        <v>35132839</v>
      </c>
      <c r="BR264">
        <f t="shared" si="287"/>
        <v>51742.030927835054</v>
      </c>
      <c r="BS264">
        <f t="shared" si="288"/>
        <v>3019.5991729603993</v>
      </c>
      <c r="BT264" s="18">
        <f t="shared" si="289"/>
        <v>6.1975543177979618E-2</v>
      </c>
      <c r="BU264" s="14">
        <v>2012</v>
      </c>
      <c r="BV264" s="10">
        <v>667</v>
      </c>
      <c r="BW264" s="9">
        <v>35494427</v>
      </c>
      <c r="BX264">
        <f t="shared" si="290"/>
        <v>53215.032983508245</v>
      </c>
      <c r="BY264">
        <f t="shared" si="291"/>
        <v>1473.0020556731906</v>
      </c>
      <c r="BZ264" s="18">
        <f t="shared" si="292"/>
        <v>2.8468191705261745E-2</v>
      </c>
      <c r="CA264" s="14">
        <v>2013</v>
      </c>
      <c r="CB264" s="10">
        <v>652</v>
      </c>
      <c r="CC264" s="9">
        <v>37277186</v>
      </c>
      <c r="CD264">
        <f t="shared" si="293"/>
        <v>57173.598159509202</v>
      </c>
      <c r="CE264">
        <f t="shared" si="294"/>
        <v>3958.5651760009569</v>
      </c>
      <c r="CF264" s="18">
        <f t="shared" si="295"/>
        <v>7.4388099641463104E-2</v>
      </c>
      <c r="CG264" s="14">
        <v>2014</v>
      </c>
      <c r="CH264" s="10">
        <v>651</v>
      </c>
      <c r="CI264" s="9">
        <v>37398261</v>
      </c>
      <c r="CJ264">
        <f t="shared" si="296"/>
        <v>57447.405529953918</v>
      </c>
      <c r="CK264">
        <f t="shared" si="297"/>
        <v>273.80737044471607</v>
      </c>
      <c r="CL264" s="18">
        <f t="shared" si="298"/>
        <v>4.7890526267179842E-3</v>
      </c>
      <c r="CM264" s="14">
        <v>2015</v>
      </c>
      <c r="CN264" s="9">
        <v>648</v>
      </c>
      <c r="CO264" s="9">
        <v>38104560</v>
      </c>
      <c r="CP264">
        <f t="shared" si="299"/>
        <v>58803.333333333336</v>
      </c>
      <c r="CQ264">
        <f t="shared" si="300"/>
        <v>1355.927803379418</v>
      </c>
      <c r="CR264" s="18">
        <f t="shared" si="301"/>
        <v>2.3602942393497951E-2</v>
      </c>
      <c r="CS264" s="14">
        <v>2016</v>
      </c>
      <c r="CT264" s="9">
        <v>663</v>
      </c>
      <c r="CU264" s="9">
        <v>39088793</v>
      </c>
      <c r="CV264">
        <f t="shared" si="302"/>
        <v>58957.455505279031</v>
      </c>
      <c r="CW264">
        <f t="shared" si="303"/>
        <v>154.1221719456953</v>
      </c>
      <c r="CX264" s="18">
        <f t="shared" si="304"/>
        <v>2.6209767917753295E-3</v>
      </c>
      <c r="CY264" s="14">
        <v>2017</v>
      </c>
      <c r="CZ264" s="9">
        <v>655</v>
      </c>
      <c r="DA264" s="9">
        <v>39127344</v>
      </c>
      <c r="DB264">
        <f t="shared" si="305"/>
        <v>59736.403053435111</v>
      </c>
      <c r="DC264">
        <f t="shared" si="306"/>
        <v>778.9475481560803</v>
      </c>
      <c r="DD264" s="18">
        <f t="shared" si="307"/>
        <v>1.3212027918781765E-2</v>
      </c>
      <c r="DE264" s="14">
        <v>2018</v>
      </c>
      <c r="DF264" s="24">
        <v>666</v>
      </c>
      <c r="DG264" s="24">
        <v>42290515</v>
      </c>
      <c r="DH264">
        <f t="shared" si="308"/>
        <v>63499.271771771775</v>
      </c>
      <c r="DI264">
        <f t="shared" si="309"/>
        <v>3762.8687183366637</v>
      </c>
      <c r="DJ264" s="18">
        <f t="shared" si="310"/>
        <v>6.2991216845961095E-2</v>
      </c>
      <c r="DK264" s="14">
        <v>2019</v>
      </c>
      <c r="DL264" s="24">
        <v>695</v>
      </c>
      <c r="DM264" s="24">
        <v>43035148</v>
      </c>
      <c r="DN264">
        <f t="shared" si="311"/>
        <v>61921.076258992805</v>
      </c>
      <c r="DO264">
        <f t="shared" si="312"/>
        <v>-1578.1955127789697</v>
      </c>
      <c r="DP264" s="18">
        <f t="shared" si="313"/>
        <v>-2.4853757669084754E-2</v>
      </c>
      <c r="DQ264" s="14">
        <v>2020</v>
      </c>
      <c r="DR264" s="25">
        <v>689</v>
      </c>
      <c r="DS264" s="24">
        <v>44233091</v>
      </c>
      <c r="DT264">
        <f t="shared" si="314"/>
        <v>64198.970972423806</v>
      </c>
      <c r="DU264">
        <f t="shared" si="315"/>
        <v>2277.8947134310001</v>
      </c>
      <c r="DV264" s="18">
        <f t="shared" si="316"/>
        <v>3.6787065907953775E-2</v>
      </c>
      <c r="DX264" s="11">
        <f t="shared" si="317"/>
        <v>3.833112033611373E-2</v>
      </c>
      <c r="DY264">
        <f t="shared" si="318"/>
        <v>61718.917028066564</v>
      </c>
      <c r="DZ264" s="23">
        <f t="shared" si="319"/>
        <v>49065.743707801012</v>
      </c>
    </row>
    <row r="265" spans="1:130" x14ac:dyDescent="0.2">
      <c r="A265" s="3">
        <v>55106</v>
      </c>
      <c r="B265" t="s">
        <v>265</v>
      </c>
      <c r="C265" s="14">
        <v>2000</v>
      </c>
      <c r="D265" s="10">
        <v>707</v>
      </c>
      <c r="E265" s="9">
        <v>22072728</v>
      </c>
      <c r="F265">
        <f t="shared" si="256"/>
        <v>31220.265912305516</v>
      </c>
      <c r="G265" s="14">
        <v>2001</v>
      </c>
      <c r="H265" s="10">
        <v>737</v>
      </c>
      <c r="I265" s="9">
        <v>24103641</v>
      </c>
      <c r="J265">
        <f t="shared" si="257"/>
        <v>32705.075983717776</v>
      </c>
      <c r="K265">
        <f t="shared" si="258"/>
        <v>1484.8100714122593</v>
      </c>
      <c r="L265" s="18">
        <f t="shared" si="259"/>
        <v>4.7559174402387751E-2</v>
      </c>
      <c r="M265" s="14">
        <v>2002</v>
      </c>
      <c r="N265" s="10">
        <v>762</v>
      </c>
      <c r="O265" s="9">
        <v>24528376</v>
      </c>
      <c r="P265">
        <f t="shared" si="260"/>
        <v>32189.469816272966</v>
      </c>
      <c r="Q265">
        <f t="shared" si="261"/>
        <v>-515.60616744481013</v>
      </c>
      <c r="R265" s="19">
        <f t="shared" si="262"/>
        <v>-1.5765325471235863E-2</v>
      </c>
      <c r="S265" s="14">
        <v>2003</v>
      </c>
      <c r="T265" s="10">
        <v>762</v>
      </c>
      <c r="U265" s="9">
        <v>25482784</v>
      </c>
      <c r="V265">
        <f t="shared" si="263"/>
        <v>33441.973753280843</v>
      </c>
      <c r="W265">
        <f t="shared" si="264"/>
        <v>1252.5039370078775</v>
      </c>
      <c r="X265" s="18">
        <f t="shared" si="265"/>
        <v>3.8910362430843476E-2</v>
      </c>
      <c r="Y265" s="14">
        <v>2004</v>
      </c>
      <c r="Z265" s="10">
        <v>752</v>
      </c>
      <c r="AA265" s="9">
        <v>26768717</v>
      </c>
      <c r="AB265">
        <f t="shared" si="266"/>
        <v>35596.69813829787</v>
      </c>
      <c r="AC265">
        <f t="shared" si="267"/>
        <v>2154.7243850170271</v>
      </c>
      <c r="AD265" s="18">
        <f t="shared" si="268"/>
        <v>6.4431734828618983E-2</v>
      </c>
      <c r="AE265" s="14">
        <v>2005</v>
      </c>
      <c r="AF265" s="10">
        <v>753</v>
      </c>
      <c r="AG265" s="9">
        <v>26454647</v>
      </c>
      <c r="AH265">
        <f t="shared" si="269"/>
        <v>35132.333333333336</v>
      </c>
      <c r="AI265">
        <f t="shared" si="270"/>
        <v>-464.36480496453441</v>
      </c>
      <c r="AJ265" s="18">
        <f t="shared" si="271"/>
        <v>-1.3045165120664165E-2</v>
      </c>
      <c r="AK265" s="14">
        <v>2006</v>
      </c>
      <c r="AL265" s="10">
        <v>759</v>
      </c>
      <c r="AM265" s="9">
        <v>30088633</v>
      </c>
      <c r="AN265">
        <f t="shared" si="272"/>
        <v>39642.467720685112</v>
      </c>
      <c r="AO265">
        <f t="shared" si="273"/>
        <v>4510.1343873517762</v>
      </c>
      <c r="AP265" s="18">
        <f t="shared" si="274"/>
        <v>0.12837560046353622</v>
      </c>
      <c r="AQ265" s="14">
        <v>2007</v>
      </c>
      <c r="AR265" s="10">
        <v>769</v>
      </c>
      <c r="AS265" s="9">
        <v>31746429</v>
      </c>
      <c r="AT265">
        <f t="shared" si="275"/>
        <v>41282.742522756824</v>
      </c>
      <c r="AU265">
        <f t="shared" si="276"/>
        <v>1640.2748020717117</v>
      </c>
      <c r="AV265" s="18">
        <f t="shared" si="277"/>
        <v>4.1376707767761638E-2</v>
      </c>
      <c r="AW265" s="14">
        <v>2008</v>
      </c>
      <c r="AX265" s="10">
        <v>744</v>
      </c>
      <c r="AY265" s="9">
        <v>34765174</v>
      </c>
      <c r="AZ265">
        <f t="shared" si="278"/>
        <v>46727.384408602149</v>
      </c>
      <c r="BA265">
        <f t="shared" si="279"/>
        <v>5444.6418858453253</v>
      </c>
      <c r="BB265" s="18">
        <f t="shared" si="280"/>
        <v>0.13188663235840023</v>
      </c>
      <c r="BC265" s="14">
        <v>2009</v>
      </c>
      <c r="BD265" s="10">
        <v>728</v>
      </c>
      <c r="BE265" s="9">
        <v>35945338</v>
      </c>
      <c r="BF265">
        <f t="shared" si="281"/>
        <v>49375.464285714283</v>
      </c>
      <c r="BG265">
        <f t="shared" si="282"/>
        <v>2648.0798771121335</v>
      </c>
      <c r="BH265" s="18">
        <f t="shared" si="283"/>
        <v>5.6670834685637626E-2</v>
      </c>
      <c r="BI265" s="14">
        <v>2010</v>
      </c>
      <c r="BJ265" s="10">
        <v>721</v>
      </c>
      <c r="BK265" s="9">
        <v>35902297</v>
      </c>
      <c r="BL265">
        <f t="shared" si="284"/>
        <v>49795.141470180308</v>
      </c>
      <c r="BM265">
        <f t="shared" si="285"/>
        <v>419.67718446602521</v>
      </c>
      <c r="BN265" s="18">
        <f t="shared" si="286"/>
        <v>8.4997111528417497E-3</v>
      </c>
      <c r="BO265" s="14">
        <v>2011</v>
      </c>
      <c r="BP265" s="10">
        <v>739</v>
      </c>
      <c r="BQ265" s="9">
        <v>35948379</v>
      </c>
      <c r="BR265">
        <f t="shared" si="287"/>
        <v>48644.626522327468</v>
      </c>
      <c r="BS265">
        <f t="shared" si="288"/>
        <v>-1150.5149478528401</v>
      </c>
      <c r="BT265" s="18">
        <f t="shared" si="289"/>
        <v>-2.3104963935925819E-2</v>
      </c>
      <c r="BU265" s="14">
        <v>2012</v>
      </c>
      <c r="BV265" s="10">
        <v>713</v>
      </c>
      <c r="BW265" s="9">
        <v>35791850</v>
      </c>
      <c r="BX265">
        <f t="shared" si="290"/>
        <v>50198.948106591866</v>
      </c>
      <c r="BY265">
        <f t="shared" si="291"/>
        <v>1554.3215842643986</v>
      </c>
      <c r="BZ265" s="18">
        <f t="shared" si="292"/>
        <v>3.1952585421762429E-2</v>
      </c>
      <c r="CA265" s="14">
        <v>2013</v>
      </c>
      <c r="CB265" s="10">
        <v>700</v>
      </c>
      <c r="CC265" s="9">
        <v>36524307</v>
      </c>
      <c r="CD265">
        <f t="shared" si="293"/>
        <v>52177.58142857143</v>
      </c>
      <c r="CE265">
        <f t="shared" si="294"/>
        <v>1978.6333219795633</v>
      </c>
      <c r="CF265" s="18">
        <f t="shared" si="295"/>
        <v>3.9415832335334126E-2</v>
      </c>
      <c r="CG265" s="14">
        <v>2014</v>
      </c>
      <c r="CH265" s="10">
        <v>696</v>
      </c>
      <c r="CI265" s="9">
        <v>36687694</v>
      </c>
      <c r="CJ265">
        <f t="shared" si="296"/>
        <v>52712.204022988502</v>
      </c>
      <c r="CK265">
        <f t="shared" si="297"/>
        <v>534.62259441707283</v>
      </c>
      <c r="CL265" s="18">
        <f t="shared" si="298"/>
        <v>1.0246212641131042E-2</v>
      </c>
      <c r="CM265" s="14">
        <v>2015</v>
      </c>
      <c r="CN265" s="9">
        <v>704</v>
      </c>
      <c r="CO265" s="9">
        <v>36962796</v>
      </c>
      <c r="CP265">
        <f t="shared" si="299"/>
        <v>52503.971590909088</v>
      </c>
      <c r="CQ265">
        <f t="shared" si="300"/>
        <v>-208.23243207941414</v>
      </c>
      <c r="CR265" s="18">
        <f t="shared" si="301"/>
        <v>-3.9503647388487335E-3</v>
      </c>
      <c r="CS265" s="14">
        <v>2016</v>
      </c>
      <c r="CT265" s="9">
        <v>704</v>
      </c>
      <c r="CU265" s="9">
        <v>37365342</v>
      </c>
      <c r="CV265">
        <f t="shared" si="302"/>
        <v>53075.76988636364</v>
      </c>
      <c r="CW265">
        <f t="shared" si="303"/>
        <v>571.79829545455141</v>
      </c>
      <c r="CX265" s="18">
        <f t="shared" si="304"/>
        <v>1.0890572239178125E-2</v>
      </c>
      <c r="CY265" s="14">
        <v>2017</v>
      </c>
      <c r="CZ265" s="9">
        <v>702</v>
      </c>
      <c r="DA265" s="9">
        <v>37753392</v>
      </c>
      <c r="DB265">
        <f t="shared" si="305"/>
        <v>53779.760683760687</v>
      </c>
      <c r="DC265">
        <f t="shared" si="306"/>
        <v>703.99079739704757</v>
      </c>
      <c r="DD265" s="18">
        <f t="shared" si="307"/>
        <v>1.3263882915015778E-2</v>
      </c>
      <c r="DE265" s="14">
        <v>2018</v>
      </c>
      <c r="DF265" s="24">
        <v>712</v>
      </c>
      <c r="DG265" s="24">
        <v>40888933</v>
      </c>
      <c r="DH265">
        <f t="shared" si="308"/>
        <v>57428.276685393255</v>
      </c>
      <c r="DI265">
        <f t="shared" si="309"/>
        <v>3648.5160016325681</v>
      </c>
      <c r="DJ265" s="18">
        <f t="shared" si="310"/>
        <v>6.7841804337635744E-2</v>
      </c>
      <c r="DK265" s="14">
        <v>2019</v>
      </c>
      <c r="DL265" s="24">
        <v>744</v>
      </c>
      <c r="DM265" s="24">
        <v>41652198</v>
      </c>
      <c r="DN265">
        <f t="shared" si="311"/>
        <v>55984.137096774197</v>
      </c>
      <c r="DO265">
        <f t="shared" si="312"/>
        <v>-1444.1395886190585</v>
      </c>
      <c r="DP265" s="18">
        <f t="shared" si="313"/>
        <v>-2.5146838316782924E-2</v>
      </c>
      <c r="DQ265" s="14">
        <v>2020</v>
      </c>
      <c r="DR265" s="25">
        <v>683</v>
      </c>
      <c r="DS265" s="24">
        <v>42421187</v>
      </c>
      <c r="DT265">
        <f t="shared" si="314"/>
        <v>62110.083455344073</v>
      </c>
      <c r="DU265">
        <f t="shared" si="315"/>
        <v>6125.9463585698759</v>
      </c>
      <c r="DV265" s="18">
        <f t="shared" si="316"/>
        <v>0.10942289506008752</v>
      </c>
      <c r="DX265" s="11">
        <f t="shared" si="317"/>
        <v>3.6149891323430904E-2</v>
      </c>
      <c r="DY265">
        <f t="shared" si="318"/>
        <v>55730.724821976044</v>
      </c>
      <c r="DZ265" s="23">
        <f t="shared" si="319"/>
        <v>45986.875086865301</v>
      </c>
    </row>
    <row r="266" spans="1:130" x14ac:dyDescent="0.2">
      <c r="A266" s="3">
        <v>55108</v>
      </c>
      <c r="B266" t="s">
        <v>266</v>
      </c>
      <c r="C266" s="14">
        <v>2000</v>
      </c>
      <c r="D266" s="10">
        <v>1380</v>
      </c>
      <c r="E266" s="9">
        <v>64948880</v>
      </c>
      <c r="F266">
        <f t="shared" si="256"/>
        <v>47064.405797101448</v>
      </c>
      <c r="G266" s="14">
        <v>2001</v>
      </c>
      <c r="H266" s="10">
        <v>1431</v>
      </c>
      <c r="I266" s="9">
        <v>69969020</v>
      </c>
      <c r="J266">
        <f t="shared" si="257"/>
        <v>48895.192173305382</v>
      </c>
      <c r="K266">
        <f t="shared" si="258"/>
        <v>1830.7863762039342</v>
      </c>
      <c r="L266" s="18">
        <f t="shared" si="259"/>
        <v>3.8899596100216496E-2</v>
      </c>
      <c r="M266" s="14">
        <v>2002</v>
      </c>
      <c r="N266" s="10">
        <v>1361</v>
      </c>
      <c r="O266" s="9">
        <v>74017360</v>
      </c>
      <c r="P266">
        <f t="shared" si="260"/>
        <v>54384.540778839088</v>
      </c>
      <c r="Q266">
        <f t="shared" si="261"/>
        <v>5489.3486055337053</v>
      </c>
      <c r="R266" s="19">
        <f t="shared" si="262"/>
        <v>0.11226765580708051</v>
      </c>
      <c r="S266" s="14">
        <v>2003</v>
      </c>
      <c r="T266" s="10">
        <v>1361</v>
      </c>
      <c r="U266" s="9">
        <v>74219990</v>
      </c>
      <c r="V266">
        <f t="shared" si="263"/>
        <v>54533.423952975754</v>
      </c>
      <c r="W266">
        <f t="shared" si="264"/>
        <v>148.88317413666664</v>
      </c>
      <c r="X266" s="18">
        <f t="shared" si="265"/>
        <v>2.7376010168425799E-3</v>
      </c>
      <c r="Y266" s="14">
        <v>2004</v>
      </c>
      <c r="Z266" s="10">
        <v>1469</v>
      </c>
      <c r="AA266" s="9">
        <v>75277610</v>
      </c>
      <c r="AB266">
        <f t="shared" si="266"/>
        <v>51244.118447923756</v>
      </c>
      <c r="AC266">
        <f t="shared" si="267"/>
        <v>-3289.3055050519979</v>
      </c>
      <c r="AD266" s="18">
        <f t="shared" si="268"/>
        <v>-6.031723788127389E-2</v>
      </c>
      <c r="AE266" s="14">
        <v>2005</v>
      </c>
      <c r="AF266" s="10">
        <v>1555</v>
      </c>
      <c r="AG266" s="9">
        <v>77544850</v>
      </c>
      <c r="AH266">
        <f t="shared" si="269"/>
        <v>49868.070739549839</v>
      </c>
      <c r="AI266">
        <f t="shared" si="270"/>
        <v>-1376.047708373917</v>
      </c>
      <c r="AJ266" s="18">
        <f t="shared" si="271"/>
        <v>-2.6852793062921154E-2</v>
      </c>
      <c r="AK266" s="14">
        <v>2006</v>
      </c>
      <c r="AL266" s="10">
        <v>1563</v>
      </c>
      <c r="AM266" s="9">
        <v>85880480</v>
      </c>
      <c r="AN266">
        <f t="shared" si="272"/>
        <v>54945.924504158669</v>
      </c>
      <c r="AO266">
        <f t="shared" si="273"/>
        <v>5077.8537646088298</v>
      </c>
      <c r="AP266" s="18">
        <f t="shared" si="274"/>
        <v>0.10182575121322344</v>
      </c>
      <c r="AQ266" s="14">
        <v>2007</v>
      </c>
      <c r="AR266" s="10">
        <v>1594</v>
      </c>
      <c r="AS266" s="9">
        <v>91399490</v>
      </c>
      <c r="AT266">
        <f t="shared" si="275"/>
        <v>57339.705144291089</v>
      </c>
      <c r="AU266">
        <f t="shared" si="276"/>
        <v>2393.7806401324196</v>
      </c>
      <c r="AV266" s="18">
        <f t="shared" si="277"/>
        <v>4.3566118174083006E-2</v>
      </c>
      <c r="AW266" s="14">
        <v>2008</v>
      </c>
      <c r="AX266" s="10">
        <v>1582</v>
      </c>
      <c r="AY266" s="9">
        <v>102356755</v>
      </c>
      <c r="AZ266">
        <f t="shared" si="278"/>
        <v>64700.856510745893</v>
      </c>
      <c r="BA266">
        <f t="shared" si="279"/>
        <v>7361.1513664548038</v>
      </c>
      <c r="BB266" s="18">
        <f t="shared" si="280"/>
        <v>0.12837790755866316</v>
      </c>
      <c r="BC266" s="14">
        <v>2009</v>
      </c>
      <c r="BD266" s="10">
        <v>1533</v>
      </c>
      <c r="BE266" s="9">
        <v>102468274</v>
      </c>
      <c r="BF266">
        <f t="shared" si="281"/>
        <v>66841.666014350951</v>
      </c>
      <c r="BG266">
        <f t="shared" si="282"/>
        <v>2140.8095036050581</v>
      </c>
      <c r="BH266" s="18">
        <f t="shared" si="283"/>
        <v>3.3087807782722321E-2</v>
      </c>
      <c r="BI266" s="14">
        <v>2010</v>
      </c>
      <c r="BJ266" s="10">
        <v>1495</v>
      </c>
      <c r="BK266" s="9">
        <v>100917280</v>
      </c>
      <c r="BL266">
        <f t="shared" si="284"/>
        <v>67503.197324414723</v>
      </c>
      <c r="BM266">
        <f t="shared" si="285"/>
        <v>661.53131006377225</v>
      </c>
      <c r="BN266" s="18">
        <f t="shared" si="286"/>
        <v>9.8969901486557956E-3</v>
      </c>
      <c r="BO266" s="14">
        <v>2011</v>
      </c>
      <c r="BP266" s="10">
        <v>1487</v>
      </c>
      <c r="BQ266" s="9">
        <v>102997926</v>
      </c>
      <c r="BR266">
        <f t="shared" si="287"/>
        <v>69265.585743106931</v>
      </c>
      <c r="BS266">
        <f t="shared" si="288"/>
        <v>1762.3884186922078</v>
      </c>
      <c r="BT266" s="18">
        <f t="shared" si="289"/>
        <v>2.6108221366497892E-2</v>
      </c>
      <c r="BU266" s="14">
        <v>2012</v>
      </c>
      <c r="BV266" s="10">
        <v>1461</v>
      </c>
      <c r="BW266" s="9">
        <v>102264782</v>
      </c>
      <c r="BX266">
        <f t="shared" si="290"/>
        <v>69996.428473648193</v>
      </c>
      <c r="BY266">
        <f t="shared" si="291"/>
        <v>730.84273054126243</v>
      </c>
      <c r="BZ266" s="18">
        <f t="shared" si="292"/>
        <v>1.0551310910035772E-2</v>
      </c>
      <c r="CA266" s="14">
        <v>2013</v>
      </c>
      <c r="CB266" s="10">
        <v>1433</v>
      </c>
      <c r="CC266" s="9">
        <v>105073479</v>
      </c>
      <c r="CD266">
        <f t="shared" si="293"/>
        <v>73324.130495464065</v>
      </c>
      <c r="CE266">
        <f t="shared" si="294"/>
        <v>3327.7020218158723</v>
      </c>
      <c r="CF266" s="18">
        <f t="shared" si="295"/>
        <v>4.7541025940611589E-2</v>
      </c>
      <c r="CG266" s="14">
        <v>2014</v>
      </c>
      <c r="CH266" s="10">
        <v>1425</v>
      </c>
      <c r="CI266" s="9">
        <v>102405744</v>
      </c>
      <c r="CJ266">
        <f t="shared" si="296"/>
        <v>71863.679999999993</v>
      </c>
      <c r="CK266">
        <f t="shared" si="297"/>
        <v>-1460.4504954640724</v>
      </c>
      <c r="CL266" s="18">
        <f t="shared" si="298"/>
        <v>-1.9917733570047828E-2</v>
      </c>
      <c r="CM266" s="14">
        <v>2015</v>
      </c>
      <c r="CN266" s="9">
        <v>1453</v>
      </c>
      <c r="CO266" s="9">
        <v>103839243</v>
      </c>
      <c r="CP266">
        <f t="shared" si="299"/>
        <v>71465.411562284935</v>
      </c>
      <c r="CQ266">
        <f t="shared" si="300"/>
        <v>-398.2684377150581</v>
      </c>
      <c r="CR266" s="18">
        <f t="shared" si="301"/>
        <v>-5.5419989306845704E-3</v>
      </c>
      <c r="CS266" s="14">
        <v>2016</v>
      </c>
      <c r="CT266" s="9">
        <v>1442</v>
      </c>
      <c r="CU266" s="9">
        <v>106785547</v>
      </c>
      <c r="CV266">
        <f t="shared" si="302"/>
        <v>74053.777392510397</v>
      </c>
      <c r="CW266">
        <f t="shared" si="303"/>
        <v>2588.3658302254626</v>
      </c>
      <c r="CX266" s="18">
        <f t="shared" si="304"/>
        <v>3.6218441531951431E-2</v>
      </c>
      <c r="CY266" s="14">
        <v>2017</v>
      </c>
      <c r="CZ266" s="9">
        <v>1404</v>
      </c>
      <c r="DA266" s="9">
        <v>108757817</v>
      </c>
      <c r="DB266">
        <f t="shared" si="305"/>
        <v>77462.83262108262</v>
      </c>
      <c r="DC266">
        <f t="shared" si="306"/>
        <v>3409.0552285722224</v>
      </c>
      <c r="DD266" s="18">
        <f t="shared" si="307"/>
        <v>4.6034859376626547E-2</v>
      </c>
      <c r="DE266" s="14">
        <v>2018</v>
      </c>
      <c r="DF266" s="24">
        <v>1434</v>
      </c>
      <c r="DG266" s="24">
        <v>115560814</v>
      </c>
      <c r="DH266">
        <f t="shared" si="308"/>
        <v>80586.341701534169</v>
      </c>
      <c r="DI266">
        <f t="shared" si="309"/>
        <v>3123.5090804515494</v>
      </c>
      <c r="DJ266" s="18">
        <f t="shared" si="310"/>
        <v>4.0322680887884828E-2</v>
      </c>
      <c r="DK266" s="14">
        <v>2019</v>
      </c>
      <c r="DL266" s="24">
        <v>1431</v>
      </c>
      <c r="DM266" s="24">
        <v>119407854</v>
      </c>
      <c r="DN266">
        <f t="shared" si="311"/>
        <v>83443.64360587002</v>
      </c>
      <c r="DO266">
        <f t="shared" si="312"/>
        <v>2857.3019043358508</v>
      </c>
      <c r="DP266" s="18">
        <f t="shared" si="313"/>
        <v>3.5456404199589751E-2</v>
      </c>
      <c r="DQ266" s="14">
        <v>2020</v>
      </c>
      <c r="DR266" s="25">
        <v>1404</v>
      </c>
      <c r="DS266" s="24">
        <v>119193060</v>
      </c>
      <c r="DT266">
        <f t="shared" si="314"/>
        <v>84895.341880341875</v>
      </c>
      <c r="DU266">
        <f t="shared" si="315"/>
        <v>1451.6982744718553</v>
      </c>
      <c r="DV266" s="18">
        <f t="shared" si="316"/>
        <v>1.7397350016601296E-2</v>
      </c>
      <c r="DX266" s="11">
        <f t="shared" si="317"/>
        <v>3.1676237358427173E-2</v>
      </c>
      <c r="DY266">
        <f t="shared" si="318"/>
        <v>80497.60597616226</v>
      </c>
      <c r="DZ266" s="23">
        <f t="shared" si="319"/>
        <v>65413.251183976172</v>
      </c>
    </row>
    <row r="267" spans="1:130" x14ac:dyDescent="0.2">
      <c r="A267" s="3">
        <v>55110</v>
      </c>
      <c r="B267" t="s">
        <v>267</v>
      </c>
      <c r="C267" s="14">
        <v>2000</v>
      </c>
      <c r="D267" s="10">
        <v>2006</v>
      </c>
      <c r="E267" s="9">
        <v>74166039</v>
      </c>
      <c r="F267">
        <f t="shared" si="256"/>
        <v>36972.103190428716</v>
      </c>
      <c r="G267" s="14">
        <v>2001</v>
      </c>
      <c r="H267" s="10">
        <v>2023</v>
      </c>
      <c r="I267" s="9">
        <v>76443825</v>
      </c>
      <c r="J267">
        <f t="shared" si="257"/>
        <v>37787.357884330202</v>
      </c>
      <c r="K267">
        <f t="shared" si="258"/>
        <v>815.25469390148646</v>
      </c>
      <c r="L267" s="18">
        <f t="shared" si="259"/>
        <v>2.2050536040712405E-2</v>
      </c>
      <c r="M267" s="14">
        <v>2002</v>
      </c>
      <c r="N267" s="10">
        <v>2073</v>
      </c>
      <c r="O267" s="9">
        <v>79325527</v>
      </c>
      <c r="P267">
        <f t="shared" si="260"/>
        <v>38266.052580800773</v>
      </c>
      <c r="Q267">
        <f t="shared" si="261"/>
        <v>478.69469647057122</v>
      </c>
      <c r="R267" s="19">
        <f t="shared" si="262"/>
        <v>1.2668117679354291E-2</v>
      </c>
      <c r="S267" s="14">
        <v>2003</v>
      </c>
      <c r="T267" s="10">
        <v>2073</v>
      </c>
      <c r="U267" s="9">
        <v>81769046</v>
      </c>
      <c r="V267">
        <f t="shared" si="263"/>
        <v>39444.788229618913</v>
      </c>
      <c r="W267">
        <f t="shared" si="264"/>
        <v>1178.7356488181395</v>
      </c>
      <c r="X267" s="18">
        <f t="shared" si="265"/>
        <v>3.0803690721147092E-2</v>
      </c>
      <c r="Y267" s="14">
        <v>2004</v>
      </c>
      <c r="Z267" s="10">
        <v>2127</v>
      </c>
      <c r="AA267" s="9">
        <v>80563563</v>
      </c>
      <c r="AB267">
        <f t="shared" si="266"/>
        <v>37876.61636107193</v>
      </c>
      <c r="AC267">
        <f t="shared" si="267"/>
        <v>-1568.1718685469823</v>
      </c>
      <c r="AD267" s="18">
        <f t="shared" si="268"/>
        <v>-3.9756123405156205E-2</v>
      </c>
      <c r="AE267" s="14">
        <v>2005</v>
      </c>
      <c r="AF267" s="10">
        <v>2115</v>
      </c>
      <c r="AG267" s="9">
        <v>81823376</v>
      </c>
      <c r="AH267">
        <f t="shared" si="269"/>
        <v>38687.175413711586</v>
      </c>
      <c r="AI267">
        <f t="shared" si="270"/>
        <v>810.55905263965542</v>
      </c>
      <c r="AJ267" s="18">
        <f t="shared" si="271"/>
        <v>2.1399985809522192E-2</v>
      </c>
      <c r="AK267" s="14">
        <v>2006</v>
      </c>
      <c r="AL267" s="10">
        <v>2100</v>
      </c>
      <c r="AM267" s="9">
        <v>91684510</v>
      </c>
      <c r="AN267">
        <f t="shared" si="272"/>
        <v>43659.290476190479</v>
      </c>
      <c r="AO267">
        <f t="shared" si="273"/>
        <v>4972.1150624788934</v>
      </c>
      <c r="AP267" s="18">
        <f t="shared" si="274"/>
        <v>0.1285210152798249</v>
      </c>
      <c r="AQ267" s="14">
        <v>2007</v>
      </c>
      <c r="AR267" s="10">
        <v>2067</v>
      </c>
      <c r="AS267" s="9">
        <v>95116423</v>
      </c>
      <c r="AT267">
        <f t="shared" si="275"/>
        <v>46016.653604257379</v>
      </c>
      <c r="AU267">
        <f t="shared" si="276"/>
        <v>2357.3631280668997</v>
      </c>
      <c r="AV267" s="18">
        <f t="shared" si="277"/>
        <v>5.3994535924776051E-2</v>
      </c>
      <c r="AW267" s="14">
        <v>2008</v>
      </c>
      <c r="AX267" s="10">
        <v>2093</v>
      </c>
      <c r="AY267" s="9">
        <v>103956017</v>
      </c>
      <c r="AZ267">
        <f t="shared" si="278"/>
        <v>49668.426660296223</v>
      </c>
      <c r="BA267">
        <f t="shared" si="279"/>
        <v>3651.7730560388445</v>
      </c>
      <c r="BB267" s="18">
        <f t="shared" si="280"/>
        <v>7.9357640549963609E-2</v>
      </c>
      <c r="BC267" s="14">
        <v>2009</v>
      </c>
      <c r="BD267" s="10">
        <v>2042</v>
      </c>
      <c r="BE267" s="9">
        <v>106769498</v>
      </c>
      <c r="BF267">
        <f t="shared" si="281"/>
        <v>52286.727717923604</v>
      </c>
      <c r="BG267">
        <f t="shared" si="282"/>
        <v>2618.3010576273809</v>
      </c>
      <c r="BH267" s="18">
        <f t="shared" si="283"/>
        <v>5.271560292286024E-2</v>
      </c>
      <c r="BI267" s="14">
        <v>2010</v>
      </c>
      <c r="BJ267" s="10">
        <v>2080</v>
      </c>
      <c r="BK267" s="9">
        <v>106186576</v>
      </c>
      <c r="BL267">
        <f t="shared" si="284"/>
        <v>51051.238461538458</v>
      </c>
      <c r="BM267">
        <f t="shared" si="285"/>
        <v>-1235.4892563851463</v>
      </c>
      <c r="BN267" s="18">
        <f t="shared" si="286"/>
        <v>-2.362911794844693E-2</v>
      </c>
      <c r="BO267" s="14">
        <v>2011</v>
      </c>
      <c r="BP267" s="10">
        <v>2091</v>
      </c>
      <c r="BQ267" s="9">
        <v>105121227</v>
      </c>
      <c r="BR267">
        <f t="shared" si="287"/>
        <v>50273.183644189383</v>
      </c>
      <c r="BS267">
        <f t="shared" si="288"/>
        <v>-778.05481734907517</v>
      </c>
      <c r="BT267" s="18">
        <f t="shared" si="289"/>
        <v>-1.5240664884853962E-2</v>
      </c>
      <c r="BU267" s="14">
        <v>2012</v>
      </c>
      <c r="BV267" s="10">
        <v>2044</v>
      </c>
      <c r="BW267" s="9">
        <v>104494724</v>
      </c>
      <c r="BX267">
        <f t="shared" si="290"/>
        <v>51122.66340508806</v>
      </c>
      <c r="BY267">
        <f t="shared" si="291"/>
        <v>849.47976089867734</v>
      </c>
      <c r="BZ267" s="18">
        <f t="shared" si="292"/>
        <v>1.6897274039991316E-2</v>
      </c>
      <c r="CA267" s="14">
        <v>2013</v>
      </c>
      <c r="CB267" s="10">
        <v>2018</v>
      </c>
      <c r="CC267" s="9">
        <v>108931052</v>
      </c>
      <c r="CD267">
        <f t="shared" si="293"/>
        <v>53979.708622398415</v>
      </c>
      <c r="CE267">
        <f t="shared" si="294"/>
        <v>2857.0452173103549</v>
      </c>
      <c r="CF267" s="18">
        <f t="shared" si="295"/>
        <v>5.5886079226185291E-2</v>
      </c>
      <c r="CG267" s="14">
        <v>2014</v>
      </c>
      <c r="CH267" s="10">
        <v>1977</v>
      </c>
      <c r="CI267" s="9">
        <v>108890764</v>
      </c>
      <c r="CJ267">
        <f t="shared" si="296"/>
        <v>55078.788062721294</v>
      </c>
      <c r="CK267">
        <f t="shared" si="297"/>
        <v>1099.0794403228792</v>
      </c>
      <c r="CL267" s="18">
        <f t="shared" si="298"/>
        <v>2.0360973935802714E-2</v>
      </c>
      <c r="CM267" s="14">
        <v>2015</v>
      </c>
      <c r="CN267" s="9">
        <v>2003</v>
      </c>
      <c r="CO267" s="9">
        <v>109820139</v>
      </c>
      <c r="CP267">
        <f t="shared" si="299"/>
        <v>54827.827758362459</v>
      </c>
      <c r="CQ267">
        <f t="shared" si="300"/>
        <v>-250.96030435883586</v>
      </c>
      <c r="CR267" s="18">
        <f t="shared" si="301"/>
        <v>-4.5563875529187996E-3</v>
      </c>
      <c r="CS267" s="14">
        <v>2016</v>
      </c>
      <c r="CT267" s="9">
        <v>1950</v>
      </c>
      <c r="CU267" s="9">
        <v>109650391</v>
      </c>
      <c r="CV267">
        <f t="shared" si="302"/>
        <v>56230.969743589747</v>
      </c>
      <c r="CW267">
        <f t="shared" si="303"/>
        <v>1403.1419852272884</v>
      </c>
      <c r="CX267" s="18">
        <f t="shared" si="304"/>
        <v>2.5591785095175106E-2</v>
      </c>
      <c r="CY267" s="14">
        <v>2017</v>
      </c>
      <c r="CZ267" s="9">
        <v>1920</v>
      </c>
      <c r="DA267" s="9">
        <v>111256874</v>
      </c>
      <c r="DB267">
        <f t="shared" si="305"/>
        <v>57946.288541666669</v>
      </c>
      <c r="DC267">
        <f t="shared" si="306"/>
        <v>1715.3187980769217</v>
      </c>
      <c r="DD267" s="18">
        <f t="shared" si="307"/>
        <v>3.050487668803659E-2</v>
      </c>
      <c r="DE267" s="14">
        <v>2018</v>
      </c>
      <c r="DF267" s="24">
        <v>1838</v>
      </c>
      <c r="DG267" s="24">
        <v>119077440</v>
      </c>
      <c r="DH267">
        <f t="shared" si="308"/>
        <v>64786.420021762788</v>
      </c>
      <c r="DI267">
        <f t="shared" si="309"/>
        <v>6840.131480096119</v>
      </c>
      <c r="DJ267" s="18">
        <f t="shared" si="310"/>
        <v>0.11804261588173462</v>
      </c>
      <c r="DK267" s="14">
        <v>2019</v>
      </c>
      <c r="DL267" s="24">
        <v>1790</v>
      </c>
      <c r="DM267" s="24">
        <v>120269759</v>
      </c>
      <c r="DN267">
        <f t="shared" si="311"/>
        <v>67189.809497206705</v>
      </c>
      <c r="DO267">
        <f t="shared" si="312"/>
        <v>2403.389475443917</v>
      </c>
      <c r="DP267" s="18">
        <f t="shared" si="313"/>
        <v>3.709711810957575E-2</v>
      </c>
      <c r="DQ267" s="14">
        <v>2020</v>
      </c>
      <c r="DR267" s="25">
        <v>1712</v>
      </c>
      <c r="DS267" s="24">
        <v>121084464</v>
      </c>
      <c r="DT267">
        <f t="shared" si="314"/>
        <v>70726.90654205608</v>
      </c>
      <c r="DU267">
        <f t="shared" si="315"/>
        <v>3537.0970448493754</v>
      </c>
      <c r="DV267" s="18">
        <f t="shared" si="316"/>
        <v>5.2643355760614616E-2</v>
      </c>
      <c r="DX267" s="11">
        <f t="shared" si="317"/>
        <v>3.4820904242861252E-2</v>
      </c>
      <c r="DY267">
        <f t="shared" si="318"/>
        <v>63307.506020212051</v>
      </c>
      <c r="DZ267" s="23">
        <f t="shared" si="319"/>
        <v>50184.714115200477</v>
      </c>
    </row>
    <row r="268" spans="1:130" x14ac:dyDescent="0.2">
      <c r="A268" s="3">
        <v>55111</v>
      </c>
      <c r="B268" t="s">
        <v>268</v>
      </c>
      <c r="C268" s="14">
        <v>2000</v>
      </c>
      <c r="D268" s="10">
        <v>352</v>
      </c>
      <c r="E268" s="9">
        <v>15850147</v>
      </c>
      <c r="F268">
        <f t="shared" si="256"/>
        <v>45028.826704545456</v>
      </c>
      <c r="G268" s="14">
        <v>2001</v>
      </c>
      <c r="H268" s="10">
        <v>356</v>
      </c>
      <c r="I268" s="9">
        <v>15943500</v>
      </c>
      <c r="J268">
        <f t="shared" si="257"/>
        <v>44785.112359550563</v>
      </c>
      <c r="K268">
        <f t="shared" si="258"/>
        <v>-243.7143449948926</v>
      </c>
      <c r="L268" s="18">
        <f t="shared" si="259"/>
        <v>-5.4124071807158756E-3</v>
      </c>
      <c r="M268" s="14">
        <v>2002</v>
      </c>
      <c r="N268" s="10">
        <v>356</v>
      </c>
      <c r="O268" s="9">
        <v>14723981</v>
      </c>
      <c r="P268">
        <f t="shared" si="260"/>
        <v>41359.497191011236</v>
      </c>
      <c r="Q268">
        <f t="shared" si="261"/>
        <v>-3425.615168539327</v>
      </c>
      <c r="R268" s="19">
        <f t="shared" si="262"/>
        <v>-7.6490042964217422E-2</v>
      </c>
      <c r="S268" s="14">
        <v>2003</v>
      </c>
      <c r="T268" s="10">
        <v>356</v>
      </c>
      <c r="U268" s="9">
        <v>14945003</v>
      </c>
      <c r="V268">
        <f t="shared" si="263"/>
        <v>41980.345505617981</v>
      </c>
      <c r="W268">
        <f t="shared" si="264"/>
        <v>620.84831460674468</v>
      </c>
      <c r="X268" s="18">
        <f t="shared" si="265"/>
        <v>1.5011021815363733E-2</v>
      </c>
      <c r="Y268" s="14">
        <v>2004</v>
      </c>
      <c r="Z268" s="10">
        <v>408</v>
      </c>
      <c r="AA268" s="9">
        <v>15748587</v>
      </c>
      <c r="AB268">
        <f t="shared" si="266"/>
        <v>38599.477941176468</v>
      </c>
      <c r="AC268">
        <f t="shared" si="267"/>
        <v>-3380.8675644415125</v>
      </c>
      <c r="AD268" s="18">
        <f t="shared" si="268"/>
        <v>-8.0534534047345341E-2</v>
      </c>
      <c r="AE268" s="14">
        <v>2005</v>
      </c>
      <c r="AF268" s="10">
        <v>404</v>
      </c>
      <c r="AG268" s="9">
        <v>16008043</v>
      </c>
      <c r="AH268">
        <f t="shared" si="269"/>
        <v>39623.868811881192</v>
      </c>
      <c r="AI268">
        <f t="shared" si="270"/>
        <v>1024.3908707047231</v>
      </c>
      <c r="AJ268" s="18">
        <f t="shared" si="271"/>
        <v>2.6538982528878752E-2</v>
      </c>
      <c r="AK268" s="14">
        <v>2006</v>
      </c>
      <c r="AL268" s="10">
        <v>351</v>
      </c>
      <c r="AM268" s="9">
        <v>18024727</v>
      </c>
      <c r="AN268">
        <f t="shared" si="272"/>
        <v>51352.498575498576</v>
      </c>
      <c r="AO268">
        <f t="shared" si="273"/>
        <v>11728.629763617384</v>
      </c>
      <c r="AP268" s="18">
        <f t="shared" si="274"/>
        <v>0.29599910648049998</v>
      </c>
      <c r="AQ268" s="14">
        <v>2007</v>
      </c>
      <c r="AR268" s="10">
        <v>401</v>
      </c>
      <c r="AS268" s="9">
        <v>21119470</v>
      </c>
      <c r="AT268">
        <f t="shared" si="275"/>
        <v>52667.007481296758</v>
      </c>
      <c r="AU268">
        <f t="shared" si="276"/>
        <v>1314.5089057981822</v>
      </c>
      <c r="AV268" s="18">
        <f t="shared" si="277"/>
        <v>2.5597759452066153E-2</v>
      </c>
      <c r="AW268" s="14">
        <v>2008</v>
      </c>
      <c r="AX268" s="10">
        <v>398</v>
      </c>
      <c r="AY268" s="9">
        <v>25563477</v>
      </c>
      <c r="AZ268">
        <f t="shared" si="278"/>
        <v>64229.841708542714</v>
      </c>
      <c r="BA268">
        <f t="shared" si="279"/>
        <v>11562.834227245956</v>
      </c>
      <c r="BB268" s="18">
        <f t="shared" si="280"/>
        <v>0.21954606460889542</v>
      </c>
      <c r="BC268" s="14">
        <v>2009</v>
      </c>
      <c r="BD268" s="10">
        <v>383</v>
      </c>
      <c r="BE268" s="9">
        <v>22876546</v>
      </c>
      <c r="BF268">
        <f t="shared" si="281"/>
        <v>59729.885117493475</v>
      </c>
      <c r="BG268">
        <f t="shared" si="282"/>
        <v>-4499.9565910492383</v>
      </c>
      <c r="BH268" s="18">
        <f t="shared" si="283"/>
        <v>-7.0060216113699905E-2</v>
      </c>
      <c r="BI268" s="14">
        <v>2010</v>
      </c>
      <c r="BJ268" s="10">
        <v>386</v>
      </c>
      <c r="BK268" s="9">
        <v>23221919</v>
      </c>
      <c r="BL268">
        <f t="shared" si="284"/>
        <v>60160.411917098449</v>
      </c>
      <c r="BM268">
        <f t="shared" si="285"/>
        <v>430.52679960497335</v>
      </c>
      <c r="BN268" s="18">
        <f t="shared" si="286"/>
        <v>7.2078959930710167E-3</v>
      </c>
      <c r="BO268" s="14">
        <v>2011</v>
      </c>
      <c r="BP268" s="10">
        <v>414</v>
      </c>
      <c r="BQ268" s="9">
        <v>23935544</v>
      </c>
      <c r="BR268">
        <f t="shared" si="287"/>
        <v>57815.323671497586</v>
      </c>
      <c r="BS268">
        <f t="shared" si="288"/>
        <v>-2345.0882456008621</v>
      </c>
      <c r="BT268" s="18">
        <f t="shared" si="289"/>
        <v>-3.8980588245180456E-2</v>
      </c>
      <c r="BU268" s="14">
        <v>2012</v>
      </c>
      <c r="BV268" s="10">
        <v>419</v>
      </c>
      <c r="BW268" s="9">
        <v>27588959</v>
      </c>
      <c r="BX268">
        <f t="shared" si="290"/>
        <v>65844.770883054895</v>
      </c>
      <c r="BY268">
        <f t="shared" si="291"/>
        <v>8029.447211557308</v>
      </c>
      <c r="BZ268" s="18">
        <f t="shared" si="292"/>
        <v>0.13888095234370798</v>
      </c>
      <c r="CA268" s="14">
        <v>2013</v>
      </c>
      <c r="CB268" s="10">
        <v>387</v>
      </c>
      <c r="CC268" s="9">
        <v>24654534</v>
      </c>
      <c r="CD268">
        <f t="shared" si="293"/>
        <v>63706.806201550389</v>
      </c>
      <c r="CE268">
        <f t="shared" si="294"/>
        <v>-2137.9646815045053</v>
      </c>
      <c r="CF268" s="18">
        <f t="shared" si="295"/>
        <v>-3.2469771750010132E-2</v>
      </c>
      <c r="CG268" s="14">
        <v>2014</v>
      </c>
      <c r="CH268" s="10">
        <v>370</v>
      </c>
      <c r="CI268" s="9">
        <v>24723972</v>
      </c>
      <c r="CJ268">
        <f t="shared" si="296"/>
        <v>66821.545945945953</v>
      </c>
      <c r="CK268">
        <f t="shared" si="297"/>
        <v>3114.7397443955633</v>
      </c>
      <c r="CL268" s="18">
        <f t="shared" si="298"/>
        <v>4.8891789278235107E-2</v>
      </c>
      <c r="CM268" s="14">
        <v>2015</v>
      </c>
      <c r="CN268" s="9">
        <v>408</v>
      </c>
      <c r="CO268" s="9">
        <v>24626358</v>
      </c>
      <c r="CP268">
        <f t="shared" si="299"/>
        <v>60358.720588235294</v>
      </c>
      <c r="CQ268">
        <f t="shared" si="300"/>
        <v>-6462.8253577106589</v>
      </c>
      <c r="CR268" s="18">
        <f t="shared" si="301"/>
        <v>-9.6717686881094334E-2</v>
      </c>
      <c r="CS268" s="14">
        <v>2016</v>
      </c>
      <c r="CT268" s="9">
        <v>405</v>
      </c>
      <c r="CU268" s="9">
        <v>25552008</v>
      </c>
      <c r="CV268">
        <f t="shared" si="302"/>
        <v>63091.37777777778</v>
      </c>
      <c r="CW268">
        <f t="shared" si="303"/>
        <v>2732.6571895424859</v>
      </c>
      <c r="CX268" s="18">
        <f t="shared" si="304"/>
        <v>4.5273610224188826E-2</v>
      </c>
      <c r="CY268" s="14">
        <v>2017</v>
      </c>
      <c r="CZ268" s="9">
        <v>392</v>
      </c>
      <c r="DA268" s="9">
        <v>24873545</v>
      </c>
      <c r="DB268">
        <f t="shared" si="305"/>
        <v>63452.920918367345</v>
      </c>
      <c r="DC268">
        <f t="shared" si="306"/>
        <v>361.54314058956516</v>
      </c>
      <c r="DD268" s="18">
        <f t="shared" si="307"/>
        <v>5.7304683036563655E-3</v>
      </c>
      <c r="DE268" s="14">
        <v>2018</v>
      </c>
      <c r="DF268" s="24">
        <v>392</v>
      </c>
      <c r="DG268" s="24">
        <v>31501741</v>
      </c>
      <c r="DH268">
        <f t="shared" si="308"/>
        <v>80361.584183673476</v>
      </c>
      <c r="DI268">
        <f t="shared" si="309"/>
        <v>16908.663265306132</v>
      </c>
      <c r="DJ268" s="18">
        <f t="shared" si="310"/>
        <v>0.26647572752496695</v>
      </c>
      <c r="DK268" s="14">
        <v>2019</v>
      </c>
      <c r="DL268" s="24">
        <v>381</v>
      </c>
      <c r="DM268" s="24">
        <v>30858111</v>
      </c>
      <c r="DN268">
        <f t="shared" si="311"/>
        <v>80992.417322834648</v>
      </c>
      <c r="DO268">
        <f t="shared" si="312"/>
        <v>630.83313916117186</v>
      </c>
      <c r="DP268" s="18">
        <f t="shared" si="313"/>
        <v>7.8499340893945935E-3</v>
      </c>
      <c r="DQ268" s="14">
        <v>2020</v>
      </c>
      <c r="DR268" s="25">
        <v>358</v>
      </c>
      <c r="DS268" s="24">
        <v>31055399</v>
      </c>
      <c r="DT268">
        <f t="shared" si="314"/>
        <v>86746.924581005587</v>
      </c>
      <c r="DU268">
        <f t="shared" si="315"/>
        <v>5754.5072581709392</v>
      </c>
      <c r="DV268" s="18">
        <f t="shared" si="316"/>
        <v>7.1049950703823958E-2</v>
      </c>
      <c r="DX268" s="11">
        <f t="shared" si="317"/>
        <v>3.5281821162594054E-2</v>
      </c>
      <c r="DY268">
        <f t="shared" si="318"/>
        <v>74935.640808291821</v>
      </c>
      <c r="DZ268" s="23">
        <f t="shared" si="319"/>
        <v>58509.960256555038</v>
      </c>
    </row>
    <row r="269" spans="1:130" x14ac:dyDescent="0.2">
      <c r="A269" s="3">
        <v>56015</v>
      </c>
      <c r="B269" t="s">
        <v>269</v>
      </c>
      <c r="C269" s="14">
        <v>2000</v>
      </c>
      <c r="D269" s="10">
        <v>622</v>
      </c>
      <c r="E269" s="9">
        <v>22873700</v>
      </c>
      <c r="F269">
        <f t="shared" si="256"/>
        <v>36774.437299035373</v>
      </c>
      <c r="G269" s="14">
        <v>2001</v>
      </c>
      <c r="H269" s="10">
        <v>615</v>
      </c>
      <c r="I269" s="9">
        <v>23623557</v>
      </c>
      <c r="J269">
        <f t="shared" si="257"/>
        <v>38412.287804878048</v>
      </c>
      <c r="K269">
        <f t="shared" si="258"/>
        <v>1637.8505058426745</v>
      </c>
      <c r="L269" s="18">
        <f t="shared" si="259"/>
        <v>4.4537744861309861E-2</v>
      </c>
      <c r="M269" s="14">
        <v>2002</v>
      </c>
      <c r="N269" s="10">
        <v>626</v>
      </c>
      <c r="O269" s="9">
        <v>23979070</v>
      </c>
      <c r="P269">
        <f t="shared" si="260"/>
        <v>38305.223642172525</v>
      </c>
      <c r="Q269">
        <f t="shared" si="261"/>
        <v>-107.0641627055229</v>
      </c>
      <c r="R269" s="19">
        <f t="shared" si="262"/>
        <v>-2.7872373353384754E-3</v>
      </c>
      <c r="S269" s="14">
        <v>2003</v>
      </c>
      <c r="T269" s="10">
        <v>626</v>
      </c>
      <c r="U269" s="9">
        <v>24657901</v>
      </c>
      <c r="V269">
        <f t="shared" si="263"/>
        <v>39389.618210862616</v>
      </c>
      <c r="W269">
        <f t="shared" si="264"/>
        <v>1084.3945686900915</v>
      </c>
      <c r="X269" s="18">
        <f t="shared" si="265"/>
        <v>2.8309313080115171E-2</v>
      </c>
      <c r="Y269" s="14">
        <v>2004</v>
      </c>
      <c r="Z269" s="10">
        <v>587</v>
      </c>
      <c r="AA269" s="9">
        <v>26236951</v>
      </c>
      <c r="AB269">
        <f t="shared" si="266"/>
        <v>44696.679727427596</v>
      </c>
      <c r="AC269">
        <f t="shared" si="267"/>
        <v>5307.0615165649797</v>
      </c>
      <c r="AD269" s="18">
        <f t="shared" si="268"/>
        <v>0.13473249443939603</v>
      </c>
      <c r="AE269" s="14">
        <v>2005</v>
      </c>
      <c r="AF269" s="10">
        <v>584</v>
      </c>
      <c r="AG269" s="9">
        <v>25695332</v>
      </c>
      <c r="AH269">
        <f t="shared" si="269"/>
        <v>43998.856164383564</v>
      </c>
      <c r="AI269">
        <f t="shared" si="270"/>
        <v>-697.8235630440322</v>
      </c>
      <c r="AJ269" s="18">
        <f t="shared" si="271"/>
        <v>-1.561242506825E-2</v>
      </c>
      <c r="AK269" s="14">
        <v>2006</v>
      </c>
      <c r="AL269" s="10">
        <v>578</v>
      </c>
      <c r="AM269" s="9">
        <v>26703141</v>
      </c>
      <c r="AN269">
        <f t="shared" si="272"/>
        <v>46199.205882352944</v>
      </c>
      <c r="AO269">
        <f t="shared" si="273"/>
        <v>2200.3497179693804</v>
      </c>
      <c r="AP269" s="18">
        <f t="shared" si="274"/>
        <v>5.0009248189286606E-2</v>
      </c>
      <c r="AQ269" s="14">
        <v>2007</v>
      </c>
      <c r="AR269" s="10">
        <v>539</v>
      </c>
      <c r="AS269" s="9">
        <v>27560303</v>
      </c>
      <c r="AT269">
        <f t="shared" si="275"/>
        <v>51132.287569573287</v>
      </c>
      <c r="AU269">
        <f t="shared" si="276"/>
        <v>4933.0816872203432</v>
      </c>
      <c r="AV269" s="18">
        <f t="shared" si="277"/>
        <v>0.10677849527938897</v>
      </c>
      <c r="AW269" s="14">
        <v>2008</v>
      </c>
      <c r="AX269" s="10">
        <v>537</v>
      </c>
      <c r="AY269" s="9">
        <v>29179286</v>
      </c>
      <c r="AZ269">
        <f t="shared" si="278"/>
        <v>54337.590316573558</v>
      </c>
      <c r="BA269">
        <f t="shared" si="279"/>
        <v>3205.3027470002708</v>
      </c>
      <c r="BB269" s="18">
        <f t="shared" si="280"/>
        <v>6.2686472664438622E-2</v>
      </c>
      <c r="BC269" s="14">
        <v>2009</v>
      </c>
      <c r="BD269" s="10">
        <v>528</v>
      </c>
      <c r="BE269" s="9">
        <v>29477580</v>
      </c>
      <c r="BF269">
        <f t="shared" si="281"/>
        <v>55828.75</v>
      </c>
      <c r="BG269">
        <f t="shared" si="282"/>
        <v>1491.1596834264419</v>
      </c>
      <c r="BH269" s="18">
        <f t="shared" si="283"/>
        <v>2.7442506646667066E-2</v>
      </c>
      <c r="BI269" s="14">
        <v>2010</v>
      </c>
      <c r="BJ269" s="10">
        <v>535</v>
      </c>
      <c r="BK269" s="9">
        <v>30225195</v>
      </c>
      <c r="BL269">
        <f t="shared" si="284"/>
        <v>56495.691588785048</v>
      </c>
      <c r="BM269">
        <f t="shared" si="285"/>
        <v>666.94158878504822</v>
      </c>
      <c r="BN269" s="18">
        <f t="shared" si="286"/>
        <v>1.1946203144169415E-2</v>
      </c>
      <c r="BO269" s="14">
        <v>2011</v>
      </c>
      <c r="BP269" s="10">
        <v>538</v>
      </c>
      <c r="BQ269" s="9">
        <v>30986215</v>
      </c>
      <c r="BR269">
        <f t="shared" si="287"/>
        <v>57595.195167286249</v>
      </c>
      <c r="BS269">
        <f t="shared" si="288"/>
        <v>1099.5035785012005</v>
      </c>
      <c r="BT269" s="18">
        <f t="shared" si="289"/>
        <v>1.9461724382527301E-2</v>
      </c>
      <c r="BU269" s="14">
        <v>2012</v>
      </c>
      <c r="BV269" s="10">
        <v>520</v>
      </c>
      <c r="BW269" s="9">
        <v>32540061</v>
      </c>
      <c r="BX269">
        <f t="shared" si="290"/>
        <v>62577.040384615386</v>
      </c>
      <c r="BY269">
        <f t="shared" si="291"/>
        <v>4981.8452173291371</v>
      </c>
      <c r="BZ269" s="18">
        <f t="shared" si="292"/>
        <v>8.6497583745645465E-2</v>
      </c>
      <c r="CA269" s="14">
        <v>2013</v>
      </c>
      <c r="CB269" s="10">
        <v>513</v>
      </c>
      <c r="CC269" s="9">
        <v>34348500</v>
      </c>
      <c r="CD269">
        <f t="shared" si="293"/>
        <v>66956.140350877191</v>
      </c>
      <c r="CE269">
        <f t="shared" si="294"/>
        <v>4379.0999662618051</v>
      </c>
      <c r="CF269" s="18">
        <f t="shared" si="295"/>
        <v>6.997933969626359E-2</v>
      </c>
      <c r="CG269" s="14">
        <v>2014</v>
      </c>
      <c r="CH269" s="10">
        <v>521</v>
      </c>
      <c r="CI269" s="9">
        <v>35993620</v>
      </c>
      <c r="CJ269">
        <f t="shared" si="296"/>
        <v>69085.642994241847</v>
      </c>
      <c r="CK269">
        <f t="shared" si="297"/>
        <v>2129.5026433646563</v>
      </c>
      <c r="CL269" s="18">
        <f t="shared" si="298"/>
        <v>3.1804441417996966E-2</v>
      </c>
      <c r="CM269" s="14">
        <v>2015</v>
      </c>
      <c r="CN269" s="9">
        <v>533</v>
      </c>
      <c r="CO269" s="9">
        <v>35746790</v>
      </c>
      <c r="CP269">
        <f t="shared" si="299"/>
        <v>67067.14821763603</v>
      </c>
      <c r="CQ269">
        <f t="shared" si="300"/>
        <v>-2018.4947766058176</v>
      </c>
      <c r="CR269" s="18">
        <f t="shared" si="301"/>
        <v>-2.921728291323937E-2</v>
      </c>
      <c r="CS269" s="14">
        <v>2016</v>
      </c>
      <c r="CT269" s="9">
        <v>505</v>
      </c>
      <c r="CU269" s="9">
        <v>37161782</v>
      </c>
      <c r="CV269">
        <f t="shared" si="302"/>
        <v>73587.687128712874</v>
      </c>
      <c r="CW269">
        <f t="shared" si="303"/>
        <v>6520.5389110768447</v>
      </c>
      <c r="CX269" s="18">
        <f t="shared" si="304"/>
        <v>9.7224037168203298E-2</v>
      </c>
      <c r="CY269" s="14">
        <v>2017</v>
      </c>
      <c r="CZ269" s="9">
        <v>495</v>
      </c>
      <c r="DA269" s="9">
        <v>39636630</v>
      </c>
      <c r="DB269">
        <f t="shared" si="305"/>
        <v>80074</v>
      </c>
      <c r="DC269">
        <f t="shared" si="306"/>
        <v>6486.3128712871257</v>
      </c>
      <c r="DD269" s="18">
        <f t="shared" si="307"/>
        <v>8.8143996969790042E-2</v>
      </c>
      <c r="DE269" s="14">
        <v>2018</v>
      </c>
      <c r="DF269" s="24">
        <v>501</v>
      </c>
      <c r="DG269" s="24">
        <v>41537047</v>
      </c>
      <c r="DH269">
        <f t="shared" si="308"/>
        <v>82908.277445109779</v>
      </c>
      <c r="DI269">
        <f t="shared" si="309"/>
        <v>2834.2774451097794</v>
      </c>
      <c r="DJ269" s="18">
        <f t="shared" si="310"/>
        <v>3.5395727016382092E-2</v>
      </c>
      <c r="DK269" s="14">
        <v>2019</v>
      </c>
      <c r="DL269" s="24">
        <v>468</v>
      </c>
      <c r="DM269" s="24">
        <v>44504560</v>
      </c>
      <c r="DN269">
        <f t="shared" si="311"/>
        <v>95095.213675213672</v>
      </c>
      <c r="DO269">
        <f t="shared" si="312"/>
        <v>12186.936230103893</v>
      </c>
      <c r="DP269" s="18">
        <f t="shared" si="313"/>
        <v>0.14699299763129647</v>
      </c>
      <c r="DQ269" s="14">
        <v>2020</v>
      </c>
      <c r="DR269" s="25">
        <v>483</v>
      </c>
      <c r="DS269" s="24">
        <v>44622190</v>
      </c>
      <c r="DT269">
        <f t="shared" si="314"/>
        <v>92385.486542443061</v>
      </c>
      <c r="DU269">
        <f t="shared" si="315"/>
        <v>-2709.7271327706112</v>
      </c>
      <c r="DV269" s="18">
        <f t="shared" si="316"/>
        <v>-2.8494884527262961E-2</v>
      </c>
      <c r="DX269" s="11">
        <f t="shared" si="317"/>
        <v>4.93242779135738E-2</v>
      </c>
      <c r="DY269">
        <f t="shared" si="318"/>
        <v>86025.830373441146</v>
      </c>
      <c r="DZ269" s="23">
        <f t="shared" si="319"/>
        <v>59662.021910103838</v>
      </c>
    </row>
    <row r="270" spans="1:130" x14ac:dyDescent="0.2">
      <c r="A270" s="3">
        <v>56017</v>
      </c>
      <c r="B270" t="s">
        <v>270</v>
      </c>
      <c r="C270" s="14">
        <v>2000</v>
      </c>
      <c r="D270" s="10">
        <v>1072</v>
      </c>
      <c r="E270" s="9">
        <v>44796797</v>
      </c>
      <c r="F270">
        <f t="shared" si="256"/>
        <v>41788.056902985074</v>
      </c>
      <c r="G270" s="14">
        <v>2001</v>
      </c>
      <c r="H270" s="10">
        <v>1075</v>
      </c>
      <c r="I270" s="9">
        <v>46736044</v>
      </c>
      <c r="J270">
        <f t="shared" si="257"/>
        <v>43475.389767441862</v>
      </c>
      <c r="K270">
        <f t="shared" si="258"/>
        <v>1687.3328644567882</v>
      </c>
      <c r="L270" s="18">
        <f t="shared" si="259"/>
        <v>4.0378351842826551E-2</v>
      </c>
      <c r="M270" s="14">
        <v>2002</v>
      </c>
      <c r="N270" s="10">
        <v>1027</v>
      </c>
      <c r="O270" s="9">
        <v>49412668</v>
      </c>
      <c r="P270">
        <f t="shared" si="260"/>
        <v>48113.60077896787</v>
      </c>
      <c r="Q270">
        <f t="shared" si="261"/>
        <v>4638.2110115260075</v>
      </c>
      <c r="R270" s="19">
        <f t="shared" si="262"/>
        <v>0.10668589830560879</v>
      </c>
      <c r="S270" s="14">
        <v>2003</v>
      </c>
      <c r="T270" s="10">
        <v>1027</v>
      </c>
      <c r="U270" s="9">
        <v>53237943</v>
      </c>
      <c r="V270">
        <f t="shared" si="263"/>
        <v>51838.308666017525</v>
      </c>
      <c r="W270">
        <f t="shared" si="264"/>
        <v>3724.7078870496553</v>
      </c>
      <c r="X270" s="18">
        <f t="shared" si="265"/>
        <v>7.7414864544452358E-2</v>
      </c>
      <c r="Y270" s="14">
        <v>2004</v>
      </c>
      <c r="Z270" s="10">
        <v>984</v>
      </c>
      <c r="AA270" s="9">
        <v>53958612</v>
      </c>
      <c r="AB270">
        <f t="shared" si="266"/>
        <v>54835.987804878052</v>
      </c>
      <c r="AC270">
        <f t="shared" si="267"/>
        <v>2997.679138860527</v>
      </c>
      <c r="AD270" s="18">
        <f t="shared" si="268"/>
        <v>5.7827487354456225E-2</v>
      </c>
      <c r="AE270" s="14">
        <v>2005</v>
      </c>
      <c r="AF270" s="10">
        <v>1031</v>
      </c>
      <c r="AG270" s="9">
        <v>53352956</v>
      </c>
      <c r="AH270">
        <f t="shared" si="269"/>
        <v>51748.744907856453</v>
      </c>
      <c r="AI270">
        <f t="shared" si="270"/>
        <v>-3087.2428970215988</v>
      </c>
      <c r="AJ270" s="18">
        <f t="shared" si="271"/>
        <v>-5.6299576621230599E-2</v>
      </c>
      <c r="AK270" s="14">
        <v>2006</v>
      </c>
      <c r="AL270" s="10">
        <v>998</v>
      </c>
      <c r="AM270" s="9">
        <v>55285042</v>
      </c>
      <c r="AN270">
        <f t="shared" si="272"/>
        <v>55395.833667334671</v>
      </c>
      <c r="AO270">
        <f t="shared" si="273"/>
        <v>3647.088759478218</v>
      </c>
      <c r="AP270" s="18">
        <f t="shared" si="274"/>
        <v>7.0476854385013693E-2</v>
      </c>
      <c r="AQ270" s="14">
        <v>2007</v>
      </c>
      <c r="AR270" s="10">
        <v>1022</v>
      </c>
      <c r="AS270" s="9">
        <v>58247355</v>
      </c>
      <c r="AT270">
        <f t="shared" si="275"/>
        <v>56993.498043052838</v>
      </c>
      <c r="AU270">
        <f t="shared" si="276"/>
        <v>1597.6643757181664</v>
      </c>
      <c r="AV270" s="18">
        <f t="shared" si="277"/>
        <v>2.8840876108346451E-2</v>
      </c>
      <c r="AW270" s="14">
        <v>2008</v>
      </c>
      <c r="AX270" s="10">
        <v>1041</v>
      </c>
      <c r="AY270" s="9">
        <v>60976606</v>
      </c>
      <c r="AZ270">
        <f t="shared" si="278"/>
        <v>58575.029779058597</v>
      </c>
      <c r="BA270">
        <f t="shared" si="279"/>
        <v>1581.5317360057597</v>
      </c>
      <c r="BB270" s="18">
        <f t="shared" si="280"/>
        <v>2.7749336157802985E-2</v>
      </c>
      <c r="BC270" s="14">
        <v>2009</v>
      </c>
      <c r="BD270" s="10">
        <v>1021</v>
      </c>
      <c r="BE270" s="9">
        <v>62174607</v>
      </c>
      <c r="BF270">
        <f t="shared" si="281"/>
        <v>60895.795298726742</v>
      </c>
      <c r="BG270">
        <f t="shared" si="282"/>
        <v>2320.7655196681444</v>
      </c>
      <c r="BH270" s="18">
        <f t="shared" si="283"/>
        <v>3.9620389924203692E-2</v>
      </c>
      <c r="BI270" s="14">
        <v>2010</v>
      </c>
      <c r="BJ270" s="10">
        <v>1029</v>
      </c>
      <c r="BK270" s="9">
        <v>63499498</v>
      </c>
      <c r="BL270">
        <f t="shared" si="284"/>
        <v>61709.910592808556</v>
      </c>
      <c r="BM270">
        <f t="shared" si="285"/>
        <v>814.11529408181377</v>
      </c>
      <c r="BN270" s="18">
        <f t="shared" si="286"/>
        <v>1.3368990257671139E-2</v>
      </c>
      <c r="BO270" s="14">
        <v>2011</v>
      </c>
      <c r="BP270" s="10">
        <v>998</v>
      </c>
      <c r="BQ270" s="9">
        <v>64533807</v>
      </c>
      <c r="BR270">
        <f t="shared" si="287"/>
        <v>64663.133266533063</v>
      </c>
      <c r="BS270">
        <f t="shared" si="288"/>
        <v>2953.2226737245073</v>
      </c>
      <c r="BT270" s="18">
        <f t="shared" si="289"/>
        <v>4.7856537877866652E-2</v>
      </c>
      <c r="BU270" s="14">
        <v>2012</v>
      </c>
      <c r="BV270" s="10">
        <v>967</v>
      </c>
      <c r="BW270" s="9">
        <v>67068936</v>
      </c>
      <c r="BX270">
        <f t="shared" si="290"/>
        <v>69357.741468459149</v>
      </c>
      <c r="BY270">
        <f t="shared" si="291"/>
        <v>4694.6082019260866</v>
      </c>
      <c r="BZ270" s="18">
        <f t="shared" si="292"/>
        <v>7.2601000984216457E-2</v>
      </c>
      <c r="CA270" s="14">
        <v>2013</v>
      </c>
      <c r="CB270" s="10">
        <v>982</v>
      </c>
      <c r="CC270" s="9">
        <v>70162473</v>
      </c>
      <c r="CD270">
        <f t="shared" si="293"/>
        <v>71448.546843177188</v>
      </c>
      <c r="CE270">
        <f t="shared" si="294"/>
        <v>2090.8053747180384</v>
      </c>
      <c r="CF270" s="18">
        <f t="shared" si="295"/>
        <v>3.0145234410045556E-2</v>
      </c>
      <c r="CG270" s="14">
        <v>2014</v>
      </c>
      <c r="CH270" s="10">
        <v>978</v>
      </c>
      <c r="CI270" s="9">
        <v>72085384</v>
      </c>
      <c r="CJ270">
        <f t="shared" si="296"/>
        <v>73706.93660531698</v>
      </c>
      <c r="CK270">
        <f t="shared" si="297"/>
        <v>2258.3897621397919</v>
      </c>
      <c r="CL270" s="18">
        <f t="shared" si="298"/>
        <v>3.1608617136703203E-2</v>
      </c>
      <c r="CM270" s="14">
        <v>2015</v>
      </c>
      <c r="CN270" s="9">
        <v>960</v>
      </c>
      <c r="CO270" s="9">
        <v>73382652</v>
      </c>
      <c r="CP270">
        <f t="shared" si="299"/>
        <v>76440.262499999997</v>
      </c>
      <c r="CQ270">
        <f t="shared" si="300"/>
        <v>2733.3258946830174</v>
      </c>
      <c r="CR270" s="18">
        <f t="shared" si="301"/>
        <v>3.7083699588809721E-2</v>
      </c>
      <c r="CS270" s="14">
        <v>2016</v>
      </c>
      <c r="CT270" s="9">
        <v>916</v>
      </c>
      <c r="CU270" s="9">
        <v>77319932</v>
      </c>
      <c r="CV270">
        <f t="shared" si="302"/>
        <v>84410.406113537116</v>
      </c>
      <c r="CW270">
        <f t="shared" si="303"/>
        <v>7970.1436135371187</v>
      </c>
      <c r="CX270" s="18">
        <f t="shared" si="304"/>
        <v>0.10426630355353789</v>
      </c>
      <c r="CY270" s="14">
        <v>2017</v>
      </c>
      <c r="CZ270" s="9">
        <v>892</v>
      </c>
      <c r="DA270" s="9">
        <v>82068062</v>
      </c>
      <c r="DB270">
        <f t="shared" si="305"/>
        <v>92004.553811659192</v>
      </c>
      <c r="DC270">
        <f t="shared" si="306"/>
        <v>7594.1476981220767</v>
      </c>
      <c r="DD270" s="18">
        <f t="shared" si="307"/>
        <v>8.9966960802291218E-2</v>
      </c>
      <c r="DE270" s="14">
        <v>2018</v>
      </c>
      <c r="DF270" s="24">
        <v>884</v>
      </c>
      <c r="DG270" s="24">
        <v>85880040</v>
      </c>
      <c r="DH270">
        <f t="shared" si="308"/>
        <v>97149.3665158371</v>
      </c>
      <c r="DI270">
        <f t="shared" si="309"/>
        <v>5144.812704177908</v>
      </c>
      <c r="DJ270" s="18">
        <f t="shared" si="310"/>
        <v>5.5919109337889496E-2</v>
      </c>
      <c r="DK270" s="14">
        <v>2019</v>
      </c>
      <c r="DL270" s="24">
        <v>847</v>
      </c>
      <c r="DM270" s="24">
        <v>85328979</v>
      </c>
      <c r="DN270">
        <f t="shared" si="311"/>
        <v>100742.59622195986</v>
      </c>
      <c r="DO270">
        <f t="shared" si="312"/>
        <v>3593.2297061227582</v>
      </c>
      <c r="DP270" s="18">
        <f t="shared" si="313"/>
        <v>3.698665091693621E-2</v>
      </c>
      <c r="DQ270" s="14">
        <v>2020</v>
      </c>
      <c r="DR270" s="25">
        <v>852</v>
      </c>
      <c r="DS270" s="24">
        <v>86621544</v>
      </c>
      <c r="DT270">
        <f t="shared" si="314"/>
        <v>101668.47887323944</v>
      </c>
      <c r="DU270">
        <f t="shared" si="315"/>
        <v>925.88265127957857</v>
      </c>
      <c r="DV270" s="18">
        <f t="shared" si="316"/>
        <v>9.1905776305351433E-3</v>
      </c>
      <c r="DX270" s="11">
        <f t="shared" si="317"/>
        <v>4.5325399948001353E-2</v>
      </c>
      <c r="DY270">
        <f t="shared" si="318"/>
        <v>96632.172183152055</v>
      </c>
      <c r="DZ270" s="23">
        <f t="shared" si="319"/>
        <v>67474.389448992719</v>
      </c>
    </row>
    <row r="271" spans="1:130" x14ac:dyDescent="0.2">
      <c r="A271" s="3">
        <v>57001</v>
      </c>
      <c r="B271" t="s">
        <v>271</v>
      </c>
      <c r="C271" s="14">
        <v>2000</v>
      </c>
      <c r="D271" s="10">
        <v>344</v>
      </c>
      <c r="E271" s="9">
        <v>17871583</v>
      </c>
      <c r="F271">
        <f t="shared" si="256"/>
        <v>51952.276162790695</v>
      </c>
      <c r="G271" s="14">
        <v>2001</v>
      </c>
      <c r="H271" s="10">
        <v>371</v>
      </c>
      <c r="I271" s="9">
        <v>18798887</v>
      </c>
      <c r="J271">
        <f t="shared" si="257"/>
        <v>50670.854447439357</v>
      </c>
      <c r="K271">
        <f t="shared" si="258"/>
        <v>-1281.4217153513382</v>
      </c>
      <c r="L271" s="18">
        <f t="shared" si="259"/>
        <v>-2.4665362328611874E-2</v>
      </c>
      <c r="M271" s="14">
        <v>2002</v>
      </c>
      <c r="N271" s="10">
        <v>361</v>
      </c>
      <c r="O271" s="9">
        <v>19617481</v>
      </c>
      <c r="P271">
        <f t="shared" si="260"/>
        <v>54342.052631578947</v>
      </c>
      <c r="Q271">
        <f t="shared" si="261"/>
        <v>3671.19818413959</v>
      </c>
      <c r="R271" s="19">
        <f t="shared" si="262"/>
        <v>7.2451870491896025E-2</v>
      </c>
      <c r="S271" s="14">
        <v>2003</v>
      </c>
      <c r="T271" s="10">
        <v>361</v>
      </c>
      <c r="U271" s="9">
        <v>20571854</v>
      </c>
      <c r="V271">
        <f t="shared" si="263"/>
        <v>56985.745152354568</v>
      </c>
      <c r="W271">
        <f t="shared" si="264"/>
        <v>2643.6925207756212</v>
      </c>
      <c r="X271" s="18">
        <f t="shared" si="265"/>
        <v>4.8649110454089352E-2</v>
      </c>
      <c r="Y271" s="14">
        <v>2004</v>
      </c>
      <c r="Z271" s="10">
        <v>347</v>
      </c>
      <c r="AA271" s="9">
        <v>22226529</v>
      </c>
      <c r="AB271">
        <f t="shared" si="266"/>
        <v>64053.397694524494</v>
      </c>
      <c r="AC271">
        <f t="shared" si="267"/>
        <v>7067.6525421699262</v>
      </c>
      <c r="AD271" s="18">
        <f t="shared" si="268"/>
        <v>0.1240249210267263</v>
      </c>
      <c r="AE271" s="14">
        <v>2005</v>
      </c>
      <c r="AF271" s="10">
        <v>342</v>
      </c>
      <c r="AG271" s="9">
        <v>22493208</v>
      </c>
      <c r="AH271">
        <f t="shared" si="269"/>
        <v>65769.614035087725</v>
      </c>
      <c r="AI271">
        <f t="shared" si="270"/>
        <v>1716.2163405632309</v>
      </c>
      <c r="AJ271" s="18">
        <f t="shared" si="271"/>
        <v>2.6793525438697206E-2</v>
      </c>
      <c r="AK271" s="14">
        <v>2006</v>
      </c>
      <c r="AL271" s="10">
        <v>360</v>
      </c>
      <c r="AM271" s="9">
        <v>24015040</v>
      </c>
      <c r="AN271">
        <f t="shared" si="272"/>
        <v>66708.444444444438</v>
      </c>
      <c r="AO271">
        <f t="shared" si="273"/>
        <v>938.83040935671306</v>
      </c>
      <c r="AP271" s="18">
        <f t="shared" si="274"/>
        <v>1.4274531227381876E-2</v>
      </c>
      <c r="AQ271" s="14">
        <v>2007</v>
      </c>
      <c r="AR271" s="10">
        <v>376</v>
      </c>
      <c r="AS271" s="9">
        <v>25391365</v>
      </c>
      <c r="AT271">
        <f t="shared" si="275"/>
        <v>67530.226063829788</v>
      </c>
      <c r="AU271">
        <f t="shared" si="276"/>
        <v>821.7816193853505</v>
      </c>
      <c r="AV271" s="18">
        <f t="shared" si="277"/>
        <v>1.2319004381367935E-2</v>
      </c>
      <c r="AW271" s="14">
        <v>2008</v>
      </c>
      <c r="AX271" s="10">
        <v>363</v>
      </c>
      <c r="AY271" s="9">
        <v>27225340</v>
      </c>
      <c r="AZ271">
        <f t="shared" si="278"/>
        <v>75000.936639118459</v>
      </c>
      <c r="BA271">
        <f t="shared" si="279"/>
        <v>7470.710575288671</v>
      </c>
      <c r="BB271" s="18">
        <f t="shared" si="280"/>
        <v>0.11062765535876233</v>
      </c>
      <c r="BC271" s="14">
        <v>2009</v>
      </c>
      <c r="BD271" s="10">
        <v>385</v>
      </c>
      <c r="BE271" s="9">
        <v>28043925</v>
      </c>
      <c r="BF271">
        <f t="shared" si="281"/>
        <v>72841.363636363632</v>
      </c>
      <c r="BG271">
        <f t="shared" si="282"/>
        <v>-2159.573002754827</v>
      </c>
      <c r="BH271" s="18">
        <f t="shared" si="283"/>
        <v>-2.8793947109567859E-2</v>
      </c>
      <c r="BI271" s="14">
        <v>2010</v>
      </c>
      <c r="BJ271" s="10">
        <v>396</v>
      </c>
      <c r="BK271" s="9">
        <v>27865533</v>
      </c>
      <c r="BL271">
        <f t="shared" si="284"/>
        <v>70367.507575757569</v>
      </c>
      <c r="BM271">
        <f t="shared" si="285"/>
        <v>-2473.8560606060637</v>
      </c>
      <c r="BN271" s="18">
        <f t="shared" si="286"/>
        <v>-3.3962242565309046E-2</v>
      </c>
      <c r="BO271" s="14">
        <v>2011</v>
      </c>
      <c r="BP271" s="10">
        <v>391</v>
      </c>
      <c r="BQ271" s="9">
        <v>28349694</v>
      </c>
      <c r="BR271">
        <f t="shared" si="287"/>
        <v>72505.611253196927</v>
      </c>
      <c r="BS271">
        <f t="shared" si="288"/>
        <v>2138.1036774393579</v>
      </c>
      <c r="BT271" s="18">
        <f t="shared" si="289"/>
        <v>3.0384814683644696E-2</v>
      </c>
      <c r="BU271" s="14">
        <v>2012</v>
      </c>
      <c r="BV271" s="10">
        <v>383</v>
      </c>
      <c r="BW271" s="9">
        <v>28062312</v>
      </c>
      <c r="BX271">
        <f t="shared" si="290"/>
        <v>73269.744125326368</v>
      </c>
      <c r="BY271">
        <f t="shared" si="291"/>
        <v>764.13287212944124</v>
      </c>
      <c r="BZ271" s="18">
        <f t="shared" si="292"/>
        <v>1.0538948074805024E-2</v>
      </c>
      <c r="CA271" s="14">
        <v>2013</v>
      </c>
      <c r="CB271" s="10">
        <v>375</v>
      </c>
      <c r="CC271" s="9">
        <v>29128559</v>
      </c>
      <c r="CD271">
        <f t="shared" si="293"/>
        <v>77676.157333333336</v>
      </c>
      <c r="CE271">
        <f t="shared" si="294"/>
        <v>4406.4132080069685</v>
      </c>
      <c r="CF271" s="18">
        <f t="shared" si="295"/>
        <v>6.0139601422244504E-2</v>
      </c>
      <c r="CG271" s="14">
        <v>2014</v>
      </c>
      <c r="CH271" s="10">
        <v>370</v>
      </c>
      <c r="CI271" s="9">
        <v>29892545</v>
      </c>
      <c r="CJ271">
        <f t="shared" si="296"/>
        <v>80790.66216216216</v>
      </c>
      <c r="CK271">
        <f t="shared" si="297"/>
        <v>3114.5048288288235</v>
      </c>
      <c r="CL271" s="18">
        <f t="shared" si="298"/>
        <v>4.009602091235645E-2</v>
      </c>
      <c r="CM271" s="14">
        <v>2015</v>
      </c>
      <c r="CN271" s="9">
        <v>385</v>
      </c>
      <c r="CO271" s="9">
        <v>30320415</v>
      </c>
      <c r="CP271">
        <f t="shared" si="299"/>
        <v>78754.324675324679</v>
      </c>
      <c r="CQ271">
        <f t="shared" si="300"/>
        <v>-2036.3374868374813</v>
      </c>
      <c r="CR271" s="18">
        <f t="shared" si="301"/>
        <v>-2.5205109505726866E-2</v>
      </c>
      <c r="CS271" s="14">
        <v>2016</v>
      </c>
      <c r="CT271" s="9">
        <v>370</v>
      </c>
      <c r="CU271" s="9">
        <v>31397451</v>
      </c>
      <c r="CV271">
        <f t="shared" si="302"/>
        <v>84857.975675675669</v>
      </c>
      <c r="CW271">
        <f t="shared" si="303"/>
        <v>6103.6510003509902</v>
      </c>
      <c r="CX271" s="18">
        <f t="shared" si="304"/>
        <v>7.7502423206777721E-2</v>
      </c>
      <c r="CY271" s="14">
        <v>2017</v>
      </c>
      <c r="CZ271" s="9">
        <v>394</v>
      </c>
      <c r="DA271" s="9">
        <v>32081697</v>
      </c>
      <c r="DB271">
        <f t="shared" si="305"/>
        <v>81425.626903553304</v>
      </c>
      <c r="DC271">
        <f t="shared" si="306"/>
        <v>-3432.3487721223646</v>
      </c>
      <c r="DD271" s="18">
        <f t="shared" si="307"/>
        <v>-4.0448157580858235E-2</v>
      </c>
      <c r="DE271" s="14">
        <v>2018</v>
      </c>
      <c r="DF271" s="24">
        <v>426</v>
      </c>
      <c r="DG271" s="24">
        <v>36549738</v>
      </c>
      <c r="DH271">
        <f t="shared" si="308"/>
        <v>85797.507042253521</v>
      </c>
      <c r="DI271">
        <f t="shared" si="309"/>
        <v>4371.8801387002168</v>
      </c>
      <c r="DJ271" s="18">
        <f t="shared" si="310"/>
        <v>5.369169762584209E-2</v>
      </c>
      <c r="DK271" s="14">
        <v>2019</v>
      </c>
      <c r="DL271" s="24">
        <v>416</v>
      </c>
      <c r="DM271" s="24">
        <v>37294229</v>
      </c>
      <c r="DN271">
        <f t="shared" si="311"/>
        <v>89649.588942307688</v>
      </c>
      <c r="DO271">
        <f t="shared" si="312"/>
        <v>3852.0819000541669</v>
      </c>
      <c r="DP271" s="18">
        <f t="shared" si="313"/>
        <v>4.4897363954375678E-2</v>
      </c>
      <c r="DQ271" s="14">
        <v>2020</v>
      </c>
      <c r="DR271" s="25">
        <v>422</v>
      </c>
      <c r="DS271" s="24">
        <v>38341264</v>
      </c>
      <c r="DT271">
        <f t="shared" si="314"/>
        <v>90856.075829383888</v>
      </c>
      <c r="DU271">
        <f t="shared" si="315"/>
        <v>1206.4868870762002</v>
      </c>
      <c r="DV271" s="18">
        <f t="shared" si="316"/>
        <v>1.3457807239390827E-2</v>
      </c>
      <c r="DX271" s="11">
        <f t="shared" si="317"/>
        <v>3.0805432277644228E-2</v>
      </c>
      <c r="DY271">
        <f t="shared" si="318"/>
        <v>85624.240962704833</v>
      </c>
      <c r="DZ271" s="23">
        <f t="shared" si="319"/>
        <v>71990.747258371775</v>
      </c>
    </row>
    <row r="272" spans="1:130" x14ac:dyDescent="0.2">
      <c r="A272" s="3">
        <v>57002</v>
      </c>
      <c r="B272" t="s">
        <v>272</v>
      </c>
      <c r="C272" s="14">
        <v>2000</v>
      </c>
      <c r="D272" s="10">
        <v>954</v>
      </c>
      <c r="E272" s="9">
        <v>27616114</v>
      </c>
      <c r="F272">
        <f t="shared" si="256"/>
        <v>28947.708595387841</v>
      </c>
      <c r="G272" s="14">
        <v>2001</v>
      </c>
      <c r="H272" s="10">
        <v>915</v>
      </c>
      <c r="I272" s="9">
        <v>29057800</v>
      </c>
      <c r="J272">
        <f t="shared" si="257"/>
        <v>31757.158469945356</v>
      </c>
      <c r="K272">
        <f t="shared" si="258"/>
        <v>2809.4498745575147</v>
      </c>
      <c r="L272" s="18">
        <f t="shared" si="259"/>
        <v>9.7052582428066053E-2</v>
      </c>
      <c r="M272" s="14">
        <v>2002</v>
      </c>
      <c r="N272" s="10">
        <v>872</v>
      </c>
      <c r="O272" s="9">
        <v>30246542</v>
      </c>
      <c r="P272">
        <f t="shared" si="260"/>
        <v>34686.401376146787</v>
      </c>
      <c r="Q272">
        <f t="shared" si="261"/>
        <v>2929.2429062014307</v>
      </c>
      <c r="R272" s="19">
        <f t="shared" si="262"/>
        <v>9.2238822594081768E-2</v>
      </c>
      <c r="S272" s="14">
        <v>2003</v>
      </c>
      <c r="T272" s="10">
        <v>872</v>
      </c>
      <c r="U272" s="9">
        <v>31488545</v>
      </c>
      <c r="V272">
        <f t="shared" si="263"/>
        <v>36110.716743119265</v>
      </c>
      <c r="W272">
        <f t="shared" si="264"/>
        <v>1424.3153669724779</v>
      </c>
      <c r="X272" s="18">
        <f t="shared" si="265"/>
        <v>4.1062644450397034E-2</v>
      </c>
      <c r="Y272" s="14">
        <v>2004</v>
      </c>
      <c r="Z272" s="10">
        <v>857</v>
      </c>
      <c r="AA272" s="9">
        <v>33223222</v>
      </c>
      <c r="AB272">
        <f t="shared" si="266"/>
        <v>38766.886814469079</v>
      </c>
      <c r="AC272">
        <f t="shared" si="267"/>
        <v>2656.170071349814</v>
      </c>
      <c r="AD272" s="18">
        <f t="shared" si="268"/>
        <v>7.3556282204117016E-2</v>
      </c>
      <c r="AE272" s="14">
        <v>2005</v>
      </c>
      <c r="AF272" s="10">
        <v>869</v>
      </c>
      <c r="AG272" s="9">
        <v>33611077</v>
      </c>
      <c r="AH272">
        <f t="shared" si="269"/>
        <v>38677.879171461449</v>
      </c>
      <c r="AI272">
        <f t="shared" si="270"/>
        <v>-89.007643007629667</v>
      </c>
      <c r="AJ272" s="18">
        <f t="shared" si="271"/>
        <v>-2.2959708741535851E-3</v>
      </c>
      <c r="AK272" s="14">
        <v>2006</v>
      </c>
      <c r="AL272" s="10">
        <v>865</v>
      </c>
      <c r="AM272" s="9">
        <v>35991034</v>
      </c>
      <c r="AN272">
        <f t="shared" si="272"/>
        <v>41608.131791907515</v>
      </c>
      <c r="AO272">
        <f t="shared" si="273"/>
        <v>2930.2526204460664</v>
      </c>
      <c r="AP272" s="18">
        <f t="shared" si="274"/>
        <v>7.5760426456064817E-2</v>
      </c>
      <c r="AQ272" s="14">
        <v>2007</v>
      </c>
      <c r="AR272" s="10">
        <v>843</v>
      </c>
      <c r="AS272" s="9">
        <v>37786904</v>
      </c>
      <c r="AT272">
        <f t="shared" si="275"/>
        <v>44824.322657176752</v>
      </c>
      <c r="AU272">
        <f t="shared" si="276"/>
        <v>3216.1908652692364</v>
      </c>
      <c r="AV272" s="18">
        <f t="shared" si="277"/>
        <v>7.7297170691397452E-2</v>
      </c>
      <c r="AW272" s="14">
        <v>2008</v>
      </c>
      <c r="AX272" s="10">
        <v>853</v>
      </c>
      <c r="AY272" s="9">
        <v>41001316</v>
      </c>
      <c r="AZ272">
        <f t="shared" si="278"/>
        <v>48067.193434935522</v>
      </c>
      <c r="BA272">
        <f t="shared" si="279"/>
        <v>3242.8707777587697</v>
      </c>
      <c r="BB272" s="18">
        <f t="shared" si="280"/>
        <v>7.2346230473146006E-2</v>
      </c>
      <c r="BC272" s="14">
        <v>2009</v>
      </c>
      <c r="BD272" s="10">
        <v>811</v>
      </c>
      <c r="BE272" s="9">
        <v>42592106</v>
      </c>
      <c r="BF272">
        <f t="shared" si="281"/>
        <v>52518.009864364984</v>
      </c>
      <c r="BG272">
        <f t="shared" si="282"/>
        <v>4450.816429429462</v>
      </c>
      <c r="BH272" s="18">
        <f t="shared" si="283"/>
        <v>9.2595720934989773E-2</v>
      </c>
      <c r="BI272" s="14">
        <v>2010</v>
      </c>
      <c r="BJ272" s="10">
        <v>807</v>
      </c>
      <c r="BK272" s="9">
        <v>42438233</v>
      </c>
      <c r="BL272">
        <f t="shared" si="284"/>
        <v>52587.649318463446</v>
      </c>
      <c r="BM272">
        <f t="shared" si="285"/>
        <v>69.639454098462011</v>
      </c>
      <c r="BN272" s="18">
        <f t="shared" si="286"/>
        <v>1.3260109108916261E-3</v>
      </c>
      <c r="BO272" s="14">
        <v>2011</v>
      </c>
      <c r="BP272" s="10">
        <v>798</v>
      </c>
      <c r="BQ272" s="9">
        <v>43035868</v>
      </c>
      <c r="BR272">
        <f t="shared" si="287"/>
        <v>53929.659147869672</v>
      </c>
      <c r="BS272">
        <f t="shared" si="288"/>
        <v>1342.0098294062263</v>
      </c>
      <c r="BT272" s="18">
        <f t="shared" si="289"/>
        <v>2.5519486928940342E-2</v>
      </c>
      <c r="BU272" s="14">
        <v>2012</v>
      </c>
      <c r="BV272" s="10">
        <v>770</v>
      </c>
      <c r="BW272" s="9">
        <v>42332756</v>
      </c>
      <c r="BX272">
        <f t="shared" si="290"/>
        <v>54977.605194805197</v>
      </c>
      <c r="BY272">
        <f t="shared" si="291"/>
        <v>1047.9460469355254</v>
      </c>
      <c r="BZ272" s="18">
        <f t="shared" si="292"/>
        <v>1.9431720198011326E-2</v>
      </c>
      <c r="CA272" s="14">
        <v>2013</v>
      </c>
      <c r="CB272" s="10">
        <v>779</v>
      </c>
      <c r="CC272" s="9">
        <v>43232045</v>
      </c>
      <c r="CD272">
        <f t="shared" si="293"/>
        <v>55496.848523748398</v>
      </c>
      <c r="CE272">
        <f t="shared" si="294"/>
        <v>519.24332894320105</v>
      </c>
      <c r="CF272" s="18">
        <f t="shared" si="295"/>
        <v>9.4446334485348594E-3</v>
      </c>
      <c r="CG272" s="14">
        <v>2014</v>
      </c>
      <c r="CH272" s="10">
        <v>792</v>
      </c>
      <c r="CI272" s="9">
        <v>43739595</v>
      </c>
      <c r="CJ272">
        <f t="shared" si="296"/>
        <v>55226.76136363636</v>
      </c>
      <c r="CK272">
        <f t="shared" si="297"/>
        <v>-270.08716011203796</v>
      </c>
      <c r="CL272" s="18">
        <f t="shared" si="298"/>
        <v>-4.8667116655545109E-3</v>
      </c>
      <c r="CM272" s="14">
        <v>2015</v>
      </c>
      <c r="CN272" s="9">
        <v>766</v>
      </c>
      <c r="CO272" s="9">
        <v>43495078</v>
      </c>
      <c r="CP272">
        <f t="shared" si="299"/>
        <v>56782.086161879895</v>
      </c>
      <c r="CQ272">
        <f t="shared" si="300"/>
        <v>1555.324798243535</v>
      </c>
      <c r="CR272" s="18">
        <f t="shared" si="301"/>
        <v>2.8162520485360686E-2</v>
      </c>
      <c r="CS272" s="14">
        <v>2016</v>
      </c>
      <c r="CT272" s="9">
        <v>783</v>
      </c>
      <c r="CU272" s="9">
        <v>44841321</v>
      </c>
      <c r="CV272">
        <f t="shared" si="302"/>
        <v>57268.6091954023</v>
      </c>
      <c r="CW272">
        <f t="shared" si="303"/>
        <v>486.52303352240415</v>
      </c>
      <c r="CX272" s="18">
        <f t="shared" si="304"/>
        <v>8.5682486574265165E-3</v>
      </c>
      <c r="CY272" s="14">
        <v>2017</v>
      </c>
      <c r="CZ272" s="9">
        <v>769</v>
      </c>
      <c r="DA272" s="9">
        <v>45519447</v>
      </c>
      <c r="DB272">
        <f t="shared" si="305"/>
        <v>59193.039011703513</v>
      </c>
      <c r="DC272">
        <f t="shared" si="306"/>
        <v>1924.4298163012136</v>
      </c>
      <c r="DD272" s="18">
        <f t="shared" si="307"/>
        <v>3.360357171823395E-2</v>
      </c>
      <c r="DE272" s="14">
        <v>2018</v>
      </c>
      <c r="DF272" s="24">
        <v>761</v>
      </c>
      <c r="DG272" s="24">
        <v>51613437</v>
      </c>
      <c r="DH272">
        <f t="shared" si="308"/>
        <v>67823.176084099861</v>
      </c>
      <c r="DI272">
        <f t="shared" si="309"/>
        <v>8630.1370723963482</v>
      </c>
      <c r="DJ272" s="18">
        <f t="shared" si="310"/>
        <v>0.14579648581127955</v>
      </c>
      <c r="DK272" s="14">
        <v>2019</v>
      </c>
      <c r="DL272" s="24">
        <v>810</v>
      </c>
      <c r="DM272" s="24">
        <v>52727438</v>
      </c>
      <c r="DN272">
        <f t="shared" si="311"/>
        <v>65095.602469135803</v>
      </c>
      <c r="DO272">
        <f t="shared" si="312"/>
        <v>-2727.5736149640579</v>
      </c>
      <c r="DP272" s="18">
        <f t="shared" si="313"/>
        <v>-4.0215952310783884E-2</v>
      </c>
      <c r="DQ272" s="14">
        <v>2020</v>
      </c>
      <c r="DR272" s="25">
        <v>787</v>
      </c>
      <c r="DS272" s="24">
        <v>54468588</v>
      </c>
      <c r="DT272">
        <f t="shared" si="314"/>
        <v>69210.404066073694</v>
      </c>
      <c r="DU272">
        <f t="shared" si="315"/>
        <v>4114.8015969378903</v>
      </c>
      <c r="DV272" s="18">
        <f t="shared" si="316"/>
        <v>6.3211667775697561E-2</v>
      </c>
      <c r="DX272" s="11">
        <f t="shared" si="317"/>
        <v>4.3763820226889488E-2</v>
      </c>
      <c r="DY272">
        <f t="shared" si="318"/>
        <v>64037.272521646395</v>
      </c>
      <c r="DZ272" s="23">
        <f t="shared" si="319"/>
        <v>49693.135688368224</v>
      </c>
    </row>
    <row r="273" spans="1:130" x14ac:dyDescent="0.2">
      <c r="A273" s="3">
        <v>57003</v>
      </c>
      <c r="B273" t="s">
        <v>273</v>
      </c>
      <c r="C273" s="14">
        <v>2000</v>
      </c>
      <c r="D273" s="10">
        <v>4273</v>
      </c>
      <c r="E273" s="9">
        <v>207583120</v>
      </c>
      <c r="F273">
        <f t="shared" si="256"/>
        <v>48580.1825415399</v>
      </c>
      <c r="G273" s="14">
        <v>2001</v>
      </c>
      <c r="H273" s="10">
        <v>4484</v>
      </c>
      <c r="I273" s="9">
        <v>233143506</v>
      </c>
      <c r="J273">
        <f t="shared" si="257"/>
        <v>51994.537466547728</v>
      </c>
      <c r="K273">
        <f t="shared" si="258"/>
        <v>3414.3549250078286</v>
      </c>
      <c r="L273" s="18">
        <f t="shared" si="259"/>
        <v>7.0282875575617382E-2</v>
      </c>
      <c r="M273" s="14">
        <v>2002</v>
      </c>
      <c r="N273" s="10">
        <v>4674</v>
      </c>
      <c r="O273" s="9">
        <v>250033177</v>
      </c>
      <c r="P273">
        <f t="shared" si="260"/>
        <v>53494.47518185708</v>
      </c>
      <c r="Q273">
        <f t="shared" si="261"/>
        <v>1499.9377153093519</v>
      </c>
      <c r="R273" s="19">
        <f t="shared" si="262"/>
        <v>2.8847986507705401E-2</v>
      </c>
      <c r="S273" s="14">
        <v>2003</v>
      </c>
      <c r="T273" s="10">
        <v>4674</v>
      </c>
      <c r="U273" s="9">
        <v>262744060</v>
      </c>
      <c r="V273">
        <f t="shared" si="263"/>
        <v>56213.962344886604</v>
      </c>
      <c r="W273">
        <f t="shared" si="264"/>
        <v>2719.4871630295238</v>
      </c>
      <c r="X273" s="18">
        <f t="shared" si="265"/>
        <v>5.083678555186296E-2</v>
      </c>
      <c r="Y273" s="14">
        <v>2004</v>
      </c>
      <c r="Z273" s="10">
        <v>5105</v>
      </c>
      <c r="AA273" s="9">
        <v>280415021</v>
      </c>
      <c r="AB273">
        <f t="shared" si="266"/>
        <v>54929.485014691476</v>
      </c>
      <c r="AC273">
        <f t="shared" si="267"/>
        <v>-1284.4773301951282</v>
      </c>
      <c r="AD273" s="18">
        <f t="shared" si="268"/>
        <v>-2.2849791699694484E-2</v>
      </c>
      <c r="AE273" s="14">
        <v>2005</v>
      </c>
      <c r="AF273" s="10">
        <v>5309</v>
      </c>
      <c r="AG273" s="9">
        <v>297364913</v>
      </c>
      <c r="AH273">
        <f t="shared" si="269"/>
        <v>56011.473535505742</v>
      </c>
      <c r="AI273">
        <f t="shared" si="270"/>
        <v>1081.9885208142659</v>
      </c>
      <c r="AJ273" s="18">
        <f t="shared" si="271"/>
        <v>1.9697772890550067E-2</v>
      </c>
      <c r="AK273" s="14">
        <v>2006</v>
      </c>
      <c r="AL273" s="10">
        <v>5543</v>
      </c>
      <c r="AM273" s="9">
        <v>328944475</v>
      </c>
      <c r="AN273">
        <f t="shared" si="272"/>
        <v>59344.123218473753</v>
      </c>
      <c r="AO273">
        <f t="shared" si="273"/>
        <v>3332.6496829680109</v>
      </c>
      <c r="AP273" s="18">
        <f t="shared" si="274"/>
        <v>5.9499410970779765E-2</v>
      </c>
      <c r="AQ273" s="14">
        <v>2007</v>
      </c>
      <c r="AR273" s="10">
        <v>5821</v>
      </c>
      <c r="AS273" s="9">
        <v>360347621</v>
      </c>
      <c r="AT273">
        <f t="shared" si="275"/>
        <v>61904.762240164921</v>
      </c>
      <c r="AU273">
        <f t="shared" si="276"/>
        <v>2560.6390216911677</v>
      </c>
      <c r="AV273" s="18">
        <f t="shared" si="277"/>
        <v>4.3148990714114113E-2</v>
      </c>
      <c r="AW273" s="14">
        <v>2008</v>
      </c>
      <c r="AX273" s="10">
        <v>5947</v>
      </c>
      <c r="AY273" s="9">
        <v>387764348</v>
      </c>
      <c r="AZ273">
        <f t="shared" si="278"/>
        <v>65203.35429628384</v>
      </c>
      <c r="BA273">
        <f t="shared" si="279"/>
        <v>3298.5920561189196</v>
      </c>
      <c r="BB273" s="18">
        <f t="shared" si="280"/>
        <v>5.3284948310143639E-2</v>
      </c>
      <c r="BC273" s="14">
        <v>2009</v>
      </c>
      <c r="BD273" s="10">
        <v>6019</v>
      </c>
      <c r="BE273" s="9">
        <v>408098283</v>
      </c>
      <c r="BF273">
        <f t="shared" si="281"/>
        <v>67801.675195215154</v>
      </c>
      <c r="BG273">
        <f t="shared" si="282"/>
        <v>2598.3208989313134</v>
      </c>
      <c r="BH273" s="18">
        <f t="shared" si="283"/>
        <v>3.9849497421935554E-2</v>
      </c>
      <c r="BI273" s="14">
        <v>2010</v>
      </c>
      <c r="BJ273" s="10">
        <v>6083</v>
      </c>
      <c r="BK273" s="9">
        <v>412325952</v>
      </c>
      <c r="BL273">
        <f t="shared" si="284"/>
        <v>67783.322702613848</v>
      </c>
      <c r="BM273">
        <f t="shared" si="285"/>
        <v>-18.35249260130513</v>
      </c>
      <c r="BN273" s="18">
        <f t="shared" si="286"/>
        <v>-2.7067904367354461E-4</v>
      </c>
      <c r="BO273" s="14">
        <v>2011</v>
      </c>
      <c r="BP273" s="10">
        <v>6209</v>
      </c>
      <c r="BQ273" s="9">
        <v>439186453</v>
      </c>
      <c r="BR273">
        <f t="shared" si="287"/>
        <v>70733.846513126104</v>
      </c>
      <c r="BS273">
        <f t="shared" si="288"/>
        <v>2950.5238105122553</v>
      </c>
      <c r="BT273" s="18">
        <f t="shared" si="289"/>
        <v>4.3528757412160286E-2</v>
      </c>
      <c r="BU273" s="14">
        <v>2012</v>
      </c>
      <c r="BV273" s="10">
        <v>6184</v>
      </c>
      <c r="BW273" s="9">
        <v>412340762</v>
      </c>
      <c r="BX273">
        <f t="shared" si="290"/>
        <v>66678.648447606727</v>
      </c>
      <c r="BY273">
        <f t="shared" si="291"/>
        <v>-4055.1980655193765</v>
      </c>
      <c r="BZ273" s="18">
        <f t="shared" si="292"/>
        <v>-5.733037669267501E-2</v>
      </c>
      <c r="CA273" s="14">
        <v>2013</v>
      </c>
      <c r="CB273" s="10">
        <v>6126</v>
      </c>
      <c r="CC273" s="9">
        <v>414254502</v>
      </c>
      <c r="CD273">
        <f t="shared" si="293"/>
        <v>67622.347698334968</v>
      </c>
      <c r="CE273">
        <f t="shared" si="294"/>
        <v>943.69925072824117</v>
      </c>
      <c r="CF273" s="18">
        <f t="shared" si="295"/>
        <v>1.4152945098606194E-2</v>
      </c>
      <c r="CG273" s="14">
        <v>2014</v>
      </c>
      <c r="CH273" s="10">
        <v>6185</v>
      </c>
      <c r="CI273" s="9">
        <v>420127812</v>
      </c>
      <c r="CJ273">
        <f t="shared" si="296"/>
        <v>67926.889571544059</v>
      </c>
      <c r="CK273">
        <f t="shared" si="297"/>
        <v>304.54187320909114</v>
      </c>
      <c r="CL273" s="18">
        <f t="shared" si="298"/>
        <v>4.503568473659925E-3</v>
      </c>
      <c r="CM273" s="14">
        <v>2015</v>
      </c>
      <c r="CN273" s="9">
        <v>6178</v>
      </c>
      <c r="CO273" s="9">
        <v>431618538</v>
      </c>
      <c r="CP273">
        <f t="shared" si="299"/>
        <v>69863.797021689868</v>
      </c>
      <c r="CQ273">
        <f t="shared" si="300"/>
        <v>1936.907450145809</v>
      </c>
      <c r="CR273" s="18">
        <f t="shared" si="301"/>
        <v>2.8514590648314013E-2</v>
      </c>
      <c r="CS273" s="14">
        <v>2016</v>
      </c>
      <c r="CT273" s="9">
        <v>6161</v>
      </c>
      <c r="CU273" s="9">
        <v>439896878</v>
      </c>
      <c r="CV273">
        <f t="shared" si="302"/>
        <v>71400.239896120765</v>
      </c>
      <c r="CW273">
        <f t="shared" si="303"/>
        <v>1536.4428744308971</v>
      </c>
      <c r="CX273" s="18">
        <f t="shared" si="304"/>
        <v>2.1991974955983196E-2</v>
      </c>
      <c r="CY273" s="14">
        <v>2017</v>
      </c>
      <c r="CZ273" s="9">
        <v>6221</v>
      </c>
      <c r="DA273" s="9">
        <v>454923510</v>
      </c>
      <c r="DB273">
        <f t="shared" si="305"/>
        <v>73127.071210416325</v>
      </c>
      <c r="DC273">
        <f t="shared" si="306"/>
        <v>1726.8313142955594</v>
      </c>
      <c r="DD273" s="18">
        <f t="shared" si="307"/>
        <v>2.4185231265439762E-2</v>
      </c>
      <c r="DE273" s="14">
        <v>2018</v>
      </c>
      <c r="DF273" s="24">
        <v>6211</v>
      </c>
      <c r="DG273" s="24">
        <v>533999318</v>
      </c>
      <c r="DH273">
        <f t="shared" si="308"/>
        <v>85976.38351312188</v>
      </c>
      <c r="DI273">
        <f t="shared" si="309"/>
        <v>12849.312302705555</v>
      </c>
      <c r="DJ273" s="18">
        <f t="shared" si="310"/>
        <v>0.17571211440607074</v>
      </c>
      <c r="DK273" s="14">
        <v>2019</v>
      </c>
      <c r="DL273" s="24">
        <v>6256</v>
      </c>
      <c r="DM273" s="24">
        <v>560380168</v>
      </c>
      <c r="DN273">
        <f t="shared" si="311"/>
        <v>89574.835038363177</v>
      </c>
      <c r="DO273">
        <f t="shared" si="312"/>
        <v>3598.4515252412966</v>
      </c>
      <c r="DP273" s="18">
        <f t="shared" si="313"/>
        <v>4.185395312297701E-2</v>
      </c>
      <c r="DQ273" s="14">
        <v>2020</v>
      </c>
      <c r="DR273" s="25">
        <v>6330</v>
      </c>
      <c r="DS273" s="24">
        <v>580487060</v>
      </c>
      <c r="DT273">
        <f t="shared" si="314"/>
        <v>91704.11690363349</v>
      </c>
      <c r="DU273">
        <f t="shared" si="315"/>
        <v>2129.2818652703136</v>
      </c>
      <c r="DV273" s="18">
        <f t="shared" si="316"/>
        <v>2.3770982825236386E-2</v>
      </c>
      <c r="DX273" s="11">
        <f t="shared" si="317"/>
        <v>3.2255451610177122E-2</v>
      </c>
      <c r="DY273">
        <f t="shared" si="318"/>
        <v>82892.763253967118</v>
      </c>
      <c r="DZ273" s="23">
        <f t="shared" si="319"/>
        <v>66565.215692939877</v>
      </c>
    </row>
    <row r="274" spans="1:130" x14ac:dyDescent="0.2">
      <c r="A274" s="3">
        <v>57004</v>
      </c>
      <c r="B274" t="s">
        <v>274</v>
      </c>
      <c r="C274" s="14">
        <v>2000</v>
      </c>
      <c r="D274" s="10">
        <v>1498</v>
      </c>
      <c r="E274" s="9">
        <v>49612577</v>
      </c>
      <c r="F274">
        <f t="shared" si="256"/>
        <v>33119.210280373831</v>
      </c>
      <c r="G274" s="14">
        <v>2001</v>
      </c>
      <c r="H274" s="10">
        <v>1521</v>
      </c>
      <c r="I274" s="9">
        <v>52591622</v>
      </c>
      <c r="J274">
        <f t="shared" si="257"/>
        <v>34577.003287310981</v>
      </c>
      <c r="K274">
        <f t="shared" si="258"/>
        <v>1457.7930069371505</v>
      </c>
      <c r="L274" s="18">
        <f t="shared" si="259"/>
        <v>4.4016538878676903E-2</v>
      </c>
      <c r="M274" s="14">
        <v>2002</v>
      </c>
      <c r="N274" s="10">
        <v>1563</v>
      </c>
      <c r="O274" s="9">
        <v>56261643</v>
      </c>
      <c r="P274">
        <f t="shared" si="260"/>
        <v>35995.932821497117</v>
      </c>
      <c r="Q274">
        <f t="shared" si="261"/>
        <v>1418.9295341861362</v>
      </c>
      <c r="R274" s="19">
        <f t="shared" si="262"/>
        <v>4.1036799007589324E-2</v>
      </c>
      <c r="S274" s="14">
        <v>2003</v>
      </c>
      <c r="T274" s="10">
        <v>1563</v>
      </c>
      <c r="U274" s="9">
        <v>59872436</v>
      </c>
      <c r="V274">
        <f t="shared" si="263"/>
        <v>38306.10108765195</v>
      </c>
      <c r="W274">
        <f t="shared" si="264"/>
        <v>2310.168266154833</v>
      </c>
      <c r="X274" s="18">
        <f t="shared" si="265"/>
        <v>6.4178591442841521E-2</v>
      </c>
      <c r="Y274" s="14">
        <v>2004</v>
      </c>
      <c r="Z274" s="10">
        <v>1603</v>
      </c>
      <c r="AA274" s="9">
        <v>64647678</v>
      </c>
      <c r="AB274">
        <f t="shared" si="266"/>
        <v>40329.181534622585</v>
      </c>
      <c r="AC274">
        <f t="shared" si="267"/>
        <v>2023.0804469706345</v>
      </c>
      <c r="AD274" s="18">
        <f t="shared" si="268"/>
        <v>5.2813530730820804E-2</v>
      </c>
      <c r="AE274" s="14">
        <v>2005</v>
      </c>
      <c r="AF274" s="10">
        <v>1587</v>
      </c>
      <c r="AG274" s="9">
        <v>68334425</v>
      </c>
      <c r="AH274">
        <f t="shared" si="269"/>
        <v>43058.868935097671</v>
      </c>
      <c r="AI274">
        <f t="shared" si="270"/>
        <v>2729.6874004750862</v>
      </c>
      <c r="AJ274" s="18">
        <f t="shared" si="271"/>
        <v>6.768516733055073E-2</v>
      </c>
      <c r="AK274" s="14">
        <v>2006</v>
      </c>
      <c r="AL274" s="10">
        <v>1613</v>
      </c>
      <c r="AM274" s="9">
        <v>75087878</v>
      </c>
      <c r="AN274">
        <f t="shared" si="272"/>
        <v>46551.691258524486</v>
      </c>
      <c r="AO274">
        <f t="shared" si="273"/>
        <v>3492.8223234268153</v>
      </c>
      <c r="AP274" s="18">
        <f t="shared" si="274"/>
        <v>8.1117372792386205E-2</v>
      </c>
      <c r="AQ274" s="14">
        <v>2007</v>
      </c>
      <c r="AR274" s="10">
        <v>1622</v>
      </c>
      <c r="AS274" s="9">
        <v>80678870</v>
      </c>
      <c r="AT274">
        <f t="shared" si="275"/>
        <v>49740.363748458694</v>
      </c>
      <c r="AU274">
        <f t="shared" si="276"/>
        <v>3188.672489934208</v>
      </c>
      <c r="AV274" s="18">
        <f t="shared" si="277"/>
        <v>6.8497457422673172E-2</v>
      </c>
      <c r="AW274" s="14">
        <v>2008</v>
      </c>
      <c r="AX274" s="10">
        <v>1633</v>
      </c>
      <c r="AY274" s="9">
        <v>88004210</v>
      </c>
      <c r="AZ274">
        <f t="shared" si="278"/>
        <v>53891.126760563384</v>
      </c>
      <c r="BA274">
        <f t="shared" si="279"/>
        <v>4150.7630121046896</v>
      </c>
      <c r="BB274" s="18">
        <f t="shared" si="280"/>
        <v>8.3448585802376837E-2</v>
      </c>
      <c r="BC274" s="14">
        <v>2009</v>
      </c>
      <c r="BD274" s="10">
        <v>1550</v>
      </c>
      <c r="BE274" s="9">
        <v>92147555</v>
      </c>
      <c r="BF274">
        <f t="shared" si="281"/>
        <v>59450.035483870968</v>
      </c>
      <c r="BG274">
        <f t="shared" si="282"/>
        <v>5558.9087233075843</v>
      </c>
      <c r="BH274" s="18">
        <f t="shared" si="283"/>
        <v>0.10315072364334939</v>
      </c>
      <c r="BI274" s="14">
        <v>2010</v>
      </c>
      <c r="BJ274" s="10">
        <v>1534</v>
      </c>
      <c r="BK274" s="9">
        <v>91577879</v>
      </c>
      <c r="BL274">
        <f t="shared" si="284"/>
        <v>59698.747718383311</v>
      </c>
      <c r="BM274">
        <f t="shared" si="285"/>
        <v>248.71223451234255</v>
      </c>
      <c r="BN274" s="18">
        <f t="shared" si="286"/>
        <v>4.1835506486757133E-3</v>
      </c>
      <c r="BO274" s="14">
        <v>2011</v>
      </c>
      <c r="BP274" s="10">
        <v>1478</v>
      </c>
      <c r="BQ274" s="9">
        <v>92465680</v>
      </c>
      <c r="BR274">
        <f t="shared" si="287"/>
        <v>62561.353179972939</v>
      </c>
      <c r="BS274">
        <f t="shared" si="288"/>
        <v>2862.6054615896282</v>
      </c>
      <c r="BT274" s="18">
        <f t="shared" si="289"/>
        <v>4.7950846056158278E-2</v>
      </c>
      <c r="BU274" s="14">
        <v>2012</v>
      </c>
      <c r="BV274" s="10">
        <v>1458</v>
      </c>
      <c r="BW274" s="9">
        <v>89259873</v>
      </c>
      <c r="BX274">
        <f t="shared" si="290"/>
        <v>61220.763374485599</v>
      </c>
      <c r="BY274">
        <f t="shared" si="291"/>
        <v>-1340.5898054873396</v>
      </c>
      <c r="BZ274" s="18">
        <f t="shared" si="292"/>
        <v>-2.1428401678442077E-2</v>
      </c>
      <c r="CA274" s="14">
        <v>2013</v>
      </c>
      <c r="CB274" s="10">
        <v>1449</v>
      </c>
      <c r="CC274" s="9">
        <v>93129210</v>
      </c>
      <c r="CD274">
        <f t="shared" si="293"/>
        <v>64271.36645962733</v>
      </c>
      <c r="CE274">
        <f t="shared" si="294"/>
        <v>3050.6030851417308</v>
      </c>
      <c r="CF274" s="18">
        <f t="shared" si="295"/>
        <v>4.9829549927061213E-2</v>
      </c>
      <c r="CG274" s="14">
        <v>2014</v>
      </c>
      <c r="CH274" s="10">
        <v>1495</v>
      </c>
      <c r="CI274" s="9">
        <v>94051552</v>
      </c>
      <c r="CJ274">
        <f t="shared" si="296"/>
        <v>62910.737123745821</v>
      </c>
      <c r="CK274">
        <f t="shared" si="297"/>
        <v>-1360.6293358815092</v>
      </c>
      <c r="CL274" s="18">
        <f t="shared" si="298"/>
        <v>-2.117007013902842E-2</v>
      </c>
      <c r="CM274" s="14">
        <v>2015</v>
      </c>
      <c r="CN274" s="9">
        <v>1502</v>
      </c>
      <c r="CO274" s="9">
        <v>93784858</v>
      </c>
      <c r="CP274">
        <f t="shared" si="299"/>
        <v>62439.985352862852</v>
      </c>
      <c r="CQ274">
        <f t="shared" si="300"/>
        <v>-470.75177088296914</v>
      </c>
      <c r="CR274" s="18">
        <f t="shared" si="301"/>
        <v>-7.4828525686640324E-3</v>
      </c>
      <c r="CS274" s="14">
        <v>2016</v>
      </c>
      <c r="CT274" s="9">
        <v>1490</v>
      </c>
      <c r="CU274" s="9">
        <v>95070296</v>
      </c>
      <c r="CV274">
        <f t="shared" si="302"/>
        <v>63805.567785234896</v>
      </c>
      <c r="CW274">
        <f t="shared" si="303"/>
        <v>1365.5824323720444</v>
      </c>
      <c r="CX274" s="18">
        <f t="shared" si="304"/>
        <v>2.1870319550121947E-2</v>
      </c>
      <c r="CY274" s="14">
        <v>2017</v>
      </c>
      <c r="CZ274" s="9">
        <v>1493</v>
      </c>
      <c r="DA274" s="9">
        <v>96749754</v>
      </c>
      <c r="DB274">
        <f t="shared" si="305"/>
        <v>64802.24648359009</v>
      </c>
      <c r="DC274">
        <f t="shared" si="306"/>
        <v>996.67869835519377</v>
      </c>
      <c r="DD274" s="18">
        <f t="shared" si="307"/>
        <v>1.5620559975423226E-2</v>
      </c>
      <c r="DE274" s="14">
        <v>2018</v>
      </c>
      <c r="DF274" s="24">
        <v>1481</v>
      </c>
      <c r="DG274" s="24">
        <v>111713718</v>
      </c>
      <c r="DH274">
        <f t="shared" si="308"/>
        <v>75431.274814314645</v>
      </c>
      <c r="DI274">
        <f t="shared" si="309"/>
        <v>10629.028330724555</v>
      </c>
      <c r="DJ274" s="18">
        <f t="shared" si="310"/>
        <v>0.16402252865440631</v>
      </c>
      <c r="DK274" s="14">
        <v>2019</v>
      </c>
      <c r="DL274" s="24">
        <v>1469</v>
      </c>
      <c r="DM274" s="24">
        <v>115706358</v>
      </c>
      <c r="DN274">
        <f t="shared" si="311"/>
        <v>78765.390061266167</v>
      </c>
      <c r="DO274">
        <f t="shared" si="312"/>
        <v>3334.1152469515218</v>
      </c>
      <c r="DP274" s="18">
        <f t="shared" si="313"/>
        <v>4.4200701302728143E-2</v>
      </c>
      <c r="DQ274" s="14">
        <v>2020</v>
      </c>
      <c r="DR274" s="25">
        <v>1521</v>
      </c>
      <c r="DS274" s="24">
        <v>119730475</v>
      </c>
      <c r="DT274">
        <f t="shared" si="314"/>
        <v>78718.261012491785</v>
      </c>
      <c r="DU274">
        <f t="shared" si="315"/>
        <v>-47.129048774382682</v>
      </c>
      <c r="DV274" s="18">
        <f t="shared" si="316"/>
        <v>-5.98347176821244E-4</v>
      </c>
      <c r="DX274" s="11">
        <f t="shared" si="317"/>
        <v>4.5370128644283102E-2</v>
      </c>
      <c r="DY274">
        <f t="shared" si="318"/>
        <v>72999.637119723644</v>
      </c>
      <c r="DZ274" s="23">
        <f t="shared" si="319"/>
        <v>55697.390883997483</v>
      </c>
    </row>
    <row r="275" spans="1:130" x14ac:dyDescent="0.2">
      <c r="A275" s="3">
        <v>58106</v>
      </c>
      <c r="B275" t="s">
        <v>275</v>
      </c>
      <c r="C275" s="14">
        <v>2000</v>
      </c>
      <c r="D275" s="10">
        <v>297</v>
      </c>
      <c r="E275" s="9">
        <v>11883263</v>
      </c>
      <c r="F275">
        <f t="shared" si="256"/>
        <v>40010.986531986535</v>
      </c>
      <c r="G275" s="14">
        <v>2001</v>
      </c>
      <c r="H275" s="10">
        <v>291</v>
      </c>
      <c r="I275" s="9">
        <v>12512834</v>
      </c>
      <c r="J275">
        <f t="shared" si="257"/>
        <v>42999.429553264607</v>
      </c>
      <c r="K275">
        <f t="shared" si="258"/>
        <v>2988.4430212780717</v>
      </c>
      <c r="L275" s="18">
        <f t="shared" si="259"/>
        <v>7.4690560776075332E-2</v>
      </c>
      <c r="M275" s="14">
        <v>2002</v>
      </c>
      <c r="N275" s="10">
        <v>289</v>
      </c>
      <c r="O275" s="9">
        <v>13484131</v>
      </c>
      <c r="P275">
        <f t="shared" si="260"/>
        <v>46657.892733564011</v>
      </c>
      <c r="Q275">
        <f t="shared" si="261"/>
        <v>3658.4631802994045</v>
      </c>
      <c r="R275" s="19">
        <f t="shared" si="262"/>
        <v>8.5081667787419435E-2</v>
      </c>
      <c r="S275" s="14">
        <v>2003</v>
      </c>
      <c r="T275" s="10">
        <v>289</v>
      </c>
      <c r="U275" s="9">
        <v>13551244</v>
      </c>
      <c r="V275">
        <f t="shared" si="263"/>
        <v>46890.117647058825</v>
      </c>
      <c r="W275">
        <f t="shared" si="264"/>
        <v>232.22491349481425</v>
      </c>
      <c r="X275" s="18">
        <f t="shared" si="265"/>
        <v>4.9771839208623322E-3</v>
      </c>
      <c r="Y275" s="14">
        <v>2004</v>
      </c>
      <c r="Z275" s="10">
        <v>271</v>
      </c>
      <c r="AA275" s="9">
        <v>13849158</v>
      </c>
      <c r="AB275">
        <f t="shared" si="266"/>
        <v>51103.904059040593</v>
      </c>
      <c r="AC275">
        <f t="shared" si="267"/>
        <v>4213.7864119817677</v>
      </c>
      <c r="AD275" s="18">
        <f t="shared" si="268"/>
        <v>8.9865127737551689E-2</v>
      </c>
      <c r="AE275" s="14">
        <v>2005</v>
      </c>
      <c r="AF275" s="10">
        <v>274</v>
      </c>
      <c r="AG275" s="9">
        <v>13800189</v>
      </c>
      <c r="AH275">
        <f t="shared" si="269"/>
        <v>50365.653284671534</v>
      </c>
      <c r="AI275">
        <f t="shared" si="270"/>
        <v>-738.25077436905849</v>
      </c>
      <c r="AJ275" s="18">
        <f t="shared" si="271"/>
        <v>-1.4446073895179393E-2</v>
      </c>
      <c r="AK275" s="14">
        <v>2006</v>
      </c>
      <c r="AL275" s="10">
        <v>283</v>
      </c>
      <c r="AM275" s="9">
        <v>14442577</v>
      </c>
      <c r="AN275">
        <f t="shared" si="272"/>
        <v>51033.840989399294</v>
      </c>
      <c r="AO275">
        <f t="shared" si="273"/>
        <v>668.18770472775941</v>
      </c>
      <c r="AP275" s="18">
        <f t="shared" si="274"/>
        <v>1.3266733600199684E-2</v>
      </c>
      <c r="AQ275" s="14">
        <v>2007</v>
      </c>
      <c r="AR275" s="10">
        <v>290</v>
      </c>
      <c r="AS275" s="9">
        <v>14534344</v>
      </c>
      <c r="AT275">
        <f t="shared" si="275"/>
        <v>50118.427586206897</v>
      </c>
      <c r="AU275">
        <f t="shared" si="276"/>
        <v>-915.4134031923968</v>
      </c>
      <c r="AV275" s="18">
        <f t="shared" si="277"/>
        <v>-1.7937380088293681E-2</v>
      </c>
      <c r="AW275" s="14">
        <v>2008</v>
      </c>
      <c r="AX275" s="10">
        <v>281</v>
      </c>
      <c r="AY275" s="9">
        <v>14824133</v>
      </c>
      <c r="AZ275">
        <f t="shared" si="278"/>
        <v>52754.921708185051</v>
      </c>
      <c r="BA275">
        <f t="shared" si="279"/>
        <v>2636.494121978154</v>
      </c>
      <c r="BB275" s="18">
        <f t="shared" si="280"/>
        <v>5.2605284103201679E-2</v>
      </c>
      <c r="BC275" s="14">
        <v>2009</v>
      </c>
      <c r="BD275" s="10">
        <v>282</v>
      </c>
      <c r="BE275" s="9">
        <v>15013170</v>
      </c>
      <c r="BF275">
        <f t="shared" si="281"/>
        <v>53238.191489361699</v>
      </c>
      <c r="BG275">
        <f t="shared" si="282"/>
        <v>483.26978117664839</v>
      </c>
      <c r="BH275" s="18">
        <f t="shared" si="283"/>
        <v>9.160657726872674E-3</v>
      </c>
      <c r="BI275" s="14">
        <v>2010</v>
      </c>
      <c r="BJ275" s="10">
        <v>259</v>
      </c>
      <c r="BK275" s="9">
        <v>15194538</v>
      </c>
      <c r="BL275">
        <f t="shared" si="284"/>
        <v>58666.169884169882</v>
      </c>
      <c r="BM275">
        <f t="shared" si="285"/>
        <v>5427.9783948081822</v>
      </c>
      <c r="BN275" s="18">
        <f t="shared" si="286"/>
        <v>0.10195647603643385</v>
      </c>
      <c r="BO275" s="14">
        <v>2011</v>
      </c>
      <c r="BP275" s="10">
        <v>248</v>
      </c>
      <c r="BQ275" s="9">
        <v>15432130</v>
      </c>
      <c r="BR275">
        <f t="shared" si="287"/>
        <v>62226.330645161288</v>
      </c>
      <c r="BS275">
        <f t="shared" si="288"/>
        <v>3560.1607609914063</v>
      </c>
      <c r="BT275" s="18">
        <f t="shared" si="289"/>
        <v>6.068507230011036E-2</v>
      </c>
      <c r="BU275" s="14">
        <v>2012</v>
      </c>
      <c r="BV275" s="10">
        <v>248</v>
      </c>
      <c r="BW275" s="9">
        <v>16266613</v>
      </c>
      <c r="BX275">
        <f t="shared" si="290"/>
        <v>65591.181451612909</v>
      </c>
      <c r="BY275">
        <f t="shared" si="291"/>
        <v>3364.8508064516209</v>
      </c>
      <c r="BZ275" s="18">
        <f t="shared" si="292"/>
        <v>5.4074388953436886E-2</v>
      </c>
      <c r="CA275" s="14">
        <v>2013</v>
      </c>
      <c r="CB275" s="10">
        <v>231</v>
      </c>
      <c r="CC275" s="9">
        <v>16813671</v>
      </c>
      <c r="CD275">
        <f t="shared" si="293"/>
        <v>72786.454545454544</v>
      </c>
      <c r="CE275">
        <f t="shared" si="294"/>
        <v>7195.2730938416353</v>
      </c>
      <c r="CF275" s="18">
        <f t="shared" si="295"/>
        <v>0.10969878777301245</v>
      </c>
      <c r="CG275" s="14">
        <v>2014</v>
      </c>
      <c r="CH275" s="10">
        <v>229</v>
      </c>
      <c r="CI275" s="9">
        <v>17319641</v>
      </c>
      <c r="CJ275">
        <f t="shared" si="296"/>
        <v>75631.62008733624</v>
      </c>
      <c r="CK275">
        <f t="shared" si="297"/>
        <v>2845.1655418816954</v>
      </c>
      <c r="CL275" s="18">
        <f t="shared" si="298"/>
        <v>3.9089217350254543E-2</v>
      </c>
      <c r="CM275" s="14">
        <v>2015</v>
      </c>
      <c r="CN275" s="9">
        <v>231</v>
      </c>
      <c r="CO275" s="9">
        <v>16827488</v>
      </c>
      <c r="CP275">
        <f t="shared" si="299"/>
        <v>72846.268398268396</v>
      </c>
      <c r="CQ275">
        <f t="shared" si="300"/>
        <v>-2785.3516890678438</v>
      </c>
      <c r="CR275" s="18">
        <f t="shared" si="301"/>
        <v>-3.6827872863908456E-2</v>
      </c>
      <c r="CS275" s="14">
        <v>2016</v>
      </c>
      <c r="CT275" s="9">
        <v>227</v>
      </c>
      <c r="CU275" s="9">
        <v>18042052</v>
      </c>
      <c r="CV275">
        <f t="shared" si="302"/>
        <v>79480.405286343608</v>
      </c>
      <c r="CW275">
        <f t="shared" si="303"/>
        <v>6634.1368880752125</v>
      </c>
      <c r="CX275" s="18">
        <f t="shared" si="304"/>
        <v>9.1070373732869345E-2</v>
      </c>
      <c r="CY275" s="14">
        <v>2017</v>
      </c>
      <c r="CZ275" s="9">
        <v>212</v>
      </c>
      <c r="DA275" s="9">
        <v>18491665</v>
      </c>
      <c r="DB275">
        <f t="shared" si="305"/>
        <v>87224.834905660377</v>
      </c>
      <c r="DC275">
        <f t="shared" si="306"/>
        <v>7744.4296193167684</v>
      </c>
      <c r="DD275" s="18">
        <f t="shared" si="307"/>
        <v>9.7438225074670357E-2</v>
      </c>
      <c r="DE275" s="14">
        <v>2018</v>
      </c>
      <c r="DF275" s="24">
        <v>197</v>
      </c>
      <c r="DG275" s="24">
        <v>19530134</v>
      </c>
      <c r="DH275">
        <f t="shared" si="308"/>
        <v>99137.736040609132</v>
      </c>
      <c r="DI275">
        <f t="shared" si="309"/>
        <v>11912.901134948755</v>
      </c>
      <c r="DJ275" s="18">
        <f t="shared" si="310"/>
        <v>0.1365769410493396</v>
      </c>
      <c r="DK275" s="14">
        <v>2019</v>
      </c>
      <c r="DL275" s="24">
        <v>192</v>
      </c>
      <c r="DM275" s="24">
        <v>19424844</v>
      </c>
      <c r="DN275">
        <f t="shared" si="311"/>
        <v>101171.0625</v>
      </c>
      <c r="DO275">
        <f t="shared" si="312"/>
        <v>2033.326459390868</v>
      </c>
      <c r="DP275" s="18">
        <f t="shared" si="313"/>
        <v>2.051011593161629E-2</v>
      </c>
      <c r="DQ275" s="14">
        <v>2020</v>
      </c>
      <c r="DR275" s="25">
        <v>182</v>
      </c>
      <c r="DS275" s="24">
        <v>19688424</v>
      </c>
      <c r="DT275">
        <f t="shared" si="314"/>
        <v>108178.15384615384</v>
      </c>
      <c r="DU275">
        <f t="shared" si="315"/>
        <v>7007.0913461538439</v>
      </c>
      <c r="DV275" s="18">
        <f t="shared" si="316"/>
        <v>6.9259837477281053E-2</v>
      </c>
      <c r="DX275" s="11">
        <f t="shared" si="317"/>
        <v>5.4785433916992317E-2</v>
      </c>
      <c r="DY275">
        <f t="shared" si="318"/>
        <v>95844.544482089826</v>
      </c>
      <c r="DZ275" s="23">
        <f t="shared" si="319"/>
        <v>65148.265865405192</v>
      </c>
    </row>
    <row r="276" spans="1:130" x14ac:dyDescent="0.2">
      <c r="A276" s="3">
        <v>58107</v>
      </c>
      <c r="B276" t="s">
        <v>276</v>
      </c>
      <c r="C276" s="14">
        <v>2000</v>
      </c>
      <c r="D276" s="10">
        <v>204</v>
      </c>
      <c r="E276" s="9">
        <v>7459268</v>
      </c>
      <c r="F276">
        <f t="shared" si="256"/>
        <v>36565.039215686273</v>
      </c>
      <c r="G276" s="14">
        <v>2001</v>
      </c>
      <c r="H276" s="10">
        <v>180</v>
      </c>
      <c r="I276" s="9">
        <v>8379992</v>
      </c>
      <c r="J276">
        <f t="shared" si="257"/>
        <v>46555.511111111111</v>
      </c>
      <c r="K276">
        <f t="shared" si="258"/>
        <v>9990.4718954248383</v>
      </c>
      <c r="L276" s="18">
        <f t="shared" si="259"/>
        <v>0.27322470069002308</v>
      </c>
      <c r="M276" s="14">
        <v>2002</v>
      </c>
      <c r="N276" s="10">
        <v>190</v>
      </c>
      <c r="O276" s="9">
        <v>9004146</v>
      </c>
      <c r="P276">
        <f t="shared" si="260"/>
        <v>47390.242105263154</v>
      </c>
      <c r="Q276">
        <f t="shared" si="261"/>
        <v>834.73099415204342</v>
      </c>
      <c r="R276" s="19">
        <f t="shared" si="262"/>
        <v>1.7929799807370677E-2</v>
      </c>
      <c r="S276" s="14">
        <v>2003</v>
      </c>
      <c r="T276" s="10">
        <v>190</v>
      </c>
      <c r="U276" s="9">
        <v>9170692</v>
      </c>
      <c r="V276">
        <f t="shared" si="263"/>
        <v>48266.8</v>
      </c>
      <c r="W276">
        <f t="shared" si="264"/>
        <v>876.55789473684854</v>
      </c>
      <c r="X276" s="18">
        <f t="shared" si="265"/>
        <v>1.8496590348490709E-2</v>
      </c>
      <c r="Y276" s="14">
        <v>2004</v>
      </c>
      <c r="Z276" s="10">
        <v>204</v>
      </c>
      <c r="AA276" s="9">
        <v>8891307</v>
      </c>
      <c r="AB276">
        <f t="shared" si="266"/>
        <v>43584.838235294119</v>
      </c>
      <c r="AC276">
        <f t="shared" si="267"/>
        <v>-4681.961764705884</v>
      </c>
      <c r="AD276" s="18">
        <f t="shared" si="268"/>
        <v>-9.7001702302739842E-2</v>
      </c>
      <c r="AE276" s="14">
        <v>2005</v>
      </c>
      <c r="AF276" s="10">
        <v>186</v>
      </c>
      <c r="AG276" s="9">
        <v>8854388</v>
      </c>
      <c r="AH276">
        <f t="shared" si="269"/>
        <v>47604.236559139783</v>
      </c>
      <c r="AI276">
        <f t="shared" si="270"/>
        <v>4019.398323845664</v>
      </c>
      <c r="AJ276" s="18">
        <f t="shared" si="271"/>
        <v>9.2220104205660139E-2</v>
      </c>
      <c r="AK276" s="14">
        <v>2006</v>
      </c>
      <c r="AL276" s="10">
        <v>192</v>
      </c>
      <c r="AM276" s="9">
        <v>9607147</v>
      </c>
      <c r="AN276">
        <f t="shared" si="272"/>
        <v>50037.223958333336</v>
      </c>
      <c r="AO276">
        <f t="shared" si="273"/>
        <v>2432.9873991935528</v>
      </c>
      <c r="AP276" s="18">
        <f t="shared" si="274"/>
        <v>5.1108631816224999E-2</v>
      </c>
      <c r="AQ276" s="14">
        <v>2007</v>
      </c>
      <c r="AR276" s="10">
        <v>167</v>
      </c>
      <c r="AS276" s="9">
        <v>9500607</v>
      </c>
      <c r="AT276">
        <f t="shared" si="275"/>
        <v>56889.862275449101</v>
      </c>
      <c r="AU276">
        <f t="shared" si="276"/>
        <v>6852.6383171157649</v>
      </c>
      <c r="AV276" s="18">
        <f t="shared" si="277"/>
        <v>0.13695080931791997</v>
      </c>
      <c r="AW276" s="14">
        <v>2008</v>
      </c>
      <c r="AX276" s="10">
        <v>158</v>
      </c>
      <c r="AY276" s="9">
        <v>9729120</v>
      </c>
      <c r="AZ276">
        <f t="shared" si="278"/>
        <v>61576.708860759492</v>
      </c>
      <c r="BA276">
        <f t="shared" si="279"/>
        <v>4686.8465853103917</v>
      </c>
      <c r="BB276" s="18">
        <f t="shared" si="280"/>
        <v>8.2384565506902388E-2</v>
      </c>
      <c r="BC276" s="14">
        <v>2009</v>
      </c>
      <c r="BD276" s="10">
        <v>154</v>
      </c>
      <c r="BE276" s="9">
        <v>9742986</v>
      </c>
      <c r="BF276">
        <f t="shared" si="281"/>
        <v>63266.142857142855</v>
      </c>
      <c r="BG276">
        <f t="shared" si="282"/>
        <v>1689.4339963833627</v>
      </c>
      <c r="BH276" s="18">
        <f t="shared" si="283"/>
        <v>2.7436250290732492E-2</v>
      </c>
      <c r="BI276" s="14">
        <v>2010</v>
      </c>
      <c r="BJ276" s="10">
        <v>160</v>
      </c>
      <c r="BK276" s="9">
        <v>9734485</v>
      </c>
      <c r="BL276">
        <f t="shared" si="284"/>
        <v>60840.53125</v>
      </c>
      <c r="BM276">
        <f t="shared" si="285"/>
        <v>-2425.6116071428551</v>
      </c>
      <c r="BN276" s="18">
        <f t="shared" si="286"/>
        <v>-3.8339805425154021E-2</v>
      </c>
      <c r="BO276" s="14">
        <v>2011</v>
      </c>
      <c r="BP276" s="10">
        <v>148</v>
      </c>
      <c r="BQ276" s="9">
        <v>9727105</v>
      </c>
      <c r="BR276">
        <f t="shared" si="287"/>
        <v>65723.682432432426</v>
      </c>
      <c r="BS276">
        <f t="shared" si="288"/>
        <v>4883.1511824324261</v>
      </c>
      <c r="BT276" s="18">
        <f t="shared" si="289"/>
        <v>8.0261481648920122E-2</v>
      </c>
      <c r="BU276" s="14">
        <v>2012</v>
      </c>
      <c r="BV276" s="10">
        <v>150</v>
      </c>
      <c r="BW276" s="9">
        <v>9974088</v>
      </c>
      <c r="BX276">
        <f t="shared" si="290"/>
        <v>66493.919999999998</v>
      </c>
      <c r="BY276">
        <f t="shared" si="291"/>
        <v>770.23756756757211</v>
      </c>
      <c r="BZ276" s="18">
        <f t="shared" si="292"/>
        <v>1.1719330674440205E-2</v>
      </c>
      <c r="CA276" s="14">
        <v>2013</v>
      </c>
      <c r="CB276" s="10">
        <v>141</v>
      </c>
      <c r="CC276" s="9">
        <v>10341567</v>
      </c>
      <c r="CD276">
        <f t="shared" si="293"/>
        <v>73344.446808510635</v>
      </c>
      <c r="CE276">
        <f t="shared" si="294"/>
        <v>6850.5268085106363</v>
      </c>
      <c r="CF276" s="18">
        <f t="shared" si="295"/>
        <v>0.10302486014526796</v>
      </c>
      <c r="CG276" s="14">
        <v>2014</v>
      </c>
      <c r="CH276" s="10">
        <v>138</v>
      </c>
      <c r="CI276" s="9">
        <v>10524394</v>
      </c>
      <c r="CJ276">
        <f t="shared" si="296"/>
        <v>76263.724637681153</v>
      </c>
      <c r="CK276">
        <f t="shared" si="297"/>
        <v>2919.2778291705181</v>
      </c>
      <c r="CL276" s="18">
        <f t="shared" si="298"/>
        <v>3.9802302099192811E-2</v>
      </c>
      <c r="CM276" s="14">
        <v>2015</v>
      </c>
      <c r="CN276" s="9">
        <v>128</v>
      </c>
      <c r="CO276" s="9">
        <v>10765495</v>
      </c>
      <c r="CP276">
        <f t="shared" si="299"/>
        <v>84105.4296875</v>
      </c>
      <c r="CQ276">
        <f t="shared" si="300"/>
        <v>7841.7050498188473</v>
      </c>
      <c r="CR276" s="18">
        <f t="shared" si="301"/>
        <v>0.10282352569421109</v>
      </c>
      <c r="CS276" s="14">
        <v>2016</v>
      </c>
      <c r="CT276" s="9">
        <v>131</v>
      </c>
      <c r="CU276" s="9">
        <v>11539751</v>
      </c>
      <c r="CV276">
        <f t="shared" si="302"/>
        <v>88089.70229007634</v>
      </c>
      <c r="CW276">
        <f t="shared" si="303"/>
        <v>3984.2726025763404</v>
      </c>
      <c r="CX276" s="18">
        <f t="shared" si="304"/>
        <v>4.7372358923558233E-2</v>
      </c>
      <c r="CY276" s="14">
        <v>2017</v>
      </c>
      <c r="CZ276" s="9">
        <v>115</v>
      </c>
      <c r="DA276" s="9">
        <v>11750714</v>
      </c>
      <c r="DB276">
        <f t="shared" si="305"/>
        <v>102180.12173913044</v>
      </c>
      <c r="DC276">
        <f t="shared" si="306"/>
        <v>14090.419449054098</v>
      </c>
      <c r="DD276" s="18">
        <f t="shared" si="307"/>
        <v>0.15995535326768201</v>
      </c>
      <c r="DE276" s="14">
        <v>2018</v>
      </c>
      <c r="DF276" s="24">
        <v>115</v>
      </c>
      <c r="DG276" s="24">
        <v>12021876</v>
      </c>
      <c r="DH276">
        <f t="shared" si="308"/>
        <v>104538.05217391305</v>
      </c>
      <c r="DI276">
        <f t="shared" si="309"/>
        <v>2357.930434782611</v>
      </c>
      <c r="DJ276" s="18">
        <f t="shared" si="310"/>
        <v>2.3076214772991689E-2</v>
      </c>
      <c r="DK276" s="14">
        <v>2019</v>
      </c>
      <c r="DL276" s="24">
        <v>112</v>
      </c>
      <c r="DM276" s="24">
        <v>12500244</v>
      </c>
      <c r="DN276">
        <f t="shared" si="311"/>
        <v>111609.32142857143</v>
      </c>
      <c r="DO276">
        <f t="shared" si="312"/>
        <v>7071.2692546583858</v>
      </c>
      <c r="DP276" s="18">
        <f t="shared" si="313"/>
        <v>6.7643017136902281E-2</v>
      </c>
      <c r="DQ276" s="14">
        <v>2020</v>
      </c>
      <c r="DR276" s="25">
        <v>112</v>
      </c>
      <c r="DS276" s="24">
        <v>12512168</v>
      </c>
      <c r="DT276">
        <f t="shared" si="314"/>
        <v>111715.78571428571</v>
      </c>
      <c r="DU276">
        <f t="shared" si="315"/>
        <v>106.46428571427532</v>
      </c>
      <c r="DV276" s="18">
        <f t="shared" si="316"/>
        <v>9.5390137984497226E-4</v>
      </c>
      <c r="DX276" s="11">
        <f t="shared" si="317"/>
        <v>6.2098435721129039E-2</v>
      </c>
      <c r="DY276">
        <f t="shared" si="318"/>
        <v>106109.16511387164</v>
      </c>
      <c r="DZ276" s="23">
        <f t="shared" si="319"/>
        <v>68887.682063822882</v>
      </c>
    </row>
    <row r="277" spans="1:130" x14ac:dyDescent="0.2">
      <c r="A277" s="3">
        <v>58108</v>
      </c>
      <c r="B277" t="s">
        <v>277</v>
      </c>
      <c r="C277" s="14">
        <v>2000</v>
      </c>
      <c r="D277" s="10">
        <v>270</v>
      </c>
      <c r="E277" s="9">
        <v>10251605</v>
      </c>
      <c r="F277">
        <f t="shared" si="256"/>
        <v>37968.907407407409</v>
      </c>
      <c r="G277" s="14">
        <v>2001</v>
      </c>
      <c r="H277" s="10">
        <v>270</v>
      </c>
      <c r="I277" s="9">
        <v>10748552</v>
      </c>
      <c r="J277">
        <f t="shared" si="257"/>
        <v>39809.451851851853</v>
      </c>
      <c r="K277">
        <f t="shared" si="258"/>
        <v>1840.5444444444438</v>
      </c>
      <c r="L277" s="18">
        <f t="shared" si="259"/>
        <v>4.847504366389456E-2</v>
      </c>
      <c r="M277" s="14">
        <v>2002</v>
      </c>
      <c r="N277" s="10">
        <v>262</v>
      </c>
      <c r="O277" s="9">
        <v>11498983</v>
      </c>
      <c r="P277">
        <f t="shared" si="260"/>
        <v>43889.248091603054</v>
      </c>
      <c r="Q277">
        <f t="shared" si="261"/>
        <v>4079.7962397512019</v>
      </c>
      <c r="R277" s="19">
        <f t="shared" si="262"/>
        <v>0.10248310514130876</v>
      </c>
      <c r="S277" s="14">
        <v>2003</v>
      </c>
      <c r="T277" s="10">
        <v>262</v>
      </c>
      <c r="U277" s="9">
        <v>11613715</v>
      </c>
      <c r="V277">
        <f t="shared" si="263"/>
        <v>44327.156488549619</v>
      </c>
      <c r="W277">
        <f t="shared" si="264"/>
        <v>437.90839694656461</v>
      </c>
      <c r="X277" s="18">
        <f t="shared" si="265"/>
        <v>9.9775780171168123E-3</v>
      </c>
      <c r="Y277" s="14">
        <v>2004</v>
      </c>
      <c r="Z277" s="10">
        <v>254</v>
      </c>
      <c r="AA277" s="9">
        <v>11833855</v>
      </c>
      <c r="AB277">
        <f t="shared" si="266"/>
        <v>46589.98031496063</v>
      </c>
      <c r="AC277">
        <f t="shared" si="267"/>
        <v>2262.8238264110114</v>
      </c>
      <c r="AD277" s="18">
        <f t="shared" si="268"/>
        <v>5.1048251357957812E-2</v>
      </c>
      <c r="AE277" s="14">
        <v>2005</v>
      </c>
      <c r="AF277" s="10">
        <v>250</v>
      </c>
      <c r="AG277" s="9">
        <v>11839835</v>
      </c>
      <c r="AH277">
        <f t="shared" si="269"/>
        <v>47359.34</v>
      </c>
      <c r="AI277">
        <f t="shared" si="270"/>
        <v>769.35968503936601</v>
      </c>
      <c r="AJ277" s="18">
        <f t="shared" si="271"/>
        <v>1.651341511282663E-2</v>
      </c>
      <c r="AK277" s="14">
        <v>2006</v>
      </c>
      <c r="AL277" s="10">
        <v>244</v>
      </c>
      <c r="AM277" s="9">
        <v>12469306</v>
      </c>
      <c r="AN277">
        <f t="shared" si="272"/>
        <v>51103.7131147541</v>
      </c>
      <c r="AO277">
        <f t="shared" si="273"/>
        <v>3744.3731147541039</v>
      </c>
      <c r="AP277" s="18">
        <f t="shared" si="274"/>
        <v>7.9063034129151805E-2</v>
      </c>
      <c r="AQ277" s="14">
        <v>2007</v>
      </c>
      <c r="AR277" s="10">
        <v>247</v>
      </c>
      <c r="AS277" s="9">
        <v>12935855</v>
      </c>
      <c r="AT277">
        <f t="shared" si="275"/>
        <v>52371.882591093119</v>
      </c>
      <c r="AU277">
        <f t="shared" si="276"/>
        <v>1268.1694763390187</v>
      </c>
      <c r="AV277" s="18">
        <f t="shared" si="277"/>
        <v>2.4815603388570348E-2</v>
      </c>
      <c r="AW277" s="14">
        <v>2008</v>
      </c>
      <c r="AX277" s="10">
        <v>240</v>
      </c>
      <c r="AY277" s="9">
        <v>13220839</v>
      </c>
      <c r="AZ277">
        <f t="shared" si="278"/>
        <v>55086.82916666667</v>
      </c>
      <c r="BA277">
        <f t="shared" si="279"/>
        <v>2714.9465755735509</v>
      </c>
      <c r="BB277" s="18">
        <f t="shared" si="280"/>
        <v>5.1839774345543224E-2</v>
      </c>
      <c r="BC277" s="14">
        <v>2009</v>
      </c>
      <c r="BD277" s="10">
        <v>244</v>
      </c>
      <c r="BE277" s="9">
        <v>13616241</v>
      </c>
      <c r="BF277">
        <f t="shared" si="281"/>
        <v>55804.266393442624</v>
      </c>
      <c r="BG277">
        <f t="shared" si="282"/>
        <v>717.4372267759536</v>
      </c>
      <c r="BH277" s="18">
        <f t="shared" si="283"/>
        <v>1.3023752458238759E-2</v>
      </c>
      <c r="BI277" s="14">
        <v>2010</v>
      </c>
      <c r="BJ277" s="10">
        <v>236</v>
      </c>
      <c r="BK277" s="9">
        <v>13799113</v>
      </c>
      <c r="BL277">
        <f t="shared" si="284"/>
        <v>58470.817796610172</v>
      </c>
      <c r="BM277">
        <f t="shared" si="285"/>
        <v>2666.5514031675484</v>
      </c>
      <c r="BN277" s="18">
        <f t="shared" si="286"/>
        <v>4.7784006053717895E-2</v>
      </c>
      <c r="BO277" s="14">
        <v>2011</v>
      </c>
      <c r="BP277" s="10">
        <v>237</v>
      </c>
      <c r="BQ277" s="9">
        <v>14046463</v>
      </c>
      <c r="BR277">
        <f t="shared" si="287"/>
        <v>59267.77637130802</v>
      </c>
      <c r="BS277">
        <f t="shared" si="288"/>
        <v>796.95857469784823</v>
      </c>
      <c r="BT277" s="18">
        <f t="shared" si="289"/>
        <v>1.3630022714408685E-2</v>
      </c>
      <c r="BU277" s="14">
        <v>2012</v>
      </c>
      <c r="BV277" s="10">
        <v>251</v>
      </c>
      <c r="BW277" s="9">
        <v>14534647</v>
      </c>
      <c r="BX277">
        <f t="shared" si="290"/>
        <v>57906.960159362548</v>
      </c>
      <c r="BY277">
        <f t="shared" si="291"/>
        <v>-1360.8162119454719</v>
      </c>
      <c r="BZ277" s="18">
        <f t="shared" si="292"/>
        <v>-2.2960473553454475E-2</v>
      </c>
      <c r="CA277" s="14">
        <v>2013</v>
      </c>
      <c r="CB277" s="10">
        <v>241</v>
      </c>
      <c r="CC277" s="9">
        <v>15427680</v>
      </c>
      <c r="CD277">
        <f t="shared" si="293"/>
        <v>64015.269709543565</v>
      </c>
      <c r="CE277">
        <f t="shared" si="294"/>
        <v>6108.3095501810167</v>
      </c>
      <c r="CF277" s="18">
        <f t="shared" si="295"/>
        <v>0.10548489392934243</v>
      </c>
      <c r="CG277" s="14">
        <v>2014</v>
      </c>
      <c r="CH277" s="10">
        <v>244</v>
      </c>
      <c r="CI277" s="9">
        <v>15890972</v>
      </c>
      <c r="CJ277">
        <f t="shared" si="296"/>
        <v>65126.934426229505</v>
      </c>
      <c r="CK277">
        <f t="shared" si="297"/>
        <v>1111.6647166859402</v>
      </c>
      <c r="CL277" s="18">
        <f t="shared" si="298"/>
        <v>1.7365617949122072E-2</v>
      </c>
      <c r="CM277" s="14">
        <v>2015</v>
      </c>
      <c r="CN277" s="9">
        <v>239</v>
      </c>
      <c r="CO277" s="9">
        <v>15991438</v>
      </c>
      <c r="CP277">
        <f t="shared" si="299"/>
        <v>66909.782426778242</v>
      </c>
      <c r="CQ277">
        <f t="shared" si="300"/>
        <v>1782.8480005487363</v>
      </c>
      <c r="CR277" s="18">
        <f t="shared" si="301"/>
        <v>2.7374971910710789E-2</v>
      </c>
      <c r="CS277" s="14">
        <v>2016</v>
      </c>
      <c r="CT277" s="9">
        <v>230</v>
      </c>
      <c r="CU277" s="9">
        <v>17433718</v>
      </c>
      <c r="CV277">
        <f t="shared" si="302"/>
        <v>75798.773913043478</v>
      </c>
      <c r="CW277">
        <f t="shared" si="303"/>
        <v>8888.9914862652367</v>
      </c>
      <c r="CX277" s="18">
        <f t="shared" si="304"/>
        <v>0.13285040189740233</v>
      </c>
      <c r="CY277" s="14">
        <v>2017</v>
      </c>
      <c r="CZ277" s="9">
        <v>231</v>
      </c>
      <c r="DA277" s="9">
        <v>17717375</v>
      </c>
      <c r="DB277">
        <f t="shared" si="305"/>
        <v>76698.593073593074</v>
      </c>
      <c r="DC277">
        <f t="shared" si="306"/>
        <v>899.81916054959584</v>
      </c>
      <c r="DD277" s="18">
        <f t="shared" si="307"/>
        <v>1.1871157198160887E-2</v>
      </c>
      <c r="DE277" s="14">
        <v>2018</v>
      </c>
      <c r="DF277" s="24">
        <v>227</v>
      </c>
      <c r="DG277" s="24">
        <v>18435995</v>
      </c>
      <c r="DH277">
        <f t="shared" si="308"/>
        <v>81215.837004405286</v>
      </c>
      <c r="DI277">
        <f t="shared" si="309"/>
        <v>4517.2439308122121</v>
      </c>
      <c r="DJ277" s="18">
        <f t="shared" si="310"/>
        <v>5.8896046847663433E-2</v>
      </c>
      <c r="DK277" s="14">
        <v>2019</v>
      </c>
      <c r="DL277" s="24">
        <v>225</v>
      </c>
      <c r="DM277" s="24">
        <v>18907118</v>
      </c>
      <c r="DN277">
        <f t="shared" si="311"/>
        <v>84031.635555555549</v>
      </c>
      <c r="DO277">
        <f t="shared" si="312"/>
        <v>2815.7985511502629</v>
      </c>
      <c r="DP277" s="18">
        <f t="shared" si="313"/>
        <v>3.4670560016484581E-2</v>
      </c>
      <c r="DQ277" s="14">
        <v>2020</v>
      </c>
      <c r="DR277" s="25">
        <v>231</v>
      </c>
      <c r="DS277" s="24">
        <v>19648635</v>
      </c>
      <c r="DT277">
        <f t="shared" si="314"/>
        <v>85059.025974025979</v>
      </c>
      <c r="DU277">
        <f t="shared" si="315"/>
        <v>1027.3904184704297</v>
      </c>
      <c r="DV277" s="18">
        <f t="shared" si="316"/>
        <v>1.2226233747303354E-2</v>
      </c>
      <c r="DX277" s="11">
        <f t="shared" si="317"/>
        <v>4.4853232869276817E-2</v>
      </c>
      <c r="DY277">
        <f t="shared" si="318"/>
        <v>80648.68854451798</v>
      </c>
      <c r="DZ277" s="23">
        <f t="shared" si="319"/>
        <v>59467.246753846885</v>
      </c>
    </row>
    <row r="278" spans="1:130" x14ac:dyDescent="0.2">
      <c r="A278" s="3">
        <v>58109</v>
      </c>
      <c r="B278" t="s">
        <v>278</v>
      </c>
      <c r="C278" s="14">
        <v>2000</v>
      </c>
      <c r="D278" s="10">
        <v>801</v>
      </c>
      <c r="E278" s="9">
        <v>24630413</v>
      </c>
      <c r="F278">
        <f t="shared" si="256"/>
        <v>30749.579275905118</v>
      </c>
      <c r="G278" s="14">
        <v>2001</v>
      </c>
      <c r="H278" s="10">
        <v>775</v>
      </c>
      <c r="I278" s="9">
        <v>25102251</v>
      </c>
      <c r="J278">
        <f t="shared" si="257"/>
        <v>32390.00129032258</v>
      </c>
      <c r="K278">
        <f t="shared" si="258"/>
        <v>1640.4220144174615</v>
      </c>
      <c r="L278" s="18">
        <f t="shared" si="259"/>
        <v>5.3347787288357151E-2</v>
      </c>
      <c r="M278" s="14">
        <v>2002</v>
      </c>
      <c r="N278" s="10">
        <v>760</v>
      </c>
      <c r="O278" s="9">
        <v>27539053</v>
      </c>
      <c r="P278">
        <f t="shared" si="260"/>
        <v>36235.596052631576</v>
      </c>
      <c r="Q278">
        <f t="shared" si="261"/>
        <v>3845.594762308996</v>
      </c>
      <c r="R278" s="19">
        <f t="shared" si="262"/>
        <v>0.1187278360330901</v>
      </c>
      <c r="S278" s="14">
        <v>2003</v>
      </c>
      <c r="T278" s="10">
        <v>760</v>
      </c>
      <c r="U278" s="9">
        <v>28718522</v>
      </c>
      <c r="V278">
        <f t="shared" si="263"/>
        <v>37787.528947368424</v>
      </c>
      <c r="W278">
        <f t="shared" si="264"/>
        <v>1551.9328947368485</v>
      </c>
      <c r="X278" s="18">
        <f t="shared" si="265"/>
        <v>4.2828960022699585E-2</v>
      </c>
      <c r="Y278" s="14">
        <v>2004</v>
      </c>
      <c r="Z278" s="10">
        <v>693</v>
      </c>
      <c r="AA278" s="9">
        <v>29989915</v>
      </c>
      <c r="AB278">
        <f t="shared" si="266"/>
        <v>43275.490620490622</v>
      </c>
      <c r="AC278">
        <f t="shared" si="267"/>
        <v>5487.9616731221977</v>
      </c>
      <c r="AD278" s="18">
        <f t="shared" si="268"/>
        <v>0.14523208651102831</v>
      </c>
      <c r="AE278" s="14">
        <v>2005</v>
      </c>
      <c r="AF278" s="10">
        <v>711</v>
      </c>
      <c r="AG278" s="9">
        <v>30305302</v>
      </c>
      <c r="AH278">
        <f t="shared" si="269"/>
        <v>42623.490857946555</v>
      </c>
      <c r="AI278">
        <f t="shared" si="270"/>
        <v>-651.99976254406647</v>
      </c>
      <c r="AJ278" s="18">
        <f t="shared" si="271"/>
        <v>-1.5066259288932231E-2</v>
      </c>
      <c r="AK278" s="14">
        <v>2006</v>
      </c>
      <c r="AL278" s="10">
        <v>690</v>
      </c>
      <c r="AM278" s="9">
        <v>31023244</v>
      </c>
      <c r="AN278">
        <f t="shared" si="272"/>
        <v>44961.223188405798</v>
      </c>
      <c r="AO278">
        <f t="shared" si="273"/>
        <v>2337.7323304592428</v>
      </c>
      <c r="AP278" s="18">
        <f t="shared" si="274"/>
        <v>5.4846102076676929E-2</v>
      </c>
      <c r="AQ278" s="14">
        <v>2007</v>
      </c>
      <c r="AR278" s="10">
        <v>694</v>
      </c>
      <c r="AS278" s="9">
        <v>32175981</v>
      </c>
      <c r="AT278">
        <f t="shared" si="275"/>
        <v>46363.085014409218</v>
      </c>
      <c r="AU278">
        <f t="shared" si="276"/>
        <v>1401.86182600342</v>
      </c>
      <c r="AV278" s="18">
        <f t="shared" si="277"/>
        <v>3.1179352486231285E-2</v>
      </c>
      <c r="AW278" s="14">
        <v>2008</v>
      </c>
      <c r="AX278" s="10">
        <v>676</v>
      </c>
      <c r="AY278" s="9">
        <v>33253061</v>
      </c>
      <c r="AZ278">
        <f t="shared" si="278"/>
        <v>49190.918639053256</v>
      </c>
      <c r="BA278">
        <f t="shared" si="279"/>
        <v>2827.8336246440376</v>
      </c>
      <c r="BB278" s="18">
        <f t="shared" si="280"/>
        <v>6.0993215265230369E-2</v>
      </c>
      <c r="BC278" s="14">
        <v>2009</v>
      </c>
      <c r="BD278" s="10">
        <v>634</v>
      </c>
      <c r="BE278" s="9">
        <v>34894724</v>
      </c>
      <c r="BF278">
        <f t="shared" si="281"/>
        <v>55038.996845425871</v>
      </c>
      <c r="BG278">
        <f t="shared" si="282"/>
        <v>5848.0782063726147</v>
      </c>
      <c r="BH278" s="18">
        <f t="shared" si="283"/>
        <v>0.11888532209133731</v>
      </c>
      <c r="BI278" s="14">
        <v>2010</v>
      </c>
      <c r="BJ278" s="10">
        <v>626</v>
      </c>
      <c r="BK278" s="9">
        <v>36601586</v>
      </c>
      <c r="BL278">
        <f t="shared" si="284"/>
        <v>58468.987220447285</v>
      </c>
      <c r="BM278">
        <f t="shared" si="285"/>
        <v>3429.9903750214144</v>
      </c>
      <c r="BN278" s="18">
        <f t="shared" si="286"/>
        <v>6.2319274907105628E-2</v>
      </c>
      <c r="BO278" s="14">
        <v>2011</v>
      </c>
      <c r="BP278" s="10">
        <v>610</v>
      </c>
      <c r="BQ278" s="9">
        <v>36741030</v>
      </c>
      <c r="BR278">
        <f t="shared" si="287"/>
        <v>60231.196721311477</v>
      </c>
      <c r="BS278">
        <f t="shared" si="288"/>
        <v>1762.2095008641918</v>
      </c>
      <c r="BT278" s="18">
        <f t="shared" si="289"/>
        <v>3.0139217124115443E-2</v>
      </c>
      <c r="BU278" s="14">
        <v>2012</v>
      </c>
      <c r="BV278" s="10">
        <v>590</v>
      </c>
      <c r="BW278" s="9">
        <v>36629965</v>
      </c>
      <c r="BX278">
        <f t="shared" si="290"/>
        <v>62084.686440677964</v>
      </c>
      <c r="BY278">
        <f t="shared" si="291"/>
        <v>1853.4897193664874</v>
      </c>
      <c r="BZ278" s="18">
        <f t="shared" si="292"/>
        <v>3.0772918690999063E-2</v>
      </c>
      <c r="CA278" s="14">
        <v>2013</v>
      </c>
      <c r="CB278" s="10">
        <v>589</v>
      </c>
      <c r="CC278" s="9">
        <v>37143522</v>
      </c>
      <c r="CD278">
        <f t="shared" si="293"/>
        <v>63062.00679117148</v>
      </c>
      <c r="CE278">
        <f t="shared" si="294"/>
        <v>977.32035049351543</v>
      </c>
      <c r="CF278" s="18">
        <f t="shared" si="295"/>
        <v>1.5741729668351419E-2</v>
      </c>
      <c r="CG278" s="14">
        <v>2014</v>
      </c>
      <c r="CH278" s="10">
        <v>590</v>
      </c>
      <c r="CI278" s="9">
        <v>37312777</v>
      </c>
      <c r="CJ278">
        <f t="shared" si="296"/>
        <v>63241.994915254239</v>
      </c>
      <c r="CK278">
        <f t="shared" si="297"/>
        <v>179.9881240827599</v>
      </c>
      <c r="CL278" s="18">
        <f t="shared" si="298"/>
        <v>2.8541452015440425E-3</v>
      </c>
      <c r="CM278" s="14">
        <v>2015</v>
      </c>
      <c r="CN278" s="9">
        <v>585</v>
      </c>
      <c r="CO278" s="9">
        <v>37316815</v>
      </c>
      <c r="CP278">
        <f t="shared" si="299"/>
        <v>63789.427350427351</v>
      </c>
      <c r="CQ278">
        <f t="shared" si="300"/>
        <v>547.43243517311203</v>
      </c>
      <c r="CR278" s="18">
        <f t="shared" si="301"/>
        <v>8.6561538089790554E-3</v>
      </c>
      <c r="CS278" s="14">
        <v>2016</v>
      </c>
      <c r="CT278" s="9">
        <v>597</v>
      </c>
      <c r="CU278" s="9">
        <v>38579834</v>
      </c>
      <c r="CV278">
        <f t="shared" si="302"/>
        <v>64622.837520938025</v>
      </c>
      <c r="CW278">
        <f t="shared" si="303"/>
        <v>833.4101705106732</v>
      </c>
      <c r="CX278" s="18">
        <f t="shared" si="304"/>
        <v>1.3065020413685997E-2</v>
      </c>
      <c r="CY278" s="14">
        <v>2017</v>
      </c>
      <c r="CZ278" s="9">
        <v>580</v>
      </c>
      <c r="DA278" s="9">
        <v>40098274</v>
      </c>
      <c r="DB278">
        <f t="shared" si="305"/>
        <v>69134.9551724138</v>
      </c>
      <c r="DC278">
        <f t="shared" si="306"/>
        <v>4512.1176514757753</v>
      </c>
      <c r="DD278" s="18">
        <f t="shared" si="307"/>
        <v>6.9822338736113737E-2</v>
      </c>
      <c r="DE278" s="14">
        <v>2018</v>
      </c>
      <c r="DF278" s="24">
        <v>601</v>
      </c>
      <c r="DG278" s="24">
        <v>40639033</v>
      </c>
      <c r="DH278">
        <f t="shared" si="308"/>
        <v>67619.023294509156</v>
      </c>
      <c r="DI278">
        <f t="shared" si="309"/>
        <v>-1515.9318779046444</v>
      </c>
      <c r="DJ278" s="18">
        <f t="shared" si="310"/>
        <v>-2.1927140534395411E-2</v>
      </c>
      <c r="DK278" s="14">
        <v>2019</v>
      </c>
      <c r="DL278" s="24">
        <v>584</v>
      </c>
      <c r="DM278" s="24">
        <v>42643894</v>
      </c>
      <c r="DN278">
        <f t="shared" si="311"/>
        <v>73020.36643835617</v>
      </c>
      <c r="DO278">
        <f t="shared" si="312"/>
        <v>5401.3431438470143</v>
      </c>
      <c r="DP278" s="18">
        <f t="shared" si="313"/>
        <v>7.9879047059315006E-2</v>
      </c>
      <c r="DQ278" s="14">
        <v>2020</v>
      </c>
      <c r="DR278" s="25">
        <v>602</v>
      </c>
      <c r="DS278" s="24">
        <v>45235111</v>
      </c>
      <c r="DT278">
        <f t="shared" si="314"/>
        <v>75141.380398671099</v>
      </c>
      <c r="DU278">
        <f t="shared" si="315"/>
        <v>2121.0139603149291</v>
      </c>
      <c r="DV278" s="18">
        <f t="shared" si="316"/>
        <v>2.9046881901167811E-2</v>
      </c>
      <c r="DX278" s="11">
        <f t="shared" si="317"/>
        <v>4.5099319958621521E-2</v>
      </c>
      <c r="DY278">
        <f t="shared" si="318"/>
        <v>69924.781635093037</v>
      </c>
      <c r="DZ278" s="23">
        <f t="shared" si="319"/>
        <v>54239.655856958903</v>
      </c>
    </row>
    <row r="279" spans="1:130" x14ac:dyDescent="0.2">
      <c r="A279" s="3">
        <v>58112</v>
      </c>
      <c r="B279" t="s">
        <v>279</v>
      </c>
      <c r="C279" s="14">
        <v>2000</v>
      </c>
      <c r="D279" s="10">
        <v>1226</v>
      </c>
      <c r="E279" s="9">
        <v>44586125</v>
      </c>
      <c r="F279">
        <f t="shared" si="256"/>
        <v>36367.149265905384</v>
      </c>
      <c r="G279" s="14">
        <v>2001</v>
      </c>
      <c r="H279" s="10">
        <v>1215</v>
      </c>
      <c r="I279" s="9">
        <v>46209099</v>
      </c>
      <c r="J279">
        <f t="shared" si="257"/>
        <v>38032.18024691358</v>
      </c>
      <c r="K279">
        <f t="shared" si="258"/>
        <v>1665.0309810081962</v>
      </c>
      <c r="L279" s="18">
        <f t="shared" si="259"/>
        <v>4.5783929029850623E-2</v>
      </c>
      <c r="M279" s="14">
        <v>2002</v>
      </c>
      <c r="N279" s="10">
        <v>1162</v>
      </c>
      <c r="O279" s="9">
        <v>50738472</v>
      </c>
      <c r="P279">
        <f t="shared" si="260"/>
        <v>43664.777969018935</v>
      </c>
      <c r="Q279">
        <f t="shared" si="261"/>
        <v>5632.5977221053545</v>
      </c>
      <c r="R279" s="19">
        <f t="shared" si="262"/>
        <v>0.14810083685808298</v>
      </c>
      <c r="S279" s="14">
        <v>2003</v>
      </c>
      <c r="T279" s="10">
        <v>1162</v>
      </c>
      <c r="U279" s="9">
        <v>51808012</v>
      </c>
      <c r="V279">
        <f t="shared" si="263"/>
        <v>44585.208261617903</v>
      </c>
      <c r="W279">
        <f t="shared" si="264"/>
        <v>920.43029259896866</v>
      </c>
      <c r="X279" s="18">
        <f t="shared" si="265"/>
        <v>2.1079468061237665E-2</v>
      </c>
      <c r="Y279" s="14">
        <v>2004</v>
      </c>
      <c r="Z279" s="10">
        <v>1155</v>
      </c>
      <c r="AA279" s="9">
        <v>52377521</v>
      </c>
      <c r="AB279">
        <f t="shared" si="266"/>
        <v>45348.503030303029</v>
      </c>
      <c r="AC279">
        <f t="shared" si="267"/>
        <v>763.29476868512575</v>
      </c>
      <c r="AD279" s="18">
        <f t="shared" si="268"/>
        <v>1.7119910356956296E-2</v>
      </c>
      <c r="AE279" s="14">
        <v>2005</v>
      </c>
      <c r="AF279" s="10">
        <v>1116</v>
      </c>
      <c r="AG279" s="9">
        <v>52486755</v>
      </c>
      <c r="AH279">
        <f t="shared" si="269"/>
        <v>47031.142473118278</v>
      </c>
      <c r="AI279">
        <f t="shared" si="270"/>
        <v>1682.6394428152489</v>
      </c>
      <c r="AJ279" s="18">
        <f t="shared" si="271"/>
        <v>3.7104630370948875E-2</v>
      </c>
      <c r="AK279" s="14">
        <v>2006</v>
      </c>
      <c r="AL279" s="10">
        <v>1099</v>
      </c>
      <c r="AM279" s="9">
        <v>52846141</v>
      </c>
      <c r="AN279">
        <f t="shared" si="272"/>
        <v>48085.660600545954</v>
      </c>
      <c r="AO279">
        <f t="shared" si="273"/>
        <v>1054.5181274276765</v>
      </c>
      <c r="AP279" s="18">
        <f t="shared" si="274"/>
        <v>2.2421699154563605E-2</v>
      </c>
      <c r="AQ279" s="14">
        <v>2007</v>
      </c>
      <c r="AR279" s="10">
        <v>1097</v>
      </c>
      <c r="AS279" s="9">
        <v>53197334</v>
      </c>
      <c r="AT279">
        <f t="shared" si="275"/>
        <v>48493.4676390155</v>
      </c>
      <c r="AU279">
        <f t="shared" si="276"/>
        <v>407.80703846954566</v>
      </c>
      <c r="AV279" s="18">
        <f t="shared" si="277"/>
        <v>8.4808450872132859E-3</v>
      </c>
      <c r="AW279" s="14">
        <v>2008</v>
      </c>
      <c r="AX279" s="10">
        <v>1087</v>
      </c>
      <c r="AY279" s="9">
        <v>54780269</v>
      </c>
      <c r="AZ279">
        <f t="shared" si="278"/>
        <v>50395.831646734128</v>
      </c>
      <c r="BA279">
        <f t="shared" si="279"/>
        <v>1902.3640077186283</v>
      </c>
      <c r="BB279" s="18">
        <f t="shared" si="280"/>
        <v>3.9229283867257991E-2</v>
      </c>
      <c r="BC279" s="14">
        <v>2009</v>
      </c>
      <c r="BD279" s="10">
        <v>1047</v>
      </c>
      <c r="BE279" s="9">
        <v>56858515</v>
      </c>
      <c r="BF279">
        <f t="shared" si="281"/>
        <v>54306.127029608404</v>
      </c>
      <c r="BG279">
        <f t="shared" si="282"/>
        <v>3910.2953828742757</v>
      </c>
      <c r="BH279" s="18">
        <f t="shared" si="283"/>
        <v>7.7591643100261842E-2</v>
      </c>
      <c r="BI279" s="14">
        <v>2010</v>
      </c>
      <c r="BJ279" s="10">
        <v>1055</v>
      </c>
      <c r="BK279" s="9">
        <v>56685239</v>
      </c>
      <c r="BL279">
        <f t="shared" si="284"/>
        <v>53730.084360189576</v>
      </c>
      <c r="BM279">
        <f t="shared" si="285"/>
        <v>-576.04266941882815</v>
      </c>
      <c r="BN279" s="18">
        <f t="shared" si="286"/>
        <v>-1.0607323720668981E-2</v>
      </c>
      <c r="BO279" s="14">
        <v>2011</v>
      </c>
      <c r="BP279" s="10">
        <v>1051</v>
      </c>
      <c r="BQ279" s="9">
        <v>57462120</v>
      </c>
      <c r="BR279">
        <f t="shared" si="287"/>
        <v>54673.758325404378</v>
      </c>
      <c r="BS279">
        <f t="shared" si="288"/>
        <v>943.67396521480259</v>
      </c>
      <c r="BT279" s="18">
        <f t="shared" si="289"/>
        <v>1.7563232525166148E-2</v>
      </c>
      <c r="BU279" s="14">
        <v>2012</v>
      </c>
      <c r="BV279" s="10">
        <v>1052</v>
      </c>
      <c r="BW279" s="9">
        <v>58876294</v>
      </c>
      <c r="BX279">
        <f t="shared" si="290"/>
        <v>55966.058935361216</v>
      </c>
      <c r="BY279">
        <f t="shared" si="291"/>
        <v>1292.3006099568374</v>
      </c>
      <c r="BZ279" s="18">
        <f t="shared" si="292"/>
        <v>2.3636579037888544E-2</v>
      </c>
      <c r="CA279" s="14">
        <v>2013</v>
      </c>
      <c r="CB279" s="10">
        <v>1018</v>
      </c>
      <c r="CC279" s="9">
        <v>57241120</v>
      </c>
      <c r="CD279">
        <f t="shared" si="293"/>
        <v>56228.99803536346</v>
      </c>
      <c r="CE279">
        <f t="shared" si="294"/>
        <v>262.93910000224423</v>
      </c>
      <c r="CF279" s="18">
        <f t="shared" si="295"/>
        <v>4.6981885986635118E-3</v>
      </c>
      <c r="CG279" s="14">
        <v>2014</v>
      </c>
      <c r="CH279" s="10">
        <v>1023</v>
      </c>
      <c r="CI279" s="9">
        <v>57707544</v>
      </c>
      <c r="CJ279">
        <f t="shared" si="296"/>
        <v>56410.111436950145</v>
      </c>
      <c r="CK279">
        <f t="shared" si="297"/>
        <v>181.11340158668463</v>
      </c>
      <c r="CL279" s="18">
        <f t="shared" si="298"/>
        <v>3.220996423816392E-3</v>
      </c>
      <c r="CM279" s="14">
        <v>2015</v>
      </c>
      <c r="CN279" s="9">
        <v>1014</v>
      </c>
      <c r="CO279" s="9">
        <v>60202262</v>
      </c>
      <c r="CP279">
        <f t="shared" si="299"/>
        <v>59371.067061143985</v>
      </c>
      <c r="CQ279">
        <f t="shared" si="300"/>
        <v>2960.9556241938408</v>
      </c>
      <c r="CR279" s="18">
        <f t="shared" si="301"/>
        <v>5.2489802781249872E-2</v>
      </c>
      <c r="CS279" s="14">
        <v>2016</v>
      </c>
      <c r="CT279" s="9">
        <v>986</v>
      </c>
      <c r="CU279" s="9">
        <v>61435714</v>
      </c>
      <c r="CV279">
        <f t="shared" si="302"/>
        <v>62308.026369168358</v>
      </c>
      <c r="CW279">
        <f t="shared" si="303"/>
        <v>2936.9593080243721</v>
      </c>
      <c r="CX279" s="18">
        <f t="shared" si="304"/>
        <v>4.9467854519099519E-2</v>
      </c>
      <c r="CY279" s="14">
        <v>2017</v>
      </c>
      <c r="CZ279" s="9">
        <v>972</v>
      </c>
      <c r="DA279" s="9">
        <v>62994648</v>
      </c>
      <c r="DB279">
        <f t="shared" si="305"/>
        <v>64809.308641975309</v>
      </c>
      <c r="DC279">
        <f t="shared" si="306"/>
        <v>2501.2822728069514</v>
      </c>
      <c r="DD279" s="18">
        <f t="shared" si="307"/>
        <v>4.0143821246834605E-2</v>
      </c>
      <c r="DE279" s="14">
        <v>2018</v>
      </c>
      <c r="DF279" s="24">
        <v>951</v>
      </c>
      <c r="DG279" s="24">
        <v>63111697</v>
      </c>
      <c r="DH279">
        <f t="shared" si="308"/>
        <v>66363.508937960039</v>
      </c>
      <c r="DI279">
        <f t="shared" si="309"/>
        <v>1554.2002959847305</v>
      </c>
      <c r="DJ279" s="18">
        <f t="shared" si="310"/>
        <v>2.3981127534789273E-2</v>
      </c>
      <c r="DK279" s="14">
        <v>2019</v>
      </c>
      <c r="DL279" s="24">
        <v>908</v>
      </c>
      <c r="DM279" s="24">
        <v>64034135</v>
      </c>
      <c r="DN279">
        <f t="shared" si="311"/>
        <v>70522.175110132157</v>
      </c>
      <c r="DO279">
        <f t="shared" si="312"/>
        <v>4158.6661721721175</v>
      </c>
      <c r="DP279" s="18">
        <f t="shared" si="313"/>
        <v>6.2664953055147354E-2</v>
      </c>
      <c r="DQ279" s="14">
        <v>2020</v>
      </c>
      <c r="DR279" s="25">
        <v>877</v>
      </c>
      <c r="DS279" s="24">
        <v>66404383</v>
      </c>
      <c r="DT279">
        <f t="shared" si="314"/>
        <v>75717.654503990881</v>
      </c>
      <c r="DU279">
        <f t="shared" si="315"/>
        <v>5195.4793938587245</v>
      </c>
      <c r="DV279" s="18">
        <f t="shared" si="316"/>
        <v>7.3671570477585463E-2</v>
      </c>
      <c r="DX279" s="11">
        <f t="shared" si="317"/>
        <v>3.6311487474505154E-2</v>
      </c>
      <c r="DY279">
        <f t="shared" si="318"/>
        <v>67231.664230022507</v>
      </c>
      <c r="DZ279" s="23">
        <f t="shared" si="319"/>
        <v>53924.32380382956</v>
      </c>
    </row>
    <row r="280" spans="1:130" x14ac:dyDescent="0.2">
      <c r="A280" s="3">
        <v>59113</v>
      </c>
      <c r="B280" t="s">
        <v>280</v>
      </c>
      <c r="C280" s="14">
        <v>2000</v>
      </c>
      <c r="D280" s="10">
        <v>242</v>
      </c>
      <c r="E280" s="9">
        <v>9867264</v>
      </c>
      <c r="F280">
        <f t="shared" si="256"/>
        <v>40773.818181818184</v>
      </c>
      <c r="G280" s="14">
        <v>2001</v>
      </c>
      <c r="H280" s="10">
        <v>242</v>
      </c>
      <c r="I280" s="9">
        <v>9895592</v>
      </c>
      <c r="J280">
        <f t="shared" si="257"/>
        <v>40890.876033057852</v>
      </c>
      <c r="K280">
        <f t="shared" si="258"/>
        <v>117.0578512396678</v>
      </c>
      <c r="L280" s="18">
        <f t="shared" si="259"/>
        <v>2.8709072748027828E-3</v>
      </c>
      <c r="M280" s="14">
        <v>2002</v>
      </c>
      <c r="N280" s="10">
        <v>240</v>
      </c>
      <c r="O280" s="9">
        <v>10140247</v>
      </c>
      <c r="P280">
        <f t="shared" si="260"/>
        <v>42251.029166666667</v>
      </c>
      <c r="Q280">
        <f t="shared" si="261"/>
        <v>1360.1531336088156</v>
      </c>
      <c r="R280" s="19">
        <f t="shared" si="262"/>
        <v>3.3262998144358957E-2</v>
      </c>
      <c r="S280" s="14">
        <v>2003</v>
      </c>
      <c r="T280" s="10">
        <v>240</v>
      </c>
      <c r="U280" s="9">
        <v>10002658</v>
      </c>
      <c r="V280">
        <f t="shared" si="263"/>
        <v>41677.741666666669</v>
      </c>
      <c r="W280">
        <f t="shared" si="264"/>
        <v>-573.28749999999854</v>
      </c>
      <c r="X280" s="18">
        <f t="shared" si="265"/>
        <v>-1.356860439395605E-2</v>
      </c>
      <c r="Y280" s="14">
        <v>2004</v>
      </c>
      <c r="Z280" s="10">
        <v>228</v>
      </c>
      <c r="AA280" s="9">
        <v>9667456</v>
      </c>
      <c r="AB280">
        <f t="shared" si="266"/>
        <v>42401.122807017542</v>
      </c>
      <c r="AC280">
        <f t="shared" si="267"/>
        <v>723.38114035087347</v>
      </c>
      <c r="AD280" s="18">
        <f t="shared" si="268"/>
        <v>1.7356534001683317E-2</v>
      </c>
      <c r="AE280" s="14">
        <v>2005</v>
      </c>
      <c r="AF280" s="10">
        <v>233</v>
      </c>
      <c r="AG280" s="9">
        <v>8969991</v>
      </c>
      <c r="AH280">
        <f t="shared" si="269"/>
        <v>38497.815450643779</v>
      </c>
      <c r="AI280">
        <f t="shared" si="270"/>
        <v>-3903.3073563737635</v>
      </c>
      <c r="AJ280" s="18">
        <f t="shared" si="271"/>
        <v>-9.2056697982718316E-2</v>
      </c>
      <c r="AK280" s="14">
        <v>2006</v>
      </c>
      <c r="AL280" s="10">
        <v>223</v>
      </c>
      <c r="AM280" s="9">
        <v>9293840</v>
      </c>
      <c r="AN280">
        <f t="shared" si="272"/>
        <v>41676.412556053809</v>
      </c>
      <c r="AO280">
        <f t="shared" si="273"/>
        <v>3178.5971054100301</v>
      </c>
      <c r="AP280" s="18">
        <f t="shared" si="274"/>
        <v>8.2565648679083059E-2</v>
      </c>
      <c r="AQ280" s="14">
        <v>2007</v>
      </c>
      <c r="AR280" s="10">
        <v>198</v>
      </c>
      <c r="AS280" s="9">
        <v>9481686</v>
      </c>
      <c r="AT280">
        <f t="shared" si="275"/>
        <v>47887.303030303032</v>
      </c>
      <c r="AU280">
        <f t="shared" si="276"/>
        <v>6210.8904742492232</v>
      </c>
      <c r="AV280" s="18">
        <f t="shared" si="277"/>
        <v>0.14902651387990076</v>
      </c>
      <c r="AW280" s="14">
        <v>2008</v>
      </c>
      <c r="AX280" s="10">
        <v>203</v>
      </c>
      <c r="AY280" s="9">
        <v>9568102</v>
      </c>
      <c r="AZ280">
        <f t="shared" si="278"/>
        <v>47133.507389162558</v>
      </c>
      <c r="BA280">
        <f t="shared" si="279"/>
        <v>-753.79564114047389</v>
      </c>
      <c r="BB280" s="18">
        <f t="shared" si="280"/>
        <v>-1.5741033498242171E-2</v>
      </c>
      <c r="BC280" s="14">
        <v>2009</v>
      </c>
      <c r="BD280" s="10">
        <v>190</v>
      </c>
      <c r="BE280" s="9">
        <v>9870942</v>
      </c>
      <c r="BF280">
        <f t="shared" si="281"/>
        <v>51952.326315789476</v>
      </c>
      <c r="BG280">
        <f t="shared" si="282"/>
        <v>4818.8189266269183</v>
      </c>
      <c r="BH280" s="18">
        <f t="shared" si="283"/>
        <v>0.10223764777019147</v>
      </c>
      <c r="BI280" s="14">
        <v>2010</v>
      </c>
      <c r="BJ280" s="10">
        <v>189</v>
      </c>
      <c r="BK280" s="9">
        <v>9943175</v>
      </c>
      <c r="BL280">
        <f t="shared" si="284"/>
        <v>52609.391534391536</v>
      </c>
      <c r="BM280">
        <f t="shared" si="285"/>
        <v>657.06521860205976</v>
      </c>
      <c r="BN280" s="18">
        <f t="shared" si="286"/>
        <v>1.2647464804715836E-2</v>
      </c>
      <c r="BO280" s="14">
        <v>2011</v>
      </c>
      <c r="BP280" s="10">
        <v>188</v>
      </c>
      <c r="BQ280" s="9">
        <v>10357002</v>
      </c>
      <c r="BR280">
        <f t="shared" si="287"/>
        <v>55090.436170212764</v>
      </c>
      <c r="BS280">
        <f t="shared" si="288"/>
        <v>2481.0446358212284</v>
      </c>
      <c r="BT280" s="18">
        <f t="shared" si="289"/>
        <v>4.7159728775789639E-2</v>
      </c>
      <c r="BU280" s="14">
        <v>2012</v>
      </c>
      <c r="BV280" s="10">
        <v>179</v>
      </c>
      <c r="BW280" s="9">
        <v>10866229</v>
      </c>
      <c r="BX280">
        <f t="shared" si="290"/>
        <v>60705.189944134079</v>
      </c>
      <c r="BY280">
        <f t="shared" si="291"/>
        <v>5614.7537739213149</v>
      </c>
      <c r="BZ280" s="18">
        <f t="shared" si="292"/>
        <v>0.10191884770295566</v>
      </c>
      <c r="CA280" s="14">
        <v>2013</v>
      </c>
      <c r="CB280" s="10">
        <v>171</v>
      </c>
      <c r="CC280" s="9">
        <v>10994033</v>
      </c>
      <c r="CD280">
        <f t="shared" si="293"/>
        <v>64292.590643274852</v>
      </c>
      <c r="CE280">
        <f t="shared" si="294"/>
        <v>3587.4006991407732</v>
      </c>
      <c r="CF280" s="18">
        <f t="shared" si="295"/>
        <v>5.909545299903015E-2</v>
      </c>
      <c r="CG280" s="14">
        <v>2014</v>
      </c>
      <c r="CH280" s="10">
        <v>167</v>
      </c>
      <c r="CI280" s="9">
        <v>11152214</v>
      </c>
      <c r="CJ280">
        <f t="shared" si="296"/>
        <v>66779.724550898201</v>
      </c>
      <c r="CK280">
        <f t="shared" si="297"/>
        <v>2487.1339076233489</v>
      </c>
      <c r="CL280" s="18">
        <f t="shared" si="298"/>
        <v>3.8684611752902019E-2</v>
      </c>
      <c r="CM280" s="14">
        <v>2015</v>
      </c>
      <c r="CN280" s="9">
        <v>166</v>
      </c>
      <c r="CO280" s="9">
        <v>11200388</v>
      </c>
      <c r="CP280">
        <f t="shared" si="299"/>
        <v>67472.216867469877</v>
      </c>
      <c r="CQ280">
        <f t="shared" si="300"/>
        <v>692.49231657167547</v>
      </c>
      <c r="CR280" s="18">
        <f t="shared" si="301"/>
        <v>1.0369798935661548E-2</v>
      </c>
      <c r="CS280" s="14">
        <v>2016</v>
      </c>
      <c r="CT280" s="9">
        <v>163</v>
      </c>
      <c r="CU280" s="9">
        <v>11647164</v>
      </c>
      <c r="CV280">
        <f t="shared" si="302"/>
        <v>71454.993865030672</v>
      </c>
      <c r="CW280">
        <f t="shared" si="303"/>
        <v>3982.7769975607953</v>
      </c>
      <c r="CX280" s="18">
        <f t="shared" si="304"/>
        <v>5.9028399872851911E-2</v>
      </c>
      <c r="CY280" s="14">
        <v>2017</v>
      </c>
      <c r="CZ280" s="9">
        <v>164</v>
      </c>
      <c r="DA280" s="9">
        <v>11760688</v>
      </c>
      <c r="DB280">
        <f t="shared" si="305"/>
        <v>71711.512195121948</v>
      </c>
      <c r="DC280">
        <f t="shared" si="306"/>
        <v>256.51833009127586</v>
      </c>
      <c r="DD280" s="18">
        <f t="shared" si="307"/>
        <v>3.5899286560125681E-3</v>
      </c>
      <c r="DE280" s="14">
        <v>2018</v>
      </c>
      <c r="DF280" s="24">
        <v>171</v>
      </c>
      <c r="DG280" s="24">
        <v>11992582</v>
      </c>
      <c r="DH280">
        <f t="shared" si="308"/>
        <v>70132.058479532163</v>
      </c>
      <c r="DI280">
        <f t="shared" si="309"/>
        <v>-1579.4537155897851</v>
      </c>
      <c r="DJ280" s="18">
        <f t="shared" si="310"/>
        <v>-2.2025106809799289E-2</v>
      </c>
      <c r="DK280" s="14">
        <v>2019</v>
      </c>
      <c r="DL280" s="24">
        <v>170</v>
      </c>
      <c r="DM280" s="24">
        <v>12347813</v>
      </c>
      <c r="DN280">
        <f t="shared" si="311"/>
        <v>72634.194117647057</v>
      </c>
      <c r="DO280">
        <f t="shared" si="312"/>
        <v>2502.1356381148944</v>
      </c>
      <c r="DP280" s="18">
        <f t="shared" si="313"/>
        <v>3.5677487476645724E-2</v>
      </c>
      <c r="DQ280" s="14">
        <v>2020</v>
      </c>
      <c r="DR280" s="25">
        <v>158</v>
      </c>
      <c r="DS280" s="24">
        <v>12488960</v>
      </c>
      <c r="DT280">
        <f t="shared" si="314"/>
        <v>79044.0506329114</v>
      </c>
      <c r="DU280">
        <f t="shared" si="315"/>
        <v>6409.8565152643423</v>
      </c>
      <c r="DV280" s="18">
        <f t="shared" si="316"/>
        <v>8.8248470202370102E-2</v>
      </c>
      <c r="DX280" s="11">
        <f t="shared" si="317"/>
        <v>3.6164021487774749E-2</v>
      </c>
      <c r="DY280">
        <f t="shared" si="318"/>
        <v>71492.588264100385</v>
      </c>
      <c r="DZ280" s="23">
        <f t="shared" si="319"/>
        <v>55574.681504657339</v>
      </c>
    </row>
    <row r="281" spans="1:130" x14ac:dyDescent="0.2">
      <c r="A281" s="3">
        <v>59114</v>
      </c>
      <c r="B281" t="s">
        <v>281</v>
      </c>
      <c r="C281" s="14">
        <v>2000</v>
      </c>
      <c r="D281" s="10">
        <v>70</v>
      </c>
      <c r="E281" s="9">
        <v>4712254</v>
      </c>
      <c r="F281">
        <f t="shared" si="256"/>
        <v>67317.914285714287</v>
      </c>
      <c r="G281" s="14">
        <v>2001</v>
      </c>
      <c r="H281" s="10">
        <v>64</v>
      </c>
      <c r="I281" s="9">
        <v>4831281</v>
      </c>
      <c r="J281">
        <f t="shared" si="257"/>
        <v>75488.765625</v>
      </c>
      <c r="K281">
        <f t="shared" si="258"/>
        <v>8170.851339285713</v>
      </c>
      <c r="L281" s="18">
        <f t="shared" si="259"/>
        <v>0.12137707215060986</v>
      </c>
      <c r="M281" s="14">
        <v>2002</v>
      </c>
      <c r="N281" s="10">
        <v>61</v>
      </c>
      <c r="O281" s="9">
        <v>5051404</v>
      </c>
      <c r="P281">
        <f t="shared" si="260"/>
        <v>82809.901639344258</v>
      </c>
      <c r="Q281">
        <f t="shared" si="261"/>
        <v>7321.136014344258</v>
      </c>
      <c r="R281" s="19">
        <f t="shared" si="262"/>
        <v>9.6983119987852598E-2</v>
      </c>
      <c r="S281" s="14">
        <v>2003</v>
      </c>
      <c r="T281" s="10">
        <v>61</v>
      </c>
      <c r="U281" s="9">
        <v>5073521</v>
      </c>
      <c r="V281">
        <f t="shared" si="263"/>
        <v>83172.475409836072</v>
      </c>
      <c r="W281">
        <f t="shared" si="264"/>
        <v>362.57377049181378</v>
      </c>
      <c r="X281" s="18">
        <f t="shared" si="265"/>
        <v>4.3783866821977893E-3</v>
      </c>
      <c r="Y281" s="14">
        <v>2004</v>
      </c>
      <c r="Z281" s="10">
        <v>77</v>
      </c>
      <c r="AA281" s="9">
        <v>5110397</v>
      </c>
      <c r="AB281">
        <f t="shared" si="266"/>
        <v>66368.792207792212</v>
      </c>
      <c r="AC281">
        <f t="shared" si="267"/>
        <v>-16803.68320204386</v>
      </c>
      <c r="AD281" s="18">
        <f t="shared" si="268"/>
        <v>-0.20203418401632225</v>
      </c>
      <c r="AE281" s="14">
        <v>2005</v>
      </c>
      <c r="AF281" s="10">
        <v>71</v>
      </c>
      <c r="AG281" s="9">
        <v>5221132</v>
      </c>
      <c r="AH281">
        <f t="shared" si="269"/>
        <v>73537.070422535209</v>
      </c>
      <c r="AI281">
        <f t="shared" si="270"/>
        <v>7168.2782147429971</v>
      </c>
      <c r="AJ281" s="18">
        <f t="shared" si="271"/>
        <v>0.10800676004921159</v>
      </c>
      <c r="AK281" s="14">
        <v>2006</v>
      </c>
      <c r="AL281" s="10">
        <v>77</v>
      </c>
      <c r="AM281" s="9">
        <v>5372220</v>
      </c>
      <c r="AN281">
        <f t="shared" si="272"/>
        <v>69769.090909090912</v>
      </c>
      <c r="AO281">
        <f t="shared" si="273"/>
        <v>-3767.9795134442975</v>
      </c>
      <c r="AP281" s="18">
        <f t="shared" si="274"/>
        <v>-5.1239184424861341E-2</v>
      </c>
      <c r="AQ281" s="14">
        <v>2007</v>
      </c>
      <c r="AR281" s="10">
        <v>65</v>
      </c>
      <c r="AS281" s="9">
        <v>5554866</v>
      </c>
      <c r="AT281">
        <f t="shared" si="275"/>
        <v>85459.476923076916</v>
      </c>
      <c r="AU281">
        <f t="shared" si="276"/>
        <v>15690.386013986004</v>
      </c>
      <c r="AV281" s="18">
        <f t="shared" si="277"/>
        <v>0.22489021728017883</v>
      </c>
      <c r="AW281" s="14">
        <v>2008</v>
      </c>
      <c r="AX281" s="10">
        <v>61</v>
      </c>
      <c r="AY281" s="9">
        <v>5691283</v>
      </c>
      <c r="AZ281">
        <f t="shared" si="278"/>
        <v>93299.721311475412</v>
      </c>
      <c r="BA281">
        <f t="shared" si="279"/>
        <v>7840.2443883984961</v>
      </c>
      <c r="BB281" s="18">
        <f t="shared" si="280"/>
        <v>9.1742246391884566E-2</v>
      </c>
      <c r="BC281" s="14">
        <v>2009</v>
      </c>
      <c r="BD281" s="10">
        <v>61</v>
      </c>
      <c r="BE281" s="9">
        <v>5853121</v>
      </c>
      <c r="BF281">
        <f t="shared" si="281"/>
        <v>95952.803278688531</v>
      </c>
      <c r="BG281">
        <f t="shared" si="282"/>
        <v>2653.0819672131183</v>
      </c>
      <c r="BH281" s="18">
        <f t="shared" si="283"/>
        <v>2.8436118885671335E-2</v>
      </c>
      <c r="BI281" s="14">
        <v>2010</v>
      </c>
      <c r="BJ281" s="10">
        <v>66</v>
      </c>
      <c r="BK281" s="9">
        <v>5876307</v>
      </c>
      <c r="BL281">
        <f t="shared" si="284"/>
        <v>89034.954545454544</v>
      </c>
      <c r="BM281">
        <f t="shared" si="285"/>
        <v>-6917.8487332339864</v>
      </c>
      <c r="BN281" s="18">
        <f t="shared" si="286"/>
        <v>-7.2096369223748E-2</v>
      </c>
      <c r="BO281" s="14">
        <v>2011</v>
      </c>
      <c r="BP281" s="10">
        <v>71</v>
      </c>
      <c r="BQ281" s="9">
        <v>5947742</v>
      </c>
      <c r="BR281">
        <f t="shared" si="287"/>
        <v>83771.014084507042</v>
      </c>
      <c r="BS281">
        <f t="shared" si="288"/>
        <v>-5263.9404609475023</v>
      </c>
      <c r="BT281" s="18">
        <f t="shared" si="289"/>
        <v>-5.91221783379485E-2</v>
      </c>
      <c r="BU281" s="14">
        <v>2012</v>
      </c>
      <c r="BV281" s="10">
        <v>58</v>
      </c>
      <c r="BW281" s="9">
        <v>6202081</v>
      </c>
      <c r="BX281">
        <f t="shared" si="290"/>
        <v>106932.43103448275</v>
      </c>
      <c r="BY281">
        <f t="shared" si="291"/>
        <v>23161.416949975712</v>
      </c>
      <c r="BZ281" s="18">
        <f t="shared" si="292"/>
        <v>0.27648485819463514</v>
      </c>
      <c r="CA281" s="14">
        <v>2013</v>
      </c>
      <c r="CB281" s="10">
        <v>62</v>
      </c>
      <c r="CC281" s="9">
        <v>6478332</v>
      </c>
      <c r="CD281">
        <f t="shared" si="293"/>
        <v>104489.22580645161</v>
      </c>
      <c r="CE281">
        <f t="shared" si="294"/>
        <v>-2443.2052280311473</v>
      </c>
      <c r="CF281" s="18">
        <f t="shared" si="295"/>
        <v>-2.2848121981284435E-2</v>
      </c>
      <c r="CG281" s="14">
        <v>2014</v>
      </c>
      <c r="CH281" s="10">
        <v>64</v>
      </c>
      <c r="CI281" s="9">
        <v>6712876</v>
      </c>
      <c r="CJ281">
        <f t="shared" si="296"/>
        <v>104888.6875</v>
      </c>
      <c r="CK281">
        <f t="shared" si="297"/>
        <v>399.46169354839367</v>
      </c>
      <c r="CL281" s="18">
        <f t="shared" si="298"/>
        <v>3.8229940978635256E-3</v>
      </c>
      <c r="CM281" s="14">
        <v>2015</v>
      </c>
      <c r="CN281" s="9">
        <v>47</v>
      </c>
      <c r="CO281" s="9">
        <v>7179729</v>
      </c>
      <c r="CP281">
        <f t="shared" si="299"/>
        <v>152760.19148936169</v>
      </c>
      <c r="CQ281">
        <f t="shared" si="300"/>
        <v>47871.503989361692</v>
      </c>
      <c r="CR281" s="18">
        <f t="shared" si="301"/>
        <v>0.45640292704932256</v>
      </c>
      <c r="CS281" s="14">
        <v>2016</v>
      </c>
      <c r="CT281" s="9">
        <v>53</v>
      </c>
      <c r="CU281" s="9">
        <v>7410644</v>
      </c>
      <c r="CV281">
        <f t="shared" si="302"/>
        <v>139823.47169811319</v>
      </c>
      <c r="CW281">
        <f t="shared" si="303"/>
        <v>-12936.719791248499</v>
      </c>
      <c r="CX281" s="18">
        <f t="shared" si="304"/>
        <v>-8.4686459640562969E-2</v>
      </c>
      <c r="CY281" s="14">
        <v>2017</v>
      </c>
      <c r="CZ281" s="9">
        <v>57</v>
      </c>
      <c r="DA281" s="9">
        <v>7689698</v>
      </c>
      <c r="DB281">
        <f t="shared" si="305"/>
        <v>134906.98245614034</v>
      </c>
      <c r="DC281">
        <f t="shared" si="306"/>
        <v>-4916.4892419728567</v>
      </c>
      <c r="DD281" s="18">
        <f t="shared" si="307"/>
        <v>-3.516211679100513E-2</v>
      </c>
      <c r="DE281" s="14">
        <v>2018</v>
      </c>
      <c r="DF281" s="24">
        <v>62</v>
      </c>
      <c r="DG281" s="24">
        <v>7954953</v>
      </c>
      <c r="DH281">
        <f t="shared" si="308"/>
        <v>128305.69354838709</v>
      </c>
      <c r="DI281">
        <f t="shared" si="309"/>
        <v>-6601.2889077532454</v>
      </c>
      <c r="DJ281" s="18">
        <f t="shared" si="310"/>
        <v>-4.8932151528179001E-2</v>
      </c>
      <c r="DK281" s="14">
        <v>2019</v>
      </c>
      <c r="DL281" s="24">
        <v>55</v>
      </c>
      <c r="DM281" s="24">
        <v>8959922</v>
      </c>
      <c r="DN281">
        <f t="shared" si="311"/>
        <v>162907.67272727273</v>
      </c>
      <c r="DO281">
        <f t="shared" si="312"/>
        <v>34601.979178885638</v>
      </c>
      <c r="DP281" s="18">
        <f t="shared" si="313"/>
        <v>0.26968389493827427</v>
      </c>
      <c r="DQ281" s="14">
        <v>2020</v>
      </c>
      <c r="DR281" s="25">
        <v>50</v>
      </c>
      <c r="DS281" s="24">
        <v>8466580</v>
      </c>
      <c r="DT281">
        <f t="shared" si="314"/>
        <v>169331.6</v>
      </c>
      <c r="DU281">
        <f t="shared" si="315"/>
        <v>6423.9272727272764</v>
      </c>
      <c r="DV281" s="18">
        <f t="shared" si="316"/>
        <v>3.9432932563475465E-2</v>
      </c>
      <c r="DX281" s="11">
        <f t="shared" si="317"/>
        <v>5.3460601921237215E-2</v>
      </c>
      <c r="DY281">
        <f t="shared" si="318"/>
        <v>142040.11624393339</v>
      </c>
      <c r="DZ281" s="23">
        <f t="shared" si="319"/>
        <v>103348.94937632022</v>
      </c>
    </row>
    <row r="282" spans="1:130" x14ac:dyDescent="0.2">
      <c r="A282" s="3">
        <v>59117</v>
      </c>
      <c r="B282" t="s">
        <v>282</v>
      </c>
      <c r="C282" s="14">
        <v>2000</v>
      </c>
      <c r="D282" s="10">
        <v>2033</v>
      </c>
      <c r="E282" s="9">
        <v>92690426</v>
      </c>
      <c r="F282">
        <f t="shared" si="256"/>
        <v>45592.929660600101</v>
      </c>
      <c r="G282" s="14">
        <v>2001</v>
      </c>
      <c r="H282" s="10">
        <v>2058</v>
      </c>
      <c r="I282" s="9">
        <v>97847704</v>
      </c>
      <c r="J282">
        <f t="shared" si="257"/>
        <v>47545.045675413021</v>
      </c>
      <c r="K282">
        <f t="shared" si="258"/>
        <v>1952.1160148129202</v>
      </c>
      <c r="L282" s="18">
        <f t="shared" si="259"/>
        <v>4.2816200436004759E-2</v>
      </c>
      <c r="M282" s="14">
        <v>2002</v>
      </c>
      <c r="N282" s="10">
        <v>1981</v>
      </c>
      <c r="O282" s="9">
        <v>106930837</v>
      </c>
      <c r="P282">
        <f t="shared" si="260"/>
        <v>53978.211509338718</v>
      </c>
      <c r="Q282">
        <f t="shared" si="261"/>
        <v>6433.1658339256974</v>
      </c>
      <c r="R282" s="19">
        <f t="shared" si="262"/>
        <v>0.13530675473201789</v>
      </c>
      <c r="S282" s="14">
        <v>2003</v>
      </c>
      <c r="T282" s="10">
        <v>1981</v>
      </c>
      <c r="U282" s="9">
        <v>108571894</v>
      </c>
      <c r="V282">
        <f t="shared" si="263"/>
        <v>54806.609793033822</v>
      </c>
      <c r="W282">
        <f t="shared" si="264"/>
        <v>828.3982836951036</v>
      </c>
      <c r="X282" s="18">
        <f t="shared" si="265"/>
        <v>1.5346901287231112E-2</v>
      </c>
      <c r="Y282" s="14">
        <v>2004</v>
      </c>
      <c r="Z282" s="10">
        <v>1920</v>
      </c>
      <c r="AA282" s="9">
        <v>110241562</v>
      </c>
      <c r="AB282">
        <f t="shared" si="266"/>
        <v>57417.480208333334</v>
      </c>
      <c r="AC282">
        <f t="shared" si="267"/>
        <v>2610.8704152995124</v>
      </c>
      <c r="AD282" s="18">
        <f t="shared" si="268"/>
        <v>4.7637874795739804E-2</v>
      </c>
      <c r="AE282" s="14">
        <v>2005</v>
      </c>
      <c r="AF282" s="10">
        <v>1928</v>
      </c>
      <c r="AG282" s="9">
        <v>109098557</v>
      </c>
      <c r="AH282">
        <f t="shared" si="269"/>
        <v>56586.388485477175</v>
      </c>
      <c r="AI282">
        <f t="shared" si="270"/>
        <v>-831.09172285615932</v>
      </c>
      <c r="AJ282" s="18">
        <f t="shared" si="271"/>
        <v>-1.4474541896311538E-2</v>
      </c>
      <c r="AK282" s="14">
        <v>2006</v>
      </c>
      <c r="AL282" s="10">
        <v>1874</v>
      </c>
      <c r="AM282" s="9">
        <v>117283600</v>
      </c>
      <c r="AN282">
        <f t="shared" si="272"/>
        <v>62584.631803628603</v>
      </c>
      <c r="AO282">
        <f t="shared" si="273"/>
        <v>5998.243318151428</v>
      </c>
      <c r="AP282" s="18">
        <f t="shared" si="274"/>
        <v>0.10600152225107756</v>
      </c>
      <c r="AQ282" s="14">
        <v>2007</v>
      </c>
      <c r="AR282" s="10">
        <v>1857</v>
      </c>
      <c r="AS282" s="9">
        <v>120044389</v>
      </c>
      <c r="AT282">
        <f t="shared" si="275"/>
        <v>64644.259019924611</v>
      </c>
      <c r="AU282">
        <f t="shared" si="276"/>
        <v>2059.6272162960086</v>
      </c>
      <c r="AV282" s="18">
        <f t="shared" si="277"/>
        <v>3.2909472452574105E-2</v>
      </c>
      <c r="AW282" s="14">
        <v>2008</v>
      </c>
      <c r="AX282" s="10">
        <v>1901</v>
      </c>
      <c r="AY282" s="9">
        <v>127853615</v>
      </c>
      <c r="AZ282">
        <f t="shared" si="278"/>
        <v>67255.978432403994</v>
      </c>
      <c r="BA282">
        <f t="shared" si="279"/>
        <v>2611.7194124793823</v>
      </c>
      <c r="BB282" s="18">
        <f t="shared" si="280"/>
        <v>4.0401413088738472E-2</v>
      </c>
      <c r="BC282" s="14">
        <v>2009</v>
      </c>
      <c r="BD282" s="10">
        <v>1907</v>
      </c>
      <c r="BE282" s="9">
        <v>128544873</v>
      </c>
      <c r="BF282">
        <f t="shared" si="281"/>
        <v>67406.855270057684</v>
      </c>
      <c r="BG282">
        <f t="shared" si="282"/>
        <v>150.87683765369002</v>
      </c>
      <c r="BH282" s="18">
        <f t="shared" si="283"/>
        <v>2.2433223212317051E-3</v>
      </c>
      <c r="BI282" s="14">
        <v>2010</v>
      </c>
      <c r="BJ282" s="10">
        <v>1902</v>
      </c>
      <c r="BK282" s="9">
        <v>128238598</v>
      </c>
      <c r="BL282">
        <f t="shared" si="284"/>
        <v>67423.027339642475</v>
      </c>
      <c r="BM282">
        <f t="shared" si="285"/>
        <v>16.172069584790734</v>
      </c>
      <c r="BN282" s="18">
        <f t="shared" si="286"/>
        <v>2.399172831902516E-4</v>
      </c>
      <c r="BO282" s="14">
        <v>2011</v>
      </c>
      <c r="BP282" s="10">
        <v>1850</v>
      </c>
      <c r="BQ282" s="9">
        <v>128996003</v>
      </c>
      <c r="BR282">
        <f t="shared" si="287"/>
        <v>69727.569189189191</v>
      </c>
      <c r="BS282">
        <f t="shared" si="288"/>
        <v>2304.5418495467165</v>
      </c>
      <c r="BT282" s="18">
        <f t="shared" si="289"/>
        <v>3.418033779375735E-2</v>
      </c>
      <c r="BU282" s="14">
        <v>2012</v>
      </c>
      <c r="BV282" s="10">
        <v>1854</v>
      </c>
      <c r="BW282" s="9">
        <v>134229220</v>
      </c>
      <c r="BX282">
        <f t="shared" si="290"/>
        <v>72399.795037756208</v>
      </c>
      <c r="BY282">
        <f t="shared" si="291"/>
        <v>2672.2258485670172</v>
      </c>
      <c r="BZ282" s="18">
        <f t="shared" si="292"/>
        <v>3.832380620234397E-2</v>
      </c>
      <c r="CA282" s="14">
        <v>2013</v>
      </c>
      <c r="CB282" s="10">
        <v>1835</v>
      </c>
      <c r="CC282" s="9">
        <v>136190288</v>
      </c>
      <c r="CD282">
        <f t="shared" si="293"/>
        <v>74218.140599455044</v>
      </c>
      <c r="CE282">
        <f t="shared" si="294"/>
        <v>1818.3455616988358</v>
      </c>
      <c r="CF282" s="18">
        <f t="shared" si="295"/>
        <v>2.511534128999365E-2</v>
      </c>
      <c r="CG282" s="14">
        <v>2014</v>
      </c>
      <c r="CH282" s="10">
        <v>1797</v>
      </c>
      <c r="CI282" s="9">
        <v>137171946</v>
      </c>
      <c r="CJ282">
        <f t="shared" si="296"/>
        <v>76333.859766277135</v>
      </c>
      <c r="CK282">
        <f t="shared" si="297"/>
        <v>2115.7191668220912</v>
      </c>
      <c r="CL282" s="18">
        <f t="shared" si="298"/>
        <v>2.8506765997282694E-2</v>
      </c>
      <c r="CM282" s="14">
        <v>2015</v>
      </c>
      <c r="CN282" s="9">
        <v>1821</v>
      </c>
      <c r="CO282" s="9">
        <v>137183551</v>
      </c>
      <c r="CP282">
        <f t="shared" si="299"/>
        <v>75334.185063152108</v>
      </c>
      <c r="CQ282">
        <f t="shared" si="300"/>
        <v>-999.67470312502701</v>
      </c>
      <c r="CR282" s="18">
        <f t="shared" si="301"/>
        <v>-1.309608483294152E-2</v>
      </c>
      <c r="CS282" s="14">
        <v>2016</v>
      </c>
      <c r="CT282" s="9">
        <v>1855</v>
      </c>
      <c r="CU282" s="9">
        <v>138870782</v>
      </c>
      <c r="CV282">
        <f t="shared" si="302"/>
        <v>74862.955256064684</v>
      </c>
      <c r="CW282">
        <f t="shared" si="303"/>
        <v>-471.22980708742398</v>
      </c>
      <c r="CX282" s="18">
        <f t="shared" si="304"/>
        <v>-6.2551922038102011E-3</v>
      </c>
      <c r="CY282" s="14">
        <v>2017</v>
      </c>
      <c r="CZ282" s="9">
        <v>1783</v>
      </c>
      <c r="DA282" s="9">
        <v>140036609</v>
      </c>
      <c r="DB282">
        <f t="shared" si="305"/>
        <v>78539.881660123385</v>
      </c>
      <c r="DC282">
        <f t="shared" si="306"/>
        <v>3676.9264040587004</v>
      </c>
      <c r="DD282" s="18">
        <f t="shared" si="307"/>
        <v>4.9115432211859295E-2</v>
      </c>
      <c r="DE282" s="14">
        <v>2018</v>
      </c>
      <c r="DF282" s="24">
        <v>1754</v>
      </c>
      <c r="DG282" s="24">
        <v>144418462</v>
      </c>
      <c r="DH282">
        <f t="shared" si="308"/>
        <v>82336.63740022805</v>
      </c>
      <c r="DI282">
        <f t="shared" si="309"/>
        <v>3796.7557401046652</v>
      </c>
      <c r="DJ282" s="18">
        <f t="shared" si="310"/>
        <v>4.8341755294907335E-2</v>
      </c>
      <c r="DK282" s="14">
        <v>2019</v>
      </c>
      <c r="DL282" s="24">
        <v>1751</v>
      </c>
      <c r="DM282" s="24">
        <v>147825497</v>
      </c>
      <c r="DN282">
        <f t="shared" si="311"/>
        <v>84423.470588235301</v>
      </c>
      <c r="DO282">
        <f t="shared" si="312"/>
        <v>2086.833188007251</v>
      </c>
      <c r="DP282" s="18">
        <f t="shared" si="313"/>
        <v>2.5345134971488052E-2</v>
      </c>
      <c r="DQ282" s="14">
        <v>2020</v>
      </c>
      <c r="DR282" s="25">
        <v>1773</v>
      </c>
      <c r="DS282" s="24">
        <v>150803046</v>
      </c>
      <c r="DT282">
        <f t="shared" si="314"/>
        <v>85055.299492385791</v>
      </c>
      <c r="DU282">
        <f t="shared" si="315"/>
        <v>631.82890415049042</v>
      </c>
      <c r="DV282" s="18">
        <f t="shared" si="316"/>
        <v>7.484043237598644E-3</v>
      </c>
      <c r="DX282" s="11">
        <f t="shared" si="317"/>
        <v>3.1933596095426994E-2</v>
      </c>
      <c r="DY282">
        <f t="shared" si="318"/>
        <v>81766.663216195579</v>
      </c>
      <c r="DZ282" s="23">
        <f t="shared" si="319"/>
        <v>67546.34339289146</v>
      </c>
    </row>
    <row r="283" spans="1:130" x14ac:dyDescent="0.2">
      <c r="A283" s="3">
        <v>60077</v>
      </c>
      <c r="B283" t="s">
        <v>283</v>
      </c>
      <c r="C283" s="14">
        <v>2000</v>
      </c>
      <c r="D283" s="10">
        <v>3391</v>
      </c>
      <c r="E283" s="9">
        <v>110503706</v>
      </c>
      <c r="F283">
        <f t="shared" si="256"/>
        <v>32587.35063403126</v>
      </c>
      <c r="G283" s="14">
        <v>2001</v>
      </c>
      <c r="H283" s="10">
        <v>3374</v>
      </c>
      <c r="I283" s="9">
        <v>113220605</v>
      </c>
      <c r="J283">
        <f t="shared" si="257"/>
        <v>33556.788678126853</v>
      </c>
      <c r="K283">
        <f t="shared" si="258"/>
        <v>969.4380440955938</v>
      </c>
      <c r="L283" s="18">
        <f t="shared" si="259"/>
        <v>2.9748906407972946E-2</v>
      </c>
      <c r="M283" s="14">
        <v>2002</v>
      </c>
      <c r="N283" s="10">
        <v>3346</v>
      </c>
      <c r="O283" s="9">
        <v>115150367</v>
      </c>
      <c r="P283">
        <f t="shared" si="260"/>
        <v>34414.335624626423</v>
      </c>
      <c r="Q283">
        <f t="shared" si="261"/>
        <v>857.54694649956946</v>
      </c>
      <c r="R283" s="19">
        <f t="shared" si="262"/>
        <v>2.5555095713271865E-2</v>
      </c>
      <c r="S283" s="14">
        <v>2003</v>
      </c>
      <c r="T283" s="10">
        <v>3346</v>
      </c>
      <c r="U283" s="9">
        <v>118120245</v>
      </c>
      <c r="V283">
        <f t="shared" si="263"/>
        <v>35301.926180514049</v>
      </c>
      <c r="W283">
        <f t="shared" si="264"/>
        <v>887.59055588762567</v>
      </c>
      <c r="X283" s="18">
        <f t="shared" si="265"/>
        <v>2.57913029491256E-2</v>
      </c>
      <c r="Y283" s="14">
        <v>2004</v>
      </c>
      <c r="Z283" s="10">
        <v>3554</v>
      </c>
      <c r="AA283" s="9">
        <v>128401635</v>
      </c>
      <c r="AB283">
        <f t="shared" si="266"/>
        <v>36128.766178953294</v>
      </c>
      <c r="AC283">
        <f t="shared" si="267"/>
        <v>826.83999843924539</v>
      </c>
      <c r="AD283" s="18">
        <f t="shared" si="268"/>
        <v>2.3421951374869861E-2</v>
      </c>
      <c r="AE283" s="14">
        <v>2005</v>
      </c>
      <c r="AF283" s="10">
        <v>3640</v>
      </c>
      <c r="AG283" s="9">
        <v>148219956</v>
      </c>
      <c r="AH283">
        <f t="shared" si="269"/>
        <v>40719.768131868135</v>
      </c>
      <c r="AI283">
        <f t="shared" si="270"/>
        <v>4591.0019529148412</v>
      </c>
      <c r="AJ283" s="18">
        <f t="shared" si="271"/>
        <v>0.12707331133796967</v>
      </c>
      <c r="AK283" s="14">
        <v>2006</v>
      </c>
      <c r="AL283" s="10">
        <v>3743</v>
      </c>
      <c r="AM283" s="9">
        <v>158642429</v>
      </c>
      <c r="AN283">
        <f t="shared" si="272"/>
        <v>42383.76409297355</v>
      </c>
      <c r="AO283">
        <f t="shared" si="273"/>
        <v>1663.9959611054146</v>
      </c>
      <c r="AP283" s="18">
        <f t="shared" si="274"/>
        <v>4.0864573582950654E-2</v>
      </c>
      <c r="AQ283" s="14">
        <v>2007</v>
      </c>
      <c r="AR283" s="10">
        <v>3728</v>
      </c>
      <c r="AS283" s="9">
        <v>171263234</v>
      </c>
      <c r="AT283">
        <f t="shared" si="275"/>
        <v>45939.708690987121</v>
      </c>
      <c r="AU283">
        <f t="shared" si="276"/>
        <v>3555.9445980135715</v>
      </c>
      <c r="AV283" s="18">
        <f t="shared" si="277"/>
        <v>8.3898744580901491E-2</v>
      </c>
      <c r="AW283" s="14">
        <v>2008</v>
      </c>
      <c r="AX283" s="10">
        <v>3692</v>
      </c>
      <c r="AY283" s="9">
        <v>341170653</v>
      </c>
      <c r="AZ283">
        <f t="shared" si="278"/>
        <v>92408.085861321772</v>
      </c>
      <c r="BA283">
        <f t="shared" si="279"/>
        <v>46468.37717033465</v>
      </c>
      <c r="BB283" s="18">
        <f t="shared" si="280"/>
        <v>1.0115078761797036</v>
      </c>
      <c r="BC283" s="14">
        <v>2009</v>
      </c>
      <c r="BD283" s="10">
        <v>3621</v>
      </c>
      <c r="BE283" s="9">
        <v>222004133</v>
      </c>
      <c r="BF283">
        <f t="shared" si="281"/>
        <v>61310.172051919362</v>
      </c>
      <c r="BG283">
        <f t="shared" si="282"/>
        <v>-31097.913809402409</v>
      </c>
      <c r="BH283" s="18">
        <f t="shared" si="283"/>
        <v>-0.33652805941756575</v>
      </c>
      <c r="BI283" s="14">
        <v>2010</v>
      </c>
      <c r="BJ283" s="10">
        <v>3708</v>
      </c>
      <c r="BK283" s="9">
        <v>222590863</v>
      </c>
      <c r="BL283">
        <f t="shared" si="284"/>
        <v>60029.898327939591</v>
      </c>
      <c r="BM283">
        <f t="shared" si="285"/>
        <v>-1280.2737239797716</v>
      </c>
      <c r="BN283" s="18">
        <f t="shared" si="286"/>
        <v>-2.0881913736852605E-2</v>
      </c>
      <c r="BO283" s="14">
        <v>2011</v>
      </c>
      <c r="BP283" s="10">
        <v>3648</v>
      </c>
      <c r="BQ283" s="9">
        <v>211464912</v>
      </c>
      <c r="BR283">
        <f t="shared" si="287"/>
        <v>57967.355263157893</v>
      </c>
      <c r="BS283">
        <f t="shared" si="288"/>
        <v>-2062.5430647816975</v>
      </c>
      <c r="BT283" s="18">
        <f t="shared" si="289"/>
        <v>-3.435859666984864E-2</v>
      </c>
      <c r="BU283" s="14">
        <v>2012</v>
      </c>
      <c r="BV283" s="10">
        <v>3595</v>
      </c>
      <c r="BW283" s="9">
        <v>203107101</v>
      </c>
      <c r="BX283">
        <f t="shared" si="290"/>
        <v>56497.107371349099</v>
      </c>
      <c r="BY283">
        <f t="shared" si="291"/>
        <v>-1470.2478918087945</v>
      </c>
      <c r="BZ283" s="18">
        <f t="shared" si="292"/>
        <v>-2.5363377113449832E-2</v>
      </c>
      <c r="CA283" s="14">
        <v>2013</v>
      </c>
      <c r="CB283" s="10">
        <v>3640</v>
      </c>
      <c r="CC283" s="9">
        <v>200843514</v>
      </c>
      <c r="CD283">
        <f t="shared" si="293"/>
        <v>55176.78956043956</v>
      </c>
      <c r="CE283">
        <f t="shared" si="294"/>
        <v>-1320.3178109095388</v>
      </c>
      <c r="CF283" s="18">
        <f t="shared" si="295"/>
        <v>-2.3369653285631762E-2</v>
      </c>
      <c r="CG283" s="14">
        <v>2014</v>
      </c>
      <c r="CH283" s="10">
        <v>3653</v>
      </c>
      <c r="CI283" s="9">
        <v>205850980</v>
      </c>
      <c r="CJ283">
        <f t="shared" si="296"/>
        <v>56351.212701888857</v>
      </c>
      <c r="CK283">
        <f t="shared" si="297"/>
        <v>1174.423141449297</v>
      </c>
      <c r="CL283" s="18">
        <f t="shared" si="298"/>
        <v>2.1284731330061476E-2</v>
      </c>
      <c r="CM283" s="14">
        <v>2015</v>
      </c>
      <c r="CN283" s="9">
        <v>3727</v>
      </c>
      <c r="CO283" s="9">
        <v>208638379</v>
      </c>
      <c r="CP283">
        <f t="shared" si="299"/>
        <v>55980.246579017978</v>
      </c>
      <c r="CQ283">
        <f t="shared" si="300"/>
        <v>-370.96612287087919</v>
      </c>
      <c r="CR283" s="18">
        <f t="shared" si="301"/>
        <v>-6.5831080660744088E-3</v>
      </c>
      <c r="CS283" s="14">
        <v>2016</v>
      </c>
      <c r="CT283" s="9">
        <v>3719</v>
      </c>
      <c r="CU283" s="9">
        <v>215594141</v>
      </c>
      <c r="CV283">
        <f t="shared" si="302"/>
        <v>57970.997848884108</v>
      </c>
      <c r="CW283">
        <f t="shared" si="303"/>
        <v>1990.7512698661303</v>
      </c>
      <c r="CX283" s="18">
        <f t="shared" si="304"/>
        <v>3.556167383178848E-2</v>
      </c>
      <c r="CY283" s="14">
        <v>2017</v>
      </c>
      <c r="CZ283" s="9">
        <v>3659</v>
      </c>
      <c r="DA283" s="9">
        <v>231781411</v>
      </c>
      <c r="DB283">
        <f t="shared" si="305"/>
        <v>63345.561902159061</v>
      </c>
      <c r="DC283">
        <f t="shared" si="306"/>
        <v>5374.564053274953</v>
      </c>
      <c r="DD283" s="18">
        <f t="shared" si="307"/>
        <v>9.2711256537020406E-2</v>
      </c>
      <c r="DE283" s="14">
        <v>2018</v>
      </c>
      <c r="DF283" s="24">
        <v>3572</v>
      </c>
      <c r="DG283" s="24">
        <v>230884861</v>
      </c>
      <c r="DH283">
        <f t="shared" si="308"/>
        <v>64637.419092945129</v>
      </c>
      <c r="DI283">
        <f t="shared" si="309"/>
        <v>1291.8571907860678</v>
      </c>
      <c r="DJ283" s="18">
        <f t="shared" si="310"/>
        <v>2.0393807426973606E-2</v>
      </c>
      <c r="DK283" s="14">
        <v>2019</v>
      </c>
      <c r="DL283" s="24">
        <v>3617</v>
      </c>
      <c r="DM283" s="24">
        <v>229121601</v>
      </c>
      <c r="DN283">
        <f t="shared" si="311"/>
        <v>63345.756427978988</v>
      </c>
      <c r="DO283">
        <f t="shared" si="312"/>
        <v>-1291.6626649661412</v>
      </c>
      <c r="DP283" s="18">
        <f t="shared" si="313"/>
        <v>-1.9983202966516962E-2</v>
      </c>
      <c r="DQ283" s="14">
        <v>2020</v>
      </c>
      <c r="DR283" s="25">
        <v>3556</v>
      </c>
      <c r="DS283" s="24">
        <v>242424903</v>
      </c>
      <c r="DT283">
        <f t="shared" si="314"/>
        <v>68173.48228346456</v>
      </c>
      <c r="DU283">
        <f t="shared" si="315"/>
        <v>4827.7258554855725</v>
      </c>
      <c r="DV283" s="18">
        <f t="shared" si="316"/>
        <v>7.6212300992481788E-2</v>
      </c>
      <c r="DX283" s="11">
        <f t="shared" si="317"/>
        <v>5.3504188938262864E-2</v>
      </c>
      <c r="DY283">
        <f t="shared" si="318"/>
        <v>63776.245807694395</v>
      </c>
      <c r="DZ283" s="23">
        <f t="shared" si="319"/>
        <v>53058.404451645067</v>
      </c>
    </row>
    <row r="284" spans="1:130" x14ac:dyDescent="0.2">
      <c r="A284" s="3">
        <v>61150</v>
      </c>
      <c r="B284" t="s">
        <v>284</v>
      </c>
      <c r="C284" s="14">
        <v>2000</v>
      </c>
      <c r="D284" s="10">
        <v>237</v>
      </c>
      <c r="E284" s="9">
        <v>8950364</v>
      </c>
      <c r="F284">
        <f t="shared" si="256"/>
        <v>37765.248945147679</v>
      </c>
      <c r="G284" s="14">
        <v>2001</v>
      </c>
      <c r="H284" s="10">
        <v>241</v>
      </c>
      <c r="I284" s="9">
        <v>9351792</v>
      </c>
      <c r="J284">
        <f t="shared" si="257"/>
        <v>38804.116182572616</v>
      </c>
      <c r="K284">
        <f t="shared" si="258"/>
        <v>1038.8672374249363</v>
      </c>
      <c r="L284" s="18">
        <f t="shared" si="259"/>
        <v>2.7508549961734508E-2</v>
      </c>
      <c r="M284" s="14">
        <v>2002</v>
      </c>
      <c r="N284" s="10">
        <v>226</v>
      </c>
      <c r="O284" s="9">
        <v>9861225</v>
      </c>
      <c r="P284">
        <f t="shared" si="260"/>
        <v>43633.738938053095</v>
      </c>
      <c r="Q284">
        <f t="shared" si="261"/>
        <v>4829.6227554804791</v>
      </c>
      <c r="R284" s="19">
        <f t="shared" si="262"/>
        <v>0.12446160950444529</v>
      </c>
      <c r="S284" s="14">
        <v>2003</v>
      </c>
      <c r="T284" s="10">
        <v>226</v>
      </c>
      <c r="U284" s="9">
        <v>10154984</v>
      </c>
      <c r="V284">
        <f t="shared" si="263"/>
        <v>44933.557522123891</v>
      </c>
      <c r="W284">
        <f t="shared" si="264"/>
        <v>1299.8185840707956</v>
      </c>
      <c r="X284" s="18">
        <f t="shared" si="265"/>
        <v>2.9789301024974062E-2</v>
      </c>
      <c r="Y284" s="14">
        <v>2004</v>
      </c>
      <c r="Z284" s="10">
        <v>221</v>
      </c>
      <c r="AA284" s="9">
        <v>10336218</v>
      </c>
      <c r="AB284">
        <f t="shared" si="266"/>
        <v>46770.217194570134</v>
      </c>
      <c r="AC284">
        <f t="shared" si="267"/>
        <v>1836.6596724462433</v>
      </c>
      <c r="AD284" s="18">
        <f t="shared" si="268"/>
        <v>4.0875011321815084E-2</v>
      </c>
      <c r="AE284" s="14">
        <v>2005</v>
      </c>
      <c r="AF284" s="10">
        <v>217</v>
      </c>
      <c r="AG284" s="9">
        <v>10453917</v>
      </c>
      <c r="AH284">
        <f t="shared" si="269"/>
        <v>48174.732718894011</v>
      </c>
      <c r="AI284">
        <f t="shared" si="270"/>
        <v>1404.5155243238769</v>
      </c>
      <c r="AJ284" s="18">
        <f t="shared" si="271"/>
        <v>3.0030126190795977E-2</v>
      </c>
      <c r="AK284" s="14">
        <v>2006</v>
      </c>
      <c r="AL284" s="10">
        <v>219</v>
      </c>
      <c r="AM284" s="9">
        <v>11011093</v>
      </c>
      <c r="AN284">
        <f t="shared" si="272"/>
        <v>50278.963470319635</v>
      </c>
      <c r="AO284">
        <f t="shared" si="273"/>
        <v>2104.2307514256245</v>
      </c>
      <c r="AP284" s="18">
        <f t="shared" si="274"/>
        <v>4.3679137021975636E-2</v>
      </c>
      <c r="AQ284" s="14">
        <v>2007</v>
      </c>
      <c r="AR284" s="10">
        <v>223</v>
      </c>
      <c r="AS284" s="9">
        <v>11395352</v>
      </c>
      <c r="AT284">
        <f t="shared" si="275"/>
        <v>51100.233183856501</v>
      </c>
      <c r="AU284">
        <f t="shared" si="276"/>
        <v>821.26971353686531</v>
      </c>
      <c r="AV284" s="18">
        <f t="shared" si="277"/>
        <v>1.6334261027908265E-2</v>
      </c>
      <c r="AW284" s="14">
        <v>2008</v>
      </c>
      <c r="AX284" s="10">
        <v>213</v>
      </c>
      <c r="AY284" s="9">
        <v>12553351</v>
      </c>
      <c r="AZ284">
        <f t="shared" si="278"/>
        <v>58935.920187793425</v>
      </c>
      <c r="BA284">
        <f t="shared" si="279"/>
        <v>7835.6870039369242</v>
      </c>
      <c r="BB284" s="18">
        <f t="shared" si="280"/>
        <v>0.15333955474810557</v>
      </c>
      <c r="BC284" s="14">
        <v>2009</v>
      </c>
      <c r="BD284" s="10">
        <v>228</v>
      </c>
      <c r="BE284" s="9">
        <v>12750429</v>
      </c>
      <c r="BF284">
        <f t="shared" si="281"/>
        <v>55922.934210526313</v>
      </c>
      <c r="BG284">
        <f t="shared" si="282"/>
        <v>-3012.9859772671116</v>
      </c>
      <c r="BH284" s="18">
        <f t="shared" si="283"/>
        <v>-5.1123083641801681E-2</v>
      </c>
      <c r="BI284" s="14">
        <v>2010</v>
      </c>
      <c r="BJ284" s="10">
        <v>224</v>
      </c>
      <c r="BK284" s="9">
        <v>12881261</v>
      </c>
      <c r="BL284">
        <f t="shared" si="284"/>
        <v>57505.629464285717</v>
      </c>
      <c r="BM284">
        <f t="shared" si="285"/>
        <v>1582.6952537594043</v>
      </c>
      <c r="BN284" s="18">
        <f t="shared" si="286"/>
        <v>2.8301362868429304E-2</v>
      </c>
      <c r="BO284" s="14">
        <v>2011</v>
      </c>
      <c r="BP284" s="10">
        <v>209</v>
      </c>
      <c r="BQ284" s="9">
        <v>12966376</v>
      </c>
      <c r="BR284">
        <f t="shared" si="287"/>
        <v>62040.076555023923</v>
      </c>
      <c r="BS284">
        <f t="shared" si="288"/>
        <v>4534.4470907382056</v>
      </c>
      <c r="BT284" s="18">
        <f t="shared" si="289"/>
        <v>7.8852229477017657E-2</v>
      </c>
      <c r="BU284" s="14">
        <v>2012</v>
      </c>
      <c r="BV284" s="10">
        <v>196</v>
      </c>
      <c r="BW284" s="9">
        <v>13218066</v>
      </c>
      <c r="BX284">
        <f t="shared" si="290"/>
        <v>67439.112244897959</v>
      </c>
      <c r="BY284">
        <f t="shared" si="291"/>
        <v>5399.0356898740356</v>
      </c>
      <c r="BZ284" s="18">
        <f t="shared" si="292"/>
        <v>8.7024968208825146E-2</v>
      </c>
      <c r="CA284" s="14">
        <v>2013</v>
      </c>
      <c r="CB284" s="10">
        <v>208</v>
      </c>
      <c r="CC284" s="9">
        <v>13455175</v>
      </c>
      <c r="CD284">
        <f t="shared" si="293"/>
        <v>64688.341346153844</v>
      </c>
      <c r="CE284">
        <f t="shared" si="294"/>
        <v>-2750.7708987441147</v>
      </c>
      <c r="CF284" s="18">
        <f t="shared" si="295"/>
        <v>-4.0788954764929039E-2</v>
      </c>
      <c r="CG284" s="14">
        <v>2014</v>
      </c>
      <c r="CH284" s="10">
        <v>190</v>
      </c>
      <c r="CI284" s="9">
        <v>14045793</v>
      </c>
      <c r="CJ284">
        <f t="shared" si="296"/>
        <v>73925.226315789478</v>
      </c>
      <c r="CK284">
        <f t="shared" si="297"/>
        <v>9236.8849696356338</v>
      </c>
      <c r="CL284" s="18">
        <f t="shared" si="298"/>
        <v>0.14279056747193641</v>
      </c>
      <c r="CM284" s="14">
        <v>2015</v>
      </c>
      <c r="CN284" s="9">
        <v>190</v>
      </c>
      <c r="CO284" s="9">
        <v>14597485</v>
      </c>
      <c r="CP284">
        <f t="shared" si="299"/>
        <v>76828.868421052626</v>
      </c>
      <c r="CQ284">
        <f t="shared" si="300"/>
        <v>2903.6421052631486</v>
      </c>
      <c r="CR284" s="18">
        <f t="shared" si="301"/>
        <v>3.9278095583495938E-2</v>
      </c>
      <c r="CS284" s="14">
        <v>2016</v>
      </c>
      <c r="CT284" s="9">
        <v>187</v>
      </c>
      <c r="CU284" s="9">
        <v>15320057</v>
      </c>
      <c r="CV284">
        <f t="shared" si="302"/>
        <v>81925.438502673802</v>
      </c>
      <c r="CW284">
        <f t="shared" si="303"/>
        <v>5096.5700816211756</v>
      </c>
      <c r="CX284" s="18">
        <f t="shared" si="304"/>
        <v>6.6336654259827876E-2</v>
      </c>
      <c r="CY284" s="14">
        <v>2017</v>
      </c>
      <c r="CZ284" s="9">
        <v>188</v>
      </c>
      <c r="DA284" s="9">
        <v>15625289</v>
      </c>
      <c r="DB284">
        <f t="shared" si="305"/>
        <v>83113.23936170213</v>
      </c>
      <c r="DC284">
        <f t="shared" si="306"/>
        <v>1187.800859028328</v>
      </c>
      <c r="DD284" s="18">
        <f t="shared" si="307"/>
        <v>1.4498559674960564E-2</v>
      </c>
      <c r="DE284" s="14">
        <v>2018</v>
      </c>
      <c r="DF284" s="24">
        <v>198</v>
      </c>
      <c r="DG284" s="24">
        <v>16525383</v>
      </c>
      <c r="DH284">
        <f t="shared" si="308"/>
        <v>83461.530303030304</v>
      </c>
      <c r="DI284">
        <f t="shared" si="309"/>
        <v>348.29094132817409</v>
      </c>
      <c r="DJ284" s="18">
        <f t="shared" si="310"/>
        <v>4.1905590974795235E-3</v>
      </c>
      <c r="DK284" s="14">
        <v>2019</v>
      </c>
      <c r="DL284" s="24">
        <v>207</v>
      </c>
      <c r="DM284" s="24">
        <v>16916344</v>
      </c>
      <c r="DN284">
        <f t="shared" si="311"/>
        <v>81721.468599033818</v>
      </c>
      <c r="DO284">
        <f t="shared" si="312"/>
        <v>-1740.0617039964854</v>
      </c>
      <c r="DP284" s="18">
        <f t="shared" si="313"/>
        <v>-2.0848667615830999E-2</v>
      </c>
      <c r="DQ284" s="14">
        <v>2020</v>
      </c>
      <c r="DR284" s="25">
        <v>210</v>
      </c>
      <c r="DS284" s="24">
        <v>17979084</v>
      </c>
      <c r="DT284">
        <f t="shared" si="314"/>
        <v>85614.685714285719</v>
      </c>
      <c r="DU284">
        <f t="shared" si="315"/>
        <v>3893.2171152519004</v>
      </c>
      <c r="DV284" s="18">
        <f t="shared" si="316"/>
        <v>4.7640077717569666E-2</v>
      </c>
      <c r="DX284" s="11">
        <f t="shared" si="317"/>
        <v>3.9113379255895503E-2</v>
      </c>
      <c r="DY284">
        <f t="shared" si="318"/>
        <v>82765.412754588746</v>
      </c>
      <c r="DZ284" s="23">
        <f t="shared" si="319"/>
        <v>61646.822827704142</v>
      </c>
    </row>
    <row r="285" spans="1:130" x14ac:dyDescent="0.2">
      <c r="A285" s="3">
        <v>61151</v>
      </c>
      <c r="B285" t="s">
        <v>285</v>
      </c>
      <c r="C285" s="14">
        <v>2000</v>
      </c>
      <c r="D285" s="10">
        <v>273</v>
      </c>
      <c r="E285" s="9">
        <v>6921660</v>
      </c>
      <c r="F285">
        <f t="shared" si="256"/>
        <v>25354.065934065933</v>
      </c>
      <c r="G285" s="14">
        <v>2001</v>
      </c>
      <c r="H285" s="10">
        <v>267</v>
      </c>
      <c r="I285" s="9">
        <v>7441520</v>
      </c>
      <c r="J285">
        <f t="shared" si="257"/>
        <v>27870.861423220973</v>
      </c>
      <c r="K285">
        <f t="shared" si="258"/>
        <v>2516.7954891550398</v>
      </c>
      <c r="L285" s="18">
        <f t="shared" si="259"/>
        <v>9.9265951887166651E-2</v>
      </c>
      <c r="M285" s="14">
        <v>2002</v>
      </c>
      <c r="N285" s="10">
        <v>277</v>
      </c>
      <c r="O285" s="9">
        <v>8079345</v>
      </c>
      <c r="P285">
        <f t="shared" si="260"/>
        <v>29167.310469314078</v>
      </c>
      <c r="Q285">
        <f t="shared" si="261"/>
        <v>1296.4490460931047</v>
      </c>
      <c r="R285" s="19">
        <f t="shared" si="262"/>
        <v>4.6516289052083305E-2</v>
      </c>
      <c r="S285" s="14">
        <v>2003</v>
      </c>
      <c r="T285" s="10">
        <v>277</v>
      </c>
      <c r="U285" s="9">
        <v>8167050</v>
      </c>
      <c r="V285">
        <f t="shared" si="263"/>
        <v>29483.935018050543</v>
      </c>
      <c r="W285">
        <f t="shared" si="264"/>
        <v>316.62454873646493</v>
      </c>
      <c r="X285" s="18">
        <f t="shared" si="265"/>
        <v>1.0855459198734648E-2</v>
      </c>
      <c r="Y285" s="14">
        <v>2004</v>
      </c>
      <c r="Z285" s="10">
        <v>272</v>
      </c>
      <c r="AA285" s="9">
        <v>8686724</v>
      </c>
      <c r="AB285">
        <f t="shared" si="266"/>
        <v>31936.485294117647</v>
      </c>
      <c r="AC285">
        <f t="shared" si="267"/>
        <v>2452.5502760671043</v>
      </c>
      <c r="AD285" s="18">
        <f t="shared" si="268"/>
        <v>8.3182596711246767E-2</v>
      </c>
      <c r="AE285" s="14">
        <v>2005</v>
      </c>
      <c r="AF285" s="10">
        <v>263</v>
      </c>
      <c r="AG285" s="9">
        <v>8740736</v>
      </c>
      <c r="AH285">
        <f t="shared" si="269"/>
        <v>33234.737642585555</v>
      </c>
      <c r="AI285">
        <f t="shared" si="270"/>
        <v>1298.2523484679077</v>
      </c>
      <c r="AJ285" s="18">
        <f t="shared" si="271"/>
        <v>4.0651071541270435E-2</v>
      </c>
      <c r="AK285" s="14">
        <v>2006</v>
      </c>
      <c r="AL285" s="10">
        <v>277</v>
      </c>
      <c r="AM285" s="9">
        <v>9513139</v>
      </c>
      <c r="AN285">
        <f t="shared" si="272"/>
        <v>34343.462093862814</v>
      </c>
      <c r="AO285">
        <f t="shared" si="273"/>
        <v>1108.7244512772595</v>
      </c>
      <c r="AP285" s="18">
        <f t="shared" si="274"/>
        <v>3.3360409316322927E-2</v>
      </c>
      <c r="AQ285" s="14">
        <v>2007</v>
      </c>
      <c r="AR285" s="10">
        <v>243</v>
      </c>
      <c r="AS285" s="9">
        <v>10029462</v>
      </c>
      <c r="AT285">
        <f t="shared" si="275"/>
        <v>41273.506172839509</v>
      </c>
      <c r="AU285">
        <f t="shared" si="276"/>
        <v>6930.0440789766944</v>
      </c>
      <c r="AV285" s="18">
        <f t="shared" si="277"/>
        <v>0.20178641454482527</v>
      </c>
      <c r="AW285" s="14">
        <v>2008</v>
      </c>
      <c r="AX285" s="10">
        <v>244</v>
      </c>
      <c r="AY285" s="9">
        <v>10759007</v>
      </c>
      <c r="AZ285">
        <f t="shared" si="278"/>
        <v>44094.290983606559</v>
      </c>
      <c r="BA285">
        <f t="shared" si="279"/>
        <v>2820.7848107670507</v>
      </c>
      <c r="BB285" s="18">
        <f t="shared" si="280"/>
        <v>6.834371664366376E-2</v>
      </c>
      <c r="BC285" s="14">
        <v>2009</v>
      </c>
      <c r="BD285" s="10">
        <v>248</v>
      </c>
      <c r="BE285" s="9">
        <v>11238839</v>
      </c>
      <c r="BF285">
        <f t="shared" si="281"/>
        <v>45317.899193548386</v>
      </c>
      <c r="BG285">
        <f t="shared" si="282"/>
        <v>1223.6082099418272</v>
      </c>
      <c r="BH285" s="18">
        <f t="shared" si="283"/>
        <v>2.7749810296229551E-2</v>
      </c>
      <c r="BI285" s="14">
        <v>2010</v>
      </c>
      <c r="BJ285" s="10">
        <v>255</v>
      </c>
      <c r="BK285" s="9">
        <v>11347017</v>
      </c>
      <c r="BL285">
        <f t="shared" si="284"/>
        <v>44498.105882352938</v>
      </c>
      <c r="BM285">
        <f t="shared" si="285"/>
        <v>-819.79331119544804</v>
      </c>
      <c r="BN285" s="18">
        <f t="shared" si="286"/>
        <v>-1.808983482871061E-2</v>
      </c>
      <c r="BO285" s="14">
        <v>2011</v>
      </c>
      <c r="BP285" s="10">
        <v>242</v>
      </c>
      <c r="BQ285" s="9">
        <v>11402977</v>
      </c>
      <c r="BR285">
        <f t="shared" si="287"/>
        <v>47119.739669421484</v>
      </c>
      <c r="BS285">
        <f t="shared" si="288"/>
        <v>2621.6337870685456</v>
      </c>
      <c r="BT285" s="18">
        <f t="shared" si="289"/>
        <v>5.8915626521268027E-2</v>
      </c>
      <c r="BU285" s="14">
        <v>2012</v>
      </c>
      <c r="BV285" s="10">
        <v>231</v>
      </c>
      <c r="BW285" s="9">
        <v>11491890</v>
      </c>
      <c r="BX285">
        <f t="shared" si="290"/>
        <v>49748.441558441562</v>
      </c>
      <c r="BY285">
        <f t="shared" si="291"/>
        <v>2628.7018890200779</v>
      </c>
      <c r="BZ285" s="18">
        <f t="shared" si="292"/>
        <v>5.5787699750938627E-2</v>
      </c>
      <c r="CA285" s="14">
        <v>2013</v>
      </c>
      <c r="CB285" s="10">
        <v>208</v>
      </c>
      <c r="CC285" s="9">
        <v>11528757</v>
      </c>
      <c r="CD285">
        <f t="shared" si="293"/>
        <v>55426.716346153844</v>
      </c>
      <c r="CE285">
        <f t="shared" si="294"/>
        <v>5678.274787712282</v>
      </c>
      <c r="CF285" s="18">
        <f t="shared" si="295"/>
        <v>0.11413975211749652</v>
      </c>
      <c r="CG285" s="14">
        <v>2014</v>
      </c>
      <c r="CH285" s="10">
        <v>207</v>
      </c>
      <c r="CI285" s="9">
        <v>12028838</v>
      </c>
      <c r="CJ285">
        <f t="shared" si="296"/>
        <v>58110.328502415461</v>
      </c>
      <c r="CK285">
        <f t="shared" si="297"/>
        <v>2683.6121562616172</v>
      </c>
      <c r="CL285" s="18">
        <f t="shared" si="298"/>
        <v>4.8417303660959844E-2</v>
      </c>
      <c r="CM285" s="14">
        <v>2015</v>
      </c>
      <c r="CN285" s="9">
        <v>195</v>
      </c>
      <c r="CO285" s="9">
        <v>12141252</v>
      </c>
      <c r="CP285">
        <f t="shared" si="299"/>
        <v>62262.830769230772</v>
      </c>
      <c r="CQ285">
        <f t="shared" si="300"/>
        <v>4152.5022668153106</v>
      </c>
      <c r="CR285" s="18">
        <f t="shared" si="301"/>
        <v>7.1458936368647516E-2</v>
      </c>
      <c r="CS285" s="14">
        <v>2016</v>
      </c>
      <c r="CT285" s="9">
        <v>209</v>
      </c>
      <c r="CU285" s="9">
        <v>12513064</v>
      </c>
      <c r="CV285">
        <f t="shared" si="302"/>
        <v>59871.119617224882</v>
      </c>
      <c r="CW285">
        <f t="shared" si="303"/>
        <v>-2391.7111520058897</v>
      </c>
      <c r="CX285" s="18">
        <f t="shared" si="304"/>
        <v>-3.8413145089250145E-2</v>
      </c>
      <c r="CY285" s="14">
        <v>2017</v>
      </c>
      <c r="CZ285" s="9">
        <v>202</v>
      </c>
      <c r="DA285" s="9">
        <v>14055627</v>
      </c>
      <c r="DB285">
        <f t="shared" si="305"/>
        <v>69582.311881188114</v>
      </c>
      <c r="DC285">
        <f t="shared" si="306"/>
        <v>9711.1922639632321</v>
      </c>
      <c r="DD285" s="18">
        <f t="shared" si="307"/>
        <v>0.16220161450211679</v>
      </c>
      <c r="DE285" s="14">
        <v>2018</v>
      </c>
      <c r="DF285" s="24">
        <v>197</v>
      </c>
      <c r="DG285" s="24">
        <v>14628389</v>
      </c>
      <c r="DH285">
        <f t="shared" si="308"/>
        <v>74255.78172588833</v>
      </c>
      <c r="DI285">
        <f t="shared" si="309"/>
        <v>4673.4698447002156</v>
      </c>
      <c r="DJ285" s="18">
        <f t="shared" si="310"/>
        <v>6.7164624433292353E-2</v>
      </c>
      <c r="DK285" s="14">
        <v>2019</v>
      </c>
      <c r="DL285" s="24">
        <v>186</v>
      </c>
      <c r="DM285" s="24">
        <v>15009496</v>
      </c>
      <c r="DN285">
        <f t="shared" si="311"/>
        <v>80696.215053763444</v>
      </c>
      <c r="DO285">
        <f t="shared" si="312"/>
        <v>6440.4333278751146</v>
      </c>
      <c r="DP285" s="18">
        <f t="shared" si="313"/>
        <v>8.6733089036078917E-2</v>
      </c>
      <c r="DQ285" s="14">
        <v>2020</v>
      </c>
      <c r="DR285" s="25">
        <v>183</v>
      </c>
      <c r="DS285" s="24">
        <v>15278833</v>
      </c>
      <c r="DT285">
        <f t="shared" si="314"/>
        <v>83490.890710382519</v>
      </c>
      <c r="DU285">
        <f t="shared" si="315"/>
        <v>2794.6756566190743</v>
      </c>
      <c r="DV285" s="18">
        <f t="shared" si="316"/>
        <v>3.4632053743253455E-2</v>
      </c>
      <c r="DX285" s="11">
        <f t="shared" si="317"/>
        <v>6.5180913882149111E-2</v>
      </c>
      <c r="DY285">
        <f t="shared" si="318"/>
        <v>74844.769553613311</v>
      </c>
      <c r="DZ285" s="23">
        <f t="shared" si="319"/>
        <v>48911.382663889308</v>
      </c>
    </row>
    <row r="286" spans="1:130" x14ac:dyDescent="0.2">
      <c r="A286" s="3">
        <v>61154</v>
      </c>
      <c r="B286" t="s">
        <v>286</v>
      </c>
      <c r="C286" s="14">
        <v>2000</v>
      </c>
      <c r="D286" s="10">
        <v>427</v>
      </c>
      <c r="E286" s="9">
        <v>14315798</v>
      </c>
      <c r="F286">
        <f t="shared" si="256"/>
        <v>33526.459016393441</v>
      </c>
      <c r="G286" s="14">
        <v>2001</v>
      </c>
      <c r="H286" s="10">
        <v>407</v>
      </c>
      <c r="I286" s="9">
        <v>14828304</v>
      </c>
      <c r="J286">
        <f t="shared" si="257"/>
        <v>36433.179361179362</v>
      </c>
      <c r="K286">
        <f t="shared" si="258"/>
        <v>2906.720344785921</v>
      </c>
      <c r="L286" s="18">
        <f t="shared" si="259"/>
        <v>8.6699294529273774E-2</v>
      </c>
      <c r="M286" s="14">
        <v>2002</v>
      </c>
      <c r="N286" s="10">
        <v>408</v>
      </c>
      <c r="O286" s="9">
        <v>16418062</v>
      </c>
      <c r="P286">
        <f t="shared" si="260"/>
        <v>40240.348039215685</v>
      </c>
      <c r="Q286">
        <f t="shared" si="261"/>
        <v>3807.1686780363234</v>
      </c>
      <c r="R286" s="19">
        <f t="shared" si="262"/>
        <v>0.10449729463064579</v>
      </c>
      <c r="S286" s="14">
        <v>2003</v>
      </c>
      <c r="T286" s="10">
        <v>408</v>
      </c>
      <c r="U286" s="9">
        <v>16961918</v>
      </c>
      <c r="V286">
        <f t="shared" si="263"/>
        <v>41573.328431372553</v>
      </c>
      <c r="W286">
        <f t="shared" si="264"/>
        <v>1332.9803921568673</v>
      </c>
      <c r="X286" s="18">
        <f t="shared" si="265"/>
        <v>3.3125468767263876E-2</v>
      </c>
      <c r="Y286" s="14">
        <v>2004</v>
      </c>
      <c r="Z286" s="10">
        <v>407</v>
      </c>
      <c r="AA286" s="9">
        <v>17385618</v>
      </c>
      <c r="AB286">
        <f t="shared" si="266"/>
        <v>42716.506142506143</v>
      </c>
      <c r="AC286">
        <f t="shared" si="267"/>
        <v>1143.1777111335905</v>
      </c>
      <c r="AD286" s="18">
        <f t="shared" si="268"/>
        <v>2.7497863516525955E-2</v>
      </c>
      <c r="AE286" s="14">
        <v>2005</v>
      </c>
      <c r="AF286" s="10">
        <v>378</v>
      </c>
      <c r="AG286" s="9">
        <v>17344828</v>
      </c>
      <c r="AH286">
        <f t="shared" si="269"/>
        <v>45885.788359788363</v>
      </c>
      <c r="AI286">
        <f t="shared" si="270"/>
        <v>3169.2822172822198</v>
      </c>
      <c r="AJ286" s="18">
        <f t="shared" si="271"/>
        <v>7.4193385730312464E-2</v>
      </c>
      <c r="AK286" s="14">
        <v>2006</v>
      </c>
      <c r="AL286" s="10">
        <v>361</v>
      </c>
      <c r="AM286" s="9">
        <v>18541190</v>
      </c>
      <c r="AN286">
        <f t="shared" si="272"/>
        <v>51360.637119113577</v>
      </c>
      <c r="AO286">
        <f t="shared" si="273"/>
        <v>5474.8487593252139</v>
      </c>
      <c r="AP286" s="18">
        <f t="shared" si="274"/>
        <v>0.11931469317683235</v>
      </c>
      <c r="AQ286" s="14">
        <v>2007</v>
      </c>
      <c r="AR286" s="10">
        <v>347</v>
      </c>
      <c r="AS286" s="9">
        <v>19882622</v>
      </c>
      <c r="AT286">
        <f t="shared" si="275"/>
        <v>57298.622478386169</v>
      </c>
      <c r="AU286">
        <f t="shared" si="276"/>
        <v>5937.9853592725922</v>
      </c>
      <c r="AV286" s="18">
        <f t="shared" si="277"/>
        <v>0.1156135455543795</v>
      </c>
      <c r="AW286" s="14">
        <v>2008</v>
      </c>
      <c r="AX286" s="10">
        <v>344</v>
      </c>
      <c r="AY286" s="9">
        <v>21830347</v>
      </c>
      <c r="AZ286">
        <f t="shared" si="278"/>
        <v>63460.311046511626</v>
      </c>
      <c r="BA286">
        <f t="shared" si="279"/>
        <v>6161.6885681254571</v>
      </c>
      <c r="BB286" s="18">
        <f t="shared" si="280"/>
        <v>0.10753641713550323</v>
      </c>
      <c r="BC286" s="14">
        <v>2009</v>
      </c>
      <c r="BD286" s="10">
        <v>348</v>
      </c>
      <c r="BE286" s="9">
        <v>22331711</v>
      </c>
      <c r="BF286">
        <f t="shared" si="281"/>
        <v>64171.583333333336</v>
      </c>
      <c r="BG286">
        <f t="shared" si="282"/>
        <v>711.27228682170971</v>
      </c>
      <c r="BH286" s="18">
        <f t="shared" si="283"/>
        <v>1.1208143721520696E-2</v>
      </c>
      <c r="BI286" s="14">
        <v>2010</v>
      </c>
      <c r="BJ286" s="10">
        <v>333</v>
      </c>
      <c r="BK286" s="9">
        <v>23133431</v>
      </c>
      <c r="BL286">
        <f t="shared" si="284"/>
        <v>69469.762762762766</v>
      </c>
      <c r="BM286">
        <f t="shared" si="285"/>
        <v>5298.1794294294305</v>
      </c>
      <c r="BN286" s="18">
        <f t="shared" si="286"/>
        <v>8.256270383587902E-2</v>
      </c>
      <c r="BO286" s="14">
        <v>2011</v>
      </c>
      <c r="BP286" s="10">
        <v>328</v>
      </c>
      <c r="BQ286" s="9">
        <v>23323312</v>
      </c>
      <c r="BR286">
        <f t="shared" si="287"/>
        <v>71107.658536585368</v>
      </c>
      <c r="BS286">
        <f t="shared" si="288"/>
        <v>1637.8957738226018</v>
      </c>
      <c r="BT286" s="18">
        <f t="shared" si="289"/>
        <v>2.3577103313508763E-2</v>
      </c>
      <c r="BU286" s="14">
        <v>2012</v>
      </c>
      <c r="BV286" s="10">
        <v>323</v>
      </c>
      <c r="BW286" s="9">
        <v>23330491</v>
      </c>
      <c r="BX286">
        <f t="shared" si="290"/>
        <v>72230.622291021675</v>
      </c>
      <c r="BY286">
        <f t="shared" si="291"/>
        <v>1122.9637544363068</v>
      </c>
      <c r="BZ286" s="18">
        <f t="shared" si="292"/>
        <v>1.5792444548832028E-2</v>
      </c>
      <c r="CA286" s="14">
        <v>2013</v>
      </c>
      <c r="CB286" s="10">
        <v>332</v>
      </c>
      <c r="CC286" s="9">
        <v>23872976</v>
      </c>
      <c r="CD286">
        <f t="shared" si="293"/>
        <v>71906.554216867473</v>
      </c>
      <c r="CE286">
        <f t="shared" si="294"/>
        <v>-324.06807415420189</v>
      </c>
      <c r="CF286" s="18">
        <f t="shared" si="295"/>
        <v>-4.4865745839556999E-3</v>
      </c>
      <c r="CG286" s="14">
        <v>2014</v>
      </c>
      <c r="CH286" s="10">
        <v>343</v>
      </c>
      <c r="CI286" s="9">
        <v>24443935</v>
      </c>
      <c r="CJ286">
        <f t="shared" si="296"/>
        <v>71265.116618075801</v>
      </c>
      <c r="CK286">
        <f t="shared" si="297"/>
        <v>-641.43759879167192</v>
      </c>
      <c r="CL286" s="18">
        <f t="shared" si="298"/>
        <v>-8.9204329949829075E-3</v>
      </c>
      <c r="CM286" s="14">
        <v>2015</v>
      </c>
      <c r="CN286" s="9">
        <v>368</v>
      </c>
      <c r="CO286" s="9">
        <v>24228652</v>
      </c>
      <c r="CP286">
        <f t="shared" si="299"/>
        <v>65838.728260869568</v>
      </c>
      <c r="CQ286">
        <f t="shared" si="300"/>
        <v>-5426.3883572062332</v>
      </c>
      <c r="CR286" s="18">
        <f t="shared" si="301"/>
        <v>-7.6143681715801409E-2</v>
      </c>
      <c r="CS286" s="14">
        <v>2016</v>
      </c>
      <c r="CT286" s="9">
        <v>373</v>
      </c>
      <c r="CU286" s="9">
        <v>26194864</v>
      </c>
      <c r="CV286">
        <f t="shared" si="302"/>
        <v>70227.517426273465</v>
      </c>
      <c r="CW286">
        <f t="shared" si="303"/>
        <v>4388.7891654038976</v>
      </c>
      <c r="CX286" s="18">
        <f t="shared" si="304"/>
        <v>6.6659689233583203E-2</v>
      </c>
      <c r="CY286" s="14">
        <v>2017</v>
      </c>
      <c r="CZ286" s="9">
        <v>341</v>
      </c>
      <c r="DA286" s="9">
        <v>25889789</v>
      </c>
      <c r="DB286">
        <f t="shared" si="305"/>
        <v>75923.134897360709</v>
      </c>
      <c r="DC286">
        <f t="shared" si="306"/>
        <v>5695.6174710872438</v>
      </c>
      <c r="DD286" s="18">
        <f t="shared" si="307"/>
        <v>8.1102361009224619E-2</v>
      </c>
      <c r="DE286" s="14">
        <v>2018</v>
      </c>
      <c r="DF286" s="24">
        <v>335</v>
      </c>
      <c r="DG286" s="24">
        <v>26796244</v>
      </c>
      <c r="DH286">
        <f t="shared" si="308"/>
        <v>79988.788059701488</v>
      </c>
      <c r="DI286">
        <f t="shared" si="309"/>
        <v>4065.6531623407791</v>
      </c>
      <c r="DJ286" s="18">
        <f t="shared" si="310"/>
        <v>5.3549595493350893E-2</v>
      </c>
      <c r="DK286" s="14">
        <v>2019</v>
      </c>
      <c r="DL286" s="24">
        <v>329</v>
      </c>
      <c r="DM286" s="24">
        <v>27551204</v>
      </c>
      <c r="DN286">
        <f t="shared" si="311"/>
        <v>83742.261398176299</v>
      </c>
      <c r="DO286">
        <f t="shared" si="312"/>
        <v>3753.4733384748106</v>
      </c>
      <c r="DP286" s="18">
        <f t="shared" si="313"/>
        <v>4.6924993233718189E-2</v>
      </c>
      <c r="DQ286" s="14">
        <v>2020</v>
      </c>
      <c r="DR286" s="25">
        <v>330</v>
      </c>
      <c r="DS286" s="24">
        <v>27783282</v>
      </c>
      <c r="DT286">
        <f t="shared" si="314"/>
        <v>84191.763636363641</v>
      </c>
      <c r="DU286">
        <f t="shared" si="315"/>
        <v>449.5022381873423</v>
      </c>
      <c r="DV286" s="18">
        <f t="shared" si="316"/>
        <v>5.3676868845236531E-3</v>
      </c>
      <c r="DX286" s="11">
        <f t="shared" si="317"/>
        <v>4.5770734306484873E-2</v>
      </c>
      <c r="DY286">
        <f t="shared" si="318"/>
        <v>79884.728118412837</v>
      </c>
      <c r="DZ286" s="23">
        <f t="shared" si="319"/>
        <v>61550.4129253266</v>
      </c>
    </row>
    <row r="287" spans="1:130" x14ac:dyDescent="0.2">
      <c r="A287" s="3">
        <v>61156</v>
      </c>
      <c r="B287" t="s">
        <v>287</v>
      </c>
      <c r="C287" s="14">
        <v>2000</v>
      </c>
      <c r="D287" s="10">
        <v>1321</v>
      </c>
      <c r="E287" s="9">
        <v>63925010</v>
      </c>
      <c r="F287">
        <f t="shared" si="256"/>
        <v>48391.377744133235</v>
      </c>
      <c r="G287" s="14">
        <v>2001</v>
      </c>
      <c r="H287" s="10">
        <v>1325</v>
      </c>
      <c r="I287" s="9">
        <v>66767500</v>
      </c>
      <c r="J287">
        <f t="shared" si="257"/>
        <v>50390.566037735851</v>
      </c>
      <c r="K287">
        <f t="shared" si="258"/>
        <v>1999.1882936026159</v>
      </c>
      <c r="L287" s="18">
        <f t="shared" si="259"/>
        <v>4.1312902975675019E-2</v>
      </c>
      <c r="M287" s="14">
        <v>2002</v>
      </c>
      <c r="N287" s="10">
        <v>1307</v>
      </c>
      <c r="O287" s="9">
        <v>71346052</v>
      </c>
      <c r="P287">
        <f t="shared" si="260"/>
        <v>54587.644988523338</v>
      </c>
      <c r="Q287">
        <f t="shared" si="261"/>
        <v>4197.078950787487</v>
      </c>
      <c r="R287" s="19">
        <f t="shared" si="262"/>
        <v>8.3290966559979335E-2</v>
      </c>
      <c r="S287" s="14">
        <v>2003</v>
      </c>
      <c r="T287" s="10">
        <v>1307</v>
      </c>
      <c r="U287" s="9">
        <v>72244072</v>
      </c>
      <c r="V287">
        <f t="shared" si="263"/>
        <v>55274.729915837794</v>
      </c>
      <c r="W287">
        <f t="shared" si="264"/>
        <v>687.08492731445585</v>
      </c>
      <c r="X287" s="18">
        <f t="shared" si="265"/>
        <v>1.258682120210371E-2</v>
      </c>
      <c r="Y287" s="14">
        <v>2004</v>
      </c>
      <c r="Z287" s="10">
        <v>1286</v>
      </c>
      <c r="AA287" s="9">
        <v>74221701</v>
      </c>
      <c r="AB287">
        <f t="shared" si="266"/>
        <v>57715.164074650078</v>
      </c>
      <c r="AC287">
        <f t="shared" si="267"/>
        <v>2440.4341588122843</v>
      </c>
      <c r="AD287" s="18">
        <f t="shared" si="268"/>
        <v>4.4150992008972802E-2</v>
      </c>
      <c r="AE287" s="14">
        <v>2005</v>
      </c>
      <c r="AF287" s="10">
        <v>1303</v>
      </c>
      <c r="AG287" s="9">
        <v>76944058</v>
      </c>
      <c r="AH287">
        <f t="shared" si="269"/>
        <v>59051.464313123564</v>
      </c>
      <c r="AI287">
        <f t="shared" si="270"/>
        <v>1336.3002384734864</v>
      </c>
      <c r="AJ287" s="18">
        <f t="shared" si="271"/>
        <v>2.3153364629529355E-2</v>
      </c>
      <c r="AK287" s="14">
        <v>2006</v>
      </c>
      <c r="AL287" s="10">
        <v>1283</v>
      </c>
      <c r="AM287" s="9">
        <v>78352561</v>
      </c>
      <c r="AN287">
        <f t="shared" si="272"/>
        <v>61069.805923616521</v>
      </c>
      <c r="AO287">
        <f t="shared" si="273"/>
        <v>2018.3416104929565</v>
      </c>
      <c r="AP287" s="18">
        <f t="shared" si="274"/>
        <v>3.4179365981351309E-2</v>
      </c>
      <c r="AQ287" s="14">
        <v>2007</v>
      </c>
      <c r="AR287" s="10">
        <v>1291</v>
      </c>
      <c r="AS287" s="9">
        <v>80685604</v>
      </c>
      <c r="AT287">
        <f t="shared" si="275"/>
        <v>62498.531371030207</v>
      </c>
      <c r="AU287">
        <f t="shared" si="276"/>
        <v>1428.7254474136862</v>
      </c>
      <c r="AV287" s="18">
        <f t="shared" si="277"/>
        <v>2.3394956407765146E-2</v>
      </c>
      <c r="AW287" s="14">
        <v>2008</v>
      </c>
      <c r="AX287" s="10">
        <v>1333</v>
      </c>
      <c r="AY287" s="9">
        <v>90471030</v>
      </c>
      <c r="AZ287">
        <f t="shared" si="278"/>
        <v>67870.240060014999</v>
      </c>
      <c r="BA287">
        <f t="shared" si="279"/>
        <v>5371.7086889847924</v>
      </c>
      <c r="BB287" s="18">
        <f t="shared" si="280"/>
        <v>8.5949358667245859E-2</v>
      </c>
      <c r="BC287" s="14">
        <v>2009</v>
      </c>
      <c r="BD287" s="10">
        <v>1321</v>
      </c>
      <c r="BE287" s="9">
        <v>91855829</v>
      </c>
      <c r="BF287">
        <f t="shared" si="281"/>
        <v>69535.071158213468</v>
      </c>
      <c r="BG287">
        <f t="shared" si="282"/>
        <v>1664.8310981984687</v>
      </c>
      <c r="BH287" s="18">
        <f t="shared" si="283"/>
        <v>2.4529618529805165E-2</v>
      </c>
      <c r="BI287" s="14">
        <v>2010</v>
      </c>
      <c r="BJ287" s="10">
        <v>1324</v>
      </c>
      <c r="BK287" s="9">
        <v>91068476</v>
      </c>
      <c r="BL287">
        <f t="shared" si="284"/>
        <v>68782.836858006049</v>
      </c>
      <c r="BM287">
        <f t="shared" si="285"/>
        <v>-752.23430020741944</v>
      </c>
      <c r="BN287" s="18">
        <f t="shared" si="286"/>
        <v>-1.0818056092814764E-2</v>
      </c>
      <c r="BO287" s="14">
        <v>2011</v>
      </c>
      <c r="BP287" s="10">
        <v>1308</v>
      </c>
      <c r="BQ287" s="9">
        <v>93222233</v>
      </c>
      <c r="BR287">
        <f t="shared" si="287"/>
        <v>71270.820336391436</v>
      </c>
      <c r="BS287">
        <f t="shared" si="288"/>
        <v>2487.9834783853876</v>
      </c>
      <c r="BT287" s="18">
        <f t="shared" si="289"/>
        <v>3.6171574073362696E-2</v>
      </c>
      <c r="BU287" s="14">
        <v>2012</v>
      </c>
      <c r="BV287" s="10">
        <v>1340</v>
      </c>
      <c r="BW287" s="9">
        <v>94208071</v>
      </c>
      <c r="BX287">
        <f t="shared" si="290"/>
        <v>70304.53059701492</v>
      </c>
      <c r="BY287">
        <f t="shared" si="291"/>
        <v>-966.28973937651608</v>
      </c>
      <c r="BZ287" s="18">
        <f t="shared" si="292"/>
        <v>-1.3557999400255549E-2</v>
      </c>
      <c r="CA287" s="14">
        <v>2013</v>
      </c>
      <c r="CB287" s="10">
        <v>1354</v>
      </c>
      <c r="CC287" s="9">
        <v>96040828</v>
      </c>
      <c r="CD287">
        <f t="shared" si="293"/>
        <v>70931.187592319053</v>
      </c>
      <c r="CE287">
        <f t="shared" si="294"/>
        <v>626.65699530413258</v>
      </c>
      <c r="CF287" s="18">
        <f t="shared" si="295"/>
        <v>8.9134653198401411E-3</v>
      </c>
      <c r="CG287" s="14">
        <v>2014</v>
      </c>
      <c r="CH287" s="10">
        <v>1362</v>
      </c>
      <c r="CI287" s="9">
        <v>99713148</v>
      </c>
      <c r="CJ287">
        <f t="shared" si="296"/>
        <v>73210.828193832596</v>
      </c>
      <c r="CK287">
        <f t="shared" si="297"/>
        <v>2279.6406015135435</v>
      </c>
      <c r="CL287" s="18">
        <f t="shared" si="298"/>
        <v>3.2138762635921234E-2</v>
      </c>
      <c r="CM287" s="14">
        <v>2015</v>
      </c>
      <c r="CN287" s="9">
        <v>1346</v>
      </c>
      <c r="CO287" s="9">
        <v>101141466</v>
      </c>
      <c r="CP287">
        <f t="shared" si="299"/>
        <v>75142.248142644879</v>
      </c>
      <c r="CQ287">
        <f t="shared" si="300"/>
        <v>1931.4199488122831</v>
      </c>
      <c r="CR287" s="18">
        <f t="shared" si="301"/>
        <v>2.6381615895652293E-2</v>
      </c>
      <c r="CS287" s="14">
        <v>2016</v>
      </c>
      <c r="CT287" s="9">
        <v>1326</v>
      </c>
      <c r="CU287" s="9">
        <v>105604957</v>
      </c>
      <c r="CV287">
        <f t="shared" si="302"/>
        <v>79641.747360482652</v>
      </c>
      <c r="CW287">
        <f t="shared" si="303"/>
        <v>4499.4992178377724</v>
      </c>
      <c r="CX287" s="18">
        <f t="shared" si="304"/>
        <v>5.9879752456916548E-2</v>
      </c>
      <c r="CY287" s="14">
        <v>2017</v>
      </c>
      <c r="CZ287" s="9">
        <v>1306</v>
      </c>
      <c r="DA287" s="9">
        <v>107717747</v>
      </c>
      <c r="DB287">
        <f t="shared" si="305"/>
        <v>82479.132465543647</v>
      </c>
      <c r="DC287">
        <f t="shared" si="306"/>
        <v>2837.3851050609956</v>
      </c>
      <c r="DD287" s="18">
        <f t="shared" si="307"/>
        <v>3.562685650552256E-2</v>
      </c>
      <c r="DE287" s="14">
        <v>2018</v>
      </c>
      <c r="DF287" s="24">
        <v>1302</v>
      </c>
      <c r="DG287" s="24">
        <v>112523117</v>
      </c>
      <c r="DH287">
        <f t="shared" si="308"/>
        <v>86423.284946236556</v>
      </c>
      <c r="DI287">
        <f t="shared" si="309"/>
        <v>3944.1524806929083</v>
      </c>
      <c r="DJ287" s="18">
        <f t="shared" si="310"/>
        <v>4.7820004439797073E-2</v>
      </c>
      <c r="DK287" s="14">
        <v>2019</v>
      </c>
      <c r="DL287" s="24">
        <v>1286</v>
      </c>
      <c r="DM287" s="24">
        <v>116571250</v>
      </c>
      <c r="DN287">
        <f t="shared" si="311"/>
        <v>90646.384136858469</v>
      </c>
      <c r="DO287">
        <f t="shared" si="312"/>
        <v>4223.0991906219133</v>
      </c>
      <c r="DP287" s="18">
        <f t="shared" si="313"/>
        <v>4.8865293575094719E-2</v>
      </c>
      <c r="DQ287" s="14">
        <v>2020</v>
      </c>
      <c r="DR287" s="25">
        <v>1246</v>
      </c>
      <c r="DS287" s="24">
        <v>120905358</v>
      </c>
      <c r="DT287">
        <f t="shared" si="314"/>
        <v>97034.797752808983</v>
      </c>
      <c r="DU287">
        <f t="shared" si="315"/>
        <v>6388.4136159505142</v>
      </c>
      <c r="DV287" s="18">
        <f t="shared" si="316"/>
        <v>7.0476210129962247E-2</v>
      </c>
      <c r="DX287" s="11">
        <f t="shared" si="317"/>
        <v>3.4445680562917483E-2</v>
      </c>
      <c r="DY287">
        <f t="shared" si="318"/>
        <v>86516.267182879557</v>
      </c>
      <c r="DZ287" s="23">
        <f t="shared" si="319"/>
        <v>69154.875903286593</v>
      </c>
    </row>
    <row r="288" spans="1:130" x14ac:dyDescent="0.2">
      <c r="A288" s="3">
        <v>61157</v>
      </c>
      <c r="B288" t="s">
        <v>288</v>
      </c>
      <c r="C288" s="14">
        <v>2000</v>
      </c>
      <c r="D288" s="10">
        <v>72</v>
      </c>
      <c r="E288" s="9">
        <v>3714850</v>
      </c>
      <c r="F288">
        <f t="shared" si="256"/>
        <v>51595.138888888891</v>
      </c>
      <c r="G288" s="14">
        <v>2001</v>
      </c>
      <c r="H288" s="10">
        <v>77</v>
      </c>
      <c r="I288" s="9">
        <v>3922400</v>
      </c>
      <c r="J288">
        <f t="shared" si="257"/>
        <v>50940.259740259738</v>
      </c>
      <c r="K288">
        <f t="shared" si="258"/>
        <v>-654.87914862915204</v>
      </c>
      <c r="L288" s="18">
        <f t="shared" si="259"/>
        <v>-1.2692652112817192E-2</v>
      </c>
      <c r="M288" s="14">
        <v>2002</v>
      </c>
      <c r="N288" s="10">
        <v>56</v>
      </c>
      <c r="O288" s="9">
        <v>4117263</v>
      </c>
      <c r="P288">
        <f t="shared" si="260"/>
        <v>73522.553571428565</v>
      </c>
      <c r="Q288">
        <f t="shared" si="261"/>
        <v>22582.293831168827</v>
      </c>
      <c r="R288" s="19">
        <f t="shared" si="262"/>
        <v>0.44330935779114822</v>
      </c>
      <c r="S288" s="14">
        <v>2003</v>
      </c>
      <c r="T288" s="10">
        <v>56</v>
      </c>
      <c r="U288" s="9">
        <v>4208708</v>
      </c>
      <c r="V288">
        <f t="shared" si="263"/>
        <v>75155.5</v>
      </c>
      <c r="W288">
        <f t="shared" si="264"/>
        <v>1632.9464285714348</v>
      </c>
      <c r="X288" s="18">
        <f t="shared" si="265"/>
        <v>2.2210143000337933E-2</v>
      </c>
      <c r="Y288" s="14">
        <v>2004</v>
      </c>
      <c r="Z288" s="10">
        <v>52</v>
      </c>
      <c r="AA288" s="9">
        <v>5564440</v>
      </c>
      <c r="AB288">
        <f t="shared" si="266"/>
        <v>107008.46153846153</v>
      </c>
      <c r="AC288">
        <f t="shared" si="267"/>
        <v>31852.961538461532</v>
      </c>
      <c r="AD288" s="18">
        <f t="shared" si="268"/>
        <v>0.4238274183321451</v>
      </c>
      <c r="AE288" s="14">
        <v>2005</v>
      </c>
      <c r="AF288" s="10">
        <v>50</v>
      </c>
      <c r="AG288" s="9">
        <v>4959709</v>
      </c>
      <c r="AH288">
        <f t="shared" si="269"/>
        <v>99194.18</v>
      </c>
      <c r="AI288">
        <f t="shared" si="270"/>
        <v>-7814.2815384615387</v>
      </c>
      <c r="AJ288" s="18">
        <f t="shared" si="271"/>
        <v>-7.3024893789851275E-2</v>
      </c>
      <c r="AK288" s="14">
        <v>2006</v>
      </c>
      <c r="AL288" s="10">
        <v>45</v>
      </c>
      <c r="AM288" s="9">
        <v>4628646</v>
      </c>
      <c r="AN288">
        <f t="shared" si="272"/>
        <v>102858.8</v>
      </c>
      <c r="AO288">
        <f t="shared" si="273"/>
        <v>3664.6200000000099</v>
      </c>
      <c r="AP288" s="18">
        <f t="shared" si="274"/>
        <v>3.694390134582503E-2</v>
      </c>
      <c r="AQ288" s="14">
        <v>2007</v>
      </c>
      <c r="AR288" s="10">
        <v>48</v>
      </c>
      <c r="AS288" s="9">
        <v>4839401</v>
      </c>
      <c r="AT288">
        <f t="shared" si="275"/>
        <v>100820.85416666667</v>
      </c>
      <c r="AU288">
        <f t="shared" si="276"/>
        <v>-2037.9458333333314</v>
      </c>
      <c r="AV288" s="18">
        <f t="shared" si="277"/>
        <v>-1.9813043058380338E-2</v>
      </c>
      <c r="AW288" s="14">
        <v>2008</v>
      </c>
      <c r="AX288" s="10">
        <v>63</v>
      </c>
      <c r="AY288" s="9">
        <v>5176425</v>
      </c>
      <c r="AZ288">
        <f t="shared" si="278"/>
        <v>82165.476190476184</v>
      </c>
      <c r="BA288">
        <f t="shared" si="279"/>
        <v>-18655.377976190488</v>
      </c>
      <c r="BB288" s="18">
        <f t="shared" si="280"/>
        <v>-0.1850349129690107</v>
      </c>
      <c r="BC288" s="14">
        <v>2009</v>
      </c>
      <c r="BD288" s="10">
        <v>58</v>
      </c>
      <c r="BE288" s="9">
        <v>5204883</v>
      </c>
      <c r="BF288">
        <f t="shared" si="281"/>
        <v>89739.362068965522</v>
      </c>
      <c r="BG288">
        <f t="shared" si="282"/>
        <v>7573.8858784893382</v>
      </c>
      <c r="BH288" s="18">
        <f t="shared" si="283"/>
        <v>9.2178445615425389E-2</v>
      </c>
      <c r="BI288" s="14">
        <v>2010</v>
      </c>
      <c r="BJ288" s="10">
        <v>66</v>
      </c>
      <c r="BK288" s="9">
        <v>5225704</v>
      </c>
      <c r="BL288">
        <f t="shared" si="284"/>
        <v>79177.333333333328</v>
      </c>
      <c r="BM288">
        <f t="shared" si="285"/>
        <v>-10562.028735632193</v>
      </c>
      <c r="BN288" s="18">
        <f t="shared" si="286"/>
        <v>-0.11769672184113787</v>
      </c>
      <c r="BO288" s="14">
        <v>2011</v>
      </c>
      <c r="BP288" s="10">
        <v>73</v>
      </c>
      <c r="BQ288" s="9">
        <v>5313417</v>
      </c>
      <c r="BR288">
        <f t="shared" si="287"/>
        <v>72786.534246575349</v>
      </c>
      <c r="BS288">
        <f t="shared" si="288"/>
        <v>-6390.7990867579792</v>
      </c>
      <c r="BT288" s="18">
        <f t="shared" si="289"/>
        <v>-8.0715007915876338E-2</v>
      </c>
      <c r="BU288" s="14">
        <v>2012</v>
      </c>
      <c r="BV288" s="10">
        <v>69</v>
      </c>
      <c r="BW288" s="9">
        <v>5406803</v>
      </c>
      <c r="BX288">
        <f t="shared" si="290"/>
        <v>78359.463768115937</v>
      </c>
      <c r="BY288">
        <f t="shared" si="291"/>
        <v>5572.9295215405873</v>
      </c>
      <c r="BZ288" s="18">
        <f t="shared" si="292"/>
        <v>7.6565391926224274E-2</v>
      </c>
      <c r="CA288" s="14">
        <v>2013</v>
      </c>
      <c r="CB288" s="10">
        <v>82</v>
      </c>
      <c r="CC288" s="9">
        <v>5548267</v>
      </c>
      <c r="CD288">
        <f t="shared" si="293"/>
        <v>67661.792682926825</v>
      </c>
      <c r="CE288">
        <f t="shared" si="294"/>
        <v>-10697.671085189111</v>
      </c>
      <c r="CF288" s="18">
        <f t="shared" si="295"/>
        <v>-0.13652047335145162</v>
      </c>
      <c r="CG288" s="14">
        <v>2014</v>
      </c>
      <c r="CH288" s="10">
        <v>65</v>
      </c>
      <c r="CI288" s="9">
        <v>5901900</v>
      </c>
      <c r="CJ288">
        <f t="shared" si="296"/>
        <v>90798.461538461532</v>
      </c>
      <c r="CK288">
        <f t="shared" si="297"/>
        <v>23136.668855534706</v>
      </c>
      <c r="CL288" s="18">
        <f t="shared" si="298"/>
        <v>0.3419458447392395</v>
      </c>
      <c r="CM288" s="14">
        <v>2015</v>
      </c>
      <c r="CN288" s="9">
        <v>76</v>
      </c>
      <c r="CO288" s="9">
        <v>5962393</v>
      </c>
      <c r="CP288">
        <f t="shared" si="299"/>
        <v>78452.539473684214</v>
      </c>
      <c r="CQ288">
        <f t="shared" si="300"/>
        <v>-12345.922064777318</v>
      </c>
      <c r="CR288" s="18">
        <f t="shared" si="301"/>
        <v>-0.13597060848379772</v>
      </c>
      <c r="CS288" s="14">
        <v>2016</v>
      </c>
      <c r="CT288" s="9">
        <v>65</v>
      </c>
      <c r="CU288" s="9">
        <v>6469540</v>
      </c>
      <c r="CV288">
        <f t="shared" si="302"/>
        <v>99531.38461538461</v>
      </c>
      <c r="CW288">
        <f t="shared" si="303"/>
        <v>21078.845141700396</v>
      </c>
      <c r="CX288" s="18">
        <f t="shared" si="304"/>
        <v>0.2686827639119444</v>
      </c>
      <c r="CY288" s="14">
        <v>2017</v>
      </c>
      <c r="CZ288" s="9">
        <v>71</v>
      </c>
      <c r="DA288" s="9">
        <v>6628736</v>
      </c>
      <c r="DB288">
        <f t="shared" si="305"/>
        <v>93362.478873239437</v>
      </c>
      <c r="DC288">
        <f t="shared" si="306"/>
        <v>-6168.9057421451726</v>
      </c>
      <c r="DD288" s="18">
        <f t="shared" si="307"/>
        <v>-6.1979502907383868E-2</v>
      </c>
      <c r="DE288" s="14">
        <v>2018</v>
      </c>
      <c r="DF288" s="24">
        <v>51</v>
      </c>
      <c r="DG288" s="24">
        <v>6838685</v>
      </c>
      <c r="DH288">
        <f t="shared" si="308"/>
        <v>134091.86274509804</v>
      </c>
      <c r="DI288">
        <f t="shared" si="309"/>
        <v>40729.383871858605</v>
      </c>
      <c r="DJ288" s="18">
        <f t="shared" si="310"/>
        <v>0.4362500263854166</v>
      </c>
      <c r="DK288" s="14">
        <v>2019</v>
      </c>
      <c r="DL288" s="24">
        <v>56</v>
      </c>
      <c r="DM288" s="24">
        <v>7034889</v>
      </c>
      <c r="DN288">
        <f t="shared" si="311"/>
        <v>125623.01785714286</v>
      </c>
      <c r="DO288">
        <f t="shared" si="312"/>
        <v>-8468.844887955187</v>
      </c>
      <c r="DP288" s="18">
        <f t="shared" si="313"/>
        <v>-6.315703812731753E-2</v>
      </c>
      <c r="DQ288" s="14">
        <v>2020</v>
      </c>
      <c r="DR288" s="25">
        <v>58</v>
      </c>
      <c r="DS288" s="24">
        <v>7035316</v>
      </c>
      <c r="DT288">
        <f t="shared" si="314"/>
        <v>121298.55172413793</v>
      </c>
      <c r="DU288">
        <f t="shared" si="315"/>
        <v>-4324.4661330049275</v>
      </c>
      <c r="DV288" s="18">
        <f t="shared" si="316"/>
        <v>-3.4424154161959902E-2</v>
      </c>
      <c r="DX288" s="11">
        <f t="shared" si="317"/>
        <v>5.1636371951298603E-2</v>
      </c>
      <c r="DY288">
        <f t="shared" si="318"/>
        <v>117692.45315849344</v>
      </c>
      <c r="DZ288" s="23">
        <f t="shared" si="319"/>
        <v>89244.952715392734</v>
      </c>
    </row>
    <row r="289" spans="1:130" x14ac:dyDescent="0.2">
      <c r="A289" s="3">
        <v>61158</v>
      </c>
      <c r="B289" t="s">
        <v>289</v>
      </c>
      <c r="C289" s="14">
        <v>2000</v>
      </c>
      <c r="D289" s="10">
        <v>161</v>
      </c>
      <c r="E289" s="9">
        <v>7379928</v>
      </c>
      <c r="F289">
        <f t="shared" si="256"/>
        <v>45838.062111801242</v>
      </c>
      <c r="G289" s="14">
        <v>2001</v>
      </c>
      <c r="H289" s="10">
        <v>164</v>
      </c>
      <c r="I289" s="9">
        <v>7631438</v>
      </c>
      <c r="J289">
        <f t="shared" si="257"/>
        <v>46533.158536585368</v>
      </c>
      <c r="K289">
        <f t="shared" si="258"/>
        <v>695.0964247841257</v>
      </c>
      <c r="L289" s="18">
        <f t="shared" si="259"/>
        <v>1.5164175638332006E-2</v>
      </c>
      <c r="M289" s="14">
        <v>2002</v>
      </c>
      <c r="N289" s="10">
        <v>165</v>
      </c>
      <c r="O289" s="9">
        <v>8045318</v>
      </c>
      <c r="P289">
        <f t="shared" si="260"/>
        <v>48759.503030303029</v>
      </c>
      <c r="Q289">
        <f t="shared" si="261"/>
        <v>2226.344493717661</v>
      </c>
      <c r="R289" s="19">
        <f t="shared" si="262"/>
        <v>4.7844259098966196E-2</v>
      </c>
      <c r="S289" s="14">
        <v>2003</v>
      </c>
      <c r="T289" s="10">
        <v>165</v>
      </c>
      <c r="U289" s="9">
        <v>8261793</v>
      </c>
      <c r="V289">
        <f t="shared" si="263"/>
        <v>50071.472727272725</v>
      </c>
      <c r="W289">
        <f t="shared" si="264"/>
        <v>1311.9696969696961</v>
      </c>
      <c r="X289" s="18">
        <f t="shared" si="265"/>
        <v>2.6906953833272948E-2</v>
      </c>
      <c r="Y289" s="14">
        <v>2004</v>
      </c>
      <c r="Z289" s="10">
        <v>173</v>
      </c>
      <c r="AA289" s="9">
        <v>8433269</v>
      </c>
      <c r="AB289">
        <f t="shared" si="266"/>
        <v>48747.219653179192</v>
      </c>
      <c r="AC289">
        <f t="shared" si="267"/>
        <v>-1324.2530740935326</v>
      </c>
      <c r="AD289" s="18">
        <f t="shared" si="268"/>
        <v>-2.644725633109337E-2</v>
      </c>
      <c r="AE289" s="14">
        <v>2005</v>
      </c>
      <c r="AF289" s="10">
        <v>167</v>
      </c>
      <c r="AG289" s="9">
        <v>8676004</v>
      </c>
      <c r="AH289">
        <f t="shared" si="269"/>
        <v>51952.119760479043</v>
      </c>
      <c r="AI289">
        <f t="shared" si="270"/>
        <v>3204.9001072998508</v>
      </c>
      <c r="AJ289" s="18">
        <f t="shared" si="271"/>
        <v>6.5745290297614625E-2</v>
      </c>
      <c r="AK289" s="14">
        <v>2006</v>
      </c>
      <c r="AL289" s="10">
        <v>144</v>
      </c>
      <c r="AM289" s="9">
        <v>10904105</v>
      </c>
      <c r="AN289">
        <f t="shared" si="272"/>
        <v>75722.951388888891</v>
      </c>
      <c r="AO289">
        <f t="shared" si="273"/>
        <v>23770.831628409847</v>
      </c>
      <c r="AP289" s="18">
        <f t="shared" si="274"/>
        <v>0.45755268000619231</v>
      </c>
      <c r="AQ289" s="14">
        <v>2007</v>
      </c>
      <c r="AR289" s="10">
        <v>149</v>
      </c>
      <c r="AS289" s="9">
        <v>10173647</v>
      </c>
      <c r="AT289">
        <f t="shared" si="275"/>
        <v>68279.510067114097</v>
      </c>
      <c r="AU289">
        <f t="shared" si="276"/>
        <v>-7443.4413217747933</v>
      </c>
      <c r="AV289" s="18">
        <f t="shared" si="277"/>
        <v>-9.8298351890005659E-2</v>
      </c>
      <c r="AW289" s="14">
        <v>2008</v>
      </c>
      <c r="AX289" s="10">
        <v>143</v>
      </c>
      <c r="AY289" s="9">
        <v>10463840</v>
      </c>
      <c r="AZ289">
        <f t="shared" si="278"/>
        <v>73173.706293706287</v>
      </c>
      <c r="BA289">
        <f t="shared" si="279"/>
        <v>4894.1962265921902</v>
      </c>
      <c r="BB289" s="18">
        <f t="shared" si="280"/>
        <v>7.1678842185328065E-2</v>
      </c>
      <c r="BC289" s="14">
        <v>2009</v>
      </c>
      <c r="BD289" s="10">
        <v>137</v>
      </c>
      <c r="BE289" s="9">
        <v>10574570</v>
      </c>
      <c r="BF289">
        <f t="shared" si="281"/>
        <v>77186.642335766417</v>
      </c>
      <c r="BG289">
        <f t="shared" si="282"/>
        <v>4012.9360420601297</v>
      </c>
      <c r="BH289" s="18">
        <f t="shared" si="283"/>
        <v>5.4841229798486844E-2</v>
      </c>
      <c r="BI289" s="14">
        <v>2010</v>
      </c>
      <c r="BJ289" s="10">
        <v>133</v>
      </c>
      <c r="BK289" s="9">
        <v>10480605</v>
      </c>
      <c r="BL289">
        <f t="shared" si="284"/>
        <v>78801.541353383465</v>
      </c>
      <c r="BM289">
        <f t="shared" si="285"/>
        <v>1614.8990176170482</v>
      </c>
      <c r="BN289" s="18">
        <f t="shared" si="286"/>
        <v>2.0922001122838624E-2</v>
      </c>
      <c r="BO289" s="14">
        <v>2011</v>
      </c>
      <c r="BP289" s="10">
        <v>123</v>
      </c>
      <c r="BQ289" s="9">
        <v>10500257</v>
      </c>
      <c r="BR289">
        <f t="shared" si="287"/>
        <v>85367.94308943089</v>
      </c>
      <c r="BS289">
        <f t="shared" si="288"/>
        <v>6566.4017360474245</v>
      </c>
      <c r="BT289" s="18">
        <f t="shared" si="289"/>
        <v>8.3328341340438594E-2</v>
      </c>
      <c r="BU289" s="14">
        <v>2012</v>
      </c>
      <c r="BV289" s="10">
        <v>113</v>
      </c>
      <c r="BW289" s="9">
        <v>10674281</v>
      </c>
      <c r="BX289">
        <f t="shared" si="290"/>
        <v>94462.663716814161</v>
      </c>
      <c r="BY289">
        <f t="shared" si="291"/>
        <v>9094.7206273832708</v>
      </c>
      <c r="BZ289" s="18">
        <f t="shared" si="292"/>
        <v>0.1065355483364019</v>
      </c>
      <c r="CA289" s="14">
        <v>2013</v>
      </c>
      <c r="CB289" s="10">
        <v>111</v>
      </c>
      <c r="CC289" s="9">
        <v>10956644</v>
      </c>
      <c r="CD289">
        <f t="shared" si="293"/>
        <v>98708.504504504512</v>
      </c>
      <c r="CE289">
        <f t="shared" si="294"/>
        <v>4245.8407876903511</v>
      </c>
      <c r="CF289" s="18">
        <f t="shared" si="295"/>
        <v>4.4947290502190235E-2</v>
      </c>
      <c r="CG289" s="14">
        <v>2014</v>
      </c>
      <c r="CH289" s="10">
        <v>104</v>
      </c>
      <c r="CI289" s="9">
        <v>11373743</v>
      </c>
      <c r="CJ289">
        <f t="shared" si="296"/>
        <v>109362.91346153847</v>
      </c>
      <c r="CK289">
        <f t="shared" si="297"/>
        <v>10654.408957033957</v>
      </c>
      <c r="CL289" s="18">
        <f t="shared" si="298"/>
        <v>0.1079381053387122</v>
      </c>
      <c r="CM289" s="14">
        <v>2015</v>
      </c>
      <c r="CN289" s="9">
        <v>106</v>
      </c>
      <c r="CO289" s="9">
        <v>11594533</v>
      </c>
      <c r="CP289">
        <f t="shared" si="299"/>
        <v>109382.38679245283</v>
      </c>
      <c r="CQ289">
        <f t="shared" si="300"/>
        <v>19.473330914363032</v>
      </c>
      <c r="CR289" s="18">
        <f t="shared" si="301"/>
        <v>1.7806155942628167E-4</v>
      </c>
      <c r="CS289" s="14">
        <v>2016</v>
      </c>
      <c r="CT289" s="9">
        <v>104</v>
      </c>
      <c r="CU289" s="9">
        <v>12242992</v>
      </c>
      <c r="CV289">
        <f t="shared" si="302"/>
        <v>117721.07692307692</v>
      </c>
      <c r="CW289">
        <f t="shared" si="303"/>
        <v>8338.6901306240907</v>
      </c>
      <c r="CX289" s="18">
        <f t="shared" si="304"/>
        <v>7.6234304033302044E-2</v>
      </c>
      <c r="CY289" s="14">
        <v>2017</v>
      </c>
      <c r="CZ289" s="9">
        <v>101</v>
      </c>
      <c r="DA289" s="9">
        <v>12429147</v>
      </c>
      <c r="DB289">
        <f t="shared" si="305"/>
        <v>123060.86138613861</v>
      </c>
      <c r="DC289">
        <f t="shared" si="306"/>
        <v>5339.7844630616892</v>
      </c>
      <c r="DD289" s="18">
        <f t="shared" si="307"/>
        <v>4.5359629750506711E-2</v>
      </c>
      <c r="DE289" s="14">
        <v>2018</v>
      </c>
      <c r="DF289" s="24">
        <v>98</v>
      </c>
      <c r="DG289" s="24">
        <v>12828622</v>
      </c>
      <c r="DH289">
        <f t="shared" si="308"/>
        <v>130904.30612244898</v>
      </c>
      <c r="DI289">
        <f t="shared" si="309"/>
        <v>7843.4447363103682</v>
      </c>
      <c r="DJ289" s="18">
        <f t="shared" si="310"/>
        <v>6.3736306149355798E-2</v>
      </c>
      <c r="DK289" s="14">
        <v>2019</v>
      </c>
      <c r="DL289" s="24">
        <v>99</v>
      </c>
      <c r="DM289" s="24">
        <v>13036280</v>
      </c>
      <c r="DN289">
        <f t="shared" si="311"/>
        <v>131679.59595959596</v>
      </c>
      <c r="DO289">
        <f t="shared" si="312"/>
        <v>775.28983714697824</v>
      </c>
      <c r="DP289" s="18">
        <f t="shared" si="313"/>
        <v>5.9225693952478968E-3</v>
      </c>
      <c r="DQ289" s="14">
        <v>2020</v>
      </c>
      <c r="DR289" s="25">
        <v>101</v>
      </c>
      <c r="DS289" s="24">
        <v>13410772</v>
      </c>
      <c r="DT289">
        <f t="shared" si="314"/>
        <v>132779.92079207921</v>
      </c>
      <c r="DU289">
        <f t="shared" si="315"/>
        <v>1100.324832483253</v>
      </c>
      <c r="DV289" s="18">
        <f t="shared" si="316"/>
        <v>8.3560769188635135E-3</v>
      </c>
      <c r="DX289" s="11">
        <f t="shared" si="317"/>
        <v>5.8256826075550855E-2</v>
      </c>
      <c r="DY289">
        <f t="shared" si="318"/>
        <v>128548.2544893945</v>
      </c>
      <c r="DZ289" s="23">
        <f t="shared" si="319"/>
        <v>85642.669524121913</v>
      </c>
    </row>
    <row r="290" spans="1:130" x14ac:dyDescent="0.2">
      <c r="A290" s="3">
        <v>62070</v>
      </c>
      <c r="B290" t="s">
        <v>290</v>
      </c>
      <c r="C290" s="14">
        <v>2000</v>
      </c>
      <c r="D290" s="10">
        <v>209</v>
      </c>
      <c r="E290" s="9">
        <v>6650770</v>
      </c>
      <c r="F290">
        <f t="shared" si="256"/>
        <v>31821.866028708133</v>
      </c>
      <c r="G290" s="14">
        <v>2001</v>
      </c>
      <c r="H290" s="10">
        <v>201</v>
      </c>
      <c r="I290" s="9">
        <v>6723450</v>
      </c>
      <c r="J290">
        <f t="shared" si="257"/>
        <v>33450</v>
      </c>
      <c r="K290">
        <f t="shared" si="258"/>
        <v>1628.1339712918671</v>
      </c>
      <c r="L290" s="18">
        <f t="shared" si="259"/>
        <v>5.1164000559333768E-2</v>
      </c>
      <c r="M290" s="14">
        <v>2002</v>
      </c>
      <c r="N290" s="10">
        <v>200</v>
      </c>
      <c r="O290" s="9">
        <v>7192190</v>
      </c>
      <c r="P290">
        <f t="shared" si="260"/>
        <v>35960.949999999997</v>
      </c>
      <c r="Q290">
        <f t="shared" si="261"/>
        <v>2510.9499999999971</v>
      </c>
      <c r="R290" s="19">
        <f t="shared" si="262"/>
        <v>7.5065769805680027E-2</v>
      </c>
      <c r="S290" s="14">
        <v>2003</v>
      </c>
      <c r="T290" s="10">
        <v>200</v>
      </c>
      <c r="U290" s="9">
        <v>7568270</v>
      </c>
      <c r="V290">
        <f t="shared" si="263"/>
        <v>37841.35</v>
      </c>
      <c r="W290">
        <f t="shared" si="264"/>
        <v>1880.4000000000015</v>
      </c>
      <c r="X290" s="18">
        <f t="shared" si="265"/>
        <v>5.2290053516383786E-2</v>
      </c>
      <c r="Y290" s="14">
        <v>2004</v>
      </c>
      <c r="Z290" s="10">
        <v>197</v>
      </c>
      <c r="AA290" s="9">
        <v>8658540</v>
      </c>
      <c r="AB290">
        <f t="shared" si="266"/>
        <v>43951.979695431473</v>
      </c>
      <c r="AC290">
        <f t="shared" si="267"/>
        <v>6110.6296954314748</v>
      </c>
      <c r="AD290" s="18">
        <f t="shared" si="268"/>
        <v>0.16148022455413127</v>
      </c>
      <c r="AE290" s="14">
        <v>2005</v>
      </c>
      <c r="AF290" s="10">
        <v>214</v>
      </c>
      <c r="AG290" s="9">
        <v>8720560</v>
      </c>
      <c r="AH290">
        <f t="shared" si="269"/>
        <v>40750.280373831774</v>
      </c>
      <c r="AI290">
        <f t="shared" si="270"/>
        <v>-3201.699321599699</v>
      </c>
      <c r="AJ290" s="18">
        <f t="shared" si="271"/>
        <v>-7.2845394992128082E-2</v>
      </c>
      <c r="AK290" s="14">
        <v>2006</v>
      </c>
      <c r="AL290" s="10">
        <v>207</v>
      </c>
      <c r="AM290" s="9">
        <v>9374320</v>
      </c>
      <c r="AN290">
        <f t="shared" si="272"/>
        <v>45286.570048309179</v>
      </c>
      <c r="AO290">
        <f t="shared" si="273"/>
        <v>4536.2896744774043</v>
      </c>
      <c r="AP290" s="18">
        <f t="shared" si="274"/>
        <v>0.11131922609765481</v>
      </c>
      <c r="AQ290" s="14">
        <v>2007</v>
      </c>
      <c r="AR290" s="10">
        <v>195</v>
      </c>
      <c r="AS290" s="9">
        <v>9725199</v>
      </c>
      <c r="AT290">
        <f t="shared" si="275"/>
        <v>49872.815384615387</v>
      </c>
      <c r="AU290">
        <f t="shared" si="276"/>
        <v>4586.2453363062086</v>
      </c>
      <c r="AV290" s="18">
        <f t="shared" si="277"/>
        <v>0.10127164259545067</v>
      </c>
      <c r="AW290" s="14">
        <v>2008</v>
      </c>
      <c r="AX290" s="10">
        <v>184</v>
      </c>
      <c r="AY290" s="9">
        <v>9888025</v>
      </c>
      <c r="AZ290">
        <f t="shared" si="278"/>
        <v>53739.266304347824</v>
      </c>
      <c r="BA290">
        <f t="shared" si="279"/>
        <v>3866.4509197324369</v>
      </c>
      <c r="BB290" s="18">
        <f t="shared" si="280"/>
        <v>7.7526221247279897E-2</v>
      </c>
      <c r="BC290" s="14">
        <v>2009</v>
      </c>
      <c r="BD290" s="10">
        <v>178</v>
      </c>
      <c r="BE290" s="9">
        <v>10344198</v>
      </c>
      <c r="BF290">
        <f t="shared" si="281"/>
        <v>58113.471910112363</v>
      </c>
      <c r="BG290">
        <f t="shared" si="282"/>
        <v>4374.2056057645386</v>
      </c>
      <c r="BH290" s="18">
        <f t="shared" si="283"/>
        <v>8.1396824083745253E-2</v>
      </c>
      <c r="BI290" s="14">
        <v>2010</v>
      </c>
      <c r="BJ290" s="10">
        <v>183</v>
      </c>
      <c r="BK290" s="9">
        <v>9983916</v>
      </c>
      <c r="BL290">
        <f t="shared" si="284"/>
        <v>54556.918032786882</v>
      </c>
      <c r="BM290">
        <f t="shared" si="285"/>
        <v>-3556.5538773254812</v>
      </c>
      <c r="BN290" s="18">
        <f t="shared" si="286"/>
        <v>-6.1200161691020959E-2</v>
      </c>
      <c r="BO290" s="14">
        <v>2011</v>
      </c>
      <c r="BP290" s="10">
        <v>169</v>
      </c>
      <c r="BQ290" s="9">
        <v>9937600</v>
      </c>
      <c r="BR290">
        <f t="shared" si="287"/>
        <v>58802.366863905329</v>
      </c>
      <c r="BS290">
        <f t="shared" si="288"/>
        <v>4245.4488311184468</v>
      </c>
      <c r="BT290" s="18">
        <f t="shared" si="289"/>
        <v>7.7816874270043523E-2</v>
      </c>
      <c r="BU290" s="14">
        <v>2012</v>
      </c>
      <c r="BV290" s="10">
        <v>156</v>
      </c>
      <c r="BW290" s="9">
        <v>10497320</v>
      </c>
      <c r="BX290">
        <f t="shared" si="290"/>
        <v>67290.512820512828</v>
      </c>
      <c r="BY290">
        <f t="shared" si="291"/>
        <v>8488.1459566074991</v>
      </c>
      <c r="BZ290" s="18">
        <f t="shared" si="292"/>
        <v>0.1443504132453175</v>
      </c>
      <c r="CA290" s="14">
        <v>2013</v>
      </c>
      <c r="CB290" s="10">
        <v>158</v>
      </c>
      <c r="CC290" s="9">
        <v>10510440</v>
      </c>
      <c r="CD290">
        <f t="shared" si="293"/>
        <v>66521.772151898738</v>
      </c>
      <c r="CE290">
        <f t="shared" si="294"/>
        <v>-768.74066861408937</v>
      </c>
      <c r="CF290" s="18">
        <f t="shared" si="295"/>
        <v>-1.1424205826229735E-2</v>
      </c>
      <c r="CG290" s="14">
        <v>2014</v>
      </c>
      <c r="CH290" s="10">
        <v>169</v>
      </c>
      <c r="CI290" s="9">
        <v>10369117</v>
      </c>
      <c r="CJ290">
        <f t="shared" si="296"/>
        <v>61355.721893491122</v>
      </c>
      <c r="CK290">
        <f t="shared" si="297"/>
        <v>-5166.0502584076166</v>
      </c>
      <c r="CL290" s="18">
        <f t="shared" si="298"/>
        <v>-7.7659540497676913E-2</v>
      </c>
      <c r="CM290" s="14">
        <v>2015</v>
      </c>
      <c r="CN290" s="9">
        <v>168</v>
      </c>
      <c r="CO290" s="9">
        <v>10893272</v>
      </c>
      <c r="CP290">
        <f t="shared" si="299"/>
        <v>64840.904761904763</v>
      </c>
      <c r="CQ290">
        <f t="shared" si="300"/>
        <v>3485.1828684136417</v>
      </c>
      <c r="CR290" s="18">
        <f t="shared" si="301"/>
        <v>5.680289891240551E-2</v>
      </c>
      <c r="CS290" s="14">
        <v>2016</v>
      </c>
      <c r="CT290" s="9">
        <v>176</v>
      </c>
      <c r="CU290" s="9">
        <v>10874247</v>
      </c>
      <c r="CV290">
        <f t="shared" si="302"/>
        <v>61785.494318181816</v>
      </c>
      <c r="CW290">
        <f t="shared" si="303"/>
        <v>-3055.4104437229471</v>
      </c>
      <c r="CX290" s="18">
        <f t="shared" si="304"/>
        <v>-4.7121650367810068E-2</v>
      </c>
      <c r="CY290" s="14">
        <v>2017</v>
      </c>
      <c r="CZ290" s="9">
        <v>145</v>
      </c>
      <c r="DA290" s="9">
        <v>10847487</v>
      </c>
      <c r="DB290">
        <f t="shared" si="305"/>
        <v>74810.255172413788</v>
      </c>
      <c r="DC290">
        <f t="shared" si="306"/>
        <v>13024.760854231972</v>
      </c>
      <c r="DD290" s="18">
        <f t="shared" si="307"/>
        <v>0.21080612849283514</v>
      </c>
      <c r="DE290" s="14">
        <v>2018</v>
      </c>
      <c r="DF290" s="24">
        <v>139</v>
      </c>
      <c r="DG290" s="24">
        <v>10854215</v>
      </c>
      <c r="DH290">
        <f t="shared" si="308"/>
        <v>78087.87769784173</v>
      </c>
      <c r="DI290">
        <f t="shared" si="309"/>
        <v>3277.6225254279416</v>
      </c>
      <c r="DJ290" s="18">
        <f t="shared" si="310"/>
        <v>4.3812476215648065E-2</v>
      </c>
      <c r="DK290" s="14">
        <v>2019</v>
      </c>
      <c r="DL290" s="24">
        <v>139</v>
      </c>
      <c r="DM290" s="24">
        <v>11075855</v>
      </c>
      <c r="DN290">
        <f t="shared" si="311"/>
        <v>79682.410071942446</v>
      </c>
      <c r="DO290">
        <f t="shared" si="312"/>
        <v>1594.532374100716</v>
      </c>
      <c r="DP290" s="18">
        <f t="shared" si="313"/>
        <v>2.0419717132929421E-2</v>
      </c>
      <c r="DQ290" s="14">
        <v>2020</v>
      </c>
      <c r="DR290" s="25">
        <v>121</v>
      </c>
      <c r="DS290" s="24">
        <v>11253698</v>
      </c>
      <c r="DT290">
        <f t="shared" si="314"/>
        <v>93005.768595041329</v>
      </c>
      <c r="DU290">
        <f t="shared" si="315"/>
        <v>13323.358523098883</v>
      </c>
      <c r="DV290" s="18">
        <f t="shared" si="316"/>
        <v>0.16720576738416534</v>
      </c>
      <c r="DX290" s="11">
        <f t="shared" si="317"/>
        <v>5.4812051376757542E-2</v>
      </c>
      <c r="DY290">
        <f t="shared" si="318"/>
        <v>77526.847647399307</v>
      </c>
      <c r="DZ290" s="23">
        <f t="shared" si="319"/>
        <v>56739.454863108418</v>
      </c>
    </row>
    <row r="291" spans="1:130" x14ac:dyDescent="0.2">
      <c r="A291" s="3">
        <v>62072</v>
      </c>
      <c r="B291" t="s">
        <v>291</v>
      </c>
      <c r="C291" s="14">
        <v>2000</v>
      </c>
      <c r="D291" s="10">
        <v>1874</v>
      </c>
      <c r="E291" s="9">
        <v>52979803</v>
      </c>
      <c r="F291">
        <f t="shared" si="256"/>
        <v>28270.972785485592</v>
      </c>
      <c r="G291" s="14">
        <v>2001</v>
      </c>
      <c r="H291" s="10">
        <v>1882</v>
      </c>
      <c r="I291" s="9">
        <v>56612207</v>
      </c>
      <c r="J291">
        <f t="shared" si="257"/>
        <v>30080.875132837406</v>
      </c>
      <c r="K291">
        <f t="shared" si="258"/>
        <v>1809.9023473518137</v>
      </c>
      <c r="L291" s="18">
        <f t="shared" si="259"/>
        <v>6.4019811454136571E-2</v>
      </c>
      <c r="M291" s="14">
        <v>2002</v>
      </c>
      <c r="N291" s="10">
        <v>1881</v>
      </c>
      <c r="O291" s="9">
        <v>59998070</v>
      </c>
      <c r="P291">
        <f t="shared" si="260"/>
        <v>31896.900584795323</v>
      </c>
      <c r="Q291">
        <f t="shared" si="261"/>
        <v>1816.0254519579175</v>
      </c>
      <c r="R291" s="19">
        <f t="shared" si="262"/>
        <v>6.0371430150829498E-2</v>
      </c>
      <c r="S291" s="14">
        <v>2003</v>
      </c>
      <c r="T291" s="10">
        <v>1881</v>
      </c>
      <c r="U291" s="9">
        <v>62289220</v>
      </c>
      <c r="V291">
        <f t="shared" si="263"/>
        <v>33114.949494949498</v>
      </c>
      <c r="W291">
        <f t="shared" si="264"/>
        <v>1218.0489101541752</v>
      </c>
      <c r="X291" s="18">
        <f t="shared" si="265"/>
        <v>3.8187061683817553E-2</v>
      </c>
      <c r="Y291" s="14">
        <v>2004</v>
      </c>
      <c r="Z291" s="10">
        <v>1925</v>
      </c>
      <c r="AA291" s="9">
        <v>72466274</v>
      </c>
      <c r="AB291">
        <f t="shared" si="266"/>
        <v>37644.817662337664</v>
      </c>
      <c r="AC291">
        <f t="shared" si="267"/>
        <v>4529.8681673881656</v>
      </c>
      <c r="AD291" s="18">
        <f t="shared" si="268"/>
        <v>0.13679224146420743</v>
      </c>
      <c r="AE291" s="14">
        <v>2005</v>
      </c>
      <c r="AF291" s="10">
        <v>1859</v>
      </c>
      <c r="AG291" s="9">
        <v>77322807</v>
      </c>
      <c r="AH291">
        <f t="shared" si="269"/>
        <v>41593.763851533084</v>
      </c>
      <c r="AI291">
        <f t="shared" si="270"/>
        <v>3948.9461891954197</v>
      </c>
      <c r="AJ291" s="18">
        <f t="shared" si="271"/>
        <v>0.10490012794367187</v>
      </c>
      <c r="AK291" s="14">
        <v>2006</v>
      </c>
      <c r="AL291" s="10">
        <v>1859</v>
      </c>
      <c r="AM291" s="9">
        <v>80394248</v>
      </c>
      <c r="AN291">
        <f t="shared" si="272"/>
        <v>43245.964497041423</v>
      </c>
      <c r="AO291">
        <f t="shared" si="273"/>
        <v>1652.2006455083392</v>
      </c>
      <c r="AP291" s="18">
        <f t="shared" si="274"/>
        <v>3.9722316340636762E-2</v>
      </c>
      <c r="AQ291" s="14">
        <v>2007</v>
      </c>
      <c r="AR291" s="10">
        <v>1882</v>
      </c>
      <c r="AS291" s="9">
        <v>89015054</v>
      </c>
      <c r="AT291">
        <f t="shared" si="275"/>
        <v>47298.115834218916</v>
      </c>
      <c r="AU291">
        <f t="shared" si="276"/>
        <v>4052.1513371774927</v>
      </c>
      <c r="AV291" s="18">
        <f t="shared" si="277"/>
        <v>9.3700103218988487E-2</v>
      </c>
      <c r="AW291" s="14">
        <v>2008</v>
      </c>
      <c r="AX291" s="10">
        <v>1867</v>
      </c>
      <c r="AY291" s="9">
        <v>88517130</v>
      </c>
      <c r="AZ291">
        <f t="shared" si="278"/>
        <v>47411.424745581149</v>
      </c>
      <c r="BA291">
        <f t="shared" si="279"/>
        <v>113.30891136223363</v>
      </c>
      <c r="BB291" s="18">
        <f t="shared" si="280"/>
        <v>2.3956326666242735E-3</v>
      </c>
      <c r="BC291" s="14">
        <v>2009</v>
      </c>
      <c r="BD291" s="10">
        <v>1892</v>
      </c>
      <c r="BE291" s="9">
        <v>91232064</v>
      </c>
      <c r="BF291">
        <f t="shared" si="281"/>
        <v>48219.906976744183</v>
      </c>
      <c r="BG291">
        <f t="shared" si="282"/>
        <v>808.48223116303416</v>
      </c>
      <c r="BH291" s="18">
        <f t="shared" si="283"/>
        <v>1.7052477024293317E-2</v>
      </c>
      <c r="BI291" s="14">
        <v>2010</v>
      </c>
      <c r="BJ291" s="10">
        <v>1866</v>
      </c>
      <c r="BK291" s="9">
        <v>93698634</v>
      </c>
      <c r="BL291">
        <f t="shared" si="284"/>
        <v>50213.630225080386</v>
      </c>
      <c r="BM291">
        <f t="shared" si="285"/>
        <v>1993.7232483362022</v>
      </c>
      <c r="BN291" s="18">
        <f t="shared" si="286"/>
        <v>4.1346476452095778E-2</v>
      </c>
      <c r="BO291" s="14">
        <v>2011</v>
      </c>
      <c r="BP291" s="10">
        <v>1816</v>
      </c>
      <c r="BQ291" s="9">
        <v>89939447</v>
      </c>
      <c r="BR291">
        <f t="shared" si="287"/>
        <v>49526.127202643169</v>
      </c>
      <c r="BS291">
        <f t="shared" si="288"/>
        <v>-687.50302243721671</v>
      </c>
      <c r="BT291" s="18">
        <f t="shared" si="289"/>
        <v>-1.369156182007783E-2</v>
      </c>
      <c r="BU291" s="14">
        <v>2012</v>
      </c>
      <c r="BV291" s="10">
        <v>1857</v>
      </c>
      <c r="BW291" s="9">
        <v>99337294</v>
      </c>
      <c r="BX291">
        <f t="shared" si="290"/>
        <v>53493.427032848682</v>
      </c>
      <c r="BY291">
        <f t="shared" si="291"/>
        <v>3967.299830205513</v>
      </c>
      <c r="BZ291" s="18">
        <f t="shared" si="292"/>
        <v>8.0105190013601169E-2</v>
      </c>
      <c r="CA291" s="14">
        <v>2013</v>
      </c>
      <c r="CB291" s="10">
        <v>1885</v>
      </c>
      <c r="CC291" s="9">
        <v>94294795</v>
      </c>
      <c r="CD291">
        <f t="shared" si="293"/>
        <v>50023.763925729443</v>
      </c>
      <c r="CE291">
        <f t="shared" si="294"/>
        <v>-3469.6631071192387</v>
      </c>
      <c r="CF291" s="18">
        <f t="shared" si="295"/>
        <v>-6.4861484851000933E-2</v>
      </c>
      <c r="CG291" s="14">
        <v>2014</v>
      </c>
      <c r="CH291" s="10">
        <v>1873</v>
      </c>
      <c r="CI291" s="9">
        <v>97452470</v>
      </c>
      <c r="CJ291">
        <f t="shared" si="296"/>
        <v>52030.149492792312</v>
      </c>
      <c r="CK291">
        <f t="shared" si="297"/>
        <v>2006.3855670628691</v>
      </c>
      <c r="CL291" s="18">
        <f t="shared" si="298"/>
        <v>4.0108648562346506E-2</v>
      </c>
      <c r="CM291" s="14">
        <v>2015</v>
      </c>
      <c r="CN291" s="9">
        <v>1912</v>
      </c>
      <c r="CO291" s="9">
        <v>98636047</v>
      </c>
      <c r="CP291">
        <f t="shared" si="299"/>
        <v>51587.890690376567</v>
      </c>
      <c r="CQ291">
        <f t="shared" si="300"/>
        <v>-442.25880241574487</v>
      </c>
      <c r="CR291" s="18">
        <f t="shared" si="301"/>
        <v>-8.5000486588455906E-3</v>
      </c>
      <c r="CS291" s="14">
        <v>2016</v>
      </c>
      <c r="CT291" s="9">
        <v>1906</v>
      </c>
      <c r="CU291" s="9">
        <v>101736837</v>
      </c>
      <c r="CV291">
        <f t="shared" si="302"/>
        <v>53377.14428121721</v>
      </c>
      <c r="CW291">
        <f t="shared" si="303"/>
        <v>1789.2535908406426</v>
      </c>
      <c r="CX291" s="18">
        <f t="shared" si="304"/>
        <v>3.4683596613389309E-2</v>
      </c>
      <c r="CY291" s="14">
        <v>2017</v>
      </c>
      <c r="CZ291" s="9">
        <v>1914</v>
      </c>
      <c r="DA291" s="9">
        <v>97579800</v>
      </c>
      <c r="DB291">
        <f t="shared" si="305"/>
        <v>50982.131661442007</v>
      </c>
      <c r="DC291">
        <f t="shared" si="306"/>
        <v>-2395.0126197752033</v>
      </c>
      <c r="DD291" s="18">
        <f t="shared" si="307"/>
        <v>-4.4869628228087509E-2</v>
      </c>
      <c r="DE291" s="14">
        <v>2018</v>
      </c>
      <c r="DF291" s="24">
        <v>1926</v>
      </c>
      <c r="DG291" s="24">
        <v>100304151</v>
      </c>
      <c r="DH291">
        <f t="shared" si="308"/>
        <v>52078.9984423676</v>
      </c>
      <c r="DI291">
        <f t="shared" si="309"/>
        <v>1096.866780925593</v>
      </c>
      <c r="DJ291" s="18">
        <f t="shared" si="310"/>
        <v>2.1514729674498051E-2</v>
      </c>
      <c r="DK291" s="14">
        <v>2019</v>
      </c>
      <c r="DL291" s="24">
        <v>1917</v>
      </c>
      <c r="DM291" s="24">
        <v>102309441</v>
      </c>
      <c r="DN291">
        <f t="shared" si="311"/>
        <v>53369.55712050078</v>
      </c>
      <c r="DO291">
        <f t="shared" si="312"/>
        <v>1290.5586781331804</v>
      </c>
      <c r="DP291" s="18">
        <f t="shared" si="313"/>
        <v>2.4780789122919804E-2</v>
      </c>
      <c r="DQ291" s="14">
        <v>2020</v>
      </c>
      <c r="DR291" s="25">
        <v>1927</v>
      </c>
      <c r="DS291" s="24">
        <v>104216445</v>
      </c>
      <c r="DT291">
        <f t="shared" si="314"/>
        <v>54082.223663725999</v>
      </c>
      <c r="DU291">
        <f t="shared" si="315"/>
        <v>712.66654322521936</v>
      </c>
      <c r="DV291" s="18">
        <f t="shared" si="316"/>
        <v>1.335342809040219E-2</v>
      </c>
      <c r="DX291" s="11">
        <f t="shared" si="317"/>
        <v>2.9345231050830749E-2</v>
      </c>
      <c r="DY291">
        <f t="shared" si="318"/>
        <v>52143.562408103462</v>
      </c>
      <c r="DZ291" s="23">
        <f t="shared" si="319"/>
        <v>45692.511204964212</v>
      </c>
    </row>
    <row r="292" spans="1:130" x14ac:dyDescent="0.2">
      <c r="A292" s="3">
        <v>63066</v>
      </c>
      <c r="B292" t="s">
        <v>292</v>
      </c>
      <c r="C292" s="14">
        <v>2000</v>
      </c>
      <c r="D292" s="10">
        <v>579</v>
      </c>
      <c r="E292" s="9">
        <v>27997772</v>
      </c>
      <c r="F292">
        <f t="shared" si="256"/>
        <v>48355.392055267701</v>
      </c>
      <c r="G292" s="14">
        <v>2001</v>
      </c>
      <c r="H292" s="10">
        <v>568</v>
      </c>
      <c r="I292" s="9">
        <v>29949098</v>
      </c>
      <c r="J292">
        <f t="shared" si="257"/>
        <v>52727.285211267605</v>
      </c>
      <c r="K292">
        <f t="shared" si="258"/>
        <v>4371.8931559999037</v>
      </c>
      <c r="L292" s="18">
        <f t="shared" si="259"/>
        <v>9.0411699092482936E-2</v>
      </c>
      <c r="M292" s="14">
        <v>2002</v>
      </c>
      <c r="N292" s="10">
        <v>585</v>
      </c>
      <c r="O292" s="9">
        <v>31237026</v>
      </c>
      <c r="P292">
        <f t="shared" si="260"/>
        <v>53396.625641025639</v>
      </c>
      <c r="Q292">
        <f t="shared" si="261"/>
        <v>669.34042975803459</v>
      </c>
      <c r="R292" s="19">
        <f t="shared" si="262"/>
        <v>1.2694384455336974E-2</v>
      </c>
      <c r="S292" s="14">
        <v>2003</v>
      </c>
      <c r="T292" s="10">
        <v>585</v>
      </c>
      <c r="U292" s="9">
        <v>32298378</v>
      </c>
      <c r="V292">
        <f t="shared" si="263"/>
        <v>55210.902564102566</v>
      </c>
      <c r="W292">
        <f t="shared" si="264"/>
        <v>1814.2769230769263</v>
      </c>
      <c r="X292" s="18">
        <f t="shared" si="265"/>
        <v>3.3977370316879779E-2</v>
      </c>
      <c r="Y292" s="14">
        <v>2004</v>
      </c>
      <c r="Z292" s="10">
        <v>582</v>
      </c>
      <c r="AA292" s="9">
        <v>36179959</v>
      </c>
      <c r="AB292">
        <f t="shared" si="266"/>
        <v>62164.878006872852</v>
      </c>
      <c r="AC292">
        <f t="shared" si="267"/>
        <v>6953.9754427702865</v>
      </c>
      <c r="AD292" s="18">
        <f t="shared" si="268"/>
        <v>0.12595293899961843</v>
      </c>
      <c r="AE292" s="14">
        <v>2005</v>
      </c>
      <c r="AF292" s="10">
        <v>563</v>
      </c>
      <c r="AG292" s="9">
        <v>34936943</v>
      </c>
      <c r="AH292">
        <f t="shared" si="269"/>
        <v>62054.960923623446</v>
      </c>
      <c r="AI292">
        <f t="shared" si="270"/>
        <v>-109.91708324940555</v>
      </c>
      <c r="AJ292" s="18">
        <f t="shared" si="271"/>
        <v>-1.7681540891506824E-3</v>
      </c>
      <c r="AK292" s="14">
        <v>2006</v>
      </c>
      <c r="AL292" s="10">
        <v>575</v>
      </c>
      <c r="AM292" s="9">
        <v>38792960</v>
      </c>
      <c r="AN292">
        <f t="shared" si="272"/>
        <v>67466.017391304355</v>
      </c>
      <c r="AO292">
        <f t="shared" si="273"/>
        <v>5411.0564676809081</v>
      </c>
      <c r="AP292" s="18">
        <f t="shared" si="274"/>
        <v>8.7197806382325757E-2</v>
      </c>
      <c r="AQ292" s="14">
        <v>2007</v>
      </c>
      <c r="AR292" s="10">
        <v>547</v>
      </c>
      <c r="AS292" s="9">
        <v>39983372</v>
      </c>
      <c r="AT292">
        <f t="shared" si="275"/>
        <v>73095.744058500917</v>
      </c>
      <c r="AU292">
        <f t="shared" si="276"/>
        <v>5629.7266671965626</v>
      </c>
      <c r="AV292" s="18">
        <f t="shared" si="277"/>
        <v>8.3445368273986395E-2</v>
      </c>
      <c r="AW292" s="14">
        <v>2008</v>
      </c>
      <c r="AX292" s="10">
        <v>539</v>
      </c>
      <c r="AY292" s="9">
        <v>41897103</v>
      </c>
      <c r="AZ292">
        <f t="shared" si="278"/>
        <v>77731.174397031544</v>
      </c>
      <c r="BA292">
        <f t="shared" si="279"/>
        <v>4635.4303385306266</v>
      </c>
      <c r="BB292" s="18">
        <f t="shared" si="280"/>
        <v>6.3415871857337408E-2</v>
      </c>
      <c r="BC292" s="14">
        <v>2009</v>
      </c>
      <c r="BD292" s="10">
        <v>506</v>
      </c>
      <c r="BE292" s="9">
        <v>41660153</v>
      </c>
      <c r="BF292">
        <f t="shared" si="281"/>
        <v>82332.318181818177</v>
      </c>
      <c r="BG292">
        <f t="shared" si="282"/>
        <v>4601.1437847866328</v>
      </c>
      <c r="BH292" s="18">
        <f t="shared" si="283"/>
        <v>5.9193030601662242E-2</v>
      </c>
      <c r="BI292" s="14">
        <v>2010</v>
      </c>
      <c r="BJ292" s="10">
        <v>498</v>
      </c>
      <c r="BK292" s="9">
        <v>43111650</v>
      </c>
      <c r="BL292">
        <f t="shared" si="284"/>
        <v>86569.578313253005</v>
      </c>
      <c r="BM292">
        <f t="shared" si="285"/>
        <v>4237.2601314348285</v>
      </c>
      <c r="BN292" s="18">
        <f t="shared" si="286"/>
        <v>5.1465332508644969E-2</v>
      </c>
      <c r="BO292" s="14">
        <v>2011</v>
      </c>
      <c r="BP292" s="10">
        <v>502</v>
      </c>
      <c r="BQ292" s="9">
        <v>44021770</v>
      </c>
      <c r="BR292">
        <f t="shared" si="287"/>
        <v>87692.768924302785</v>
      </c>
      <c r="BS292">
        <f t="shared" si="288"/>
        <v>1123.1906110497803</v>
      </c>
      <c r="BT292" s="18">
        <f t="shared" si="289"/>
        <v>1.2974426269994089E-2</v>
      </c>
      <c r="BU292" s="14">
        <v>2012</v>
      </c>
      <c r="BV292" s="10">
        <v>505</v>
      </c>
      <c r="BW292" s="9">
        <v>45188590</v>
      </c>
      <c r="BX292">
        <f t="shared" si="290"/>
        <v>89482.356435643567</v>
      </c>
      <c r="BY292">
        <f t="shared" si="291"/>
        <v>1789.5875113407819</v>
      </c>
      <c r="BZ292" s="18">
        <f t="shared" si="292"/>
        <v>2.0407469547296088E-2</v>
      </c>
      <c r="CA292" s="14">
        <v>2013</v>
      </c>
      <c r="CB292" s="10">
        <v>496</v>
      </c>
      <c r="CC292" s="9">
        <v>46260010</v>
      </c>
      <c r="CD292">
        <f t="shared" si="293"/>
        <v>93266.149193548394</v>
      </c>
      <c r="CE292">
        <f t="shared" si="294"/>
        <v>3783.7927579048264</v>
      </c>
      <c r="CF292" s="18">
        <f t="shared" si="295"/>
        <v>4.2285349968696463E-2</v>
      </c>
      <c r="CG292" s="14">
        <v>2014</v>
      </c>
      <c r="CH292" s="10">
        <v>493</v>
      </c>
      <c r="CI292" s="9">
        <v>47911180</v>
      </c>
      <c r="CJ292">
        <f t="shared" si="296"/>
        <v>97182.920892494934</v>
      </c>
      <c r="CK292">
        <f t="shared" si="297"/>
        <v>3916.7716989465407</v>
      </c>
      <c r="CL292" s="18">
        <f t="shared" si="298"/>
        <v>4.1995640785150806E-2</v>
      </c>
      <c r="CM292" s="14">
        <v>2015</v>
      </c>
      <c r="CN292" s="9">
        <v>479</v>
      </c>
      <c r="CO292" s="9">
        <v>48526570</v>
      </c>
      <c r="CP292">
        <f t="shared" si="299"/>
        <v>101308.07933194154</v>
      </c>
      <c r="CQ292">
        <f t="shared" si="300"/>
        <v>4125.1584394466045</v>
      </c>
      <c r="CR292" s="18">
        <f t="shared" si="301"/>
        <v>4.2447360107748876E-2</v>
      </c>
      <c r="CS292" s="14">
        <v>2016</v>
      </c>
      <c r="CT292" s="9">
        <v>487</v>
      </c>
      <c r="CU292" s="9">
        <v>50074130</v>
      </c>
      <c r="CV292">
        <f t="shared" si="302"/>
        <v>102821.62217659138</v>
      </c>
      <c r="CW292">
        <f t="shared" si="303"/>
        <v>1513.5428446498408</v>
      </c>
      <c r="CX292" s="18">
        <f t="shared" si="304"/>
        <v>1.4940001376303205E-2</v>
      </c>
      <c r="CY292" s="14">
        <v>2017</v>
      </c>
      <c r="CZ292" s="9">
        <v>464</v>
      </c>
      <c r="DA292" s="9">
        <v>52623485</v>
      </c>
      <c r="DB292">
        <f t="shared" si="305"/>
        <v>113412.68318965517</v>
      </c>
      <c r="DC292">
        <f t="shared" si="306"/>
        <v>10591.061013063794</v>
      </c>
      <c r="DD292" s="18">
        <f t="shared" si="307"/>
        <v>0.10300422021035747</v>
      </c>
      <c r="DE292" s="14">
        <v>2018</v>
      </c>
      <c r="DF292" s="24">
        <v>443</v>
      </c>
      <c r="DG292" s="24">
        <v>54802190</v>
      </c>
      <c r="DH292">
        <f t="shared" si="308"/>
        <v>123706.97516930023</v>
      </c>
      <c r="DI292">
        <f t="shared" si="309"/>
        <v>10294.291979645059</v>
      </c>
      <c r="DJ292" s="18">
        <f t="shared" si="310"/>
        <v>9.0768436916622064E-2</v>
      </c>
      <c r="DK292" s="14">
        <v>2019</v>
      </c>
      <c r="DL292" s="24">
        <v>438</v>
      </c>
      <c r="DM292" s="24">
        <v>57293420</v>
      </c>
      <c r="DN292">
        <f t="shared" si="311"/>
        <v>130806.89497716895</v>
      </c>
      <c r="DO292">
        <f t="shared" si="312"/>
        <v>7099.9198078687186</v>
      </c>
      <c r="DP292" s="18">
        <f t="shared" si="313"/>
        <v>5.7393043505849714E-2</v>
      </c>
      <c r="DQ292" s="14">
        <v>2020</v>
      </c>
      <c r="DR292" s="25">
        <v>408</v>
      </c>
      <c r="DS292" s="24">
        <v>59022610</v>
      </c>
      <c r="DT292">
        <f t="shared" si="314"/>
        <v>144663.25980392157</v>
      </c>
      <c r="DU292">
        <f t="shared" si="315"/>
        <v>13856.364826752615</v>
      </c>
      <c r="DV292" s="18">
        <f t="shared" si="316"/>
        <v>0.10592992692908969</v>
      </c>
      <c r="DX292" s="11">
        <f t="shared" si="317"/>
        <v>5.6210327332615675E-2</v>
      </c>
      <c r="DY292">
        <f t="shared" si="318"/>
        <v>122642.18444537478</v>
      </c>
      <c r="DZ292" s="23">
        <f t="shared" si="319"/>
        <v>85973.74223041127</v>
      </c>
    </row>
    <row r="293" spans="1:130" x14ac:dyDescent="0.2">
      <c r="A293" s="3">
        <v>63067</v>
      </c>
      <c r="B293" t="s">
        <v>293</v>
      </c>
      <c r="C293" s="14">
        <v>2000</v>
      </c>
      <c r="D293" s="10">
        <v>891</v>
      </c>
      <c r="E293" s="9">
        <v>34697197</v>
      </c>
      <c r="F293">
        <f t="shared" si="256"/>
        <v>38941.859708193042</v>
      </c>
      <c r="G293" s="14">
        <v>2001</v>
      </c>
      <c r="H293" s="10">
        <v>856</v>
      </c>
      <c r="I293" s="9">
        <v>35906015</v>
      </c>
      <c r="J293">
        <f t="shared" si="257"/>
        <v>41946.279205607476</v>
      </c>
      <c r="K293">
        <f t="shared" si="258"/>
        <v>3004.4194974144339</v>
      </c>
      <c r="L293" s="18">
        <f t="shared" si="259"/>
        <v>7.7151412899326144E-2</v>
      </c>
      <c r="M293" s="14">
        <v>2002</v>
      </c>
      <c r="N293" s="10">
        <v>800</v>
      </c>
      <c r="O293" s="9">
        <v>38808059</v>
      </c>
      <c r="P293">
        <f t="shared" si="260"/>
        <v>48510.073750000003</v>
      </c>
      <c r="Q293">
        <f t="shared" si="261"/>
        <v>6563.7945443925273</v>
      </c>
      <c r="R293" s="19">
        <f t="shared" si="262"/>
        <v>0.15648097205997388</v>
      </c>
      <c r="S293" s="14">
        <v>2003</v>
      </c>
      <c r="T293" s="10">
        <v>800</v>
      </c>
      <c r="U293" s="9">
        <v>40524287</v>
      </c>
      <c r="V293">
        <f t="shared" si="263"/>
        <v>50655.358749999999</v>
      </c>
      <c r="W293">
        <f t="shared" si="264"/>
        <v>2145.2849999999962</v>
      </c>
      <c r="X293" s="18">
        <f t="shared" si="265"/>
        <v>4.4223494918928997E-2</v>
      </c>
      <c r="Y293" s="14">
        <v>2004</v>
      </c>
      <c r="Z293" s="10">
        <v>828</v>
      </c>
      <c r="AA293" s="9">
        <v>42042718</v>
      </c>
      <c r="AB293">
        <f t="shared" si="266"/>
        <v>50776.229468599035</v>
      </c>
      <c r="AC293">
        <f t="shared" si="267"/>
        <v>120.87071859903517</v>
      </c>
      <c r="AD293" s="18">
        <f t="shared" si="268"/>
        <v>2.3861388327258699E-3</v>
      </c>
      <c r="AE293" s="14">
        <v>2005</v>
      </c>
      <c r="AF293" s="10">
        <v>789</v>
      </c>
      <c r="AG293" s="9">
        <v>42242158</v>
      </c>
      <c r="AH293">
        <f t="shared" si="269"/>
        <v>53538.856780735106</v>
      </c>
      <c r="AI293">
        <f t="shared" si="270"/>
        <v>2762.6273121360719</v>
      </c>
      <c r="AJ293" s="18">
        <f t="shared" si="271"/>
        <v>5.4407886151620059E-2</v>
      </c>
      <c r="AK293" s="14">
        <v>2006</v>
      </c>
      <c r="AL293" s="10">
        <v>816</v>
      </c>
      <c r="AM293" s="9">
        <v>50521068</v>
      </c>
      <c r="AN293">
        <f t="shared" si="272"/>
        <v>61913.073529411762</v>
      </c>
      <c r="AO293">
        <f t="shared" si="273"/>
        <v>8374.2167486766557</v>
      </c>
      <c r="AP293" s="18">
        <f t="shared" si="274"/>
        <v>0.15641381329774587</v>
      </c>
      <c r="AQ293" s="14">
        <v>2007</v>
      </c>
      <c r="AR293" s="10">
        <v>806</v>
      </c>
      <c r="AS293" s="9">
        <v>51483638</v>
      </c>
      <c r="AT293">
        <f t="shared" si="275"/>
        <v>63875.481389578163</v>
      </c>
      <c r="AU293">
        <f t="shared" si="276"/>
        <v>1962.4078601664005</v>
      </c>
      <c r="AV293" s="18">
        <f t="shared" si="277"/>
        <v>3.1696178986077309E-2</v>
      </c>
      <c r="AW293" s="14">
        <v>2008</v>
      </c>
      <c r="AX293" s="10">
        <v>825</v>
      </c>
      <c r="AY293" s="9">
        <v>54179502</v>
      </c>
      <c r="AZ293">
        <f t="shared" si="278"/>
        <v>65672.123636363642</v>
      </c>
      <c r="BA293">
        <f t="shared" si="279"/>
        <v>1796.6422467854791</v>
      </c>
      <c r="BB293" s="18">
        <f t="shared" si="280"/>
        <v>2.8127259594768656E-2</v>
      </c>
      <c r="BC293" s="14">
        <v>2009</v>
      </c>
      <c r="BD293" s="10">
        <v>827</v>
      </c>
      <c r="BE293" s="9">
        <v>55538194</v>
      </c>
      <c r="BF293">
        <f t="shared" si="281"/>
        <v>67156.220072551398</v>
      </c>
      <c r="BG293">
        <f t="shared" si="282"/>
        <v>1484.0964361877559</v>
      </c>
      <c r="BH293" s="18">
        <f t="shared" si="283"/>
        <v>2.2598575377361322E-2</v>
      </c>
      <c r="BI293" s="14">
        <v>2010</v>
      </c>
      <c r="BJ293" s="10">
        <v>823</v>
      </c>
      <c r="BK293" s="9">
        <v>55902904</v>
      </c>
      <c r="BL293">
        <f t="shared" si="284"/>
        <v>67925.76427703524</v>
      </c>
      <c r="BM293">
        <f t="shared" si="285"/>
        <v>769.5442044838419</v>
      </c>
      <c r="BN293" s="18">
        <f t="shared" si="286"/>
        <v>1.1459016062138016E-2</v>
      </c>
      <c r="BO293" s="14">
        <v>2011</v>
      </c>
      <c r="BP293" s="10">
        <v>833</v>
      </c>
      <c r="BQ293" s="9">
        <v>56044088</v>
      </c>
      <c r="BR293">
        <f t="shared" si="287"/>
        <v>67279.817527010804</v>
      </c>
      <c r="BS293">
        <f t="shared" si="288"/>
        <v>-645.94675002443546</v>
      </c>
      <c r="BT293" s="18">
        <f t="shared" si="289"/>
        <v>-9.5095985580661499E-3</v>
      </c>
      <c r="BU293" s="14">
        <v>2012</v>
      </c>
      <c r="BV293" s="10">
        <v>803</v>
      </c>
      <c r="BW293" s="9">
        <v>57605936</v>
      </c>
      <c r="BX293">
        <f t="shared" si="290"/>
        <v>71738.400996264012</v>
      </c>
      <c r="BY293">
        <f t="shared" si="291"/>
        <v>4458.583469253208</v>
      </c>
      <c r="BZ293" s="18">
        <f t="shared" si="292"/>
        <v>6.6269256266386606E-2</v>
      </c>
      <c r="CA293" s="14">
        <v>2013</v>
      </c>
      <c r="CB293" s="10">
        <v>815</v>
      </c>
      <c r="CC293" s="9">
        <v>58634697</v>
      </c>
      <c r="CD293">
        <f t="shared" si="293"/>
        <v>71944.41349693251</v>
      </c>
      <c r="CE293">
        <f t="shared" si="294"/>
        <v>206.01250066849752</v>
      </c>
      <c r="CF293" s="18">
        <f t="shared" si="295"/>
        <v>2.871718602694061E-3</v>
      </c>
      <c r="CG293" s="14">
        <v>2014</v>
      </c>
      <c r="CH293" s="10">
        <v>823</v>
      </c>
      <c r="CI293" s="9">
        <v>60325214</v>
      </c>
      <c r="CJ293">
        <f t="shared" si="296"/>
        <v>73299.166464155525</v>
      </c>
      <c r="CK293">
        <f t="shared" si="297"/>
        <v>1354.7529672230157</v>
      </c>
      <c r="CL293" s="18">
        <f t="shared" si="298"/>
        <v>1.8830551273877272E-2</v>
      </c>
      <c r="CM293" s="14">
        <v>2015</v>
      </c>
      <c r="CN293" s="9">
        <v>796</v>
      </c>
      <c r="CO293" s="9">
        <v>62220026</v>
      </c>
      <c r="CP293">
        <f t="shared" si="299"/>
        <v>78165.861809045222</v>
      </c>
      <c r="CQ293">
        <f t="shared" si="300"/>
        <v>4866.6953448896966</v>
      </c>
      <c r="CR293" s="18">
        <f t="shared" si="301"/>
        <v>6.6394961629878679E-2</v>
      </c>
      <c r="CS293" s="14">
        <v>2016</v>
      </c>
      <c r="CT293" s="9">
        <v>749</v>
      </c>
      <c r="CU293" s="9">
        <v>65553919</v>
      </c>
      <c r="CV293">
        <f t="shared" si="302"/>
        <v>87521.921228304403</v>
      </c>
      <c r="CW293">
        <f t="shared" si="303"/>
        <v>9356.0594192591816</v>
      </c>
      <c r="CX293" s="18">
        <f t="shared" si="304"/>
        <v>0.11969495637514374</v>
      </c>
      <c r="CY293" s="14">
        <v>2017</v>
      </c>
      <c r="CZ293" s="9">
        <v>753</v>
      </c>
      <c r="DA293" s="9">
        <v>68190546</v>
      </c>
      <c r="DB293">
        <f t="shared" si="305"/>
        <v>90558.494023904379</v>
      </c>
      <c r="DC293">
        <f t="shared" si="306"/>
        <v>3036.5727955999755</v>
      </c>
      <c r="DD293" s="18">
        <f t="shared" si="307"/>
        <v>3.4694997013136344E-2</v>
      </c>
      <c r="DE293" s="14">
        <v>2018</v>
      </c>
      <c r="DF293" s="24">
        <v>692</v>
      </c>
      <c r="DG293" s="24">
        <v>69041292</v>
      </c>
      <c r="DH293">
        <f t="shared" si="308"/>
        <v>99770.653179190747</v>
      </c>
      <c r="DI293">
        <f t="shared" si="309"/>
        <v>9212.1591552863683</v>
      </c>
      <c r="DJ293" s="18">
        <f t="shared" si="310"/>
        <v>0.10172606396098714</v>
      </c>
      <c r="DK293" s="14">
        <v>2019</v>
      </c>
      <c r="DL293" s="24">
        <v>724</v>
      </c>
      <c r="DM293" s="24">
        <v>69794682</v>
      </c>
      <c r="DN293">
        <f t="shared" si="311"/>
        <v>96401.494475138126</v>
      </c>
      <c r="DO293">
        <f t="shared" si="312"/>
        <v>-3369.158704052621</v>
      </c>
      <c r="DP293" s="18">
        <f t="shared" si="313"/>
        <v>-3.3769035249288412E-2</v>
      </c>
      <c r="DQ293" s="14">
        <v>2020</v>
      </c>
      <c r="DR293" s="25">
        <v>723</v>
      </c>
      <c r="DS293" s="24">
        <v>72308958</v>
      </c>
      <c r="DT293">
        <f t="shared" si="314"/>
        <v>100012.39004149378</v>
      </c>
      <c r="DU293">
        <f t="shared" si="315"/>
        <v>3610.8955663556553</v>
      </c>
      <c r="DV293" s="18">
        <f t="shared" si="316"/>
        <v>3.7456842199546009E-2</v>
      </c>
      <c r="DX293" s="11">
        <f t="shared" si="317"/>
        <v>4.726081810941217E-2</v>
      </c>
      <c r="DY293">
        <f t="shared" si="318"/>
        <v>95576.880559411089</v>
      </c>
      <c r="DZ293" s="23">
        <f t="shared" si="319"/>
        <v>68933.520657595916</v>
      </c>
    </row>
    <row r="294" spans="1:130" x14ac:dyDescent="0.2">
      <c r="A294" s="3">
        <v>64072</v>
      </c>
      <c r="B294" t="s">
        <v>294</v>
      </c>
      <c r="C294" s="14">
        <v>2000</v>
      </c>
      <c r="D294" s="10">
        <v>283</v>
      </c>
      <c r="E294" s="9">
        <v>7287980</v>
      </c>
      <c r="F294">
        <f t="shared" si="256"/>
        <v>25752.579505300353</v>
      </c>
      <c r="G294" s="14">
        <v>2001</v>
      </c>
      <c r="H294" s="10">
        <v>271</v>
      </c>
      <c r="I294" s="9">
        <v>7623800</v>
      </c>
      <c r="J294">
        <f t="shared" si="257"/>
        <v>28132.10332103321</v>
      </c>
      <c r="K294">
        <f t="shared" si="258"/>
        <v>2379.5238157328567</v>
      </c>
      <c r="L294" s="18">
        <f t="shared" si="259"/>
        <v>9.2399435763050736E-2</v>
      </c>
      <c r="M294" s="14">
        <v>2002</v>
      </c>
      <c r="N294" s="10">
        <v>282</v>
      </c>
      <c r="O294" s="9">
        <v>8426635</v>
      </c>
      <c r="P294">
        <f t="shared" si="260"/>
        <v>29881.684397163121</v>
      </c>
      <c r="Q294">
        <f t="shared" si="261"/>
        <v>1749.5810761299108</v>
      </c>
      <c r="R294" s="19">
        <f t="shared" si="262"/>
        <v>6.2191619878696432E-2</v>
      </c>
      <c r="S294" s="14">
        <v>2003</v>
      </c>
      <c r="T294" s="10">
        <v>282</v>
      </c>
      <c r="U294" s="9">
        <v>8653605</v>
      </c>
      <c r="V294">
        <f t="shared" si="263"/>
        <v>30686.542553191488</v>
      </c>
      <c r="W294">
        <f t="shared" si="264"/>
        <v>804.85815602836738</v>
      </c>
      <c r="X294" s="18">
        <f t="shared" si="265"/>
        <v>2.6934832231371074E-2</v>
      </c>
      <c r="Y294" s="14">
        <v>2004</v>
      </c>
      <c r="Z294" s="10">
        <v>245</v>
      </c>
      <c r="AA294" s="9">
        <v>9752920</v>
      </c>
      <c r="AB294">
        <f t="shared" si="266"/>
        <v>39807.836734693876</v>
      </c>
      <c r="AC294">
        <f t="shared" si="267"/>
        <v>9121.2941815023878</v>
      </c>
      <c r="AD294" s="18">
        <f t="shared" si="268"/>
        <v>0.29724085617308316</v>
      </c>
      <c r="AE294" s="14">
        <v>2005</v>
      </c>
      <c r="AF294" s="10">
        <v>234</v>
      </c>
      <c r="AG294" s="9">
        <v>10087575</v>
      </c>
      <c r="AH294">
        <f t="shared" si="269"/>
        <v>43109.294871794875</v>
      </c>
      <c r="AI294">
        <f t="shared" si="270"/>
        <v>3301.458137100999</v>
      </c>
      <c r="AJ294" s="18">
        <f t="shared" si="271"/>
        <v>8.2934879358155786E-2</v>
      </c>
      <c r="AK294" s="14">
        <v>2006</v>
      </c>
      <c r="AL294" s="10">
        <v>226</v>
      </c>
      <c r="AM294" s="9">
        <v>10533120</v>
      </c>
      <c r="AN294">
        <f t="shared" si="272"/>
        <v>46606.725663716818</v>
      </c>
      <c r="AO294">
        <f t="shared" si="273"/>
        <v>3497.4307919219427</v>
      </c>
      <c r="AP294" s="18">
        <f t="shared" si="274"/>
        <v>8.1129389898933549E-2</v>
      </c>
      <c r="AQ294" s="14">
        <v>2007</v>
      </c>
      <c r="AR294" s="10">
        <v>241</v>
      </c>
      <c r="AS294" s="9">
        <v>11061290</v>
      </c>
      <c r="AT294">
        <f t="shared" si="275"/>
        <v>45897.468879668049</v>
      </c>
      <c r="AU294">
        <f t="shared" si="276"/>
        <v>-709.25678404876817</v>
      </c>
      <c r="AV294" s="18">
        <f t="shared" si="277"/>
        <v>-1.5217906298895445E-2</v>
      </c>
      <c r="AW294" s="14">
        <v>2008</v>
      </c>
      <c r="AX294" s="10">
        <v>230</v>
      </c>
      <c r="AY294" s="9">
        <v>11733572</v>
      </c>
      <c r="AZ294">
        <f t="shared" si="278"/>
        <v>51015.53043478261</v>
      </c>
      <c r="BA294">
        <f t="shared" si="279"/>
        <v>5118.0615551145602</v>
      </c>
      <c r="BB294" s="18">
        <f t="shared" si="280"/>
        <v>0.11151075821921394</v>
      </c>
      <c r="BC294" s="14">
        <v>2009</v>
      </c>
      <c r="BD294" s="10">
        <v>222</v>
      </c>
      <c r="BE294" s="9">
        <v>11926272</v>
      </c>
      <c r="BF294">
        <f t="shared" si="281"/>
        <v>53721.945945945947</v>
      </c>
      <c r="BG294">
        <f t="shared" si="282"/>
        <v>2706.4155111633372</v>
      </c>
      <c r="BH294" s="18">
        <f t="shared" si="283"/>
        <v>5.3050815861322327E-2</v>
      </c>
      <c r="BI294" s="14">
        <v>2010</v>
      </c>
      <c r="BJ294" s="10">
        <v>226</v>
      </c>
      <c r="BK294" s="9">
        <v>12402220</v>
      </c>
      <c r="BL294">
        <f t="shared" si="284"/>
        <v>54877.079646017701</v>
      </c>
      <c r="BM294">
        <f t="shared" si="285"/>
        <v>1155.133700071754</v>
      </c>
      <c r="BN294" s="18">
        <f t="shared" si="286"/>
        <v>2.1502082244638506E-2</v>
      </c>
      <c r="BO294" s="14">
        <v>2011</v>
      </c>
      <c r="BP294" s="10">
        <v>241</v>
      </c>
      <c r="BQ294" s="9">
        <v>12926584</v>
      </c>
      <c r="BR294">
        <f t="shared" si="287"/>
        <v>53637.278008298752</v>
      </c>
      <c r="BS294">
        <f t="shared" si="288"/>
        <v>-1239.8016377189488</v>
      </c>
      <c r="BT294" s="18">
        <f t="shared" si="289"/>
        <v>-2.259233992982566E-2</v>
      </c>
      <c r="BU294" s="14">
        <v>2012</v>
      </c>
      <c r="BV294" s="10">
        <v>247</v>
      </c>
      <c r="BW294" s="9">
        <v>13812615</v>
      </c>
      <c r="BX294">
        <f t="shared" si="290"/>
        <v>55921.518218623482</v>
      </c>
      <c r="BY294">
        <f t="shared" si="291"/>
        <v>2284.2402103247296</v>
      </c>
      <c r="BZ294" s="18">
        <f t="shared" si="292"/>
        <v>4.2586803341722754E-2</v>
      </c>
      <c r="CA294" s="14">
        <v>2013</v>
      </c>
      <c r="CB294" s="10">
        <v>233</v>
      </c>
      <c r="CC294" s="9">
        <v>14456379</v>
      </c>
      <c r="CD294">
        <f t="shared" si="293"/>
        <v>62044.545064377686</v>
      </c>
      <c r="CE294">
        <f t="shared" si="294"/>
        <v>6123.0268457542043</v>
      </c>
      <c r="CF294" s="18">
        <f t="shared" si="295"/>
        <v>0.10949321550635333</v>
      </c>
      <c r="CG294" s="14">
        <v>2014</v>
      </c>
      <c r="CH294" s="10">
        <v>219</v>
      </c>
      <c r="CI294" s="9">
        <v>14674050</v>
      </c>
      <c r="CJ294">
        <f t="shared" si="296"/>
        <v>67004.794520547948</v>
      </c>
      <c r="CK294">
        <f t="shared" si="297"/>
        <v>4960.2494561702624</v>
      </c>
      <c r="CL294" s="18">
        <f t="shared" si="298"/>
        <v>7.994658436166284E-2</v>
      </c>
      <c r="CM294" s="14">
        <v>2015</v>
      </c>
      <c r="CN294" s="9">
        <v>227</v>
      </c>
      <c r="CO294" s="9">
        <v>19748576</v>
      </c>
      <c r="CP294">
        <f t="shared" si="299"/>
        <v>86998.132158590306</v>
      </c>
      <c r="CQ294">
        <f t="shared" si="300"/>
        <v>19993.337638042358</v>
      </c>
      <c r="CR294" s="18">
        <f t="shared" si="301"/>
        <v>0.29838667189571222</v>
      </c>
      <c r="CS294" s="14">
        <v>2016</v>
      </c>
      <c r="CT294" s="9">
        <v>208</v>
      </c>
      <c r="CU294" s="9">
        <v>15773336</v>
      </c>
      <c r="CV294">
        <f t="shared" si="302"/>
        <v>75833.346153846156</v>
      </c>
      <c r="CW294">
        <f t="shared" si="303"/>
        <v>-11164.78600474415</v>
      </c>
      <c r="CX294" s="18">
        <f t="shared" si="304"/>
        <v>-0.12833362886908514</v>
      </c>
      <c r="CY294" s="14">
        <v>2017</v>
      </c>
      <c r="CZ294" s="9">
        <v>210</v>
      </c>
      <c r="DA294" s="9">
        <v>15618973</v>
      </c>
      <c r="DB294">
        <f t="shared" si="305"/>
        <v>74376.061904761911</v>
      </c>
      <c r="DC294">
        <f t="shared" si="306"/>
        <v>-1457.2842490842449</v>
      </c>
      <c r="DD294" s="18">
        <f t="shared" si="307"/>
        <v>-1.9216931903911952E-2</v>
      </c>
      <c r="DE294" s="14">
        <v>2018</v>
      </c>
      <c r="DF294" s="24">
        <v>204</v>
      </c>
      <c r="DG294" s="24">
        <v>16030547</v>
      </c>
      <c r="DH294">
        <f t="shared" si="308"/>
        <v>78581.112745098042</v>
      </c>
      <c r="DI294">
        <f t="shared" si="309"/>
        <v>4205.0508403361309</v>
      </c>
      <c r="DJ294" s="18">
        <f t="shared" si="310"/>
        <v>5.6537691464770917E-2</v>
      </c>
      <c r="DK294" s="14">
        <v>2019</v>
      </c>
      <c r="DL294" s="24">
        <v>195</v>
      </c>
      <c r="DM294" s="24">
        <v>16845551</v>
      </c>
      <c r="DN294">
        <f t="shared" si="311"/>
        <v>86387.441025641019</v>
      </c>
      <c r="DO294">
        <f t="shared" si="312"/>
        <v>7806.3282805429772</v>
      </c>
      <c r="DP294" s="18">
        <f t="shared" si="313"/>
        <v>9.9341024933882E-2</v>
      </c>
      <c r="DQ294" s="14">
        <v>2020</v>
      </c>
      <c r="DR294" s="25">
        <v>197</v>
      </c>
      <c r="DS294" s="24">
        <v>17716192</v>
      </c>
      <c r="DT294">
        <f t="shared" si="314"/>
        <v>89929.908629441619</v>
      </c>
      <c r="DU294">
        <f t="shared" si="315"/>
        <v>3542.4676038006</v>
      </c>
      <c r="DV294" s="18">
        <f t="shared" si="316"/>
        <v>4.1006743130047638E-2</v>
      </c>
      <c r="DX294" s="11">
        <f t="shared" si="317"/>
        <v>7.0491705369869151E-2</v>
      </c>
      <c r="DY294">
        <f t="shared" si="318"/>
        <v>79781.538558500324</v>
      </c>
      <c r="DZ294" s="23">
        <f t="shared" si="319"/>
        <v>56200.139542025478</v>
      </c>
    </row>
    <row r="295" spans="1:130" x14ac:dyDescent="0.2">
      <c r="A295" s="3">
        <v>64074</v>
      </c>
      <c r="B295" t="s">
        <v>295</v>
      </c>
      <c r="C295" s="14">
        <v>2000</v>
      </c>
      <c r="D295" s="10">
        <v>1137</v>
      </c>
      <c r="E295" s="9">
        <v>80370195</v>
      </c>
      <c r="F295">
        <f t="shared" si="256"/>
        <v>70686.187335092342</v>
      </c>
      <c r="G295" s="14">
        <v>2001</v>
      </c>
      <c r="H295" s="10">
        <v>1128</v>
      </c>
      <c r="I295" s="9">
        <v>86163500</v>
      </c>
      <c r="J295">
        <f t="shared" si="257"/>
        <v>76386.081560283681</v>
      </c>
      <c r="K295">
        <f t="shared" si="258"/>
        <v>5699.8942251913395</v>
      </c>
      <c r="L295" s="18">
        <f t="shared" si="259"/>
        <v>8.0636605821879037E-2</v>
      </c>
      <c r="M295" s="14">
        <v>2002</v>
      </c>
      <c r="N295" s="10">
        <v>1105</v>
      </c>
      <c r="O295" s="9">
        <v>89921970</v>
      </c>
      <c r="P295">
        <f t="shared" si="260"/>
        <v>81377.348416289591</v>
      </c>
      <c r="Q295">
        <f t="shared" si="261"/>
        <v>4991.2668560059101</v>
      </c>
      <c r="R295" s="19">
        <f t="shared" si="262"/>
        <v>6.5342622033397746E-2</v>
      </c>
      <c r="S295" s="14">
        <v>2003</v>
      </c>
      <c r="T295" s="10">
        <v>1105</v>
      </c>
      <c r="U295" s="9">
        <v>94867140</v>
      </c>
      <c r="V295">
        <f t="shared" si="263"/>
        <v>85852.61538461539</v>
      </c>
      <c r="W295">
        <f t="shared" si="264"/>
        <v>4475.2669683257991</v>
      </c>
      <c r="X295" s="18">
        <f t="shared" si="265"/>
        <v>5.4994013142728171E-2</v>
      </c>
      <c r="Y295" s="14">
        <v>2004</v>
      </c>
      <c r="Z295" s="10">
        <v>1129</v>
      </c>
      <c r="AA295" s="9">
        <v>99469560</v>
      </c>
      <c r="AB295">
        <f t="shared" si="266"/>
        <v>88104.127546501331</v>
      </c>
      <c r="AC295">
        <f t="shared" si="267"/>
        <v>2251.5121618859412</v>
      </c>
      <c r="AD295" s="18">
        <f t="shared" si="268"/>
        <v>2.6225318259662563E-2</v>
      </c>
      <c r="AE295" s="14">
        <v>2005</v>
      </c>
      <c r="AF295" s="10">
        <v>1141</v>
      </c>
      <c r="AG295" s="9">
        <v>99456090</v>
      </c>
      <c r="AH295">
        <f t="shared" si="269"/>
        <v>87165.723049956185</v>
      </c>
      <c r="AI295">
        <f t="shared" si="270"/>
        <v>-938.40449654514669</v>
      </c>
      <c r="AJ295" s="18">
        <f t="shared" si="271"/>
        <v>-1.0651084377969206E-2</v>
      </c>
      <c r="AK295" s="14">
        <v>2006</v>
      </c>
      <c r="AL295" s="10">
        <v>1108</v>
      </c>
      <c r="AM295" s="9">
        <v>106310150</v>
      </c>
      <c r="AN295">
        <f t="shared" si="272"/>
        <v>95947.788808664263</v>
      </c>
      <c r="AO295">
        <f t="shared" si="273"/>
        <v>8782.0657587080786</v>
      </c>
      <c r="AP295" s="18">
        <f t="shared" si="274"/>
        <v>0.10075136706747588</v>
      </c>
      <c r="AQ295" s="14">
        <v>2007</v>
      </c>
      <c r="AR295" s="10">
        <v>1122</v>
      </c>
      <c r="AS295" s="9">
        <v>108449250</v>
      </c>
      <c r="AT295">
        <f t="shared" si="275"/>
        <v>96657.085561497326</v>
      </c>
      <c r="AU295">
        <f t="shared" si="276"/>
        <v>709.29675283306278</v>
      </c>
      <c r="AV295" s="18">
        <f t="shared" si="277"/>
        <v>7.3925283911181906E-3</v>
      </c>
      <c r="AW295" s="14">
        <v>2008</v>
      </c>
      <c r="AX295" s="10">
        <v>1140</v>
      </c>
      <c r="AY295" s="9">
        <v>113728455</v>
      </c>
      <c r="AZ295">
        <f t="shared" si="278"/>
        <v>99761.802631578947</v>
      </c>
      <c r="BA295">
        <f t="shared" si="279"/>
        <v>3104.7170700816205</v>
      </c>
      <c r="BB295" s="18">
        <f t="shared" si="280"/>
        <v>3.2120946457735562E-2</v>
      </c>
      <c r="BC295" s="14">
        <v>2009</v>
      </c>
      <c r="BD295" s="10">
        <v>1151</v>
      </c>
      <c r="BE295" s="9">
        <v>114726830</v>
      </c>
      <c r="BF295">
        <f t="shared" si="281"/>
        <v>99675.786272806261</v>
      </c>
      <c r="BG295">
        <f t="shared" si="282"/>
        <v>-86.016358772685635</v>
      </c>
      <c r="BH295" s="18">
        <f t="shared" si="283"/>
        <v>-8.6221736680465433E-4</v>
      </c>
      <c r="BI295" s="14">
        <v>2010</v>
      </c>
      <c r="BJ295" s="10">
        <v>1161</v>
      </c>
      <c r="BK295" s="9">
        <v>106760950</v>
      </c>
      <c r="BL295">
        <f t="shared" si="284"/>
        <v>91956.029285099052</v>
      </c>
      <c r="BM295">
        <f t="shared" si="285"/>
        <v>-7719.7569877072092</v>
      </c>
      <c r="BN295" s="18">
        <f t="shared" si="286"/>
        <v>-7.744866909380306E-2</v>
      </c>
      <c r="BO295" s="14">
        <v>2011</v>
      </c>
      <c r="BP295" s="10">
        <v>1170</v>
      </c>
      <c r="BQ295" s="9">
        <v>111654690</v>
      </c>
      <c r="BR295">
        <f t="shared" si="287"/>
        <v>95431.358974358969</v>
      </c>
      <c r="BS295">
        <f t="shared" si="288"/>
        <v>3475.3296892599174</v>
      </c>
      <c r="BT295" s="18">
        <f t="shared" si="289"/>
        <v>3.7793385776641777E-2</v>
      </c>
      <c r="BU295" s="14">
        <v>2012</v>
      </c>
      <c r="BV295" s="10">
        <v>1179</v>
      </c>
      <c r="BW295" s="9">
        <v>115909195</v>
      </c>
      <c r="BX295">
        <f t="shared" si="290"/>
        <v>98311.446140797285</v>
      </c>
      <c r="BY295">
        <f t="shared" si="291"/>
        <v>2880.0871664383158</v>
      </c>
      <c r="BZ295" s="18">
        <f t="shared" si="292"/>
        <v>3.0179672566668089E-2</v>
      </c>
      <c r="CA295" s="14">
        <v>2013</v>
      </c>
      <c r="CB295" s="10">
        <v>1193</v>
      </c>
      <c r="CC295" s="9">
        <v>118719503</v>
      </c>
      <c r="CD295">
        <f t="shared" si="293"/>
        <v>99513.414082145857</v>
      </c>
      <c r="CE295">
        <f t="shared" si="294"/>
        <v>1201.9679413485719</v>
      </c>
      <c r="CF295" s="18">
        <f t="shared" si="295"/>
        <v>1.2226124103872573E-2</v>
      </c>
      <c r="CG295" s="14">
        <v>2014</v>
      </c>
      <c r="CH295" s="10">
        <v>1145</v>
      </c>
      <c r="CI295" s="9">
        <v>119399495</v>
      </c>
      <c r="CJ295">
        <f t="shared" si="296"/>
        <v>104279.03493449782</v>
      </c>
      <c r="CK295">
        <f t="shared" si="297"/>
        <v>4765.6208523519599</v>
      </c>
      <c r="CL295" s="18">
        <f t="shared" si="298"/>
        <v>4.7889230776647439E-2</v>
      </c>
      <c r="CM295" s="14">
        <v>2015</v>
      </c>
      <c r="CN295" s="9">
        <v>1110</v>
      </c>
      <c r="CO295" s="9">
        <v>126530699</v>
      </c>
      <c r="CP295">
        <f t="shared" si="299"/>
        <v>113991.62072072072</v>
      </c>
      <c r="CQ295">
        <f t="shared" si="300"/>
        <v>9712.5857862229022</v>
      </c>
      <c r="CR295" s="18">
        <f t="shared" si="301"/>
        <v>9.3140349757971946E-2</v>
      </c>
      <c r="CS295" s="14">
        <v>2016</v>
      </c>
      <c r="CT295" s="9">
        <v>1073</v>
      </c>
      <c r="CU295" s="9">
        <v>134757607</v>
      </c>
      <c r="CV295">
        <f t="shared" si="302"/>
        <v>125589.56849953401</v>
      </c>
      <c r="CW295">
        <f t="shared" si="303"/>
        <v>11597.947778813294</v>
      </c>
      <c r="CX295" s="18">
        <f t="shared" si="304"/>
        <v>0.1017438624478219</v>
      </c>
      <c r="CY295" s="14">
        <v>2017</v>
      </c>
      <c r="CZ295" s="9">
        <v>1086</v>
      </c>
      <c r="DA295" s="9">
        <v>152734638</v>
      </c>
      <c r="DB295">
        <f t="shared" si="305"/>
        <v>140639.62983425416</v>
      </c>
      <c r="DC295">
        <f t="shared" si="306"/>
        <v>15050.061334720143</v>
      </c>
      <c r="DD295" s="18">
        <f t="shared" si="307"/>
        <v>0.11983528181941309</v>
      </c>
      <c r="DE295" s="14">
        <v>2018</v>
      </c>
      <c r="DF295" s="24">
        <v>1085</v>
      </c>
      <c r="DG295" s="24">
        <v>134840101</v>
      </c>
      <c r="DH295">
        <f t="shared" si="308"/>
        <v>124276.59078341014</v>
      </c>
      <c r="DI295">
        <f t="shared" si="309"/>
        <v>-16363.039050844018</v>
      </c>
      <c r="DJ295" s="18">
        <f t="shared" si="310"/>
        <v>-0.11634728468873316</v>
      </c>
      <c r="DK295" s="14">
        <v>2019</v>
      </c>
      <c r="DL295" s="24">
        <v>1103</v>
      </c>
      <c r="DM295" s="24">
        <v>136414998</v>
      </c>
      <c r="DN295">
        <f t="shared" si="311"/>
        <v>123676.33544877607</v>
      </c>
      <c r="DO295">
        <f t="shared" si="312"/>
        <v>-600.25533463407191</v>
      </c>
      <c r="DP295" s="18">
        <f t="shared" si="313"/>
        <v>-4.8299951813145555E-3</v>
      </c>
      <c r="DQ295" s="14">
        <v>2020</v>
      </c>
      <c r="DR295" s="25">
        <v>1104</v>
      </c>
      <c r="DS295" s="24">
        <v>140946820</v>
      </c>
      <c r="DT295">
        <f t="shared" si="314"/>
        <v>127669.22101449275</v>
      </c>
      <c r="DU295">
        <f t="shared" si="315"/>
        <v>3992.885565716686</v>
      </c>
      <c r="DV295" s="18">
        <f t="shared" si="316"/>
        <v>3.228496018440366E-2</v>
      </c>
      <c r="DX295" s="11">
        <f t="shared" si="317"/>
        <v>3.0697292476318368E-2</v>
      </c>
      <c r="DY295">
        <f t="shared" si="318"/>
        <v>129530.85202214679</v>
      </c>
      <c r="DZ295" s="23">
        <f t="shared" si="319"/>
        <v>101283.27601358916</v>
      </c>
    </row>
    <row r="296" spans="1:130" x14ac:dyDescent="0.2">
      <c r="A296" s="3">
        <v>64075</v>
      </c>
      <c r="B296" t="s">
        <v>296</v>
      </c>
      <c r="C296" s="14">
        <v>2000</v>
      </c>
      <c r="D296" s="10">
        <v>3786</v>
      </c>
      <c r="E296" s="9">
        <v>167194031</v>
      </c>
      <c r="F296">
        <f t="shared" si="256"/>
        <v>44161.128103539355</v>
      </c>
      <c r="G296" s="14">
        <v>2001</v>
      </c>
      <c r="H296" s="10">
        <v>3730</v>
      </c>
      <c r="I296" s="9">
        <v>171805506</v>
      </c>
      <c r="J296">
        <f t="shared" si="257"/>
        <v>46060.457372654157</v>
      </c>
      <c r="K296">
        <f t="shared" si="258"/>
        <v>1899.3292691148017</v>
      </c>
      <c r="L296" s="18">
        <f t="shared" si="259"/>
        <v>4.300907496433673E-2</v>
      </c>
      <c r="M296" s="14">
        <v>2002</v>
      </c>
      <c r="N296" s="10">
        <v>3617</v>
      </c>
      <c r="O296" s="9">
        <v>192612790</v>
      </c>
      <c r="P296">
        <f t="shared" si="260"/>
        <v>53252.084600497648</v>
      </c>
      <c r="Q296">
        <f t="shared" si="261"/>
        <v>7191.6272278434917</v>
      </c>
      <c r="R296" s="19">
        <f t="shared" si="262"/>
        <v>0.15613451620029117</v>
      </c>
      <c r="S296" s="14">
        <v>2003</v>
      </c>
      <c r="T296" s="10">
        <v>3617</v>
      </c>
      <c r="U296" s="9">
        <v>196302977</v>
      </c>
      <c r="V296">
        <f t="shared" si="263"/>
        <v>54272.318772463368</v>
      </c>
      <c r="W296">
        <f t="shared" si="264"/>
        <v>1020.2341719657197</v>
      </c>
      <c r="X296" s="18">
        <f t="shared" si="265"/>
        <v>1.9158577164060643E-2</v>
      </c>
      <c r="Y296" s="14">
        <v>2004</v>
      </c>
      <c r="Z296" s="10">
        <v>3630</v>
      </c>
      <c r="AA296" s="9">
        <v>210622721</v>
      </c>
      <c r="AB296">
        <f t="shared" si="266"/>
        <v>58022.788154269976</v>
      </c>
      <c r="AC296">
        <f t="shared" si="267"/>
        <v>3750.469381806608</v>
      </c>
      <c r="AD296" s="18">
        <f t="shared" si="268"/>
        <v>6.9104646100168421E-2</v>
      </c>
      <c r="AE296" s="14">
        <v>2005</v>
      </c>
      <c r="AF296" s="10">
        <v>3632</v>
      </c>
      <c r="AG296" s="9">
        <v>215431331</v>
      </c>
      <c r="AH296">
        <f t="shared" si="269"/>
        <v>59314.793777533043</v>
      </c>
      <c r="AI296">
        <f t="shared" si="270"/>
        <v>1292.0056232630668</v>
      </c>
      <c r="AJ296" s="18">
        <f t="shared" si="271"/>
        <v>2.2267210252425389E-2</v>
      </c>
      <c r="AK296" s="14">
        <v>2006</v>
      </c>
      <c r="AL296" s="10">
        <v>3666</v>
      </c>
      <c r="AM296" s="9">
        <v>224819345</v>
      </c>
      <c r="AN296">
        <f t="shared" si="272"/>
        <v>61325.516912165847</v>
      </c>
      <c r="AO296">
        <f t="shared" si="273"/>
        <v>2010.7231346328044</v>
      </c>
      <c r="AP296" s="18">
        <f t="shared" si="274"/>
        <v>3.3899184445861055E-2</v>
      </c>
      <c r="AQ296" s="14">
        <v>2007</v>
      </c>
      <c r="AR296" s="10">
        <v>3637</v>
      </c>
      <c r="AS296" s="9">
        <v>226215070</v>
      </c>
      <c r="AT296">
        <f t="shared" si="275"/>
        <v>62198.259554577948</v>
      </c>
      <c r="AU296">
        <f t="shared" si="276"/>
        <v>872.74264241210039</v>
      </c>
      <c r="AV296" s="18">
        <f t="shared" si="277"/>
        <v>1.4231313266581931E-2</v>
      </c>
      <c r="AW296" s="14">
        <v>2008</v>
      </c>
      <c r="AX296" s="10">
        <v>3599</v>
      </c>
      <c r="AY296" s="9">
        <v>238351815</v>
      </c>
      <c r="AZ296">
        <f t="shared" si="278"/>
        <v>66227.233953876072</v>
      </c>
      <c r="BA296">
        <f t="shared" si="279"/>
        <v>4028.9743992981239</v>
      </c>
      <c r="BB296" s="18">
        <f t="shared" si="280"/>
        <v>6.4776320561876252E-2</v>
      </c>
      <c r="BC296" s="14">
        <v>2009</v>
      </c>
      <c r="BD296" s="10">
        <v>3510</v>
      </c>
      <c r="BE296" s="9">
        <v>252728683</v>
      </c>
      <c r="BF296">
        <f t="shared" si="281"/>
        <v>72002.47378917379</v>
      </c>
      <c r="BG296">
        <f t="shared" si="282"/>
        <v>5775.2398352977179</v>
      </c>
      <c r="BH296" s="18">
        <f t="shared" si="283"/>
        <v>8.7203397915121758E-2</v>
      </c>
      <c r="BI296" s="14">
        <v>2010</v>
      </c>
      <c r="BJ296" s="10">
        <v>3484</v>
      </c>
      <c r="BK296" s="9">
        <v>264383885</v>
      </c>
      <c r="BL296">
        <f t="shared" si="284"/>
        <v>75885.1564293915</v>
      </c>
      <c r="BM296">
        <f t="shared" si="285"/>
        <v>3882.6826402177103</v>
      </c>
      <c r="BN296" s="18">
        <f t="shared" si="286"/>
        <v>5.3924295040006058E-2</v>
      </c>
      <c r="BO296" s="14">
        <v>2011</v>
      </c>
      <c r="BP296" s="10">
        <v>3468</v>
      </c>
      <c r="BQ296" s="9">
        <v>270396572</v>
      </c>
      <c r="BR296">
        <f t="shared" si="287"/>
        <v>77969.023068050752</v>
      </c>
      <c r="BS296">
        <f t="shared" si="288"/>
        <v>2083.8666386592522</v>
      </c>
      <c r="BT296" s="18">
        <f t="shared" si="289"/>
        <v>2.7460793872095629E-2</v>
      </c>
      <c r="BU296" s="14">
        <v>2012</v>
      </c>
      <c r="BV296" s="10">
        <v>3513</v>
      </c>
      <c r="BW296" s="9">
        <v>285858890</v>
      </c>
      <c r="BX296">
        <f t="shared" si="290"/>
        <v>81371.730714489036</v>
      </c>
      <c r="BY296">
        <f t="shared" si="291"/>
        <v>3402.7076464382844</v>
      </c>
      <c r="BZ296" s="18">
        <f t="shared" si="292"/>
        <v>4.3641788912353409E-2</v>
      </c>
      <c r="CA296" s="14">
        <v>2013</v>
      </c>
      <c r="CB296" s="10">
        <v>3537</v>
      </c>
      <c r="CC296" s="9">
        <v>289943725</v>
      </c>
      <c r="CD296">
        <f t="shared" si="293"/>
        <v>81974.476957873907</v>
      </c>
      <c r="CE296">
        <f t="shared" si="294"/>
        <v>602.74624338487047</v>
      </c>
      <c r="CF296" s="18">
        <f t="shared" si="295"/>
        <v>7.4073174810517523E-3</v>
      </c>
      <c r="CG296" s="14">
        <v>2014</v>
      </c>
      <c r="CH296" s="10">
        <v>3579</v>
      </c>
      <c r="CI296" s="9">
        <v>291698150</v>
      </c>
      <c r="CJ296">
        <f t="shared" si="296"/>
        <v>81502.696283878176</v>
      </c>
      <c r="CK296">
        <f t="shared" si="297"/>
        <v>-471.78067399573047</v>
      </c>
      <c r="CL296" s="18">
        <f t="shared" si="298"/>
        <v>-5.7552142020762774E-3</v>
      </c>
      <c r="CM296" s="14">
        <v>2015</v>
      </c>
      <c r="CN296" s="9">
        <v>3604</v>
      </c>
      <c r="CO296" s="9">
        <v>314448758</v>
      </c>
      <c r="CP296">
        <f t="shared" si="299"/>
        <v>87249.932852386235</v>
      </c>
      <c r="CQ296">
        <f t="shared" si="300"/>
        <v>5747.2365685080586</v>
      </c>
      <c r="CR296" s="18">
        <f t="shared" si="301"/>
        <v>7.0515907209868639E-2</v>
      </c>
      <c r="CS296" s="14">
        <v>2016</v>
      </c>
      <c r="CT296" s="9">
        <v>3556</v>
      </c>
      <c r="CU296" s="9">
        <v>309894272</v>
      </c>
      <c r="CV296">
        <f t="shared" si="302"/>
        <v>87146.870641169851</v>
      </c>
      <c r="CW296">
        <f t="shared" si="303"/>
        <v>-103.06221121638373</v>
      </c>
      <c r="CX296" s="18">
        <f t="shared" si="304"/>
        <v>-1.1812296909242267E-3</v>
      </c>
      <c r="CY296" s="14">
        <v>2017</v>
      </c>
      <c r="CZ296" s="9">
        <v>3499</v>
      </c>
      <c r="DA296" s="9">
        <v>320848820</v>
      </c>
      <c r="DB296">
        <f t="shared" si="305"/>
        <v>91697.290654472701</v>
      </c>
      <c r="DC296">
        <f t="shared" si="306"/>
        <v>4550.4200133028498</v>
      </c>
      <c r="DD296" s="18">
        <f t="shared" si="307"/>
        <v>5.2215529712356011E-2</v>
      </c>
      <c r="DE296" s="14">
        <v>2018</v>
      </c>
      <c r="DF296" s="24">
        <v>3393</v>
      </c>
      <c r="DG296" s="24">
        <v>322646007</v>
      </c>
      <c r="DH296">
        <f t="shared" si="308"/>
        <v>95091.661361626873</v>
      </c>
      <c r="DI296">
        <f t="shared" si="309"/>
        <v>3394.3707071541721</v>
      </c>
      <c r="DJ296" s="18">
        <f t="shared" si="310"/>
        <v>3.7017131944984086E-2</v>
      </c>
      <c r="DK296" s="14">
        <v>2019</v>
      </c>
      <c r="DL296" s="24">
        <v>3446</v>
      </c>
      <c r="DM296" s="24">
        <v>336504306</v>
      </c>
      <c r="DN296">
        <f t="shared" si="311"/>
        <v>97650.698200812534</v>
      </c>
      <c r="DO296">
        <f t="shared" si="312"/>
        <v>2559.0368391856609</v>
      </c>
      <c r="DP296" s="18">
        <f t="shared" si="313"/>
        <v>2.6911264379468822E-2</v>
      </c>
      <c r="DQ296" s="14">
        <v>2020</v>
      </c>
      <c r="DR296" s="25">
        <v>3425</v>
      </c>
      <c r="DS296" s="26">
        <v>336298699</v>
      </c>
      <c r="DT296">
        <f t="shared" si="314"/>
        <v>98189.401167883218</v>
      </c>
      <c r="DU296">
        <f t="shared" si="315"/>
        <v>538.70296707068337</v>
      </c>
      <c r="DV296" s="18">
        <f t="shared" si="316"/>
        <v>5.5166320056706051E-3</v>
      </c>
      <c r="DX296" s="11">
        <f t="shared" si="317"/>
        <v>3.9755513096029982E-2</v>
      </c>
      <c r="DY296">
        <f t="shared" si="318"/>
        <v>94813.216738970703</v>
      </c>
      <c r="DZ296" s="23">
        <f t="shared" si="319"/>
        <v>72979.333015370765</v>
      </c>
    </row>
    <row r="297" spans="1:130" x14ac:dyDescent="0.2">
      <c r="A297" s="3">
        <v>65096</v>
      </c>
      <c r="B297" t="s">
        <v>297</v>
      </c>
      <c r="C297" s="14">
        <v>2000</v>
      </c>
      <c r="D297" s="10">
        <v>232</v>
      </c>
      <c r="E297" s="9">
        <v>10545450</v>
      </c>
      <c r="F297">
        <f t="shared" si="256"/>
        <v>45454.525862068964</v>
      </c>
      <c r="G297" s="14">
        <v>2001</v>
      </c>
      <c r="H297" s="10">
        <v>218</v>
      </c>
      <c r="I297" s="9">
        <v>12045081</v>
      </c>
      <c r="J297">
        <f t="shared" si="257"/>
        <v>55252.665137614676</v>
      </c>
      <c r="K297">
        <f t="shared" si="258"/>
        <v>9798.1392755457127</v>
      </c>
      <c r="L297" s="18">
        <f t="shared" si="259"/>
        <v>0.21555915697543543</v>
      </c>
      <c r="M297" s="14">
        <v>2002</v>
      </c>
      <c r="N297" s="10">
        <v>214</v>
      </c>
      <c r="O297" s="9">
        <v>11557907</v>
      </c>
      <c r="P297">
        <f t="shared" si="260"/>
        <v>54008.911214953274</v>
      </c>
      <c r="Q297">
        <f t="shared" si="261"/>
        <v>-1243.7539226614026</v>
      </c>
      <c r="R297" s="19">
        <f t="shared" si="262"/>
        <v>-2.251029736870892E-2</v>
      </c>
      <c r="S297" s="14">
        <v>2003</v>
      </c>
      <c r="T297" s="10">
        <v>214</v>
      </c>
      <c r="U297" s="9">
        <v>11730803</v>
      </c>
      <c r="V297">
        <f t="shared" si="263"/>
        <v>54816.836448598129</v>
      </c>
      <c r="W297">
        <f t="shared" si="264"/>
        <v>807.92523364485533</v>
      </c>
      <c r="X297" s="18">
        <f t="shared" si="265"/>
        <v>1.4959109811144788E-2</v>
      </c>
      <c r="Y297" s="14">
        <v>2004</v>
      </c>
      <c r="Z297" s="10">
        <v>193</v>
      </c>
      <c r="AA297" s="9">
        <v>12245797</v>
      </c>
      <c r="AB297">
        <f t="shared" si="266"/>
        <v>63449.725388601037</v>
      </c>
      <c r="AC297">
        <f t="shared" si="267"/>
        <v>8632.8889400029075</v>
      </c>
      <c r="AD297" s="18">
        <f t="shared" si="268"/>
        <v>0.15748608455538995</v>
      </c>
      <c r="AE297" s="14">
        <v>2005</v>
      </c>
      <c r="AF297" s="10">
        <v>185</v>
      </c>
      <c r="AG297" s="9">
        <v>11766687</v>
      </c>
      <c r="AH297">
        <f t="shared" si="269"/>
        <v>63603.71351351351</v>
      </c>
      <c r="AI297">
        <f t="shared" si="270"/>
        <v>153.98812491247372</v>
      </c>
      <c r="AJ297" s="18">
        <f t="shared" si="271"/>
        <v>2.4269313061540568E-3</v>
      </c>
      <c r="AK297" s="14">
        <v>2006</v>
      </c>
      <c r="AL297" s="10">
        <v>188</v>
      </c>
      <c r="AM297" s="9">
        <v>12524954</v>
      </c>
      <c r="AN297">
        <f t="shared" si="272"/>
        <v>66622.095744680846</v>
      </c>
      <c r="AO297">
        <f t="shared" si="273"/>
        <v>3018.3822311673357</v>
      </c>
      <c r="AP297" s="18">
        <f t="shared" si="274"/>
        <v>4.7456069220330001E-2</v>
      </c>
      <c r="AQ297" s="14">
        <v>2007</v>
      </c>
      <c r="AR297" s="10">
        <v>181</v>
      </c>
      <c r="AS297" s="9">
        <v>12426614</v>
      </c>
      <c r="AT297">
        <f t="shared" si="275"/>
        <v>68655.325966850825</v>
      </c>
      <c r="AU297">
        <f t="shared" si="276"/>
        <v>2033.2302221699792</v>
      </c>
      <c r="AV297" s="18">
        <f t="shared" si="277"/>
        <v>3.0518857136557637E-2</v>
      </c>
      <c r="AW297" s="14">
        <v>2008</v>
      </c>
      <c r="AX297" s="10">
        <v>196</v>
      </c>
      <c r="AY297" s="9">
        <v>13575026</v>
      </c>
      <c r="AZ297">
        <f t="shared" si="278"/>
        <v>69260.336734693876</v>
      </c>
      <c r="BA297">
        <f t="shared" si="279"/>
        <v>605.01076784305042</v>
      </c>
      <c r="BB297" s="18">
        <f t="shared" si="280"/>
        <v>8.8122918262039957E-3</v>
      </c>
      <c r="BC297" s="14">
        <v>2009</v>
      </c>
      <c r="BD297" s="10">
        <v>189</v>
      </c>
      <c r="BE297" s="9">
        <v>13723701</v>
      </c>
      <c r="BF297">
        <f t="shared" si="281"/>
        <v>72612.174603174601</v>
      </c>
      <c r="BG297">
        <f t="shared" si="282"/>
        <v>3351.8378684807249</v>
      </c>
      <c r="BH297" s="18">
        <f t="shared" si="283"/>
        <v>4.8394767142414467E-2</v>
      </c>
      <c r="BI297" s="14">
        <v>2010</v>
      </c>
      <c r="BJ297" s="10">
        <v>182</v>
      </c>
      <c r="BK297" s="9">
        <v>12466070</v>
      </c>
      <c r="BL297">
        <f t="shared" si="284"/>
        <v>68494.890109890111</v>
      </c>
      <c r="BM297">
        <f t="shared" si="285"/>
        <v>-4117.2844932844891</v>
      </c>
      <c r="BN297" s="18">
        <f t="shared" si="286"/>
        <v>-5.6702398954244809E-2</v>
      </c>
      <c r="BO297" s="14">
        <v>2011</v>
      </c>
      <c r="BP297" s="10">
        <v>174</v>
      </c>
      <c r="BQ297" s="9">
        <v>13209688</v>
      </c>
      <c r="BR297">
        <f t="shared" si="287"/>
        <v>75917.747126436778</v>
      </c>
      <c r="BS297">
        <f t="shared" si="288"/>
        <v>7422.8570165466663</v>
      </c>
      <c r="BT297" s="18">
        <f t="shared" si="289"/>
        <v>0.10837096029554569</v>
      </c>
      <c r="BU297" s="14">
        <v>2012</v>
      </c>
      <c r="BV297" s="10">
        <v>196</v>
      </c>
      <c r="BW297" s="9">
        <v>13573311</v>
      </c>
      <c r="BX297">
        <f t="shared" si="290"/>
        <v>69251.586734693876</v>
      </c>
      <c r="BY297">
        <f t="shared" si="291"/>
        <v>-6666.160391742902</v>
      </c>
      <c r="BZ297" s="18">
        <f t="shared" si="292"/>
        <v>-8.7807668747608952E-2</v>
      </c>
      <c r="CA297" s="14">
        <v>2013</v>
      </c>
      <c r="CB297" s="10">
        <v>204</v>
      </c>
      <c r="CC297" s="9">
        <v>13389632</v>
      </c>
      <c r="CD297">
        <f t="shared" si="293"/>
        <v>65635.450980392154</v>
      </c>
      <c r="CE297">
        <f t="shared" si="294"/>
        <v>-3616.135754301722</v>
      </c>
      <c r="CF297" s="18">
        <f t="shared" si="295"/>
        <v>-5.2217370385393626E-2</v>
      </c>
      <c r="CG297" s="14">
        <v>2014</v>
      </c>
      <c r="CH297" s="10">
        <v>208</v>
      </c>
      <c r="CI297" s="9">
        <v>13277993</v>
      </c>
      <c r="CJ297">
        <f t="shared" si="296"/>
        <v>63836.504807692305</v>
      </c>
      <c r="CK297">
        <f t="shared" si="297"/>
        <v>-1798.9461726998488</v>
      </c>
      <c r="CL297" s="18">
        <f t="shared" si="298"/>
        <v>-2.7408148277022787E-2</v>
      </c>
      <c r="CM297" s="14">
        <v>2015</v>
      </c>
      <c r="CN297" s="9">
        <v>207</v>
      </c>
      <c r="CO297" s="9">
        <v>13404339</v>
      </c>
      <c r="CP297">
        <f t="shared" si="299"/>
        <v>64755.260869565216</v>
      </c>
      <c r="CQ297">
        <f t="shared" si="300"/>
        <v>918.75606187291123</v>
      </c>
      <c r="CR297" s="18">
        <f t="shared" si="301"/>
        <v>1.4392330291902213E-2</v>
      </c>
      <c r="CS297" s="14">
        <v>2016</v>
      </c>
      <c r="CT297" s="9">
        <v>197</v>
      </c>
      <c r="CU297" s="9">
        <v>15058637</v>
      </c>
      <c r="CV297">
        <f t="shared" si="302"/>
        <v>76439.78172588833</v>
      </c>
      <c r="CW297">
        <f t="shared" si="303"/>
        <v>11684.520856323114</v>
      </c>
      <c r="CX297" s="18">
        <f t="shared" si="304"/>
        <v>0.18044125989792445</v>
      </c>
      <c r="CY297" s="14">
        <v>2017</v>
      </c>
      <c r="CZ297" s="9">
        <v>202</v>
      </c>
      <c r="DA297" s="9">
        <v>17048560</v>
      </c>
      <c r="DB297">
        <f t="shared" si="305"/>
        <v>84398.811881188114</v>
      </c>
      <c r="DC297">
        <f t="shared" si="306"/>
        <v>7959.0301552997844</v>
      </c>
      <c r="DD297" s="18">
        <f t="shared" si="307"/>
        <v>0.10412157093593911</v>
      </c>
      <c r="DE297" s="14">
        <v>2018</v>
      </c>
      <c r="DF297" s="24">
        <v>178</v>
      </c>
      <c r="DG297" s="24">
        <v>17527488</v>
      </c>
      <c r="DH297">
        <f t="shared" si="308"/>
        <v>98469.033707865165</v>
      </c>
      <c r="DI297">
        <f t="shared" si="309"/>
        <v>14070.221826677051</v>
      </c>
      <c r="DJ297" s="18">
        <f t="shared" si="310"/>
        <v>0.16671113624779832</v>
      </c>
      <c r="DK297" s="14">
        <v>2019</v>
      </c>
      <c r="DL297" s="24">
        <v>186</v>
      </c>
      <c r="DM297" s="24">
        <v>19308767</v>
      </c>
      <c r="DN297">
        <f t="shared" si="311"/>
        <v>103810.57526881721</v>
      </c>
      <c r="DO297">
        <f t="shared" si="312"/>
        <v>5341.5415609520423</v>
      </c>
      <c r="DP297" s="18">
        <f t="shared" si="313"/>
        <v>5.4245902085311E-2</v>
      </c>
      <c r="DQ297" s="14">
        <v>2020</v>
      </c>
      <c r="DR297" s="25">
        <v>169</v>
      </c>
      <c r="DS297" s="24">
        <v>18228356</v>
      </c>
      <c r="DT297">
        <f t="shared" si="314"/>
        <v>107860.09467455621</v>
      </c>
      <c r="DU297">
        <f t="shared" si="315"/>
        <v>4049.5194057390036</v>
      </c>
      <c r="DV297" s="18">
        <f t="shared" si="316"/>
        <v>3.9008736780937622E-2</v>
      </c>
      <c r="DX297" s="11">
        <f t="shared" si="317"/>
        <v>4.2573424304315051E-2</v>
      </c>
      <c r="DY297">
        <f t="shared" si="318"/>
        <v>95559.473619290162</v>
      </c>
      <c r="DZ297" s="23">
        <f t="shared" si="319"/>
        <v>71076.478500082609</v>
      </c>
    </row>
    <row r="298" spans="1:130" x14ac:dyDescent="0.2">
      <c r="A298" s="3">
        <v>65098</v>
      </c>
      <c r="B298" t="s">
        <v>298</v>
      </c>
      <c r="C298" s="14">
        <v>2000</v>
      </c>
      <c r="D298" s="10">
        <v>425</v>
      </c>
      <c r="E298" s="9">
        <v>27604770</v>
      </c>
      <c r="F298">
        <f t="shared" si="256"/>
        <v>64952.4</v>
      </c>
      <c r="G298" s="14">
        <v>2001</v>
      </c>
      <c r="H298" s="10">
        <v>424</v>
      </c>
      <c r="I298" s="9">
        <v>29321946</v>
      </c>
      <c r="J298">
        <f t="shared" si="257"/>
        <v>69155.533018867922</v>
      </c>
      <c r="K298">
        <f t="shared" si="258"/>
        <v>4203.1330188679203</v>
      </c>
      <c r="L298" s="18">
        <f t="shared" si="259"/>
        <v>6.4710973249147374E-2</v>
      </c>
      <c r="M298" s="14">
        <v>2002</v>
      </c>
      <c r="N298" s="10">
        <v>374</v>
      </c>
      <c r="O298" s="9">
        <v>28159732</v>
      </c>
      <c r="P298">
        <f t="shared" si="260"/>
        <v>75293.401069518717</v>
      </c>
      <c r="Q298">
        <f t="shared" si="261"/>
        <v>6137.8680506507953</v>
      </c>
      <c r="R298" s="19">
        <f t="shared" si="262"/>
        <v>8.8754547650962093E-2</v>
      </c>
      <c r="S298" s="14">
        <v>2003</v>
      </c>
      <c r="T298" s="10">
        <v>374</v>
      </c>
      <c r="U298" s="9">
        <v>29881124</v>
      </c>
      <c r="V298">
        <f t="shared" si="263"/>
        <v>79896.053475935827</v>
      </c>
      <c r="W298">
        <f t="shared" si="264"/>
        <v>4602.6524064171099</v>
      </c>
      <c r="X298" s="18">
        <f t="shared" si="265"/>
        <v>6.112955904551929E-2</v>
      </c>
      <c r="Y298" s="14">
        <v>2004</v>
      </c>
      <c r="Z298" s="10">
        <v>391</v>
      </c>
      <c r="AA298" s="9">
        <v>31181080</v>
      </c>
      <c r="AB298">
        <f t="shared" si="266"/>
        <v>79747.007672634267</v>
      </c>
      <c r="AC298">
        <f t="shared" si="267"/>
        <v>-149.04580330156023</v>
      </c>
      <c r="AD298" s="18">
        <f t="shared" si="268"/>
        <v>-1.865496439651451E-3</v>
      </c>
      <c r="AE298" s="14">
        <v>2005</v>
      </c>
      <c r="AF298" s="10">
        <v>385</v>
      </c>
      <c r="AG298" s="9">
        <v>30272465</v>
      </c>
      <c r="AH298">
        <f t="shared" si="269"/>
        <v>78629.779220779223</v>
      </c>
      <c r="AI298">
        <f t="shared" si="270"/>
        <v>-1117.2284518550441</v>
      </c>
      <c r="AJ298" s="18">
        <f t="shared" si="271"/>
        <v>-1.4009659853838362E-2</v>
      </c>
      <c r="AK298" s="14">
        <v>2006</v>
      </c>
      <c r="AL298" s="10">
        <v>404</v>
      </c>
      <c r="AM298" s="9">
        <v>31293157</v>
      </c>
      <c r="AN298">
        <f t="shared" si="272"/>
        <v>77458.309405940599</v>
      </c>
      <c r="AO298">
        <f t="shared" si="273"/>
        <v>-1171.4698148386233</v>
      </c>
      <c r="AP298" s="18">
        <f t="shared" si="274"/>
        <v>-1.4898551495983891E-2</v>
      </c>
      <c r="AQ298" s="14">
        <v>2007</v>
      </c>
      <c r="AR298" s="10">
        <v>420</v>
      </c>
      <c r="AS298" s="9">
        <v>32415837</v>
      </c>
      <c r="AT298">
        <f t="shared" si="275"/>
        <v>77180.564285714281</v>
      </c>
      <c r="AU298">
        <f t="shared" si="276"/>
        <v>-277.74512022631825</v>
      </c>
      <c r="AV298" s="18">
        <f t="shared" si="277"/>
        <v>-3.5857369255339936E-3</v>
      </c>
      <c r="AW298" s="14">
        <v>2008</v>
      </c>
      <c r="AX298" s="10">
        <v>401</v>
      </c>
      <c r="AY298" s="9">
        <v>33032505</v>
      </c>
      <c r="AZ298">
        <f t="shared" si="278"/>
        <v>82375.324189526189</v>
      </c>
      <c r="BA298">
        <f t="shared" si="279"/>
        <v>5194.7599038119079</v>
      </c>
      <c r="BB298" s="18">
        <f t="shared" si="280"/>
        <v>6.7306581027076415E-2</v>
      </c>
      <c r="BC298" s="14">
        <v>2009</v>
      </c>
      <c r="BD298" s="10">
        <v>373</v>
      </c>
      <c r="BE298" s="9">
        <v>34705950</v>
      </c>
      <c r="BF298">
        <f t="shared" si="281"/>
        <v>93045.442359249326</v>
      </c>
      <c r="BG298">
        <f t="shared" si="282"/>
        <v>10670.118169723137</v>
      </c>
      <c r="BH298" s="18">
        <f t="shared" si="283"/>
        <v>0.12953051505052304</v>
      </c>
      <c r="BI298" s="14">
        <v>2010</v>
      </c>
      <c r="BJ298" s="10">
        <v>367</v>
      </c>
      <c r="BK298" s="9">
        <v>33359355</v>
      </c>
      <c r="BL298">
        <f t="shared" si="284"/>
        <v>90897.42506811989</v>
      </c>
      <c r="BM298">
        <f t="shared" si="285"/>
        <v>-2148.0172911294358</v>
      </c>
      <c r="BN298" s="18">
        <f t="shared" si="286"/>
        <v>-2.3085679821220267E-2</v>
      </c>
      <c r="BO298" s="14">
        <v>2011</v>
      </c>
      <c r="BP298" s="10">
        <v>364</v>
      </c>
      <c r="BQ298" s="9">
        <v>35127818</v>
      </c>
      <c r="BR298">
        <f t="shared" si="287"/>
        <v>96504.994505494498</v>
      </c>
      <c r="BS298">
        <f t="shared" si="288"/>
        <v>5607.5694373746082</v>
      </c>
      <c r="BT298" s="18">
        <f t="shared" si="289"/>
        <v>6.1691180285604483E-2</v>
      </c>
      <c r="BU298" s="14">
        <v>2012</v>
      </c>
      <c r="BV298" s="10">
        <v>383</v>
      </c>
      <c r="BW298" s="9">
        <v>33611408</v>
      </c>
      <c r="BX298">
        <f t="shared" si="290"/>
        <v>87758.245430809402</v>
      </c>
      <c r="BY298">
        <f t="shared" si="291"/>
        <v>-8746.7490746850963</v>
      </c>
      <c r="BZ298" s="18">
        <f t="shared" si="292"/>
        <v>-9.0635195820741712E-2</v>
      </c>
      <c r="CA298" s="14">
        <v>2013</v>
      </c>
      <c r="CB298" s="10">
        <v>385</v>
      </c>
      <c r="CC298" s="9">
        <v>35696480</v>
      </c>
      <c r="CD298">
        <f t="shared" si="293"/>
        <v>92718.129870129866</v>
      </c>
      <c r="CE298">
        <f t="shared" si="294"/>
        <v>4959.8844393204636</v>
      </c>
      <c r="CF298" s="18">
        <f t="shared" si="295"/>
        <v>5.6517588916826615E-2</v>
      </c>
      <c r="CG298" s="14">
        <v>2014</v>
      </c>
      <c r="CH298" s="10">
        <v>372</v>
      </c>
      <c r="CI298" s="9">
        <v>36285760</v>
      </c>
      <c r="CJ298">
        <f t="shared" si="296"/>
        <v>97542.365591397844</v>
      </c>
      <c r="CK298">
        <f t="shared" si="297"/>
        <v>4824.2357212679781</v>
      </c>
      <c r="CL298" s="18">
        <f t="shared" si="298"/>
        <v>5.2031201751213889E-2</v>
      </c>
      <c r="CM298" s="14">
        <v>2015</v>
      </c>
      <c r="CN298" s="9">
        <v>381</v>
      </c>
      <c r="CO298" s="9">
        <v>37110695</v>
      </c>
      <c r="CP298">
        <f t="shared" si="299"/>
        <v>97403.398950131232</v>
      </c>
      <c r="CQ298">
        <f t="shared" si="300"/>
        <v>-138.96664126661199</v>
      </c>
      <c r="CR298" s="18">
        <f t="shared" si="301"/>
        <v>-1.4246798344909866E-3</v>
      </c>
      <c r="CS298" s="14">
        <v>2016</v>
      </c>
      <c r="CT298" s="9">
        <v>390</v>
      </c>
      <c r="CU298" s="9">
        <v>42682240</v>
      </c>
      <c r="CV298">
        <f t="shared" si="302"/>
        <v>109441.64102564103</v>
      </c>
      <c r="CW298">
        <f t="shared" si="303"/>
        <v>12038.242075509799</v>
      </c>
      <c r="CX298" s="18">
        <f t="shared" si="304"/>
        <v>0.12359160157925454</v>
      </c>
      <c r="CY298" s="14">
        <v>2017</v>
      </c>
      <c r="CZ298" s="9">
        <v>402</v>
      </c>
      <c r="DA298" s="9">
        <v>46154163</v>
      </c>
      <c r="DB298">
        <f t="shared" si="305"/>
        <v>114811.35074626865</v>
      </c>
      <c r="DC298">
        <f t="shared" si="306"/>
        <v>5369.709720627623</v>
      </c>
      <c r="DD298" s="18">
        <f t="shared" si="307"/>
        <v>4.9064594338178426E-2</v>
      </c>
      <c r="DE298" s="14">
        <v>2018</v>
      </c>
      <c r="DF298" s="24">
        <v>382</v>
      </c>
      <c r="DG298" s="24">
        <v>46350593</v>
      </c>
      <c r="DH298">
        <f t="shared" si="308"/>
        <v>121336.63089005236</v>
      </c>
      <c r="DI298">
        <f t="shared" si="309"/>
        <v>6525.2801437837043</v>
      </c>
      <c r="DJ298" s="18">
        <f t="shared" si="310"/>
        <v>5.683479988145488E-2</v>
      </c>
      <c r="DK298" s="14">
        <v>2019</v>
      </c>
      <c r="DL298" s="24">
        <v>361</v>
      </c>
      <c r="DM298" s="24">
        <v>47686818</v>
      </c>
      <c r="DN298">
        <f t="shared" si="311"/>
        <v>132096.44875346261</v>
      </c>
      <c r="DO298">
        <f t="shared" si="312"/>
        <v>10759.817863410251</v>
      </c>
      <c r="DP298" s="18">
        <f t="shared" si="313"/>
        <v>8.8677407510680956E-2</v>
      </c>
      <c r="DQ298" s="14">
        <v>2020</v>
      </c>
      <c r="DR298" s="25">
        <v>336</v>
      </c>
      <c r="DS298" s="24">
        <v>47914081</v>
      </c>
      <c r="DT298">
        <f t="shared" si="314"/>
        <v>142601.43154761905</v>
      </c>
      <c r="DU298">
        <f t="shared" si="315"/>
        <v>10504.982794156444</v>
      </c>
      <c r="DV298" s="18">
        <f t="shared" si="316"/>
        <v>7.952509619514718E-2</v>
      </c>
      <c r="DX298" s="11">
        <f t="shared" si="317"/>
        <v>4.2208487390807389E-2</v>
      </c>
      <c r="DY298">
        <f t="shared" si="318"/>
        <v>122748.14346326121</v>
      </c>
      <c r="DZ298" s="23">
        <f t="shared" si="319"/>
        <v>93373.613194156787</v>
      </c>
    </row>
    <row r="299" spans="1:130" x14ac:dyDescent="0.2">
      <c r="A299" s="3">
        <v>66102</v>
      </c>
      <c r="B299" t="s">
        <v>299</v>
      </c>
      <c r="C299" s="14">
        <v>2000</v>
      </c>
      <c r="D299" s="10">
        <v>2070</v>
      </c>
      <c r="E299" s="9">
        <v>107326732</v>
      </c>
      <c r="F299">
        <f t="shared" si="256"/>
        <v>51848.662801932369</v>
      </c>
      <c r="G299" s="14">
        <v>2001</v>
      </c>
      <c r="H299" s="10">
        <v>2084</v>
      </c>
      <c r="I299" s="9">
        <v>112579489</v>
      </c>
      <c r="J299">
        <f t="shared" si="257"/>
        <v>54020.868042226488</v>
      </c>
      <c r="K299">
        <f t="shared" si="258"/>
        <v>2172.205240294119</v>
      </c>
      <c r="L299" s="18">
        <f t="shared" si="259"/>
        <v>4.1895106313391023E-2</v>
      </c>
      <c r="M299" s="14">
        <v>2002</v>
      </c>
      <c r="N299" s="10">
        <v>2043</v>
      </c>
      <c r="O299" s="9">
        <v>122212205</v>
      </c>
      <c r="P299">
        <f t="shared" si="260"/>
        <v>59819.973078805677</v>
      </c>
      <c r="Q299">
        <f t="shared" si="261"/>
        <v>5799.1050365791889</v>
      </c>
      <c r="R299" s="19">
        <f t="shared" si="262"/>
        <v>0.10734934936710389</v>
      </c>
      <c r="S299" s="14">
        <v>2003</v>
      </c>
      <c r="T299" s="10">
        <v>2043</v>
      </c>
      <c r="U299" s="9">
        <v>121800048</v>
      </c>
      <c r="V299">
        <f t="shared" si="263"/>
        <v>59618.23201174743</v>
      </c>
      <c r="W299">
        <f t="shared" si="264"/>
        <v>-201.7410670582467</v>
      </c>
      <c r="X299" s="18">
        <f t="shared" si="265"/>
        <v>-3.3724700409422941E-3</v>
      </c>
      <c r="Y299" s="14">
        <v>2004</v>
      </c>
      <c r="Z299" s="10">
        <v>1996</v>
      </c>
      <c r="AA299" s="9">
        <v>128682462</v>
      </c>
      <c r="AB299">
        <f t="shared" si="266"/>
        <v>64470.171342685368</v>
      </c>
      <c r="AC299">
        <f t="shared" si="267"/>
        <v>4851.9393309379375</v>
      </c>
      <c r="AD299" s="18">
        <f t="shared" si="268"/>
        <v>8.1383482321010309E-2</v>
      </c>
      <c r="AE299" s="14">
        <v>2005</v>
      </c>
      <c r="AF299" s="10">
        <v>2016</v>
      </c>
      <c r="AG299" s="9">
        <v>128026301</v>
      </c>
      <c r="AH299">
        <f t="shared" si="269"/>
        <v>63505.109623015873</v>
      </c>
      <c r="AI299">
        <f t="shared" si="270"/>
        <v>-965.06171966949478</v>
      </c>
      <c r="AJ299" s="18">
        <f t="shared" si="271"/>
        <v>-1.4969119820386336E-2</v>
      </c>
      <c r="AK299" s="14">
        <v>2006</v>
      </c>
      <c r="AL299" s="10">
        <v>1973</v>
      </c>
      <c r="AM299" s="9">
        <v>147040466</v>
      </c>
      <c r="AN299">
        <f t="shared" si="272"/>
        <v>74526.338570704509</v>
      </c>
      <c r="AO299">
        <f t="shared" si="273"/>
        <v>11021.228947688636</v>
      </c>
      <c r="AP299" s="18">
        <f t="shared" si="274"/>
        <v>0.1735486957366697</v>
      </c>
      <c r="AQ299" s="14">
        <v>2007</v>
      </c>
      <c r="AR299" s="10">
        <v>1920</v>
      </c>
      <c r="AS299" s="9">
        <v>150736189</v>
      </c>
      <c r="AT299">
        <f t="shared" si="275"/>
        <v>78508.43177083334</v>
      </c>
      <c r="AU299">
        <f t="shared" si="276"/>
        <v>3982.0932001288311</v>
      </c>
      <c r="AV299" s="18">
        <f t="shared" si="277"/>
        <v>5.3432025194031854E-2</v>
      </c>
      <c r="AW299" s="14">
        <v>2008</v>
      </c>
      <c r="AX299" s="10">
        <v>1862</v>
      </c>
      <c r="AY299" s="9">
        <v>171840858</v>
      </c>
      <c r="AZ299">
        <f t="shared" si="278"/>
        <v>92288.323308270672</v>
      </c>
      <c r="BA299">
        <f t="shared" si="279"/>
        <v>13779.891537437332</v>
      </c>
      <c r="BB299" s="18">
        <f t="shared" si="280"/>
        <v>0.17552116666475942</v>
      </c>
      <c r="BC299" s="14">
        <v>2009</v>
      </c>
      <c r="BD299" s="10">
        <v>1853</v>
      </c>
      <c r="BE299" s="9">
        <v>176745723</v>
      </c>
      <c r="BF299">
        <f t="shared" si="281"/>
        <v>95383.552617377223</v>
      </c>
      <c r="BG299">
        <f t="shared" si="282"/>
        <v>3095.2293091065512</v>
      </c>
      <c r="BH299" s="18">
        <f t="shared" si="283"/>
        <v>3.3538688299358924E-2</v>
      </c>
      <c r="BI299" s="14">
        <v>2010</v>
      </c>
      <c r="BJ299" s="10">
        <v>1876</v>
      </c>
      <c r="BK299" s="9">
        <v>174997378</v>
      </c>
      <c r="BL299">
        <f t="shared" si="284"/>
        <v>93282.184434968018</v>
      </c>
      <c r="BM299">
        <f t="shared" si="285"/>
        <v>-2101.3681824092055</v>
      </c>
      <c r="BN299" s="18">
        <f t="shared" si="286"/>
        <v>-2.2030718344478738E-2</v>
      </c>
      <c r="BO299" s="14">
        <v>2011</v>
      </c>
      <c r="BP299" s="10">
        <v>1861</v>
      </c>
      <c r="BQ299" s="9">
        <v>175473208</v>
      </c>
      <c r="BR299">
        <f t="shared" si="287"/>
        <v>94289.740999462651</v>
      </c>
      <c r="BS299">
        <f t="shared" si="288"/>
        <v>1007.5565644946328</v>
      </c>
      <c r="BT299" s="18">
        <f t="shared" si="289"/>
        <v>1.0801168203742635E-2</v>
      </c>
      <c r="BU299" s="14">
        <v>2012</v>
      </c>
      <c r="BV299" s="10">
        <v>1840</v>
      </c>
      <c r="BW299" s="9">
        <v>170671499</v>
      </c>
      <c r="BX299">
        <f t="shared" si="290"/>
        <v>92756.249456521735</v>
      </c>
      <c r="BY299">
        <f t="shared" si="291"/>
        <v>-1533.4915429409157</v>
      </c>
      <c r="BZ299" s="18">
        <f t="shared" si="292"/>
        <v>-1.6263609664063611E-2</v>
      </c>
      <c r="CA299" s="14">
        <v>2013</v>
      </c>
      <c r="CB299" s="10">
        <v>1840</v>
      </c>
      <c r="CC299" s="9">
        <v>171410821</v>
      </c>
      <c r="CD299">
        <f t="shared" si="293"/>
        <v>93158.054891304346</v>
      </c>
      <c r="CE299">
        <f t="shared" si="294"/>
        <v>401.80543478261097</v>
      </c>
      <c r="CF299" s="18">
        <f t="shared" si="295"/>
        <v>4.3318421900073907E-3</v>
      </c>
      <c r="CG299" s="14">
        <v>2014</v>
      </c>
      <c r="CH299" s="10">
        <v>1876</v>
      </c>
      <c r="CI299" s="9">
        <v>170171113</v>
      </c>
      <c r="CJ299">
        <f t="shared" si="296"/>
        <v>90709.548507462692</v>
      </c>
      <c r="CK299">
        <f t="shared" si="297"/>
        <v>-2448.5063838416536</v>
      </c>
      <c r="CL299" s="18">
        <f t="shared" si="298"/>
        <v>-2.6283356674831181E-2</v>
      </c>
      <c r="CM299" s="14">
        <v>2015</v>
      </c>
      <c r="CN299" s="9">
        <v>1852</v>
      </c>
      <c r="CO299" s="9">
        <v>174562332</v>
      </c>
      <c r="CP299">
        <f t="shared" si="299"/>
        <v>94256.118790496766</v>
      </c>
      <c r="CQ299">
        <f t="shared" si="300"/>
        <v>3546.5702830340742</v>
      </c>
      <c r="CR299" s="18">
        <f t="shared" si="301"/>
        <v>3.909809211256627E-2</v>
      </c>
      <c r="CS299" s="14">
        <v>2016</v>
      </c>
      <c r="CT299" s="9">
        <v>1833</v>
      </c>
      <c r="CU299" s="9">
        <v>179331793</v>
      </c>
      <c r="CV299">
        <f t="shared" si="302"/>
        <v>97835.129841789414</v>
      </c>
      <c r="CW299">
        <f t="shared" si="303"/>
        <v>3579.0110512926476</v>
      </c>
      <c r="CX299" s="18">
        <f t="shared" si="304"/>
        <v>3.7971126938164318E-2</v>
      </c>
      <c r="CY299" s="14">
        <v>2017</v>
      </c>
      <c r="CZ299" s="9">
        <v>1834</v>
      </c>
      <c r="DA299" s="9">
        <v>180280115</v>
      </c>
      <c r="DB299">
        <f t="shared" si="305"/>
        <v>98298.863140676112</v>
      </c>
      <c r="DC299">
        <f t="shared" si="306"/>
        <v>463.73329888669832</v>
      </c>
      <c r="DD299" s="18">
        <f t="shared" si="307"/>
        <v>4.7399466800586666E-3</v>
      </c>
      <c r="DE299" s="14">
        <v>2018</v>
      </c>
      <c r="DF299" s="24">
        <v>1812</v>
      </c>
      <c r="DG299" s="24">
        <v>185606010</v>
      </c>
      <c r="DH299">
        <f t="shared" si="308"/>
        <v>102431.57284768212</v>
      </c>
      <c r="DI299">
        <f t="shared" si="309"/>
        <v>4132.7097070060117</v>
      </c>
      <c r="DJ299" s="18">
        <f t="shared" si="310"/>
        <v>4.2042294030315133E-2</v>
      </c>
      <c r="DK299" s="14">
        <v>2019</v>
      </c>
      <c r="DL299" s="24">
        <v>1847</v>
      </c>
      <c r="DM299" s="24">
        <v>187670967</v>
      </c>
      <c r="DN299">
        <f t="shared" si="311"/>
        <v>101608.53654574987</v>
      </c>
      <c r="DO299">
        <f t="shared" si="312"/>
        <v>-823.03630193225399</v>
      </c>
      <c r="DP299" s="18">
        <f t="shared" si="313"/>
        <v>-8.0349864700030148E-3</v>
      </c>
      <c r="DQ299" s="14">
        <v>2020</v>
      </c>
      <c r="DR299" s="25">
        <v>1817</v>
      </c>
      <c r="DS299" s="24">
        <v>190351325</v>
      </c>
      <c r="DT299">
        <f t="shared" si="314"/>
        <v>104761.32361034672</v>
      </c>
      <c r="DU299">
        <f t="shared" si="315"/>
        <v>3152.7870645968505</v>
      </c>
      <c r="DV299" s="18">
        <f t="shared" si="316"/>
        <v>3.1028761674736737E-2</v>
      </c>
      <c r="DX299" s="11">
        <f t="shared" si="317"/>
        <v>3.5717110804819929E-2</v>
      </c>
      <c r="DY299">
        <f t="shared" si="318"/>
        <v>100779.65751136937</v>
      </c>
      <c r="DZ299" s="23">
        <f t="shared" si="319"/>
        <v>83684.618392098055</v>
      </c>
    </row>
    <row r="300" spans="1:130" x14ac:dyDescent="0.2">
      <c r="A300" s="3">
        <v>66103</v>
      </c>
      <c r="B300" t="s">
        <v>300</v>
      </c>
      <c r="C300" s="14">
        <v>2000</v>
      </c>
      <c r="D300" s="10">
        <v>285</v>
      </c>
      <c r="E300" s="9">
        <v>6956907</v>
      </c>
      <c r="F300">
        <f t="shared" si="256"/>
        <v>24410.2</v>
      </c>
      <c r="G300" s="14">
        <v>2001</v>
      </c>
      <c r="H300" s="10">
        <v>294</v>
      </c>
      <c r="I300" s="9">
        <v>7368271</v>
      </c>
      <c r="J300">
        <f t="shared" si="257"/>
        <v>25062.146258503402</v>
      </c>
      <c r="K300">
        <f t="shared" si="258"/>
        <v>651.94625850340162</v>
      </c>
      <c r="L300" s="18">
        <f t="shared" si="259"/>
        <v>2.6707944158728795E-2</v>
      </c>
      <c r="M300" s="14">
        <v>2002</v>
      </c>
      <c r="N300" s="10">
        <v>289</v>
      </c>
      <c r="O300" s="9">
        <v>7628438</v>
      </c>
      <c r="P300">
        <f t="shared" si="260"/>
        <v>26395.979238754324</v>
      </c>
      <c r="Q300">
        <f t="shared" si="261"/>
        <v>1333.8329802509215</v>
      </c>
      <c r="R300" s="19">
        <f t="shared" si="262"/>
        <v>5.3221019720063351E-2</v>
      </c>
      <c r="S300" s="14">
        <v>2003</v>
      </c>
      <c r="T300" s="10">
        <v>289</v>
      </c>
      <c r="U300" s="9">
        <v>7639539</v>
      </c>
      <c r="V300">
        <f t="shared" si="263"/>
        <v>26434.391003460209</v>
      </c>
      <c r="W300">
        <f t="shared" si="264"/>
        <v>38.411764705884707</v>
      </c>
      <c r="X300" s="18">
        <f t="shared" si="265"/>
        <v>1.455212718514679E-3</v>
      </c>
      <c r="Y300" s="14">
        <v>2004</v>
      </c>
      <c r="Z300" s="10">
        <v>289</v>
      </c>
      <c r="AA300" s="9">
        <v>8601173</v>
      </c>
      <c r="AB300">
        <f t="shared" si="266"/>
        <v>29761.844290657438</v>
      </c>
      <c r="AC300">
        <f t="shared" si="267"/>
        <v>3327.4532871972297</v>
      </c>
      <c r="AD300" s="18">
        <f t="shared" si="268"/>
        <v>0.12587591999988473</v>
      </c>
      <c r="AE300" s="14">
        <v>2005</v>
      </c>
      <c r="AF300" s="10">
        <v>284</v>
      </c>
      <c r="AG300" s="9">
        <v>8423420</v>
      </c>
      <c r="AH300">
        <f t="shared" si="269"/>
        <v>29659.929577464787</v>
      </c>
      <c r="AI300">
        <f t="shared" si="270"/>
        <v>-101.91471319265111</v>
      </c>
      <c r="AJ300" s="18">
        <f t="shared" si="271"/>
        <v>-3.4243413209658928E-3</v>
      </c>
      <c r="AK300" s="14">
        <v>2006</v>
      </c>
      <c r="AL300" s="10">
        <v>290</v>
      </c>
      <c r="AM300" s="9">
        <v>8748687</v>
      </c>
      <c r="AN300">
        <f t="shared" si="272"/>
        <v>30167.88620689655</v>
      </c>
      <c r="AO300">
        <f t="shared" si="273"/>
        <v>507.95662943176285</v>
      </c>
      <c r="AP300" s="18">
        <f t="shared" si="274"/>
        <v>1.7126022774433741E-2</v>
      </c>
      <c r="AQ300" s="14">
        <v>2007</v>
      </c>
      <c r="AR300" s="10">
        <v>281</v>
      </c>
      <c r="AS300" s="9">
        <v>9168158</v>
      </c>
      <c r="AT300">
        <f t="shared" si="275"/>
        <v>32626.896797153026</v>
      </c>
      <c r="AU300">
        <f t="shared" si="276"/>
        <v>2459.0105902564756</v>
      </c>
      <c r="AV300" s="18">
        <f t="shared" si="277"/>
        <v>8.1510867993606115E-2</v>
      </c>
      <c r="AW300" s="14">
        <v>2008</v>
      </c>
      <c r="AX300" s="10">
        <v>258</v>
      </c>
      <c r="AY300" s="9">
        <v>10206705</v>
      </c>
      <c r="AZ300">
        <f t="shared" si="278"/>
        <v>39560.872093023259</v>
      </c>
      <c r="BA300">
        <f t="shared" si="279"/>
        <v>6933.9752958702338</v>
      </c>
      <c r="BB300" s="18">
        <f t="shared" si="280"/>
        <v>0.21252328528146391</v>
      </c>
      <c r="BC300" s="14">
        <v>2009</v>
      </c>
      <c r="BD300" s="10">
        <v>270</v>
      </c>
      <c r="BE300" s="9">
        <v>10828792</v>
      </c>
      <c r="BF300">
        <f t="shared" si="281"/>
        <v>40106.637037037035</v>
      </c>
      <c r="BG300">
        <f t="shared" si="282"/>
        <v>545.76494401377568</v>
      </c>
      <c r="BH300" s="18">
        <f t="shared" si="283"/>
        <v>1.3795574140288576E-2</v>
      </c>
      <c r="BI300" s="14">
        <v>2010</v>
      </c>
      <c r="BJ300" s="10">
        <v>249</v>
      </c>
      <c r="BK300" s="9">
        <v>10460157</v>
      </c>
      <c r="BL300">
        <f t="shared" si="284"/>
        <v>42008.662650602411</v>
      </c>
      <c r="BM300">
        <f t="shared" si="285"/>
        <v>1902.0256135653763</v>
      </c>
      <c r="BN300" s="18">
        <f t="shared" si="286"/>
        <v>4.7424210905764153E-2</v>
      </c>
      <c r="BO300" s="14">
        <v>2011</v>
      </c>
      <c r="BP300" s="10">
        <v>230</v>
      </c>
      <c r="BQ300" s="9">
        <v>10293882</v>
      </c>
      <c r="BR300">
        <f t="shared" si="287"/>
        <v>44756.008695652177</v>
      </c>
      <c r="BS300">
        <f t="shared" si="288"/>
        <v>2747.346045049766</v>
      </c>
      <c r="BT300" s="18">
        <f t="shared" si="289"/>
        <v>6.5399512188716827E-2</v>
      </c>
      <c r="BU300" s="14">
        <v>2012</v>
      </c>
      <c r="BV300" s="10">
        <v>248</v>
      </c>
      <c r="BW300" s="9">
        <v>10291343</v>
      </c>
      <c r="BX300">
        <f t="shared" si="290"/>
        <v>41497.350806451614</v>
      </c>
      <c r="BY300">
        <f t="shared" si="291"/>
        <v>-3258.6578892005637</v>
      </c>
      <c r="BZ300" s="18">
        <f t="shared" si="292"/>
        <v>-7.2809394406903982E-2</v>
      </c>
      <c r="CA300" s="14">
        <v>2013</v>
      </c>
      <c r="CB300" s="10">
        <v>229</v>
      </c>
      <c r="CC300" s="9">
        <v>10586449</v>
      </c>
      <c r="CD300">
        <f t="shared" si="293"/>
        <v>46229.034934497817</v>
      </c>
      <c r="CE300">
        <f t="shared" si="294"/>
        <v>4731.6841280462031</v>
      </c>
      <c r="CF300" s="18">
        <f t="shared" si="295"/>
        <v>0.11402376383290873</v>
      </c>
      <c r="CG300" s="14">
        <v>2014</v>
      </c>
      <c r="CH300" s="10">
        <v>226</v>
      </c>
      <c r="CI300" s="9">
        <v>10661363</v>
      </c>
      <c r="CJ300">
        <f t="shared" si="296"/>
        <v>47174.172566371679</v>
      </c>
      <c r="CK300">
        <f t="shared" si="297"/>
        <v>945.13763187386212</v>
      </c>
      <c r="CL300" s="18">
        <f t="shared" si="298"/>
        <v>2.0444675801972356E-2</v>
      </c>
      <c r="CM300" s="14">
        <v>2015</v>
      </c>
      <c r="CN300" s="9">
        <v>225</v>
      </c>
      <c r="CO300" s="9">
        <v>11015890</v>
      </c>
      <c r="CP300">
        <f t="shared" si="299"/>
        <v>48959.511111111111</v>
      </c>
      <c r="CQ300">
        <f t="shared" si="300"/>
        <v>1785.3385447394321</v>
      </c>
      <c r="CR300" s="18">
        <f t="shared" si="301"/>
        <v>3.7845677997373477E-2</v>
      </c>
      <c r="CS300" s="14">
        <v>2016</v>
      </c>
      <c r="CT300" s="9">
        <v>208</v>
      </c>
      <c r="CU300" s="9">
        <v>11256458</v>
      </c>
      <c r="CV300">
        <f t="shared" si="302"/>
        <v>54117.586538461539</v>
      </c>
      <c r="CW300">
        <f t="shared" si="303"/>
        <v>5158.0754273504281</v>
      </c>
      <c r="CX300" s="18">
        <f t="shared" si="304"/>
        <v>0.10535389978965352</v>
      </c>
      <c r="CY300" s="14">
        <v>2017</v>
      </c>
      <c r="CZ300" s="9">
        <v>189</v>
      </c>
      <c r="DA300" s="9">
        <v>11961085</v>
      </c>
      <c r="DB300">
        <f t="shared" si="305"/>
        <v>63286.164021164019</v>
      </c>
      <c r="DC300">
        <f t="shared" si="306"/>
        <v>9168.5774827024798</v>
      </c>
      <c r="DD300" s="18">
        <f t="shared" si="307"/>
        <v>0.16941955599195732</v>
      </c>
      <c r="DE300" s="14">
        <v>2018</v>
      </c>
      <c r="DF300" s="24">
        <v>186</v>
      </c>
      <c r="DG300" s="24">
        <v>12015991</v>
      </c>
      <c r="DH300">
        <f t="shared" si="308"/>
        <v>64602.102150537634</v>
      </c>
      <c r="DI300">
        <f t="shared" si="309"/>
        <v>1315.9381293736151</v>
      </c>
      <c r="DJ300" s="18">
        <f t="shared" si="310"/>
        <v>2.0793456985851472E-2</v>
      </c>
      <c r="DK300" s="14">
        <v>2019</v>
      </c>
      <c r="DL300" s="24">
        <v>181</v>
      </c>
      <c r="DM300" s="24">
        <v>12510387</v>
      </c>
      <c r="DN300">
        <f t="shared" si="311"/>
        <v>69118.160220994469</v>
      </c>
      <c r="DO300">
        <f t="shared" si="312"/>
        <v>4516.0580704568347</v>
      </c>
      <c r="DP300" s="18">
        <f t="shared" si="313"/>
        <v>6.9905744861574151E-2</v>
      </c>
      <c r="DQ300" s="14">
        <v>2020</v>
      </c>
      <c r="DR300" s="25">
        <v>208</v>
      </c>
      <c r="DS300" s="24">
        <v>12819726</v>
      </c>
      <c r="DT300">
        <f t="shared" si="314"/>
        <v>61633.298076923078</v>
      </c>
      <c r="DU300">
        <f t="shared" si="315"/>
        <v>-7484.8621440713905</v>
      </c>
      <c r="DV300" s="18">
        <f t="shared" si="316"/>
        <v>-0.10829081850760666</v>
      </c>
      <c r="DX300" s="11">
        <f t="shared" si="317"/>
        <v>5.2967883559056572E-2</v>
      </c>
      <c r="DY300">
        <f t="shared" si="318"/>
        <v>65668.808797565362</v>
      </c>
      <c r="DZ300" s="23">
        <f t="shared" si="319"/>
        <v>42265.182584557981</v>
      </c>
    </row>
    <row r="301" spans="1:130" x14ac:dyDescent="0.2">
      <c r="A301" s="3">
        <v>66104</v>
      </c>
      <c r="B301" t="s">
        <v>301</v>
      </c>
      <c r="C301" s="14">
        <v>2000</v>
      </c>
      <c r="D301" s="10">
        <v>270</v>
      </c>
      <c r="E301" s="9">
        <v>8924943</v>
      </c>
      <c r="F301">
        <f t="shared" si="256"/>
        <v>33055.344444444447</v>
      </c>
      <c r="G301" s="14">
        <v>2001</v>
      </c>
      <c r="H301" s="10">
        <v>266</v>
      </c>
      <c r="I301" s="9">
        <v>9375611</v>
      </c>
      <c r="J301">
        <f t="shared" si="257"/>
        <v>35246.65789473684</v>
      </c>
      <c r="K301">
        <f t="shared" si="258"/>
        <v>2191.3134502923931</v>
      </c>
      <c r="L301" s="18">
        <f t="shared" si="259"/>
        <v>6.629225885016253E-2</v>
      </c>
      <c r="M301" s="14">
        <v>2002</v>
      </c>
      <c r="N301" s="10">
        <v>267</v>
      </c>
      <c r="O301" s="9">
        <v>9562622</v>
      </c>
      <c r="P301">
        <f t="shared" si="260"/>
        <v>35815.063670411982</v>
      </c>
      <c r="Q301">
        <f t="shared" si="261"/>
        <v>568.40577567514265</v>
      </c>
      <c r="R301" s="19">
        <f t="shared" si="262"/>
        <v>1.6126515523051027E-2</v>
      </c>
      <c r="S301" s="14">
        <v>2003</v>
      </c>
      <c r="T301" s="10">
        <v>267</v>
      </c>
      <c r="U301" s="9">
        <v>9756792</v>
      </c>
      <c r="V301">
        <f t="shared" si="263"/>
        <v>36542.292134831463</v>
      </c>
      <c r="W301">
        <f t="shared" si="264"/>
        <v>727.22846441948059</v>
      </c>
      <c r="X301" s="18">
        <f t="shared" si="265"/>
        <v>2.0305100421202607E-2</v>
      </c>
      <c r="Y301" s="14">
        <v>2004</v>
      </c>
      <c r="Z301" s="10">
        <v>268</v>
      </c>
      <c r="AA301" s="9">
        <v>10520447</v>
      </c>
      <c r="AB301">
        <f t="shared" si="266"/>
        <v>39255.399253731346</v>
      </c>
      <c r="AC301">
        <f t="shared" si="267"/>
        <v>2713.1071188998831</v>
      </c>
      <c r="AD301" s="18">
        <f t="shared" si="268"/>
        <v>7.4245674269398043E-2</v>
      </c>
      <c r="AE301" s="14">
        <v>2005</v>
      </c>
      <c r="AF301" s="10">
        <v>248</v>
      </c>
      <c r="AG301" s="9">
        <v>10413135</v>
      </c>
      <c r="AH301">
        <f t="shared" si="269"/>
        <v>41988.447580645159</v>
      </c>
      <c r="AI301">
        <f t="shared" si="270"/>
        <v>2733.0483269138131</v>
      </c>
      <c r="AJ301" s="18">
        <f t="shared" si="271"/>
        <v>6.9622227231685291E-2</v>
      </c>
      <c r="AK301" s="14">
        <v>2006</v>
      </c>
      <c r="AL301" s="10">
        <v>245</v>
      </c>
      <c r="AM301" s="9">
        <v>11220826</v>
      </c>
      <c r="AN301">
        <f t="shared" si="272"/>
        <v>45799.289795918368</v>
      </c>
      <c r="AO301">
        <f t="shared" si="273"/>
        <v>3810.8422152732091</v>
      </c>
      <c r="AP301" s="18">
        <f t="shared" si="274"/>
        <v>9.0759302495142524E-2</v>
      </c>
      <c r="AQ301" s="14">
        <v>2007</v>
      </c>
      <c r="AR301" s="10">
        <v>244</v>
      </c>
      <c r="AS301" s="9">
        <v>12081124</v>
      </c>
      <c r="AT301">
        <f t="shared" si="275"/>
        <v>49512.803278688523</v>
      </c>
      <c r="AU301">
        <f t="shared" si="276"/>
        <v>3713.513482770155</v>
      </c>
      <c r="AV301" s="18">
        <f t="shared" si="277"/>
        <v>8.1082337724396394E-2</v>
      </c>
      <c r="AW301" s="14">
        <v>2008</v>
      </c>
      <c r="AX301" s="10">
        <v>256</v>
      </c>
      <c r="AY301" s="9">
        <v>13441506</v>
      </c>
      <c r="AZ301">
        <f t="shared" si="278"/>
        <v>52505.8828125</v>
      </c>
      <c r="BA301">
        <f t="shared" si="279"/>
        <v>2993.0795338114767</v>
      </c>
      <c r="BB301" s="18">
        <f t="shared" si="280"/>
        <v>6.0450617529461688E-2</v>
      </c>
      <c r="BC301" s="14">
        <v>2009</v>
      </c>
      <c r="BD301" s="10">
        <v>255</v>
      </c>
      <c r="BE301" s="9">
        <v>13743305</v>
      </c>
      <c r="BF301">
        <f t="shared" si="281"/>
        <v>53895.313725490196</v>
      </c>
      <c r="BG301">
        <f t="shared" si="282"/>
        <v>1389.4309129901958</v>
      </c>
      <c r="BH301" s="18">
        <f t="shared" si="283"/>
        <v>2.6462385518816873E-2</v>
      </c>
      <c r="BI301" s="14">
        <v>2010</v>
      </c>
      <c r="BJ301" s="10">
        <v>252</v>
      </c>
      <c r="BK301" s="9">
        <v>13880023</v>
      </c>
      <c r="BL301">
        <f t="shared" si="284"/>
        <v>55079.456349206346</v>
      </c>
      <c r="BM301">
        <f t="shared" si="285"/>
        <v>1184.1426237161504</v>
      </c>
      <c r="BN301" s="18">
        <f t="shared" si="286"/>
        <v>2.1971161161570552E-2</v>
      </c>
      <c r="BO301" s="14">
        <v>2011</v>
      </c>
      <c r="BP301" s="10">
        <v>257</v>
      </c>
      <c r="BQ301" s="9">
        <v>14235349</v>
      </c>
      <c r="BR301">
        <f t="shared" si="287"/>
        <v>55390.463035019457</v>
      </c>
      <c r="BS301">
        <f t="shared" si="288"/>
        <v>311.00668581311038</v>
      </c>
      <c r="BT301" s="18">
        <f t="shared" si="289"/>
        <v>5.6465097229956912E-3</v>
      </c>
      <c r="BU301" s="14">
        <v>2012</v>
      </c>
      <c r="BV301" s="10">
        <v>252</v>
      </c>
      <c r="BW301" s="9">
        <v>14182213</v>
      </c>
      <c r="BX301">
        <f t="shared" si="290"/>
        <v>56278.623015873018</v>
      </c>
      <c r="BY301">
        <f t="shared" si="291"/>
        <v>888.15998085356114</v>
      </c>
      <c r="BZ301" s="18">
        <f t="shared" si="292"/>
        <v>1.6034528909643537E-2</v>
      </c>
      <c r="CA301" s="14">
        <v>2013</v>
      </c>
      <c r="CB301" s="10">
        <v>239</v>
      </c>
      <c r="CC301" s="9">
        <v>14897879</v>
      </c>
      <c r="CD301">
        <f t="shared" si="293"/>
        <v>62334.221757322179</v>
      </c>
      <c r="CE301">
        <f t="shared" si="294"/>
        <v>6055.598741449161</v>
      </c>
      <c r="CF301" s="18">
        <f t="shared" si="295"/>
        <v>0.10760033591691145</v>
      </c>
      <c r="CG301" s="14">
        <v>2014</v>
      </c>
      <c r="CH301" s="10">
        <v>238</v>
      </c>
      <c r="CI301" s="9">
        <v>15292591</v>
      </c>
      <c r="CJ301">
        <f t="shared" si="296"/>
        <v>64254.584033613442</v>
      </c>
      <c r="CK301">
        <f t="shared" si="297"/>
        <v>1920.3622762912637</v>
      </c>
      <c r="CL301" s="18">
        <f t="shared" si="298"/>
        <v>3.0807511863508354E-2</v>
      </c>
      <c r="CM301" s="14">
        <v>2015</v>
      </c>
      <c r="CN301" s="9">
        <v>251</v>
      </c>
      <c r="CO301" s="9">
        <v>15953289</v>
      </c>
      <c r="CP301">
        <f t="shared" si="299"/>
        <v>63558.920318725097</v>
      </c>
      <c r="CQ301">
        <f t="shared" si="300"/>
        <v>-695.66371488834557</v>
      </c>
      <c r="CR301" s="18">
        <f t="shared" si="301"/>
        <v>-1.082667836623802E-2</v>
      </c>
      <c r="CS301" s="14">
        <v>2016</v>
      </c>
      <c r="CT301" s="9">
        <v>247</v>
      </c>
      <c r="CU301" s="9">
        <v>16222120</v>
      </c>
      <c r="CV301">
        <f t="shared" si="302"/>
        <v>65676.599190283407</v>
      </c>
      <c r="CW301">
        <f t="shared" si="303"/>
        <v>2117.6788715583098</v>
      </c>
      <c r="CX301" s="18">
        <f t="shared" si="304"/>
        <v>3.3318358161827058E-2</v>
      </c>
      <c r="CY301" s="14">
        <v>2017</v>
      </c>
      <c r="CZ301" s="9">
        <v>250</v>
      </c>
      <c r="DA301" s="9">
        <v>16753595</v>
      </c>
      <c r="DB301">
        <f t="shared" si="305"/>
        <v>67014.38</v>
      </c>
      <c r="DC301">
        <f t="shared" si="306"/>
        <v>1337.780809716598</v>
      </c>
      <c r="DD301" s="18">
        <f t="shared" si="307"/>
        <v>2.0369215614235357E-2</v>
      </c>
      <c r="DE301" s="14">
        <v>2018</v>
      </c>
      <c r="DF301" s="24">
        <v>250</v>
      </c>
      <c r="DG301" s="24">
        <v>17335608</v>
      </c>
      <c r="DH301">
        <f t="shared" si="308"/>
        <v>69342.432000000001</v>
      </c>
      <c r="DI301">
        <f t="shared" si="309"/>
        <v>2328.051999999996</v>
      </c>
      <c r="DJ301" s="18">
        <f t="shared" si="310"/>
        <v>3.473958872707613E-2</v>
      </c>
      <c r="DK301" s="14">
        <v>2019</v>
      </c>
      <c r="DL301" s="24">
        <v>232</v>
      </c>
      <c r="DM301" s="24">
        <v>17896937</v>
      </c>
      <c r="DN301">
        <f t="shared" si="311"/>
        <v>77141.969827586203</v>
      </c>
      <c r="DO301">
        <f t="shared" si="312"/>
        <v>7799.5378275862022</v>
      </c>
      <c r="DP301" s="18">
        <f t="shared" si="313"/>
        <v>0.11247857340201455</v>
      </c>
      <c r="DQ301" s="14">
        <v>2020</v>
      </c>
      <c r="DR301" s="25">
        <v>247</v>
      </c>
      <c r="DS301" s="24">
        <v>18042861</v>
      </c>
      <c r="DT301">
        <f t="shared" si="314"/>
        <v>73048.020242914979</v>
      </c>
      <c r="DU301">
        <f t="shared" si="315"/>
        <v>-4093.9495846712234</v>
      </c>
      <c r="DV301" s="18">
        <f t="shared" si="316"/>
        <v>-5.3070327265706076E-2</v>
      </c>
      <c r="DX301" s="11">
        <f t="shared" si="317"/>
        <v>4.4381692063241288E-2</v>
      </c>
      <c r="DY301">
        <f t="shared" si="318"/>
        <v>71166.260609195408</v>
      </c>
      <c r="DZ301" s="23">
        <f t="shared" si="319"/>
        <v>53939.817350568694</v>
      </c>
    </row>
    <row r="302" spans="1:130" x14ac:dyDescent="0.2">
      <c r="A302" s="3">
        <v>66105</v>
      </c>
      <c r="B302" t="s">
        <v>302</v>
      </c>
      <c r="C302" s="14">
        <v>2000</v>
      </c>
      <c r="D302" s="10">
        <v>1632</v>
      </c>
      <c r="E302" s="9">
        <v>261543330</v>
      </c>
      <c r="F302">
        <f t="shared" si="256"/>
        <v>160259.39338235295</v>
      </c>
      <c r="G302" s="14">
        <v>2001</v>
      </c>
      <c r="H302" s="10">
        <v>1655</v>
      </c>
      <c r="I302" s="9">
        <v>271892091</v>
      </c>
      <c r="J302">
        <f t="shared" si="257"/>
        <v>164285.25135951661</v>
      </c>
      <c r="K302">
        <f t="shared" si="258"/>
        <v>4025.8579771636578</v>
      </c>
      <c r="L302" s="18">
        <f t="shared" si="259"/>
        <v>2.5120886159593857E-2</v>
      </c>
      <c r="M302" s="14">
        <v>2002</v>
      </c>
      <c r="N302" s="10">
        <v>1618</v>
      </c>
      <c r="O302" s="9">
        <v>303606312</v>
      </c>
      <c r="P302">
        <f t="shared" si="260"/>
        <v>187642.96168108776</v>
      </c>
      <c r="Q302">
        <f t="shared" si="261"/>
        <v>23357.710321571154</v>
      </c>
      <c r="R302" s="19">
        <f t="shared" si="262"/>
        <v>0.14217776780494973</v>
      </c>
      <c r="S302" s="14">
        <v>2003</v>
      </c>
      <c r="T302" s="10">
        <v>1618</v>
      </c>
      <c r="U302" s="9">
        <v>322008405</v>
      </c>
      <c r="V302">
        <f t="shared" si="263"/>
        <v>199016.31953028429</v>
      </c>
      <c r="W302">
        <f t="shared" si="264"/>
        <v>11373.357849196531</v>
      </c>
      <c r="X302" s="18">
        <f t="shared" si="265"/>
        <v>6.0611694397183634E-2</v>
      </c>
      <c r="Y302" s="14">
        <v>2004</v>
      </c>
      <c r="Z302" s="10">
        <v>1675</v>
      </c>
      <c r="AA302" s="9">
        <v>339966196</v>
      </c>
      <c r="AB302">
        <f t="shared" si="266"/>
        <v>202964.89313432836</v>
      </c>
      <c r="AC302">
        <f t="shared" si="267"/>
        <v>3948.5736040440679</v>
      </c>
      <c r="AD302" s="18">
        <f t="shared" si="268"/>
        <v>1.984045134270114E-2</v>
      </c>
      <c r="AE302" s="14">
        <v>2005</v>
      </c>
      <c r="AF302" s="10">
        <v>1700</v>
      </c>
      <c r="AG302" s="9">
        <v>349213879</v>
      </c>
      <c r="AH302">
        <f t="shared" si="269"/>
        <v>205419.92882352942</v>
      </c>
      <c r="AI302">
        <f t="shared" si="270"/>
        <v>2455.0356892010604</v>
      </c>
      <c r="AJ302" s="18">
        <f t="shared" si="271"/>
        <v>1.2095863729380247E-2</v>
      </c>
      <c r="AK302" s="14">
        <v>2006</v>
      </c>
      <c r="AL302" s="10">
        <v>1783</v>
      </c>
      <c r="AM302" s="9">
        <v>395157291</v>
      </c>
      <c r="AN302">
        <f t="shared" si="272"/>
        <v>221624.95288839034</v>
      </c>
      <c r="AO302">
        <f t="shared" si="273"/>
        <v>16205.024064860918</v>
      </c>
      <c r="AP302" s="18">
        <f t="shared" si="274"/>
        <v>7.8887302501122983E-2</v>
      </c>
      <c r="AQ302" s="14">
        <v>2007</v>
      </c>
      <c r="AR302" s="10">
        <v>1815</v>
      </c>
      <c r="AS302" s="9">
        <v>421122844</v>
      </c>
      <c r="AT302">
        <f t="shared" si="275"/>
        <v>232023.60550964187</v>
      </c>
      <c r="AU302">
        <f t="shared" si="276"/>
        <v>10398.652621251531</v>
      </c>
      <c r="AV302" s="18">
        <f t="shared" si="277"/>
        <v>4.6920044362009458E-2</v>
      </c>
      <c r="AW302" s="14">
        <v>2008</v>
      </c>
      <c r="AX302" s="10">
        <v>1829</v>
      </c>
      <c r="AY302" s="9">
        <v>486730677</v>
      </c>
      <c r="AZ302">
        <f t="shared" si="278"/>
        <v>266118.46746856207</v>
      </c>
      <c r="BA302">
        <f t="shared" si="279"/>
        <v>34094.861958920199</v>
      </c>
      <c r="BB302" s="18">
        <f t="shared" si="280"/>
        <v>0.14694566048152963</v>
      </c>
      <c r="BC302" s="14">
        <v>2009</v>
      </c>
      <c r="BD302" s="10">
        <v>1893</v>
      </c>
      <c r="BE302" s="9">
        <v>513219821</v>
      </c>
      <c r="BF302">
        <f t="shared" si="281"/>
        <v>271114.53829899628</v>
      </c>
      <c r="BG302">
        <f t="shared" si="282"/>
        <v>4996.0708304342115</v>
      </c>
      <c r="BH302" s="18">
        <f t="shared" si="283"/>
        <v>1.8773859920204233E-2</v>
      </c>
      <c r="BI302" s="14">
        <v>2010</v>
      </c>
      <c r="BJ302" s="10">
        <v>1906</v>
      </c>
      <c r="BK302" s="9">
        <v>529516809</v>
      </c>
      <c r="BL302">
        <f t="shared" si="284"/>
        <v>277815.74449108081</v>
      </c>
      <c r="BM302">
        <f t="shared" si="285"/>
        <v>6701.2061920845299</v>
      </c>
      <c r="BN302" s="18">
        <f t="shared" si="286"/>
        <v>2.471725136589379E-2</v>
      </c>
      <c r="BO302" s="14">
        <v>2011</v>
      </c>
      <c r="BP302" s="10">
        <v>1869</v>
      </c>
      <c r="BQ302" s="9">
        <v>532755157</v>
      </c>
      <c r="BR302">
        <f t="shared" si="287"/>
        <v>285048.23809523811</v>
      </c>
      <c r="BS302">
        <f t="shared" si="288"/>
        <v>7232.4936041572946</v>
      </c>
      <c r="BT302" s="18">
        <f t="shared" si="289"/>
        <v>2.6033418722924438E-2</v>
      </c>
      <c r="BU302" s="14">
        <v>2012</v>
      </c>
      <c r="BV302" s="10">
        <v>1874</v>
      </c>
      <c r="BW302" s="9">
        <v>528581813</v>
      </c>
      <c r="BX302">
        <f t="shared" si="290"/>
        <v>282060.73265741731</v>
      </c>
      <c r="BY302">
        <f t="shared" si="291"/>
        <v>-2987.5054378208006</v>
      </c>
      <c r="BZ302" s="18">
        <f t="shared" si="292"/>
        <v>-1.0480701293872368E-2</v>
      </c>
      <c r="CA302" s="14">
        <v>2013</v>
      </c>
      <c r="CB302" s="10">
        <v>1847</v>
      </c>
      <c r="CC302" s="9">
        <v>531561575</v>
      </c>
      <c r="CD302">
        <f t="shared" si="293"/>
        <v>287797.2793719545</v>
      </c>
      <c r="CE302">
        <f t="shared" si="294"/>
        <v>5736.5467145371949</v>
      </c>
      <c r="CF302" s="18">
        <f t="shared" si="295"/>
        <v>2.0337984165646469E-2</v>
      </c>
      <c r="CG302" s="14">
        <v>2014</v>
      </c>
      <c r="CH302" s="10">
        <v>1851</v>
      </c>
      <c r="CI302" s="9">
        <v>532708706</v>
      </c>
      <c r="CJ302">
        <f t="shared" si="296"/>
        <v>287795.08698001079</v>
      </c>
      <c r="CK302">
        <f t="shared" si="297"/>
        <v>-2.1923919437103905</v>
      </c>
      <c r="CL302" s="18">
        <f t="shared" si="298"/>
        <v>-7.6178341522016366E-6</v>
      </c>
      <c r="CM302" s="14">
        <v>2015</v>
      </c>
      <c r="CN302" s="9">
        <v>1803</v>
      </c>
      <c r="CO302" s="9">
        <v>536833711</v>
      </c>
      <c r="CP302">
        <f t="shared" si="299"/>
        <v>297744.70937326679</v>
      </c>
      <c r="CQ302">
        <f t="shared" si="300"/>
        <v>9949.6223932559951</v>
      </c>
      <c r="CR302" s="18">
        <f t="shared" si="301"/>
        <v>3.4571898004454329E-2</v>
      </c>
      <c r="CS302" s="14">
        <v>2016</v>
      </c>
      <c r="CT302" s="9">
        <v>1859</v>
      </c>
      <c r="CU302" s="9">
        <v>542458021</v>
      </c>
      <c r="CV302">
        <f t="shared" si="302"/>
        <v>291800.97955890262</v>
      </c>
      <c r="CW302">
        <f t="shared" si="303"/>
        <v>-5943.7298143641674</v>
      </c>
      <c r="CX302" s="18">
        <f t="shared" si="304"/>
        <v>-1.9962503538267166E-2</v>
      </c>
      <c r="CY302" s="14">
        <v>2017</v>
      </c>
      <c r="CZ302" s="9">
        <v>1914</v>
      </c>
      <c r="DA302" s="9">
        <v>545115057</v>
      </c>
      <c r="DB302">
        <f t="shared" si="305"/>
        <v>284804.10501567397</v>
      </c>
      <c r="DC302">
        <f t="shared" si="306"/>
        <v>-6996.8745432286523</v>
      </c>
      <c r="DD302" s="18">
        <f t="shared" si="307"/>
        <v>-2.3978242135462985E-2</v>
      </c>
      <c r="DE302" s="14">
        <v>2018</v>
      </c>
      <c r="DF302" s="24">
        <v>1918</v>
      </c>
      <c r="DG302" s="24">
        <v>549039738</v>
      </c>
      <c r="DH302">
        <f t="shared" si="308"/>
        <v>286256.38060479664</v>
      </c>
      <c r="DI302">
        <f t="shared" si="309"/>
        <v>1452.2755891226698</v>
      </c>
      <c r="DJ302" s="18">
        <f t="shared" si="310"/>
        <v>5.0992087668214787E-3</v>
      </c>
      <c r="DK302" s="14">
        <v>2019</v>
      </c>
      <c r="DL302" s="24">
        <v>1940</v>
      </c>
      <c r="DM302" s="24">
        <v>566450888</v>
      </c>
      <c r="DN302">
        <f t="shared" si="311"/>
        <v>291984.99381443299</v>
      </c>
      <c r="DO302">
        <f t="shared" si="312"/>
        <v>5728.6132096363581</v>
      </c>
      <c r="DP302" s="18">
        <f t="shared" si="313"/>
        <v>2.0012176488548694E-2</v>
      </c>
      <c r="DQ302" s="14">
        <v>2020</v>
      </c>
      <c r="DR302" s="25">
        <v>1987</v>
      </c>
      <c r="DS302" s="24">
        <v>565661050</v>
      </c>
      <c r="DT302">
        <f t="shared" si="314"/>
        <v>284680.95118268748</v>
      </c>
      <c r="DU302">
        <f t="shared" si="315"/>
        <v>-7304.0426317455131</v>
      </c>
      <c r="DV302" s="18">
        <f t="shared" si="316"/>
        <v>-2.5015130182982952E-2</v>
      </c>
      <c r="DX302" s="11">
        <f t="shared" si="317"/>
        <v>2.9668536066374901E-2</v>
      </c>
      <c r="DY302">
        <f t="shared" si="318"/>
        <v>287681.82647830114</v>
      </c>
      <c r="DZ302" s="23">
        <f t="shared" si="319"/>
        <v>250869.50062962627</v>
      </c>
    </row>
    <row r="303" spans="1:130" x14ac:dyDescent="0.2">
      <c r="A303" s="3">
        <v>66107</v>
      </c>
      <c r="B303" t="s">
        <v>303</v>
      </c>
      <c r="C303" s="14">
        <v>2000</v>
      </c>
      <c r="D303" s="10">
        <v>746</v>
      </c>
      <c r="E303" s="9">
        <v>21213078</v>
      </c>
      <c r="F303">
        <f t="shared" si="256"/>
        <v>28435.761394101875</v>
      </c>
      <c r="G303" s="14">
        <v>2001</v>
      </c>
      <c r="H303" s="10">
        <v>768</v>
      </c>
      <c r="I303" s="9">
        <v>21703107</v>
      </c>
      <c r="J303">
        <f t="shared" si="257"/>
        <v>28259.25390625</v>
      </c>
      <c r="K303">
        <f t="shared" si="258"/>
        <v>-176.50748785187534</v>
      </c>
      <c r="L303" s="18">
        <f t="shared" si="259"/>
        <v>-6.2072362123732827E-3</v>
      </c>
      <c r="M303" s="14">
        <v>2002</v>
      </c>
      <c r="N303" s="10">
        <v>744</v>
      </c>
      <c r="O303" s="9">
        <v>22503461</v>
      </c>
      <c r="P303">
        <f t="shared" si="260"/>
        <v>30246.587365591397</v>
      </c>
      <c r="Q303">
        <f t="shared" si="261"/>
        <v>1987.3334593413965</v>
      </c>
      <c r="R303" s="19">
        <f t="shared" si="262"/>
        <v>7.0325050545721052E-2</v>
      </c>
      <c r="S303" s="14">
        <v>2003</v>
      </c>
      <c r="T303" s="10">
        <v>744</v>
      </c>
      <c r="U303" s="9">
        <v>23069870</v>
      </c>
      <c r="V303">
        <f t="shared" si="263"/>
        <v>31007.889784946237</v>
      </c>
      <c r="W303">
        <f t="shared" si="264"/>
        <v>761.30241935484082</v>
      </c>
      <c r="X303" s="18">
        <f t="shared" si="265"/>
        <v>2.5169861649281484E-2</v>
      </c>
      <c r="Y303" s="14">
        <v>2004</v>
      </c>
      <c r="Z303" s="10">
        <v>743</v>
      </c>
      <c r="AA303" s="9">
        <v>24841107</v>
      </c>
      <c r="AB303">
        <f t="shared" si="266"/>
        <v>33433.52220726783</v>
      </c>
      <c r="AC303">
        <f t="shared" si="267"/>
        <v>2425.6324223215925</v>
      </c>
      <c r="AD303" s="18">
        <f t="shared" si="268"/>
        <v>7.8226297859817356E-2</v>
      </c>
      <c r="AE303" s="14">
        <v>2005</v>
      </c>
      <c r="AF303" s="10">
        <v>752</v>
      </c>
      <c r="AG303" s="9">
        <v>24918441</v>
      </c>
      <c r="AH303">
        <f t="shared" si="269"/>
        <v>33136.224734042553</v>
      </c>
      <c r="AI303">
        <f t="shared" si="270"/>
        <v>-297.29747322527692</v>
      </c>
      <c r="AJ303" s="18">
        <f t="shared" si="271"/>
        <v>-8.8921972199701403E-3</v>
      </c>
      <c r="AK303" s="14">
        <v>2006</v>
      </c>
      <c r="AL303" s="10">
        <v>752</v>
      </c>
      <c r="AM303" s="9">
        <v>26411456</v>
      </c>
      <c r="AN303">
        <f t="shared" si="272"/>
        <v>35121.617021276594</v>
      </c>
      <c r="AO303">
        <f t="shared" si="273"/>
        <v>1985.3922872340409</v>
      </c>
      <c r="AP303" s="18">
        <f t="shared" si="274"/>
        <v>5.9916067782892143E-2</v>
      </c>
      <c r="AQ303" s="14">
        <v>2007</v>
      </c>
      <c r="AR303" s="10">
        <v>768</v>
      </c>
      <c r="AS303" s="9">
        <v>28024207</v>
      </c>
      <c r="AT303">
        <f t="shared" si="275"/>
        <v>36489.852864583336</v>
      </c>
      <c r="AU303">
        <f t="shared" si="276"/>
        <v>1368.235843306742</v>
      </c>
      <c r="AV303" s="18">
        <f t="shared" si="277"/>
        <v>3.8957085673984426E-2</v>
      </c>
      <c r="AW303" s="14">
        <v>2008</v>
      </c>
      <c r="AX303" s="10">
        <v>754</v>
      </c>
      <c r="AY303" s="9">
        <v>30982173</v>
      </c>
      <c r="AZ303">
        <f t="shared" si="278"/>
        <v>41090.415119363395</v>
      </c>
      <c r="BA303">
        <f t="shared" si="279"/>
        <v>4600.5622547800594</v>
      </c>
      <c r="BB303" s="18">
        <f t="shared" si="280"/>
        <v>0.12607785161132606</v>
      </c>
      <c r="BC303" s="14">
        <v>2009</v>
      </c>
      <c r="BD303" s="10">
        <v>748</v>
      </c>
      <c r="BE303" s="9">
        <v>31537160</v>
      </c>
      <c r="BF303">
        <f t="shared" si="281"/>
        <v>42161.978609625665</v>
      </c>
      <c r="BG303">
        <f t="shared" si="282"/>
        <v>1071.5634902622696</v>
      </c>
      <c r="BH303" s="18">
        <f t="shared" si="283"/>
        <v>2.6078186047755633E-2</v>
      </c>
      <c r="BI303" s="14">
        <v>2010</v>
      </c>
      <c r="BJ303" s="10">
        <v>769</v>
      </c>
      <c r="BK303" s="9">
        <v>31522068</v>
      </c>
      <c r="BL303">
        <f t="shared" si="284"/>
        <v>40990.98569570871</v>
      </c>
      <c r="BM303">
        <f t="shared" si="285"/>
        <v>-1170.9929139169544</v>
      </c>
      <c r="BN303" s="18">
        <f t="shared" si="286"/>
        <v>-2.7773670793751943E-2</v>
      </c>
      <c r="BO303" s="14">
        <v>2011</v>
      </c>
      <c r="BP303" s="10">
        <v>746</v>
      </c>
      <c r="BQ303" s="9">
        <v>31366491</v>
      </c>
      <c r="BR303">
        <f t="shared" si="287"/>
        <v>42046.234584450402</v>
      </c>
      <c r="BS303">
        <f t="shared" si="288"/>
        <v>1055.2488887416912</v>
      </c>
      <c r="BT303" s="18">
        <f t="shared" si="289"/>
        <v>2.5743437754222234E-2</v>
      </c>
      <c r="BU303" s="14">
        <v>2012</v>
      </c>
      <c r="BV303" s="10">
        <v>730</v>
      </c>
      <c r="BW303" s="9">
        <v>30608336</v>
      </c>
      <c r="BX303">
        <f t="shared" si="290"/>
        <v>41929.227397260271</v>
      </c>
      <c r="BY303">
        <f t="shared" si="291"/>
        <v>-117.00718719013094</v>
      </c>
      <c r="BZ303" s="18">
        <f t="shared" si="292"/>
        <v>-2.7828220135888864E-3</v>
      </c>
      <c r="CA303" s="14">
        <v>2013</v>
      </c>
      <c r="CB303" s="10">
        <v>729</v>
      </c>
      <c r="CC303" s="9">
        <v>31757362</v>
      </c>
      <c r="CD303">
        <f t="shared" si="293"/>
        <v>43562.91083676269</v>
      </c>
      <c r="CE303">
        <f t="shared" si="294"/>
        <v>1633.6834395024198</v>
      </c>
      <c r="CF303" s="18">
        <f t="shared" si="295"/>
        <v>3.8962879616741219E-2</v>
      </c>
      <c r="CG303" s="14">
        <v>2014</v>
      </c>
      <c r="CH303" s="10">
        <v>727</v>
      </c>
      <c r="CI303" s="9">
        <v>32958638</v>
      </c>
      <c r="CJ303">
        <f t="shared" si="296"/>
        <v>45335.127922971114</v>
      </c>
      <c r="CK303">
        <f t="shared" si="297"/>
        <v>1772.217086208424</v>
      </c>
      <c r="CL303" s="18">
        <f t="shared" si="298"/>
        <v>4.0681787607104808E-2</v>
      </c>
      <c r="CM303" s="14">
        <v>2015</v>
      </c>
      <c r="CN303" s="9">
        <v>712</v>
      </c>
      <c r="CO303" s="9">
        <v>34209001</v>
      </c>
      <c r="CP303">
        <f t="shared" si="299"/>
        <v>48046.349719101127</v>
      </c>
      <c r="CQ303">
        <f t="shared" si="300"/>
        <v>2711.2217961300121</v>
      </c>
      <c r="CR303" s="18">
        <f t="shared" si="301"/>
        <v>5.980399571688972E-2</v>
      </c>
      <c r="CS303" s="14">
        <v>2016</v>
      </c>
      <c r="CT303" s="9">
        <v>714</v>
      </c>
      <c r="CU303" s="9">
        <v>34729497</v>
      </c>
      <c r="CV303">
        <f t="shared" si="302"/>
        <v>48640.752100840335</v>
      </c>
      <c r="CW303">
        <f t="shared" si="303"/>
        <v>594.40238173920807</v>
      </c>
      <c r="CX303" s="18">
        <f t="shared" si="304"/>
        <v>1.2371436856583918E-2</v>
      </c>
      <c r="CY303" s="14">
        <v>2017</v>
      </c>
      <c r="CZ303" s="9">
        <v>708</v>
      </c>
      <c r="DA303" s="9">
        <v>36301971</v>
      </c>
      <c r="DB303">
        <f t="shared" si="305"/>
        <v>51273.970338983054</v>
      </c>
      <c r="DC303">
        <f t="shared" si="306"/>
        <v>2633.2182381427192</v>
      </c>
      <c r="DD303" s="18">
        <f t="shared" si="307"/>
        <v>5.4136051035634104E-2</v>
      </c>
      <c r="DE303" s="14">
        <v>2018</v>
      </c>
      <c r="DF303" s="24">
        <v>700</v>
      </c>
      <c r="DG303" s="24">
        <v>37089088</v>
      </c>
      <c r="DH303">
        <f t="shared" si="308"/>
        <v>52984.411428571431</v>
      </c>
      <c r="DI303">
        <f t="shared" si="309"/>
        <v>1710.4410895883775</v>
      </c>
      <c r="DJ303" s="18">
        <f t="shared" si="310"/>
        <v>3.3358857882085001E-2</v>
      </c>
      <c r="DK303" s="14">
        <v>2019</v>
      </c>
      <c r="DL303" s="24">
        <v>692</v>
      </c>
      <c r="DM303" s="24">
        <v>38412006</v>
      </c>
      <c r="DN303">
        <f t="shared" si="311"/>
        <v>55508.679190751442</v>
      </c>
      <c r="DO303">
        <f t="shared" si="312"/>
        <v>2524.2677621800103</v>
      </c>
      <c r="DP303" s="18">
        <f t="shared" si="313"/>
        <v>4.7641706194717089E-2</v>
      </c>
      <c r="DQ303" s="14">
        <v>2020</v>
      </c>
      <c r="DR303" s="25">
        <v>701</v>
      </c>
      <c r="DS303" s="24">
        <v>38869669</v>
      </c>
      <c r="DT303">
        <f t="shared" si="314"/>
        <v>55448.88587731812</v>
      </c>
      <c r="DU303">
        <f t="shared" si="315"/>
        <v>-59.7933134333216</v>
      </c>
      <c r="DV303" s="18">
        <f t="shared" si="316"/>
        <v>-1.0771885460982838E-3</v>
      </c>
      <c r="DX303" s="11">
        <f t="shared" si="317"/>
        <v>3.4746681841224522E-2</v>
      </c>
      <c r="DY303">
        <f t="shared" si="318"/>
        <v>53255.686986101973</v>
      </c>
      <c r="DZ303" s="23">
        <f t="shared" si="319"/>
        <v>41197.649433322265</v>
      </c>
    </row>
    <row r="304" spans="1:130" x14ac:dyDescent="0.2">
      <c r="A304" s="3">
        <v>67055</v>
      </c>
      <c r="B304" t="s">
        <v>304</v>
      </c>
      <c r="C304" s="14">
        <v>2000</v>
      </c>
      <c r="D304" s="10">
        <v>1089</v>
      </c>
      <c r="E304" s="9">
        <v>39060060</v>
      </c>
      <c r="F304">
        <f t="shared" si="256"/>
        <v>35867.823691460057</v>
      </c>
      <c r="G304" s="14">
        <v>2001</v>
      </c>
      <c r="H304" s="10">
        <v>1102</v>
      </c>
      <c r="I304" s="9">
        <v>41001350</v>
      </c>
      <c r="J304">
        <f t="shared" si="257"/>
        <v>37206.306715063518</v>
      </c>
      <c r="K304">
        <f t="shared" si="258"/>
        <v>1338.4830236034613</v>
      </c>
      <c r="L304" s="18">
        <f t="shared" si="259"/>
        <v>3.7317096100317547E-2</v>
      </c>
      <c r="M304" s="14">
        <v>2002</v>
      </c>
      <c r="N304" s="10">
        <v>1066</v>
      </c>
      <c r="O304" s="9">
        <v>41575930</v>
      </c>
      <c r="P304">
        <f t="shared" si="260"/>
        <v>39001.810506566602</v>
      </c>
      <c r="Q304">
        <f t="shared" si="261"/>
        <v>1795.5037915030844</v>
      </c>
      <c r="R304" s="19">
        <f t="shared" si="262"/>
        <v>4.8258049509013703E-2</v>
      </c>
      <c r="S304" s="14">
        <v>2003</v>
      </c>
      <c r="T304" s="10">
        <v>1066</v>
      </c>
      <c r="U304" s="9">
        <v>42041380</v>
      </c>
      <c r="V304">
        <f t="shared" si="263"/>
        <v>39438.442776735457</v>
      </c>
      <c r="W304">
        <f t="shared" si="264"/>
        <v>436.63227016885503</v>
      </c>
      <c r="X304" s="18">
        <f t="shared" si="265"/>
        <v>1.1195179518533908E-2</v>
      </c>
      <c r="Y304" s="14">
        <v>2004</v>
      </c>
      <c r="Z304" s="10">
        <v>1056</v>
      </c>
      <c r="AA304" s="9">
        <v>42126615</v>
      </c>
      <c r="AB304">
        <f t="shared" si="266"/>
        <v>39892.627840909088</v>
      </c>
      <c r="AC304">
        <f t="shared" si="267"/>
        <v>454.18506417363096</v>
      </c>
      <c r="AD304" s="18">
        <f t="shared" si="268"/>
        <v>1.1516303185316244E-2</v>
      </c>
      <c r="AE304" s="14">
        <v>2005</v>
      </c>
      <c r="AF304" s="10">
        <v>1051</v>
      </c>
      <c r="AG304" s="9">
        <v>42426110</v>
      </c>
      <c r="AH304">
        <f t="shared" si="269"/>
        <v>40367.373929590867</v>
      </c>
      <c r="AI304">
        <f t="shared" si="270"/>
        <v>474.74608868177893</v>
      </c>
      <c r="AJ304" s="18">
        <f t="shared" si="271"/>
        <v>1.1900597037002822E-2</v>
      </c>
      <c r="AK304" s="14">
        <v>2006</v>
      </c>
      <c r="AL304" s="10">
        <v>1063</v>
      </c>
      <c r="AM304" s="9">
        <v>46137585</v>
      </c>
      <c r="AN304">
        <f t="shared" si="272"/>
        <v>43403.184383819382</v>
      </c>
      <c r="AO304">
        <f t="shared" si="273"/>
        <v>3035.8104542285146</v>
      </c>
      <c r="AP304" s="18">
        <f t="shared" si="274"/>
        <v>7.5204556519420915E-2</v>
      </c>
      <c r="AQ304" s="14">
        <v>2007</v>
      </c>
      <c r="AR304" s="10">
        <v>1085</v>
      </c>
      <c r="AS304" s="9">
        <v>48196243</v>
      </c>
      <c r="AT304">
        <f t="shared" si="275"/>
        <v>44420.500460829491</v>
      </c>
      <c r="AU304">
        <f t="shared" si="276"/>
        <v>1017.3160770101094</v>
      </c>
      <c r="AV304" s="18">
        <f t="shared" si="277"/>
        <v>2.3438742835407322E-2</v>
      </c>
      <c r="AW304" s="14">
        <v>2008</v>
      </c>
      <c r="AX304" s="10">
        <v>1047</v>
      </c>
      <c r="AY304" s="9">
        <v>51890400</v>
      </c>
      <c r="AZ304">
        <f t="shared" si="278"/>
        <v>49561.031518624644</v>
      </c>
      <c r="BA304">
        <f t="shared" si="279"/>
        <v>5140.5310577951532</v>
      </c>
      <c r="BB304" s="18">
        <f t="shared" si="280"/>
        <v>0.1157242940639116</v>
      </c>
      <c r="BC304" s="14">
        <v>2009</v>
      </c>
      <c r="BD304" s="10">
        <v>1051</v>
      </c>
      <c r="BE304" s="9">
        <v>54110255</v>
      </c>
      <c r="BF304">
        <f t="shared" si="281"/>
        <v>51484.54329210276</v>
      </c>
      <c r="BG304">
        <f t="shared" si="282"/>
        <v>1923.5117734781161</v>
      </c>
      <c r="BH304" s="18">
        <f t="shared" si="283"/>
        <v>3.8810971332492859E-2</v>
      </c>
      <c r="BI304" s="14">
        <v>2010</v>
      </c>
      <c r="BJ304" s="10">
        <v>1057</v>
      </c>
      <c r="BK304" s="9">
        <v>54834237</v>
      </c>
      <c r="BL304">
        <f t="shared" si="284"/>
        <v>51877.234626300851</v>
      </c>
      <c r="BM304">
        <f t="shared" si="285"/>
        <v>392.69133419809077</v>
      </c>
      <c r="BN304" s="18">
        <f t="shared" si="286"/>
        <v>7.6273636530116776E-3</v>
      </c>
      <c r="BO304" s="14">
        <v>2011</v>
      </c>
      <c r="BP304" s="10">
        <v>1064</v>
      </c>
      <c r="BQ304" s="9">
        <v>56251763</v>
      </c>
      <c r="BR304">
        <f t="shared" si="287"/>
        <v>52868.198308270679</v>
      </c>
      <c r="BS304">
        <f t="shared" si="288"/>
        <v>990.96368196982803</v>
      </c>
      <c r="BT304" s="18">
        <f t="shared" si="289"/>
        <v>1.9102091487880248E-2</v>
      </c>
      <c r="BU304" s="14">
        <v>2012</v>
      </c>
      <c r="BV304" s="10">
        <v>1081</v>
      </c>
      <c r="BW304" s="9">
        <v>58391511</v>
      </c>
      <c r="BX304">
        <f t="shared" si="290"/>
        <v>54016.198889916741</v>
      </c>
      <c r="BY304">
        <f t="shared" si="291"/>
        <v>1148.0005816460616</v>
      </c>
      <c r="BZ304" s="18">
        <f t="shared" si="292"/>
        <v>2.1714388202755699E-2</v>
      </c>
      <c r="CA304" s="14">
        <v>2013</v>
      </c>
      <c r="CB304" s="10">
        <v>1084</v>
      </c>
      <c r="CC304" s="9">
        <v>60949671</v>
      </c>
      <c r="CD304">
        <f t="shared" si="293"/>
        <v>56226.633763837635</v>
      </c>
      <c r="CE304">
        <f t="shared" si="294"/>
        <v>2210.4348739208945</v>
      </c>
      <c r="CF304" s="18">
        <f t="shared" si="295"/>
        <v>4.0921703476871615E-2</v>
      </c>
      <c r="CG304" s="14">
        <v>2014</v>
      </c>
      <c r="CH304" s="10">
        <v>1131</v>
      </c>
      <c r="CI304" s="9">
        <v>64713336</v>
      </c>
      <c r="CJ304">
        <f t="shared" si="296"/>
        <v>57217.80371352785</v>
      </c>
      <c r="CK304">
        <f t="shared" si="297"/>
        <v>991.16994969021471</v>
      </c>
      <c r="CL304" s="18">
        <f t="shared" si="298"/>
        <v>1.7628121823072562E-2</v>
      </c>
      <c r="CM304" s="14">
        <v>2015</v>
      </c>
      <c r="CN304" s="9">
        <v>1167</v>
      </c>
      <c r="CO304" s="9">
        <v>65932347</v>
      </c>
      <c r="CP304">
        <f t="shared" si="299"/>
        <v>56497.298200514138</v>
      </c>
      <c r="CQ304">
        <f t="shared" si="300"/>
        <v>-720.50551301371161</v>
      </c>
      <c r="CR304" s="18">
        <f t="shared" si="301"/>
        <v>-1.2592330817538256E-2</v>
      </c>
      <c r="CS304" s="14">
        <v>2016</v>
      </c>
      <c r="CT304" s="9">
        <v>1168</v>
      </c>
      <c r="CU304" s="9">
        <v>67696199</v>
      </c>
      <c r="CV304">
        <f t="shared" si="302"/>
        <v>57959.074486301368</v>
      </c>
      <c r="CW304">
        <f t="shared" si="303"/>
        <v>1461.7762857872294</v>
      </c>
      <c r="CX304" s="18">
        <f t="shared" si="304"/>
        <v>2.5873383902346093E-2</v>
      </c>
      <c r="CY304" s="14">
        <v>2017</v>
      </c>
      <c r="CZ304" s="9">
        <v>1140</v>
      </c>
      <c r="DA304" s="9">
        <v>68118822</v>
      </c>
      <c r="DB304">
        <f t="shared" si="305"/>
        <v>59753.35263157895</v>
      </c>
      <c r="DC304">
        <f t="shared" si="306"/>
        <v>1794.2781452775816</v>
      </c>
      <c r="DD304" s="18">
        <f t="shared" si="307"/>
        <v>3.0957674206851929E-2</v>
      </c>
      <c r="DE304" s="14">
        <v>2018</v>
      </c>
      <c r="DF304" s="24">
        <v>1116</v>
      </c>
      <c r="DG304" s="24">
        <v>70531030</v>
      </c>
      <c r="DH304">
        <f t="shared" si="308"/>
        <v>63199.8476702509</v>
      </c>
      <c r="DI304">
        <f t="shared" si="309"/>
        <v>3446.4950386719502</v>
      </c>
      <c r="DJ304" s="18">
        <f t="shared" si="310"/>
        <v>5.7678688925155271E-2</v>
      </c>
      <c r="DK304" s="14">
        <v>2019</v>
      </c>
      <c r="DL304" s="24">
        <v>1099</v>
      </c>
      <c r="DM304" s="24">
        <v>69644860</v>
      </c>
      <c r="DN304">
        <f t="shared" si="311"/>
        <v>63371.119199272063</v>
      </c>
      <c r="DO304">
        <f t="shared" si="312"/>
        <v>171.27152902116359</v>
      </c>
      <c r="DP304" s="18">
        <f t="shared" si="313"/>
        <v>2.7099990796620801E-3</v>
      </c>
      <c r="DQ304" s="14">
        <v>2020</v>
      </c>
      <c r="DR304" s="25">
        <v>1064</v>
      </c>
      <c r="DS304" s="24">
        <v>71382691</v>
      </c>
      <c r="DT304">
        <f t="shared" si="314"/>
        <v>67088.995300751878</v>
      </c>
      <c r="DU304">
        <f t="shared" si="315"/>
        <v>3717.8761014798147</v>
      </c>
      <c r="DV304" s="18">
        <f t="shared" si="316"/>
        <v>5.8668304244223E-2</v>
      </c>
      <c r="DX304" s="11">
        <f t="shared" si="317"/>
        <v>3.2598899131551444E-2</v>
      </c>
      <c r="DY304">
        <f t="shared" si="318"/>
        <v>62108.106500367307</v>
      </c>
      <c r="DZ304" s="23">
        <f t="shared" si="319"/>
        <v>50510.447709820233</v>
      </c>
    </row>
    <row r="305" spans="1:130" x14ac:dyDescent="0.2">
      <c r="A305" s="3">
        <v>67061</v>
      </c>
      <c r="B305" t="s">
        <v>305</v>
      </c>
      <c r="C305" s="14">
        <v>2000</v>
      </c>
      <c r="D305" s="10">
        <v>1367</v>
      </c>
      <c r="E305" s="9">
        <v>57405868</v>
      </c>
      <c r="F305">
        <f t="shared" si="256"/>
        <v>41994.051207022676</v>
      </c>
      <c r="G305" s="14">
        <v>2001</v>
      </c>
      <c r="H305" s="10">
        <v>1335</v>
      </c>
      <c r="I305" s="9">
        <v>58432830</v>
      </c>
      <c r="J305">
        <f t="shared" si="257"/>
        <v>43769.910112359554</v>
      </c>
      <c r="K305">
        <f t="shared" si="258"/>
        <v>1775.8589053368778</v>
      </c>
      <c r="L305" s="18">
        <f t="shared" si="259"/>
        <v>4.2288344522471329E-2</v>
      </c>
      <c r="M305" s="14">
        <v>2002</v>
      </c>
      <c r="N305" s="10">
        <v>1319</v>
      </c>
      <c r="O305" s="9">
        <v>60118940</v>
      </c>
      <c r="P305">
        <f t="shared" si="260"/>
        <v>45579.18119787718</v>
      </c>
      <c r="Q305">
        <f t="shared" si="261"/>
        <v>1809.2710855176265</v>
      </c>
      <c r="R305" s="19">
        <f t="shared" si="262"/>
        <v>4.133595615967995E-2</v>
      </c>
      <c r="S305" s="14">
        <v>2003</v>
      </c>
      <c r="T305" s="10">
        <v>1319</v>
      </c>
      <c r="U305" s="9">
        <v>60887415</v>
      </c>
      <c r="V305">
        <f t="shared" si="263"/>
        <v>46161.80060652009</v>
      </c>
      <c r="W305">
        <f t="shared" si="264"/>
        <v>582.61940864290955</v>
      </c>
      <c r="X305" s="18">
        <f t="shared" si="265"/>
        <v>1.2782577337524541E-2</v>
      </c>
      <c r="Y305" s="14">
        <v>2004</v>
      </c>
      <c r="Z305" s="10">
        <v>1238</v>
      </c>
      <c r="AA305" s="9">
        <v>60280570</v>
      </c>
      <c r="AB305">
        <f t="shared" si="266"/>
        <v>48691.898222940225</v>
      </c>
      <c r="AC305">
        <f t="shared" si="267"/>
        <v>2530.0976164201347</v>
      </c>
      <c r="AD305" s="18">
        <f t="shared" si="268"/>
        <v>5.4809335493355364E-2</v>
      </c>
      <c r="AE305" s="14">
        <v>2005</v>
      </c>
      <c r="AF305" s="10">
        <v>1197</v>
      </c>
      <c r="AG305" s="9">
        <v>59911480</v>
      </c>
      <c r="AH305">
        <f t="shared" si="269"/>
        <v>50051.361737677529</v>
      </c>
      <c r="AI305">
        <f t="shared" si="270"/>
        <v>1359.4635147373046</v>
      </c>
      <c r="AJ305" s="18">
        <f t="shared" si="271"/>
        <v>2.7919706652488243E-2</v>
      </c>
      <c r="AK305" s="14">
        <v>2006</v>
      </c>
      <c r="AL305" s="10">
        <v>1162</v>
      </c>
      <c r="AM305" s="9">
        <v>64159630</v>
      </c>
      <c r="AN305">
        <f t="shared" si="272"/>
        <v>55214.82788296041</v>
      </c>
      <c r="AO305">
        <f t="shared" si="273"/>
        <v>5163.4661452828805</v>
      </c>
      <c r="AP305" s="18">
        <f t="shared" si="274"/>
        <v>0.10316334992731957</v>
      </c>
      <c r="AQ305" s="14">
        <v>2007</v>
      </c>
      <c r="AR305" s="10">
        <v>1133</v>
      </c>
      <c r="AS305" s="9">
        <v>67041030</v>
      </c>
      <c r="AT305">
        <f t="shared" si="275"/>
        <v>59171.253309797001</v>
      </c>
      <c r="AU305">
        <f t="shared" si="276"/>
        <v>3956.4254268365912</v>
      </c>
      <c r="AV305" s="18">
        <f t="shared" si="277"/>
        <v>7.1655125598201225E-2</v>
      </c>
      <c r="AW305" s="14">
        <v>2008</v>
      </c>
      <c r="AX305" s="10">
        <v>1141</v>
      </c>
      <c r="AY305" s="9">
        <v>69014155</v>
      </c>
      <c r="AZ305">
        <f t="shared" si="278"/>
        <v>60485.67484662577</v>
      </c>
      <c r="BA305">
        <f t="shared" si="279"/>
        <v>1314.4215368287696</v>
      </c>
      <c r="BB305" s="18">
        <f t="shared" si="280"/>
        <v>2.2213853236249442E-2</v>
      </c>
      <c r="BC305" s="14">
        <v>2009</v>
      </c>
      <c r="BD305" s="10">
        <v>1075</v>
      </c>
      <c r="BE305" s="9">
        <v>69160170</v>
      </c>
      <c r="BF305">
        <f t="shared" si="281"/>
        <v>64335.041860465113</v>
      </c>
      <c r="BG305">
        <f t="shared" si="282"/>
        <v>3849.3670138393427</v>
      </c>
      <c r="BH305" s="18">
        <f t="shared" si="283"/>
        <v>6.3640969925527452E-2</v>
      </c>
      <c r="BI305" s="14">
        <v>2010</v>
      </c>
      <c r="BJ305" s="10">
        <v>1054</v>
      </c>
      <c r="BK305" s="9">
        <v>69682453</v>
      </c>
      <c r="BL305">
        <f t="shared" si="284"/>
        <v>66112.384250474381</v>
      </c>
      <c r="BM305">
        <f t="shared" si="285"/>
        <v>1777.3423900092675</v>
      </c>
      <c r="BN305" s="18">
        <f t="shared" si="286"/>
        <v>2.7626350098039994E-2</v>
      </c>
      <c r="BO305" s="14">
        <v>2011</v>
      </c>
      <c r="BP305" s="10">
        <v>1034</v>
      </c>
      <c r="BQ305" s="9">
        <v>71610641</v>
      </c>
      <c r="BR305">
        <f t="shared" si="287"/>
        <v>69255.939071566725</v>
      </c>
      <c r="BS305">
        <f t="shared" si="288"/>
        <v>3143.5548210923444</v>
      </c>
      <c r="BT305" s="18">
        <f t="shared" si="289"/>
        <v>4.7548653050881129E-2</v>
      </c>
      <c r="BU305" s="14">
        <v>2012</v>
      </c>
      <c r="BV305" s="10">
        <v>991</v>
      </c>
      <c r="BW305" s="9">
        <v>74435695</v>
      </c>
      <c r="BX305">
        <f t="shared" si="290"/>
        <v>75111.700302724523</v>
      </c>
      <c r="BY305">
        <f t="shared" si="291"/>
        <v>5855.7612311577977</v>
      </c>
      <c r="BZ305" s="18">
        <f t="shared" si="292"/>
        <v>8.4552477515417904E-2</v>
      </c>
      <c r="CA305" s="14">
        <v>2013</v>
      </c>
      <c r="CB305" s="10">
        <v>1014</v>
      </c>
      <c r="CC305" s="9">
        <v>77467549</v>
      </c>
      <c r="CD305">
        <f t="shared" si="293"/>
        <v>76397.977317554236</v>
      </c>
      <c r="CE305">
        <f t="shared" si="294"/>
        <v>1286.2770148297132</v>
      </c>
      <c r="CF305" s="18">
        <f t="shared" si="295"/>
        <v>1.7124855510467735E-2</v>
      </c>
      <c r="CG305" s="14">
        <v>2014</v>
      </c>
      <c r="CH305" s="10">
        <v>996</v>
      </c>
      <c r="CI305" s="9">
        <v>80388038</v>
      </c>
      <c r="CJ305">
        <f t="shared" si="296"/>
        <v>80710.881526104422</v>
      </c>
      <c r="CK305">
        <f t="shared" si="297"/>
        <v>4312.904208550186</v>
      </c>
      <c r="CL305" s="18">
        <f t="shared" si="298"/>
        <v>5.6453120357143206E-2</v>
      </c>
      <c r="CM305" s="14">
        <v>2015</v>
      </c>
      <c r="CN305" s="9">
        <v>941</v>
      </c>
      <c r="CO305" s="9">
        <v>81645014</v>
      </c>
      <c r="CP305">
        <f t="shared" si="299"/>
        <v>86764.095642933054</v>
      </c>
      <c r="CQ305">
        <f t="shared" si="300"/>
        <v>6053.2141168286325</v>
      </c>
      <c r="CR305" s="18">
        <f t="shared" si="301"/>
        <v>7.4998736259259347E-2</v>
      </c>
      <c r="CS305" s="14">
        <v>2016</v>
      </c>
      <c r="CT305" s="9">
        <v>943</v>
      </c>
      <c r="CU305" s="9">
        <v>84448992</v>
      </c>
      <c r="CV305">
        <f t="shared" si="302"/>
        <v>89553.544008483557</v>
      </c>
      <c r="CW305">
        <f t="shared" si="303"/>
        <v>2789.4483655505028</v>
      </c>
      <c r="CX305" s="18">
        <f t="shared" si="304"/>
        <v>3.2149800500775504E-2</v>
      </c>
      <c r="CY305" s="14">
        <v>2017</v>
      </c>
      <c r="CZ305" s="9">
        <v>901</v>
      </c>
      <c r="DA305" s="9">
        <v>86982333</v>
      </c>
      <c r="DB305">
        <f t="shared" si="305"/>
        <v>96539.770255271913</v>
      </c>
      <c r="DC305">
        <f t="shared" si="306"/>
        <v>6986.2262467883556</v>
      </c>
      <c r="DD305" s="18">
        <f t="shared" si="307"/>
        <v>7.8011722753557791E-2</v>
      </c>
      <c r="DE305" s="14">
        <v>2018</v>
      </c>
      <c r="DF305" s="24">
        <v>898</v>
      </c>
      <c r="DG305" s="24">
        <v>84698408</v>
      </c>
      <c r="DH305">
        <f t="shared" si="308"/>
        <v>94318.939866369707</v>
      </c>
      <c r="DI305">
        <f t="shared" si="309"/>
        <v>-2220.8303889022063</v>
      </c>
      <c r="DJ305" s="18">
        <f t="shared" si="310"/>
        <v>-2.3004305718046077E-2</v>
      </c>
      <c r="DK305" s="14">
        <v>2019</v>
      </c>
      <c r="DL305" s="24">
        <v>884</v>
      </c>
      <c r="DM305" s="24">
        <v>86645198</v>
      </c>
      <c r="DN305">
        <f t="shared" si="311"/>
        <v>98014.929864253398</v>
      </c>
      <c r="DO305">
        <f t="shared" si="312"/>
        <v>3695.9899978836911</v>
      </c>
      <c r="DP305" s="18">
        <f t="shared" si="313"/>
        <v>3.91860850336119E-2</v>
      </c>
      <c r="DQ305" s="14">
        <v>2020</v>
      </c>
      <c r="DR305" s="25">
        <v>810</v>
      </c>
      <c r="DS305" s="24">
        <v>90851658</v>
      </c>
      <c r="DT305">
        <f t="shared" si="314"/>
        <v>112162.54074074075</v>
      </c>
      <c r="DU305">
        <f t="shared" si="315"/>
        <v>14147.61087648735</v>
      </c>
      <c r="DV305" s="18">
        <f t="shared" si="316"/>
        <v>0.14434138652224923</v>
      </c>
      <c r="DX305" s="11">
        <f t="shared" si="317"/>
        <v>4.9329664583173456E-2</v>
      </c>
      <c r="DY305">
        <f t="shared" si="318"/>
        <v>96291.213328631668</v>
      </c>
      <c r="DZ305" s="23">
        <f t="shared" si="319"/>
        <v>69542.747801462989</v>
      </c>
    </row>
    <row r="306" spans="1:130" x14ac:dyDescent="0.2">
      <c r="A306" s="3">
        <v>68070</v>
      </c>
      <c r="B306" t="s">
        <v>306</v>
      </c>
      <c r="C306" s="14">
        <v>2000</v>
      </c>
      <c r="D306" s="10">
        <v>1340</v>
      </c>
      <c r="E306" s="9">
        <v>54024896</v>
      </c>
      <c r="F306">
        <f t="shared" si="256"/>
        <v>40317.08656716418</v>
      </c>
      <c r="G306" s="14">
        <v>2001</v>
      </c>
      <c r="H306" s="10">
        <v>1333</v>
      </c>
      <c r="I306" s="9">
        <v>56894972</v>
      </c>
      <c r="J306">
        <f t="shared" si="257"/>
        <v>42681.899474868718</v>
      </c>
      <c r="K306">
        <f t="shared" si="258"/>
        <v>2364.8129077045378</v>
      </c>
      <c r="L306" s="18">
        <f t="shared" si="259"/>
        <v>5.8655352086639474E-2</v>
      </c>
      <c r="M306" s="14">
        <v>2002</v>
      </c>
      <c r="N306" s="10">
        <v>1360</v>
      </c>
      <c r="O306" s="9">
        <v>59046655</v>
      </c>
      <c r="P306">
        <f t="shared" si="260"/>
        <v>43416.658088235294</v>
      </c>
      <c r="Q306">
        <f t="shared" si="261"/>
        <v>734.75861336657545</v>
      </c>
      <c r="R306" s="19">
        <f t="shared" si="262"/>
        <v>1.7214759005728046E-2</v>
      </c>
      <c r="S306" s="14">
        <v>2003</v>
      </c>
      <c r="T306" s="10">
        <v>1360</v>
      </c>
      <c r="U306" s="9">
        <v>60851618</v>
      </c>
      <c r="V306">
        <f t="shared" si="263"/>
        <v>44743.836764705884</v>
      </c>
      <c r="W306">
        <f t="shared" si="264"/>
        <v>1327.1786764705903</v>
      </c>
      <c r="X306" s="18">
        <f t="shared" si="265"/>
        <v>3.0568420852967924E-2</v>
      </c>
      <c r="Y306" s="14">
        <v>2004</v>
      </c>
      <c r="Z306" s="10">
        <v>1327</v>
      </c>
      <c r="AA306" s="9">
        <v>63547170</v>
      </c>
      <c r="AB306">
        <f t="shared" si="266"/>
        <v>47887.844762622459</v>
      </c>
      <c r="AC306">
        <f t="shared" si="267"/>
        <v>3144.0079979165748</v>
      </c>
      <c r="AD306" s="18">
        <f t="shared" si="268"/>
        <v>7.0266839530323449E-2</v>
      </c>
      <c r="AE306" s="14">
        <v>2005</v>
      </c>
      <c r="AF306" s="10">
        <v>1326</v>
      </c>
      <c r="AG306" s="9">
        <v>66391813</v>
      </c>
      <c r="AH306">
        <f t="shared" si="269"/>
        <v>50069.240573152339</v>
      </c>
      <c r="AI306">
        <f t="shared" si="270"/>
        <v>2181.3958105298807</v>
      </c>
      <c r="AJ306" s="18">
        <f t="shared" si="271"/>
        <v>4.5552181797759862E-2</v>
      </c>
      <c r="AK306" s="14">
        <v>2006</v>
      </c>
      <c r="AL306" s="10">
        <v>1330</v>
      </c>
      <c r="AM306" s="9">
        <v>70176022</v>
      </c>
      <c r="AN306">
        <f t="shared" si="272"/>
        <v>52763.926315789475</v>
      </c>
      <c r="AO306">
        <f t="shared" si="273"/>
        <v>2694.6857426371353</v>
      </c>
      <c r="AP306" s="18">
        <f t="shared" si="274"/>
        <v>5.3819185427830402E-2</v>
      </c>
      <c r="AQ306" s="14">
        <v>2007</v>
      </c>
      <c r="AR306" s="10">
        <v>1329</v>
      </c>
      <c r="AS306" s="9">
        <v>71557949</v>
      </c>
      <c r="AT306">
        <f t="shared" si="275"/>
        <v>53843.452972159517</v>
      </c>
      <c r="AU306">
        <f t="shared" si="276"/>
        <v>1079.5266563700425</v>
      </c>
      <c r="AV306" s="18">
        <f t="shared" si="277"/>
        <v>2.0459558864310612E-2</v>
      </c>
      <c r="AW306" s="14">
        <v>2008</v>
      </c>
      <c r="AX306" s="10">
        <v>1332</v>
      </c>
      <c r="AY306" s="9">
        <v>76659403</v>
      </c>
      <c r="AZ306">
        <f t="shared" si="278"/>
        <v>57552.104354354356</v>
      </c>
      <c r="BA306">
        <f t="shared" si="279"/>
        <v>3708.6513821948392</v>
      </c>
      <c r="BB306" s="18">
        <f t="shared" si="280"/>
        <v>6.8878409118977704E-2</v>
      </c>
      <c r="BC306" s="14">
        <v>2009</v>
      </c>
      <c r="BD306" s="10">
        <v>1337</v>
      </c>
      <c r="BE306" s="9">
        <v>77207378</v>
      </c>
      <c r="BF306">
        <f t="shared" si="281"/>
        <v>57746.729992520566</v>
      </c>
      <c r="BG306">
        <f t="shared" si="282"/>
        <v>194.62563816620968</v>
      </c>
      <c r="BH306" s="18">
        <f t="shared" si="283"/>
        <v>3.3817293103285879E-3</v>
      </c>
      <c r="BI306" s="14">
        <v>2010</v>
      </c>
      <c r="BJ306" s="10">
        <v>1295</v>
      </c>
      <c r="BK306" s="9">
        <v>77528308</v>
      </c>
      <c r="BL306">
        <f t="shared" si="284"/>
        <v>59867.419305019306</v>
      </c>
      <c r="BM306">
        <f t="shared" si="285"/>
        <v>2120.68931249874</v>
      </c>
      <c r="BN306" s="18">
        <f t="shared" si="286"/>
        <v>3.67239722971918E-2</v>
      </c>
      <c r="BO306" s="14">
        <v>2011</v>
      </c>
      <c r="BP306" s="10">
        <v>1292</v>
      </c>
      <c r="BQ306" s="9">
        <v>80593594</v>
      </c>
      <c r="BR306">
        <f t="shared" si="287"/>
        <v>62378.942724458204</v>
      </c>
      <c r="BS306">
        <f t="shared" si="288"/>
        <v>2511.5234194388977</v>
      </c>
      <c r="BT306" s="18">
        <f t="shared" si="289"/>
        <v>4.1951422803827632E-2</v>
      </c>
      <c r="BU306" s="14">
        <v>2012</v>
      </c>
      <c r="BV306" s="10">
        <v>1296</v>
      </c>
      <c r="BW306" s="9">
        <v>80049552</v>
      </c>
      <c r="BX306">
        <f t="shared" si="290"/>
        <v>61766.629629629628</v>
      </c>
      <c r="BY306">
        <f t="shared" si="291"/>
        <v>-612.31309482857614</v>
      </c>
      <c r="BZ306" s="18">
        <f t="shared" si="292"/>
        <v>-9.8160223319798887E-3</v>
      </c>
      <c r="CA306" s="14">
        <v>2013</v>
      </c>
      <c r="CB306" s="10">
        <v>1297</v>
      </c>
      <c r="CC306" s="9">
        <v>83004883</v>
      </c>
      <c r="CD306">
        <f t="shared" si="293"/>
        <v>63997.596761757901</v>
      </c>
      <c r="CE306">
        <f t="shared" si="294"/>
        <v>2230.9671321282731</v>
      </c>
      <c r="CF306" s="18">
        <f t="shared" si="295"/>
        <v>3.6119295249000795E-2</v>
      </c>
      <c r="CG306" s="14">
        <v>2014</v>
      </c>
      <c r="CH306" s="10">
        <v>1315</v>
      </c>
      <c r="CI306" s="9">
        <v>83570589</v>
      </c>
      <c r="CJ306">
        <f t="shared" si="296"/>
        <v>63551.778707224337</v>
      </c>
      <c r="CK306">
        <f t="shared" si="297"/>
        <v>-445.81805453356355</v>
      </c>
      <c r="CL306" s="18">
        <f t="shared" si="298"/>
        <v>-6.9661686858835999E-3</v>
      </c>
      <c r="CM306" s="14">
        <v>2015</v>
      </c>
      <c r="CN306" s="9">
        <v>1307</v>
      </c>
      <c r="CO306" s="9">
        <v>85616480</v>
      </c>
      <c r="CP306">
        <f t="shared" si="299"/>
        <v>65506.105585309873</v>
      </c>
      <c r="CQ306">
        <f t="shared" si="300"/>
        <v>1954.326878085536</v>
      </c>
      <c r="CR306" s="18">
        <f t="shared" si="301"/>
        <v>3.07517258814878E-2</v>
      </c>
      <c r="CS306" s="14">
        <v>2016</v>
      </c>
      <c r="CT306" s="9">
        <v>1305</v>
      </c>
      <c r="CU306" s="9">
        <v>87283095</v>
      </c>
      <c r="CV306">
        <f t="shared" si="302"/>
        <v>66883.597701149425</v>
      </c>
      <c r="CW306">
        <f t="shared" si="303"/>
        <v>1377.4921158395518</v>
      </c>
      <c r="CX306" s="18">
        <f t="shared" si="304"/>
        <v>2.1028453814058861E-2</v>
      </c>
      <c r="CY306" s="14">
        <v>2017</v>
      </c>
      <c r="CZ306" s="9">
        <v>1357</v>
      </c>
      <c r="DA306" s="9">
        <v>86931921</v>
      </c>
      <c r="DB306">
        <f t="shared" si="305"/>
        <v>64061.843036109065</v>
      </c>
      <c r="DC306">
        <f t="shared" si="306"/>
        <v>-2821.7546650403601</v>
      </c>
      <c r="DD306" s="18">
        <f t="shared" si="307"/>
        <v>-4.2189038299772365E-2</v>
      </c>
      <c r="DE306" s="14">
        <v>2018</v>
      </c>
      <c r="DF306" s="24">
        <v>1389</v>
      </c>
      <c r="DG306" s="24">
        <v>88766823</v>
      </c>
      <c r="DH306">
        <f t="shared" si="308"/>
        <v>63907</v>
      </c>
      <c r="DI306">
        <f t="shared" si="309"/>
        <v>-154.843036109065</v>
      </c>
      <c r="DJ306" s="18">
        <f t="shared" si="310"/>
        <v>-2.417086814405047E-3</v>
      </c>
      <c r="DK306" s="14">
        <v>2019</v>
      </c>
      <c r="DL306" s="24">
        <v>1360</v>
      </c>
      <c r="DM306" s="24">
        <v>91837650</v>
      </c>
      <c r="DN306">
        <f t="shared" si="311"/>
        <v>67527.683823529413</v>
      </c>
      <c r="DO306">
        <f t="shared" si="312"/>
        <v>3620.6838235294126</v>
      </c>
      <c r="DP306" s="18">
        <f t="shared" si="313"/>
        <v>5.6655512283934666E-2</v>
      </c>
      <c r="DQ306" s="14">
        <v>2020</v>
      </c>
      <c r="DR306" s="25">
        <v>1374</v>
      </c>
      <c r="DS306" s="24">
        <v>93878466</v>
      </c>
      <c r="DT306">
        <f t="shared" si="314"/>
        <v>68324.938864628828</v>
      </c>
      <c r="DU306">
        <f t="shared" si="315"/>
        <v>797.25504109941539</v>
      </c>
      <c r="DV306" s="18">
        <f t="shared" si="316"/>
        <v>1.1806343649856077E-2</v>
      </c>
      <c r="DX306" s="11">
        <f t="shared" si="317"/>
        <v>2.7550673385294457E-2</v>
      </c>
      <c r="DY306">
        <f t="shared" si="318"/>
        <v>65165.508953212819</v>
      </c>
      <c r="DZ306" s="23">
        <f t="shared" si="319"/>
        <v>57085.538857351836</v>
      </c>
    </row>
    <row r="307" spans="1:130" x14ac:dyDescent="0.2">
      <c r="A307" s="3">
        <v>68071</v>
      </c>
      <c r="B307" t="s">
        <v>307</v>
      </c>
      <c r="C307" s="14">
        <v>2000</v>
      </c>
      <c r="D307" s="10">
        <v>83</v>
      </c>
      <c r="E307" s="9">
        <v>5616199</v>
      </c>
      <c r="F307">
        <f t="shared" si="256"/>
        <v>67665.048192771079</v>
      </c>
      <c r="G307" s="14">
        <v>2001</v>
      </c>
      <c r="H307" s="10">
        <v>87</v>
      </c>
      <c r="I307" s="9">
        <v>6132603</v>
      </c>
      <c r="J307">
        <f t="shared" si="257"/>
        <v>70489.68965517242</v>
      </c>
      <c r="K307">
        <f t="shared" si="258"/>
        <v>2824.6414624013414</v>
      </c>
      <c r="L307" s="18">
        <f t="shared" si="259"/>
        <v>4.1744468345817402E-2</v>
      </c>
      <c r="M307" s="14">
        <v>2002</v>
      </c>
      <c r="N307" s="10">
        <v>84</v>
      </c>
      <c r="O307" s="9">
        <v>6303415</v>
      </c>
      <c r="P307">
        <f t="shared" si="260"/>
        <v>75040.654761904763</v>
      </c>
      <c r="Q307">
        <f t="shared" si="261"/>
        <v>4550.965106732343</v>
      </c>
      <c r="R307" s="19">
        <f t="shared" si="262"/>
        <v>6.4562138505576475E-2</v>
      </c>
      <c r="S307" s="14">
        <v>2003</v>
      </c>
      <c r="T307" s="10">
        <v>84</v>
      </c>
      <c r="U307" s="9">
        <v>6647412</v>
      </c>
      <c r="V307">
        <f t="shared" si="263"/>
        <v>79135.857142857145</v>
      </c>
      <c r="W307">
        <f t="shared" si="264"/>
        <v>4095.2023809523816</v>
      </c>
      <c r="X307" s="18">
        <f t="shared" si="265"/>
        <v>5.4573116318693923E-2</v>
      </c>
      <c r="Y307" s="14">
        <v>2004</v>
      </c>
      <c r="Z307" s="10">
        <v>89</v>
      </c>
      <c r="AA307" s="9">
        <v>7000510</v>
      </c>
      <c r="AB307">
        <f t="shared" si="266"/>
        <v>78657.415730337074</v>
      </c>
      <c r="AC307">
        <f t="shared" si="267"/>
        <v>-478.44141252007103</v>
      </c>
      <c r="AD307" s="18">
        <f t="shared" si="268"/>
        <v>-6.0458233447371647E-3</v>
      </c>
      <c r="AE307" s="14">
        <v>2005</v>
      </c>
      <c r="AF307" s="10">
        <v>82</v>
      </c>
      <c r="AG307" s="9">
        <v>7138060</v>
      </c>
      <c r="AH307">
        <f t="shared" si="269"/>
        <v>87049.512195121948</v>
      </c>
      <c r="AI307">
        <f t="shared" si="270"/>
        <v>8392.0964647848741</v>
      </c>
      <c r="AJ307" s="18">
        <f t="shared" si="271"/>
        <v>0.10669173893985635</v>
      </c>
      <c r="AK307" s="14">
        <v>2006</v>
      </c>
      <c r="AL307" s="10">
        <v>86</v>
      </c>
      <c r="AM307" s="9">
        <v>7710280</v>
      </c>
      <c r="AN307">
        <f t="shared" si="272"/>
        <v>89654.41860465116</v>
      </c>
      <c r="AO307">
        <f t="shared" si="273"/>
        <v>2604.9064095292124</v>
      </c>
      <c r="AP307" s="18">
        <f t="shared" si="274"/>
        <v>2.9924422823763799E-2</v>
      </c>
      <c r="AQ307" s="14">
        <v>2007</v>
      </c>
      <c r="AR307" s="10">
        <v>80</v>
      </c>
      <c r="AS307" s="9">
        <v>8231102</v>
      </c>
      <c r="AT307">
        <f t="shared" si="275"/>
        <v>102888.77499999999</v>
      </c>
      <c r="AU307">
        <f t="shared" si="276"/>
        <v>13234.356395348834</v>
      </c>
      <c r="AV307" s="18">
        <f t="shared" si="277"/>
        <v>0.14761521630861651</v>
      </c>
      <c r="AW307" s="14">
        <v>2008</v>
      </c>
      <c r="AX307" s="10">
        <v>77</v>
      </c>
      <c r="AY307" s="9">
        <v>8884436</v>
      </c>
      <c r="AZ307">
        <f t="shared" si="278"/>
        <v>115382.28571428571</v>
      </c>
      <c r="BA307">
        <f t="shared" si="279"/>
        <v>12493.510714285716</v>
      </c>
      <c r="BB307" s="18">
        <f t="shared" si="280"/>
        <v>0.12142734437537736</v>
      </c>
      <c r="BC307" s="14">
        <v>2009</v>
      </c>
      <c r="BD307" s="10">
        <v>69</v>
      </c>
      <c r="BE307" s="9">
        <v>9105316</v>
      </c>
      <c r="BF307">
        <f t="shared" si="281"/>
        <v>131961.10144927536</v>
      </c>
      <c r="BG307">
        <f t="shared" si="282"/>
        <v>16578.81573498965</v>
      </c>
      <c r="BH307" s="18">
        <f t="shared" si="283"/>
        <v>0.14368597079141582</v>
      </c>
      <c r="BI307" s="14">
        <v>2010</v>
      </c>
      <c r="BJ307" s="10">
        <v>77</v>
      </c>
      <c r="BK307" s="9">
        <v>8921922</v>
      </c>
      <c r="BL307">
        <f t="shared" si="284"/>
        <v>115869.11688311688</v>
      </c>
      <c r="BM307">
        <f t="shared" si="285"/>
        <v>-16091.984566158484</v>
      </c>
      <c r="BN307" s="18">
        <f t="shared" si="286"/>
        <v>-0.12194490944245487</v>
      </c>
      <c r="BO307" s="14">
        <v>2011</v>
      </c>
      <c r="BP307" s="10">
        <v>85</v>
      </c>
      <c r="BQ307" s="9">
        <v>8986660</v>
      </c>
      <c r="BR307">
        <f t="shared" si="287"/>
        <v>105725.41176470589</v>
      </c>
      <c r="BS307">
        <f t="shared" si="288"/>
        <v>-10143.705118410988</v>
      </c>
      <c r="BT307" s="18">
        <f t="shared" si="289"/>
        <v>-8.7544510489740449E-2</v>
      </c>
      <c r="BU307" s="14">
        <v>2012</v>
      </c>
      <c r="BV307" s="10">
        <v>91</v>
      </c>
      <c r="BW307" s="9">
        <v>9240186</v>
      </c>
      <c r="BX307">
        <f t="shared" si="290"/>
        <v>101540.5054945055</v>
      </c>
      <c r="BY307">
        <f t="shared" si="291"/>
        <v>-4184.9062702003866</v>
      </c>
      <c r="BZ307" s="18">
        <f t="shared" si="292"/>
        <v>-3.9582785258041681E-2</v>
      </c>
      <c r="CA307" s="14">
        <v>2013</v>
      </c>
      <c r="CB307" s="10">
        <v>88</v>
      </c>
      <c r="CC307" s="9">
        <v>9326940</v>
      </c>
      <c r="CD307">
        <f t="shared" si="293"/>
        <v>105987.95454545454</v>
      </c>
      <c r="CE307">
        <f t="shared" si="294"/>
        <v>4447.4490509490424</v>
      </c>
      <c r="CF307" s="18">
        <f t="shared" si="295"/>
        <v>4.3799752909342175E-2</v>
      </c>
      <c r="CG307" s="14">
        <v>2014</v>
      </c>
      <c r="CH307" s="10">
        <v>75</v>
      </c>
      <c r="CI307" s="9">
        <v>9605005</v>
      </c>
      <c r="CJ307">
        <f t="shared" si="296"/>
        <v>128066.73333333334</v>
      </c>
      <c r="CK307">
        <f t="shared" si="297"/>
        <v>22078.778787878793</v>
      </c>
      <c r="CL307" s="18">
        <f t="shared" si="298"/>
        <v>0.20831403797315451</v>
      </c>
      <c r="CM307" s="14">
        <v>2015</v>
      </c>
      <c r="CN307" s="9">
        <v>81</v>
      </c>
      <c r="CO307" s="9">
        <v>9728191</v>
      </c>
      <c r="CP307">
        <f t="shared" si="299"/>
        <v>120101.12345679013</v>
      </c>
      <c r="CQ307">
        <f t="shared" si="300"/>
        <v>-7965.6098765432107</v>
      </c>
      <c r="CR307" s="18">
        <f t="shared" si="301"/>
        <v>-6.2198899505074783E-2</v>
      </c>
      <c r="CS307" s="14">
        <v>2016</v>
      </c>
      <c r="CT307" s="9">
        <v>87</v>
      </c>
      <c r="CU307" s="9">
        <v>10067916</v>
      </c>
      <c r="CV307">
        <f t="shared" si="302"/>
        <v>115723.1724137931</v>
      </c>
      <c r="CW307">
        <f t="shared" si="303"/>
        <v>-4377.9510429970251</v>
      </c>
      <c r="CX307" s="18">
        <f t="shared" si="304"/>
        <v>-3.6452207248270418E-2</v>
      </c>
      <c r="CY307" s="14">
        <v>2017</v>
      </c>
      <c r="CZ307" s="9">
        <v>77</v>
      </c>
      <c r="DA307" s="9">
        <v>10541703</v>
      </c>
      <c r="DB307">
        <f t="shared" si="305"/>
        <v>136905.23376623375</v>
      </c>
      <c r="DC307">
        <f t="shared" si="306"/>
        <v>21182.061352440651</v>
      </c>
      <c r="DD307" s="18">
        <f t="shared" si="307"/>
        <v>0.18304079391031239</v>
      </c>
      <c r="DE307" s="14">
        <v>2018</v>
      </c>
      <c r="DF307" s="24">
        <v>89</v>
      </c>
      <c r="DG307" s="24">
        <v>10571344</v>
      </c>
      <c r="DH307">
        <f t="shared" si="308"/>
        <v>118779.14606741573</v>
      </c>
      <c r="DI307">
        <f t="shared" si="309"/>
        <v>-18126.087698818024</v>
      </c>
      <c r="DJ307" s="18">
        <f t="shared" si="310"/>
        <v>-0.13239879294730539</v>
      </c>
      <c r="DK307" s="14">
        <v>2019</v>
      </c>
      <c r="DL307" s="24">
        <v>92</v>
      </c>
      <c r="DM307" s="24">
        <v>10994549</v>
      </c>
      <c r="DN307">
        <f t="shared" si="311"/>
        <v>119505.96739130435</v>
      </c>
      <c r="DO307">
        <f t="shared" si="312"/>
        <v>726.82132388862374</v>
      </c>
      <c r="DP307" s="18">
        <f t="shared" si="313"/>
        <v>6.1190987471496068E-3</v>
      </c>
      <c r="DQ307" s="14">
        <v>2020</v>
      </c>
      <c r="DR307" s="25">
        <v>88</v>
      </c>
      <c r="DS307" s="24">
        <v>11296348</v>
      </c>
      <c r="DT307">
        <f t="shared" si="314"/>
        <v>128367.59090909091</v>
      </c>
      <c r="DU307">
        <f t="shared" si="315"/>
        <v>8861.6235177865601</v>
      </c>
      <c r="DV307" s="18">
        <f t="shared" si="316"/>
        <v>7.4152142451351433E-2</v>
      </c>
      <c r="DX307" s="11">
        <f t="shared" si="317"/>
        <v>3.729914605114977E-2</v>
      </c>
      <c r="DY307">
        <f t="shared" si="318"/>
        <v>125063.4490749846</v>
      </c>
      <c r="DZ307" s="23">
        <f t="shared" si="319"/>
        <v>104499.84354629146</v>
      </c>
    </row>
    <row r="308" spans="1:130" x14ac:dyDescent="0.2">
      <c r="A308" s="3">
        <v>68072</v>
      </c>
      <c r="B308" t="s">
        <v>308</v>
      </c>
      <c r="C308" s="14">
        <v>2000</v>
      </c>
      <c r="D308" s="10">
        <v>56</v>
      </c>
      <c r="E308" s="9">
        <v>4783840</v>
      </c>
      <c r="F308">
        <f t="shared" si="256"/>
        <v>85425.71428571429</v>
      </c>
      <c r="G308" s="14">
        <v>2001</v>
      </c>
      <c r="H308" s="10">
        <v>52</v>
      </c>
      <c r="I308" s="9">
        <v>5122486</v>
      </c>
      <c r="J308">
        <f t="shared" si="257"/>
        <v>98509.346153846156</v>
      </c>
      <c r="K308">
        <f t="shared" si="258"/>
        <v>13083.631868131866</v>
      </c>
      <c r="L308" s="18">
        <f t="shared" si="259"/>
        <v>0.15315800374079913</v>
      </c>
      <c r="M308" s="14">
        <v>2002</v>
      </c>
      <c r="N308" s="10">
        <v>60</v>
      </c>
      <c r="O308" s="9">
        <v>5431574</v>
      </c>
      <c r="P308">
        <f t="shared" si="260"/>
        <v>90526.233333333337</v>
      </c>
      <c r="Q308">
        <f t="shared" si="261"/>
        <v>-7983.1128205128189</v>
      </c>
      <c r="R308" s="19">
        <f t="shared" si="262"/>
        <v>-8.1039141281531391E-2</v>
      </c>
      <c r="S308" s="14">
        <v>2003</v>
      </c>
      <c r="T308" s="10">
        <v>60</v>
      </c>
      <c r="U308" s="9">
        <v>5633572</v>
      </c>
      <c r="V308">
        <f t="shared" si="263"/>
        <v>93892.866666666669</v>
      </c>
      <c r="W308">
        <f t="shared" si="264"/>
        <v>3366.6333333333314</v>
      </c>
      <c r="X308" s="18">
        <f t="shared" si="265"/>
        <v>3.7189588137803126E-2</v>
      </c>
      <c r="Y308" s="14">
        <v>2004</v>
      </c>
      <c r="Z308" s="10">
        <v>65</v>
      </c>
      <c r="AA308" s="9">
        <v>5873560</v>
      </c>
      <c r="AB308">
        <f t="shared" si="266"/>
        <v>90362.461538461532</v>
      </c>
      <c r="AC308">
        <f t="shared" si="267"/>
        <v>-3530.4051282051369</v>
      </c>
      <c r="AD308" s="18">
        <f t="shared" si="268"/>
        <v>-3.7600355101933235E-2</v>
      </c>
      <c r="AE308" s="14">
        <v>2005</v>
      </c>
      <c r="AF308" s="10">
        <v>59</v>
      </c>
      <c r="AG308" s="9">
        <v>6079639</v>
      </c>
      <c r="AH308">
        <f t="shared" si="269"/>
        <v>103044.72881355933</v>
      </c>
      <c r="AI308">
        <f t="shared" si="270"/>
        <v>12682.267275097794</v>
      </c>
      <c r="AJ308" s="18">
        <f t="shared" si="271"/>
        <v>0.14034884684609619</v>
      </c>
      <c r="AK308" s="14">
        <v>2006</v>
      </c>
      <c r="AL308" s="10">
        <v>52</v>
      </c>
      <c r="AM308" s="9">
        <v>6525309</v>
      </c>
      <c r="AN308">
        <f t="shared" si="272"/>
        <v>125486.71153846153</v>
      </c>
      <c r="AO308">
        <f t="shared" si="273"/>
        <v>22441.982724902206</v>
      </c>
      <c r="AP308" s="18">
        <f t="shared" si="274"/>
        <v>0.21778875041252121</v>
      </c>
      <c r="AQ308" s="14">
        <v>2007</v>
      </c>
      <c r="AR308" s="10">
        <v>55</v>
      </c>
      <c r="AS308" s="9">
        <v>6668706</v>
      </c>
      <c r="AT308">
        <f t="shared" si="275"/>
        <v>121249.2</v>
      </c>
      <c r="AU308">
        <f t="shared" si="276"/>
        <v>-4237.5115384615347</v>
      </c>
      <c r="AV308" s="18">
        <f t="shared" si="277"/>
        <v>-3.3768607739495526E-2</v>
      </c>
      <c r="AW308" s="14">
        <v>2008</v>
      </c>
      <c r="AX308" s="10">
        <v>59</v>
      </c>
      <c r="AY308" s="9">
        <v>7309019</v>
      </c>
      <c r="AZ308">
        <f t="shared" si="278"/>
        <v>123881.67796610169</v>
      </c>
      <c r="BA308">
        <f t="shared" si="279"/>
        <v>2632.4779661016946</v>
      </c>
      <c r="BB308" s="18">
        <f t="shared" si="280"/>
        <v>2.1711301733138812E-2</v>
      </c>
      <c r="BC308" s="14">
        <v>2009</v>
      </c>
      <c r="BD308" s="10">
        <v>56</v>
      </c>
      <c r="BE308" s="9">
        <v>7667208</v>
      </c>
      <c r="BF308">
        <f t="shared" si="281"/>
        <v>136914.42857142858</v>
      </c>
      <c r="BG308">
        <f t="shared" si="282"/>
        <v>13032.750605326888</v>
      </c>
      <c r="BH308" s="18">
        <f t="shared" si="283"/>
        <v>0.10520321341540997</v>
      </c>
      <c r="BI308" s="14">
        <v>2010</v>
      </c>
      <c r="BJ308" s="10">
        <v>61</v>
      </c>
      <c r="BK308" s="9">
        <v>7805972</v>
      </c>
      <c r="BL308">
        <f t="shared" si="284"/>
        <v>127966.75409836066</v>
      </c>
      <c r="BM308">
        <f t="shared" si="285"/>
        <v>-8947.6744730679202</v>
      </c>
      <c r="BN308" s="18">
        <f t="shared" si="286"/>
        <v>-6.535231214436904E-2</v>
      </c>
      <c r="BO308" s="14">
        <v>2011</v>
      </c>
      <c r="BP308" s="10">
        <v>61</v>
      </c>
      <c r="BQ308" s="9">
        <v>8060080</v>
      </c>
      <c r="BR308">
        <f t="shared" si="287"/>
        <v>132132.45901639343</v>
      </c>
      <c r="BS308">
        <f t="shared" si="288"/>
        <v>4165.704918032774</v>
      </c>
      <c r="BT308" s="18">
        <f t="shared" si="289"/>
        <v>3.2553024786663234E-2</v>
      </c>
      <c r="BU308" s="14">
        <v>2012</v>
      </c>
      <c r="BV308" s="10">
        <v>64</v>
      </c>
      <c r="BW308" s="9">
        <v>8416595</v>
      </c>
      <c r="BX308">
        <f t="shared" si="290"/>
        <v>131509.296875</v>
      </c>
      <c r="BY308">
        <f t="shared" si="291"/>
        <v>-623.16214139343356</v>
      </c>
      <c r="BZ308" s="18">
        <f t="shared" si="292"/>
        <v>-4.7161927207917849E-3</v>
      </c>
      <c r="CA308" s="14">
        <v>2013</v>
      </c>
      <c r="CB308" s="10">
        <v>59</v>
      </c>
      <c r="CC308" s="9">
        <v>8564531</v>
      </c>
      <c r="CD308">
        <f t="shared" si="293"/>
        <v>145161.54237288135</v>
      </c>
      <c r="CE308">
        <f t="shared" si="294"/>
        <v>13652.245497881348</v>
      </c>
      <c r="CF308" s="18">
        <f t="shared" si="295"/>
        <v>0.10381201802681563</v>
      </c>
      <c r="CG308" s="14">
        <v>2014</v>
      </c>
      <c r="CH308" s="10">
        <v>62</v>
      </c>
      <c r="CI308" s="9">
        <v>8910198</v>
      </c>
      <c r="CJ308">
        <f t="shared" si="296"/>
        <v>143712.87096774194</v>
      </c>
      <c r="CK308">
        <f t="shared" si="297"/>
        <v>-1448.6714051394083</v>
      </c>
      <c r="CL308" s="18">
        <f t="shared" si="298"/>
        <v>-9.9797190182655763E-3</v>
      </c>
      <c r="CM308" s="14">
        <v>2015</v>
      </c>
      <c r="CN308" s="9">
        <v>68</v>
      </c>
      <c r="CO308" s="9">
        <v>9073359</v>
      </c>
      <c r="CP308">
        <f t="shared" si="299"/>
        <v>133431.75</v>
      </c>
      <c r="CQ308">
        <f t="shared" si="300"/>
        <v>-10281.120967741939</v>
      </c>
      <c r="CR308" s="18">
        <f t="shared" si="301"/>
        <v>-7.153931932825737E-2</v>
      </c>
      <c r="CS308" s="14">
        <v>2016</v>
      </c>
      <c r="CT308" s="9">
        <v>50</v>
      </c>
      <c r="CU308" s="9">
        <v>9379208</v>
      </c>
      <c r="CV308">
        <f t="shared" si="302"/>
        <v>187584.16</v>
      </c>
      <c r="CW308">
        <f t="shared" si="303"/>
        <v>54152.41</v>
      </c>
      <c r="CX308" s="18">
        <f t="shared" si="304"/>
        <v>0.40584351175788375</v>
      </c>
      <c r="CY308" s="14">
        <v>2017</v>
      </c>
      <c r="CZ308" s="9">
        <v>53</v>
      </c>
      <c r="DA308" s="9">
        <v>9854909</v>
      </c>
      <c r="DB308">
        <f t="shared" si="305"/>
        <v>185941.67924528301</v>
      </c>
      <c r="DC308">
        <f t="shared" si="306"/>
        <v>-1642.4807547169912</v>
      </c>
      <c r="DD308" s="18">
        <f t="shared" si="307"/>
        <v>-8.7559672134203178E-3</v>
      </c>
      <c r="DE308" s="14">
        <v>2018</v>
      </c>
      <c r="DF308" s="24">
        <v>56</v>
      </c>
      <c r="DG308" s="24">
        <v>10751140</v>
      </c>
      <c r="DH308">
        <f t="shared" si="308"/>
        <v>191984.64285714287</v>
      </c>
      <c r="DI308">
        <f t="shared" si="309"/>
        <v>6042.9636118598573</v>
      </c>
      <c r="DJ308" s="18">
        <f t="shared" si="310"/>
        <v>3.249924189341296E-2</v>
      </c>
      <c r="DK308" s="14">
        <v>2019</v>
      </c>
      <c r="DL308" s="24">
        <v>55</v>
      </c>
      <c r="DM308" s="24">
        <v>10524646</v>
      </c>
      <c r="DN308">
        <f t="shared" si="311"/>
        <v>191357.2</v>
      </c>
      <c r="DO308">
        <f t="shared" si="312"/>
        <v>-627.44285714285797</v>
      </c>
      <c r="DP308" s="18">
        <f t="shared" si="313"/>
        <v>-3.2681929544215818E-3</v>
      </c>
      <c r="DQ308" s="14">
        <v>2020</v>
      </c>
      <c r="DR308" s="25">
        <v>47</v>
      </c>
      <c r="DS308" s="24">
        <v>11538516</v>
      </c>
      <c r="DT308">
        <f t="shared" si="314"/>
        <v>245500.3404255319</v>
      </c>
      <c r="DU308">
        <f t="shared" si="315"/>
        <v>54143.140425531892</v>
      </c>
      <c r="DV308" s="18">
        <f t="shared" si="316"/>
        <v>0.28294279193848931</v>
      </c>
      <c r="DX308" s="11">
        <f t="shared" si="317"/>
        <v>6.2897262057779194E-2</v>
      </c>
      <c r="DY308">
        <f t="shared" si="318"/>
        <v>189761.17403414196</v>
      </c>
      <c r="DZ308" s="23">
        <f t="shared" si="319"/>
        <v>137408.38403456708</v>
      </c>
    </row>
    <row r="309" spans="1:130" x14ac:dyDescent="0.2">
      <c r="A309" s="3">
        <v>68073</v>
      </c>
      <c r="B309" t="s">
        <v>309</v>
      </c>
      <c r="C309" s="14">
        <v>2000</v>
      </c>
      <c r="D309" s="10">
        <v>612</v>
      </c>
      <c r="E309" s="9">
        <v>30778208</v>
      </c>
      <c r="F309">
        <f t="shared" si="256"/>
        <v>50291.189542483662</v>
      </c>
      <c r="G309" s="14">
        <v>2001</v>
      </c>
      <c r="H309" s="10">
        <v>603</v>
      </c>
      <c r="I309" s="9">
        <v>31998460</v>
      </c>
      <c r="J309">
        <f t="shared" si="257"/>
        <v>53065.439469320067</v>
      </c>
      <c r="K309">
        <f t="shared" si="258"/>
        <v>2774.2499268364045</v>
      </c>
      <c r="L309" s="18">
        <f t="shared" si="259"/>
        <v>5.5163736473022716E-2</v>
      </c>
      <c r="M309" s="14">
        <v>2002</v>
      </c>
      <c r="N309" s="10">
        <v>592</v>
      </c>
      <c r="O309" s="9">
        <v>33016385</v>
      </c>
      <c r="P309">
        <f t="shared" si="260"/>
        <v>55770.920608108107</v>
      </c>
      <c r="Q309">
        <f t="shared" si="261"/>
        <v>2705.48113878804</v>
      </c>
      <c r="R309" s="19">
        <f t="shared" si="262"/>
        <v>5.0983863807482863E-2</v>
      </c>
      <c r="S309" s="14">
        <v>2003</v>
      </c>
      <c r="T309" s="10">
        <v>592</v>
      </c>
      <c r="U309" s="9">
        <v>35060960</v>
      </c>
      <c r="V309">
        <f t="shared" si="263"/>
        <v>59224.594594594593</v>
      </c>
      <c r="W309">
        <f t="shared" si="264"/>
        <v>3453.6739864864867</v>
      </c>
      <c r="X309" s="18">
        <f t="shared" si="265"/>
        <v>6.1926070949318048E-2</v>
      </c>
      <c r="Y309" s="14">
        <v>2004</v>
      </c>
      <c r="Z309" s="10">
        <v>589</v>
      </c>
      <c r="AA309" s="9">
        <v>36236872</v>
      </c>
      <c r="AB309">
        <f t="shared" si="266"/>
        <v>61522.702886247876</v>
      </c>
      <c r="AC309">
        <f t="shared" si="267"/>
        <v>2298.1082916532832</v>
      </c>
      <c r="AD309" s="18">
        <f t="shared" si="268"/>
        <v>3.8803276027203584E-2</v>
      </c>
      <c r="AE309" s="14">
        <v>2005</v>
      </c>
      <c r="AF309" s="10">
        <v>615</v>
      </c>
      <c r="AG309" s="9">
        <v>38143740</v>
      </c>
      <c r="AH309">
        <f t="shared" si="269"/>
        <v>62022.341463414632</v>
      </c>
      <c r="AI309">
        <f t="shared" si="270"/>
        <v>499.63857716675557</v>
      </c>
      <c r="AJ309" s="18">
        <f t="shared" si="271"/>
        <v>8.1212065420883748E-3</v>
      </c>
      <c r="AK309" s="14">
        <v>2006</v>
      </c>
      <c r="AL309" s="10">
        <v>622</v>
      </c>
      <c r="AM309" s="9">
        <v>38778470</v>
      </c>
      <c r="AN309">
        <f t="shared" si="272"/>
        <v>62344.80707395498</v>
      </c>
      <c r="AO309">
        <f t="shared" si="273"/>
        <v>322.46561054034828</v>
      </c>
      <c r="AP309" s="18">
        <f t="shared" si="274"/>
        <v>5.1991847281444925E-3</v>
      </c>
      <c r="AQ309" s="14">
        <v>2007</v>
      </c>
      <c r="AR309" s="10">
        <v>600</v>
      </c>
      <c r="AS309" s="9">
        <v>39454595</v>
      </c>
      <c r="AT309">
        <f t="shared" si="275"/>
        <v>65757.65833333334</v>
      </c>
      <c r="AU309">
        <f t="shared" si="276"/>
        <v>3412.8512593783598</v>
      </c>
      <c r="AV309" s="18">
        <f t="shared" si="277"/>
        <v>5.4741548166633187E-2</v>
      </c>
      <c r="AW309" s="14">
        <v>2008</v>
      </c>
      <c r="AX309" s="10">
        <v>620</v>
      </c>
      <c r="AY309" s="9">
        <v>41783715</v>
      </c>
      <c r="AZ309">
        <f t="shared" si="278"/>
        <v>67393.088709677424</v>
      </c>
      <c r="BA309">
        <f t="shared" si="279"/>
        <v>1635.4303763440839</v>
      </c>
      <c r="BB309" s="18">
        <f t="shared" si="280"/>
        <v>2.4870568961776196E-2</v>
      </c>
      <c r="BC309" s="14">
        <v>2009</v>
      </c>
      <c r="BD309" s="10">
        <v>603</v>
      </c>
      <c r="BE309" s="9">
        <v>42781659</v>
      </c>
      <c r="BF309">
        <f t="shared" si="281"/>
        <v>70948.024875621893</v>
      </c>
      <c r="BG309">
        <f t="shared" si="282"/>
        <v>3554.9361659444694</v>
      </c>
      <c r="BH309" s="18">
        <f t="shared" si="283"/>
        <v>5.2749269012713942E-2</v>
      </c>
      <c r="BI309" s="14">
        <v>2010</v>
      </c>
      <c r="BJ309" s="10">
        <v>593</v>
      </c>
      <c r="BK309" s="9">
        <v>41935505</v>
      </c>
      <c r="BL309">
        <f t="shared" si="284"/>
        <v>70717.546374367623</v>
      </c>
      <c r="BM309">
        <f t="shared" si="285"/>
        <v>-230.47850125427067</v>
      </c>
      <c r="BN309" s="18">
        <f t="shared" si="286"/>
        <v>-3.2485541586015918E-3</v>
      </c>
      <c r="BO309" s="14">
        <v>2011</v>
      </c>
      <c r="BP309" s="10">
        <v>618</v>
      </c>
      <c r="BQ309" s="9">
        <v>42340125</v>
      </c>
      <c r="BR309">
        <f t="shared" si="287"/>
        <v>68511.529126213587</v>
      </c>
      <c r="BS309">
        <f t="shared" si="288"/>
        <v>-2206.0172481540358</v>
      </c>
      <c r="BT309" s="18">
        <f t="shared" si="289"/>
        <v>-3.1194765107880381E-2</v>
      </c>
      <c r="BU309" s="14">
        <v>2012</v>
      </c>
      <c r="BV309" s="10">
        <v>640</v>
      </c>
      <c r="BW309" s="9">
        <v>42680636</v>
      </c>
      <c r="BX309">
        <f t="shared" si="290"/>
        <v>66688.493749999994</v>
      </c>
      <c r="BY309">
        <f t="shared" si="291"/>
        <v>-1823.0353762135928</v>
      </c>
      <c r="BZ309" s="18">
        <f t="shared" si="292"/>
        <v>-2.6609176578954372E-2</v>
      </c>
      <c r="CA309" s="14">
        <v>2013</v>
      </c>
      <c r="CB309" s="10">
        <v>605</v>
      </c>
      <c r="CC309" s="9">
        <v>43600295</v>
      </c>
      <c r="CD309">
        <f t="shared" si="293"/>
        <v>72066.603305785131</v>
      </c>
      <c r="CE309">
        <f t="shared" si="294"/>
        <v>5378.1095557851368</v>
      </c>
      <c r="CF309" s="18">
        <f t="shared" si="295"/>
        <v>8.0645239581305386E-2</v>
      </c>
      <c r="CG309" s="14">
        <v>2014</v>
      </c>
      <c r="CH309" s="10">
        <v>616</v>
      </c>
      <c r="CI309" s="9">
        <v>42910901</v>
      </c>
      <c r="CJ309">
        <f t="shared" si="296"/>
        <v>69660.553571428565</v>
      </c>
      <c r="CK309">
        <f t="shared" si="297"/>
        <v>-2406.0497343565658</v>
      </c>
      <c r="CL309" s="18">
        <f t="shared" si="298"/>
        <v>-3.3386473400827267E-2</v>
      </c>
      <c r="CM309" s="14">
        <v>2015</v>
      </c>
      <c r="CN309" s="9">
        <v>629</v>
      </c>
      <c r="CO309" s="9">
        <v>45289859</v>
      </c>
      <c r="CP309">
        <f t="shared" si="299"/>
        <v>72002.955484896665</v>
      </c>
      <c r="CQ309">
        <f t="shared" si="300"/>
        <v>2342.4019134681002</v>
      </c>
      <c r="CR309" s="18">
        <f t="shared" si="301"/>
        <v>3.3625944575164012E-2</v>
      </c>
      <c r="CS309" s="14">
        <v>2016</v>
      </c>
      <c r="CT309" s="9">
        <v>657</v>
      </c>
      <c r="CU309" s="9">
        <v>46409885</v>
      </c>
      <c r="CV309">
        <f t="shared" si="302"/>
        <v>70639.094368340942</v>
      </c>
      <c r="CW309">
        <f t="shared" si="303"/>
        <v>-1363.8611165557231</v>
      </c>
      <c r="CX309" s="18">
        <f t="shared" si="304"/>
        <v>-1.8941737979655662E-2</v>
      </c>
      <c r="CY309" s="14">
        <v>2017</v>
      </c>
      <c r="CZ309" s="9">
        <v>628</v>
      </c>
      <c r="DA309" s="9">
        <v>47117541</v>
      </c>
      <c r="DB309">
        <f t="shared" si="305"/>
        <v>75027.931528662419</v>
      </c>
      <c r="DC309">
        <f t="shared" si="306"/>
        <v>4388.8371603214764</v>
      </c>
      <c r="DD309" s="18">
        <f t="shared" si="307"/>
        <v>6.2130427910588662E-2</v>
      </c>
      <c r="DE309" s="14">
        <v>2018</v>
      </c>
      <c r="DF309" s="24">
        <v>616</v>
      </c>
      <c r="DG309" s="24">
        <v>48957162</v>
      </c>
      <c r="DH309">
        <f t="shared" si="308"/>
        <v>79475.912337662332</v>
      </c>
      <c r="DI309">
        <f t="shared" si="309"/>
        <v>4447.9808089999133</v>
      </c>
      <c r="DJ309" s="18">
        <f t="shared" si="310"/>
        <v>5.9284332093050986E-2</v>
      </c>
      <c r="DK309" s="14">
        <v>2019</v>
      </c>
      <c r="DL309" s="24">
        <v>607</v>
      </c>
      <c r="DM309" s="24">
        <v>49661543</v>
      </c>
      <c r="DN309">
        <f t="shared" si="311"/>
        <v>81814.733113673807</v>
      </c>
      <c r="DO309">
        <f t="shared" si="312"/>
        <v>2338.8207760114747</v>
      </c>
      <c r="DP309" s="18">
        <f t="shared" si="313"/>
        <v>2.9428045645764116E-2</v>
      </c>
      <c r="DQ309" s="14">
        <v>2020</v>
      </c>
      <c r="DR309" s="25">
        <v>620</v>
      </c>
      <c r="DS309" s="24">
        <v>50690559</v>
      </c>
      <c r="DT309">
        <f t="shared" si="314"/>
        <v>81758.966129032255</v>
      </c>
      <c r="DU309">
        <f t="shared" si="315"/>
        <v>-55.766984641551971</v>
      </c>
      <c r="DV309" s="18">
        <f t="shared" si="316"/>
        <v>-6.8162521002261339E-4</v>
      </c>
      <c r="DX309" s="11">
        <f t="shared" si="317"/>
        <v>2.7821696267600955E-2</v>
      </c>
      <c r="DY309">
        <f t="shared" si="318"/>
        <v>78772.858993332848</v>
      </c>
      <c r="DZ309" s="23">
        <f t="shared" si="319"/>
        <v>67462.146983181898</v>
      </c>
    </row>
    <row r="310" spans="1:130" x14ac:dyDescent="0.2">
      <c r="A310" s="3">
        <v>68074</v>
      </c>
      <c r="B310" t="s">
        <v>310</v>
      </c>
      <c r="C310" s="14">
        <v>2000</v>
      </c>
      <c r="D310" s="10">
        <v>211</v>
      </c>
      <c r="E310" s="9">
        <v>8795687</v>
      </c>
      <c r="F310">
        <f t="shared" si="256"/>
        <v>41685.720379146922</v>
      </c>
      <c r="G310" s="14">
        <v>2001</v>
      </c>
      <c r="H310" s="10">
        <v>207</v>
      </c>
      <c r="I310" s="9">
        <v>9431591</v>
      </c>
      <c r="J310">
        <f t="shared" si="257"/>
        <v>45563.241545893718</v>
      </c>
      <c r="K310">
        <f t="shared" si="258"/>
        <v>3877.5211667467956</v>
      </c>
      <c r="L310" s="18">
        <f t="shared" si="259"/>
        <v>9.3017971897314422E-2</v>
      </c>
      <c r="M310" s="14">
        <v>2002</v>
      </c>
      <c r="N310" s="10">
        <v>200</v>
      </c>
      <c r="O310" s="9">
        <v>9827286</v>
      </c>
      <c r="P310">
        <f t="shared" si="260"/>
        <v>49136.43</v>
      </c>
      <c r="Q310">
        <f t="shared" si="261"/>
        <v>3573.1884541062827</v>
      </c>
      <c r="R310" s="19">
        <f t="shared" si="262"/>
        <v>7.842261289744229E-2</v>
      </c>
      <c r="S310" s="14">
        <v>2003</v>
      </c>
      <c r="T310" s="10">
        <v>200</v>
      </c>
      <c r="U310" s="9">
        <v>10072199</v>
      </c>
      <c r="V310">
        <f t="shared" si="263"/>
        <v>50360.995000000003</v>
      </c>
      <c r="W310">
        <f t="shared" si="264"/>
        <v>1224.5650000000023</v>
      </c>
      <c r="X310" s="18">
        <f t="shared" si="265"/>
        <v>2.4921733223191068E-2</v>
      </c>
      <c r="Y310" s="14">
        <v>2004</v>
      </c>
      <c r="Z310" s="10">
        <v>207</v>
      </c>
      <c r="AA310" s="9">
        <v>10713748</v>
      </c>
      <c r="AB310">
        <f t="shared" si="266"/>
        <v>51757.236714975843</v>
      </c>
      <c r="AC310">
        <f t="shared" si="267"/>
        <v>1396.2417149758403</v>
      </c>
      <c r="AD310" s="18">
        <f t="shared" si="268"/>
        <v>2.7724664990750089E-2</v>
      </c>
      <c r="AE310" s="14">
        <v>2005</v>
      </c>
      <c r="AF310" s="10">
        <v>208</v>
      </c>
      <c r="AG310" s="9">
        <v>11002621</v>
      </c>
      <c r="AH310">
        <f t="shared" si="269"/>
        <v>52897.216346153844</v>
      </c>
      <c r="AI310">
        <f t="shared" si="270"/>
        <v>1139.979631178001</v>
      </c>
      <c r="AJ310" s="18">
        <f t="shared" si="271"/>
        <v>2.2025511861380929E-2</v>
      </c>
      <c r="AK310" s="14">
        <v>2006</v>
      </c>
      <c r="AL310" s="10">
        <v>222</v>
      </c>
      <c r="AM310" s="9">
        <v>12038941</v>
      </c>
      <c r="AN310">
        <f t="shared" si="272"/>
        <v>54229.463963963964</v>
      </c>
      <c r="AO310">
        <f t="shared" si="273"/>
        <v>1332.2476178101206</v>
      </c>
      <c r="AP310" s="18">
        <f t="shared" si="274"/>
        <v>2.5185590279307547E-2</v>
      </c>
      <c r="AQ310" s="14">
        <v>2007</v>
      </c>
      <c r="AR310" s="10">
        <v>228</v>
      </c>
      <c r="AS310" s="9">
        <v>12508961</v>
      </c>
      <c r="AT310">
        <f t="shared" si="275"/>
        <v>54863.864035087718</v>
      </c>
      <c r="AU310">
        <f t="shared" si="276"/>
        <v>634.40007112375315</v>
      </c>
      <c r="AV310" s="18">
        <f t="shared" si="277"/>
        <v>1.1698438906667389E-2</v>
      </c>
      <c r="AW310" s="14">
        <v>2008</v>
      </c>
      <c r="AX310" s="10">
        <v>227</v>
      </c>
      <c r="AY310" s="9">
        <v>13526296</v>
      </c>
      <c r="AZ310">
        <f t="shared" si="278"/>
        <v>59587.207048458149</v>
      </c>
      <c r="BA310">
        <f t="shared" si="279"/>
        <v>4723.3430133704314</v>
      </c>
      <c r="BB310" s="18">
        <f t="shared" si="280"/>
        <v>8.6092058888700543E-2</v>
      </c>
      <c r="BC310" s="14">
        <v>2009</v>
      </c>
      <c r="BD310" s="10">
        <v>219</v>
      </c>
      <c r="BE310" s="9">
        <v>13719511</v>
      </c>
      <c r="BF310">
        <f t="shared" si="281"/>
        <v>62646.168949771687</v>
      </c>
      <c r="BG310">
        <f t="shared" si="282"/>
        <v>3058.961901313538</v>
      </c>
      <c r="BH310" s="18">
        <f t="shared" si="283"/>
        <v>5.133588320100145E-2</v>
      </c>
      <c r="BI310" s="14">
        <v>2010</v>
      </c>
      <c r="BJ310" s="10">
        <v>226</v>
      </c>
      <c r="BK310" s="9">
        <v>13815554</v>
      </c>
      <c r="BL310">
        <f t="shared" si="284"/>
        <v>61130.769911504423</v>
      </c>
      <c r="BM310">
        <f t="shared" si="285"/>
        <v>-1515.3990382672637</v>
      </c>
      <c r="BN310" s="18">
        <f t="shared" si="286"/>
        <v>-2.4189811822048962E-2</v>
      </c>
      <c r="BO310" s="14">
        <v>2011</v>
      </c>
      <c r="BP310" s="10">
        <v>219</v>
      </c>
      <c r="BQ310" s="9">
        <v>14566512</v>
      </c>
      <c r="BR310">
        <f t="shared" si="287"/>
        <v>66513.753424657538</v>
      </c>
      <c r="BS310">
        <f t="shared" si="288"/>
        <v>5382.9835131531145</v>
      </c>
      <c r="BT310" s="18">
        <f t="shared" si="289"/>
        <v>8.8056857797566709E-2</v>
      </c>
      <c r="BU310" s="14">
        <v>2012</v>
      </c>
      <c r="BV310" s="10">
        <v>208</v>
      </c>
      <c r="BW310" s="9">
        <v>15034907</v>
      </c>
      <c r="BX310">
        <f t="shared" si="290"/>
        <v>72283.206730769234</v>
      </c>
      <c r="BY310">
        <f t="shared" si="291"/>
        <v>5769.4533061116963</v>
      </c>
      <c r="BZ310" s="18">
        <f t="shared" si="292"/>
        <v>8.6740756746602171E-2</v>
      </c>
      <c r="CA310" s="14">
        <v>2013</v>
      </c>
      <c r="CB310" s="10">
        <v>207</v>
      </c>
      <c r="CC310" s="9">
        <v>15170521</v>
      </c>
      <c r="CD310">
        <f t="shared" si="293"/>
        <v>73287.541062801931</v>
      </c>
      <c r="CE310">
        <f t="shared" si="294"/>
        <v>1004.3343320326967</v>
      </c>
      <c r="CF310" s="18">
        <f t="shared" si="295"/>
        <v>1.3894435200882913E-2</v>
      </c>
      <c r="CG310" s="14">
        <v>2014</v>
      </c>
      <c r="CH310" s="10">
        <v>228</v>
      </c>
      <c r="CI310" s="9">
        <v>15542355</v>
      </c>
      <c r="CJ310">
        <f t="shared" si="296"/>
        <v>68168.223684210519</v>
      </c>
      <c r="CK310">
        <f t="shared" si="297"/>
        <v>-5119.3173785914114</v>
      </c>
      <c r="CL310" s="18">
        <f t="shared" si="298"/>
        <v>-6.9852492038237984E-2</v>
      </c>
      <c r="CM310" s="14">
        <v>2015</v>
      </c>
      <c r="CN310" s="9">
        <v>218</v>
      </c>
      <c r="CO310" s="9">
        <v>16124194</v>
      </c>
      <c r="CP310">
        <f t="shared" si="299"/>
        <v>73964.192660550456</v>
      </c>
      <c r="CQ310">
        <f t="shared" si="300"/>
        <v>5795.9689763399365</v>
      </c>
      <c r="CR310" s="18">
        <f t="shared" si="301"/>
        <v>8.5024497677829755E-2</v>
      </c>
      <c r="CS310" s="14">
        <v>2016</v>
      </c>
      <c r="CT310" s="9">
        <v>224</v>
      </c>
      <c r="CU310" s="9">
        <v>16561852</v>
      </c>
      <c r="CV310">
        <f t="shared" si="302"/>
        <v>73936.83928571429</v>
      </c>
      <c r="CW310">
        <f t="shared" si="303"/>
        <v>-27.35337483616604</v>
      </c>
      <c r="CX310" s="18">
        <f t="shared" si="304"/>
        <v>-3.6981914967558672E-4</v>
      </c>
      <c r="CY310" s="14">
        <v>2017</v>
      </c>
      <c r="CZ310" s="9">
        <v>211</v>
      </c>
      <c r="DA310" s="9">
        <v>16785627</v>
      </c>
      <c r="DB310">
        <f t="shared" si="305"/>
        <v>79552.734597156392</v>
      </c>
      <c r="DC310">
        <f t="shared" si="306"/>
        <v>5615.895311442102</v>
      </c>
      <c r="DD310" s="18">
        <f t="shared" si="307"/>
        <v>7.5955306795582447E-2</v>
      </c>
      <c r="DE310" s="14">
        <v>2018</v>
      </c>
      <c r="DF310" s="24">
        <v>210</v>
      </c>
      <c r="DG310" s="24">
        <v>17055756</v>
      </c>
      <c r="DH310">
        <f t="shared" si="308"/>
        <v>81217.885714285716</v>
      </c>
      <c r="DI310">
        <f t="shared" si="309"/>
        <v>1665.1511171293241</v>
      </c>
      <c r="DJ310" s="18">
        <f t="shared" si="310"/>
        <v>2.0931412673133237E-2</v>
      </c>
      <c r="DK310" s="14">
        <v>2019</v>
      </c>
      <c r="DL310" s="24">
        <v>212</v>
      </c>
      <c r="DM310" s="24">
        <v>17104432</v>
      </c>
      <c r="DN310">
        <f t="shared" si="311"/>
        <v>80681.283018867922</v>
      </c>
      <c r="DO310">
        <f t="shared" si="312"/>
        <v>-536.60269541779417</v>
      </c>
      <c r="DP310" s="18">
        <f t="shared" si="313"/>
        <v>-6.6069522827212571E-3</v>
      </c>
      <c r="DQ310" s="14">
        <v>2020</v>
      </c>
      <c r="DR310" s="25">
        <v>197</v>
      </c>
      <c r="DS310" s="24">
        <v>17962064</v>
      </c>
      <c r="DT310">
        <f t="shared" si="314"/>
        <v>91177.98984771574</v>
      </c>
      <c r="DU310">
        <f t="shared" si="315"/>
        <v>10496.706828847819</v>
      </c>
      <c r="DV310" s="18">
        <f t="shared" si="316"/>
        <v>0.13010089126115018</v>
      </c>
      <c r="DX310" s="11">
        <f t="shared" si="317"/>
        <v>3.9714475438414394E-2</v>
      </c>
      <c r="DY310">
        <f t="shared" si="318"/>
        <v>80483.967776770005</v>
      </c>
      <c r="DZ310" s="23">
        <f t="shared" si="319"/>
        <v>64030.569710556483</v>
      </c>
    </row>
    <row r="311" spans="1:130" x14ac:dyDescent="0.2">
      <c r="A311" s="3">
        <v>68075</v>
      </c>
      <c r="B311" t="s">
        <v>311</v>
      </c>
      <c r="C311" s="14">
        <v>2000</v>
      </c>
      <c r="D311" s="10">
        <v>130</v>
      </c>
      <c r="E311" s="9">
        <v>4250121</v>
      </c>
      <c r="F311">
        <f t="shared" si="256"/>
        <v>32693.238461538462</v>
      </c>
      <c r="G311" s="14">
        <v>2001</v>
      </c>
      <c r="H311" s="10">
        <v>136</v>
      </c>
      <c r="I311" s="9">
        <v>4719519</v>
      </c>
      <c r="J311">
        <f t="shared" si="257"/>
        <v>34702.345588235294</v>
      </c>
      <c r="K311">
        <f t="shared" si="258"/>
        <v>2009.107126696832</v>
      </c>
      <c r="L311" s="18">
        <f t="shared" si="259"/>
        <v>6.1453291911121623E-2</v>
      </c>
      <c r="M311" s="14">
        <v>2002</v>
      </c>
      <c r="N311" s="10">
        <v>118</v>
      </c>
      <c r="O311" s="9">
        <v>4733926</v>
      </c>
      <c r="P311">
        <f t="shared" si="260"/>
        <v>40118.016949152545</v>
      </c>
      <c r="Q311">
        <f t="shared" si="261"/>
        <v>5415.6713609172511</v>
      </c>
      <c r="R311" s="19">
        <f t="shared" si="262"/>
        <v>0.15606067166691059</v>
      </c>
      <c r="S311" s="14">
        <v>2003</v>
      </c>
      <c r="T311" s="10">
        <v>118</v>
      </c>
      <c r="U311" s="9">
        <v>4849834</v>
      </c>
      <c r="V311">
        <f t="shared" si="263"/>
        <v>41100.288135593219</v>
      </c>
      <c r="W311">
        <f t="shared" si="264"/>
        <v>982.27118644067377</v>
      </c>
      <c r="X311" s="18">
        <f t="shared" si="265"/>
        <v>2.4484539893525902E-2</v>
      </c>
      <c r="Y311" s="14">
        <v>2004</v>
      </c>
      <c r="Z311" s="10">
        <v>121</v>
      </c>
      <c r="AA311" s="9">
        <v>5072825</v>
      </c>
      <c r="AB311">
        <f t="shared" si="266"/>
        <v>41924.173553719011</v>
      </c>
      <c r="AC311">
        <f t="shared" si="267"/>
        <v>823.88541812579206</v>
      </c>
      <c r="AD311" s="18">
        <f t="shared" si="268"/>
        <v>2.0045733387749655E-2</v>
      </c>
      <c r="AE311" s="14">
        <v>2005</v>
      </c>
      <c r="AF311" s="10">
        <v>123</v>
      </c>
      <c r="AG311" s="9">
        <v>5059356</v>
      </c>
      <c r="AH311">
        <f t="shared" si="269"/>
        <v>41132.975609756097</v>
      </c>
      <c r="AI311">
        <f t="shared" si="270"/>
        <v>-791.197943962914</v>
      </c>
      <c r="AJ311" s="18">
        <f t="shared" si="271"/>
        <v>-1.8872117847454344E-2</v>
      </c>
      <c r="AK311" s="14">
        <v>2006</v>
      </c>
      <c r="AL311" s="10">
        <v>106</v>
      </c>
      <c r="AM311" s="9">
        <v>5481058</v>
      </c>
      <c r="AN311">
        <f t="shared" si="272"/>
        <v>51708.094339622643</v>
      </c>
      <c r="AO311">
        <f t="shared" si="273"/>
        <v>10575.118729866546</v>
      </c>
      <c r="AP311" s="18">
        <f t="shared" si="274"/>
        <v>0.25709588409544321</v>
      </c>
      <c r="AQ311" s="14">
        <v>2007</v>
      </c>
      <c r="AR311" s="10">
        <v>111</v>
      </c>
      <c r="AS311" s="9">
        <v>5630263</v>
      </c>
      <c r="AT311">
        <f t="shared" si="275"/>
        <v>50723.090090090089</v>
      </c>
      <c r="AU311">
        <f t="shared" si="276"/>
        <v>-985.00424953255424</v>
      </c>
      <c r="AV311" s="18">
        <f t="shared" si="277"/>
        <v>-1.904932413604285E-2</v>
      </c>
      <c r="AW311" s="14">
        <v>2008</v>
      </c>
      <c r="AX311" s="10">
        <v>104</v>
      </c>
      <c r="AY311" s="9">
        <v>6174175</v>
      </c>
      <c r="AZ311">
        <f t="shared" si="278"/>
        <v>59367.067307692305</v>
      </c>
      <c r="BA311">
        <f t="shared" si="279"/>
        <v>8643.9772176022161</v>
      </c>
      <c r="BB311" s="18">
        <f t="shared" si="280"/>
        <v>0.17041503587911364</v>
      </c>
      <c r="BC311" s="14">
        <v>2009</v>
      </c>
      <c r="BD311" s="10">
        <v>106</v>
      </c>
      <c r="BE311" s="9">
        <v>6229550</v>
      </c>
      <c r="BF311">
        <f t="shared" si="281"/>
        <v>58769.339622641506</v>
      </c>
      <c r="BG311">
        <f t="shared" si="282"/>
        <v>-597.72768505079875</v>
      </c>
      <c r="BH311" s="18">
        <f t="shared" si="283"/>
        <v>-1.0068337752863026E-2</v>
      </c>
      <c r="BI311" s="14">
        <v>2010</v>
      </c>
      <c r="BJ311" s="10">
        <v>108</v>
      </c>
      <c r="BK311" s="9">
        <v>6117688</v>
      </c>
      <c r="BL311">
        <f t="shared" si="284"/>
        <v>56645.259259259263</v>
      </c>
      <c r="BM311">
        <f t="shared" si="285"/>
        <v>-2124.0803633822434</v>
      </c>
      <c r="BN311" s="18">
        <f t="shared" si="286"/>
        <v>-3.6142661752216101E-2</v>
      </c>
      <c r="BO311" s="14">
        <v>2011</v>
      </c>
      <c r="BP311" s="10">
        <v>105</v>
      </c>
      <c r="BQ311" s="9">
        <v>6207228</v>
      </c>
      <c r="BR311">
        <f t="shared" si="287"/>
        <v>59116.457142857143</v>
      </c>
      <c r="BS311">
        <f t="shared" si="288"/>
        <v>2471.1978835978807</v>
      </c>
      <c r="BT311" s="18">
        <f t="shared" si="289"/>
        <v>4.3625855295100227E-2</v>
      </c>
      <c r="BU311" s="14">
        <v>2012</v>
      </c>
      <c r="BV311" s="10">
        <v>90</v>
      </c>
      <c r="BW311" s="9">
        <v>6246236</v>
      </c>
      <c r="BX311">
        <f t="shared" si="290"/>
        <v>69402.622222222228</v>
      </c>
      <c r="BY311">
        <f t="shared" si="291"/>
        <v>10286.165079365084</v>
      </c>
      <c r="BZ311" s="18">
        <f t="shared" si="292"/>
        <v>0.17399833441486826</v>
      </c>
      <c r="CA311" s="14">
        <v>2013</v>
      </c>
      <c r="CB311" s="10">
        <v>80</v>
      </c>
      <c r="CC311" s="9">
        <v>6343643</v>
      </c>
      <c r="CD311">
        <f t="shared" si="293"/>
        <v>79295.537500000006</v>
      </c>
      <c r="CE311">
        <f t="shared" si="294"/>
        <v>9892.9152777777781</v>
      </c>
      <c r="CF311" s="18">
        <f t="shared" si="295"/>
        <v>0.14254382559352544</v>
      </c>
      <c r="CG311" s="14">
        <v>2014</v>
      </c>
      <c r="CH311" s="10">
        <v>72</v>
      </c>
      <c r="CI311" s="9">
        <v>6597412</v>
      </c>
      <c r="CJ311">
        <f t="shared" si="296"/>
        <v>91630.722222222219</v>
      </c>
      <c r="CK311">
        <f t="shared" si="297"/>
        <v>12335.184722222213</v>
      </c>
      <c r="CL311" s="18">
        <f t="shared" si="298"/>
        <v>0.15555963312843693</v>
      </c>
      <c r="CM311" s="14">
        <v>2015</v>
      </c>
      <c r="CN311" s="9">
        <v>65</v>
      </c>
      <c r="CO311" s="9">
        <v>6815420</v>
      </c>
      <c r="CP311">
        <f t="shared" si="299"/>
        <v>104852.61538461539</v>
      </c>
      <c r="CQ311">
        <f t="shared" si="300"/>
        <v>13221.893162393171</v>
      </c>
      <c r="CR311" s="18">
        <f t="shared" si="301"/>
        <v>0.14429541579217856</v>
      </c>
      <c r="CS311" s="14">
        <v>2016</v>
      </c>
      <c r="CT311" s="9">
        <v>58</v>
      </c>
      <c r="CU311" s="9">
        <v>6964434</v>
      </c>
      <c r="CV311">
        <f t="shared" si="302"/>
        <v>120076.44827586207</v>
      </c>
      <c r="CW311">
        <f t="shared" si="303"/>
        <v>15223.832891246682</v>
      </c>
      <c r="CX311" s="18">
        <f t="shared" si="304"/>
        <v>0.14519268628067444</v>
      </c>
      <c r="CY311" s="14">
        <v>2017</v>
      </c>
      <c r="CZ311" s="9">
        <v>55</v>
      </c>
      <c r="DA311" s="9">
        <v>7247774</v>
      </c>
      <c r="DB311">
        <f t="shared" si="305"/>
        <v>131777.70909090908</v>
      </c>
      <c r="DC311">
        <f t="shared" si="306"/>
        <v>11701.260815047004</v>
      </c>
      <c r="DD311" s="18">
        <f t="shared" si="307"/>
        <v>9.7448425424481913E-2</v>
      </c>
      <c r="DE311" s="14">
        <v>2018</v>
      </c>
      <c r="DF311" s="24">
        <v>39</v>
      </c>
      <c r="DG311" s="24">
        <v>7579334</v>
      </c>
      <c r="DH311">
        <f t="shared" si="308"/>
        <v>194341.89743589744</v>
      </c>
      <c r="DI311">
        <f t="shared" si="309"/>
        <v>62564.188344988361</v>
      </c>
      <c r="DJ311" s="18">
        <f t="shared" si="310"/>
        <v>0.47477064806026792</v>
      </c>
      <c r="DK311" s="14">
        <v>2019</v>
      </c>
      <c r="DL311" s="24">
        <v>54</v>
      </c>
      <c r="DM311" s="24">
        <v>7713515</v>
      </c>
      <c r="DN311">
        <f t="shared" si="311"/>
        <v>142842.87037037036</v>
      </c>
      <c r="DO311">
        <f t="shared" si="312"/>
        <v>-51499.027065527072</v>
      </c>
      <c r="DP311" s="18">
        <f t="shared" si="313"/>
        <v>-0.26499189184109789</v>
      </c>
      <c r="DQ311" s="14">
        <v>2020</v>
      </c>
      <c r="DR311" s="25">
        <v>60</v>
      </c>
      <c r="DS311" s="24">
        <v>8015535</v>
      </c>
      <c r="DT311">
        <f t="shared" si="314"/>
        <v>133592.25</v>
      </c>
      <c r="DU311">
        <f t="shared" si="315"/>
        <v>-9250.620370370365</v>
      </c>
      <c r="DV311" s="18">
        <f t="shared" si="316"/>
        <v>-6.476081267748876E-2</v>
      </c>
      <c r="DX311" s="11">
        <f t="shared" si="317"/>
        <v>8.5507079067131481E-2</v>
      </c>
      <c r="DY311">
        <f t="shared" si="318"/>
        <v>156320.82563239231</v>
      </c>
      <c r="DZ311" s="23">
        <f t="shared" si="319"/>
        <v>77895.858026774105</v>
      </c>
    </row>
    <row r="312" spans="1:130" x14ac:dyDescent="0.2">
      <c r="A312" s="3">
        <v>69104</v>
      </c>
      <c r="B312" t="s">
        <v>312</v>
      </c>
      <c r="C312" s="14">
        <v>2000</v>
      </c>
      <c r="D312" s="10">
        <v>50</v>
      </c>
      <c r="E312" s="9">
        <v>2674775</v>
      </c>
      <c r="F312">
        <f t="shared" si="256"/>
        <v>53495.5</v>
      </c>
      <c r="G312" s="14">
        <v>2001</v>
      </c>
      <c r="H312" s="10">
        <v>43</v>
      </c>
      <c r="I312" s="9">
        <v>2901385</v>
      </c>
      <c r="J312">
        <f t="shared" si="257"/>
        <v>67474.069767441862</v>
      </c>
      <c r="K312">
        <f t="shared" si="258"/>
        <v>13978.569767441862</v>
      </c>
      <c r="L312" s="18">
        <f t="shared" si="259"/>
        <v>0.26130365670835609</v>
      </c>
      <c r="M312" s="14">
        <v>2002</v>
      </c>
      <c r="N312" s="10">
        <v>37</v>
      </c>
      <c r="O312" s="9">
        <v>3024907</v>
      </c>
      <c r="P312">
        <f t="shared" si="260"/>
        <v>81754.24324324324</v>
      </c>
      <c r="Q312">
        <f t="shared" si="261"/>
        <v>14280.173475801377</v>
      </c>
      <c r="R312" s="19">
        <f t="shared" si="262"/>
        <v>0.21163942719062076</v>
      </c>
      <c r="S312" s="14">
        <v>2003</v>
      </c>
      <c r="T312" s="10">
        <v>37</v>
      </c>
      <c r="U312" s="9">
        <v>3175916</v>
      </c>
      <c r="V312">
        <f t="shared" si="263"/>
        <v>85835.567567567574</v>
      </c>
      <c r="W312">
        <f t="shared" si="264"/>
        <v>4081.3243243243342</v>
      </c>
      <c r="X312" s="18">
        <f t="shared" si="265"/>
        <v>4.9921865366439486E-2</v>
      </c>
      <c r="Y312" s="14">
        <v>2004</v>
      </c>
      <c r="Z312" s="10">
        <v>32</v>
      </c>
      <c r="AA312" s="9">
        <v>3292653</v>
      </c>
      <c r="AB312">
        <f t="shared" si="266"/>
        <v>102895.40625</v>
      </c>
      <c r="AC312">
        <f t="shared" si="267"/>
        <v>17059.838682432426</v>
      </c>
      <c r="AD312" s="18">
        <f t="shared" si="268"/>
        <v>0.19875022867418399</v>
      </c>
      <c r="AE312" s="14">
        <v>2005</v>
      </c>
      <c r="AF312" s="10">
        <v>44</v>
      </c>
      <c r="AG312" s="9">
        <v>3254198</v>
      </c>
      <c r="AH312">
        <f t="shared" si="269"/>
        <v>73959.045454545456</v>
      </c>
      <c r="AI312">
        <f t="shared" si="270"/>
        <v>-28936.360795454544</v>
      </c>
      <c r="AJ312" s="18">
        <f t="shared" si="271"/>
        <v>-0.28122111423661872</v>
      </c>
      <c r="AK312" s="14">
        <v>2006</v>
      </c>
      <c r="AL312" s="10">
        <v>40</v>
      </c>
      <c r="AM312" s="9">
        <v>3453684</v>
      </c>
      <c r="AN312">
        <f t="shared" si="272"/>
        <v>86342.1</v>
      </c>
      <c r="AO312">
        <f t="shared" si="273"/>
        <v>12383.05454545455</v>
      </c>
      <c r="AP312" s="18">
        <f t="shared" si="274"/>
        <v>0.16743123805005111</v>
      </c>
      <c r="AQ312" s="14">
        <v>2007</v>
      </c>
      <c r="AR312" s="10">
        <v>40</v>
      </c>
      <c r="AS312" s="9">
        <v>3446355</v>
      </c>
      <c r="AT312">
        <f t="shared" si="275"/>
        <v>86158.875</v>
      </c>
      <c r="AU312">
        <f t="shared" si="276"/>
        <v>-183.22500000000582</v>
      </c>
      <c r="AV312" s="18">
        <f t="shared" si="277"/>
        <v>-2.12208181176976E-3</v>
      </c>
      <c r="AW312" s="14">
        <v>2008</v>
      </c>
      <c r="AX312" s="10">
        <v>42</v>
      </c>
      <c r="AY312" s="9">
        <v>3564611</v>
      </c>
      <c r="AZ312">
        <f t="shared" si="278"/>
        <v>84871.690476190473</v>
      </c>
      <c r="BA312">
        <f t="shared" si="279"/>
        <v>-1287.1845238095266</v>
      </c>
      <c r="BB312" s="18">
        <f t="shared" si="280"/>
        <v>-1.4939662615250333E-2</v>
      </c>
      <c r="BC312" s="14">
        <v>2009</v>
      </c>
      <c r="BD312" s="10">
        <v>49</v>
      </c>
      <c r="BE312" s="9">
        <v>3574952</v>
      </c>
      <c r="BF312">
        <f t="shared" si="281"/>
        <v>72958.204081632648</v>
      </c>
      <c r="BG312">
        <f t="shared" si="282"/>
        <v>-11913.486394557825</v>
      </c>
      <c r="BH312" s="18">
        <f t="shared" si="283"/>
        <v>-0.14037055616206892</v>
      </c>
      <c r="BI312" s="14">
        <v>2010</v>
      </c>
      <c r="BJ312" s="10">
        <v>40</v>
      </c>
      <c r="BK312" s="9">
        <v>3569976</v>
      </c>
      <c r="BL312">
        <f t="shared" si="284"/>
        <v>89249.4</v>
      </c>
      <c r="BM312">
        <f t="shared" si="285"/>
        <v>16291.195918367346</v>
      </c>
      <c r="BN312" s="18">
        <f t="shared" si="286"/>
        <v>0.22329491416947697</v>
      </c>
      <c r="BO312" s="14">
        <v>2011</v>
      </c>
      <c r="BP312" s="10">
        <v>31</v>
      </c>
      <c r="BQ312" s="9">
        <v>3600984</v>
      </c>
      <c r="BR312">
        <f t="shared" si="287"/>
        <v>116160.77419354839</v>
      </c>
      <c r="BS312">
        <f t="shared" si="288"/>
        <v>26911.374193548399</v>
      </c>
      <c r="BT312" s="18">
        <f t="shared" si="289"/>
        <v>0.30153002926124323</v>
      </c>
      <c r="BU312" s="14">
        <v>2012</v>
      </c>
      <c r="BV312" s="10">
        <v>38</v>
      </c>
      <c r="BW312" s="9">
        <v>3832217</v>
      </c>
      <c r="BX312">
        <f t="shared" si="290"/>
        <v>100847.81578947368</v>
      </c>
      <c r="BY312">
        <f t="shared" si="291"/>
        <v>-15312.958404074714</v>
      </c>
      <c r="BZ312" s="18">
        <f t="shared" si="292"/>
        <v>-0.13182555393923331</v>
      </c>
      <c r="CA312" s="14">
        <v>2013</v>
      </c>
      <c r="CB312" s="10">
        <v>41</v>
      </c>
      <c r="CC312" s="9">
        <v>4014151</v>
      </c>
      <c r="CD312">
        <f t="shared" si="293"/>
        <v>97906.121951219509</v>
      </c>
      <c r="CE312">
        <f t="shared" si="294"/>
        <v>-2941.6938382541703</v>
      </c>
      <c r="CF312" s="18">
        <f t="shared" si="295"/>
        <v>-2.9169633622954671E-2</v>
      </c>
      <c r="CG312" s="14">
        <v>2014</v>
      </c>
      <c r="CH312" s="10">
        <v>42</v>
      </c>
      <c r="CI312" s="9">
        <v>4087902</v>
      </c>
      <c r="CJ312">
        <f t="shared" si="296"/>
        <v>97331</v>
      </c>
      <c r="CK312">
        <f t="shared" si="297"/>
        <v>-575.12195121950936</v>
      </c>
      <c r="CL312" s="18">
        <f t="shared" si="298"/>
        <v>-5.8742184835597578E-3</v>
      </c>
      <c r="CM312" s="14">
        <v>2015</v>
      </c>
      <c r="CN312" s="9">
        <v>36</v>
      </c>
      <c r="CO312" s="9">
        <v>4200268</v>
      </c>
      <c r="CP312">
        <f t="shared" si="299"/>
        <v>116674.11111111111</v>
      </c>
      <c r="CQ312">
        <f t="shared" si="300"/>
        <v>19343.111111111109</v>
      </c>
      <c r="CR312" s="18">
        <f t="shared" si="301"/>
        <v>0.19873535781108906</v>
      </c>
      <c r="CS312" s="14">
        <v>2016</v>
      </c>
      <c r="CT312" s="9">
        <v>31</v>
      </c>
      <c r="CU312" s="9">
        <v>4531066</v>
      </c>
      <c r="CV312">
        <f t="shared" si="302"/>
        <v>146163.4193548387</v>
      </c>
      <c r="CW312">
        <f t="shared" si="303"/>
        <v>29489.308243727588</v>
      </c>
      <c r="CX312" s="18">
        <f t="shared" si="304"/>
        <v>0.2527493714149176</v>
      </c>
      <c r="CY312" s="14">
        <v>2017</v>
      </c>
      <c r="CZ312" s="9">
        <v>34</v>
      </c>
      <c r="DA312" s="9">
        <v>4685675</v>
      </c>
      <c r="DB312">
        <f t="shared" si="305"/>
        <v>137813.9705882353</v>
      </c>
      <c r="DC312">
        <f t="shared" si="306"/>
        <v>-8349.4487666033965</v>
      </c>
      <c r="DD312" s="18">
        <f t="shared" si="307"/>
        <v>-5.7124065675650128E-2</v>
      </c>
      <c r="DE312" s="14">
        <v>2018</v>
      </c>
      <c r="DF312" s="24">
        <v>33</v>
      </c>
      <c r="DG312" s="24">
        <v>4750514</v>
      </c>
      <c r="DH312">
        <f t="shared" si="308"/>
        <v>143954.9696969697</v>
      </c>
      <c r="DI312">
        <f t="shared" si="309"/>
        <v>6140.9991087343951</v>
      </c>
      <c r="DJ312" s="18">
        <f t="shared" si="310"/>
        <v>4.456006225292395E-2</v>
      </c>
      <c r="DK312" s="14">
        <v>2019</v>
      </c>
      <c r="DL312" s="24">
        <v>26</v>
      </c>
      <c r="DM312" s="24">
        <v>4949706</v>
      </c>
      <c r="DN312">
        <f t="shared" si="311"/>
        <v>190373.30769230769</v>
      </c>
      <c r="DO312">
        <f t="shared" si="312"/>
        <v>46418.337995337992</v>
      </c>
      <c r="DP312" s="18">
        <f t="shared" si="313"/>
        <v>0.32245040301873729</v>
      </c>
      <c r="DQ312" s="14">
        <v>2020</v>
      </c>
      <c r="DR312" s="25">
        <v>32</v>
      </c>
      <c r="DS312" s="24">
        <v>5018462</v>
      </c>
      <c r="DT312">
        <f t="shared" si="314"/>
        <v>156826.9375</v>
      </c>
      <c r="DU312">
        <f t="shared" si="315"/>
        <v>-33546.370192307688</v>
      </c>
      <c r="DV312" s="18">
        <f t="shared" si="316"/>
        <v>-0.17621362258687687</v>
      </c>
      <c r="DX312" s="11">
        <f t="shared" si="317"/>
        <v>6.4968400531481063E-2</v>
      </c>
      <c r="DY312">
        <f t="shared" si="318"/>
        <v>157380.74932583756</v>
      </c>
      <c r="DZ312" s="23">
        <f t="shared" si="319"/>
        <v>104240.31093896789</v>
      </c>
    </row>
    <row r="313" spans="1:130" x14ac:dyDescent="0.2">
      <c r="A313" s="3">
        <v>69106</v>
      </c>
      <c r="B313" t="s">
        <v>313</v>
      </c>
      <c r="C313" s="14">
        <v>2000</v>
      </c>
      <c r="D313" s="10">
        <v>864</v>
      </c>
      <c r="E313" s="9">
        <v>52137293</v>
      </c>
      <c r="F313">
        <f t="shared" si="256"/>
        <v>60344.089120370372</v>
      </c>
      <c r="G313" s="14">
        <v>2001</v>
      </c>
      <c r="H313" s="10">
        <v>799</v>
      </c>
      <c r="I313" s="9">
        <v>53851442</v>
      </c>
      <c r="J313">
        <f t="shared" si="257"/>
        <v>67398.550688360454</v>
      </c>
      <c r="K313">
        <f t="shared" si="258"/>
        <v>7054.4615679900817</v>
      </c>
      <c r="L313" s="18">
        <f t="shared" si="259"/>
        <v>0.11690393658802789</v>
      </c>
      <c r="M313" s="14">
        <v>2002</v>
      </c>
      <c r="N313" s="10">
        <v>775</v>
      </c>
      <c r="O313" s="9">
        <v>54764231</v>
      </c>
      <c r="P313">
        <f t="shared" si="260"/>
        <v>70663.523870967736</v>
      </c>
      <c r="Q313">
        <f t="shared" si="261"/>
        <v>3264.9731826072821</v>
      </c>
      <c r="R313" s="19">
        <f t="shared" si="262"/>
        <v>4.8442780286240397E-2</v>
      </c>
      <c r="S313" s="14">
        <v>2003</v>
      </c>
      <c r="T313" s="10">
        <v>775</v>
      </c>
      <c r="U313" s="9">
        <v>56458885</v>
      </c>
      <c r="V313">
        <f t="shared" si="263"/>
        <v>72850.174193548388</v>
      </c>
      <c r="W313">
        <f t="shared" si="264"/>
        <v>2186.6503225806518</v>
      </c>
      <c r="X313" s="18">
        <f t="shared" si="265"/>
        <v>3.0944541154974043E-2</v>
      </c>
      <c r="Y313" s="14">
        <v>2004</v>
      </c>
      <c r="Z313" s="10">
        <v>761</v>
      </c>
      <c r="AA313" s="9">
        <v>58133763</v>
      </c>
      <c r="AB313">
        <f t="shared" si="266"/>
        <v>76391.278580814716</v>
      </c>
      <c r="AC313">
        <f t="shared" si="267"/>
        <v>3541.1043872663286</v>
      </c>
      <c r="AD313" s="18">
        <f t="shared" si="268"/>
        <v>4.8608042828536278E-2</v>
      </c>
      <c r="AE313" s="14">
        <v>2005</v>
      </c>
      <c r="AF313" s="10">
        <v>789</v>
      </c>
      <c r="AG313" s="9">
        <v>61064730</v>
      </c>
      <c r="AH313">
        <f t="shared" si="269"/>
        <v>77395.095057034225</v>
      </c>
      <c r="AI313">
        <f t="shared" si="270"/>
        <v>1003.8164762195083</v>
      </c>
      <c r="AJ313" s="18">
        <f t="shared" si="271"/>
        <v>1.3140459158011942E-2</v>
      </c>
      <c r="AK313" s="14">
        <v>2006</v>
      </c>
      <c r="AL313" s="10">
        <v>743</v>
      </c>
      <c r="AM313" s="9">
        <v>64441769</v>
      </c>
      <c r="AN313">
        <f t="shared" si="272"/>
        <v>86731.855989232834</v>
      </c>
      <c r="AO313">
        <f t="shared" si="273"/>
        <v>9336.7609321986092</v>
      </c>
      <c r="AP313" s="18">
        <f t="shared" si="274"/>
        <v>0.12063763117440628</v>
      </c>
      <c r="AQ313" s="14">
        <v>2007</v>
      </c>
      <c r="AR313" s="10">
        <v>754</v>
      </c>
      <c r="AS313" s="9">
        <v>66504448</v>
      </c>
      <c r="AT313">
        <f t="shared" si="275"/>
        <v>88202.185676392575</v>
      </c>
      <c r="AU313">
        <f t="shared" si="276"/>
        <v>1470.3296871597413</v>
      </c>
      <c r="AV313" s="18">
        <f t="shared" si="277"/>
        <v>1.6952591068064689E-2</v>
      </c>
      <c r="AW313" s="14">
        <v>2008</v>
      </c>
      <c r="AX313" s="10">
        <v>737</v>
      </c>
      <c r="AY313" s="9">
        <v>69554342</v>
      </c>
      <c r="AZ313">
        <f t="shared" si="278"/>
        <v>94374.955223880592</v>
      </c>
      <c r="BA313">
        <f t="shared" si="279"/>
        <v>6172.7695474880165</v>
      </c>
      <c r="BB313" s="18">
        <f t="shared" si="280"/>
        <v>6.9984315016131921E-2</v>
      </c>
      <c r="BC313" s="14">
        <v>2009</v>
      </c>
      <c r="BD313" s="10">
        <v>680</v>
      </c>
      <c r="BE313" s="9">
        <v>71970236</v>
      </c>
      <c r="BF313">
        <f t="shared" si="281"/>
        <v>105838.58235294117</v>
      </c>
      <c r="BG313">
        <f t="shared" si="282"/>
        <v>11463.62712906058</v>
      </c>
      <c r="BH313" s="18">
        <f t="shared" si="283"/>
        <v>0.12146895436258527</v>
      </c>
      <c r="BI313" s="14">
        <v>2010</v>
      </c>
      <c r="BJ313" s="10">
        <v>693</v>
      </c>
      <c r="BK313" s="9">
        <v>73112772</v>
      </c>
      <c r="BL313">
        <f t="shared" si="284"/>
        <v>105501.83549783549</v>
      </c>
      <c r="BM313">
        <f t="shared" si="285"/>
        <v>-336.74685510568088</v>
      </c>
      <c r="BN313" s="18">
        <f t="shared" si="286"/>
        <v>-3.1817022452429226E-3</v>
      </c>
      <c r="BO313" s="14">
        <v>2011</v>
      </c>
      <c r="BP313" s="10">
        <v>685</v>
      </c>
      <c r="BQ313" s="9">
        <v>68656545</v>
      </c>
      <c r="BR313">
        <f t="shared" si="287"/>
        <v>100228.53284671533</v>
      </c>
      <c r="BS313">
        <f t="shared" si="288"/>
        <v>-5273.3026511201606</v>
      </c>
      <c r="BT313" s="18">
        <f t="shared" si="289"/>
        <v>-4.9983041775878388E-2</v>
      </c>
      <c r="BU313" s="14">
        <v>2012</v>
      </c>
      <c r="BV313" s="10">
        <v>664</v>
      </c>
      <c r="BW313" s="9">
        <v>70335275</v>
      </c>
      <c r="BX313">
        <f t="shared" si="290"/>
        <v>105926.61897590362</v>
      </c>
      <c r="BY313">
        <f t="shared" si="291"/>
        <v>5698.0861291882902</v>
      </c>
      <c r="BZ313" s="18">
        <f t="shared" si="292"/>
        <v>5.6850938224374363E-2</v>
      </c>
      <c r="CA313" s="14">
        <v>2013</v>
      </c>
      <c r="CB313" s="10">
        <v>662</v>
      </c>
      <c r="CC313" s="9">
        <v>72146645</v>
      </c>
      <c r="CD313">
        <f t="shared" si="293"/>
        <v>108982.84743202417</v>
      </c>
      <c r="CE313">
        <f t="shared" si="294"/>
        <v>3056.2284561205452</v>
      </c>
      <c r="CF313" s="18">
        <f t="shared" si="295"/>
        <v>2.8852317629582621E-2</v>
      </c>
      <c r="CG313" s="14">
        <v>2014</v>
      </c>
      <c r="CH313" s="10">
        <v>677</v>
      </c>
      <c r="CI313" s="9">
        <v>73484365</v>
      </c>
      <c r="CJ313">
        <f t="shared" si="296"/>
        <v>108544.11373707533</v>
      </c>
      <c r="CK313">
        <f t="shared" si="297"/>
        <v>-438.73369494883809</v>
      </c>
      <c r="CL313" s="18">
        <f t="shared" si="298"/>
        <v>-4.0257132685259421E-3</v>
      </c>
      <c r="CM313" s="14">
        <v>2015</v>
      </c>
      <c r="CN313" s="9">
        <v>692</v>
      </c>
      <c r="CO313" s="9">
        <v>75535242</v>
      </c>
      <c r="CP313">
        <f t="shared" si="299"/>
        <v>109154.97398843931</v>
      </c>
      <c r="CQ313">
        <f t="shared" si="300"/>
        <v>610.86025136397802</v>
      </c>
      <c r="CR313" s="18">
        <f t="shared" si="301"/>
        <v>5.6277602749021938E-3</v>
      </c>
      <c r="CS313" s="14">
        <v>2016</v>
      </c>
      <c r="CT313" s="9">
        <v>692</v>
      </c>
      <c r="CU313" s="9">
        <v>80796923</v>
      </c>
      <c r="CV313">
        <f t="shared" si="302"/>
        <v>116758.55924855491</v>
      </c>
      <c r="CW313">
        <f t="shared" si="303"/>
        <v>7603.5852601156075</v>
      </c>
      <c r="CX313" s="18">
        <f t="shared" si="304"/>
        <v>6.9658623718978754E-2</v>
      </c>
      <c r="CY313" s="14">
        <v>2017</v>
      </c>
      <c r="CZ313" s="9">
        <v>727</v>
      </c>
      <c r="DA313" s="9">
        <v>84778282</v>
      </c>
      <c r="DB313">
        <f t="shared" si="305"/>
        <v>116613.86795048144</v>
      </c>
      <c r="DC313">
        <f t="shared" si="306"/>
        <v>-144.69129807347781</v>
      </c>
      <c r="DD313" s="18">
        <f t="shared" si="307"/>
        <v>-1.2392350419934512E-3</v>
      </c>
      <c r="DE313" s="14">
        <v>2018</v>
      </c>
      <c r="DF313" s="24">
        <v>709</v>
      </c>
      <c r="DG313" s="24">
        <v>85855884</v>
      </c>
      <c r="DH313">
        <f t="shared" si="308"/>
        <v>121094.33568406205</v>
      </c>
      <c r="DI313">
        <f t="shared" si="309"/>
        <v>4480.4677335806191</v>
      </c>
      <c r="DJ313" s="18">
        <f t="shared" si="310"/>
        <v>3.8421397148778152E-2</v>
      </c>
      <c r="DK313" s="14">
        <v>2019</v>
      </c>
      <c r="DL313" s="24">
        <v>710</v>
      </c>
      <c r="DM313" s="24">
        <v>87048810</v>
      </c>
      <c r="DN313">
        <f t="shared" si="311"/>
        <v>122603.95774647887</v>
      </c>
      <c r="DO313">
        <f t="shared" si="312"/>
        <v>1509.62206241682</v>
      </c>
      <c r="DP313" s="18">
        <f t="shared" si="313"/>
        <v>1.2466496090745805E-2</v>
      </c>
      <c r="DQ313" s="14">
        <v>2020</v>
      </c>
      <c r="DR313" s="25">
        <v>709</v>
      </c>
      <c r="DS313" s="24">
        <v>88955488</v>
      </c>
      <c r="DT313">
        <f t="shared" si="314"/>
        <v>125466.13258110014</v>
      </c>
      <c r="DU313">
        <f t="shared" si="315"/>
        <v>2862.1748346212698</v>
      </c>
      <c r="DV313" s="18">
        <f t="shared" si="316"/>
        <v>2.3344881252036664E-2</v>
      </c>
      <c r="DX313" s="11">
        <f t="shared" si="317"/>
        <v>3.7748966251158055E-2</v>
      </c>
      <c r="DY313">
        <f t="shared" si="318"/>
        <v>120104.05379367412</v>
      </c>
      <c r="DZ313" s="23">
        <f t="shared" si="319"/>
        <v>97193.622211533977</v>
      </c>
    </row>
    <row r="314" spans="1:130" x14ac:dyDescent="0.2">
      <c r="A314" s="3">
        <v>69107</v>
      </c>
      <c r="B314" t="s">
        <v>314</v>
      </c>
      <c r="C314" s="14">
        <v>2000</v>
      </c>
      <c r="D314" s="10">
        <v>68</v>
      </c>
      <c r="E314" s="9">
        <v>4835470</v>
      </c>
      <c r="F314">
        <f t="shared" si="256"/>
        <v>71109.852941176476</v>
      </c>
      <c r="G314" s="14">
        <v>2001</v>
      </c>
      <c r="H314" s="10">
        <v>63</v>
      </c>
      <c r="I314" s="9">
        <v>5138459</v>
      </c>
      <c r="J314">
        <f t="shared" si="257"/>
        <v>81562.841269841272</v>
      </c>
      <c r="K314">
        <f t="shared" si="258"/>
        <v>10452.988328664796</v>
      </c>
      <c r="L314" s="18">
        <f t="shared" si="259"/>
        <v>0.1469977492051871</v>
      </c>
      <c r="M314" s="14">
        <v>2002</v>
      </c>
      <c r="N314" s="10">
        <v>55</v>
      </c>
      <c r="O314" s="9">
        <v>5331415</v>
      </c>
      <c r="P314">
        <f t="shared" si="260"/>
        <v>96934.818181818177</v>
      </c>
      <c r="Q314">
        <f t="shared" si="261"/>
        <v>15371.976911976904</v>
      </c>
      <c r="R314" s="19">
        <f t="shared" si="262"/>
        <v>0.1884678938675087</v>
      </c>
      <c r="S314" s="14">
        <v>2003</v>
      </c>
      <c r="T314" s="10">
        <v>55</v>
      </c>
      <c r="U314" s="9">
        <v>5552618</v>
      </c>
      <c r="V314">
        <f t="shared" si="263"/>
        <v>100956.6909090909</v>
      </c>
      <c r="W314">
        <f t="shared" si="264"/>
        <v>4021.8727272727265</v>
      </c>
      <c r="X314" s="18">
        <f t="shared" si="265"/>
        <v>4.1490486109222402E-2</v>
      </c>
      <c r="Y314" s="14">
        <v>2004</v>
      </c>
      <c r="Z314" s="10">
        <v>66</v>
      </c>
      <c r="AA314" s="9">
        <v>5770303</v>
      </c>
      <c r="AB314">
        <f t="shared" si="266"/>
        <v>87428.833333333328</v>
      </c>
      <c r="AC314">
        <f t="shared" si="267"/>
        <v>-13527.857575757575</v>
      </c>
      <c r="AD314" s="18">
        <f t="shared" si="268"/>
        <v>-0.13399664206445799</v>
      </c>
      <c r="AE314" s="14">
        <v>2005</v>
      </c>
      <c r="AF314" s="10">
        <v>64</v>
      </c>
      <c r="AG314" s="9">
        <v>5891602</v>
      </c>
      <c r="AH314">
        <f t="shared" si="269"/>
        <v>92056.28125</v>
      </c>
      <c r="AI314">
        <f t="shared" si="270"/>
        <v>4627.4479166666715</v>
      </c>
      <c r="AJ314" s="18">
        <f t="shared" si="271"/>
        <v>5.2928167290348591E-2</v>
      </c>
      <c r="AK314" s="14">
        <v>2006</v>
      </c>
      <c r="AL314" s="10">
        <v>62</v>
      </c>
      <c r="AM314" s="9">
        <v>6303370</v>
      </c>
      <c r="AN314">
        <f t="shared" si="272"/>
        <v>101667.25806451614</v>
      </c>
      <c r="AO314">
        <f t="shared" si="273"/>
        <v>9610.9768145161361</v>
      </c>
      <c r="AP314" s="18">
        <f t="shared" si="274"/>
        <v>0.10440327030390592</v>
      </c>
      <c r="AQ314" s="14">
        <v>2007</v>
      </c>
      <c r="AR314" s="10">
        <v>56</v>
      </c>
      <c r="AS314" s="9">
        <v>6544723</v>
      </c>
      <c r="AT314">
        <f t="shared" si="275"/>
        <v>116870.05357142857</v>
      </c>
      <c r="AU314">
        <f t="shared" si="276"/>
        <v>15202.795506912429</v>
      </c>
      <c r="AV314" s="18">
        <f t="shared" si="277"/>
        <v>0.14953482366235371</v>
      </c>
      <c r="AW314" s="14">
        <v>2008</v>
      </c>
      <c r="AX314" s="10">
        <v>59</v>
      </c>
      <c r="AY314" s="9">
        <v>6505393</v>
      </c>
      <c r="AZ314">
        <f t="shared" si="278"/>
        <v>110260.89830508475</v>
      </c>
      <c r="BA314">
        <f t="shared" si="279"/>
        <v>-6609.1552663438197</v>
      </c>
      <c r="BB314" s="18">
        <f t="shared" si="280"/>
        <v>-5.6551315451433763E-2</v>
      </c>
      <c r="BC314" s="14">
        <v>2009</v>
      </c>
      <c r="BD314" s="10">
        <v>64</v>
      </c>
      <c r="BE314" s="9">
        <v>6592721</v>
      </c>
      <c r="BF314">
        <f t="shared" si="281"/>
        <v>103011.265625</v>
      </c>
      <c r="BG314">
        <f t="shared" si="282"/>
        <v>-7249.6326800847455</v>
      </c>
      <c r="BH314" s="18">
        <f t="shared" si="283"/>
        <v>-6.5749806064752739E-2</v>
      </c>
      <c r="BI314" s="14">
        <v>2010</v>
      </c>
      <c r="BJ314" s="10">
        <v>70</v>
      </c>
      <c r="BK314" s="9">
        <v>6313777</v>
      </c>
      <c r="BL314">
        <f t="shared" si="284"/>
        <v>90196.814285714281</v>
      </c>
      <c r="BM314">
        <f t="shared" si="285"/>
        <v>-12814.451339285719</v>
      </c>
      <c r="BN314" s="18">
        <f t="shared" si="286"/>
        <v>-0.12439854283448154</v>
      </c>
      <c r="BO314" s="14">
        <v>2011</v>
      </c>
      <c r="BP314" s="10">
        <v>65</v>
      </c>
      <c r="BQ314" s="9">
        <v>6420093</v>
      </c>
      <c r="BR314">
        <f t="shared" si="287"/>
        <v>98770.661538461543</v>
      </c>
      <c r="BS314">
        <f t="shared" si="288"/>
        <v>8573.8472527472622</v>
      </c>
      <c r="BT314" s="18">
        <f t="shared" si="289"/>
        <v>9.5057096202844735E-2</v>
      </c>
      <c r="BU314" s="14">
        <v>2012</v>
      </c>
      <c r="BV314" s="10">
        <v>63</v>
      </c>
      <c r="BW314" s="9">
        <v>6734661</v>
      </c>
      <c r="BX314">
        <f t="shared" si="290"/>
        <v>106899.38095238095</v>
      </c>
      <c r="BY314">
        <f t="shared" si="291"/>
        <v>8128.7194139194035</v>
      </c>
      <c r="BZ314" s="18">
        <f t="shared" si="292"/>
        <v>8.2298926496043159E-2</v>
      </c>
      <c r="CA314" s="14">
        <v>2013</v>
      </c>
      <c r="CB314" s="10">
        <v>61</v>
      </c>
      <c r="CC314" s="9">
        <v>6936334</v>
      </c>
      <c r="CD314">
        <f t="shared" si="293"/>
        <v>113710.39344262295</v>
      </c>
      <c r="CE314">
        <f t="shared" si="294"/>
        <v>6811.0124902420066</v>
      </c>
      <c r="CF314" s="18">
        <f t="shared" si="295"/>
        <v>6.3714236972766181E-2</v>
      </c>
      <c r="CG314" s="14">
        <v>2014</v>
      </c>
      <c r="CH314" s="10">
        <v>57</v>
      </c>
      <c r="CI314" s="9">
        <v>7124377</v>
      </c>
      <c r="CJ314">
        <f t="shared" si="296"/>
        <v>124989.0701754386</v>
      </c>
      <c r="CK314">
        <f t="shared" si="297"/>
        <v>11278.676732815642</v>
      </c>
      <c r="CL314" s="18">
        <f t="shared" si="298"/>
        <v>9.9187738177220722E-2</v>
      </c>
      <c r="CM314" s="14">
        <v>2015</v>
      </c>
      <c r="CN314" s="9">
        <v>54</v>
      </c>
      <c r="CO314" s="9">
        <v>7306063</v>
      </c>
      <c r="CP314">
        <f t="shared" si="299"/>
        <v>135297.46296296295</v>
      </c>
      <c r="CQ314">
        <f t="shared" si="300"/>
        <v>10308.392787524353</v>
      </c>
      <c r="CR314" s="18">
        <f t="shared" si="301"/>
        <v>8.2474353741932543E-2</v>
      </c>
      <c r="CS314" s="14">
        <v>2016</v>
      </c>
      <c r="CT314" s="9">
        <v>56</v>
      </c>
      <c r="CU314" s="9">
        <v>8172668</v>
      </c>
      <c r="CV314">
        <f t="shared" si="302"/>
        <v>145940.5</v>
      </c>
      <c r="CW314">
        <f t="shared" si="303"/>
        <v>10643.037037037051</v>
      </c>
      <c r="CX314" s="18">
        <f t="shared" si="304"/>
        <v>7.8663980860827626E-2</v>
      </c>
      <c r="CY314" s="14">
        <v>2017</v>
      </c>
      <c r="CZ314" s="9">
        <v>55</v>
      </c>
      <c r="DA314" s="9">
        <v>8380576</v>
      </c>
      <c r="DB314">
        <f t="shared" si="305"/>
        <v>152374.1090909091</v>
      </c>
      <c r="DC314">
        <f t="shared" si="306"/>
        <v>6433.6090909090999</v>
      </c>
      <c r="DD314" s="18">
        <f t="shared" si="307"/>
        <v>4.4083781341773529E-2</v>
      </c>
      <c r="DE314" s="14">
        <v>2018</v>
      </c>
      <c r="DF314" s="24">
        <v>59</v>
      </c>
      <c r="DG314" s="24">
        <v>8589519</v>
      </c>
      <c r="DH314">
        <f t="shared" si="308"/>
        <v>145585.06779661018</v>
      </c>
      <c r="DI314">
        <f t="shared" si="309"/>
        <v>-6789.0412942989205</v>
      </c>
      <c r="DJ314" s="18">
        <f t="shared" si="310"/>
        <v>-4.4555084422173444E-2</v>
      </c>
      <c r="DK314" s="14">
        <v>2019</v>
      </c>
      <c r="DL314" s="24">
        <v>50</v>
      </c>
      <c r="DM314" s="24">
        <v>9046036</v>
      </c>
      <c r="DN314">
        <f t="shared" si="311"/>
        <v>180920.72</v>
      </c>
      <c r="DO314">
        <f t="shared" si="312"/>
        <v>35335.652203389822</v>
      </c>
      <c r="DP314" s="18">
        <f t="shared" si="313"/>
        <v>0.24271481092247416</v>
      </c>
      <c r="DQ314" s="14">
        <v>2020</v>
      </c>
      <c r="DR314" s="25">
        <v>47</v>
      </c>
      <c r="DS314" s="24">
        <v>8967690</v>
      </c>
      <c r="DT314">
        <f t="shared" si="314"/>
        <v>190801.91489361701</v>
      </c>
      <c r="DU314">
        <f t="shared" si="315"/>
        <v>9881.1948936170083</v>
      </c>
      <c r="DV314" s="18">
        <f t="shared" si="316"/>
        <v>5.461615946264755E-2</v>
      </c>
      <c r="DX314" s="11">
        <f t="shared" si="317"/>
        <v>5.5480777178691577E-2</v>
      </c>
      <c r="DY314">
        <f t="shared" si="318"/>
        <v>159626.63229583975</v>
      </c>
      <c r="DZ314" s="23">
        <f t="shared" si="319"/>
        <v>116540.23279000034</v>
      </c>
    </row>
    <row r="315" spans="1:130" x14ac:dyDescent="0.2">
      <c r="A315" s="3">
        <v>69108</v>
      </c>
      <c r="B315" t="s">
        <v>315</v>
      </c>
      <c r="C315" s="14">
        <v>2000</v>
      </c>
      <c r="D315" s="10">
        <v>290</v>
      </c>
      <c r="E315" s="9">
        <v>8531885</v>
      </c>
      <c r="F315">
        <f t="shared" si="256"/>
        <v>29420.293103448275</v>
      </c>
      <c r="G315" s="14">
        <v>2001</v>
      </c>
      <c r="H315" s="10">
        <v>291</v>
      </c>
      <c r="I315" s="9">
        <v>9121990</v>
      </c>
      <c r="J315">
        <f t="shared" si="257"/>
        <v>31347.04467353952</v>
      </c>
      <c r="K315">
        <f t="shared" si="258"/>
        <v>1926.7515700912445</v>
      </c>
      <c r="L315" s="18">
        <f t="shared" si="259"/>
        <v>6.549056337801798E-2</v>
      </c>
      <c r="M315" s="14">
        <v>2002</v>
      </c>
      <c r="N315" s="10">
        <v>310</v>
      </c>
      <c r="O315" s="9">
        <v>9676234</v>
      </c>
      <c r="P315">
        <f t="shared" si="260"/>
        <v>31213.65806451613</v>
      </c>
      <c r="Q315">
        <f t="shared" si="261"/>
        <v>-133.38660902338961</v>
      </c>
      <c r="R315" s="19">
        <f t="shared" si="262"/>
        <v>-4.2551573972133688E-3</v>
      </c>
      <c r="S315" s="14">
        <v>2003</v>
      </c>
      <c r="T315" s="10">
        <v>310</v>
      </c>
      <c r="U315" s="9">
        <v>9901454</v>
      </c>
      <c r="V315">
        <f t="shared" si="263"/>
        <v>31940.174193548388</v>
      </c>
      <c r="W315">
        <f t="shared" si="264"/>
        <v>726.5161290322576</v>
      </c>
      <c r="X315" s="18">
        <f t="shared" si="265"/>
        <v>2.3275584282066747E-2</v>
      </c>
      <c r="Y315" s="14">
        <v>2004</v>
      </c>
      <c r="Z315" s="10">
        <v>285</v>
      </c>
      <c r="AA315" s="9">
        <v>10126188</v>
      </c>
      <c r="AB315">
        <f t="shared" si="266"/>
        <v>35530.484210526316</v>
      </c>
      <c r="AC315">
        <f t="shared" si="267"/>
        <v>3590.3100169779282</v>
      </c>
      <c r="AD315" s="18">
        <f t="shared" si="268"/>
        <v>0.11240733989807535</v>
      </c>
      <c r="AE315" s="14">
        <v>2005</v>
      </c>
      <c r="AF315" s="10">
        <v>296</v>
      </c>
      <c r="AG315" s="9">
        <v>10281185</v>
      </c>
      <c r="AH315">
        <f t="shared" si="269"/>
        <v>34733.733108108107</v>
      </c>
      <c r="AI315">
        <f t="shared" si="270"/>
        <v>-796.75110241820948</v>
      </c>
      <c r="AJ315" s="18">
        <f t="shared" si="271"/>
        <v>-2.2424436934134515E-2</v>
      </c>
      <c r="AK315" s="14">
        <v>2006</v>
      </c>
      <c r="AL315" s="10">
        <v>278</v>
      </c>
      <c r="AM315" s="9">
        <v>11013784</v>
      </c>
      <c r="AN315">
        <f t="shared" si="272"/>
        <v>39617.92805755396</v>
      </c>
      <c r="AO315">
        <f t="shared" si="273"/>
        <v>4884.1949494458531</v>
      </c>
      <c r="AP315" s="18">
        <f t="shared" si="274"/>
        <v>0.14061819771125339</v>
      </c>
      <c r="AQ315" s="14">
        <v>2007</v>
      </c>
      <c r="AR315" s="10">
        <v>285</v>
      </c>
      <c r="AS315" s="9">
        <v>11330093</v>
      </c>
      <c r="AT315">
        <f t="shared" si="275"/>
        <v>39754.712280701751</v>
      </c>
      <c r="AU315">
        <f t="shared" si="276"/>
        <v>136.78422314779164</v>
      </c>
      <c r="AV315" s="18">
        <f t="shared" si="277"/>
        <v>3.4525839652462835E-3</v>
      </c>
      <c r="AW315" s="14">
        <v>2008</v>
      </c>
      <c r="AX315" s="10">
        <v>273</v>
      </c>
      <c r="AY315" s="9">
        <v>11636166</v>
      </c>
      <c r="AZ315">
        <f t="shared" si="278"/>
        <v>42623.318681318684</v>
      </c>
      <c r="BA315">
        <f t="shared" si="279"/>
        <v>2868.6064006169327</v>
      </c>
      <c r="BB315" s="18">
        <f t="shared" si="280"/>
        <v>7.215764461737656E-2</v>
      </c>
      <c r="BC315" s="14">
        <v>2009</v>
      </c>
      <c r="BD315" s="10">
        <v>249</v>
      </c>
      <c r="BE315" s="9">
        <v>11679254</v>
      </c>
      <c r="BF315">
        <f t="shared" si="281"/>
        <v>46904.634538152612</v>
      </c>
      <c r="BG315">
        <f t="shared" si="282"/>
        <v>4281.3158568339277</v>
      </c>
      <c r="BH315" s="18">
        <f t="shared" si="283"/>
        <v>0.10044538973710604</v>
      </c>
      <c r="BI315" s="14">
        <v>2010</v>
      </c>
      <c r="BJ315" s="10">
        <v>244</v>
      </c>
      <c r="BK315" s="9">
        <v>11833151</v>
      </c>
      <c r="BL315">
        <f t="shared" si="284"/>
        <v>48496.520491803276</v>
      </c>
      <c r="BM315">
        <f t="shared" si="285"/>
        <v>1591.8859536506643</v>
      </c>
      <c r="BN315" s="18">
        <f t="shared" si="286"/>
        <v>3.3938777464640753E-2</v>
      </c>
      <c r="BO315" s="14">
        <v>2011</v>
      </c>
      <c r="BP315" s="10">
        <v>236</v>
      </c>
      <c r="BQ315" s="9">
        <v>11952249</v>
      </c>
      <c r="BR315">
        <f t="shared" si="287"/>
        <v>50645.122881355936</v>
      </c>
      <c r="BS315">
        <f t="shared" si="288"/>
        <v>2148.6023895526596</v>
      </c>
      <c r="BT315" s="18">
        <f t="shared" si="289"/>
        <v>4.4304258692452157E-2</v>
      </c>
      <c r="BU315" s="14">
        <v>2012</v>
      </c>
      <c r="BV315" s="10">
        <v>224</v>
      </c>
      <c r="BW315" s="9">
        <v>12324988</v>
      </c>
      <c r="BX315">
        <f t="shared" si="290"/>
        <v>55022.267857142855</v>
      </c>
      <c r="BY315">
        <f t="shared" si="291"/>
        <v>4377.1449757869195</v>
      </c>
      <c r="BZ315" s="18">
        <f t="shared" si="292"/>
        <v>8.6427768889830933E-2</v>
      </c>
      <c r="CA315" s="14">
        <v>2013</v>
      </c>
      <c r="CB315" s="10">
        <v>233</v>
      </c>
      <c r="CC315" s="9">
        <v>12842809</v>
      </c>
      <c r="CD315">
        <f t="shared" si="293"/>
        <v>55119.351931330471</v>
      </c>
      <c r="CE315">
        <f t="shared" si="294"/>
        <v>97.084074187616352</v>
      </c>
      <c r="CF315" s="18">
        <f t="shared" si="295"/>
        <v>1.7644506118810067E-3</v>
      </c>
      <c r="CG315" s="14">
        <v>2014</v>
      </c>
      <c r="CH315" s="10">
        <v>233</v>
      </c>
      <c r="CI315" s="9">
        <v>12755959</v>
      </c>
      <c r="CJ315">
        <f t="shared" si="296"/>
        <v>54746.605150214593</v>
      </c>
      <c r="CK315">
        <f t="shared" si="297"/>
        <v>-372.74678111587855</v>
      </c>
      <c r="CL315" s="18">
        <f t="shared" si="298"/>
        <v>-6.7625392544574713E-3</v>
      </c>
      <c r="CM315" s="14">
        <v>2015</v>
      </c>
      <c r="CN315" s="9">
        <v>225</v>
      </c>
      <c r="CO315" s="9">
        <v>12897692</v>
      </c>
      <c r="CP315">
        <f t="shared" si="299"/>
        <v>57323.075555555559</v>
      </c>
      <c r="CQ315">
        <f t="shared" si="300"/>
        <v>2576.470405340966</v>
      </c>
      <c r="CR315" s="18">
        <f t="shared" si="301"/>
        <v>4.7061738317318601E-2</v>
      </c>
      <c r="CS315" s="14">
        <v>2016</v>
      </c>
      <c r="CT315" s="9">
        <v>219</v>
      </c>
      <c r="CU315" s="9">
        <v>13860642</v>
      </c>
      <c r="CV315">
        <f t="shared" si="302"/>
        <v>63290.602739726026</v>
      </c>
      <c r="CW315">
        <f t="shared" si="303"/>
        <v>5967.5271841704671</v>
      </c>
      <c r="CX315" s="18">
        <f t="shared" si="304"/>
        <v>0.10410340210003115</v>
      </c>
      <c r="CY315" s="14">
        <v>2017</v>
      </c>
      <c r="CZ315" s="9">
        <v>204</v>
      </c>
      <c r="DA315" s="9">
        <v>14062741</v>
      </c>
      <c r="DB315">
        <f t="shared" si="305"/>
        <v>68935.004901960783</v>
      </c>
      <c r="DC315">
        <f t="shared" si="306"/>
        <v>5644.4021622347573</v>
      </c>
      <c r="DD315" s="18">
        <f t="shared" si="307"/>
        <v>8.9182310136097009E-2</v>
      </c>
      <c r="DE315" s="14">
        <v>2018</v>
      </c>
      <c r="DF315" s="24">
        <v>200</v>
      </c>
      <c r="DG315" s="24">
        <v>14344451</v>
      </c>
      <c r="DH315">
        <f t="shared" si="308"/>
        <v>71722.255000000005</v>
      </c>
      <c r="DI315">
        <f t="shared" si="309"/>
        <v>2787.2500980392215</v>
      </c>
      <c r="DJ315" s="18">
        <f t="shared" si="310"/>
        <v>4.0433015156860333E-2</v>
      </c>
      <c r="DK315" s="14">
        <v>2019</v>
      </c>
      <c r="DL315" s="24">
        <v>199</v>
      </c>
      <c r="DM315" s="24">
        <v>14894842</v>
      </c>
      <c r="DN315">
        <f t="shared" si="311"/>
        <v>74848.452261306535</v>
      </c>
      <c r="DO315">
        <f t="shared" si="312"/>
        <v>3126.19726130653</v>
      </c>
      <c r="DP315" s="18">
        <f t="shared" si="313"/>
        <v>4.358754840190858E-2</v>
      </c>
      <c r="DQ315" s="14">
        <v>2020</v>
      </c>
      <c r="DR315" s="25">
        <v>184</v>
      </c>
      <c r="DS315" s="24">
        <v>15051898</v>
      </c>
      <c r="DT315">
        <f t="shared" si="314"/>
        <v>81803.793478260865</v>
      </c>
      <c r="DU315">
        <f t="shared" si="315"/>
        <v>6955.3412169543299</v>
      </c>
      <c r="DV315" s="18">
        <f t="shared" si="316"/>
        <v>9.2925651858133951E-2</v>
      </c>
      <c r="DX315" s="11">
        <f t="shared" si="317"/>
        <v>5.0947549630684409E-2</v>
      </c>
      <c r="DY315">
        <f t="shared" si="318"/>
        <v>71835.237387755769</v>
      </c>
      <c r="DZ315" s="23">
        <f t="shared" si="319"/>
        <v>49763.76348381288</v>
      </c>
    </row>
    <row r="316" spans="1:130" x14ac:dyDescent="0.2">
      <c r="A316" s="3">
        <v>69109</v>
      </c>
      <c r="B316" t="s">
        <v>316</v>
      </c>
      <c r="C316" s="14">
        <v>2000</v>
      </c>
      <c r="D316" s="10">
        <v>621</v>
      </c>
      <c r="E316" s="9">
        <v>26190848</v>
      </c>
      <c r="F316">
        <f t="shared" si="256"/>
        <v>42175.278582930754</v>
      </c>
      <c r="G316" s="14">
        <v>2001</v>
      </c>
      <c r="H316" s="10">
        <v>606</v>
      </c>
      <c r="I316" s="9">
        <v>27585913</v>
      </c>
      <c r="J316">
        <f t="shared" si="257"/>
        <v>45521.308580858087</v>
      </c>
      <c r="K316">
        <f t="shared" si="258"/>
        <v>3346.0299979273332</v>
      </c>
      <c r="L316" s="18">
        <f t="shared" si="259"/>
        <v>7.9336286809532627E-2</v>
      </c>
      <c r="M316" s="14">
        <v>2002</v>
      </c>
      <c r="N316" s="10">
        <v>605</v>
      </c>
      <c r="O316" s="9">
        <v>28471697</v>
      </c>
      <c r="P316">
        <f t="shared" si="260"/>
        <v>47060.656198347111</v>
      </c>
      <c r="Q316">
        <f t="shared" si="261"/>
        <v>1539.3476174890238</v>
      </c>
      <c r="R316" s="19">
        <f t="shared" si="262"/>
        <v>3.3815979054176978E-2</v>
      </c>
      <c r="S316" s="14">
        <v>2003</v>
      </c>
      <c r="T316" s="10">
        <v>605</v>
      </c>
      <c r="U316" s="9">
        <v>29122374</v>
      </c>
      <c r="V316">
        <f t="shared" si="263"/>
        <v>48136.15537190083</v>
      </c>
      <c r="W316">
        <f t="shared" si="264"/>
        <v>1075.4991735537187</v>
      </c>
      <c r="X316" s="18">
        <f t="shared" si="265"/>
        <v>2.2853467427670356E-2</v>
      </c>
      <c r="Y316" s="14">
        <v>2004</v>
      </c>
      <c r="Z316" s="10">
        <v>564</v>
      </c>
      <c r="AA316" s="9">
        <v>30015519</v>
      </c>
      <c r="AB316">
        <f t="shared" si="266"/>
        <v>53219.005319148935</v>
      </c>
      <c r="AC316">
        <f t="shared" si="267"/>
        <v>5082.8499472481053</v>
      </c>
      <c r="AD316" s="18">
        <f t="shared" si="268"/>
        <v>0.1055931847480945</v>
      </c>
      <c r="AE316" s="14">
        <v>2005</v>
      </c>
      <c r="AF316" s="10">
        <v>520</v>
      </c>
      <c r="AG316" s="9">
        <v>30793516</v>
      </c>
      <c r="AH316">
        <f t="shared" si="269"/>
        <v>59218.3</v>
      </c>
      <c r="AI316">
        <f t="shared" si="270"/>
        <v>5999.2946808510678</v>
      </c>
      <c r="AJ316" s="18">
        <f t="shared" si="271"/>
        <v>0.11272842558544473</v>
      </c>
      <c r="AK316" s="14">
        <v>2006</v>
      </c>
      <c r="AL316" s="10">
        <v>497</v>
      </c>
      <c r="AM316" s="9">
        <v>33217015</v>
      </c>
      <c r="AN316">
        <f t="shared" si="272"/>
        <v>66835.040241448689</v>
      </c>
      <c r="AO316">
        <f t="shared" si="273"/>
        <v>7616.740241448686</v>
      </c>
      <c r="AP316" s="18">
        <f t="shared" si="274"/>
        <v>0.12862139307357162</v>
      </c>
      <c r="AQ316" s="14">
        <v>2007</v>
      </c>
      <c r="AR316" s="10">
        <v>500</v>
      </c>
      <c r="AS316" s="9">
        <v>34155242</v>
      </c>
      <c r="AT316">
        <f t="shared" si="275"/>
        <v>68310.483999999997</v>
      </c>
      <c r="AU316">
        <f t="shared" si="276"/>
        <v>1475.4437585513078</v>
      </c>
      <c r="AV316" s="18">
        <f t="shared" si="277"/>
        <v>2.2075901401736431E-2</v>
      </c>
      <c r="AW316" s="14">
        <v>2008</v>
      </c>
      <c r="AX316" s="10">
        <v>503</v>
      </c>
      <c r="AY316" s="9">
        <v>34846319</v>
      </c>
      <c r="AZ316">
        <f t="shared" si="278"/>
        <v>69276.976143141146</v>
      </c>
      <c r="BA316">
        <f t="shared" si="279"/>
        <v>966.49214314114943</v>
      </c>
      <c r="BB316" s="18">
        <f t="shared" si="280"/>
        <v>1.4148518449102915E-2</v>
      </c>
      <c r="BC316" s="14">
        <v>2009</v>
      </c>
      <c r="BD316" s="10">
        <v>484</v>
      </c>
      <c r="BE316" s="9">
        <v>35775729</v>
      </c>
      <c r="BF316">
        <f t="shared" si="281"/>
        <v>73916.795454545456</v>
      </c>
      <c r="BG316">
        <f t="shared" si="282"/>
        <v>4639.8193114043097</v>
      </c>
      <c r="BH316" s="18">
        <f t="shared" si="283"/>
        <v>6.697491099809906E-2</v>
      </c>
      <c r="BI316" s="14">
        <v>2010</v>
      </c>
      <c r="BJ316" s="10">
        <v>467</v>
      </c>
      <c r="BK316" s="9">
        <v>35514982</v>
      </c>
      <c r="BL316">
        <f t="shared" si="284"/>
        <v>76049.211991434684</v>
      </c>
      <c r="BM316">
        <f t="shared" si="285"/>
        <v>2132.4165368892282</v>
      </c>
      <c r="BN316" s="18">
        <f t="shared" si="286"/>
        <v>2.8848876953824935E-2</v>
      </c>
      <c r="BO316" s="14">
        <v>2011</v>
      </c>
      <c r="BP316" s="10">
        <v>439</v>
      </c>
      <c r="BQ316" s="9">
        <v>37159672</v>
      </c>
      <c r="BR316">
        <f t="shared" si="287"/>
        <v>84646.177676537583</v>
      </c>
      <c r="BS316">
        <f t="shared" si="288"/>
        <v>8596.9656851028994</v>
      </c>
      <c r="BT316" s="18">
        <f t="shared" si="289"/>
        <v>0.11304477009007224</v>
      </c>
      <c r="BU316" s="14">
        <v>2012</v>
      </c>
      <c r="BV316" s="10">
        <v>441</v>
      </c>
      <c r="BW316" s="9">
        <v>37619652</v>
      </c>
      <c r="BX316">
        <f t="shared" si="290"/>
        <v>85305.333333333328</v>
      </c>
      <c r="BY316">
        <f t="shared" si="291"/>
        <v>659.15565679574502</v>
      </c>
      <c r="BZ316" s="18">
        <f t="shared" si="292"/>
        <v>7.7871875008297189E-3</v>
      </c>
      <c r="CA316" s="14">
        <v>2013</v>
      </c>
      <c r="CB316" s="10">
        <v>427</v>
      </c>
      <c r="CC316" s="9">
        <v>38943427</v>
      </c>
      <c r="CD316">
        <f t="shared" si="293"/>
        <v>91202.405152224819</v>
      </c>
      <c r="CE316">
        <f t="shared" si="294"/>
        <v>5897.0718188914907</v>
      </c>
      <c r="CF316" s="18">
        <f t="shared" si="295"/>
        <v>6.9128993328570601E-2</v>
      </c>
      <c r="CG316" s="14">
        <v>2014</v>
      </c>
      <c r="CH316" s="10">
        <v>394</v>
      </c>
      <c r="CI316" s="9">
        <v>39929860</v>
      </c>
      <c r="CJ316">
        <f t="shared" si="296"/>
        <v>101344.82233502538</v>
      </c>
      <c r="CK316">
        <f t="shared" si="297"/>
        <v>10142.417182800564</v>
      </c>
      <c r="CL316" s="18">
        <f t="shared" si="298"/>
        <v>0.11120778192057522</v>
      </c>
      <c r="CM316" s="14">
        <v>2015</v>
      </c>
      <c r="CN316" s="9">
        <v>399</v>
      </c>
      <c r="CO316" s="9">
        <v>41606919</v>
      </c>
      <c r="CP316">
        <f t="shared" si="299"/>
        <v>104277.99248120301</v>
      </c>
      <c r="CQ316">
        <f t="shared" si="300"/>
        <v>2933.1701461776247</v>
      </c>
      <c r="CR316" s="18">
        <f t="shared" si="301"/>
        <v>2.8942476572519516E-2</v>
      </c>
      <c r="CS316" s="14">
        <v>2016</v>
      </c>
      <c r="CT316" s="9">
        <v>386</v>
      </c>
      <c r="CU316" s="9">
        <v>45878140</v>
      </c>
      <c r="CV316">
        <f t="shared" si="302"/>
        <v>118855.28497409326</v>
      </c>
      <c r="CW316">
        <f t="shared" si="303"/>
        <v>14577.29249289025</v>
      </c>
      <c r="CX316" s="18">
        <f t="shared" si="304"/>
        <v>0.13979260768294835</v>
      </c>
      <c r="CY316" s="14">
        <v>2017</v>
      </c>
      <c r="CZ316" s="9">
        <v>385</v>
      </c>
      <c r="DA316" s="9">
        <v>47408461</v>
      </c>
      <c r="DB316">
        <f t="shared" si="305"/>
        <v>123138.85974025974</v>
      </c>
      <c r="DC316">
        <f t="shared" si="306"/>
        <v>4283.5747661664791</v>
      </c>
      <c r="DD316" s="18">
        <f t="shared" si="307"/>
        <v>3.6040254895692396E-2</v>
      </c>
      <c r="DE316" s="14">
        <v>2018</v>
      </c>
      <c r="DF316" s="24">
        <v>393</v>
      </c>
      <c r="DG316" s="24">
        <v>48778411</v>
      </c>
      <c r="DH316">
        <f t="shared" si="308"/>
        <v>124118.0941475827</v>
      </c>
      <c r="DI316">
        <f t="shared" si="309"/>
        <v>979.23440732296149</v>
      </c>
      <c r="DJ316" s="18">
        <f t="shared" si="310"/>
        <v>7.9522776919364706E-3</v>
      </c>
      <c r="DK316" s="14">
        <v>2019</v>
      </c>
      <c r="DL316" s="24">
        <v>400</v>
      </c>
      <c r="DM316" s="24">
        <v>50485434</v>
      </c>
      <c r="DN316">
        <f t="shared" si="311"/>
        <v>126213.58500000001</v>
      </c>
      <c r="DO316">
        <f t="shared" si="312"/>
        <v>2095.4908524173079</v>
      </c>
      <c r="DP316" s="18">
        <f t="shared" si="313"/>
        <v>1.6883040839522263E-2</v>
      </c>
      <c r="DQ316" s="14">
        <v>2020</v>
      </c>
      <c r="DR316" s="25">
        <v>431</v>
      </c>
      <c r="DS316" s="24">
        <v>49759095</v>
      </c>
      <c r="DT316">
        <f t="shared" si="314"/>
        <v>115450.33642691416</v>
      </c>
      <c r="DU316">
        <f t="shared" si="315"/>
        <v>-10763.248573085846</v>
      </c>
      <c r="DV316" s="18">
        <f t="shared" si="316"/>
        <v>-8.5278051273845412E-2</v>
      </c>
      <c r="DX316" s="11">
        <f t="shared" si="317"/>
        <v>5.3791775098983155E-2</v>
      </c>
      <c r="DY316">
        <f t="shared" si="318"/>
        <v>124490.17962928081</v>
      </c>
      <c r="DZ316" s="23">
        <f t="shared" si="319"/>
        <v>82108.195388139531</v>
      </c>
    </row>
    <row r="317" spans="1:130" x14ac:dyDescent="0.2">
      <c r="A317" s="3">
        <v>70092</v>
      </c>
      <c r="B317" t="s">
        <v>317</v>
      </c>
      <c r="C317" s="14">
        <v>2000</v>
      </c>
      <c r="D317" s="10">
        <v>546</v>
      </c>
      <c r="E317" s="9">
        <v>20227760</v>
      </c>
      <c r="F317">
        <f t="shared" si="256"/>
        <v>37047.179487179485</v>
      </c>
      <c r="G317" s="14">
        <v>2001</v>
      </c>
      <c r="H317" s="10">
        <v>532</v>
      </c>
      <c r="I317" s="9">
        <v>21835564</v>
      </c>
      <c r="J317">
        <f t="shared" si="257"/>
        <v>41044.29323308271</v>
      </c>
      <c r="K317">
        <f t="shared" si="258"/>
        <v>3997.1137459032252</v>
      </c>
      <c r="L317" s="18">
        <f t="shared" si="259"/>
        <v>0.10789252518633606</v>
      </c>
      <c r="M317" s="14">
        <v>2002</v>
      </c>
      <c r="N317" s="10">
        <v>502</v>
      </c>
      <c r="O317" s="9">
        <v>22976106</v>
      </c>
      <c r="P317">
        <f t="shared" si="260"/>
        <v>45769.135458167329</v>
      </c>
      <c r="Q317">
        <f t="shared" si="261"/>
        <v>4724.8422250846197</v>
      </c>
      <c r="R317" s="19">
        <f t="shared" si="262"/>
        <v>0.11511569216829103</v>
      </c>
      <c r="S317" s="14">
        <v>2003</v>
      </c>
      <c r="T317" s="10">
        <v>502</v>
      </c>
      <c r="U317" s="9">
        <v>23516359</v>
      </c>
      <c r="V317">
        <f t="shared" si="263"/>
        <v>46845.336653386454</v>
      </c>
      <c r="W317">
        <f t="shared" si="264"/>
        <v>1076.2011952191242</v>
      </c>
      <c r="X317" s="18">
        <f t="shared" si="265"/>
        <v>2.3513688524939794E-2</v>
      </c>
      <c r="Y317" s="14">
        <v>2004</v>
      </c>
      <c r="Z317" s="10">
        <v>471</v>
      </c>
      <c r="AA317" s="9">
        <v>23360052</v>
      </c>
      <c r="AB317">
        <f t="shared" si="266"/>
        <v>49596.713375796178</v>
      </c>
      <c r="AC317">
        <f t="shared" si="267"/>
        <v>2751.3767224097246</v>
      </c>
      <c r="AD317" s="18">
        <f t="shared" si="268"/>
        <v>5.8733204177129704E-2</v>
      </c>
      <c r="AE317" s="14">
        <v>2005</v>
      </c>
      <c r="AF317" s="10">
        <v>463</v>
      </c>
      <c r="AG317" s="9">
        <v>22777697</v>
      </c>
      <c r="AH317">
        <f t="shared" si="269"/>
        <v>49195.889848812098</v>
      </c>
      <c r="AI317">
        <f t="shared" si="270"/>
        <v>-400.82352698408067</v>
      </c>
      <c r="AJ317" s="18">
        <f t="shared" si="271"/>
        <v>-8.0816550069966447E-3</v>
      </c>
      <c r="AK317" s="14">
        <v>2006</v>
      </c>
      <c r="AL317" s="10">
        <v>468</v>
      </c>
      <c r="AM317" s="9">
        <v>24794152</v>
      </c>
      <c r="AN317">
        <f t="shared" si="272"/>
        <v>52978.957264957266</v>
      </c>
      <c r="AO317">
        <f t="shared" si="273"/>
        <v>3783.067416145168</v>
      </c>
      <c r="AP317" s="18">
        <f t="shared" si="274"/>
        <v>7.6898038185125236E-2</v>
      </c>
      <c r="AQ317" s="14">
        <v>2007</v>
      </c>
      <c r="AR317" s="10">
        <v>466</v>
      </c>
      <c r="AS317" s="9">
        <v>25309258</v>
      </c>
      <c r="AT317">
        <f t="shared" si="275"/>
        <v>54311.712446351929</v>
      </c>
      <c r="AU317">
        <f t="shared" si="276"/>
        <v>1332.7551813946629</v>
      </c>
      <c r="AV317" s="18">
        <f t="shared" si="277"/>
        <v>2.5156312056677812E-2</v>
      </c>
      <c r="AW317" s="14">
        <v>2008</v>
      </c>
      <c r="AX317" s="10">
        <v>446</v>
      </c>
      <c r="AY317" s="9">
        <v>26917601</v>
      </c>
      <c r="AZ317">
        <f t="shared" si="278"/>
        <v>60353.365470852019</v>
      </c>
      <c r="BA317">
        <f t="shared" si="279"/>
        <v>6041.6530245000904</v>
      </c>
      <c r="BB317" s="18">
        <f t="shared" si="280"/>
        <v>0.11124033385004975</v>
      </c>
      <c r="BC317" s="14">
        <v>2009</v>
      </c>
      <c r="BD317" s="10">
        <v>461</v>
      </c>
      <c r="BE317" s="9">
        <v>27161490</v>
      </c>
      <c r="BF317">
        <f t="shared" si="281"/>
        <v>58918.633405639914</v>
      </c>
      <c r="BG317">
        <f t="shared" si="282"/>
        <v>-1434.7320652121052</v>
      </c>
      <c r="BH317" s="18">
        <f t="shared" si="283"/>
        <v>-2.3772196529869023E-2</v>
      </c>
      <c r="BI317" s="14">
        <v>2010</v>
      </c>
      <c r="BJ317" s="10">
        <v>434</v>
      </c>
      <c r="BK317" s="9">
        <v>27834659</v>
      </c>
      <c r="BL317">
        <f t="shared" si="284"/>
        <v>64135.158986175113</v>
      </c>
      <c r="BM317">
        <f t="shared" si="285"/>
        <v>5216.525580535199</v>
      </c>
      <c r="BN317" s="18">
        <f t="shared" si="286"/>
        <v>8.8537789812956749E-2</v>
      </c>
      <c r="BO317" s="14">
        <v>2011</v>
      </c>
      <c r="BP317" s="10">
        <v>410</v>
      </c>
      <c r="BQ317" s="9">
        <v>41323078</v>
      </c>
      <c r="BR317">
        <f t="shared" si="287"/>
        <v>100787.99512195121</v>
      </c>
      <c r="BS317">
        <f t="shared" si="288"/>
        <v>36652.836135776102</v>
      </c>
      <c r="BT317" s="18">
        <f t="shared" si="289"/>
        <v>0.57149365052134571</v>
      </c>
      <c r="BU317" s="14">
        <v>2012</v>
      </c>
      <c r="BV317" s="10">
        <v>398</v>
      </c>
      <c r="BW317" s="9">
        <v>32349693</v>
      </c>
      <c r="BX317">
        <f t="shared" si="290"/>
        <v>81280.635678391962</v>
      </c>
      <c r="BY317">
        <f t="shared" si="291"/>
        <v>-19507.359443559253</v>
      </c>
      <c r="BZ317" s="18">
        <f t="shared" si="292"/>
        <v>-0.19354844215281578</v>
      </c>
      <c r="CA317" s="14">
        <v>2013</v>
      </c>
      <c r="CB317" s="10">
        <v>377</v>
      </c>
      <c r="CC317" s="9">
        <v>28112877</v>
      </c>
      <c r="CD317">
        <f t="shared" si="293"/>
        <v>74569.965517241377</v>
      </c>
      <c r="CE317">
        <f t="shared" si="294"/>
        <v>-6710.670161150585</v>
      </c>
      <c r="CF317" s="18">
        <f t="shared" si="295"/>
        <v>-8.2561733248532929E-2</v>
      </c>
      <c r="CG317" s="14">
        <v>2014</v>
      </c>
      <c r="CH317" s="10">
        <v>351</v>
      </c>
      <c r="CI317" s="9">
        <v>28687580</v>
      </c>
      <c r="CJ317">
        <f t="shared" si="296"/>
        <v>81730.997150997151</v>
      </c>
      <c r="CK317">
        <f t="shared" si="297"/>
        <v>7161.0316337557742</v>
      </c>
      <c r="CL317" s="18">
        <f t="shared" si="298"/>
        <v>9.6031043920760117E-2</v>
      </c>
      <c r="CM317" s="14">
        <v>2015</v>
      </c>
      <c r="CN317" s="9">
        <v>347</v>
      </c>
      <c r="CO317" s="9">
        <v>28738466</v>
      </c>
      <c r="CP317">
        <f t="shared" si="299"/>
        <v>82819.786743515855</v>
      </c>
      <c r="CQ317">
        <f t="shared" si="300"/>
        <v>1088.789592518704</v>
      </c>
      <c r="CR317" s="18">
        <f t="shared" si="301"/>
        <v>1.3321623747073302E-2</v>
      </c>
      <c r="CS317" s="14">
        <v>2016</v>
      </c>
      <c r="CT317" s="9">
        <v>356</v>
      </c>
      <c r="CU317" s="9">
        <v>29491369</v>
      </c>
      <c r="CV317">
        <f t="shared" si="302"/>
        <v>82840.924157303365</v>
      </c>
      <c r="CW317">
        <f t="shared" si="303"/>
        <v>21.137413787510013</v>
      </c>
      <c r="CX317" s="18">
        <f t="shared" si="304"/>
        <v>2.5522178477675094E-4</v>
      </c>
      <c r="CY317" s="14">
        <v>2017</v>
      </c>
      <c r="CZ317" s="9">
        <v>356</v>
      </c>
      <c r="DA317" s="9">
        <v>29842498</v>
      </c>
      <c r="DB317">
        <f t="shared" si="305"/>
        <v>83827.241573033709</v>
      </c>
      <c r="DC317">
        <f t="shared" si="306"/>
        <v>986.31741573034378</v>
      </c>
      <c r="DD317" s="18">
        <f t="shared" si="307"/>
        <v>1.1906161426416061E-2</v>
      </c>
      <c r="DE317" s="14">
        <v>2018</v>
      </c>
      <c r="DF317" s="24">
        <v>345</v>
      </c>
      <c r="DG317" s="24">
        <v>30180826</v>
      </c>
      <c r="DH317">
        <f t="shared" si="308"/>
        <v>87480.655072463764</v>
      </c>
      <c r="DI317">
        <f t="shared" si="309"/>
        <v>3653.4134994300548</v>
      </c>
      <c r="DJ317" s="18">
        <f t="shared" si="310"/>
        <v>4.3582652021861561E-2</v>
      </c>
      <c r="DK317" s="14">
        <v>2019</v>
      </c>
      <c r="DL317" s="24">
        <v>380</v>
      </c>
      <c r="DM317" s="24">
        <v>30815417</v>
      </c>
      <c r="DN317">
        <f t="shared" si="311"/>
        <v>81093.202631578941</v>
      </c>
      <c r="DO317">
        <f t="shared" si="312"/>
        <v>-6387.4524408848229</v>
      </c>
      <c r="DP317" s="18">
        <f t="shared" si="313"/>
        <v>-7.301559911267054E-2</v>
      </c>
      <c r="DQ317" s="14">
        <v>2020</v>
      </c>
      <c r="DR317" s="25">
        <v>341</v>
      </c>
      <c r="DS317" s="24">
        <v>30713507</v>
      </c>
      <c r="DT317">
        <f t="shared" si="314"/>
        <v>90068.93548387097</v>
      </c>
      <c r="DU317">
        <f t="shared" si="315"/>
        <v>8975.7328522920288</v>
      </c>
      <c r="DV317" s="18">
        <f t="shared" si="316"/>
        <v>0.11068415799373967</v>
      </c>
      <c r="DX317" s="11">
        <f t="shared" si="317"/>
        <v>4.7181939813241022E-2</v>
      </c>
      <c r="DY317">
        <f t="shared" si="318"/>
        <v>84133.699759025461</v>
      </c>
      <c r="DZ317" s="23">
        <f t="shared" si="319"/>
        <v>66985.557845749936</v>
      </c>
    </row>
    <row r="318" spans="1:130" x14ac:dyDescent="0.2">
      <c r="A318" s="3">
        <v>70093</v>
      </c>
      <c r="B318" t="s">
        <v>318</v>
      </c>
      <c r="C318" s="14">
        <v>2000</v>
      </c>
      <c r="D318" s="10">
        <v>1452</v>
      </c>
      <c r="E318" s="9">
        <v>69620819</v>
      </c>
      <c r="F318">
        <f t="shared" si="256"/>
        <v>47948.222451790636</v>
      </c>
      <c r="G318" s="14">
        <v>2001</v>
      </c>
      <c r="H318" s="10">
        <v>1395</v>
      </c>
      <c r="I318" s="9">
        <v>73155376</v>
      </c>
      <c r="J318">
        <f t="shared" si="257"/>
        <v>52441.129749103944</v>
      </c>
      <c r="K318">
        <f t="shared" si="258"/>
        <v>4492.9072973133079</v>
      </c>
      <c r="L318" s="18">
        <f t="shared" si="259"/>
        <v>9.3703313023348986E-2</v>
      </c>
      <c r="M318" s="14">
        <v>2002</v>
      </c>
      <c r="N318" s="10">
        <v>1378</v>
      </c>
      <c r="O318" s="9">
        <v>81741285</v>
      </c>
      <c r="P318">
        <f t="shared" si="260"/>
        <v>59318.784470246734</v>
      </c>
      <c r="Q318">
        <f t="shared" si="261"/>
        <v>6877.6547211427896</v>
      </c>
      <c r="R318" s="19">
        <f t="shared" si="262"/>
        <v>0.13115001057467315</v>
      </c>
      <c r="S318" s="14">
        <v>2003</v>
      </c>
      <c r="T318" s="10">
        <v>1378</v>
      </c>
      <c r="U318" s="9">
        <v>84058843</v>
      </c>
      <c r="V318">
        <f t="shared" si="263"/>
        <v>61000.611756168357</v>
      </c>
      <c r="W318">
        <f t="shared" si="264"/>
        <v>1681.8272859216231</v>
      </c>
      <c r="X318" s="18">
        <f t="shared" si="265"/>
        <v>2.8352355850534975E-2</v>
      </c>
      <c r="Y318" s="14">
        <v>2004</v>
      </c>
      <c r="Z318" s="10">
        <v>1341</v>
      </c>
      <c r="AA318" s="9">
        <v>85349736</v>
      </c>
      <c r="AB318">
        <f t="shared" si="266"/>
        <v>63646.335570469797</v>
      </c>
      <c r="AC318">
        <f t="shared" si="267"/>
        <v>2645.7238143014401</v>
      </c>
      <c r="AD318" s="18">
        <f t="shared" si="268"/>
        <v>4.33720865763925E-2</v>
      </c>
      <c r="AE318" s="14">
        <v>2005</v>
      </c>
      <c r="AF318" s="10">
        <v>1347</v>
      </c>
      <c r="AG318" s="9">
        <v>86229353</v>
      </c>
      <c r="AH318">
        <f t="shared" si="269"/>
        <v>64015.852264291017</v>
      </c>
      <c r="AI318">
        <f t="shared" si="270"/>
        <v>369.51669382122054</v>
      </c>
      <c r="AJ318" s="18">
        <f t="shared" si="271"/>
        <v>5.8057811264261763E-3</v>
      </c>
      <c r="AK318" s="14">
        <v>2006</v>
      </c>
      <c r="AL318" s="10">
        <v>1338</v>
      </c>
      <c r="AM318" s="9">
        <v>95225690</v>
      </c>
      <c r="AN318">
        <f t="shared" si="272"/>
        <v>71170.171898355751</v>
      </c>
      <c r="AO318">
        <f t="shared" si="273"/>
        <v>7154.3196340647337</v>
      </c>
      <c r="AP318" s="18">
        <f t="shared" si="274"/>
        <v>0.11175856262176984</v>
      </c>
      <c r="AQ318" s="14">
        <v>2007</v>
      </c>
      <c r="AR318" s="10">
        <v>1327</v>
      </c>
      <c r="AS318" s="9">
        <v>99368926</v>
      </c>
      <c r="AT318">
        <f t="shared" si="275"/>
        <v>74882.385832705346</v>
      </c>
      <c r="AU318">
        <f t="shared" si="276"/>
        <v>3712.2139343495946</v>
      </c>
      <c r="AV318" s="18">
        <f t="shared" si="277"/>
        <v>5.2159687623788892E-2</v>
      </c>
      <c r="AW318" s="14">
        <v>2008</v>
      </c>
      <c r="AX318" s="10">
        <v>1307</v>
      </c>
      <c r="AY318" s="9">
        <v>108486748</v>
      </c>
      <c r="AZ318">
        <f t="shared" si="278"/>
        <v>83004.397857689371</v>
      </c>
      <c r="BA318">
        <f t="shared" si="279"/>
        <v>8122.0120249840256</v>
      </c>
      <c r="BB318" s="18">
        <f t="shared" si="280"/>
        <v>0.10846358505629619</v>
      </c>
      <c r="BC318" s="14">
        <v>2009</v>
      </c>
      <c r="BD318" s="10">
        <v>1293</v>
      </c>
      <c r="BE318" s="9">
        <v>111689251</v>
      </c>
      <c r="BF318">
        <f t="shared" si="281"/>
        <v>86379.931167826755</v>
      </c>
      <c r="BG318">
        <f t="shared" si="282"/>
        <v>3375.5333101373835</v>
      </c>
      <c r="BH318" s="18">
        <f t="shared" si="283"/>
        <v>4.0666921238615795E-2</v>
      </c>
      <c r="BI318" s="14">
        <v>2010</v>
      </c>
      <c r="BJ318" s="10">
        <v>1284</v>
      </c>
      <c r="BK318" s="9">
        <v>116241638</v>
      </c>
      <c r="BL318">
        <f t="shared" si="284"/>
        <v>90530.870716510908</v>
      </c>
      <c r="BM318">
        <f t="shared" si="285"/>
        <v>4150.9395486841531</v>
      </c>
      <c r="BN318" s="18">
        <f t="shared" si="286"/>
        <v>4.8054443810789008E-2</v>
      </c>
      <c r="BO318" s="14">
        <v>2011</v>
      </c>
      <c r="BP318" s="10">
        <v>1305</v>
      </c>
      <c r="BQ318" s="9">
        <v>119967410</v>
      </c>
      <c r="BR318">
        <f t="shared" si="287"/>
        <v>91929.049808429118</v>
      </c>
      <c r="BS318">
        <f t="shared" si="288"/>
        <v>1398.1790919182095</v>
      </c>
      <c r="BT318" s="18">
        <f t="shared" si="289"/>
        <v>1.5444224504329342E-2</v>
      </c>
      <c r="BU318" s="14">
        <v>2012</v>
      </c>
      <c r="BV318" s="10">
        <v>1269</v>
      </c>
      <c r="BW318" s="9">
        <v>118707146</v>
      </c>
      <c r="BX318">
        <f t="shared" si="290"/>
        <v>93543.850275807723</v>
      </c>
      <c r="BY318">
        <f t="shared" si="291"/>
        <v>1614.8004673786054</v>
      </c>
      <c r="BZ318" s="18">
        <f t="shared" si="292"/>
        <v>1.7565725641064352E-2</v>
      </c>
      <c r="CA318" s="14">
        <v>2013</v>
      </c>
      <c r="CB318" s="10">
        <v>1258</v>
      </c>
      <c r="CC318" s="9">
        <v>121048144</v>
      </c>
      <c r="CD318">
        <f t="shared" si="293"/>
        <v>96222.689984101744</v>
      </c>
      <c r="CE318">
        <f t="shared" si="294"/>
        <v>2678.839708294021</v>
      </c>
      <c r="CF318" s="18">
        <f t="shared" si="295"/>
        <v>2.863726156658768E-2</v>
      </c>
      <c r="CG318" s="14">
        <v>2014</v>
      </c>
      <c r="CH318" s="10">
        <v>1215</v>
      </c>
      <c r="CI318" s="9">
        <v>123211486</v>
      </c>
      <c r="CJ318">
        <f t="shared" si="296"/>
        <v>101408.6304526749</v>
      </c>
      <c r="CK318">
        <f t="shared" si="297"/>
        <v>5185.940468573157</v>
      </c>
      <c r="CL318" s="18">
        <f t="shared" si="298"/>
        <v>5.3895193217213075E-2</v>
      </c>
      <c r="CM318" s="14">
        <v>2015</v>
      </c>
      <c r="CN318" s="9">
        <v>1191</v>
      </c>
      <c r="CO318" s="9">
        <v>130285011</v>
      </c>
      <c r="CP318">
        <f t="shared" si="299"/>
        <v>109391.27707808564</v>
      </c>
      <c r="CQ318">
        <f t="shared" si="300"/>
        <v>7982.6466254107363</v>
      </c>
      <c r="CR318" s="18">
        <f t="shared" si="301"/>
        <v>7.8717625805389962E-2</v>
      </c>
      <c r="CS318" s="14">
        <v>2016</v>
      </c>
      <c r="CT318" s="9">
        <v>1194</v>
      </c>
      <c r="CU318" s="9">
        <v>125543508</v>
      </c>
      <c r="CV318">
        <f t="shared" si="302"/>
        <v>105145.31658291457</v>
      </c>
      <c r="CW318">
        <f t="shared" si="303"/>
        <v>-4245.9604951710644</v>
      </c>
      <c r="CX318" s="18">
        <f t="shared" si="304"/>
        <v>-3.8814433916336988E-2</v>
      </c>
      <c r="CY318" s="14">
        <v>2017</v>
      </c>
      <c r="CZ318" s="9">
        <v>1159</v>
      </c>
      <c r="DA318" s="9">
        <v>128491872</v>
      </c>
      <c r="DB318">
        <f t="shared" si="305"/>
        <v>110864.42795513374</v>
      </c>
      <c r="DC318">
        <f t="shared" si="306"/>
        <v>5719.1113722191658</v>
      </c>
      <c r="DD318" s="18">
        <f t="shared" si="307"/>
        <v>5.4392449973834439E-2</v>
      </c>
      <c r="DE318" s="14">
        <v>2018</v>
      </c>
      <c r="DF318" s="24">
        <v>1171</v>
      </c>
      <c r="DG318" s="24">
        <v>129748974</v>
      </c>
      <c r="DH318">
        <f t="shared" si="308"/>
        <v>110801.85653287788</v>
      </c>
      <c r="DI318">
        <f t="shared" si="309"/>
        <v>-62.571422255859943</v>
      </c>
      <c r="DJ318" s="18">
        <f t="shared" si="310"/>
        <v>-5.6439584283231293E-4</v>
      </c>
      <c r="DK318" s="14">
        <v>2019</v>
      </c>
      <c r="DL318" s="24">
        <v>1156</v>
      </c>
      <c r="DM318" s="24">
        <v>133187908</v>
      </c>
      <c r="DN318">
        <f t="shared" si="311"/>
        <v>115214.45328719723</v>
      </c>
      <c r="DO318">
        <f t="shared" si="312"/>
        <v>4412.5967543193547</v>
      </c>
      <c r="DP318" s="18">
        <f t="shared" si="313"/>
        <v>3.982421317110349E-2</v>
      </c>
      <c r="DQ318" s="14">
        <v>2020</v>
      </c>
      <c r="DR318" s="25">
        <v>1163</v>
      </c>
      <c r="DS318" s="24">
        <v>136204035</v>
      </c>
      <c r="DT318">
        <f t="shared" si="314"/>
        <v>117114.38950988822</v>
      </c>
      <c r="DU318">
        <f t="shared" si="315"/>
        <v>1899.9362226909871</v>
      </c>
      <c r="DV318" s="18">
        <f t="shared" si="316"/>
        <v>1.6490433001100827E-2</v>
      </c>
      <c r="DX318" s="11">
        <f t="shared" si="317"/>
        <v>4.5605347913841764E-2</v>
      </c>
      <c r="DY318">
        <f t="shared" si="318"/>
        <v>112293.57925840294</v>
      </c>
      <c r="DZ318" s="23">
        <f t="shared" si="319"/>
        <v>85998.792152488997</v>
      </c>
    </row>
    <row r="319" spans="1:130" x14ac:dyDescent="0.2">
      <c r="A319" s="3">
        <v>71091</v>
      </c>
      <c r="B319" t="s">
        <v>319</v>
      </c>
      <c r="C319" s="14">
        <v>2000</v>
      </c>
      <c r="D319" s="10">
        <v>702</v>
      </c>
      <c r="E319" s="9">
        <v>39395527</v>
      </c>
      <c r="F319">
        <f t="shared" ref="F319:F382" si="320">E319/D319</f>
        <v>56118.984330484331</v>
      </c>
      <c r="G319" s="14">
        <v>2001</v>
      </c>
      <c r="H319" s="10">
        <v>683</v>
      </c>
      <c r="I319" s="9">
        <v>42350443</v>
      </c>
      <c r="J319">
        <f t="shared" si="257"/>
        <v>62006.505124450952</v>
      </c>
      <c r="K319">
        <f t="shared" si="258"/>
        <v>5887.5207939666216</v>
      </c>
      <c r="L319" s="18">
        <f t="shared" si="259"/>
        <v>0.10491139253866481</v>
      </c>
      <c r="M319" s="14">
        <v>2002</v>
      </c>
      <c r="N319" s="10">
        <v>657</v>
      </c>
      <c r="O319" s="9">
        <v>49661376</v>
      </c>
      <c r="P319">
        <f t="shared" si="260"/>
        <v>75588.091324200912</v>
      </c>
      <c r="Q319">
        <f t="shared" si="261"/>
        <v>13581.58619974996</v>
      </c>
      <c r="R319" s="19">
        <f t="shared" si="262"/>
        <v>0.21903486049553772</v>
      </c>
      <c r="S319" s="14">
        <v>2003</v>
      </c>
      <c r="T319" s="10">
        <v>657</v>
      </c>
      <c r="U319" s="9">
        <v>50904140</v>
      </c>
      <c r="V319">
        <f t="shared" si="263"/>
        <v>77479.665144596656</v>
      </c>
      <c r="W319">
        <f t="shared" si="264"/>
        <v>1891.5738203957444</v>
      </c>
      <c r="X319" s="18">
        <f t="shared" si="265"/>
        <v>2.5024759684467948E-2</v>
      </c>
      <c r="Y319" s="14">
        <v>2004</v>
      </c>
      <c r="Z319" s="10">
        <v>746</v>
      </c>
      <c r="AA319" s="9">
        <v>53610695</v>
      </c>
      <c r="AB319">
        <f t="shared" si="266"/>
        <v>71864.202412868632</v>
      </c>
      <c r="AC319">
        <f t="shared" si="267"/>
        <v>-5615.4627317280247</v>
      </c>
      <c r="AD319" s="18">
        <f t="shared" si="268"/>
        <v>-7.2476600424745644E-2</v>
      </c>
      <c r="AE319" s="14">
        <v>2005</v>
      </c>
      <c r="AF319" s="10">
        <v>755</v>
      </c>
      <c r="AG319" s="9">
        <v>54915018</v>
      </c>
      <c r="AH319">
        <f t="shared" si="269"/>
        <v>72735.123178807946</v>
      </c>
      <c r="AI319">
        <f t="shared" si="270"/>
        <v>870.92076593931415</v>
      </c>
      <c r="AJ319" s="18">
        <f t="shared" si="271"/>
        <v>1.2118979084131037E-2</v>
      </c>
      <c r="AK319" s="14">
        <v>2006</v>
      </c>
      <c r="AL319" s="10">
        <v>764</v>
      </c>
      <c r="AM319" s="9">
        <v>66426705</v>
      </c>
      <c r="AN319">
        <f t="shared" si="272"/>
        <v>86945.948952879582</v>
      </c>
      <c r="AO319">
        <f t="shared" si="273"/>
        <v>14210.825774071636</v>
      </c>
      <c r="AP319" s="18">
        <f t="shared" si="274"/>
        <v>0.19537776459299505</v>
      </c>
      <c r="AQ319" s="14">
        <v>2007</v>
      </c>
      <c r="AR319" s="10">
        <v>739</v>
      </c>
      <c r="AS319" s="9">
        <v>69108986</v>
      </c>
      <c r="AT319">
        <f t="shared" si="275"/>
        <v>93516.895805142078</v>
      </c>
      <c r="AU319">
        <f t="shared" si="276"/>
        <v>6570.9468522624957</v>
      </c>
      <c r="AV319" s="18">
        <f t="shared" si="277"/>
        <v>7.5575077751162678E-2</v>
      </c>
      <c r="AW319" s="14">
        <v>2008</v>
      </c>
      <c r="AX319" s="10">
        <v>698</v>
      </c>
      <c r="AY319" s="9">
        <v>76907795</v>
      </c>
      <c r="AZ319">
        <f t="shared" si="278"/>
        <v>110183.08739255014</v>
      </c>
      <c r="BA319">
        <f t="shared" si="279"/>
        <v>16666.191587408059</v>
      </c>
      <c r="BB319" s="18">
        <f t="shared" si="280"/>
        <v>0.17821583408986144</v>
      </c>
      <c r="BC319" s="14">
        <v>2009</v>
      </c>
      <c r="BD319" s="10">
        <v>662</v>
      </c>
      <c r="BE319" s="9">
        <v>79029490</v>
      </c>
      <c r="BF319">
        <f t="shared" si="281"/>
        <v>119379.89425981873</v>
      </c>
      <c r="BG319">
        <f t="shared" si="282"/>
        <v>9196.8068672685913</v>
      </c>
      <c r="BH319" s="18">
        <f t="shared" si="283"/>
        <v>8.3468407764823796E-2</v>
      </c>
      <c r="BI319" s="14">
        <v>2010</v>
      </c>
      <c r="BJ319" s="10">
        <v>635</v>
      </c>
      <c r="BK319" s="9">
        <v>79292792</v>
      </c>
      <c r="BL319">
        <f t="shared" si="284"/>
        <v>124870.53858267717</v>
      </c>
      <c r="BM319">
        <f t="shared" si="285"/>
        <v>5490.6443228584394</v>
      </c>
      <c r="BN319" s="18">
        <f t="shared" si="286"/>
        <v>4.5993040594495639E-2</v>
      </c>
      <c r="BO319" s="14">
        <v>2011</v>
      </c>
      <c r="BP319" s="10">
        <v>625</v>
      </c>
      <c r="BQ319" s="9">
        <v>79401078</v>
      </c>
      <c r="BR319">
        <f t="shared" si="287"/>
        <v>127041.7248</v>
      </c>
      <c r="BS319">
        <f t="shared" si="288"/>
        <v>2171.1862173228292</v>
      </c>
      <c r="BT319" s="18">
        <f t="shared" si="289"/>
        <v>1.7387497819473886E-2</v>
      </c>
      <c r="BU319" s="14">
        <v>2012</v>
      </c>
      <c r="BV319" s="10">
        <v>619</v>
      </c>
      <c r="BW319" s="9">
        <v>79181813</v>
      </c>
      <c r="BX319">
        <f t="shared" si="290"/>
        <v>127918.92245557351</v>
      </c>
      <c r="BY319">
        <f t="shared" si="291"/>
        <v>877.19765557351639</v>
      </c>
      <c r="BZ319" s="18">
        <f t="shared" si="292"/>
        <v>6.9047996392876147E-3</v>
      </c>
      <c r="CA319" s="14">
        <v>2013</v>
      </c>
      <c r="CB319" s="10">
        <v>614</v>
      </c>
      <c r="CC319" s="9">
        <v>78884355</v>
      </c>
      <c r="CD319">
        <f t="shared" si="293"/>
        <v>128476.14820846905</v>
      </c>
      <c r="CE319">
        <f t="shared" si="294"/>
        <v>557.22575289553788</v>
      </c>
      <c r="CF319" s="18">
        <f t="shared" si="295"/>
        <v>4.3560854187859772E-3</v>
      </c>
      <c r="CG319" s="14">
        <v>2014</v>
      </c>
      <c r="CH319" s="10">
        <v>613</v>
      </c>
      <c r="CI319" s="9">
        <v>79980676</v>
      </c>
      <c r="CJ319">
        <f t="shared" si="296"/>
        <v>130474.18597063622</v>
      </c>
      <c r="CK319">
        <f t="shared" si="297"/>
        <v>1998.0377621671651</v>
      </c>
      <c r="CL319" s="18">
        <f t="shared" si="298"/>
        <v>1.5551818684080504E-2</v>
      </c>
      <c r="CM319" s="14">
        <v>2015</v>
      </c>
      <c r="CN319" s="9">
        <v>621</v>
      </c>
      <c r="CO319" s="9">
        <v>83533022</v>
      </c>
      <c r="CP319">
        <f t="shared" si="299"/>
        <v>134513.72302737521</v>
      </c>
      <c r="CQ319">
        <f t="shared" si="300"/>
        <v>4039.5370567389909</v>
      </c>
      <c r="CR319" s="18">
        <f t="shared" si="301"/>
        <v>3.0960431189416323E-2</v>
      </c>
      <c r="CS319" s="14">
        <v>2016</v>
      </c>
      <c r="CT319" s="9">
        <v>649</v>
      </c>
      <c r="CU319" s="9">
        <v>86328290</v>
      </c>
      <c r="CV319">
        <f t="shared" si="302"/>
        <v>133017.39599383666</v>
      </c>
      <c r="CW319">
        <f t="shared" si="303"/>
        <v>-1496.3270335385459</v>
      </c>
      <c r="CX319" s="18">
        <f t="shared" si="304"/>
        <v>-1.1123973077706167E-2</v>
      </c>
      <c r="CY319" s="14">
        <v>2017</v>
      </c>
      <c r="CZ319" s="9">
        <v>655</v>
      </c>
      <c r="DA319" s="9">
        <v>85524206</v>
      </c>
      <c r="DB319">
        <f t="shared" si="305"/>
        <v>130571.306870229</v>
      </c>
      <c r="DC319">
        <f t="shared" si="306"/>
        <v>-2446.0891236076568</v>
      </c>
      <c r="DD319" s="18">
        <f t="shared" si="307"/>
        <v>-1.8389242289188971E-2</v>
      </c>
      <c r="DE319" s="14">
        <v>2018</v>
      </c>
      <c r="DF319" s="24">
        <v>690</v>
      </c>
      <c r="DG319" s="24">
        <v>86654173</v>
      </c>
      <c r="DH319">
        <f t="shared" si="308"/>
        <v>125585.75797101449</v>
      </c>
      <c r="DI319">
        <f t="shared" si="309"/>
        <v>-4985.548899214511</v>
      </c>
      <c r="DJ319" s="18">
        <f t="shared" si="310"/>
        <v>-3.8182576392296524E-2</v>
      </c>
      <c r="DK319" s="14">
        <v>2019</v>
      </c>
      <c r="DL319" s="24">
        <v>709</v>
      </c>
      <c r="DM319" s="24">
        <v>87981637</v>
      </c>
      <c r="DN319">
        <f t="shared" si="311"/>
        <v>124092.57686882933</v>
      </c>
      <c r="DO319">
        <f t="shared" si="312"/>
        <v>-1493.1811021851609</v>
      </c>
      <c r="DP319" s="18">
        <f t="shared" si="313"/>
        <v>-1.1889732771528048E-2</v>
      </c>
      <c r="DQ319" s="14">
        <v>2020</v>
      </c>
      <c r="DR319" s="25">
        <v>717</v>
      </c>
      <c r="DS319" s="24">
        <v>89760062</v>
      </c>
      <c r="DT319">
        <f t="shared" si="314"/>
        <v>125188.3709902371</v>
      </c>
      <c r="DU319">
        <f t="shared" si="315"/>
        <v>1095.7941214077728</v>
      </c>
      <c r="DV319" s="18">
        <f t="shared" si="316"/>
        <v>8.8304566562919361E-3</v>
      </c>
      <c r="DX319" s="11">
        <f t="shared" si="317"/>
        <v>4.1714531736514134E-2</v>
      </c>
      <c r="DY319">
        <f t="shared" si="318"/>
        <v>126749.88057002427</v>
      </c>
      <c r="DZ319" s="23">
        <f t="shared" si="319"/>
        <v>106550.90712688943</v>
      </c>
    </row>
    <row r="320" spans="1:130" x14ac:dyDescent="0.2">
      <c r="A320" s="3">
        <v>71092</v>
      </c>
      <c r="B320" t="s">
        <v>320</v>
      </c>
      <c r="C320" s="14">
        <v>2000</v>
      </c>
      <c r="D320" s="10">
        <v>1581</v>
      </c>
      <c r="E320" s="9">
        <v>125860136</v>
      </c>
      <c r="F320">
        <f t="shared" si="320"/>
        <v>79607.929158760278</v>
      </c>
      <c r="G320" s="14">
        <v>2001</v>
      </c>
      <c r="H320" s="10">
        <v>1571</v>
      </c>
      <c r="I320" s="9">
        <v>133575283</v>
      </c>
      <c r="J320">
        <f t="shared" si="257"/>
        <v>85025.641629535327</v>
      </c>
      <c r="K320">
        <f t="shared" si="258"/>
        <v>5417.7124707750481</v>
      </c>
      <c r="L320" s="18">
        <f t="shared" si="259"/>
        <v>6.8054935331512356E-2</v>
      </c>
      <c r="M320" s="14">
        <v>2002</v>
      </c>
      <c r="N320" s="10">
        <v>1572</v>
      </c>
      <c r="O320" s="9">
        <v>154629321</v>
      </c>
      <c r="P320">
        <f t="shared" si="260"/>
        <v>98364.70801526717</v>
      </c>
      <c r="Q320">
        <f t="shared" si="261"/>
        <v>13339.066385731843</v>
      </c>
      <c r="R320" s="19">
        <f t="shared" si="262"/>
        <v>0.15688286651045108</v>
      </c>
      <c r="S320" s="14">
        <v>2003</v>
      </c>
      <c r="T320" s="10">
        <v>1572</v>
      </c>
      <c r="U320" s="9">
        <v>162663886</v>
      </c>
      <c r="V320">
        <f t="shared" si="263"/>
        <v>103475.75445292621</v>
      </c>
      <c r="W320">
        <f t="shared" si="264"/>
        <v>5111.0464376590389</v>
      </c>
      <c r="X320" s="18">
        <f t="shared" si="265"/>
        <v>5.1960164786599622E-2</v>
      </c>
      <c r="Y320" s="14">
        <v>2004</v>
      </c>
      <c r="Z320" s="10">
        <v>1569</v>
      </c>
      <c r="AA320" s="9">
        <v>167355553</v>
      </c>
      <c r="AB320">
        <f t="shared" si="266"/>
        <v>106663.83237731039</v>
      </c>
      <c r="AC320">
        <f t="shared" si="267"/>
        <v>3188.0779243841826</v>
      </c>
      <c r="AD320" s="18">
        <f t="shared" si="268"/>
        <v>3.0809902679516308E-2</v>
      </c>
      <c r="AE320" s="14">
        <v>2005</v>
      </c>
      <c r="AF320" s="10">
        <v>1503</v>
      </c>
      <c r="AG320" s="9">
        <v>172615596</v>
      </c>
      <c r="AH320">
        <f t="shared" si="269"/>
        <v>114847.36926147704</v>
      </c>
      <c r="AI320">
        <f t="shared" si="270"/>
        <v>8183.5368841666495</v>
      </c>
      <c r="AJ320" s="18">
        <f t="shared" si="271"/>
        <v>7.6722696923343034E-2</v>
      </c>
      <c r="AK320" s="14">
        <v>2006</v>
      </c>
      <c r="AL320" s="10">
        <v>1501</v>
      </c>
      <c r="AM320" s="9">
        <v>209106904</v>
      </c>
      <c r="AN320">
        <f t="shared" si="272"/>
        <v>139311.72818121253</v>
      </c>
      <c r="AO320">
        <f t="shared" si="273"/>
        <v>24464.358919735489</v>
      </c>
      <c r="AP320" s="18">
        <f t="shared" si="274"/>
        <v>0.21301627609803253</v>
      </c>
      <c r="AQ320" s="14">
        <v>2007</v>
      </c>
      <c r="AR320" s="10">
        <v>1495</v>
      </c>
      <c r="AS320" s="9">
        <v>212744891</v>
      </c>
      <c r="AT320">
        <f t="shared" si="275"/>
        <v>142304.27491638795</v>
      </c>
      <c r="AU320">
        <f t="shared" si="276"/>
        <v>2992.5467351754196</v>
      </c>
      <c r="AV320" s="18">
        <f t="shared" si="277"/>
        <v>2.1480939000934684E-2</v>
      </c>
      <c r="AW320" s="14">
        <v>2008</v>
      </c>
      <c r="AX320" s="10">
        <v>1475</v>
      </c>
      <c r="AY320" s="9">
        <v>242767384</v>
      </c>
      <c r="AZ320">
        <f t="shared" si="278"/>
        <v>164588.05694915255</v>
      </c>
      <c r="BA320">
        <f t="shared" si="279"/>
        <v>22283.782032764604</v>
      </c>
      <c r="BB320" s="18">
        <f t="shared" si="280"/>
        <v>0.15659249903671288</v>
      </c>
      <c r="BC320" s="14">
        <v>2009</v>
      </c>
      <c r="BD320" s="10">
        <v>1448</v>
      </c>
      <c r="BE320" s="9">
        <v>248067584</v>
      </c>
      <c r="BF320">
        <f t="shared" si="281"/>
        <v>171317.39226519337</v>
      </c>
      <c r="BG320">
        <f t="shared" si="282"/>
        <v>6729.3353160408151</v>
      </c>
      <c r="BH320" s="18">
        <f t="shared" si="283"/>
        <v>4.0885927209893244E-2</v>
      </c>
      <c r="BI320" s="14">
        <v>2010</v>
      </c>
      <c r="BJ320" s="10">
        <v>1381</v>
      </c>
      <c r="BK320" s="9">
        <v>243903737</v>
      </c>
      <c r="BL320">
        <f t="shared" si="284"/>
        <v>176613.85734974657</v>
      </c>
      <c r="BM320">
        <f t="shared" si="285"/>
        <v>5296.4650845532015</v>
      </c>
      <c r="BN320" s="18">
        <f t="shared" si="286"/>
        <v>3.0916096810266979E-2</v>
      </c>
      <c r="BO320" s="14">
        <v>2011</v>
      </c>
      <c r="BP320" s="10">
        <v>1337</v>
      </c>
      <c r="BQ320" s="9">
        <v>244193783</v>
      </c>
      <c r="BR320">
        <f t="shared" si="287"/>
        <v>182643.06881077038</v>
      </c>
      <c r="BS320">
        <f t="shared" si="288"/>
        <v>6029.2114610238059</v>
      </c>
      <c r="BT320" s="18">
        <f t="shared" si="289"/>
        <v>3.4137816542244598E-2</v>
      </c>
      <c r="BU320" s="14">
        <v>2012</v>
      </c>
      <c r="BV320" s="10">
        <v>1345</v>
      </c>
      <c r="BW320" s="9">
        <v>243534277</v>
      </c>
      <c r="BX320">
        <f t="shared" si="290"/>
        <v>181066.37695167286</v>
      </c>
      <c r="BY320">
        <f t="shared" si="291"/>
        <v>-1576.691859097511</v>
      </c>
      <c r="BZ320" s="18">
        <f t="shared" si="292"/>
        <v>-8.6326399866345997E-3</v>
      </c>
      <c r="CA320" s="14">
        <v>2013</v>
      </c>
      <c r="CB320" s="10">
        <v>1377</v>
      </c>
      <c r="CC320" s="9">
        <v>242645183</v>
      </c>
      <c r="CD320">
        <f t="shared" si="293"/>
        <v>176212.91430646332</v>
      </c>
      <c r="CE320">
        <f t="shared" si="294"/>
        <v>-4853.4626452095399</v>
      </c>
      <c r="CF320" s="18">
        <f t="shared" si="295"/>
        <v>-2.6804880767592444E-2</v>
      </c>
      <c r="CG320" s="14">
        <v>2014</v>
      </c>
      <c r="CH320" s="10">
        <v>1384</v>
      </c>
      <c r="CI320" s="9">
        <v>242613092</v>
      </c>
      <c r="CJ320">
        <f t="shared" si="296"/>
        <v>175298.47687861271</v>
      </c>
      <c r="CK320">
        <f t="shared" si="297"/>
        <v>-914.43742785061477</v>
      </c>
      <c r="CL320" s="18">
        <f t="shared" si="298"/>
        <v>-5.1893893898165558E-3</v>
      </c>
      <c r="CM320" s="14">
        <v>2015</v>
      </c>
      <c r="CN320" s="9">
        <v>1326</v>
      </c>
      <c r="CO320" s="9">
        <v>256010459</v>
      </c>
      <c r="CP320">
        <f t="shared" si="299"/>
        <v>193069.7277526395</v>
      </c>
      <c r="CQ320">
        <f t="shared" si="300"/>
        <v>17771.250874026795</v>
      </c>
      <c r="CR320" s="18">
        <f t="shared" si="301"/>
        <v>0.10137709802426113</v>
      </c>
      <c r="CS320" s="14">
        <v>2016</v>
      </c>
      <c r="CT320" s="9">
        <v>1295</v>
      </c>
      <c r="CU320" s="9">
        <v>275006274</v>
      </c>
      <c r="CV320">
        <f t="shared" si="302"/>
        <v>212360.05714285714</v>
      </c>
      <c r="CW320">
        <f t="shared" si="303"/>
        <v>19290.329390217637</v>
      </c>
      <c r="CX320" s="18">
        <f t="shared" si="304"/>
        <v>9.9913795988423232E-2</v>
      </c>
      <c r="CY320" s="14">
        <v>2017</v>
      </c>
      <c r="CZ320" s="9">
        <v>1266</v>
      </c>
      <c r="DA320" s="9">
        <v>264289934</v>
      </c>
      <c r="DB320">
        <f t="shared" si="305"/>
        <v>208759.82148499211</v>
      </c>
      <c r="DC320">
        <f t="shared" si="306"/>
        <v>-3600.235657865036</v>
      </c>
      <c r="DD320" s="18">
        <f t="shared" si="307"/>
        <v>-1.6953450221776474E-2</v>
      </c>
      <c r="DE320" s="14">
        <v>2018</v>
      </c>
      <c r="DF320" s="24">
        <v>1283</v>
      </c>
      <c r="DG320" s="24">
        <v>272616541</v>
      </c>
      <c r="DH320">
        <f t="shared" si="308"/>
        <v>212483.66406858925</v>
      </c>
      <c r="DI320">
        <f t="shared" si="309"/>
        <v>3723.8425835971429</v>
      </c>
      <c r="DJ320" s="18">
        <f t="shared" si="310"/>
        <v>1.783792761034169E-2</v>
      </c>
      <c r="DK320" s="14">
        <v>2019</v>
      </c>
      <c r="DL320" s="24">
        <v>1286</v>
      </c>
      <c r="DM320" s="24">
        <v>276547627</v>
      </c>
      <c r="DN320">
        <f t="shared" si="311"/>
        <v>215044.81104199067</v>
      </c>
      <c r="DO320">
        <f t="shared" si="312"/>
        <v>2561.1469734014245</v>
      </c>
      <c r="DP320" s="18">
        <f t="shared" si="313"/>
        <v>1.205338294888727E-2</v>
      </c>
      <c r="DQ320" s="14">
        <v>2020</v>
      </c>
      <c r="DR320" s="25">
        <v>1299</v>
      </c>
      <c r="DS320" s="24">
        <v>283767186</v>
      </c>
      <c r="DT320">
        <f t="shared" si="314"/>
        <v>218450.48960739031</v>
      </c>
      <c r="DU320">
        <f t="shared" si="315"/>
        <v>3405.678565399634</v>
      </c>
      <c r="DV320" s="18">
        <f t="shared" si="316"/>
        <v>1.5837064604802879E-2</v>
      </c>
      <c r="DX320" s="11">
        <f t="shared" si="317"/>
        <v>4.9718768998705275E-2</v>
      </c>
      <c r="DY320">
        <f t="shared" si="318"/>
        <v>212096.09886519067</v>
      </c>
      <c r="DZ320" s="23">
        <f t="shared" si="319"/>
        <v>159881.42631442606</v>
      </c>
    </row>
    <row r="321" spans="1:130" x14ac:dyDescent="0.2">
      <c r="A321" s="3">
        <v>72066</v>
      </c>
      <c r="B321" t="s">
        <v>321</v>
      </c>
      <c r="C321" s="14">
        <v>2000</v>
      </c>
      <c r="D321" s="10">
        <v>203</v>
      </c>
      <c r="E321" s="9">
        <v>8428765</v>
      </c>
      <c r="F321">
        <f t="shared" si="320"/>
        <v>41521.009852216746</v>
      </c>
      <c r="G321" s="14">
        <v>2001</v>
      </c>
      <c r="H321" s="10">
        <v>207</v>
      </c>
      <c r="I321" s="9">
        <v>8582875</v>
      </c>
      <c r="J321">
        <f t="shared" si="257"/>
        <v>41463.164251207731</v>
      </c>
      <c r="K321">
        <f t="shared" si="258"/>
        <v>-57.845601009015809</v>
      </c>
      <c r="L321" s="18">
        <f t="shared" si="259"/>
        <v>-1.3931645982335739E-3</v>
      </c>
      <c r="M321" s="14">
        <v>2002</v>
      </c>
      <c r="N321" s="10">
        <v>219</v>
      </c>
      <c r="O321" s="9">
        <v>8637999</v>
      </c>
      <c r="P321">
        <f t="shared" si="260"/>
        <v>39442.917808219179</v>
      </c>
      <c r="Q321">
        <f t="shared" si="261"/>
        <v>-2020.2464429885513</v>
      </c>
      <c r="R321" s="19">
        <f t="shared" si="262"/>
        <v>-4.8723884910199682E-2</v>
      </c>
      <c r="S321" s="14">
        <v>2003</v>
      </c>
      <c r="T321" s="10">
        <v>219</v>
      </c>
      <c r="U321" s="9">
        <v>8647355</v>
      </c>
      <c r="V321">
        <f t="shared" si="263"/>
        <v>39485.639269406391</v>
      </c>
      <c r="W321">
        <f t="shared" si="264"/>
        <v>42.721461187211389</v>
      </c>
      <c r="X321" s="18">
        <f t="shared" si="265"/>
        <v>1.083121218235762E-3</v>
      </c>
      <c r="Y321" s="14">
        <v>2004</v>
      </c>
      <c r="Z321" s="10">
        <v>204</v>
      </c>
      <c r="AA321" s="9">
        <v>8686085</v>
      </c>
      <c r="AB321">
        <f t="shared" si="266"/>
        <v>42578.848039215685</v>
      </c>
      <c r="AC321">
        <f t="shared" si="267"/>
        <v>3093.2087698092946</v>
      </c>
      <c r="AD321" s="18">
        <f t="shared" si="268"/>
        <v>7.8337563403865759E-2</v>
      </c>
      <c r="AE321" s="14">
        <v>2005</v>
      </c>
      <c r="AF321" s="10">
        <v>198</v>
      </c>
      <c r="AG321" s="9">
        <v>8648445</v>
      </c>
      <c r="AH321">
        <f t="shared" si="269"/>
        <v>43679.015151515152</v>
      </c>
      <c r="AI321">
        <f t="shared" si="270"/>
        <v>1100.1671122994667</v>
      </c>
      <c r="AJ321" s="18">
        <f t="shared" si="271"/>
        <v>2.5838348451470507E-2</v>
      </c>
      <c r="AK321" s="14">
        <v>2006</v>
      </c>
      <c r="AL321" s="10">
        <v>190</v>
      </c>
      <c r="AM321" s="9">
        <v>8806795</v>
      </c>
      <c r="AN321">
        <f t="shared" si="272"/>
        <v>46351.552631578947</v>
      </c>
      <c r="AO321">
        <f t="shared" si="273"/>
        <v>2672.5374800637946</v>
      </c>
      <c r="AP321" s="18">
        <f t="shared" si="274"/>
        <v>6.1185845669670252E-2</v>
      </c>
      <c r="AQ321" s="14">
        <v>2007</v>
      </c>
      <c r="AR321" s="10">
        <v>193</v>
      </c>
      <c r="AS321" s="9">
        <v>8911984</v>
      </c>
      <c r="AT321">
        <f t="shared" si="275"/>
        <v>46176.082901554408</v>
      </c>
      <c r="AU321">
        <f t="shared" si="276"/>
        <v>-175.46973002453888</v>
      </c>
      <c r="AV321" s="18">
        <f t="shared" si="277"/>
        <v>-3.7856278821821543E-3</v>
      </c>
      <c r="AW321" s="14">
        <v>2008</v>
      </c>
      <c r="AX321" s="10">
        <v>175</v>
      </c>
      <c r="AY321" s="9">
        <v>9100875</v>
      </c>
      <c r="AZ321">
        <f t="shared" si="278"/>
        <v>52005</v>
      </c>
      <c r="BA321">
        <f t="shared" si="279"/>
        <v>5828.9170984455923</v>
      </c>
      <c r="BB321" s="18">
        <f t="shared" si="280"/>
        <v>0.12623238551595237</v>
      </c>
      <c r="BC321" s="14">
        <v>2009</v>
      </c>
      <c r="BD321" s="10">
        <v>158</v>
      </c>
      <c r="BE321" s="9">
        <v>9194458</v>
      </c>
      <c r="BF321">
        <f t="shared" si="281"/>
        <v>58192.772151898731</v>
      </c>
      <c r="BG321">
        <f t="shared" si="282"/>
        <v>6187.772151898731</v>
      </c>
      <c r="BH321" s="18">
        <f t="shared" si="283"/>
        <v>0.11898417751944487</v>
      </c>
      <c r="BI321" s="14">
        <v>2010</v>
      </c>
      <c r="BJ321" s="10">
        <v>162</v>
      </c>
      <c r="BK321" s="9">
        <v>9104929</v>
      </c>
      <c r="BL321">
        <f t="shared" si="284"/>
        <v>56203.265432098764</v>
      </c>
      <c r="BM321">
        <f t="shared" si="285"/>
        <v>-1989.506719799967</v>
      </c>
      <c r="BN321" s="18">
        <f t="shared" si="286"/>
        <v>-3.4188210085727165E-2</v>
      </c>
      <c r="BO321" s="14">
        <v>2011</v>
      </c>
      <c r="BP321" s="10">
        <v>161</v>
      </c>
      <c r="BQ321" s="9">
        <v>9438072</v>
      </c>
      <c r="BR321">
        <f t="shared" si="287"/>
        <v>58621.565217391304</v>
      </c>
      <c r="BS321">
        <f t="shared" si="288"/>
        <v>2418.29978529254</v>
      </c>
      <c r="BT321" s="18">
        <f t="shared" si="289"/>
        <v>4.3027745215519143E-2</v>
      </c>
      <c r="BU321" s="14">
        <v>2012</v>
      </c>
      <c r="BV321" s="10">
        <v>158</v>
      </c>
      <c r="BW321" s="9">
        <v>9731163</v>
      </c>
      <c r="BX321">
        <f t="shared" si="290"/>
        <v>61589.639240506331</v>
      </c>
      <c r="BY321">
        <f t="shared" si="291"/>
        <v>2968.0740231150266</v>
      </c>
      <c r="BZ321" s="18">
        <f t="shared" si="292"/>
        <v>5.0631094753411425E-2</v>
      </c>
      <c r="CA321" s="14">
        <v>2013</v>
      </c>
      <c r="CB321" s="10">
        <v>177</v>
      </c>
      <c r="CC321" s="9">
        <v>9896874</v>
      </c>
      <c r="CD321">
        <f t="shared" si="293"/>
        <v>55914.542372881355</v>
      </c>
      <c r="CE321">
        <f t="shared" si="294"/>
        <v>-5675.0968676249759</v>
      </c>
      <c r="CF321" s="18">
        <f t="shared" si="295"/>
        <v>-9.2143693933062903E-2</v>
      </c>
      <c r="CG321" s="14">
        <v>2014</v>
      </c>
      <c r="CH321" s="10">
        <v>187</v>
      </c>
      <c r="CI321" s="9">
        <v>10317837</v>
      </c>
      <c r="CJ321">
        <f t="shared" si="296"/>
        <v>55175.598930481283</v>
      </c>
      <c r="CK321">
        <f t="shared" si="297"/>
        <v>-738.94344240007194</v>
      </c>
      <c r="CL321" s="18">
        <f t="shared" si="298"/>
        <v>-1.321558598248424E-2</v>
      </c>
      <c r="CM321" s="14">
        <v>2015</v>
      </c>
      <c r="CN321" s="9">
        <v>150</v>
      </c>
      <c r="CO321" s="9">
        <v>10709396</v>
      </c>
      <c r="CP321">
        <f t="shared" si="299"/>
        <v>71395.973333333328</v>
      </c>
      <c r="CQ321">
        <f t="shared" si="300"/>
        <v>16220.374402852045</v>
      </c>
      <c r="CR321" s="18">
        <f t="shared" si="301"/>
        <v>0.29397731456053555</v>
      </c>
      <c r="CS321" s="14">
        <v>2016</v>
      </c>
      <c r="CT321" s="9">
        <v>150</v>
      </c>
      <c r="CU321" s="9">
        <v>10820596</v>
      </c>
      <c r="CV321">
        <f t="shared" si="302"/>
        <v>72137.306666666671</v>
      </c>
      <c r="CW321">
        <f t="shared" si="303"/>
        <v>741.33333333334303</v>
      </c>
      <c r="CX321" s="18">
        <f t="shared" si="304"/>
        <v>1.0383405375989595E-2</v>
      </c>
      <c r="CY321" s="14">
        <v>2017</v>
      </c>
      <c r="CZ321" s="9">
        <v>157</v>
      </c>
      <c r="DA321" s="9">
        <v>11248687</v>
      </c>
      <c r="DB321">
        <f t="shared" si="305"/>
        <v>71647.687898089178</v>
      </c>
      <c r="DC321">
        <f t="shared" si="306"/>
        <v>-489.61876857749303</v>
      </c>
      <c r="DD321" s="18">
        <f t="shared" si="307"/>
        <v>-6.7873170097676643E-3</v>
      </c>
      <c r="DE321" s="14">
        <v>2018</v>
      </c>
      <c r="DF321" s="24">
        <v>167</v>
      </c>
      <c r="DG321" s="24">
        <v>10732366</v>
      </c>
      <c r="DH321">
        <f t="shared" si="308"/>
        <v>64265.664670658683</v>
      </c>
      <c r="DI321">
        <f t="shared" si="309"/>
        <v>-7382.0232274304944</v>
      </c>
      <c r="DJ321" s="18">
        <f t="shared" si="310"/>
        <v>-0.10303226027238446</v>
      </c>
      <c r="DK321" s="14">
        <v>2019</v>
      </c>
      <c r="DL321" s="24">
        <v>189</v>
      </c>
      <c r="DM321" s="24">
        <v>10565784</v>
      </c>
      <c r="DN321">
        <f t="shared" si="311"/>
        <v>55903.619047619046</v>
      </c>
      <c r="DO321">
        <f t="shared" si="312"/>
        <v>-8362.0456230396376</v>
      </c>
      <c r="DP321" s="18">
        <f t="shared" si="313"/>
        <v>-0.13011684646681071</v>
      </c>
      <c r="DQ321" s="14">
        <v>2020</v>
      </c>
      <c r="DR321" s="25">
        <v>218</v>
      </c>
      <c r="DS321" s="24">
        <v>10786431</v>
      </c>
      <c r="DT321">
        <f t="shared" si="314"/>
        <v>49479.041284403669</v>
      </c>
      <c r="DU321">
        <f t="shared" si="315"/>
        <v>-6424.5777632153768</v>
      </c>
      <c r="DV321" s="18">
        <f t="shared" si="316"/>
        <v>-0.114922394518732</v>
      </c>
      <c r="DX321" s="11">
        <f t="shared" si="317"/>
        <v>8.0584915281641783E-3</v>
      </c>
      <c r="DY321">
        <f t="shared" si="318"/>
        <v>63938.990538788967</v>
      </c>
      <c r="DZ321" s="23">
        <f t="shared" si="319"/>
        <v>53487.138388140142</v>
      </c>
    </row>
    <row r="322" spans="1:130" x14ac:dyDescent="0.2">
      <c r="A322" s="3">
        <v>72068</v>
      </c>
      <c r="B322" t="s">
        <v>322</v>
      </c>
      <c r="C322" s="14">
        <v>2000</v>
      </c>
      <c r="D322" s="10">
        <v>934</v>
      </c>
      <c r="E322" s="9">
        <v>36201216</v>
      </c>
      <c r="F322">
        <f t="shared" si="320"/>
        <v>38759.331905781582</v>
      </c>
      <c r="G322" s="14">
        <v>2001</v>
      </c>
      <c r="H322" s="10">
        <v>893</v>
      </c>
      <c r="I322" s="9">
        <v>37546918</v>
      </c>
      <c r="J322">
        <f t="shared" ref="J322:J385" si="321">I322/H322</f>
        <v>42045.820828667413</v>
      </c>
      <c r="K322">
        <f t="shared" ref="K322:K385" si="322">J322-F322</f>
        <v>3286.4889228858301</v>
      </c>
      <c r="L322" s="18">
        <f t="shared" ref="L322:L385" si="323">K322/F322</f>
        <v>8.4792197421638141E-2</v>
      </c>
      <c r="M322" s="14">
        <v>2002</v>
      </c>
      <c r="N322" s="10">
        <v>872</v>
      </c>
      <c r="O322" s="9">
        <v>40393698</v>
      </c>
      <c r="P322">
        <f t="shared" ref="P322:P385" si="324">O322/N322</f>
        <v>46323.048165137618</v>
      </c>
      <c r="Q322">
        <f t="shared" ref="Q322:Q385" si="325">P322-J322</f>
        <v>4277.227336470205</v>
      </c>
      <c r="R322" s="19">
        <f t="shared" ref="R322:R385" si="326">Q322/J322</f>
        <v>0.10172776395303319</v>
      </c>
      <c r="S322" s="14">
        <v>2003</v>
      </c>
      <c r="T322" s="10">
        <v>872</v>
      </c>
      <c r="U322" s="9">
        <v>41327939</v>
      </c>
      <c r="V322">
        <f t="shared" ref="V322:V385" si="327">U322/T322</f>
        <v>47394.425458715596</v>
      </c>
      <c r="W322">
        <f t="shared" ref="W322:W385" si="328">V322-P322</f>
        <v>1071.377293577978</v>
      </c>
      <c r="X322" s="18">
        <f t="shared" ref="X322:X385" si="329">W322/P322</f>
        <v>2.3128385026792962E-2</v>
      </c>
      <c r="Y322" s="14">
        <v>2004</v>
      </c>
      <c r="Z322" s="10">
        <v>794</v>
      </c>
      <c r="AA322" s="9">
        <v>41137798</v>
      </c>
      <c r="AB322">
        <f t="shared" ref="AB322:AB385" si="330">AA322/Z322</f>
        <v>51810.828715365242</v>
      </c>
      <c r="AC322">
        <f t="shared" ref="AC322:AC385" si="331">AB322-V322</f>
        <v>4416.4032566496462</v>
      </c>
      <c r="AD322" s="18">
        <f t="shared" ref="AD322:AD385" si="332">AC322/V322</f>
        <v>9.3184023519742698E-2</v>
      </c>
      <c r="AE322" s="14">
        <v>2005</v>
      </c>
      <c r="AF322" s="10">
        <v>801</v>
      </c>
      <c r="AG322" s="9">
        <v>41168758</v>
      </c>
      <c r="AH322">
        <f t="shared" ref="AH322:AH385" si="333">AG322/AF322</f>
        <v>51396.701622971283</v>
      </c>
      <c r="AI322">
        <f t="shared" ref="AI322:AI385" si="334">AH322-AB322</f>
        <v>-414.12709239395917</v>
      </c>
      <c r="AJ322" s="18">
        <f t="shared" ref="AJ322:AJ385" si="335">AI322/AB322</f>
        <v>-7.9930605756001714E-3</v>
      </c>
      <c r="AK322" s="14">
        <v>2006</v>
      </c>
      <c r="AL322" s="10">
        <v>772</v>
      </c>
      <c r="AM322" s="9">
        <v>40424890</v>
      </c>
      <c r="AN322">
        <f t="shared" ref="AN322:AN385" si="336">AM322/AL322</f>
        <v>52363.847150259069</v>
      </c>
      <c r="AO322">
        <f t="shared" ref="AO322:AO385" si="337">AN322-AH322</f>
        <v>967.14552728778654</v>
      </c>
      <c r="AP322" s="18">
        <f t="shared" ref="AP322:AP385" si="338">AO322/AH322</f>
        <v>1.8817268360573739E-2</v>
      </c>
      <c r="AQ322" s="14">
        <v>2007</v>
      </c>
      <c r="AR322" s="10">
        <v>780</v>
      </c>
      <c r="AS322" s="9">
        <v>41724067</v>
      </c>
      <c r="AT322">
        <f t="shared" ref="AT322:AT385" si="339">AS322/AR322</f>
        <v>53492.393589743588</v>
      </c>
      <c r="AU322">
        <f t="shared" ref="AU322:AU385" si="340">AT322-AN322</f>
        <v>1128.5464394845185</v>
      </c>
      <c r="AV322" s="18">
        <f t="shared" ref="AV322:AV385" si="341">AU322/AN322</f>
        <v>2.1552015386610779E-2</v>
      </c>
      <c r="AW322" s="14">
        <v>2008</v>
      </c>
      <c r="AX322" s="10">
        <v>746</v>
      </c>
      <c r="AY322" s="9">
        <v>43731137</v>
      </c>
      <c r="AZ322">
        <f t="shared" ref="AZ322:AZ385" si="342">AY322/AX322</f>
        <v>58620.827077747992</v>
      </c>
      <c r="BA322">
        <f t="shared" ref="BA322:BA385" si="343">AZ322-AT322</f>
        <v>5128.4334880044044</v>
      </c>
      <c r="BB322" s="18">
        <f t="shared" ref="BB322:BB385" si="344">BA322/AT322</f>
        <v>9.5872200584939032E-2</v>
      </c>
      <c r="BC322" s="14">
        <v>2009</v>
      </c>
      <c r="BD322" s="10">
        <v>768</v>
      </c>
      <c r="BE322" s="9">
        <v>44890152</v>
      </c>
      <c r="BF322">
        <f t="shared" ref="BF322:BF385" si="345">BE322/BD322</f>
        <v>58450.71875</v>
      </c>
      <c r="BG322">
        <f t="shared" ref="BG322:BG385" si="346">BF322-AZ322</f>
        <v>-170.10832774799201</v>
      </c>
      <c r="BH322" s="18">
        <f t="shared" ref="BH322:BH385" si="347">BG322/AZ322</f>
        <v>-2.901841141244556E-3</v>
      </c>
      <c r="BI322" s="14">
        <v>2010</v>
      </c>
      <c r="BJ322" s="10">
        <v>723</v>
      </c>
      <c r="BK322" s="9">
        <v>45978276</v>
      </c>
      <c r="BL322">
        <f t="shared" ref="BL322:BL385" si="348">BK322/BJ322</f>
        <v>63593.742738589215</v>
      </c>
      <c r="BM322">
        <f t="shared" ref="BM322:BM385" si="349">BL322-BF322</f>
        <v>5143.0239885892152</v>
      </c>
      <c r="BN322" s="18">
        <f t="shared" ref="BN322:BN385" si="350">BM322/BF322</f>
        <v>8.7989063241231999E-2</v>
      </c>
      <c r="BO322" s="14">
        <v>2011</v>
      </c>
      <c r="BP322" s="10">
        <v>739</v>
      </c>
      <c r="BQ322" s="9">
        <v>45786336</v>
      </c>
      <c r="BR322">
        <f t="shared" ref="BR322:BR385" si="351">BQ322/BP322</f>
        <v>61957.152909336939</v>
      </c>
      <c r="BS322">
        <f t="shared" ref="BS322:BS385" si="352">BR322-BL322</f>
        <v>-1636.5898292522761</v>
      </c>
      <c r="BT322" s="18">
        <f t="shared" ref="BT322:BT385" si="353">BS322/BL322</f>
        <v>-2.5735076420642558E-2</v>
      </c>
      <c r="BU322" s="14">
        <v>2012</v>
      </c>
      <c r="BV322" s="10">
        <v>722</v>
      </c>
      <c r="BW322" s="9">
        <v>45727379</v>
      </c>
      <c r="BX322">
        <f t="shared" ref="BX322:BX385" si="354">BW322/BV322</f>
        <v>63334.319944598341</v>
      </c>
      <c r="BY322">
        <f t="shared" ref="BY322:BY385" si="355">BX322-BR322</f>
        <v>1377.1670352614019</v>
      </c>
      <c r="BZ322" s="18">
        <f t="shared" ref="BZ322:BZ385" si="356">BY322/BR322</f>
        <v>2.2227732724849965E-2</v>
      </c>
      <c r="CA322" s="14">
        <v>2013</v>
      </c>
      <c r="CB322" s="10">
        <v>728</v>
      </c>
      <c r="CC322" s="9">
        <v>47569875</v>
      </c>
      <c r="CD322">
        <f t="shared" ref="CD322:CD385" si="357">CC322/CB322</f>
        <v>65343.234890109889</v>
      </c>
      <c r="CE322">
        <f t="shared" ref="CE322:CE385" si="358">CD322-BX322</f>
        <v>2008.9149455115476</v>
      </c>
      <c r="CF322" s="18">
        <f t="shared" ref="CF322:CF385" si="359">CE322/BX322</f>
        <v>3.1719215541729108E-2</v>
      </c>
      <c r="CG322" s="14">
        <v>2014</v>
      </c>
      <c r="CH322" s="10">
        <v>735</v>
      </c>
      <c r="CI322" s="9">
        <v>48787809</v>
      </c>
      <c r="CJ322">
        <f t="shared" ref="CJ322:CJ385" si="360">CI322/CH322</f>
        <v>66377.971428571429</v>
      </c>
      <c r="CK322">
        <f t="shared" ref="CK322:CK385" si="361">CJ322-CD322</f>
        <v>1034.7365384615405</v>
      </c>
      <c r="CL322" s="18">
        <f t="shared" ref="CL322:CL385" si="362">CK322/CD322</f>
        <v>1.5835404234297471E-2</v>
      </c>
      <c r="CM322" s="14">
        <v>2015</v>
      </c>
      <c r="CN322" s="9">
        <v>742</v>
      </c>
      <c r="CO322" s="9">
        <v>49842903</v>
      </c>
      <c r="CP322">
        <f t="shared" ref="CP322:CP385" si="363">CO322/CN322</f>
        <v>67173.723719676549</v>
      </c>
      <c r="CQ322">
        <f t="shared" ref="CQ322:CQ385" si="364">CP322-CJ322</f>
        <v>795.75229110512009</v>
      </c>
      <c r="CR322" s="18">
        <f t="shared" ref="CR322:CR385" si="365">CQ322/CJ322</f>
        <v>1.1988198403463112E-2</v>
      </c>
      <c r="CS322" s="14">
        <v>2016</v>
      </c>
      <c r="CT322" s="9">
        <v>730</v>
      </c>
      <c r="CU322" s="9">
        <v>49111251</v>
      </c>
      <c r="CV322">
        <f t="shared" ref="CV322:CV385" si="366">CU322/CT322</f>
        <v>67275.68630136986</v>
      </c>
      <c r="CW322">
        <f t="shared" ref="CW322:CW385" si="367">CV322-CP322</f>
        <v>101.96258169331122</v>
      </c>
      <c r="CX322" s="18">
        <f t="shared" ref="CX322:CX385" si="368">CW322/CP322</f>
        <v>1.5178938437120512E-3</v>
      </c>
      <c r="CY322" s="14">
        <v>2017</v>
      </c>
      <c r="CZ322" s="9">
        <v>694</v>
      </c>
      <c r="DA322" s="9">
        <v>49101061</v>
      </c>
      <c r="DB322">
        <f t="shared" ref="DB322:DB385" si="369">DA322/CZ322</f>
        <v>70750.808357348709</v>
      </c>
      <c r="DC322">
        <f t="shared" ref="DC322:DC385" si="370">DB322-CV322</f>
        <v>3475.1220559788489</v>
      </c>
      <c r="DD322" s="18">
        <f t="shared" ref="DD322:DD385" si="371">DC322/CV322</f>
        <v>5.1654947679189843E-2</v>
      </c>
      <c r="DE322" s="14">
        <v>2018</v>
      </c>
      <c r="DF322" s="24">
        <v>670</v>
      </c>
      <c r="DG322" s="24">
        <v>50084481</v>
      </c>
      <c r="DH322">
        <f t="shared" ref="DH322:DH385" si="372">DG322/DF322</f>
        <v>74752.956716417917</v>
      </c>
      <c r="DI322">
        <f t="shared" ref="DI322:DI385" si="373">DH322-DB322</f>
        <v>4002.1483590692078</v>
      </c>
      <c r="DJ322" s="18">
        <f t="shared" ref="DJ322:DJ385" si="374">DI322/DB322</f>
        <v>5.6566821665911253E-2</v>
      </c>
      <c r="DK322" s="14">
        <v>2019</v>
      </c>
      <c r="DL322" s="24">
        <v>693</v>
      </c>
      <c r="DM322" s="24">
        <v>51119021</v>
      </c>
      <c r="DN322">
        <f t="shared" ref="DN322:DN385" si="375">DM322/DL322</f>
        <v>73764.821067821074</v>
      </c>
      <c r="DO322">
        <f t="shared" ref="DO322:DO385" si="376">DN322-DH322</f>
        <v>-988.13564859684266</v>
      </c>
      <c r="DP322" s="18">
        <f t="shared" ref="DP322:DP385" si="377">DO322/DH322</f>
        <v>-1.3218683139791037E-2</v>
      </c>
      <c r="DQ322" s="14">
        <v>2020</v>
      </c>
      <c r="DR322" s="25">
        <v>688</v>
      </c>
      <c r="DS322" s="24">
        <v>52268056</v>
      </c>
      <c r="DT322">
        <f t="shared" ref="DT322:DT385" si="378">DS322/DR322</f>
        <v>75971.011627906977</v>
      </c>
      <c r="DU322">
        <f t="shared" ref="DU322:DU385" si="379">DT322-DN322</f>
        <v>2206.1905600859027</v>
      </c>
      <c r="DV322" s="18">
        <f t="shared" ref="DV322:DV385" si="380">DU322/DN322</f>
        <v>2.9908437764086492E-2</v>
      </c>
      <c r="DX322" s="11">
        <f t="shared" ref="DX322:DX385" si="381">AVERAGE(DV322, DP322, DJ322, DD322, CX322, CR322, CL322, CF322, CF322, BZ322, BT322, BN322, BH322, BB322, AV322, AP322, AJ322, AD322, X322, R322, L322)</f>
        <v>3.4778672553154887E-2</v>
      </c>
      <c r="DY322">
        <f t="shared" si="318"/>
        <v>73089.528713862572</v>
      </c>
      <c r="DZ322" s="23">
        <f t="shared" si="319"/>
        <v>59569.208236482678</v>
      </c>
    </row>
    <row r="323" spans="1:130" x14ac:dyDescent="0.2">
      <c r="A323" s="3">
        <v>72073</v>
      </c>
      <c r="B323" t="s">
        <v>323</v>
      </c>
      <c r="C323" s="14">
        <v>2000</v>
      </c>
      <c r="D323" s="10">
        <v>412</v>
      </c>
      <c r="E323" s="9">
        <v>11292532</v>
      </c>
      <c r="F323">
        <f t="shared" si="320"/>
        <v>27409.058252427185</v>
      </c>
      <c r="G323" s="14">
        <v>2001</v>
      </c>
      <c r="H323" s="10">
        <v>374</v>
      </c>
      <c r="I323" s="9">
        <v>11464620</v>
      </c>
      <c r="J323">
        <f t="shared" si="321"/>
        <v>30654.064171122995</v>
      </c>
      <c r="K323">
        <f t="shared" si="322"/>
        <v>3245.0059186958097</v>
      </c>
      <c r="L323" s="18">
        <f t="shared" si="323"/>
        <v>0.1183917334485015</v>
      </c>
      <c r="M323" s="14">
        <v>2002</v>
      </c>
      <c r="N323" s="10">
        <v>368</v>
      </c>
      <c r="O323" s="9">
        <v>11679342</v>
      </c>
      <c r="P323">
        <f t="shared" si="324"/>
        <v>31737.342391304348</v>
      </c>
      <c r="Q323">
        <f t="shared" si="325"/>
        <v>1083.2782201813534</v>
      </c>
      <c r="R323" s="19">
        <f t="shared" si="326"/>
        <v>3.533881230671633E-2</v>
      </c>
      <c r="S323" s="14">
        <v>2003</v>
      </c>
      <c r="T323" s="10">
        <v>368</v>
      </c>
      <c r="U323" s="9">
        <v>11623225</v>
      </c>
      <c r="V323">
        <f t="shared" si="327"/>
        <v>31584.85054347826</v>
      </c>
      <c r="W323">
        <f t="shared" si="328"/>
        <v>-152.49184782608791</v>
      </c>
      <c r="X323" s="18">
        <f t="shared" si="329"/>
        <v>-4.8048083530733456E-3</v>
      </c>
      <c r="Y323" s="14">
        <v>2004</v>
      </c>
      <c r="Z323" s="10">
        <v>351</v>
      </c>
      <c r="AA323" s="9">
        <v>11657932</v>
      </c>
      <c r="AB323">
        <f t="shared" si="330"/>
        <v>33213.481481481482</v>
      </c>
      <c r="AC323">
        <f t="shared" si="331"/>
        <v>1628.6309380032217</v>
      </c>
      <c r="AD323" s="18">
        <f t="shared" si="332"/>
        <v>5.1563674039277876E-2</v>
      </c>
      <c r="AE323" s="14">
        <v>2005</v>
      </c>
      <c r="AF323" s="10">
        <v>352</v>
      </c>
      <c r="AG323" s="9">
        <v>11821606</v>
      </c>
      <c r="AH323">
        <f t="shared" si="333"/>
        <v>33584.107954545456</v>
      </c>
      <c r="AI323">
        <f t="shared" si="334"/>
        <v>370.62647306397412</v>
      </c>
      <c r="AJ323" s="18">
        <f t="shared" si="335"/>
        <v>1.1158916696842536E-2</v>
      </c>
      <c r="AK323" s="14">
        <v>2006</v>
      </c>
      <c r="AL323" s="10">
        <v>340</v>
      </c>
      <c r="AM323" s="9">
        <v>12214667</v>
      </c>
      <c r="AN323">
        <f t="shared" si="336"/>
        <v>35925.49117647059</v>
      </c>
      <c r="AO323">
        <f t="shared" si="337"/>
        <v>2341.3832219251344</v>
      </c>
      <c r="AP323" s="18">
        <f t="shared" si="338"/>
        <v>6.9716999036987637E-2</v>
      </c>
      <c r="AQ323" s="14">
        <v>2007</v>
      </c>
      <c r="AR323" s="10">
        <v>360</v>
      </c>
      <c r="AS323" s="9">
        <v>12479373</v>
      </c>
      <c r="AT323">
        <f t="shared" si="339"/>
        <v>34664.925000000003</v>
      </c>
      <c r="AU323">
        <f t="shared" si="340"/>
        <v>-1260.5661764705874</v>
      </c>
      <c r="AV323" s="18">
        <f t="shared" si="341"/>
        <v>-3.5088349113406012E-2</v>
      </c>
      <c r="AW323" s="14">
        <v>2008</v>
      </c>
      <c r="AX323" s="10">
        <v>347</v>
      </c>
      <c r="AY323" s="9">
        <v>12936050</v>
      </c>
      <c r="AZ323">
        <f t="shared" si="342"/>
        <v>37279.682997118158</v>
      </c>
      <c r="BA323">
        <f t="shared" si="343"/>
        <v>2614.7579971181549</v>
      </c>
      <c r="BB323" s="18">
        <f t="shared" si="344"/>
        <v>7.5429501062476104E-2</v>
      </c>
      <c r="BC323" s="14">
        <v>2009</v>
      </c>
      <c r="BD323" s="10">
        <v>342</v>
      </c>
      <c r="BE323" s="9">
        <v>13086071</v>
      </c>
      <c r="BF323">
        <f t="shared" si="345"/>
        <v>38263.365497076025</v>
      </c>
      <c r="BG323">
        <f t="shared" si="346"/>
        <v>983.68249995786755</v>
      </c>
      <c r="BH323" s="18">
        <f t="shared" si="347"/>
        <v>2.638655752609027E-2</v>
      </c>
      <c r="BI323" s="14">
        <v>2010</v>
      </c>
      <c r="BJ323" s="10">
        <v>321</v>
      </c>
      <c r="BK323" s="9">
        <v>13058133</v>
      </c>
      <c r="BL323">
        <f t="shared" si="348"/>
        <v>40679.542056074766</v>
      </c>
      <c r="BM323">
        <f t="shared" si="349"/>
        <v>2416.1765589987408</v>
      </c>
      <c r="BN323" s="18">
        <f t="shared" si="350"/>
        <v>6.3145949855962821E-2</v>
      </c>
      <c r="BO323" s="14">
        <v>2011</v>
      </c>
      <c r="BP323" s="10">
        <v>314</v>
      </c>
      <c r="BQ323" s="9">
        <v>13211399</v>
      </c>
      <c r="BR323">
        <f t="shared" si="351"/>
        <v>42074.519108280256</v>
      </c>
      <c r="BS323">
        <f t="shared" si="352"/>
        <v>1394.9770522054896</v>
      </c>
      <c r="BT323" s="18">
        <f t="shared" si="353"/>
        <v>3.4291857324317505E-2</v>
      </c>
      <c r="BU323" s="14">
        <v>2012</v>
      </c>
      <c r="BV323" s="10">
        <v>285</v>
      </c>
      <c r="BW323" s="9">
        <v>13505826</v>
      </c>
      <c r="BX323">
        <f t="shared" si="354"/>
        <v>47388.863157894739</v>
      </c>
      <c r="BY323">
        <f t="shared" si="355"/>
        <v>5314.3440496144831</v>
      </c>
      <c r="BZ323" s="18">
        <f t="shared" si="356"/>
        <v>0.12630789756474298</v>
      </c>
      <c r="CA323" s="14">
        <v>2013</v>
      </c>
      <c r="CB323" s="10">
        <v>275</v>
      </c>
      <c r="CC323" s="9">
        <v>13612671</v>
      </c>
      <c r="CD323">
        <f t="shared" si="357"/>
        <v>49500.621818181819</v>
      </c>
      <c r="CE323">
        <f t="shared" si="358"/>
        <v>2111.7586602870797</v>
      </c>
      <c r="CF323" s="18">
        <f t="shared" si="359"/>
        <v>4.4562340591520852E-2</v>
      </c>
      <c r="CG323" s="14">
        <v>2014</v>
      </c>
      <c r="CH323" s="10">
        <v>277</v>
      </c>
      <c r="CI323" s="9">
        <v>14045684</v>
      </c>
      <c r="CJ323">
        <f t="shared" si="360"/>
        <v>50706.440433213</v>
      </c>
      <c r="CK323">
        <f t="shared" si="361"/>
        <v>1205.8186150311813</v>
      </c>
      <c r="CL323" s="18">
        <f t="shared" si="362"/>
        <v>2.4359666015110103E-2</v>
      </c>
      <c r="CM323" s="14">
        <v>2015</v>
      </c>
      <c r="CN323" s="9">
        <v>268</v>
      </c>
      <c r="CO323" s="9">
        <v>14079529</v>
      </c>
      <c r="CP323">
        <f t="shared" si="363"/>
        <v>52535.555970149253</v>
      </c>
      <c r="CQ323">
        <f t="shared" si="364"/>
        <v>1829.1155369362532</v>
      </c>
      <c r="CR323" s="18">
        <f t="shared" si="365"/>
        <v>3.607264720830556E-2</v>
      </c>
      <c r="CS323" s="14">
        <v>2016</v>
      </c>
      <c r="CT323" s="9">
        <v>242</v>
      </c>
      <c r="CU323" s="9">
        <v>14018752</v>
      </c>
      <c r="CV323">
        <f t="shared" si="366"/>
        <v>57928.727272727272</v>
      </c>
      <c r="CW323">
        <f t="shared" si="367"/>
        <v>5393.1713025780191</v>
      </c>
      <c r="CX323" s="18">
        <f t="shared" si="368"/>
        <v>0.10265754693149956</v>
      </c>
      <c r="CY323" s="14">
        <v>2017</v>
      </c>
      <c r="CZ323" s="9">
        <v>242</v>
      </c>
      <c r="DA323" s="9">
        <v>14122925</v>
      </c>
      <c r="DB323">
        <f t="shared" si="369"/>
        <v>58359.194214876035</v>
      </c>
      <c r="DC323">
        <f t="shared" si="370"/>
        <v>430.46694214876334</v>
      </c>
      <c r="DD323" s="18">
        <f t="shared" si="371"/>
        <v>7.4309753107837792E-3</v>
      </c>
      <c r="DE323" s="14">
        <v>2018</v>
      </c>
      <c r="DF323" s="24">
        <v>254</v>
      </c>
      <c r="DG323" s="24">
        <v>14326800</v>
      </c>
      <c r="DH323">
        <f t="shared" si="372"/>
        <v>56404.72440944882</v>
      </c>
      <c r="DI323">
        <f t="shared" si="373"/>
        <v>-1954.4698054272158</v>
      </c>
      <c r="DJ323" s="18">
        <f t="shared" si="374"/>
        <v>-3.3490349408028877E-2</v>
      </c>
      <c r="DK323" s="14">
        <v>2019</v>
      </c>
      <c r="DL323" s="24">
        <v>246</v>
      </c>
      <c r="DM323" s="24">
        <v>14502026</v>
      </c>
      <c r="DN323">
        <f t="shared" si="375"/>
        <v>58951.325203252032</v>
      </c>
      <c r="DO323">
        <f t="shared" si="376"/>
        <v>2546.6007938032126</v>
      </c>
      <c r="DP323" s="18">
        <f t="shared" si="377"/>
        <v>4.514871441117458E-2</v>
      </c>
      <c r="DQ323" s="14">
        <v>2020</v>
      </c>
      <c r="DR323" s="25">
        <v>231</v>
      </c>
      <c r="DS323" s="24">
        <v>14886243</v>
      </c>
      <c r="DT323">
        <f t="shared" si="378"/>
        <v>64442.610389610389</v>
      </c>
      <c r="DU323">
        <f t="shared" si="379"/>
        <v>5491.2851863583564</v>
      </c>
      <c r="DV323" s="18">
        <f t="shared" si="380"/>
        <v>9.3149478275942665E-2</v>
      </c>
      <c r="DX323" s="11">
        <f t="shared" si="381"/>
        <v>4.4585338158250727E-2</v>
      </c>
      <c r="DY323">
        <f t="shared" ref="DY323:DY386" si="382">AVERAGE(DN323, DH323, DB323)</f>
        <v>57905.081275858967</v>
      </c>
      <c r="DZ323" s="23">
        <f t="shared" ref="DZ323:DZ386" si="383">AVERAGE(DT323, DN323, DH323, DB323, CV323, CP323, CJ323, CD323, BX323, BR323, BL323, BF323, AZ323, AT323, AN323, AH323, AB323, V323, P323, J323, F323)</f>
        <v>43489.928261844419</v>
      </c>
    </row>
    <row r="324" spans="1:130" x14ac:dyDescent="0.2">
      <c r="A324" s="3">
        <v>72074</v>
      </c>
      <c r="B324" t="s">
        <v>324</v>
      </c>
      <c r="C324" s="14">
        <v>2000</v>
      </c>
      <c r="D324" s="10">
        <v>1918</v>
      </c>
      <c r="E324" s="9">
        <v>248486961</v>
      </c>
      <c r="F324">
        <f t="shared" si="320"/>
        <v>129555.24556830031</v>
      </c>
      <c r="G324" s="14">
        <v>2001</v>
      </c>
      <c r="H324" s="10">
        <v>1939</v>
      </c>
      <c r="I324" s="9">
        <v>250598580</v>
      </c>
      <c r="J324">
        <f t="shared" si="321"/>
        <v>129241.14492006188</v>
      </c>
      <c r="K324">
        <f t="shared" si="322"/>
        <v>-314.10064823842549</v>
      </c>
      <c r="L324" s="18">
        <f t="shared" si="323"/>
        <v>-2.4244533431325602E-3</v>
      </c>
      <c r="M324" s="14">
        <v>2002</v>
      </c>
      <c r="N324" s="10">
        <v>1793</v>
      </c>
      <c r="O324" s="9">
        <v>259479622</v>
      </c>
      <c r="P324">
        <f t="shared" si="324"/>
        <v>144718.13831567205</v>
      </c>
      <c r="Q324">
        <f t="shared" si="325"/>
        <v>15476.993395610174</v>
      </c>
      <c r="R324" s="19">
        <f t="shared" si="326"/>
        <v>0.11975283417044154</v>
      </c>
      <c r="S324" s="14">
        <v>2003</v>
      </c>
      <c r="T324" s="10">
        <v>1793</v>
      </c>
      <c r="U324" s="9">
        <v>260942686</v>
      </c>
      <c r="V324">
        <f t="shared" si="327"/>
        <v>145534.12493028445</v>
      </c>
      <c r="W324">
        <f t="shared" si="328"/>
        <v>815.98661461239681</v>
      </c>
      <c r="X324" s="18">
        <f t="shared" si="329"/>
        <v>5.638454336888264E-3</v>
      </c>
      <c r="Y324" s="14">
        <v>2004</v>
      </c>
      <c r="Z324" s="10">
        <v>1767</v>
      </c>
      <c r="AA324" s="9">
        <v>261791878</v>
      </c>
      <c r="AB324">
        <f t="shared" si="330"/>
        <v>148156.12790039615</v>
      </c>
      <c r="AC324">
        <f t="shared" si="331"/>
        <v>2622.0029701117019</v>
      </c>
      <c r="AD324" s="18">
        <f t="shared" si="332"/>
        <v>1.801641347943464E-2</v>
      </c>
      <c r="AE324" s="14">
        <v>2005</v>
      </c>
      <c r="AF324" s="10">
        <v>1719</v>
      </c>
      <c r="AG324" s="9">
        <v>261808124</v>
      </c>
      <c r="AH324">
        <f t="shared" si="333"/>
        <v>152302.57358929611</v>
      </c>
      <c r="AI324">
        <f t="shared" si="334"/>
        <v>4146.4456888999557</v>
      </c>
      <c r="AJ324" s="18">
        <f t="shared" si="335"/>
        <v>2.7987000927073152E-2</v>
      </c>
      <c r="AK324" s="14">
        <v>2006</v>
      </c>
      <c r="AL324" s="10">
        <v>1719</v>
      </c>
      <c r="AM324" s="9">
        <v>263979595</v>
      </c>
      <c r="AN324">
        <f t="shared" si="336"/>
        <v>153565.7911576498</v>
      </c>
      <c r="AO324">
        <f t="shared" si="337"/>
        <v>1263.2175683536916</v>
      </c>
      <c r="AP324" s="18">
        <f t="shared" si="338"/>
        <v>8.2941314685864975E-3</v>
      </c>
      <c r="AQ324" s="14">
        <v>2007</v>
      </c>
      <c r="AR324" s="10">
        <v>1652</v>
      </c>
      <c r="AS324" s="9">
        <v>268035152</v>
      </c>
      <c r="AT324">
        <f t="shared" si="339"/>
        <v>162248.88135593222</v>
      </c>
      <c r="AU324">
        <f t="shared" si="340"/>
        <v>8683.0901982824143</v>
      </c>
      <c r="AV324" s="18">
        <f t="shared" si="341"/>
        <v>5.6543128080969556E-2</v>
      </c>
      <c r="AW324" s="14">
        <v>2008</v>
      </c>
      <c r="AX324" s="10">
        <v>1596</v>
      </c>
      <c r="AY324" s="9">
        <v>270234401</v>
      </c>
      <c r="AZ324">
        <f t="shared" si="342"/>
        <v>169319.80012531328</v>
      </c>
      <c r="BA324">
        <f t="shared" si="343"/>
        <v>7070.9187693810672</v>
      </c>
      <c r="BB324" s="18">
        <f t="shared" si="344"/>
        <v>4.3580693501789357E-2</v>
      </c>
      <c r="BC324" s="14">
        <v>2009</v>
      </c>
      <c r="BD324" s="10">
        <v>1560</v>
      </c>
      <c r="BE324" s="9">
        <v>270362844</v>
      </c>
      <c r="BF324">
        <f t="shared" si="345"/>
        <v>173309.5153846154</v>
      </c>
      <c r="BG324">
        <f t="shared" si="346"/>
        <v>3989.7152593021165</v>
      </c>
      <c r="BH324" s="18">
        <f t="shared" si="347"/>
        <v>2.356319376912408E-2</v>
      </c>
      <c r="BI324" s="14">
        <v>2010</v>
      </c>
      <c r="BJ324" s="10">
        <v>1506</v>
      </c>
      <c r="BK324" s="9">
        <v>260195090</v>
      </c>
      <c r="BL324">
        <f t="shared" si="348"/>
        <v>172772.30411686588</v>
      </c>
      <c r="BM324">
        <f t="shared" si="349"/>
        <v>-537.21126774951699</v>
      </c>
      <c r="BN324" s="18">
        <f t="shared" si="350"/>
        <v>-3.0997217120901661E-3</v>
      </c>
      <c r="BO324" s="14">
        <v>2011</v>
      </c>
      <c r="BP324" s="10">
        <v>1481</v>
      </c>
      <c r="BQ324" s="9">
        <v>276045114</v>
      </c>
      <c r="BR324">
        <f t="shared" si="351"/>
        <v>186391.02903443619</v>
      </c>
      <c r="BS324">
        <f t="shared" si="352"/>
        <v>13618.724917570304</v>
      </c>
      <c r="BT324" s="18">
        <f t="shared" si="353"/>
        <v>7.882469928952493E-2</v>
      </c>
      <c r="BU324" s="14">
        <v>2012</v>
      </c>
      <c r="BV324" s="10">
        <v>1435</v>
      </c>
      <c r="BW324" s="9">
        <v>287869956</v>
      </c>
      <c r="BX324">
        <f t="shared" si="354"/>
        <v>200606.24111498258</v>
      </c>
      <c r="BY324">
        <f t="shared" si="355"/>
        <v>14215.212080546393</v>
      </c>
      <c r="BZ324" s="18">
        <f t="shared" si="356"/>
        <v>7.626553785440017E-2</v>
      </c>
      <c r="CA324" s="14">
        <v>2013</v>
      </c>
      <c r="CB324" s="10">
        <v>1464</v>
      </c>
      <c r="CC324" s="9">
        <v>291890662</v>
      </c>
      <c r="CD324">
        <f t="shared" si="357"/>
        <v>199378.8674863388</v>
      </c>
      <c r="CE324">
        <f t="shared" si="358"/>
        <v>-1227.3736286437779</v>
      </c>
      <c r="CF324" s="18">
        <f t="shared" si="359"/>
        <v>-6.1183222507034439E-3</v>
      </c>
      <c r="CG324" s="14">
        <v>2014</v>
      </c>
      <c r="CH324" s="10">
        <v>1417</v>
      </c>
      <c r="CI324" s="9">
        <v>298927283</v>
      </c>
      <c r="CJ324">
        <f t="shared" si="360"/>
        <v>210957.85673959067</v>
      </c>
      <c r="CK324">
        <f t="shared" si="361"/>
        <v>11578.989253251872</v>
      </c>
      <c r="CL324" s="18">
        <f t="shared" si="362"/>
        <v>5.8075308578253659E-2</v>
      </c>
      <c r="CM324" s="14">
        <v>2015</v>
      </c>
      <c r="CN324" s="9">
        <v>1402</v>
      </c>
      <c r="CO324" s="9">
        <v>299092026</v>
      </c>
      <c r="CP324">
        <f t="shared" si="363"/>
        <v>213332.4008559201</v>
      </c>
      <c r="CQ324">
        <f t="shared" si="364"/>
        <v>2374.5441163294308</v>
      </c>
      <c r="CR324" s="18">
        <f t="shared" si="365"/>
        <v>1.1256011760019924E-2</v>
      </c>
      <c r="CS324" s="14">
        <v>2016</v>
      </c>
      <c r="CT324" s="9">
        <v>1370</v>
      </c>
      <c r="CU324" s="9">
        <v>304198660</v>
      </c>
      <c r="CV324">
        <f t="shared" si="366"/>
        <v>222042.81751824816</v>
      </c>
      <c r="CW324">
        <f t="shared" si="367"/>
        <v>8710.4166623280616</v>
      </c>
      <c r="CX324" s="18">
        <f t="shared" si="368"/>
        <v>4.0830256573219183E-2</v>
      </c>
      <c r="CY324" s="14">
        <v>2017</v>
      </c>
      <c r="CZ324" s="9">
        <v>1397</v>
      </c>
      <c r="DA324" s="9">
        <v>283177425</v>
      </c>
      <c r="DB324">
        <f t="shared" si="369"/>
        <v>202703.95490336436</v>
      </c>
      <c r="DC324">
        <f t="shared" si="370"/>
        <v>-19338.862614883808</v>
      </c>
      <c r="DD324" s="18">
        <f t="shared" si="371"/>
        <v>-8.7095195561975258E-2</v>
      </c>
      <c r="DE324" s="14">
        <v>2018</v>
      </c>
      <c r="DF324" s="24">
        <v>1296</v>
      </c>
      <c r="DG324" s="24">
        <v>256683843</v>
      </c>
      <c r="DH324">
        <f t="shared" si="372"/>
        <v>198058.52083333334</v>
      </c>
      <c r="DI324">
        <f t="shared" si="373"/>
        <v>-4645.4340700310131</v>
      </c>
      <c r="DJ324" s="18">
        <f t="shared" si="374"/>
        <v>-2.2917333173127503E-2</v>
      </c>
      <c r="DK324" s="14">
        <v>2019</v>
      </c>
      <c r="DL324" s="24">
        <v>1281</v>
      </c>
      <c r="DM324" s="24">
        <v>265112943</v>
      </c>
      <c r="DN324">
        <f t="shared" si="375"/>
        <v>206957.80093676815</v>
      </c>
      <c r="DO324">
        <f t="shared" si="376"/>
        <v>8899.2801034348086</v>
      </c>
      <c r="DP324" s="18">
        <f t="shared" si="377"/>
        <v>4.4932578845843098E-2</v>
      </c>
      <c r="DQ324" s="14">
        <v>2020</v>
      </c>
      <c r="DR324" s="25">
        <v>1294</v>
      </c>
      <c r="DS324" s="24">
        <v>267141957</v>
      </c>
      <c r="DT324">
        <f t="shared" si="378"/>
        <v>206446.64374034002</v>
      </c>
      <c r="DU324">
        <f t="shared" si="379"/>
        <v>-511.15719642813201</v>
      </c>
      <c r="DV324" s="18">
        <f t="shared" si="380"/>
        <v>-2.4698619434224949E-3</v>
      </c>
      <c r="DX324" s="11">
        <f t="shared" si="381"/>
        <v>2.301509678097205E-2</v>
      </c>
      <c r="DY324">
        <f t="shared" si="382"/>
        <v>202573.42555782196</v>
      </c>
      <c r="DZ324" s="23">
        <f t="shared" si="383"/>
        <v>177504.75145370048</v>
      </c>
    </row>
    <row r="325" spans="1:130" x14ac:dyDescent="0.2">
      <c r="A325" s="3">
        <v>73099</v>
      </c>
      <c r="B325" t="s">
        <v>325</v>
      </c>
      <c r="C325" s="14">
        <v>2000</v>
      </c>
      <c r="D325" s="10">
        <v>1483</v>
      </c>
      <c r="E325" s="9">
        <v>40490160</v>
      </c>
      <c r="F325">
        <f t="shared" si="320"/>
        <v>27302.872555630478</v>
      </c>
      <c r="G325" s="14">
        <v>2001</v>
      </c>
      <c r="H325" s="10">
        <v>1513</v>
      </c>
      <c r="I325" s="9">
        <v>43558771</v>
      </c>
      <c r="J325">
        <f t="shared" si="321"/>
        <v>28789.670191672176</v>
      </c>
      <c r="K325">
        <f t="shared" si="322"/>
        <v>1486.7976360416978</v>
      </c>
      <c r="L325" s="18">
        <f t="shared" si="323"/>
        <v>5.4455721939598113E-2</v>
      </c>
      <c r="M325" s="14">
        <v>2002</v>
      </c>
      <c r="N325" s="10">
        <v>1491</v>
      </c>
      <c r="O325" s="9">
        <v>48344593</v>
      </c>
      <c r="P325">
        <f t="shared" si="324"/>
        <v>32424.274312541918</v>
      </c>
      <c r="Q325">
        <f t="shared" si="325"/>
        <v>3634.6041208697425</v>
      </c>
      <c r="R325" s="19">
        <f t="shared" si="326"/>
        <v>0.12624681341160704</v>
      </c>
      <c r="S325" s="14">
        <v>2003</v>
      </c>
      <c r="T325" s="10">
        <v>1491</v>
      </c>
      <c r="U325" s="9">
        <v>49158995</v>
      </c>
      <c r="V325">
        <f t="shared" si="327"/>
        <v>32970.486250838367</v>
      </c>
      <c r="W325">
        <f t="shared" si="328"/>
        <v>546.21193829644835</v>
      </c>
      <c r="X325" s="18">
        <f t="shared" si="329"/>
        <v>1.6845772183871822E-2</v>
      </c>
      <c r="Y325" s="14">
        <v>2004</v>
      </c>
      <c r="Z325" s="10">
        <v>1550</v>
      </c>
      <c r="AA325" s="9">
        <v>52473670</v>
      </c>
      <c r="AB325">
        <f t="shared" si="330"/>
        <v>33853.980645161289</v>
      </c>
      <c r="AC325">
        <f t="shared" si="331"/>
        <v>883.49439432292274</v>
      </c>
      <c r="AD325" s="18">
        <f t="shared" si="332"/>
        <v>2.6796523035824422E-2</v>
      </c>
      <c r="AE325" s="14">
        <v>2005</v>
      </c>
      <c r="AF325" s="10">
        <v>1579</v>
      </c>
      <c r="AG325" s="9">
        <v>52294071</v>
      </c>
      <c r="AH325">
        <f t="shared" si="333"/>
        <v>33118.474350854973</v>
      </c>
      <c r="AI325">
        <f t="shared" si="334"/>
        <v>-735.5062943063167</v>
      </c>
      <c r="AJ325" s="18">
        <f t="shared" si="335"/>
        <v>-2.1725843764592623E-2</v>
      </c>
      <c r="AK325" s="14">
        <v>2006</v>
      </c>
      <c r="AL325" s="10">
        <v>1597</v>
      </c>
      <c r="AM325" s="9">
        <v>55687375</v>
      </c>
      <c r="AN325">
        <f t="shared" si="336"/>
        <v>34869.990607388856</v>
      </c>
      <c r="AO325">
        <f t="shared" si="337"/>
        <v>1751.5162565338833</v>
      </c>
      <c r="AP325" s="18">
        <f t="shared" si="338"/>
        <v>5.2886381117029528E-2</v>
      </c>
      <c r="AQ325" s="14">
        <v>2007</v>
      </c>
      <c r="AR325" s="10">
        <v>1667</v>
      </c>
      <c r="AS325" s="9">
        <v>58085955</v>
      </c>
      <c r="AT325">
        <f t="shared" si="339"/>
        <v>34844.604079184166</v>
      </c>
      <c r="AU325">
        <f t="shared" si="340"/>
        <v>-25.386528204689967</v>
      </c>
      <c r="AV325" s="18">
        <f t="shared" si="341"/>
        <v>-7.2803369781552596E-4</v>
      </c>
      <c r="AW325" s="14">
        <v>2008</v>
      </c>
      <c r="AX325" s="10">
        <v>1665</v>
      </c>
      <c r="AY325" s="9">
        <v>60815222</v>
      </c>
      <c r="AZ325">
        <f t="shared" si="342"/>
        <v>36525.658858858857</v>
      </c>
      <c r="BA325">
        <f t="shared" si="343"/>
        <v>1681.0547796746905</v>
      </c>
      <c r="BB325" s="18">
        <f t="shared" si="344"/>
        <v>4.8244335790256158E-2</v>
      </c>
      <c r="BC325" s="14">
        <v>2009</v>
      </c>
      <c r="BD325" s="10">
        <v>1663</v>
      </c>
      <c r="BE325" s="9">
        <v>62320602</v>
      </c>
      <c r="BF325">
        <f t="shared" si="345"/>
        <v>37474.80577269994</v>
      </c>
      <c r="BG325">
        <f t="shared" si="346"/>
        <v>949.14691384108301</v>
      </c>
      <c r="BH325" s="18">
        <f t="shared" si="347"/>
        <v>2.598575750566862E-2</v>
      </c>
      <c r="BI325" s="14">
        <v>2010</v>
      </c>
      <c r="BJ325" s="10">
        <v>1594</v>
      </c>
      <c r="BK325" s="9">
        <v>62307855</v>
      </c>
      <c r="BL325">
        <f t="shared" si="348"/>
        <v>39088.993099121704</v>
      </c>
      <c r="BM325">
        <f t="shared" si="349"/>
        <v>1614.1873264217647</v>
      </c>
      <c r="BN325" s="18">
        <f t="shared" si="350"/>
        <v>4.3073934424436314E-2</v>
      </c>
      <c r="BO325" s="14">
        <v>2011</v>
      </c>
      <c r="BP325" s="10">
        <v>1600</v>
      </c>
      <c r="BQ325" s="9">
        <v>62949705</v>
      </c>
      <c r="BR325">
        <f t="shared" si="351"/>
        <v>39343.565625000003</v>
      </c>
      <c r="BS325">
        <f t="shared" si="352"/>
        <v>254.57252587829862</v>
      </c>
      <c r="BT325" s="18">
        <f t="shared" si="353"/>
        <v>6.5126396382929252E-3</v>
      </c>
      <c r="BU325" s="14">
        <v>2012</v>
      </c>
      <c r="BV325" s="10">
        <v>1549</v>
      </c>
      <c r="BW325" s="9">
        <v>63593969</v>
      </c>
      <c r="BX325">
        <f t="shared" si="354"/>
        <v>41054.854099418983</v>
      </c>
      <c r="BY325">
        <f t="shared" si="355"/>
        <v>1711.2884744189796</v>
      </c>
      <c r="BZ325" s="18">
        <f t="shared" si="356"/>
        <v>4.3496018910181823E-2</v>
      </c>
      <c r="CA325" s="14">
        <v>2013</v>
      </c>
      <c r="CB325" s="10">
        <v>1419</v>
      </c>
      <c r="CC325" s="9">
        <v>66256906</v>
      </c>
      <c r="CD325">
        <f t="shared" si="357"/>
        <v>46692.675123326284</v>
      </c>
      <c r="CE325">
        <f t="shared" si="358"/>
        <v>5637.8210239073014</v>
      </c>
      <c r="CF325" s="18">
        <f t="shared" si="359"/>
        <v>0.13732410326571076</v>
      </c>
      <c r="CG325" s="14">
        <v>2014</v>
      </c>
      <c r="CH325" s="10">
        <v>1425</v>
      </c>
      <c r="CI325" s="9">
        <v>66433128</v>
      </c>
      <c r="CJ325">
        <f t="shared" si="360"/>
        <v>46619.738947368423</v>
      </c>
      <c r="CK325">
        <f t="shared" si="361"/>
        <v>-72.936175957860542</v>
      </c>
      <c r="CL325" s="18">
        <f t="shared" si="362"/>
        <v>-1.5620474895734508E-3</v>
      </c>
      <c r="CM325" s="14">
        <v>2015</v>
      </c>
      <c r="CN325" s="9">
        <v>1437</v>
      </c>
      <c r="CO325" s="9">
        <v>68160630</v>
      </c>
      <c r="CP325">
        <f t="shared" si="363"/>
        <v>47432.588726513568</v>
      </c>
      <c r="CQ325">
        <f t="shared" si="364"/>
        <v>812.84977914514457</v>
      </c>
      <c r="CR325" s="18">
        <f t="shared" si="365"/>
        <v>1.743574283122467E-2</v>
      </c>
      <c r="CS325" s="14">
        <v>2016</v>
      </c>
      <c r="CT325" s="9">
        <v>1352</v>
      </c>
      <c r="CU325" s="9">
        <v>70092924</v>
      </c>
      <c r="CV325">
        <f t="shared" si="366"/>
        <v>51843.878698224849</v>
      </c>
      <c r="CW325">
        <f t="shared" si="367"/>
        <v>4411.2899717112814</v>
      </c>
      <c r="CX325" s="18">
        <f t="shared" si="368"/>
        <v>9.3001248511774492E-2</v>
      </c>
      <c r="CY325" s="14">
        <v>2017</v>
      </c>
      <c r="CZ325" s="9">
        <v>1328</v>
      </c>
      <c r="DA325" s="9">
        <v>71305737</v>
      </c>
      <c r="DB325">
        <f t="shared" si="369"/>
        <v>53694.079066265062</v>
      </c>
      <c r="DC325">
        <f t="shared" si="370"/>
        <v>1850.2003680402122</v>
      </c>
      <c r="DD325" s="18">
        <f t="shared" si="371"/>
        <v>3.5687923328613987E-2</v>
      </c>
      <c r="DE325" s="14">
        <v>2018</v>
      </c>
      <c r="DF325" s="24">
        <v>1328</v>
      </c>
      <c r="DG325" s="24">
        <v>73739915</v>
      </c>
      <c r="DH325">
        <f t="shared" si="372"/>
        <v>55527.04442771084</v>
      </c>
      <c r="DI325">
        <f t="shared" si="373"/>
        <v>1832.9653614457784</v>
      </c>
      <c r="DJ325" s="18">
        <f t="shared" si="374"/>
        <v>3.4137197123423516E-2</v>
      </c>
      <c r="DK325" s="14">
        <v>2019</v>
      </c>
      <c r="DL325" s="24">
        <v>1321</v>
      </c>
      <c r="DM325" s="24">
        <v>76059342</v>
      </c>
      <c r="DN325">
        <f t="shared" si="375"/>
        <v>57577.094625283877</v>
      </c>
      <c r="DO325">
        <f t="shared" si="376"/>
        <v>2050.0501975730367</v>
      </c>
      <c r="DP325" s="18">
        <f t="shared" si="377"/>
        <v>3.6919850834883562E-2</v>
      </c>
      <c r="DQ325" s="14">
        <v>2020</v>
      </c>
      <c r="DR325" s="25">
        <v>1304</v>
      </c>
      <c r="DS325" s="24">
        <v>79676163</v>
      </c>
      <c r="DT325">
        <f t="shared" si="378"/>
        <v>61101.351993865028</v>
      </c>
      <c r="DU325">
        <f t="shared" si="379"/>
        <v>3524.2573685811512</v>
      </c>
      <c r="DV325" s="18">
        <f t="shared" si="380"/>
        <v>6.1209364444616159E-2</v>
      </c>
      <c r="DX325" s="11">
        <f t="shared" si="381"/>
        <v>4.636035745765444E-2</v>
      </c>
      <c r="DY325">
        <f t="shared" si="382"/>
        <v>55599.406039753259</v>
      </c>
      <c r="DZ325" s="23">
        <f t="shared" si="383"/>
        <v>41530.984859853786</v>
      </c>
    </row>
    <row r="326" spans="1:130" x14ac:dyDescent="0.2">
      <c r="A326" s="3">
        <v>73102</v>
      </c>
      <c r="B326" t="s">
        <v>326</v>
      </c>
      <c r="C326" s="14">
        <v>2000</v>
      </c>
      <c r="D326" s="10">
        <v>856</v>
      </c>
      <c r="E326" s="9">
        <v>34973786</v>
      </c>
      <c r="F326">
        <f t="shared" si="320"/>
        <v>40857.226635514016</v>
      </c>
      <c r="G326" s="14">
        <v>2001</v>
      </c>
      <c r="H326" s="10">
        <v>820</v>
      </c>
      <c r="I326" s="9">
        <v>37434253</v>
      </c>
      <c r="J326">
        <f t="shared" si="321"/>
        <v>45651.528048780485</v>
      </c>
      <c r="K326">
        <f t="shared" si="322"/>
        <v>4794.3014132664684</v>
      </c>
      <c r="L326" s="18">
        <f t="shared" si="323"/>
        <v>0.11734280096973479</v>
      </c>
      <c r="M326" s="14">
        <v>2002</v>
      </c>
      <c r="N326" s="10">
        <v>844</v>
      </c>
      <c r="O326" s="9">
        <v>40173178</v>
      </c>
      <c r="P326">
        <f t="shared" si="324"/>
        <v>47598.552132701421</v>
      </c>
      <c r="Q326">
        <f t="shared" si="325"/>
        <v>1947.0240839209364</v>
      </c>
      <c r="R326" s="19">
        <f t="shared" si="326"/>
        <v>4.2649702367913364E-2</v>
      </c>
      <c r="S326" s="14">
        <v>2003</v>
      </c>
      <c r="T326" s="10">
        <v>844</v>
      </c>
      <c r="U326" s="9">
        <v>42329504</v>
      </c>
      <c r="V326">
        <f t="shared" si="327"/>
        <v>50153.440758293837</v>
      </c>
      <c r="W326">
        <f t="shared" si="328"/>
        <v>2554.8886255924153</v>
      </c>
      <c r="X326" s="18">
        <f t="shared" si="329"/>
        <v>5.3675763465862683E-2</v>
      </c>
      <c r="Y326" s="14">
        <v>2004</v>
      </c>
      <c r="Z326" s="10">
        <v>848</v>
      </c>
      <c r="AA326" s="9">
        <v>45305892</v>
      </c>
      <c r="AB326">
        <f t="shared" si="330"/>
        <v>53426.759433962266</v>
      </c>
      <c r="AC326">
        <f t="shared" si="331"/>
        <v>3273.3186756684299</v>
      </c>
      <c r="AD326" s="18">
        <f t="shared" si="332"/>
        <v>6.5266083965079186E-2</v>
      </c>
      <c r="AE326" s="14">
        <v>2005</v>
      </c>
      <c r="AF326" s="10">
        <v>903</v>
      </c>
      <c r="AG326" s="9">
        <v>45844092</v>
      </c>
      <c r="AH326">
        <f t="shared" si="333"/>
        <v>50768.651162790695</v>
      </c>
      <c r="AI326">
        <f t="shared" si="334"/>
        <v>-2658.1082711715717</v>
      </c>
      <c r="AJ326" s="18">
        <f t="shared" si="335"/>
        <v>-4.975237688628871E-2</v>
      </c>
      <c r="AK326" s="14">
        <v>2006</v>
      </c>
      <c r="AL326" s="10">
        <v>924</v>
      </c>
      <c r="AM326" s="9">
        <v>49474222</v>
      </c>
      <c r="AN326">
        <f t="shared" si="336"/>
        <v>53543.530303030304</v>
      </c>
      <c r="AO326">
        <f t="shared" si="337"/>
        <v>2774.8791402396091</v>
      </c>
      <c r="AP326" s="18">
        <f t="shared" si="338"/>
        <v>5.4657334332990325E-2</v>
      </c>
      <c r="AQ326" s="14">
        <v>2007</v>
      </c>
      <c r="AR326" s="10">
        <v>968</v>
      </c>
      <c r="AS326" s="9">
        <v>48967922</v>
      </c>
      <c r="AT326">
        <f t="shared" si="339"/>
        <v>50586.696280991739</v>
      </c>
      <c r="AU326">
        <f t="shared" si="340"/>
        <v>-2956.8340220385653</v>
      </c>
      <c r="AV326" s="18">
        <f t="shared" si="341"/>
        <v>-5.5222993428044896E-2</v>
      </c>
      <c r="AW326" s="14">
        <v>2008</v>
      </c>
      <c r="AX326" s="10">
        <v>981</v>
      </c>
      <c r="AY326" s="9">
        <v>51888730</v>
      </c>
      <c r="AZ326">
        <f t="shared" si="342"/>
        <v>52893.710499490313</v>
      </c>
      <c r="BA326">
        <f t="shared" si="343"/>
        <v>2307.0142184985743</v>
      </c>
      <c r="BB326" s="18">
        <f t="shared" si="344"/>
        <v>4.5605156851593984E-2</v>
      </c>
      <c r="BC326" s="14">
        <v>2009</v>
      </c>
      <c r="BD326" s="10">
        <v>928</v>
      </c>
      <c r="BE326" s="9">
        <v>55022660</v>
      </c>
      <c r="BF326">
        <f t="shared" si="345"/>
        <v>59291.659482758623</v>
      </c>
      <c r="BG326">
        <f t="shared" si="346"/>
        <v>6397.9489832683103</v>
      </c>
      <c r="BH326" s="18">
        <f t="shared" si="347"/>
        <v>0.12095859645410888</v>
      </c>
      <c r="BI326" s="14">
        <v>2010</v>
      </c>
      <c r="BJ326" s="10">
        <v>944</v>
      </c>
      <c r="BK326" s="9">
        <v>55463608</v>
      </c>
      <c r="BL326">
        <f t="shared" si="348"/>
        <v>58753.822033898308</v>
      </c>
      <c r="BM326">
        <f t="shared" si="349"/>
        <v>-537.83744886031491</v>
      </c>
      <c r="BN326" s="18">
        <f t="shared" si="350"/>
        <v>-9.0710473201835798E-3</v>
      </c>
      <c r="BO326" s="14">
        <v>2011</v>
      </c>
      <c r="BP326" s="10">
        <v>922</v>
      </c>
      <c r="BQ326" s="9">
        <v>56419928</v>
      </c>
      <c r="BR326">
        <f t="shared" si="351"/>
        <v>61192.980477223427</v>
      </c>
      <c r="BS326">
        <f t="shared" si="352"/>
        <v>2439.1584433251192</v>
      </c>
      <c r="BT326" s="18">
        <f t="shared" si="353"/>
        <v>4.1514889736327873E-2</v>
      </c>
      <c r="BU326" s="14">
        <v>2012</v>
      </c>
      <c r="BV326" s="10">
        <v>869</v>
      </c>
      <c r="BW326" s="9">
        <v>57775210</v>
      </c>
      <c r="BX326">
        <f t="shared" si="354"/>
        <v>66484.706559263519</v>
      </c>
      <c r="BY326">
        <f t="shared" si="355"/>
        <v>5291.7260820400916</v>
      </c>
      <c r="BZ326" s="18">
        <f t="shared" si="356"/>
        <v>8.6476031086763605E-2</v>
      </c>
      <c r="CA326" s="14">
        <v>2013</v>
      </c>
      <c r="CB326" s="10">
        <v>859</v>
      </c>
      <c r="CC326" s="9">
        <v>62686435</v>
      </c>
      <c r="CD326">
        <f t="shared" si="357"/>
        <v>72976.059371362047</v>
      </c>
      <c r="CE326">
        <f t="shared" si="358"/>
        <v>6491.3528120985284</v>
      </c>
      <c r="CF326" s="18">
        <f t="shared" si="359"/>
        <v>9.7636782172035752E-2</v>
      </c>
      <c r="CG326" s="14">
        <v>2014</v>
      </c>
      <c r="CH326" s="10">
        <v>828</v>
      </c>
      <c r="CI326" s="9">
        <v>65137135</v>
      </c>
      <c r="CJ326">
        <f t="shared" si="360"/>
        <v>78668.03743961353</v>
      </c>
      <c r="CK326">
        <f t="shared" si="361"/>
        <v>5691.9780682514829</v>
      </c>
      <c r="CL326" s="18">
        <f t="shared" si="362"/>
        <v>7.7997882007933991E-2</v>
      </c>
      <c r="CM326" s="14">
        <v>2015</v>
      </c>
      <c r="CN326" s="9">
        <v>844</v>
      </c>
      <c r="CO326" s="9">
        <v>69867570</v>
      </c>
      <c r="CP326">
        <f t="shared" si="363"/>
        <v>82781.481042654035</v>
      </c>
      <c r="CQ326">
        <f t="shared" si="364"/>
        <v>4113.443603040505</v>
      </c>
      <c r="CR326" s="18">
        <f t="shared" si="365"/>
        <v>5.2288626193300304E-2</v>
      </c>
      <c r="CS326" s="14">
        <v>2016</v>
      </c>
      <c r="CT326" s="9">
        <v>844</v>
      </c>
      <c r="CU326" s="9">
        <v>68645510</v>
      </c>
      <c r="CV326">
        <f t="shared" si="366"/>
        <v>81333.542654028439</v>
      </c>
      <c r="CW326">
        <f t="shared" si="367"/>
        <v>-1447.9383886255964</v>
      </c>
      <c r="CX326" s="18">
        <f t="shared" si="368"/>
        <v>-1.7491090644772722E-2</v>
      </c>
      <c r="CY326" s="14">
        <v>2017</v>
      </c>
      <c r="CZ326" s="9">
        <v>807</v>
      </c>
      <c r="DA326" s="9">
        <v>69941430</v>
      </c>
      <c r="DB326">
        <f t="shared" si="369"/>
        <v>86668.438661710039</v>
      </c>
      <c r="DC326">
        <f t="shared" si="370"/>
        <v>5334.8960076816002</v>
      </c>
      <c r="DD326" s="18">
        <f t="shared" si="371"/>
        <v>6.5592814890344187E-2</v>
      </c>
      <c r="DE326" s="14">
        <v>2018</v>
      </c>
      <c r="DF326" s="24">
        <v>755</v>
      </c>
      <c r="DG326" s="24">
        <v>71578182</v>
      </c>
      <c r="DH326">
        <f t="shared" si="372"/>
        <v>94805.539072847678</v>
      </c>
      <c r="DI326">
        <f t="shared" si="373"/>
        <v>8137.1004111376387</v>
      </c>
      <c r="DJ326" s="18">
        <f t="shared" si="374"/>
        <v>9.3887700491512321E-2</v>
      </c>
      <c r="DK326" s="14">
        <v>2019</v>
      </c>
      <c r="DL326" s="24">
        <v>764</v>
      </c>
      <c r="DM326" s="24">
        <v>73762364</v>
      </c>
      <c r="DN326">
        <f t="shared" si="375"/>
        <v>96547.596858638746</v>
      </c>
      <c r="DO326">
        <f t="shared" si="376"/>
        <v>1742.0577857910685</v>
      </c>
      <c r="DP326" s="18">
        <f t="shared" si="377"/>
        <v>1.8375063343635308E-2</v>
      </c>
      <c r="DQ326" s="14">
        <v>2020</v>
      </c>
      <c r="DR326" s="25">
        <v>685</v>
      </c>
      <c r="DS326" s="24">
        <v>77195217</v>
      </c>
      <c r="DT326">
        <f t="shared" si="378"/>
        <v>112693.74744525547</v>
      </c>
      <c r="DU326">
        <f t="shared" si="379"/>
        <v>16146.150586616728</v>
      </c>
      <c r="DV326" s="18">
        <f t="shared" si="380"/>
        <v>0.16723513698903658</v>
      </c>
      <c r="DX326" s="11">
        <f t="shared" si="381"/>
        <v>5.5583792343377091E-2</v>
      </c>
      <c r="DY326">
        <f t="shared" si="382"/>
        <v>92673.858197732174</v>
      </c>
      <c r="DZ326" s="23">
        <f t="shared" si="383"/>
        <v>66556.081254990888</v>
      </c>
    </row>
    <row r="327" spans="1:130" x14ac:dyDescent="0.2">
      <c r="A327" s="3">
        <v>73105</v>
      </c>
      <c r="B327" t="s">
        <v>327</v>
      </c>
      <c r="C327" s="14">
        <v>2000</v>
      </c>
      <c r="D327" s="10">
        <v>182</v>
      </c>
      <c r="E327" s="9">
        <v>3970420</v>
      </c>
      <c r="F327">
        <f t="shared" si="320"/>
        <v>21815.494505494506</v>
      </c>
      <c r="G327" s="14">
        <v>2001</v>
      </c>
      <c r="H327" s="10">
        <v>176</v>
      </c>
      <c r="I327" s="9">
        <v>4605953</v>
      </c>
      <c r="J327">
        <f t="shared" si="321"/>
        <v>26170.1875</v>
      </c>
      <c r="K327">
        <f t="shared" si="322"/>
        <v>4354.6929945054944</v>
      </c>
      <c r="L327" s="18">
        <f t="shared" si="323"/>
        <v>0.19961468182207423</v>
      </c>
      <c r="M327" s="14">
        <v>2002</v>
      </c>
      <c r="N327" s="10">
        <v>164</v>
      </c>
      <c r="O327" s="9">
        <v>4971420</v>
      </c>
      <c r="P327">
        <f t="shared" si="324"/>
        <v>30313.536585365855</v>
      </c>
      <c r="Q327">
        <f t="shared" si="325"/>
        <v>4143.349085365855</v>
      </c>
      <c r="R327" s="19">
        <f t="shared" si="326"/>
        <v>0.15832324798459527</v>
      </c>
      <c r="S327" s="14">
        <v>2003</v>
      </c>
      <c r="T327" s="10">
        <v>164</v>
      </c>
      <c r="U327" s="9">
        <v>5186401</v>
      </c>
      <c r="V327">
        <f t="shared" si="327"/>
        <v>31624.396341463416</v>
      </c>
      <c r="W327">
        <f t="shared" si="328"/>
        <v>1310.8597560975613</v>
      </c>
      <c r="X327" s="18">
        <f t="shared" si="329"/>
        <v>4.3243379155251428E-2</v>
      </c>
      <c r="Y327" s="14">
        <v>2004</v>
      </c>
      <c r="Z327" s="10">
        <v>154</v>
      </c>
      <c r="AA327" s="9">
        <v>5785428</v>
      </c>
      <c r="AB327">
        <f t="shared" si="330"/>
        <v>37567.714285714283</v>
      </c>
      <c r="AC327">
        <f t="shared" si="331"/>
        <v>5943.3179442508663</v>
      </c>
      <c r="AD327" s="18">
        <f t="shared" si="332"/>
        <v>0.18793458948838357</v>
      </c>
      <c r="AE327" s="14">
        <v>2005</v>
      </c>
      <c r="AF327" s="10">
        <v>160</v>
      </c>
      <c r="AG327" s="9">
        <v>5899069</v>
      </c>
      <c r="AH327">
        <f t="shared" si="333"/>
        <v>36869.181250000001</v>
      </c>
      <c r="AI327">
        <f t="shared" si="334"/>
        <v>-698.53303571428114</v>
      </c>
      <c r="AJ327" s="18">
        <f t="shared" si="335"/>
        <v>-1.8593972217785668E-2</v>
      </c>
      <c r="AK327" s="14">
        <v>2006</v>
      </c>
      <c r="AL327" s="10">
        <v>164</v>
      </c>
      <c r="AM327" s="9">
        <v>6214870</v>
      </c>
      <c r="AN327">
        <f t="shared" si="336"/>
        <v>37895.548780487807</v>
      </c>
      <c r="AO327">
        <f t="shared" si="337"/>
        <v>1026.3675304878052</v>
      </c>
      <c r="AP327" s="18">
        <f t="shared" si="338"/>
        <v>2.7838088498040762E-2</v>
      </c>
      <c r="AQ327" s="14">
        <v>2007</v>
      </c>
      <c r="AR327" s="10">
        <v>159</v>
      </c>
      <c r="AS327" s="9">
        <v>6549867</v>
      </c>
      <c r="AT327">
        <f t="shared" si="339"/>
        <v>41194.132075471702</v>
      </c>
      <c r="AU327">
        <f t="shared" si="340"/>
        <v>3298.583294983895</v>
      </c>
      <c r="AV327" s="18">
        <f t="shared" si="341"/>
        <v>8.7044083042341791E-2</v>
      </c>
      <c r="AW327" s="14">
        <v>2008</v>
      </c>
      <c r="AX327" s="10">
        <v>152</v>
      </c>
      <c r="AY327" s="9">
        <v>7087320</v>
      </c>
      <c r="AZ327">
        <f t="shared" si="342"/>
        <v>46627.105263157893</v>
      </c>
      <c r="BA327">
        <f t="shared" si="343"/>
        <v>5432.9731876861915</v>
      </c>
      <c r="BB327" s="18">
        <f t="shared" si="344"/>
        <v>0.13188706531630404</v>
      </c>
      <c r="BC327" s="14">
        <v>2009</v>
      </c>
      <c r="BD327" s="10">
        <v>154</v>
      </c>
      <c r="BE327" s="9">
        <v>7211350</v>
      </c>
      <c r="BF327">
        <f t="shared" si="345"/>
        <v>46826.948051948049</v>
      </c>
      <c r="BG327">
        <f t="shared" si="346"/>
        <v>199.84278879015619</v>
      </c>
      <c r="BH327" s="18">
        <f t="shared" si="347"/>
        <v>4.2859788885084545E-3</v>
      </c>
      <c r="BI327" s="14">
        <v>2010</v>
      </c>
      <c r="BJ327" s="10">
        <v>136</v>
      </c>
      <c r="BK327" s="9">
        <v>7351026</v>
      </c>
      <c r="BL327">
        <f t="shared" si="348"/>
        <v>54051.661764705881</v>
      </c>
      <c r="BM327">
        <f t="shared" si="349"/>
        <v>7224.7137127578317</v>
      </c>
      <c r="BN327" s="18">
        <f t="shared" si="350"/>
        <v>0.15428538508943626</v>
      </c>
      <c r="BO327" s="14">
        <v>2011</v>
      </c>
      <c r="BP327" s="10">
        <v>138</v>
      </c>
      <c r="BQ327" s="9">
        <v>7489333</v>
      </c>
      <c r="BR327">
        <f t="shared" si="351"/>
        <v>54270.528985507248</v>
      </c>
      <c r="BS327">
        <f t="shared" si="352"/>
        <v>218.86722080136678</v>
      </c>
      <c r="BT327" s="18">
        <f t="shared" si="353"/>
        <v>4.0492227927075601E-3</v>
      </c>
      <c r="BU327" s="14">
        <v>2012</v>
      </c>
      <c r="BV327" s="10">
        <v>127</v>
      </c>
      <c r="BW327" s="9">
        <v>7740500</v>
      </c>
      <c r="BX327">
        <f t="shared" si="354"/>
        <v>60948.818897637793</v>
      </c>
      <c r="BY327">
        <f t="shared" si="355"/>
        <v>6678.2899121305454</v>
      </c>
      <c r="BZ327" s="18">
        <f t="shared" si="356"/>
        <v>0.12305555219323473</v>
      </c>
      <c r="CA327" s="14">
        <v>2013</v>
      </c>
      <c r="CB327" s="10">
        <v>128</v>
      </c>
      <c r="CC327" s="9">
        <v>7990820</v>
      </c>
      <c r="CD327">
        <f t="shared" si="357"/>
        <v>62428.28125</v>
      </c>
      <c r="CE327">
        <f t="shared" si="358"/>
        <v>1479.4623523622067</v>
      </c>
      <c r="CF327" s="18">
        <f t="shared" si="359"/>
        <v>2.4273847781151121E-2</v>
      </c>
      <c r="CG327" s="14">
        <v>2014</v>
      </c>
      <c r="CH327" s="10">
        <v>130</v>
      </c>
      <c r="CI327" s="9">
        <v>8047715</v>
      </c>
      <c r="CJ327">
        <f t="shared" si="360"/>
        <v>61905.5</v>
      </c>
      <c r="CK327">
        <f t="shared" si="361"/>
        <v>-522.78125</v>
      </c>
      <c r="CL327" s="18">
        <f t="shared" si="362"/>
        <v>-8.3741092904107469E-3</v>
      </c>
      <c r="CM327" s="14">
        <v>2015</v>
      </c>
      <c r="CN327" s="9">
        <v>146</v>
      </c>
      <c r="CO327" s="9">
        <v>8364850</v>
      </c>
      <c r="CP327">
        <f t="shared" si="363"/>
        <v>57293.493150684932</v>
      </c>
      <c r="CQ327">
        <f t="shared" si="364"/>
        <v>-4612.0068493150684</v>
      </c>
      <c r="CR327" s="18">
        <f t="shared" si="365"/>
        <v>-7.4500760826018184E-2</v>
      </c>
      <c r="CS327" s="14">
        <v>2016</v>
      </c>
      <c r="CT327" s="9">
        <v>136</v>
      </c>
      <c r="CU327" s="9">
        <v>8541350</v>
      </c>
      <c r="CV327">
        <f t="shared" si="366"/>
        <v>62804.044117647056</v>
      </c>
      <c r="CW327">
        <f t="shared" si="367"/>
        <v>5510.5509669621242</v>
      </c>
      <c r="CX327" s="18">
        <f t="shared" si="368"/>
        <v>9.6181096035968389E-2</v>
      </c>
      <c r="CY327" s="14">
        <v>2017</v>
      </c>
      <c r="CZ327" s="9">
        <v>134</v>
      </c>
      <c r="DA327" s="9">
        <v>8884760</v>
      </c>
      <c r="DB327">
        <f t="shared" si="369"/>
        <v>66304.179104477618</v>
      </c>
      <c r="DC327">
        <f t="shared" si="370"/>
        <v>3500.1349868305624</v>
      </c>
      <c r="DD327" s="18">
        <f t="shared" si="371"/>
        <v>5.5731044648557486E-2</v>
      </c>
      <c r="DE327" s="14">
        <v>2018</v>
      </c>
      <c r="DF327" s="24">
        <v>107</v>
      </c>
      <c r="DG327" s="24">
        <v>9253135</v>
      </c>
      <c r="DH327">
        <f t="shared" si="372"/>
        <v>86477.897196261678</v>
      </c>
      <c r="DI327">
        <f t="shared" si="373"/>
        <v>20173.71809178406</v>
      </c>
      <c r="DJ327" s="18">
        <f t="shared" si="374"/>
        <v>0.30426012906359473</v>
      </c>
      <c r="DK327" s="14">
        <v>2019</v>
      </c>
      <c r="DL327" s="24">
        <v>116</v>
      </c>
      <c r="DM327" s="24">
        <v>9554684</v>
      </c>
      <c r="DN327">
        <f t="shared" si="375"/>
        <v>82367.965517241377</v>
      </c>
      <c r="DO327">
        <f t="shared" si="376"/>
        <v>-4109.9316790203011</v>
      </c>
      <c r="DP327" s="18">
        <f t="shared" si="377"/>
        <v>-4.7525805000702165E-2</v>
      </c>
      <c r="DQ327" s="14">
        <v>2020</v>
      </c>
      <c r="DR327" s="25">
        <v>106</v>
      </c>
      <c r="DS327" s="24">
        <v>9777190</v>
      </c>
      <c r="DT327">
        <f t="shared" si="378"/>
        <v>92237.641509433961</v>
      </c>
      <c r="DU327">
        <f t="shared" si="379"/>
        <v>9869.6759921925841</v>
      </c>
      <c r="DV327" s="18">
        <f t="shared" si="380"/>
        <v>0.11982420508039196</v>
      </c>
      <c r="DX327" s="11">
        <f t="shared" si="381"/>
        <v>7.6052895110798852E-2</v>
      </c>
      <c r="DY327">
        <f t="shared" si="382"/>
        <v>78383.347272660234</v>
      </c>
      <c r="DZ327" s="23">
        <f t="shared" si="383"/>
        <v>52285.440768223867</v>
      </c>
    </row>
    <row r="328" spans="1:130" x14ac:dyDescent="0.2">
      <c r="A328" s="3">
        <v>73106</v>
      </c>
      <c r="B328" t="s">
        <v>328</v>
      </c>
      <c r="C328" s="14">
        <v>2000</v>
      </c>
      <c r="D328" s="10">
        <v>1651</v>
      </c>
      <c r="E328" s="9">
        <v>47599348</v>
      </c>
      <c r="F328">
        <f t="shared" si="320"/>
        <v>28830.616596002423</v>
      </c>
      <c r="G328" s="14">
        <v>2001</v>
      </c>
      <c r="H328" s="10">
        <v>1715</v>
      </c>
      <c r="I328" s="9">
        <v>51836686</v>
      </c>
      <c r="J328">
        <f t="shared" si="321"/>
        <v>30225.472886297375</v>
      </c>
      <c r="K328">
        <f t="shared" si="322"/>
        <v>1394.8562902949525</v>
      </c>
      <c r="L328" s="18">
        <f t="shared" si="323"/>
        <v>4.8381077305448945E-2</v>
      </c>
      <c r="M328" s="14">
        <v>2002</v>
      </c>
      <c r="N328" s="10">
        <v>1707</v>
      </c>
      <c r="O328" s="9">
        <v>56055542</v>
      </c>
      <c r="P328">
        <f t="shared" si="324"/>
        <v>32838.630345635618</v>
      </c>
      <c r="Q328">
        <f t="shared" si="325"/>
        <v>2613.1574593382429</v>
      </c>
      <c r="R328" s="19">
        <f t="shared" si="326"/>
        <v>8.6455469833952858E-2</v>
      </c>
      <c r="S328" s="14">
        <v>2003</v>
      </c>
      <c r="T328" s="10">
        <v>1707</v>
      </c>
      <c r="U328" s="9">
        <v>58571128</v>
      </c>
      <c r="V328">
        <f t="shared" si="327"/>
        <v>34312.318687756298</v>
      </c>
      <c r="W328">
        <f t="shared" si="328"/>
        <v>1473.6883421206803</v>
      </c>
      <c r="X328" s="18">
        <f t="shared" si="329"/>
        <v>4.4876668929541369E-2</v>
      </c>
      <c r="Y328" s="14">
        <v>2004</v>
      </c>
      <c r="Z328" s="10">
        <v>1689</v>
      </c>
      <c r="AA328" s="9">
        <v>62378471</v>
      </c>
      <c r="AB328">
        <f t="shared" si="330"/>
        <v>36932.191237418592</v>
      </c>
      <c r="AC328">
        <f t="shared" si="331"/>
        <v>2619.8725496622937</v>
      </c>
      <c r="AD328" s="18">
        <f t="shared" si="332"/>
        <v>7.6353701814886252E-2</v>
      </c>
      <c r="AE328" s="14">
        <v>2005</v>
      </c>
      <c r="AF328" s="10">
        <v>1637</v>
      </c>
      <c r="AG328" s="9">
        <v>61492292</v>
      </c>
      <c r="AH328">
        <f t="shared" si="333"/>
        <v>37564.014660965178</v>
      </c>
      <c r="AI328">
        <f t="shared" si="334"/>
        <v>631.82342354658613</v>
      </c>
      <c r="AJ328" s="18">
        <f t="shared" si="335"/>
        <v>1.7107661429697177E-2</v>
      </c>
      <c r="AK328" s="14">
        <v>2006</v>
      </c>
      <c r="AL328" s="10">
        <v>1612</v>
      </c>
      <c r="AM328" s="9">
        <v>66166801</v>
      </c>
      <c r="AN328">
        <f t="shared" si="336"/>
        <v>41046.402605459058</v>
      </c>
      <c r="AO328">
        <f t="shared" si="337"/>
        <v>3482.3879444938793</v>
      </c>
      <c r="AP328" s="18">
        <f t="shared" si="338"/>
        <v>9.2705425017114026E-2</v>
      </c>
      <c r="AQ328" s="14">
        <v>2007</v>
      </c>
      <c r="AR328" s="10">
        <v>1676</v>
      </c>
      <c r="AS328" s="9">
        <v>68859999</v>
      </c>
      <c r="AT328">
        <f t="shared" si="339"/>
        <v>41085.918257756566</v>
      </c>
      <c r="AU328">
        <f t="shared" si="340"/>
        <v>39.515652297508495</v>
      </c>
      <c r="AV328" s="18">
        <f t="shared" si="341"/>
        <v>9.6270683395414101E-4</v>
      </c>
      <c r="AW328" s="14">
        <v>2008</v>
      </c>
      <c r="AX328" s="10">
        <v>1636</v>
      </c>
      <c r="AY328" s="9">
        <v>73681232</v>
      </c>
      <c r="AZ328">
        <f t="shared" si="342"/>
        <v>45037.427872860637</v>
      </c>
      <c r="BA328">
        <f t="shared" si="343"/>
        <v>3951.5096151040707</v>
      </c>
      <c r="BB328" s="18">
        <f t="shared" si="344"/>
        <v>9.6176738470681977E-2</v>
      </c>
      <c r="BC328" s="14">
        <v>2009</v>
      </c>
      <c r="BD328" s="10">
        <v>1584</v>
      </c>
      <c r="BE328" s="9">
        <v>76177594</v>
      </c>
      <c r="BF328">
        <f t="shared" si="345"/>
        <v>48091.915404040403</v>
      </c>
      <c r="BG328">
        <f t="shared" si="346"/>
        <v>3054.4875311797659</v>
      </c>
      <c r="BH328" s="18">
        <f t="shared" si="347"/>
        <v>6.7821091821728727E-2</v>
      </c>
      <c r="BI328" s="14">
        <v>2010</v>
      </c>
      <c r="BJ328" s="10">
        <v>1594</v>
      </c>
      <c r="BK328" s="9">
        <v>76991304</v>
      </c>
      <c r="BL328">
        <f t="shared" si="348"/>
        <v>48300.692597239649</v>
      </c>
      <c r="BM328">
        <f t="shared" si="349"/>
        <v>208.77719319924654</v>
      </c>
      <c r="BN328" s="18">
        <f t="shared" si="350"/>
        <v>4.3412118532859742E-3</v>
      </c>
      <c r="BO328" s="14">
        <v>2011</v>
      </c>
      <c r="BP328" s="10">
        <v>1591</v>
      </c>
      <c r="BQ328" s="9">
        <v>80774736</v>
      </c>
      <c r="BR328">
        <f t="shared" si="351"/>
        <v>50769.790069138908</v>
      </c>
      <c r="BS328">
        <f t="shared" si="352"/>
        <v>2469.0974718992584</v>
      </c>
      <c r="BT328" s="18">
        <f t="shared" si="353"/>
        <v>5.1119297449584926E-2</v>
      </c>
      <c r="BU328" s="14">
        <v>2012</v>
      </c>
      <c r="BV328" s="10">
        <v>1521</v>
      </c>
      <c r="BW328" s="9">
        <v>81922512</v>
      </c>
      <c r="BX328">
        <f t="shared" si="354"/>
        <v>53860.954635108479</v>
      </c>
      <c r="BY328">
        <f t="shared" si="355"/>
        <v>3091.1645659695714</v>
      </c>
      <c r="BZ328" s="18">
        <f t="shared" si="356"/>
        <v>6.0885904033874998E-2</v>
      </c>
      <c r="CA328" s="14">
        <v>2013</v>
      </c>
      <c r="CB328" s="10">
        <v>1475</v>
      </c>
      <c r="CC328" s="9">
        <v>84293585</v>
      </c>
      <c r="CD328">
        <f t="shared" si="357"/>
        <v>57148.193220338981</v>
      </c>
      <c r="CE328">
        <f t="shared" si="358"/>
        <v>3287.2385852305015</v>
      </c>
      <c r="CF328" s="18">
        <f t="shared" si="359"/>
        <v>6.1031940623788403E-2</v>
      </c>
      <c r="CG328" s="14">
        <v>2014</v>
      </c>
      <c r="CH328" s="10">
        <v>1451</v>
      </c>
      <c r="CI328" s="9">
        <v>85079197</v>
      </c>
      <c r="CJ328">
        <f t="shared" si="360"/>
        <v>58634.870434183322</v>
      </c>
      <c r="CK328">
        <f t="shared" si="361"/>
        <v>1486.6772138443412</v>
      </c>
      <c r="CL328" s="18">
        <f t="shared" si="362"/>
        <v>2.6014421980277661E-2</v>
      </c>
      <c r="CM328" s="14">
        <v>2015</v>
      </c>
      <c r="CN328" s="9">
        <v>1418</v>
      </c>
      <c r="CO328" s="9">
        <v>86065560</v>
      </c>
      <c r="CP328">
        <f t="shared" si="363"/>
        <v>60695.03526093089</v>
      </c>
      <c r="CQ328">
        <f t="shared" si="364"/>
        <v>2060.1648267475684</v>
      </c>
      <c r="CR328" s="18">
        <f t="shared" si="365"/>
        <v>3.5135488686038281E-2</v>
      </c>
      <c r="CS328" s="14">
        <v>2016</v>
      </c>
      <c r="CT328" s="9">
        <v>1381</v>
      </c>
      <c r="CU328" s="9">
        <v>90628876</v>
      </c>
      <c r="CV328">
        <f t="shared" si="366"/>
        <v>65625.543808834176</v>
      </c>
      <c r="CW328">
        <f t="shared" si="367"/>
        <v>4930.5085479032859</v>
      </c>
      <c r="CX328" s="18">
        <f t="shared" si="368"/>
        <v>8.1234132688230445E-2</v>
      </c>
      <c r="CY328" s="14">
        <v>2017</v>
      </c>
      <c r="CZ328" s="9">
        <v>1419</v>
      </c>
      <c r="DA328" s="9">
        <v>91898484</v>
      </c>
      <c r="DB328">
        <f t="shared" si="369"/>
        <v>64762.849894291758</v>
      </c>
      <c r="DC328">
        <f t="shared" si="370"/>
        <v>-862.6939145424185</v>
      </c>
      <c r="DD328" s="18">
        <f t="shared" si="371"/>
        <v>-1.3145703097797218E-2</v>
      </c>
      <c r="DE328" s="14">
        <v>2018</v>
      </c>
      <c r="DF328" s="24">
        <v>1389</v>
      </c>
      <c r="DG328" s="24">
        <v>95442065</v>
      </c>
      <c r="DH328">
        <f t="shared" si="372"/>
        <v>68712.789776817852</v>
      </c>
      <c r="DI328">
        <f t="shared" si="373"/>
        <v>3949.9398825260942</v>
      </c>
      <c r="DJ328" s="18">
        <f t="shared" si="374"/>
        <v>6.0990828676831352E-2</v>
      </c>
      <c r="DK328" s="14">
        <v>2019</v>
      </c>
      <c r="DL328" s="24">
        <v>1403</v>
      </c>
      <c r="DM328" s="24">
        <v>97750755</v>
      </c>
      <c r="DN328">
        <f t="shared" si="375"/>
        <v>69672.669280114045</v>
      </c>
      <c r="DO328">
        <f t="shared" si="376"/>
        <v>959.87950329619343</v>
      </c>
      <c r="DP328" s="18">
        <f t="shared" si="377"/>
        <v>1.3969444501000818E-2</v>
      </c>
      <c r="DQ328" s="14">
        <v>2020</v>
      </c>
      <c r="DR328" s="25">
        <v>1440</v>
      </c>
      <c r="DS328" s="24">
        <v>100885596</v>
      </c>
      <c r="DT328">
        <f t="shared" si="378"/>
        <v>70059.441666666666</v>
      </c>
      <c r="DU328">
        <f t="shared" si="379"/>
        <v>386.77238655262045</v>
      </c>
      <c r="DV328" s="18">
        <f t="shared" si="380"/>
        <v>5.5512784359908673E-3</v>
      </c>
      <c r="DX328" s="11">
        <f t="shared" si="381"/>
        <v>4.6619082281519064E-2</v>
      </c>
      <c r="DY328">
        <f t="shared" si="382"/>
        <v>67716.102983741221</v>
      </c>
      <c r="DZ328" s="23">
        <f t="shared" si="383"/>
        <v>49724.178057040808</v>
      </c>
    </row>
    <row r="329" spans="1:130" x14ac:dyDescent="0.2">
      <c r="A329" s="3">
        <v>73108</v>
      </c>
      <c r="B329" t="s">
        <v>329</v>
      </c>
      <c r="C329" s="14">
        <v>2000</v>
      </c>
      <c r="D329" s="10">
        <v>4072</v>
      </c>
      <c r="E329" s="9">
        <v>175243054</v>
      </c>
      <c r="F329">
        <f t="shared" si="320"/>
        <v>43036.113457760315</v>
      </c>
      <c r="G329" s="14">
        <v>2001</v>
      </c>
      <c r="H329" s="10">
        <v>4086</v>
      </c>
      <c r="I329" s="9">
        <v>189209455</v>
      </c>
      <c r="J329">
        <f t="shared" si="321"/>
        <v>46306.768232990697</v>
      </c>
      <c r="K329">
        <f t="shared" si="322"/>
        <v>3270.6547752303813</v>
      </c>
      <c r="L329" s="18">
        <f t="shared" si="323"/>
        <v>7.5997912275245508E-2</v>
      </c>
      <c r="M329" s="14">
        <v>2002</v>
      </c>
      <c r="N329" s="10">
        <v>4131</v>
      </c>
      <c r="O329" s="9">
        <v>204844759</v>
      </c>
      <c r="P329">
        <f t="shared" si="324"/>
        <v>49587.208666182523</v>
      </c>
      <c r="Q329">
        <f t="shared" si="325"/>
        <v>3280.4404331918267</v>
      </c>
      <c r="R329" s="19">
        <f t="shared" si="326"/>
        <v>7.0841489448937978E-2</v>
      </c>
      <c r="S329" s="14">
        <v>2003</v>
      </c>
      <c r="T329" s="10">
        <v>4131</v>
      </c>
      <c r="U329" s="9">
        <v>205518999</v>
      </c>
      <c r="V329">
        <f t="shared" si="327"/>
        <v>49750.423384168484</v>
      </c>
      <c r="W329">
        <f t="shared" si="328"/>
        <v>163.21471798596031</v>
      </c>
      <c r="X329" s="18">
        <f t="shared" si="329"/>
        <v>3.2914681502786312E-3</v>
      </c>
      <c r="Y329" s="14">
        <v>2004</v>
      </c>
      <c r="Z329" s="10">
        <v>4220</v>
      </c>
      <c r="AA329" s="9">
        <v>210063839</v>
      </c>
      <c r="AB329">
        <f t="shared" si="330"/>
        <v>49778.160900473937</v>
      </c>
      <c r="AC329">
        <f t="shared" si="331"/>
        <v>27.737516305453028</v>
      </c>
      <c r="AD329" s="18">
        <f t="shared" si="332"/>
        <v>5.5753327145110533E-4</v>
      </c>
      <c r="AE329" s="14">
        <v>2005</v>
      </c>
      <c r="AF329" s="10">
        <v>4266</v>
      </c>
      <c r="AG329" s="9">
        <v>208665584</v>
      </c>
      <c r="AH329">
        <f t="shared" si="333"/>
        <v>48913.639006094701</v>
      </c>
      <c r="AI329">
        <f t="shared" si="334"/>
        <v>-864.52189437923516</v>
      </c>
      <c r="AJ329" s="18">
        <f t="shared" si="335"/>
        <v>-1.7367493670723461E-2</v>
      </c>
      <c r="AK329" s="14">
        <v>2006</v>
      </c>
      <c r="AL329" s="10">
        <v>4349</v>
      </c>
      <c r="AM329" s="9">
        <v>220170416</v>
      </c>
      <c r="AN329">
        <f t="shared" si="336"/>
        <v>50625.526787767303</v>
      </c>
      <c r="AO329">
        <f t="shared" si="337"/>
        <v>1711.8877816726017</v>
      </c>
      <c r="AP329" s="18">
        <f t="shared" si="338"/>
        <v>3.4998168536577258E-2</v>
      </c>
      <c r="AQ329" s="14">
        <v>2007</v>
      </c>
      <c r="AR329" s="10">
        <v>4345</v>
      </c>
      <c r="AS329" s="9">
        <v>231314903</v>
      </c>
      <c r="AT329">
        <f t="shared" si="339"/>
        <v>53237.031760644422</v>
      </c>
      <c r="AU329">
        <f t="shared" si="340"/>
        <v>2611.5049728771191</v>
      </c>
      <c r="AV329" s="18">
        <f t="shared" si="341"/>
        <v>5.1584746640268832E-2</v>
      </c>
      <c r="AW329" s="14">
        <v>2008</v>
      </c>
      <c r="AX329" s="10">
        <v>4271</v>
      </c>
      <c r="AY329" s="9">
        <v>242415544</v>
      </c>
      <c r="AZ329">
        <f t="shared" si="342"/>
        <v>56758.49777569656</v>
      </c>
      <c r="BA329">
        <f t="shared" si="343"/>
        <v>3521.4660150521377</v>
      </c>
      <c r="BB329" s="18">
        <f t="shared" si="344"/>
        <v>6.6146926276520704E-2</v>
      </c>
      <c r="BC329" s="14">
        <v>2009</v>
      </c>
      <c r="BD329" s="10">
        <v>4254</v>
      </c>
      <c r="BE329" s="9">
        <v>248485654</v>
      </c>
      <c r="BF329">
        <f t="shared" si="345"/>
        <v>58412.236483309825</v>
      </c>
      <c r="BG329">
        <f t="shared" si="346"/>
        <v>1653.7387076132654</v>
      </c>
      <c r="BH329" s="18">
        <f t="shared" si="347"/>
        <v>2.9136407276821558E-2</v>
      </c>
      <c r="BI329" s="14">
        <v>2010</v>
      </c>
      <c r="BJ329" s="10">
        <v>4235</v>
      </c>
      <c r="BK329" s="9">
        <v>251217967</v>
      </c>
      <c r="BL329">
        <f t="shared" si="348"/>
        <v>59319.472727272725</v>
      </c>
      <c r="BM329">
        <f t="shared" si="349"/>
        <v>907.23624396289961</v>
      </c>
      <c r="BN329" s="18">
        <f t="shared" si="350"/>
        <v>1.5531612870569079E-2</v>
      </c>
      <c r="BO329" s="14">
        <v>2011</v>
      </c>
      <c r="BP329" s="10">
        <v>4295</v>
      </c>
      <c r="BQ329" s="9">
        <v>254942521</v>
      </c>
      <c r="BR329">
        <f t="shared" si="351"/>
        <v>59357.979278230501</v>
      </c>
      <c r="BS329">
        <f t="shared" si="352"/>
        <v>38.506550957776199</v>
      </c>
      <c r="BT329" s="18">
        <f t="shared" si="353"/>
        <v>6.4913845635165975E-4</v>
      </c>
      <c r="BU329" s="14">
        <v>2012</v>
      </c>
      <c r="BV329" s="10">
        <v>4342</v>
      </c>
      <c r="BW329" s="9">
        <v>257850519</v>
      </c>
      <c r="BX329">
        <f t="shared" si="354"/>
        <v>59385.195532012898</v>
      </c>
      <c r="BY329">
        <f t="shared" si="355"/>
        <v>27.216253782396961</v>
      </c>
      <c r="BZ329" s="18">
        <f t="shared" si="356"/>
        <v>4.5851044987271837E-4</v>
      </c>
      <c r="CA329" s="14">
        <v>2013</v>
      </c>
      <c r="CB329" s="10">
        <v>4486</v>
      </c>
      <c r="CC329" s="9">
        <v>271770334</v>
      </c>
      <c r="CD329">
        <f t="shared" si="357"/>
        <v>60581.884529647796</v>
      </c>
      <c r="CE329">
        <f t="shared" si="358"/>
        <v>1196.6889976348975</v>
      </c>
      <c r="CF329" s="18">
        <f t="shared" si="359"/>
        <v>2.0151301800291219E-2</v>
      </c>
      <c r="CG329" s="14">
        <v>2014</v>
      </c>
      <c r="CH329" s="10">
        <v>4507</v>
      </c>
      <c r="CI329" s="9">
        <v>276654461</v>
      </c>
      <c r="CJ329">
        <f t="shared" si="360"/>
        <v>61383.284002662527</v>
      </c>
      <c r="CK329">
        <f t="shared" si="361"/>
        <v>801.39947301473148</v>
      </c>
      <c r="CL329" s="18">
        <f t="shared" si="362"/>
        <v>1.3228368170398191E-2</v>
      </c>
      <c r="CM329" s="14">
        <v>2015</v>
      </c>
      <c r="CN329" s="9">
        <v>4528</v>
      </c>
      <c r="CO329" s="9">
        <v>286000657</v>
      </c>
      <c r="CP329">
        <f t="shared" si="363"/>
        <v>63162.689266784451</v>
      </c>
      <c r="CQ329">
        <f t="shared" si="364"/>
        <v>1779.4052641219241</v>
      </c>
      <c r="CR329" s="18">
        <f t="shared" si="365"/>
        <v>2.8988433789967016E-2</v>
      </c>
      <c r="CS329" s="14">
        <v>2016</v>
      </c>
      <c r="CT329" s="9">
        <v>4523</v>
      </c>
      <c r="CU329" s="9">
        <v>289071464</v>
      </c>
      <c r="CV329">
        <f t="shared" si="366"/>
        <v>63911.444616405039</v>
      </c>
      <c r="CW329">
        <f t="shared" si="367"/>
        <v>748.75534962058737</v>
      </c>
      <c r="CX329" s="18">
        <f t="shared" si="368"/>
        <v>1.1854393128481588E-2</v>
      </c>
      <c r="CY329" s="14">
        <v>2017</v>
      </c>
      <c r="CZ329" s="9">
        <v>4547</v>
      </c>
      <c r="DA329" s="9">
        <v>300355940</v>
      </c>
      <c r="DB329">
        <f t="shared" si="369"/>
        <v>66055.84781174401</v>
      </c>
      <c r="DC329">
        <f t="shared" si="370"/>
        <v>2144.4031953389713</v>
      </c>
      <c r="DD329" s="18">
        <f t="shared" si="371"/>
        <v>3.3552726091698098E-2</v>
      </c>
      <c r="DE329" s="14">
        <v>2018</v>
      </c>
      <c r="DF329" s="24">
        <v>4572</v>
      </c>
      <c r="DG329" s="24">
        <v>309330019</v>
      </c>
      <c r="DH329">
        <f t="shared" si="372"/>
        <v>67657.484470691168</v>
      </c>
      <c r="DI329">
        <f t="shared" si="373"/>
        <v>1601.6366589471581</v>
      </c>
      <c r="DJ329" s="18">
        <f t="shared" si="374"/>
        <v>2.4246705053453339E-2</v>
      </c>
      <c r="DK329" s="14">
        <v>2019</v>
      </c>
      <c r="DL329" s="24">
        <v>4463</v>
      </c>
      <c r="DM329" s="24">
        <v>319046982</v>
      </c>
      <c r="DN329">
        <f t="shared" si="375"/>
        <v>71487.112256329827</v>
      </c>
      <c r="DO329">
        <f t="shared" si="376"/>
        <v>3829.6277856386587</v>
      </c>
      <c r="DP329" s="18">
        <f t="shared" si="377"/>
        <v>5.660316542359229E-2</v>
      </c>
      <c r="DQ329" s="14">
        <v>2020</v>
      </c>
      <c r="DR329" s="25">
        <v>4561</v>
      </c>
      <c r="DS329" s="24">
        <v>328416994</v>
      </c>
      <c r="DT329">
        <f t="shared" si="378"/>
        <v>72005.479938609948</v>
      </c>
      <c r="DU329">
        <f t="shared" si="379"/>
        <v>518.36768228012079</v>
      </c>
      <c r="DV329" s="18">
        <f t="shared" si="380"/>
        <v>7.2512046705904241E-3</v>
      </c>
      <c r="DX329" s="11">
        <f t="shared" si="381"/>
        <v>2.6088286662425474E-2</v>
      </c>
      <c r="DY329">
        <f t="shared" si="382"/>
        <v>68400.14817958833</v>
      </c>
      <c r="DZ329" s="23">
        <f t="shared" si="383"/>
        <v>57653.022899308555</v>
      </c>
    </row>
    <row r="330" spans="1:130" x14ac:dyDescent="0.2">
      <c r="A330" s="3">
        <v>74187</v>
      </c>
      <c r="B330" t="s">
        <v>330</v>
      </c>
      <c r="C330" s="14">
        <v>2000</v>
      </c>
      <c r="D330" s="10">
        <v>329</v>
      </c>
      <c r="E330" s="9">
        <v>17326664</v>
      </c>
      <c r="F330">
        <f t="shared" si="320"/>
        <v>52664.632218844985</v>
      </c>
      <c r="G330" s="14">
        <v>2001</v>
      </c>
      <c r="H330" s="10">
        <v>315</v>
      </c>
      <c r="I330" s="9">
        <v>17217598</v>
      </c>
      <c r="J330">
        <f t="shared" si="321"/>
        <v>54659.041269841269</v>
      </c>
      <c r="K330">
        <f t="shared" si="322"/>
        <v>1994.4090509962843</v>
      </c>
      <c r="L330" s="18">
        <f t="shared" si="323"/>
        <v>3.7869989155314462E-2</v>
      </c>
      <c r="M330" s="14">
        <v>2002</v>
      </c>
      <c r="N330" s="10">
        <v>287</v>
      </c>
      <c r="O330" s="9">
        <v>18635417</v>
      </c>
      <c r="P330">
        <f t="shared" si="324"/>
        <v>64931.766550522647</v>
      </c>
      <c r="Q330">
        <f t="shared" si="325"/>
        <v>10272.725280681378</v>
      </c>
      <c r="R330" s="19">
        <f t="shared" si="326"/>
        <v>0.18794192217838016</v>
      </c>
      <c r="S330" s="14">
        <v>2003</v>
      </c>
      <c r="T330" s="10">
        <v>287</v>
      </c>
      <c r="U330" s="9">
        <v>18379810</v>
      </c>
      <c r="V330">
        <f t="shared" si="327"/>
        <v>64041.14982578397</v>
      </c>
      <c r="W330">
        <f t="shared" si="328"/>
        <v>-890.61672473867657</v>
      </c>
      <c r="X330" s="18">
        <f t="shared" si="329"/>
        <v>-1.3716194276736612E-2</v>
      </c>
      <c r="Y330" s="14">
        <v>2004</v>
      </c>
      <c r="Z330" s="10">
        <v>265</v>
      </c>
      <c r="AA330" s="9">
        <v>18333498</v>
      </c>
      <c r="AB330">
        <f t="shared" si="330"/>
        <v>69183.011320754711</v>
      </c>
      <c r="AC330">
        <f t="shared" si="331"/>
        <v>5141.8614949707408</v>
      </c>
      <c r="AD330" s="18">
        <f t="shared" si="332"/>
        <v>8.028996214088191E-2</v>
      </c>
      <c r="AE330" s="14">
        <v>2005</v>
      </c>
      <c r="AF330" s="10">
        <v>260</v>
      </c>
      <c r="AG330" s="9">
        <v>19044110</v>
      </c>
      <c r="AH330">
        <f t="shared" si="333"/>
        <v>73246.576923076922</v>
      </c>
      <c r="AI330">
        <f t="shared" si="334"/>
        <v>4063.5656023222109</v>
      </c>
      <c r="AJ330" s="18">
        <f t="shared" si="335"/>
        <v>5.8736466146034214E-2</v>
      </c>
      <c r="AK330" s="14">
        <v>2006</v>
      </c>
      <c r="AL330" s="10">
        <v>264</v>
      </c>
      <c r="AM330" s="9">
        <v>19578017</v>
      </c>
      <c r="AN330">
        <f t="shared" si="336"/>
        <v>74159.155303030304</v>
      </c>
      <c r="AO330">
        <f t="shared" si="337"/>
        <v>912.57837995338195</v>
      </c>
      <c r="AP330" s="18">
        <f t="shared" si="338"/>
        <v>1.245899014382291E-2</v>
      </c>
      <c r="AQ330" s="14">
        <v>2007</v>
      </c>
      <c r="AR330" s="10">
        <v>250</v>
      </c>
      <c r="AS330" s="9">
        <v>20830121</v>
      </c>
      <c r="AT330">
        <f t="shared" si="339"/>
        <v>83320.483999999997</v>
      </c>
      <c r="AU330">
        <f t="shared" si="340"/>
        <v>9161.3286969696928</v>
      </c>
      <c r="AV330" s="18">
        <f t="shared" si="341"/>
        <v>0.12353604432971935</v>
      </c>
      <c r="AW330" s="14">
        <v>2008</v>
      </c>
      <c r="AX330" s="10">
        <v>235</v>
      </c>
      <c r="AY330" s="9">
        <v>21499785</v>
      </c>
      <c r="AZ330">
        <f t="shared" si="342"/>
        <v>91488.446808510635</v>
      </c>
      <c r="BA330">
        <f t="shared" si="343"/>
        <v>8167.9628085106378</v>
      </c>
      <c r="BB330" s="18">
        <f t="shared" si="344"/>
        <v>9.8030669247080204E-2</v>
      </c>
      <c r="BC330" s="14">
        <v>2009</v>
      </c>
      <c r="BD330" s="10">
        <v>226</v>
      </c>
      <c r="BE330" s="9">
        <v>21438071</v>
      </c>
      <c r="BF330">
        <f t="shared" si="345"/>
        <v>94858.721238938058</v>
      </c>
      <c r="BG330">
        <f t="shared" si="346"/>
        <v>3370.2744304274238</v>
      </c>
      <c r="BH330" s="18">
        <f t="shared" si="347"/>
        <v>3.6838251691839921E-2</v>
      </c>
      <c r="BI330" s="14">
        <v>2010</v>
      </c>
      <c r="BJ330" s="10">
        <v>238</v>
      </c>
      <c r="BK330" s="9">
        <v>22271048</v>
      </c>
      <c r="BL330">
        <f t="shared" si="348"/>
        <v>93575.831932773115</v>
      </c>
      <c r="BM330">
        <f t="shared" si="349"/>
        <v>-1282.8893061649433</v>
      </c>
      <c r="BN330" s="18">
        <f t="shared" si="350"/>
        <v>-1.3524210419551142E-2</v>
      </c>
      <c r="BO330" s="14">
        <v>2011</v>
      </c>
      <c r="BP330" s="10">
        <v>225</v>
      </c>
      <c r="BQ330" s="9">
        <v>22166785</v>
      </c>
      <c r="BR330">
        <f t="shared" si="351"/>
        <v>98519.044444444444</v>
      </c>
      <c r="BS330">
        <f t="shared" si="352"/>
        <v>4943.2125116713287</v>
      </c>
      <c r="BT330" s="18">
        <f t="shared" si="353"/>
        <v>5.2825739398423284E-2</v>
      </c>
      <c r="BU330" s="14">
        <v>2012</v>
      </c>
      <c r="BV330" s="10">
        <v>220</v>
      </c>
      <c r="BW330" s="9">
        <v>23087092</v>
      </c>
      <c r="BX330">
        <f t="shared" si="354"/>
        <v>104941.32727272727</v>
      </c>
      <c r="BY330">
        <f t="shared" si="355"/>
        <v>6422.2828282828268</v>
      </c>
      <c r="BZ330" s="18">
        <f t="shared" si="356"/>
        <v>6.5188237101755447E-2</v>
      </c>
      <c r="CA330" s="14">
        <v>2013</v>
      </c>
      <c r="CB330" s="10">
        <v>211</v>
      </c>
      <c r="CC330" s="9">
        <v>24695814</v>
      </c>
      <c r="CD330">
        <f t="shared" si="357"/>
        <v>117041.77251184834</v>
      </c>
      <c r="CE330">
        <f t="shared" si="358"/>
        <v>12100.445239121065</v>
      </c>
      <c r="CF330" s="18">
        <f t="shared" si="359"/>
        <v>0.11530676763477334</v>
      </c>
      <c r="CG330" s="14">
        <v>2014</v>
      </c>
      <c r="CH330" s="10">
        <v>228</v>
      </c>
      <c r="CI330" s="9">
        <v>24772584</v>
      </c>
      <c r="CJ330">
        <f t="shared" si="360"/>
        <v>108651.68421052632</v>
      </c>
      <c r="CK330">
        <f t="shared" si="361"/>
        <v>-8390.0883013220155</v>
      </c>
      <c r="CL330" s="18">
        <f t="shared" si="362"/>
        <v>-7.1684562880937858E-2</v>
      </c>
      <c r="CM330" s="14">
        <v>2015</v>
      </c>
      <c r="CN330" s="9">
        <v>229</v>
      </c>
      <c r="CO330" s="9">
        <v>26070780</v>
      </c>
      <c r="CP330">
        <f t="shared" si="363"/>
        <v>113846.20087336244</v>
      </c>
      <c r="CQ330">
        <f t="shared" si="364"/>
        <v>5194.5166628361185</v>
      </c>
      <c r="CR330" s="18">
        <f t="shared" si="365"/>
        <v>4.7808892246631797E-2</v>
      </c>
      <c r="CS330" s="14">
        <v>2016</v>
      </c>
      <c r="CT330" s="9">
        <v>220</v>
      </c>
      <c r="CU330" s="9">
        <v>27090615</v>
      </c>
      <c r="CV330">
        <f t="shared" si="366"/>
        <v>123139.15909090909</v>
      </c>
      <c r="CW330">
        <f t="shared" si="367"/>
        <v>9292.9582175466494</v>
      </c>
      <c r="CX330" s="18">
        <f t="shared" si="368"/>
        <v>8.1627301976319191E-2</v>
      </c>
      <c r="CY330" s="14">
        <v>2017</v>
      </c>
      <c r="CZ330" s="9">
        <v>216</v>
      </c>
      <c r="DA330" s="9">
        <v>33298228</v>
      </c>
      <c r="DB330">
        <f t="shared" si="369"/>
        <v>154158.46296296295</v>
      </c>
      <c r="DC330">
        <f t="shared" si="370"/>
        <v>31019.303872053861</v>
      </c>
      <c r="DD330" s="18">
        <f t="shared" si="371"/>
        <v>0.25190446403124661</v>
      </c>
      <c r="DE330" s="14">
        <v>2018</v>
      </c>
      <c r="DF330" s="24">
        <v>199</v>
      </c>
      <c r="DG330" s="24">
        <v>28250302</v>
      </c>
      <c r="DH330">
        <f t="shared" si="372"/>
        <v>141961.31658291459</v>
      </c>
      <c r="DI330">
        <f t="shared" si="373"/>
        <v>-12197.146380048362</v>
      </c>
      <c r="DJ330" s="18">
        <f t="shared" si="374"/>
        <v>-7.9120835441767248E-2</v>
      </c>
      <c r="DK330" s="14">
        <v>2019</v>
      </c>
      <c r="DL330" s="24">
        <v>204</v>
      </c>
      <c r="DM330" s="24">
        <v>29101688</v>
      </c>
      <c r="DN330">
        <f t="shared" si="375"/>
        <v>142655.33333333334</v>
      </c>
      <c r="DO330">
        <f t="shared" si="376"/>
        <v>694.01675041875569</v>
      </c>
      <c r="DP330" s="18">
        <f t="shared" si="377"/>
        <v>4.8887736964133115E-3</v>
      </c>
      <c r="DQ330" s="14">
        <v>2020</v>
      </c>
      <c r="DR330" s="25">
        <v>198</v>
      </c>
      <c r="DS330" s="24">
        <v>28349269</v>
      </c>
      <c r="DT330">
        <f t="shared" si="378"/>
        <v>143178.12626262626</v>
      </c>
      <c r="DU330">
        <f t="shared" si="379"/>
        <v>522.79292929291842</v>
      </c>
      <c r="DV330" s="18">
        <f t="shared" si="380"/>
        <v>3.6647275434935371E-3</v>
      </c>
      <c r="DX330" s="11">
        <f t="shared" si="381"/>
        <v>5.6960864917995714E-2</v>
      </c>
      <c r="DY330">
        <f t="shared" si="382"/>
        <v>146258.37095973696</v>
      </c>
      <c r="DZ330" s="23">
        <f t="shared" si="383"/>
        <v>98296.249758939593</v>
      </c>
    </row>
    <row r="331" spans="1:130" x14ac:dyDescent="0.2">
      <c r="A331" s="3">
        <v>74190</v>
      </c>
      <c r="B331" t="s">
        <v>331</v>
      </c>
      <c r="C331" s="14">
        <v>2000</v>
      </c>
      <c r="D331" s="10">
        <v>378</v>
      </c>
      <c r="E331" s="9">
        <v>16219680</v>
      </c>
      <c r="F331">
        <f t="shared" si="320"/>
        <v>42909.206349206346</v>
      </c>
      <c r="G331" s="14">
        <v>2001</v>
      </c>
      <c r="H331" s="10">
        <v>386</v>
      </c>
      <c r="I331" s="9">
        <v>16534435</v>
      </c>
      <c r="J331">
        <f t="shared" si="321"/>
        <v>42835.32383419689</v>
      </c>
      <c r="K331">
        <f t="shared" si="322"/>
        <v>-73.882515009456256</v>
      </c>
      <c r="L331" s="18">
        <f t="shared" si="323"/>
        <v>-1.7218336412046641E-3</v>
      </c>
      <c r="M331" s="14">
        <v>2002</v>
      </c>
      <c r="N331" s="10">
        <v>376</v>
      </c>
      <c r="O331" s="9">
        <v>16690930</v>
      </c>
      <c r="P331">
        <f t="shared" si="324"/>
        <v>44390.771276595748</v>
      </c>
      <c r="Q331">
        <f t="shared" si="325"/>
        <v>1555.4474423988577</v>
      </c>
      <c r="R331" s="19">
        <f t="shared" si="326"/>
        <v>3.631226061041451E-2</v>
      </c>
      <c r="S331" s="14">
        <v>2003</v>
      </c>
      <c r="T331" s="10">
        <v>376</v>
      </c>
      <c r="U331" s="9">
        <v>17020510</v>
      </c>
      <c r="V331">
        <f t="shared" si="327"/>
        <v>45267.313829787236</v>
      </c>
      <c r="W331">
        <f t="shared" si="328"/>
        <v>876.54255319148797</v>
      </c>
      <c r="X331" s="18">
        <f t="shared" si="329"/>
        <v>1.9746053695030741E-2</v>
      </c>
      <c r="Y331" s="14">
        <v>2004</v>
      </c>
      <c r="Z331" s="10">
        <v>329</v>
      </c>
      <c r="AA331" s="9">
        <v>17336920</v>
      </c>
      <c r="AB331">
        <f t="shared" si="330"/>
        <v>52695.805471124622</v>
      </c>
      <c r="AC331">
        <f t="shared" si="331"/>
        <v>7428.4916413373867</v>
      </c>
      <c r="AD331" s="18">
        <f t="shared" si="332"/>
        <v>0.16410277113569788</v>
      </c>
      <c r="AE331" s="14">
        <v>2005</v>
      </c>
      <c r="AF331" s="10">
        <v>342</v>
      </c>
      <c r="AG331" s="9">
        <v>17513480</v>
      </c>
      <c r="AH331">
        <f t="shared" si="333"/>
        <v>51209.005847953216</v>
      </c>
      <c r="AI331">
        <f t="shared" si="334"/>
        <v>-1486.799623171406</v>
      </c>
      <c r="AJ331" s="18">
        <f t="shared" si="335"/>
        <v>-2.8214762254390777E-2</v>
      </c>
      <c r="AK331" s="14">
        <v>2006</v>
      </c>
      <c r="AL331" s="10">
        <v>327</v>
      </c>
      <c r="AM331" s="9">
        <v>17992285</v>
      </c>
      <c r="AN331">
        <f t="shared" si="336"/>
        <v>55022.278287461777</v>
      </c>
      <c r="AO331">
        <f t="shared" si="337"/>
        <v>3813.2724395085606</v>
      </c>
      <c r="AP331" s="18">
        <f t="shared" si="338"/>
        <v>7.4464879299369846E-2</v>
      </c>
      <c r="AQ331" s="14">
        <v>2007</v>
      </c>
      <c r="AR331" s="10">
        <v>301</v>
      </c>
      <c r="AS331" s="9">
        <v>18232410</v>
      </c>
      <c r="AT331">
        <f t="shared" si="339"/>
        <v>60572.79069767442</v>
      </c>
      <c r="AU331">
        <f t="shared" si="340"/>
        <v>5550.5124102126429</v>
      </c>
      <c r="AV331" s="18">
        <f t="shared" si="341"/>
        <v>0.10087754602261659</v>
      </c>
      <c r="AW331" s="14">
        <v>2008</v>
      </c>
      <c r="AX331" s="10">
        <v>289</v>
      </c>
      <c r="AY331" s="9">
        <v>19156680</v>
      </c>
      <c r="AZ331">
        <f t="shared" si="342"/>
        <v>66286.089965397929</v>
      </c>
      <c r="BA331">
        <f t="shared" si="343"/>
        <v>5713.2992677235088</v>
      </c>
      <c r="BB331" s="18">
        <f t="shared" si="344"/>
        <v>9.4321215877921583E-2</v>
      </c>
      <c r="BC331" s="14">
        <v>2009</v>
      </c>
      <c r="BD331" s="10">
        <v>265</v>
      </c>
      <c r="BE331" s="9">
        <v>19100770</v>
      </c>
      <c r="BF331">
        <f t="shared" si="345"/>
        <v>72078.377358490572</v>
      </c>
      <c r="BG331">
        <f t="shared" si="346"/>
        <v>5792.2873930926435</v>
      </c>
      <c r="BH331" s="18">
        <f t="shared" si="347"/>
        <v>8.7383150765360906E-2</v>
      </c>
      <c r="BI331" s="14">
        <v>2010</v>
      </c>
      <c r="BJ331" s="10">
        <v>238</v>
      </c>
      <c r="BK331" s="9">
        <v>20097540</v>
      </c>
      <c r="BL331">
        <f t="shared" si="348"/>
        <v>84443.445378151257</v>
      </c>
      <c r="BM331">
        <f t="shared" si="349"/>
        <v>12365.068019660685</v>
      </c>
      <c r="BN331" s="18">
        <f t="shared" si="350"/>
        <v>0.17155031054821776</v>
      </c>
      <c r="BO331" s="14">
        <v>2011</v>
      </c>
      <c r="BP331" s="10">
        <v>240</v>
      </c>
      <c r="BQ331" s="9">
        <v>21432210</v>
      </c>
      <c r="BR331">
        <f t="shared" si="351"/>
        <v>89300.875</v>
      </c>
      <c r="BS331">
        <f t="shared" si="352"/>
        <v>4857.4296218487434</v>
      </c>
      <c r="BT331" s="18">
        <f t="shared" si="353"/>
        <v>5.7522873446202917E-2</v>
      </c>
      <c r="BU331" s="14">
        <v>2012</v>
      </c>
      <c r="BV331" s="10">
        <v>238</v>
      </c>
      <c r="BW331" s="9">
        <v>22220590</v>
      </c>
      <c r="BX331">
        <f t="shared" si="354"/>
        <v>93363.823529411762</v>
      </c>
      <c r="BY331">
        <f t="shared" si="355"/>
        <v>4062.9485294117621</v>
      </c>
      <c r="BZ331" s="18">
        <f t="shared" si="356"/>
        <v>4.5497298088196358E-2</v>
      </c>
      <c r="CA331" s="14">
        <v>2013</v>
      </c>
      <c r="CB331" s="10">
        <v>235</v>
      </c>
      <c r="CC331" s="9">
        <v>22953278</v>
      </c>
      <c r="CD331">
        <f t="shared" si="357"/>
        <v>97673.52340425532</v>
      </c>
      <c r="CE331">
        <f t="shared" si="358"/>
        <v>4309.6998748435581</v>
      </c>
      <c r="CF331" s="18">
        <f t="shared" si="359"/>
        <v>4.6160276131856394E-2</v>
      </c>
      <c r="CG331" s="14">
        <v>2014</v>
      </c>
      <c r="CH331" s="10">
        <v>233</v>
      </c>
      <c r="CI331" s="9">
        <v>24088204</v>
      </c>
      <c r="CJ331">
        <f t="shared" si="360"/>
        <v>103382.84978540773</v>
      </c>
      <c r="CK331">
        <f t="shared" si="361"/>
        <v>5709.3263811524084</v>
      </c>
      <c r="CL331" s="18">
        <f t="shared" si="362"/>
        <v>5.8453162967433935E-2</v>
      </c>
      <c r="CM331" s="14">
        <v>2015</v>
      </c>
      <c r="CN331" s="9">
        <v>244</v>
      </c>
      <c r="CO331" s="9">
        <v>23808760</v>
      </c>
      <c r="CP331">
        <f t="shared" si="363"/>
        <v>97576.885245901634</v>
      </c>
      <c r="CQ331">
        <f t="shared" si="364"/>
        <v>-5805.9645395060943</v>
      </c>
      <c r="CR331" s="18">
        <f t="shared" si="365"/>
        <v>-5.6159842290646488E-2</v>
      </c>
      <c r="CS331" s="14">
        <v>2016</v>
      </c>
      <c r="CT331" s="9">
        <v>244</v>
      </c>
      <c r="CU331" s="9">
        <v>24346656</v>
      </c>
      <c r="CV331">
        <f t="shared" si="366"/>
        <v>99781.37704918033</v>
      </c>
      <c r="CW331">
        <f t="shared" si="367"/>
        <v>2204.4918032786954</v>
      </c>
      <c r="CX331" s="18">
        <f t="shared" si="368"/>
        <v>2.2592356762805021E-2</v>
      </c>
      <c r="CY331" s="14">
        <v>2017</v>
      </c>
      <c r="CZ331" s="9">
        <v>252</v>
      </c>
      <c r="DA331" s="9">
        <v>25094263</v>
      </c>
      <c r="DB331">
        <f t="shared" si="369"/>
        <v>99580.408730158728</v>
      </c>
      <c r="DC331">
        <f t="shared" si="370"/>
        <v>-200.96831902160193</v>
      </c>
      <c r="DD331" s="18">
        <f t="shared" si="371"/>
        <v>-2.0140864454350886E-3</v>
      </c>
      <c r="DE331" s="14">
        <v>2018</v>
      </c>
      <c r="DF331" s="24">
        <v>232</v>
      </c>
      <c r="DG331" s="24">
        <v>24504052</v>
      </c>
      <c r="DH331">
        <f t="shared" si="372"/>
        <v>105620.91379310345</v>
      </c>
      <c r="DI331">
        <f t="shared" si="373"/>
        <v>6040.5050629447214</v>
      </c>
      <c r="DJ331" s="18">
        <f t="shared" si="374"/>
        <v>6.0659572901665605E-2</v>
      </c>
      <c r="DK331" s="14">
        <v>2019</v>
      </c>
      <c r="DL331" s="24">
        <v>233</v>
      </c>
      <c r="DM331" s="24">
        <v>24445305</v>
      </c>
      <c r="DN331">
        <f t="shared" si="375"/>
        <v>104915.47210300429</v>
      </c>
      <c r="DO331">
        <f t="shared" si="376"/>
        <v>-705.44169009916368</v>
      </c>
      <c r="DP331" s="18">
        <f t="shared" si="377"/>
        <v>-6.6789962779627617E-3</v>
      </c>
      <c r="DQ331" s="14">
        <v>2020</v>
      </c>
      <c r="DR331" s="25">
        <v>241</v>
      </c>
      <c r="DS331" s="24">
        <v>24567931</v>
      </c>
      <c r="DT331">
        <f t="shared" si="378"/>
        <v>101941.622406639</v>
      </c>
      <c r="DU331">
        <f t="shared" si="379"/>
        <v>-2973.8496963652869</v>
      </c>
      <c r="DV331" s="18">
        <f t="shared" si="380"/>
        <v>-2.8345196726042562E-2</v>
      </c>
      <c r="DX331" s="11">
        <f t="shared" si="381"/>
        <v>4.5841394607093515E-2</v>
      </c>
      <c r="DY331">
        <f t="shared" si="382"/>
        <v>103372.26487542216</v>
      </c>
      <c r="DZ331" s="23">
        <f t="shared" si="383"/>
        <v>76707.055206814402</v>
      </c>
    </row>
    <row r="332" spans="1:130" x14ac:dyDescent="0.2">
      <c r="A332" s="3">
        <v>74194</v>
      </c>
      <c r="B332" t="s">
        <v>332</v>
      </c>
      <c r="C332" s="14">
        <v>2000</v>
      </c>
      <c r="D332" s="10">
        <v>274</v>
      </c>
      <c r="E332" s="9">
        <v>10069390</v>
      </c>
      <c r="F332">
        <f t="shared" si="320"/>
        <v>36749.598540145984</v>
      </c>
      <c r="G332" s="14">
        <v>2001</v>
      </c>
      <c r="H332" s="10">
        <v>259</v>
      </c>
      <c r="I332" s="9">
        <v>10535930</v>
      </c>
      <c r="J332">
        <f t="shared" si="321"/>
        <v>40679.266409266413</v>
      </c>
      <c r="K332">
        <f t="shared" si="322"/>
        <v>3929.6678691204288</v>
      </c>
      <c r="L332" s="18">
        <f t="shared" si="323"/>
        <v>0.10693090605677182</v>
      </c>
      <c r="M332" s="14">
        <v>2002</v>
      </c>
      <c r="N332" s="10">
        <v>250</v>
      </c>
      <c r="O332" s="9">
        <v>10279970</v>
      </c>
      <c r="P332">
        <f t="shared" si="324"/>
        <v>41119.879999999997</v>
      </c>
      <c r="Q332">
        <f t="shared" si="325"/>
        <v>440.61359073358472</v>
      </c>
      <c r="R332" s="19">
        <f t="shared" si="326"/>
        <v>1.0831404536666287E-2</v>
      </c>
      <c r="S332" s="14">
        <v>2003</v>
      </c>
      <c r="T332" s="10">
        <v>250</v>
      </c>
      <c r="U332" s="9">
        <v>10469360</v>
      </c>
      <c r="V332">
        <f t="shared" si="327"/>
        <v>41877.440000000002</v>
      </c>
      <c r="W332">
        <f t="shared" si="328"/>
        <v>757.56000000000495</v>
      </c>
      <c r="X332" s="18">
        <f t="shared" si="329"/>
        <v>1.8423205515191315E-2</v>
      </c>
      <c r="Y332" s="14">
        <v>2004</v>
      </c>
      <c r="Z332" s="10">
        <v>231</v>
      </c>
      <c r="AA332" s="9">
        <v>11061534</v>
      </c>
      <c r="AB332">
        <f t="shared" si="330"/>
        <v>47885.428571428572</v>
      </c>
      <c r="AC332">
        <f t="shared" si="331"/>
        <v>6007.9885714285701</v>
      </c>
      <c r="AD332" s="18">
        <f t="shared" si="332"/>
        <v>0.14346599437378621</v>
      </c>
      <c r="AE332" s="14">
        <v>2005</v>
      </c>
      <c r="AF332" s="10">
        <v>225</v>
      </c>
      <c r="AG332" s="9">
        <v>11092040</v>
      </c>
      <c r="AH332">
        <f t="shared" si="333"/>
        <v>49297.955555555556</v>
      </c>
      <c r="AI332">
        <f t="shared" si="334"/>
        <v>1412.5269841269837</v>
      </c>
      <c r="AJ332" s="18">
        <f t="shared" si="335"/>
        <v>2.9498054549516661E-2</v>
      </c>
      <c r="AK332" s="14">
        <v>2006</v>
      </c>
      <c r="AL332" s="10">
        <v>215</v>
      </c>
      <c r="AM332" s="9">
        <v>12030267</v>
      </c>
      <c r="AN332">
        <f t="shared" si="336"/>
        <v>55954.73023255814</v>
      </c>
      <c r="AO332">
        <f t="shared" si="337"/>
        <v>6656.7746770025842</v>
      </c>
      <c r="AP332" s="18">
        <f t="shared" si="338"/>
        <v>0.13503145519900589</v>
      </c>
      <c r="AQ332" s="14">
        <v>2007</v>
      </c>
      <c r="AR332" s="10">
        <v>206</v>
      </c>
      <c r="AS332" s="9">
        <v>11783751</v>
      </c>
      <c r="AT332">
        <f t="shared" si="339"/>
        <v>57202.674757281551</v>
      </c>
      <c r="AU332">
        <f t="shared" si="340"/>
        <v>1247.9445247234107</v>
      </c>
      <c r="AV332" s="18">
        <f t="shared" si="341"/>
        <v>2.2302752949334648E-2</v>
      </c>
      <c r="AW332" s="14">
        <v>2008</v>
      </c>
      <c r="AX332" s="10">
        <v>198</v>
      </c>
      <c r="AY332" s="9">
        <v>12588574</v>
      </c>
      <c r="AZ332">
        <f t="shared" si="342"/>
        <v>63578.656565656565</v>
      </c>
      <c r="BA332">
        <f t="shared" si="343"/>
        <v>6375.9818083750142</v>
      </c>
      <c r="BB332" s="18">
        <f t="shared" si="344"/>
        <v>0.11146300125700662</v>
      </c>
      <c r="BC332" s="14">
        <v>2009</v>
      </c>
      <c r="BD332" s="10">
        <v>214</v>
      </c>
      <c r="BE332" s="9">
        <v>12873575</v>
      </c>
      <c r="BF332">
        <f t="shared" si="345"/>
        <v>60156.892523364484</v>
      </c>
      <c r="BG332">
        <f t="shared" si="346"/>
        <v>-3421.7640422920813</v>
      </c>
      <c r="BH332" s="18">
        <f t="shared" si="347"/>
        <v>-5.3819382590421447E-2</v>
      </c>
      <c r="BI332" s="14">
        <v>2010</v>
      </c>
      <c r="BJ332" s="10">
        <v>224</v>
      </c>
      <c r="BK332" s="9">
        <v>13415368</v>
      </c>
      <c r="BL332">
        <f t="shared" si="348"/>
        <v>59890.035714285717</v>
      </c>
      <c r="BM332">
        <f t="shared" si="349"/>
        <v>-266.85680907876667</v>
      </c>
      <c r="BN332" s="18">
        <f t="shared" si="350"/>
        <v>-4.4360138611734554E-3</v>
      </c>
      <c r="BO332" s="14">
        <v>2011</v>
      </c>
      <c r="BP332" s="10">
        <v>213</v>
      </c>
      <c r="BQ332" s="9">
        <v>13264767</v>
      </c>
      <c r="BR332">
        <f t="shared" si="351"/>
        <v>62275.901408450707</v>
      </c>
      <c r="BS332">
        <f t="shared" si="352"/>
        <v>2385.8656941649897</v>
      </c>
      <c r="BT332" s="18">
        <f t="shared" si="353"/>
        <v>3.9837439829675761E-2</v>
      </c>
      <c r="BU332" s="14">
        <v>2012</v>
      </c>
      <c r="BV332" s="10">
        <v>213</v>
      </c>
      <c r="BW332" s="9">
        <v>13569843</v>
      </c>
      <c r="BX332">
        <f t="shared" si="354"/>
        <v>63708.183098591551</v>
      </c>
      <c r="BY332">
        <f t="shared" si="355"/>
        <v>1432.2816901408441</v>
      </c>
      <c r="BZ332" s="18">
        <f t="shared" si="356"/>
        <v>2.2998971636667254E-2</v>
      </c>
      <c r="CA332" s="14">
        <v>2013</v>
      </c>
      <c r="CB332" s="10">
        <v>213</v>
      </c>
      <c r="CC332" s="9">
        <v>14507910</v>
      </c>
      <c r="CD332">
        <f t="shared" si="357"/>
        <v>68112.253521126768</v>
      </c>
      <c r="CE332">
        <f t="shared" si="358"/>
        <v>4404.0704225352165</v>
      </c>
      <c r="CF332" s="18">
        <f t="shared" si="359"/>
        <v>6.9128802742964762E-2</v>
      </c>
      <c r="CG332" s="14">
        <v>2014</v>
      </c>
      <c r="CH332" s="10">
        <v>211</v>
      </c>
      <c r="CI332" s="9">
        <v>14480424</v>
      </c>
      <c r="CJ332">
        <f t="shared" si="360"/>
        <v>68627.601895734595</v>
      </c>
      <c r="CK332">
        <f t="shared" si="361"/>
        <v>515.34837460782728</v>
      </c>
      <c r="CL332" s="18">
        <f t="shared" si="362"/>
        <v>7.566162444588311E-3</v>
      </c>
      <c r="CM332" s="14">
        <v>2015</v>
      </c>
      <c r="CN332" s="9">
        <v>201</v>
      </c>
      <c r="CO332" s="9">
        <v>14875481</v>
      </c>
      <c r="CP332">
        <f t="shared" si="363"/>
        <v>74007.368159203979</v>
      </c>
      <c r="CQ332">
        <f t="shared" si="364"/>
        <v>5379.7662634693843</v>
      </c>
      <c r="CR332" s="18">
        <f t="shared" si="365"/>
        <v>7.8390707453872902E-2</v>
      </c>
      <c r="CS332" s="14">
        <v>2016</v>
      </c>
      <c r="CT332" s="9">
        <v>208</v>
      </c>
      <c r="CU332" s="9">
        <v>15640871</v>
      </c>
      <c r="CV332">
        <f t="shared" si="366"/>
        <v>75196.495192307688</v>
      </c>
      <c r="CW332">
        <f t="shared" si="367"/>
        <v>1189.1270331037085</v>
      </c>
      <c r="CX332" s="18">
        <f t="shared" si="368"/>
        <v>1.6067684376313306E-2</v>
      </c>
      <c r="CY332" s="14">
        <v>2017</v>
      </c>
      <c r="CZ332" s="9">
        <v>218</v>
      </c>
      <c r="DA332" s="9">
        <v>15816991</v>
      </c>
      <c r="DB332">
        <f t="shared" si="369"/>
        <v>72555.004587155971</v>
      </c>
      <c r="DC332">
        <f t="shared" si="370"/>
        <v>-2641.4906051517173</v>
      </c>
      <c r="DD332" s="18">
        <f t="shared" si="371"/>
        <v>-3.5127842040993576E-2</v>
      </c>
      <c r="DE332" s="14">
        <v>2018</v>
      </c>
      <c r="DF332" s="24">
        <v>205</v>
      </c>
      <c r="DG332" s="24">
        <v>16927645</v>
      </c>
      <c r="DH332">
        <f t="shared" si="372"/>
        <v>82573.878048780491</v>
      </c>
      <c r="DI332">
        <f t="shared" si="373"/>
        <v>10018.87346162452</v>
      </c>
      <c r="DJ332" s="18">
        <f t="shared" si="374"/>
        <v>0.13808659400730172</v>
      </c>
      <c r="DK332" s="14">
        <v>2019</v>
      </c>
      <c r="DL332" s="24">
        <v>203</v>
      </c>
      <c r="DM332" s="24">
        <v>16773789</v>
      </c>
      <c r="DN332">
        <f t="shared" si="375"/>
        <v>82629.502463054188</v>
      </c>
      <c r="DO332">
        <f t="shared" si="376"/>
        <v>55.624414273697766</v>
      </c>
      <c r="DP332" s="18">
        <f t="shared" si="377"/>
        <v>6.7363209271626627E-4</v>
      </c>
      <c r="DQ332" s="14">
        <v>2020</v>
      </c>
      <c r="DR332" s="25">
        <v>202</v>
      </c>
      <c r="DS332" s="24">
        <v>16754801</v>
      </c>
      <c r="DT332">
        <f t="shared" si="378"/>
        <v>82944.559405940599</v>
      </c>
      <c r="DU332">
        <f t="shared" si="379"/>
        <v>315.05694288641098</v>
      </c>
      <c r="DV332" s="18">
        <f t="shared" si="380"/>
        <v>3.8128868442271111E-3</v>
      </c>
      <c r="DX332" s="11">
        <f t="shared" si="381"/>
        <v>4.4297867624570622E-2</v>
      </c>
      <c r="DY332">
        <f t="shared" si="382"/>
        <v>79252.795032996888</v>
      </c>
      <c r="DZ332" s="23">
        <f t="shared" si="383"/>
        <v>61286.824126185209</v>
      </c>
    </row>
    <row r="333" spans="1:130" x14ac:dyDescent="0.2">
      <c r="A333" s="3">
        <v>74195</v>
      </c>
      <c r="B333" t="s">
        <v>333</v>
      </c>
      <c r="C333" s="14">
        <v>2000</v>
      </c>
      <c r="D333" s="10">
        <v>161</v>
      </c>
      <c r="E333" s="9">
        <v>4949420</v>
      </c>
      <c r="F333">
        <f t="shared" si="320"/>
        <v>30741.739130434784</v>
      </c>
      <c r="G333" s="14">
        <v>2001</v>
      </c>
      <c r="H333" s="10">
        <v>167</v>
      </c>
      <c r="I333" s="9">
        <v>5110782</v>
      </c>
      <c r="J333">
        <f t="shared" si="321"/>
        <v>30603.485029940119</v>
      </c>
      <c r="K333">
        <f t="shared" si="322"/>
        <v>-138.25410049466518</v>
      </c>
      <c r="L333" s="18">
        <f t="shared" si="323"/>
        <v>-4.4972764848489506E-3</v>
      </c>
      <c r="M333" s="14">
        <v>2002</v>
      </c>
      <c r="N333" s="10">
        <v>153</v>
      </c>
      <c r="O333" s="9">
        <v>5346820</v>
      </c>
      <c r="P333">
        <f t="shared" si="324"/>
        <v>34946.535947712415</v>
      </c>
      <c r="Q333">
        <f t="shared" si="325"/>
        <v>4343.0509177722961</v>
      </c>
      <c r="R333" s="19">
        <f t="shared" si="326"/>
        <v>0.14191360603288763</v>
      </c>
      <c r="S333" s="14">
        <v>2003</v>
      </c>
      <c r="T333" s="10">
        <v>153</v>
      </c>
      <c r="U333" s="9">
        <v>5448400</v>
      </c>
      <c r="V333">
        <f t="shared" si="327"/>
        <v>35610.457516339869</v>
      </c>
      <c r="W333">
        <f t="shared" si="328"/>
        <v>663.92156862745469</v>
      </c>
      <c r="X333" s="18">
        <f t="shared" si="329"/>
        <v>1.899820828081001E-2</v>
      </c>
      <c r="Y333" s="14">
        <v>2004</v>
      </c>
      <c r="Z333" s="10">
        <v>151</v>
      </c>
      <c r="AA333" s="9">
        <v>5607070</v>
      </c>
      <c r="AB333">
        <f t="shared" si="330"/>
        <v>37132.913907284768</v>
      </c>
      <c r="AC333">
        <f t="shared" si="331"/>
        <v>1522.4563909448989</v>
      </c>
      <c r="AD333" s="18">
        <f t="shared" si="332"/>
        <v>4.2753070225124722E-2</v>
      </c>
      <c r="AE333" s="14">
        <v>2005</v>
      </c>
      <c r="AF333" s="10">
        <v>156</v>
      </c>
      <c r="AG333" s="9">
        <v>5795380</v>
      </c>
      <c r="AH333">
        <f t="shared" si="333"/>
        <v>37149.871794871797</v>
      </c>
      <c r="AI333">
        <f t="shared" si="334"/>
        <v>16.957887587028381</v>
      </c>
      <c r="AJ333" s="18">
        <f t="shared" si="335"/>
        <v>4.5668076653961612E-4</v>
      </c>
      <c r="AK333" s="14">
        <v>2006</v>
      </c>
      <c r="AL333" s="10">
        <v>150</v>
      </c>
      <c r="AM333" s="9">
        <v>5949482</v>
      </c>
      <c r="AN333">
        <f t="shared" si="336"/>
        <v>39663.213333333333</v>
      </c>
      <c r="AO333">
        <f t="shared" si="337"/>
        <v>2513.3415384615364</v>
      </c>
      <c r="AP333" s="18">
        <f t="shared" si="338"/>
        <v>6.7654110688168789E-2</v>
      </c>
      <c r="AQ333" s="14">
        <v>2007</v>
      </c>
      <c r="AR333" s="10">
        <v>148</v>
      </c>
      <c r="AS333" s="9">
        <v>6110327</v>
      </c>
      <c r="AT333">
        <f t="shared" si="339"/>
        <v>41285.99324324324</v>
      </c>
      <c r="AU333">
        <f t="shared" si="340"/>
        <v>1622.7799099099066</v>
      </c>
      <c r="AV333" s="18">
        <f t="shared" si="341"/>
        <v>4.0913979819837423E-2</v>
      </c>
      <c r="AW333" s="14">
        <v>2008</v>
      </c>
      <c r="AX333" s="10">
        <v>151</v>
      </c>
      <c r="AY333" s="9">
        <v>6436997</v>
      </c>
      <c r="AZ333">
        <f t="shared" si="342"/>
        <v>42629.119205298011</v>
      </c>
      <c r="BA333">
        <f t="shared" si="343"/>
        <v>1343.1259620547717</v>
      </c>
      <c r="BB333" s="18">
        <f t="shared" si="344"/>
        <v>3.2532242936279224E-2</v>
      </c>
      <c r="BC333" s="14">
        <v>2009</v>
      </c>
      <c r="BD333" s="10">
        <v>147</v>
      </c>
      <c r="BE333" s="9">
        <v>11798700</v>
      </c>
      <c r="BF333">
        <f t="shared" si="345"/>
        <v>80263.265306122456</v>
      </c>
      <c r="BG333">
        <f t="shared" si="346"/>
        <v>37634.146100824444</v>
      </c>
      <c r="BH333" s="18">
        <f t="shared" si="347"/>
        <v>0.88282720362064659</v>
      </c>
      <c r="BI333" s="14">
        <v>2010</v>
      </c>
      <c r="BJ333" s="10">
        <v>142</v>
      </c>
      <c r="BK333" s="9">
        <v>12362245</v>
      </c>
      <c r="BL333">
        <f t="shared" si="348"/>
        <v>87058.063380281688</v>
      </c>
      <c r="BM333">
        <f t="shared" si="349"/>
        <v>6794.7980741592328</v>
      </c>
      <c r="BN333" s="18">
        <f t="shared" si="350"/>
        <v>8.4656387305500361E-2</v>
      </c>
      <c r="BO333" s="14">
        <v>2011</v>
      </c>
      <c r="BP333" s="10">
        <v>144</v>
      </c>
      <c r="BQ333" s="9">
        <v>12753589</v>
      </c>
      <c r="BR333">
        <f t="shared" si="351"/>
        <v>88566.590277777781</v>
      </c>
      <c r="BS333">
        <f t="shared" si="352"/>
        <v>1508.5268974960927</v>
      </c>
      <c r="BT333" s="18">
        <f t="shared" si="353"/>
        <v>1.732782511950258E-2</v>
      </c>
      <c r="BU333" s="14">
        <v>2012</v>
      </c>
      <c r="BV333" s="10">
        <v>144</v>
      </c>
      <c r="BW333" s="9">
        <v>12999384</v>
      </c>
      <c r="BX333">
        <f t="shared" si="354"/>
        <v>90273.5</v>
      </c>
      <c r="BY333">
        <f t="shared" si="355"/>
        <v>1706.909722222219</v>
      </c>
      <c r="BZ333" s="18">
        <f t="shared" si="356"/>
        <v>1.927261416374634E-2</v>
      </c>
      <c r="CA333" s="14">
        <v>2013</v>
      </c>
      <c r="CB333" s="10">
        <v>134</v>
      </c>
      <c r="CC333" s="9">
        <v>13349621</v>
      </c>
      <c r="CD333">
        <f t="shared" si="357"/>
        <v>99624.03731343284</v>
      </c>
      <c r="CE333">
        <f t="shared" si="358"/>
        <v>9350.5373134328402</v>
      </c>
      <c r="CF333" s="18">
        <f t="shared" si="359"/>
        <v>0.10358009065155156</v>
      </c>
      <c r="CG333" s="14">
        <v>2014</v>
      </c>
      <c r="CH333" s="10">
        <v>140</v>
      </c>
      <c r="CI333" s="9">
        <v>13859982</v>
      </c>
      <c r="CJ333">
        <f t="shared" si="360"/>
        <v>98999.871428571423</v>
      </c>
      <c r="CK333">
        <f t="shared" si="361"/>
        <v>-624.165884861417</v>
      </c>
      <c r="CL333" s="18">
        <f t="shared" si="362"/>
        <v>-6.2652137144140552E-3</v>
      </c>
      <c r="CM333" s="14">
        <v>2015</v>
      </c>
      <c r="CN333" s="9">
        <v>141</v>
      </c>
      <c r="CO333" s="9">
        <v>13874466</v>
      </c>
      <c r="CP333">
        <f t="shared" si="363"/>
        <v>98400.468085106389</v>
      </c>
      <c r="CQ333">
        <f t="shared" si="364"/>
        <v>-599.40334346503369</v>
      </c>
      <c r="CR333" s="18">
        <f t="shared" si="365"/>
        <v>-6.054587090019649E-3</v>
      </c>
      <c r="CS333" s="14">
        <v>2016</v>
      </c>
      <c r="CT333" s="9">
        <v>129</v>
      </c>
      <c r="CU333" s="9">
        <v>14375374</v>
      </c>
      <c r="CV333">
        <f t="shared" si="366"/>
        <v>111437.00775193798</v>
      </c>
      <c r="CW333">
        <f t="shared" si="367"/>
        <v>13036.539666831595</v>
      </c>
      <c r="CX333" s="18">
        <f t="shared" si="368"/>
        <v>0.13248452899183685</v>
      </c>
      <c r="CY333" s="14">
        <v>2017</v>
      </c>
      <c r="CZ333" s="9">
        <v>135</v>
      </c>
      <c r="DA333" s="9">
        <v>14378343</v>
      </c>
      <c r="DB333">
        <f t="shared" si="369"/>
        <v>106506.24444444444</v>
      </c>
      <c r="DC333">
        <f t="shared" si="370"/>
        <v>-4930.7633074935438</v>
      </c>
      <c r="DD333" s="18">
        <f t="shared" si="371"/>
        <v>-4.4247089965566609E-2</v>
      </c>
      <c r="DE333" s="14">
        <v>2018</v>
      </c>
      <c r="DF333" s="24">
        <v>125</v>
      </c>
      <c r="DG333" s="24">
        <v>14895782</v>
      </c>
      <c r="DH333">
        <f t="shared" si="372"/>
        <v>119166.25599999999</v>
      </c>
      <c r="DI333">
        <f t="shared" si="373"/>
        <v>12660.011555555553</v>
      </c>
      <c r="DJ333" s="18">
        <f t="shared" si="374"/>
        <v>0.11886637841370175</v>
      </c>
      <c r="DK333" s="14">
        <v>2019</v>
      </c>
      <c r="DL333" s="24">
        <v>121</v>
      </c>
      <c r="DM333" s="24">
        <v>14588551</v>
      </c>
      <c r="DN333">
        <f t="shared" si="375"/>
        <v>120566.53719008264</v>
      </c>
      <c r="DO333">
        <f t="shared" si="376"/>
        <v>1400.2811900826491</v>
      </c>
      <c r="DP333" s="18">
        <f t="shared" si="377"/>
        <v>1.1750651879863116E-2</v>
      </c>
      <c r="DQ333" s="14">
        <v>2020</v>
      </c>
      <c r="DR333" s="25">
        <v>129</v>
      </c>
      <c r="DS333" s="24">
        <v>14479575</v>
      </c>
      <c r="DT333">
        <f t="shared" si="378"/>
        <v>112244.76744186046</v>
      </c>
      <c r="DU333">
        <f t="shared" si="379"/>
        <v>-8321.7697482221847</v>
      </c>
      <c r="DV333" s="18">
        <f t="shared" si="380"/>
        <v>-6.9022217459080368E-2</v>
      </c>
      <c r="DX333" s="11">
        <f t="shared" si="381"/>
        <v>8.0451489753981836E-2</v>
      </c>
      <c r="DY333">
        <f t="shared" si="382"/>
        <v>115413.01254484236</v>
      </c>
      <c r="DZ333" s="23">
        <f t="shared" si="383"/>
        <v>73469.99703467029</v>
      </c>
    </row>
    <row r="334" spans="1:130" x14ac:dyDescent="0.2">
      <c r="A334" s="3">
        <v>74197</v>
      </c>
      <c r="B334" t="s">
        <v>334</v>
      </c>
      <c r="C334" s="14">
        <v>2000</v>
      </c>
      <c r="D334" s="10">
        <v>269</v>
      </c>
      <c r="E334" s="9">
        <v>10621830</v>
      </c>
      <c r="F334">
        <f t="shared" si="320"/>
        <v>39486.356877323422</v>
      </c>
      <c r="G334" s="14">
        <v>2001</v>
      </c>
      <c r="H334" s="10">
        <v>259</v>
      </c>
      <c r="I334" s="9">
        <v>10993707</v>
      </c>
      <c r="J334">
        <f t="shared" si="321"/>
        <v>42446.74517374517</v>
      </c>
      <c r="K334">
        <f t="shared" si="322"/>
        <v>2960.3882964217482</v>
      </c>
      <c r="L334" s="18">
        <f t="shared" si="323"/>
        <v>7.4972434292155887E-2</v>
      </c>
      <c r="M334" s="14">
        <v>2002</v>
      </c>
      <c r="N334" s="10">
        <v>264</v>
      </c>
      <c r="O334" s="9">
        <v>11232550</v>
      </c>
      <c r="P334">
        <f t="shared" si="324"/>
        <v>42547.53787878788</v>
      </c>
      <c r="Q334">
        <f t="shared" si="325"/>
        <v>100.79270504270971</v>
      </c>
      <c r="R334" s="19">
        <f t="shared" si="326"/>
        <v>2.3745685241622154E-3</v>
      </c>
      <c r="S334" s="14">
        <v>2003</v>
      </c>
      <c r="T334" s="10">
        <v>264</v>
      </c>
      <c r="U334" s="9">
        <v>11482800</v>
      </c>
      <c r="V334">
        <f t="shared" si="327"/>
        <v>43495.454545454544</v>
      </c>
      <c r="W334">
        <f t="shared" si="328"/>
        <v>947.91666666666424</v>
      </c>
      <c r="X334" s="18">
        <f t="shared" si="329"/>
        <v>2.2279001651450414E-2</v>
      </c>
      <c r="Y334" s="14">
        <v>2004</v>
      </c>
      <c r="Z334" s="10">
        <v>256</v>
      </c>
      <c r="AA334" s="9">
        <v>11706710</v>
      </c>
      <c r="AB334">
        <f t="shared" si="330"/>
        <v>45729.3359375</v>
      </c>
      <c r="AC334">
        <f t="shared" si="331"/>
        <v>2233.8813920454559</v>
      </c>
      <c r="AD334" s="18">
        <f t="shared" si="332"/>
        <v>5.1358961882119379E-2</v>
      </c>
      <c r="AE334" s="14">
        <v>2005</v>
      </c>
      <c r="AF334" s="10">
        <v>250</v>
      </c>
      <c r="AG334" s="9">
        <v>11860560</v>
      </c>
      <c r="AH334">
        <f t="shared" si="333"/>
        <v>47442.239999999998</v>
      </c>
      <c r="AI334">
        <f t="shared" si="334"/>
        <v>1712.904062499998</v>
      </c>
      <c r="AJ334" s="18">
        <f t="shared" si="335"/>
        <v>3.7457444491236176E-2</v>
      </c>
      <c r="AK334" s="14">
        <v>2006</v>
      </c>
      <c r="AL334" s="10">
        <v>237</v>
      </c>
      <c r="AM334" s="9">
        <v>12214760</v>
      </c>
      <c r="AN334">
        <f t="shared" si="336"/>
        <v>51539.071729957803</v>
      </c>
      <c r="AO334">
        <f t="shared" si="337"/>
        <v>4096.8317299578048</v>
      </c>
      <c r="AP334" s="18">
        <f t="shared" si="338"/>
        <v>8.6354095632031808E-2</v>
      </c>
      <c r="AQ334" s="14">
        <v>2007</v>
      </c>
      <c r="AR334" s="10">
        <v>253</v>
      </c>
      <c r="AS334" s="9">
        <v>12319940</v>
      </c>
      <c r="AT334">
        <f t="shared" si="339"/>
        <v>48695.415019762848</v>
      </c>
      <c r="AU334">
        <f t="shared" si="340"/>
        <v>-2843.6567101949549</v>
      </c>
      <c r="AV334" s="18">
        <f t="shared" si="341"/>
        <v>-5.5174775461507584E-2</v>
      </c>
      <c r="AW334" s="14">
        <v>2008</v>
      </c>
      <c r="AX334" s="10">
        <v>236</v>
      </c>
      <c r="AY334" s="9">
        <v>12951490</v>
      </c>
      <c r="AZ334">
        <f t="shared" si="342"/>
        <v>54879.194915254237</v>
      </c>
      <c r="BA334">
        <f t="shared" si="343"/>
        <v>6183.7798954913887</v>
      </c>
      <c r="BB334" s="18">
        <f t="shared" si="344"/>
        <v>0.12698895559226112</v>
      </c>
      <c r="BC334" s="14">
        <v>2009</v>
      </c>
      <c r="BD334" s="10">
        <v>210</v>
      </c>
      <c r="BE334" s="9">
        <v>13104800</v>
      </c>
      <c r="BF334">
        <f t="shared" si="345"/>
        <v>62403.809523809527</v>
      </c>
      <c r="BG334">
        <f t="shared" si="346"/>
        <v>7524.61460855529</v>
      </c>
      <c r="BH334" s="18">
        <f t="shared" si="347"/>
        <v>0.13711233592575436</v>
      </c>
      <c r="BI334" s="14">
        <v>2010</v>
      </c>
      <c r="BJ334" s="10">
        <v>208</v>
      </c>
      <c r="BK334" s="9">
        <v>13522340</v>
      </c>
      <c r="BL334">
        <f t="shared" si="348"/>
        <v>65011.25</v>
      </c>
      <c r="BM334">
        <f t="shared" si="349"/>
        <v>2607.4404761904734</v>
      </c>
      <c r="BN334" s="18">
        <f t="shared" si="350"/>
        <v>4.1783354190830797E-2</v>
      </c>
      <c r="BO334" s="14">
        <v>2011</v>
      </c>
      <c r="BP334" s="10">
        <v>220</v>
      </c>
      <c r="BQ334" s="9">
        <v>14299059</v>
      </c>
      <c r="BR334">
        <f t="shared" si="351"/>
        <v>64995.722727272725</v>
      </c>
      <c r="BS334">
        <f t="shared" si="352"/>
        <v>-15.527272727274976</v>
      </c>
      <c r="BT334" s="18">
        <f t="shared" si="353"/>
        <v>-2.3883978122671041E-4</v>
      </c>
      <c r="BU334" s="14">
        <v>2012</v>
      </c>
      <c r="BV334" s="10">
        <v>239</v>
      </c>
      <c r="BW334" s="9">
        <v>14829834</v>
      </c>
      <c r="BX334">
        <f t="shared" si="354"/>
        <v>62049.514644351468</v>
      </c>
      <c r="BY334">
        <f t="shared" si="355"/>
        <v>-2946.2080829212573</v>
      </c>
      <c r="BZ334" s="18">
        <f t="shared" si="356"/>
        <v>-4.5329261054358659E-2</v>
      </c>
      <c r="CA334" s="14">
        <v>2013</v>
      </c>
      <c r="CB334" s="10">
        <v>232</v>
      </c>
      <c r="CC334" s="9">
        <v>15021164</v>
      </c>
      <c r="CD334">
        <f t="shared" si="357"/>
        <v>64746.396551724138</v>
      </c>
      <c r="CE334">
        <f t="shared" si="358"/>
        <v>2696.88190737267</v>
      </c>
      <c r="CF334" s="18">
        <f t="shared" si="359"/>
        <v>4.3463384408892781E-2</v>
      </c>
      <c r="CG334" s="14">
        <v>2014</v>
      </c>
      <c r="CH334" s="10">
        <v>239</v>
      </c>
      <c r="CI334" s="9">
        <v>15602010</v>
      </c>
      <c r="CJ334">
        <f t="shared" si="360"/>
        <v>65280.37656903766</v>
      </c>
      <c r="CK334">
        <f t="shared" si="361"/>
        <v>533.98001731352269</v>
      </c>
      <c r="CL334" s="18">
        <f t="shared" si="362"/>
        <v>8.2472546080142161E-3</v>
      </c>
      <c r="CM334" s="14">
        <v>2015</v>
      </c>
      <c r="CN334" s="9">
        <v>231</v>
      </c>
      <c r="CO334" s="9">
        <v>15782548</v>
      </c>
      <c r="CP334">
        <f t="shared" si="363"/>
        <v>68322.718614718615</v>
      </c>
      <c r="CQ334">
        <f t="shared" si="364"/>
        <v>3042.3420456809545</v>
      </c>
      <c r="CR334" s="18">
        <f t="shared" si="365"/>
        <v>4.6604235538738152E-2</v>
      </c>
      <c r="CS334" s="14">
        <v>2016</v>
      </c>
      <c r="CT334" s="9">
        <v>216</v>
      </c>
      <c r="CU334" s="9">
        <v>16373419</v>
      </c>
      <c r="CV334">
        <f t="shared" si="366"/>
        <v>75802.865740740745</v>
      </c>
      <c r="CW334">
        <f t="shared" si="367"/>
        <v>7480.1471260221297</v>
      </c>
      <c r="CX334" s="18">
        <f t="shared" si="368"/>
        <v>0.10948257443038424</v>
      </c>
      <c r="CY334" s="14">
        <v>2017</v>
      </c>
      <c r="CZ334" s="9">
        <v>203</v>
      </c>
      <c r="DA334" s="9">
        <v>16448663</v>
      </c>
      <c r="DB334">
        <f t="shared" si="369"/>
        <v>81027.896551724145</v>
      </c>
      <c r="DC334">
        <f t="shared" si="370"/>
        <v>5225.0308109834004</v>
      </c>
      <c r="DD334" s="18">
        <f t="shared" si="371"/>
        <v>6.8929198915169423E-2</v>
      </c>
      <c r="DE334" s="14">
        <v>2018</v>
      </c>
      <c r="DF334" s="24">
        <v>205</v>
      </c>
      <c r="DG334" s="24">
        <v>16433278</v>
      </c>
      <c r="DH334">
        <f t="shared" si="372"/>
        <v>80162.331707317077</v>
      </c>
      <c r="DI334">
        <f t="shared" si="373"/>
        <v>-865.56484440706845</v>
      </c>
      <c r="DJ334" s="18">
        <f t="shared" si="374"/>
        <v>-1.0682306726974398E-2</v>
      </c>
      <c r="DK334" s="14">
        <v>2019</v>
      </c>
      <c r="DL334" s="24">
        <v>203</v>
      </c>
      <c r="DM334" s="24">
        <v>16450332</v>
      </c>
      <c r="DN334">
        <f t="shared" si="375"/>
        <v>81036.118226600986</v>
      </c>
      <c r="DO334">
        <f t="shared" si="376"/>
        <v>873.786519283909</v>
      </c>
      <c r="DP334" s="18">
        <f t="shared" si="377"/>
        <v>1.0900213362982195E-2</v>
      </c>
      <c r="DQ334" s="14">
        <v>2020</v>
      </c>
      <c r="DR334" s="25">
        <v>210</v>
      </c>
      <c r="DS334" s="24">
        <v>16209262</v>
      </c>
      <c r="DT334">
        <f t="shared" si="378"/>
        <v>77186.961904761905</v>
      </c>
      <c r="DU334">
        <f t="shared" si="379"/>
        <v>-3849.1563218390802</v>
      </c>
      <c r="DV334" s="18">
        <f t="shared" si="380"/>
        <v>-4.7499268302508016E-2</v>
      </c>
      <c r="DX334" s="11">
        <f t="shared" si="381"/>
        <v>3.5849854596595267E-2</v>
      </c>
      <c r="DY334">
        <f t="shared" si="382"/>
        <v>80742.115495214079</v>
      </c>
      <c r="DZ334" s="23">
        <f t="shared" si="383"/>
        <v>60204.157849516421</v>
      </c>
    </row>
    <row r="335" spans="1:130" x14ac:dyDescent="0.2">
      <c r="A335" s="3">
        <v>74201</v>
      </c>
      <c r="B335" t="s">
        <v>335</v>
      </c>
      <c r="C335" s="14">
        <v>2000</v>
      </c>
      <c r="D335" s="10">
        <v>1387</v>
      </c>
      <c r="E335" s="9">
        <v>125851902</v>
      </c>
      <c r="F335">
        <f t="shared" si="320"/>
        <v>90736.771449170876</v>
      </c>
      <c r="G335" s="14">
        <v>2001</v>
      </c>
      <c r="H335" s="10">
        <v>1390</v>
      </c>
      <c r="I335" s="9">
        <v>138228990</v>
      </c>
      <c r="J335">
        <f t="shared" si="321"/>
        <v>99445.316546762595</v>
      </c>
      <c r="K335">
        <f t="shared" si="322"/>
        <v>8708.5450975917192</v>
      </c>
      <c r="L335" s="18">
        <f t="shared" si="323"/>
        <v>9.5975919778786611E-2</v>
      </c>
      <c r="M335" s="14">
        <v>2002</v>
      </c>
      <c r="N335" s="10">
        <v>1331</v>
      </c>
      <c r="O335" s="9">
        <v>150756615</v>
      </c>
      <c r="P335">
        <f t="shared" si="324"/>
        <v>113265.67618332081</v>
      </c>
      <c r="Q335">
        <f t="shared" si="325"/>
        <v>13820.35963655822</v>
      </c>
      <c r="R335" s="19">
        <f t="shared" si="326"/>
        <v>0.13897446472564057</v>
      </c>
      <c r="S335" s="14">
        <v>2003</v>
      </c>
      <c r="T335" s="10">
        <v>1331</v>
      </c>
      <c r="U335" s="9">
        <v>154889718</v>
      </c>
      <c r="V335">
        <f t="shared" si="327"/>
        <v>116370.93764087152</v>
      </c>
      <c r="W335">
        <f t="shared" si="328"/>
        <v>3105.2614575507032</v>
      </c>
      <c r="X335" s="18">
        <f t="shared" si="329"/>
        <v>2.7415732304681861E-2</v>
      </c>
      <c r="Y335" s="14">
        <v>2004</v>
      </c>
      <c r="Z335" s="10">
        <v>1284</v>
      </c>
      <c r="AA335" s="9">
        <v>155666720</v>
      </c>
      <c r="AB335">
        <f t="shared" si="330"/>
        <v>121235.76323987539</v>
      </c>
      <c r="AC335">
        <f t="shared" si="331"/>
        <v>4864.8255990038742</v>
      </c>
      <c r="AD335" s="18">
        <f t="shared" si="332"/>
        <v>4.1804471955163333E-2</v>
      </c>
      <c r="AE335" s="14">
        <v>2005</v>
      </c>
      <c r="AF335" s="10">
        <v>1299</v>
      </c>
      <c r="AG335" s="9">
        <v>162607380</v>
      </c>
      <c r="AH335">
        <f t="shared" si="333"/>
        <v>125178.89145496536</v>
      </c>
      <c r="AI335">
        <f t="shared" si="334"/>
        <v>3943.1282150899642</v>
      </c>
      <c r="AJ335" s="18">
        <f t="shared" si="335"/>
        <v>3.2524463984180525E-2</v>
      </c>
      <c r="AK335" s="14">
        <v>2006</v>
      </c>
      <c r="AL335" s="10">
        <v>1337</v>
      </c>
      <c r="AM335" s="9">
        <v>167665001</v>
      </c>
      <c r="AN335">
        <f t="shared" si="336"/>
        <v>125403.89005235602</v>
      </c>
      <c r="AO335">
        <f t="shared" si="337"/>
        <v>224.99859739065869</v>
      </c>
      <c r="AP335" s="18">
        <f t="shared" si="338"/>
        <v>1.7974164395888159E-3</v>
      </c>
      <c r="AQ335" s="14">
        <v>2007</v>
      </c>
      <c r="AR335" s="10">
        <v>1371</v>
      </c>
      <c r="AS335" s="9">
        <v>175025606</v>
      </c>
      <c r="AT335">
        <f t="shared" si="339"/>
        <v>127662.73231218089</v>
      </c>
      <c r="AU335">
        <f t="shared" si="340"/>
        <v>2258.8422598248726</v>
      </c>
      <c r="AV335" s="18">
        <f t="shared" si="341"/>
        <v>1.8012537401206678E-2</v>
      </c>
      <c r="AW335" s="14">
        <v>2008</v>
      </c>
      <c r="AX335" s="10">
        <v>1341</v>
      </c>
      <c r="AY335" s="9">
        <v>187019392</v>
      </c>
      <c r="AZ335">
        <f t="shared" si="342"/>
        <v>139462.63385533183</v>
      </c>
      <c r="BA335">
        <f t="shared" si="343"/>
        <v>11799.901543150947</v>
      </c>
      <c r="BB335" s="18">
        <f t="shared" si="344"/>
        <v>9.2430275691546229E-2</v>
      </c>
      <c r="BC335" s="14">
        <v>2009</v>
      </c>
      <c r="BD335" s="10">
        <v>1429</v>
      </c>
      <c r="BE335" s="9">
        <v>187978762</v>
      </c>
      <c r="BF335">
        <f t="shared" si="345"/>
        <v>131545.66969909027</v>
      </c>
      <c r="BG335">
        <f t="shared" si="346"/>
        <v>-7916.9641562415636</v>
      </c>
      <c r="BH335" s="18">
        <f t="shared" si="347"/>
        <v>-5.6767636874361871E-2</v>
      </c>
      <c r="BI335" s="14">
        <v>2010</v>
      </c>
      <c r="BJ335" s="10">
        <v>1379</v>
      </c>
      <c r="BK335" s="9">
        <v>185767616</v>
      </c>
      <c r="BL335">
        <f t="shared" si="348"/>
        <v>134711.8317621465</v>
      </c>
      <c r="BM335">
        <f t="shared" si="349"/>
        <v>3166.1620630562247</v>
      </c>
      <c r="BN335" s="18">
        <f t="shared" si="350"/>
        <v>2.4068918956426287E-2</v>
      </c>
      <c r="BO335" s="14">
        <v>2011</v>
      </c>
      <c r="BP335" s="10">
        <v>1379</v>
      </c>
      <c r="BQ335" s="9">
        <v>194319589</v>
      </c>
      <c r="BR335">
        <f t="shared" si="351"/>
        <v>140913.40754169688</v>
      </c>
      <c r="BS335">
        <f t="shared" si="352"/>
        <v>6201.5757795503887</v>
      </c>
      <c r="BT335" s="18">
        <f t="shared" si="353"/>
        <v>4.6035865583805444E-2</v>
      </c>
      <c r="BU335" s="14">
        <v>2012</v>
      </c>
      <c r="BV335" s="10">
        <v>1356</v>
      </c>
      <c r="BW335" s="9">
        <v>190327055</v>
      </c>
      <c r="BX335">
        <f t="shared" si="354"/>
        <v>140359.18510324485</v>
      </c>
      <c r="BY335">
        <f t="shared" si="355"/>
        <v>-554.22243845203775</v>
      </c>
      <c r="BZ335" s="18">
        <f t="shared" si="356"/>
        <v>-3.9330710123381338E-3</v>
      </c>
      <c r="CA335" s="14">
        <v>2013</v>
      </c>
      <c r="CB335" s="10">
        <v>1382</v>
      </c>
      <c r="CC335" s="9">
        <v>193066937</v>
      </c>
      <c r="CD335">
        <f t="shared" si="357"/>
        <v>139701.11215629522</v>
      </c>
      <c r="CE335">
        <f t="shared" si="358"/>
        <v>-658.07294694962911</v>
      </c>
      <c r="CF335" s="18">
        <f t="shared" si="359"/>
        <v>-4.688492217061295E-3</v>
      </c>
      <c r="CG335" s="14">
        <v>2014</v>
      </c>
      <c r="CH335" s="10">
        <v>1405</v>
      </c>
      <c r="CI335" s="9">
        <v>194390498</v>
      </c>
      <c r="CJ335">
        <f t="shared" si="360"/>
        <v>138356.22633451957</v>
      </c>
      <c r="CK335">
        <f t="shared" si="361"/>
        <v>-1344.8858217756497</v>
      </c>
      <c r="CL335" s="18">
        <f t="shared" si="362"/>
        <v>-9.6268798509707952E-3</v>
      </c>
      <c r="CM335" s="14">
        <v>2015</v>
      </c>
      <c r="CN335" s="9">
        <v>1402</v>
      </c>
      <c r="CO335" s="9">
        <v>191795766</v>
      </c>
      <c r="CP335">
        <f t="shared" si="363"/>
        <v>136801.54493580599</v>
      </c>
      <c r="CQ335">
        <f t="shared" si="364"/>
        <v>-1554.6813987135829</v>
      </c>
      <c r="CR335" s="18">
        <f t="shared" si="365"/>
        <v>-1.1236801117679034E-2</v>
      </c>
      <c r="CS335" s="14">
        <v>2016</v>
      </c>
      <c r="CT335" s="9">
        <v>1425</v>
      </c>
      <c r="CU335" s="9">
        <v>189118020</v>
      </c>
      <c r="CV335">
        <f t="shared" si="366"/>
        <v>132714.4</v>
      </c>
      <c r="CW335">
        <f t="shared" si="367"/>
        <v>-4087.1449358059908</v>
      </c>
      <c r="CX335" s="18">
        <f t="shared" si="368"/>
        <v>-2.9876453059970047E-2</v>
      </c>
      <c r="CY335" s="14">
        <v>2017</v>
      </c>
      <c r="CZ335" s="9">
        <v>1397</v>
      </c>
      <c r="DA335" s="9">
        <v>186388959</v>
      </c>
      <c r="DB335">
        <f t="shared" si="369"/>
        <v>133420.87258410882</v>
      </c>
      <c r="DC335">
        <f t="shared" si="370"/>
        <v>706.47258410882205</v>
      </c>
      <c r="DD335" s="18">
        <f t="shared" si="371"/>
        <v>5.3232549302021639E-3</v>
      </c>
      <c r="DE335" s="14">
        <v>2018</v>
      </c>
      <c r="DF335" s="24">
        <v>1401</v>
      </c>
      <c r="DG335" s="24">
        <v>186606337</v>
      </c>
      <c r="DH335">
        <f t="shared" si="372"/>
        <v>133195.10135617416</v>
      </c>
      <c r="DI335">
        <f t="shared" si="373"/>
        <v>-225.77122793465969</v>
      </c>
      <c r="DJ335" s="18">
        <f t="shared" si="374"/>
        <v>-1.6921732226892236E-3</v>
      </c>
      <c r="DK335" s="14">
        <v>2019</v>
      </c>
      <c r="DL335" s="24">
        <v>1404</v>
      </c>
      <c r="DM335" s="24">
        <v>184722567</v>
      </c>
      <c r="DN335">
        <f t="shared" si="375"/>
        <v>131568.77991452991</v>
      </c>
      <c r="DO335">
        <f t="shared" si="376"/>
        <v>-1626.3214416442497</v>
      </c>
      <c r="DP335" s="18">
        <f t="shared" si="377"/>
        <v>-1.2210069477670492E-2</v>
      </c>
      <c r="DQ335" s="14">
        <v>2020</v>
      </c>
      <c r="DR335" s="25">
        <v>1423</v>
      </c>
      <c r="DS335" s="24">
        <v>189583746</v>
      </c>
      <c r="DT335">
        <f t="shared" si="378"/>
        <v>133228.212227688</v>
      </c>
      <c r="DU335">
        <f t="shared" si="379"/>
        <v>1659.4323131580895</v>
      </c>
      <c r="DV335" s="18">
        <f t="shared" si="380"/>
        <v>1.2612660193672806E-2</v>
      </c>
      <c r="DX335" s="11">
        <f t="shared" si="381"/>
        <v>1.9155043471195198E-2</v>
      </c>
      <c r="DY335">
        <f t="shared" si="382"/>
        <v>132728.25128493764</v>
      </c>
      <c r="DZ335" s="23">
        <f t="shared" si="383"/>
        <v>127870.4264928636</v>
      </c>
    </row>
    <row r="336" spans="1:130" x14ac:dyDescent="0.2">
      <c r="A336" s="3">
        <v>74202</v>
      </c>
      <c r="B336" t="s">
        <v>336</v>
      </c>
      <c r="C336" s="14">
        <v>2000</v>
      </c>
      <c r="D336" s="10">
        <v>227</v>
      </c>
      <c r="E336" s="9">
        <v>7710090</v>
      </c>
      <c r="F336">
        <f t="shared" si="320"/>
        <v>33965.154185022024</v>
      </c>
      <c r="G336" s="14">
        <v>2001</v>
      </c>
      <c r="H336" s="10">
        <v>226</v>
      </c>
      <c r="I336" s="9">
        <v>7880132</v>
      </c>
      <c r="J336">
        <f t="shared" si="321"/>
        <v>34867.840707964599</v>
      </c>
      <c r="K336">
        <f t="shared" si="322"/>
        <v>902.68652294257481</v>
      </c>
      <c r="L336" s="18">
        <f t="shared" si="323"/>
        <v>2.6576841607291807E-2</v>
      </c>
      <c r="M336" s="14">
        <v>2002</v>
      </c>
      <c r="N336" s="10">
        <v>225</v>
      </c>
      <c r="O336" s="9">
        <v>8089540</v>
      </c>
      <c r="P336">
        <f t="shared" si="324"/>
        <v>35953.511111111111</v>
      </c>
      <c r="Q336">
        <f t="shared" si="325"/>
        <v>1085.6704031465124</v>
      </c>
      <c r="R336" s="19">
        <f t="shared" si="326"/>
        <v>3.1136726023258472E-2</v>
      </c>
      <c r="S336" s="14">
        <v>2003</v>
      </c>
      <c r="T336" s="10">
        <v>225</v>
      </c>
      <c r="U336" s="9">
        <v>8859160</v>
      </c>
      <c r="V336">
        <f t="shared" si="327"/>
        <v>39374.044444444444</v>
      </c>
      <c r="W336">
        <f t="shared" si="328"/>
        <v>3420.5333333333328</v>
      </c>
      <c r="X336" s="18">
        <f t="shared" si="329"/>
        <v>9.5137671610499477E-2</v>
      </c>
      <c r="Y336" s="14">
        <v>2004</v>
      </c>
      <c r="Z336" s="10">
        <v>206</v>
      </c>
      <c r="AA336" s="9">
        <v>8745490</v>
      </c>
      <c r="AB336">
        <f t="shared" si="330"/>
        <v>42453.834951456309</v>
      </c>
      <c r="AC336">
        <f t="shared" si="331"/>
        <v>3079.790507011865</v>
      </c>
      <c r="AD336" s="18">
        <f t="shared" si="332"/>
        <v>7.8218799985288634E-2</v>
      </c>
      <c r="AE336" s="14">
        <v>2005</v>
      </c>
      <c r="AF336" s="10">
        <v>197</v>
      </c>
      <c r="AG336" s="9">
        <v>8963620</v>
      </c>
      <c r="AH336">
        <f t="shared" si="333"/>
        <v>45500.609137055835</v>
      </c>
      <c r="AI336">
        <f t="shared" si="334"/>
        <v>3046.7741855995264</v>
      </c>
      <c r="AJ336" s="18">
        <f t="shared" si="335"/>
        <v>7.1766760036716351E-2</v>
      </c>
      <c r="AK336" s="14">
        <v>2006</v>
      </c>
      <c r="AL336" s="10">
        <v>200</v>
      </c>
      <c r="AM336" s="9">
        <v>9604080</v>
      </c>
      <c r="AN336">
        <f t="shared" si="336"/>
        <v>48020.4</v>
      </c>
      <c r="AO336">
        <f t="shared" si="337"/>
        <v>2519.7908629441663</v>
      </c>
      <c r="AP336" s="18">
        <f t="shared" si="338"/>
        <v>5.5379277568660963E-2</v>
      </c>
      <c r="AQ336" s="14">
        <v>2007</v>
      </c>
      <c r="AR336" s="10">
        <v>192</v>
      </c>
      <c r="AS336" s="9">
        <v>10057057</v>
      </c>
      <c r="AT336">
        <f t="shared" si="339"/>
        <v>52380.505208333336</v>
      </c>
      <c r="AU336">
        <f t="shared" si="340"/>
        <v>4360.1052083333343</v>
      </c>
      <c r="AV336" s="18">
        <f t="shared" si="341"/>
        <v>9.0796936475608991E-2</v>
      </c>
      <c r="AW336" s="14">
        <v>2008</v>
      </c>
      <c r="AX336" s="10">
        <v>198</v>
      </c>
      <c r="AY336" s="9">
        <v>10377192</v>
      </c>
      <c r="AZ336">
        <f t="shared" si="342"/>
        <v>52410.060606060608</v>
      </c>
      <c r="BA336">
        <f t="shared" si="343"/>
        <v>29.555397727272066</v>
      </c>
      <c r="BB336" s="18">
        <f t="shared" si="344"/>
        <v>5.6424422807151598E-4</v>
      </c>
      <c r="BC336" s="14">
        <v>2009</v>
      </c>
      <c r="BD336" s="10">
        <v>190</v>
      </c>
      <c r="BE336" s="9">
        <v>12069402</v>
      </c>
      <c r="BF336">
        <f t="shared" si="345"/>
        <v>63523.168421052629</v>
      </c>
      <c r="BG336">
        <f t="shared" si="346"/>
        <v>11113.107814992021</v>
      </c>
      <c r="BH336" s="18">
        <f t="shared" si="347"/>
        <v>0.21204149902675215</v>
      </c>
      <c r="BI336" s="14">
        <v>2010</v>
      </c>
      <c r="BJ336" s="10">
        <v>180</v>
      </c>
      <c r="BK336" s="9">
        <v>12316022</v>
      </c>
      <c r="BL336">
        <f t="shared" si="348"/>
        <v>68422.344444444447</v>
      </c>
      <c r="BM336">
        <f t="shared" si="349"/>
        <v>4899.1760233918176</v>
      </c>
      <c r="BN336" s="18">
        <f t="shared" si="350"/>
        <v>7.7124239000776126E-2</v>
      </c>
      <c r="BO336" s="14">
        <v>2011</v>
      </c>
      <c r="BP336" s="10">
        <v>186</v>
      </c>
      <c r="BQ336" s="9">
        <v>12891082</v>
      </c>
      <c r="BR336">
        <f t="shared" si="351"/>
        <v>69306.892473118278</v>
      </c>
      <c r="BS336">
        <f t="shared" si="352"/>
        <v>884.54802867383114</v>
      </c>
      <c r="BT336" s="18">
        <f t="shared" si="353"/>
        <v>1.2927765569214605E-2</v>
      </c>
      <c r="BU336" s="14">
        <v>2012</v>
      </c>
      <c r="BV336" s="10">
        <v>184</v>
      </c>
      <c r="BW336" s="9">
        <v>13205898</v>
      </c>
      <c r="BX336">
        <f t="shared" si="354"/>
        <v>71771.184782608689</v>
      </c>
      <c r="BY336">
        <f t="shared" si="355"/>
        <v>2464.2923094904108</v>
      </c>
      <c r="BZ336" s="18">
        <f t="shared" si="356"/>
        <v>3.5556237216179093E-2</v>
      </c>
      <c r="CA336" s="14">
        <v>2013</v>
      </c>
      <c r="CB336" s="10">
        <v>171</v>
      </c>
      <c r="CC336" s="9">
        <v>13548513</v>
      </c>
      <c r="CD336">
        <f t="shared" si="357"/>
        <v>79231.070175438595</v>
      </c>
      <c r="CE336">
        <f t="shared" si="358"/>
        <v>7459.8853928299068</v>
      </c>
      <c r="CF336" s="18">
        <f t="shared" si="359"/>
        <v>0.10393983902349564</v>
      </c>
      <c r="CG336" s="14">
        <v>2014</v>
      </c>
      <c r="CH336" s="10">
        <v>163</v>
      </c>
      <c r="CI336" s="9">
        <v>13822547</v>
      </c>
      <c r="CJ336">
        <f t="shared" si="360"/>
        <v>84800.901840490798</v>
      </c>
      <c r="CK336">
        <f t="shared" si="361"/>
        <v>5569.8316650522029</v>
      </c>
      <c r="CL336" s="18">
        <f t="shared" si="362"/>
        <v>7.0298579240683223E-2</v>
      </c>
      <c r="CM336" s="14">
        <v>2015</v>
      </c>
      <c r="CN336" s="9">
        <v>160</v>
      </c>
      <c r="CO336" s="9">
        <v>13927358</v>
      </c>
      <c r="CP336">
        <f t="shared" si="363"/>
        <v>87045.987500000003</v>
      </c>
      <c r="CQ336">
        <f t="shared" si="364"/>
        <v>2245.0856595092046</v>
      </c>
      <c r="CR336" s="18">
        <f t="shared" si="365"/>
        <v>2.6474785182499315E-2</v>
      </c>
      <c r="CS336" s="14">
        <v>2016</v>
      </c>
      <c r="CT336" s="9">
        <v>162</v>
      </c>
      <c r="CU336" s="9">
        <v>14570067</v>
      </c>
      <c r="CV336">
        <f t="shared" si="366"/>
        <v>89938.685185185182</v>
      </c>
      <c r="CW336">
        <f t="shared" si="367"/>
        <v>2892.6976851851796</v>
      </c>
      <c r="CX336" s="18">
        <f t="shared" si="368"/>
        <v>3.3231832600959112E-2</v>
      </c>
      <c r="CY336" s="14">
        <v>2017</v>
      </c>
      <c r="CZ336" s="9">
        <v>172</v>
      </c>
      <c r="DA336" s="9">
        <v>23804148</v>
      </c>
      <c r="DB336">
        <f t="shared" si="369"/>
        <v>138396.20930232559</v>
      </c>
      <c r="DC336">
        <f t="shared" si="370"/>
        <v>48457.524117140405</v>
      </c>
      <c r="DD336" s="18">
        <f t="shared" si="371"/>
        <v>0.53878399508916097</v>
      </c>
      <c r="DE336" s="14">
        <v>2018</v>
      </c>
      <c r="DF336" s="24">
        <v>175</v>
      </c>
      <c r="DG336" s="24">
        <v>15649068</v>
      </c>
      <c r="DH336">
        <f t="shared" si="372"/>
        <v>89423.245714285717</v>
      </c>
      <c r="DI336">
        <f t="shared" si="373"/>
        <v>-48972.963588039871</v>
      </c>
      <c r="DJ336" s="18">
        <f t="shared" si="374"/>
        <v>-0.35386058501832779</v>
      </c>
      <c r="DK336" s="14">
        <v>2019</v>
      </c>
      <c r="DL336" s="24">
        <v>180</v>
      </c>
      <c r="DM336" s="24">
        <v>15507268</v>
      </c>
      <c r="DN336">
        <f t="shared" si="375"/>
        <v>86151.488888888882</v>
      </c>
      <c r="DO336">
        <f t="shared" si="376"/>
        <v>-3271.7568253968348</v>
      </c>
      <c r="DP336" s="18">
        <f t="shared" si="377"/>
        <v>-3.6587319094303003E-2</v>
      </c>
      <c r="DQ336" s="14">
        <v>2020</v>
      </c>
      <c r="DR336" s="25">
        <v>178</v>
      </c>
      <c r="DS336" s="24">
        <v>15773993</v>
      </c>
      <c r="DT336">
        <f t="shared" si="378"/>
        <v>88617.938202247198</v>
      </c>
      <c r="DU336">
        <f t="shared" si="379"/>
        <v>2466.4493133583164</v>
      </c>
      <c r="DV336" s="18">
        <f t="shared" si="380"/>
        <v>2.8629212857125896E-2</v>
      </c>
      <c r="DX336" s="11">
        <f t="shared" si="381"/>
        <v>6.2003675107290823E-2</v>
      </c>
      <c r="DY336">
        <f t="shared" si="382"/>
        <v>104656.98130183341</v>
      </c>
      <c r="DZ336" s="23">
        <f t="shared" si="383"/>
        <v>66740.717965787335</v>
      </c>
    </row>
    <row r="337" spans="1:130" x14ac:dyDescent="0.2">
      <c r="A337" s="3">
        <v>75084</v>
      </c>
      <c r="B337" t="s">
        <v>337</v>
      </c>
      <c r="C337" s="14">
        <v>2000</v>
      </c>
      <c r="D337" s="10">
        <v>290</v>
      </c>
      <c r="E337" s="9">
        <v>6686277</v>
      </c>
      <c r="F337">
        <f t="shared" si="320"/>
        <v>23056.127586206898</v>
      </c>
      <c r="G337" s="14">
        <v>2001</v>
      </c>
      <c r="H337" s="10">
        <v>275</v>
      </c>
      <c r="I337" s="9">
        <v>7123283</v>
      </c>
      <c r="J337">
        <f t="shared" si="321"/>
        <v>25902.847272727271</v>
      </c>
      <c r="K337">
        <f t="shared" si="322"/>
        <v>2846.7196865203732</v>
      </c>
      <c r="L337" s="18">
        <f t="shared" si="323"/>
        <v>0.12346911578609564</v>
      </c>
      <c r="M337" s="14">
        <v>2002</v>
      </c>
      <c r="N337" s="10">
        <v>262</v>
      </c>
      <c r="O337" s="9">
        <v>7218757</v>
      </c>
      <c r="P337">
        <f t="shared" si="324"/>
        <v>27552.507633587786</v>
      </c>
      <c r="Q337">
        <f t="shared" si="325"/>
        <v>1649.6603608605146</v>
      </c>
      <c r="R337" s="19">
        <f t="shared" si="326"/>
        <v>6.3686448964142175E-2</v>
      </c>
      <c r="S337" s="14">
        <v>2003</v>
      </c>
      <c r="T337" s="10">
        <v>262</v>
      </c>
      <c r="U337" s="9">
        <v>7453076</v>
      </c>
      <c r="V337">
        <f t="shared" si="327"/>
        <v>28446.854961832061</v>
      </c>
      <c r="W337">
        <f t="shared" si="328"/>
        <v>894.34732824427556</v>
      </c>
      <c r="X337" s="18">
        <f t="shared" si="329"/>
        <v>3.2459743415660089E-2</v>
      </c>
      <c r="Y337" s="14">
        <v>2004</v>
      </c>
      <c r="Z337" s="10">
        <v>270</v>
      </c>
      <c r="AA337" s="9">
        <v>7691447</v>
      </c>
      <c r="AB337">
        <f t="shared" si="330"/>
        <v>28486.840740740739</v>
      </c>
      <c r="AC337">
        <f t="shared" si="331"/>
        <v>39.985778908678185</v>
      </c>
      <c r="AD337" s="18">
        <f t="shared" si="332"/>
        <v>1.4056309199146344E-3</v>
      </c>
      <c r="AE337" s="14">
        <v>2005</v>
      </c>
      <c r="AF337" s="10">
        <v>276</v>
      </c>
      <c r="AG337" s="9">
        <v>7940410</v>
      </c>
      <c r="AH337">
        <f t="shared" si="333"/>
        <v>28769.601449275364</v>
      </c>
      <c r="AI337">
        <f t="shared" si="334"/>
        <v>282.76070853462443</v>
      </c>
      <c r="AJ337" s="18">
        <f t="shared" si="335"/>
        <v>9.9260114909910449E-3</v>
      </c>
      <c r="AK337" s="14">
        <v>2006</v>
      </c>
      <c r="AL337" s="10">
        <v>297</v>
      </c>
      <c r="AM337" s="9">
        <v>8403358</v>
      </c>
      <c r="AN337">
        <f t="shared" si="336"/>
        <v>28294.134680134681</v>
      </c>
      <c r="AO337">
        <f t="shared" si="337"/>
        <v>-475.46676914068303</v>
      </c>
      <c r="AP337" s="18">
        <f t="shared" si="338"/>
        <v>-1.6526706842949986E-2</v>
      </c>
      <c r="AQ337" s="14">
        <v>2007</v>
      </c>
      <c r="AR337" s="10">
        <v>269</v>
      </c>
      <c r="AS337" s="9">
        <v>8532218</v>
      </c>
      <c r="AT337">
        <f t="shared" si="339"/>
        <v>31718.282527881041</v>
      </c>
      <c r="AU337">
        <f t="shared" si="340"/>
        <v>3424.1478477463606</v>
      </c>
      <c r="AV337" s="18">
        <f t="shared" si="341"/>
        <v>0.12101970554874243</v>
      </c>
      <c r="AW337" s="14">
        <v>2008</v>
      </c>
      <c r="AX337" s="10">
        <v>260</v>
      </c>
      <c r="AY337" s="9">
        <v>9262999</v>
      </c>
      <c r="AZ337">
        <f t="shared" si="342"/>
        <v>35626.919230769228</v>
      </c>
      <c r="BA337">
        <f t="shared" si="343"/>
        <v>3908.6367028881868</v>
      </c>
      <c r="BB337" s="18">
        <f t="shared" si="344"/>
        <v>0.12322977132990769</v>
      </c>
      <c r="BC337" s="14">
        <v>2009</v>
      </c>
      <c r="BD337" s="10">
        <v>221</v>
      </c>
      <c r="BE337" s="9">
        <v>10322295</v>
      </c>
      <c r="BF337">
        <f t="shared" si="345"/>
        <v>46707.217194570134</v>
      </c>
      <c r="BG337">
        <f t="shared" si="346"/>
        <v>11080.297963800906</v>
      </c>
      <c r="BH337" s="18">
        <f t="shared" si="347"/>
        <v>0.31100915271482116</v>
      </c>
      <c r="BI337" s="14">
        <v>2010</v>
      </c>
      <c r="BJ337" s="10">
        <v>227</v>
      </c>
      <c r="BK337" s="9">
        <v>9482761</v>
      </c>
      <c r="BL337">
        <f t="shared" si="348"/>
        <v>41774.277533039647</v>
      </c>
      <c r="BM337">
        <f t="shared" si="349"/>
        <v>-4932.9396615304868</v>
      </c>
      <c r="BN337" s="18">
        <f t="shared" si="350"/>
        <v>-0.10561407760563302</v>
      </c>
      <c r="BO337" s="14">
        <v>2011</v>
      </c>
      <c r="BP337" s="10">
        <v>235</v>
      </c>
      <c r="BQ337" s="9">
        <v>9514118</v>
      </c>
      <c r="BR337">
        <f t="shared" si="351"/>
        <v>40485.608510638296</v>
      </c>
      <c r="BS337">
        <f t="shared" si="352"/>
        <v>-1288.669022401351</v>
      </c>
      <c r="BT337" s="18">
        <f t="shared" si="353"/>
        <v>-3.0848385621561766E-2</v>
      </c>
      <c r="BU337" s="14">
        <v>2012</v>
      </c>
      <c r="BV337" s="10">
        <v>229</v>
      </c>
      <c r="BW337" s="9">
        <v>9769411</v>
      </c>
      <c r="BX337">
        <f t="shared" si="354"/>
        <v>42661.183406113538</v>
      </c>
      <c r="BY337">
        <f t="shared" si="355"/>
        <v>2175.5748954752416</v>
      </c>
      <c r="BZ337" s="18">
        <f t="shared" si="356"/>
        <v>5.373699384816142E-2</v>
      </c>
      <c r="CA337" s="14">
        <v>2013</v>
      </c>
      <c r="CB337" s="10">
        <v>216</v>
      </c>
      <c r="CC337" s="9">
        <v>9990768</v>
      </c>
      <c r="CD337">
        <f t="shared" si="357"/>
        <v>46253.555555555555</v>
      </c>
      <c r="CE337">
        <f t="shared" si="358"/>
        <v>3592.372149442017</v>
      </c>
      <c r="CF337" s="18">
        <f t="shared" si="359"/>
        <v>8.4207044029800962E-2</v>
      </c>
      <c r="CG337" s="14">
        <v>2014</v>
      </c>
      <c r="CH337" s="10">
        <v>190</v>
      </c>
      <c r="CI337" s="9">
        <v>10131854</v>
      </c>
      <c r="CJ337">
        <f t="shared" si="360"/>
        <v>53325.547368421052</v>
      </c>
      <c r="CK337">
        <f t="shared" si="361"/>
        <v>7071.9918128654972</v>
      </c>
      <c r="CL337" s="18">
        <f t="shared" si="362"/>
        <v>0.15289617690841659</v>
      </c>
      <c r="CM337" s="14">
        <v>2015</v>
      </c>
      <c r="CN337" s="9">
        <v>195</v>
      </c>
      <c r="CO337" s="9">
        <v>10358396</v>
      </c>
      <c r="CP337">
        <f t="shared" si="363"/>
        <v>53119.979487179487</v>
      </c>
      <c r="CQ337">
        <f t="shared" si="364"/>
        <v>-205.56788124156446</v>
      </c>
      <c r="CR337" s="18">
        <f t="shared" si="365"/>
        <v>-3.854960546796001E-3</v>
      </c>
      <c r="CS337" s="14">
        <v>2016</v>
      </c>
      <c r="CT337" s="9">
        <v>213</v>
      </c>
      <c r="CU337" s="9">
        <v>11901278</v>
      </c>
      <c r="CV337">
        <f t="shared" si="366"/>
        <v>55874.544600938971</v>
      </c>
      <c r="CW337">
        <f t="shared" si="367"/>
        <v>2754.5651137594832</v>
      </c>
      <c r="CX337" s="18">
        <f t="shared" si="368"/>
        <v>5.1855537979345376E-2</v>
      </c>
      <c r="CY337" s="14">
        <v>2017</v>
      </c>
      <c r="CZ337" s="9">
        <v>207</v>
      </c>
      <c r="DA337" s="9">
        <v>12169469</v>
      </c>
      <c r="DB337">
        <f t="shared" si="369"/>
        <v>58789.705314009661</v>
      </c>
      <c r="DC337">
        <f t="shared" si="370"/>
        <v>2915.1607130706907</v>
      </c>
      <c r="DD337" s="18">
        <f t="shared" si="371"/>
        <v>5.2173323897152651E-2</v>
      </c>
      <c r="DE337" s="14">
        <v>2018</v>
      </c>
      <c r="DF337" s="24">
        <v>191</v>
      </c>
      <c r="DG337" s="24">
        <v>12152546</v>
      </c>
      <c r="DH337">
        <f t="shared" si="372"/>
        <v>63625.895287958112</v>
      </c>
      <c r="DI337">
        <f t="shared" si="373"/>
        <v>4836.1899739484506</v>
      </c>
      <c r="DJ337" s="18">
        <f t="shared" si="374"/>
        <v>8.2262531307432496E-2</v>
      </c>
      <c r="DK337" s="14">
        <v>2019</v>
      </c>
      <c r="DL337" s="24">
        <v>200</v>
      </c>
      <c r="DM337" s="24">
        <v>12594794</v>
      </c>
      <c r="DN337">
        <f t="shared" si="375"/>
        <v>62973.97</v>
      </c>
      <c r="DO337">
        <f t="shared" si="376"/>
        <v>-651.92528795811086</v>
      </c>
      <c r="DP337" s="18">
        <f t="shared" si="377"/>
        <v>-1.0246225770303537E-2</v>
      </c>
      <c r="DQ337" s="14">
        <v>2020</v>
      </c>
      <c r="DR337" s="25">
        <v>173</v>
      </c>
      <c r="DS337" s="24">
        <v>12902305</v>
      </c>
      <c r="DT337">
        <f t="shared" si="378"/>
        <v>74579.797687861268</v>
      </c>
      <c r="DU337">
        <f t="shared" si="379"/>
        <v>11605.827687861267</v>
      </c>
      <c r="DV337" s="18">
        <f t="shared" si="380"/>
        <v>0.18429563338409929</v>
      </c>
      <c r="DX337" s="11">
        <f t="shared" si="381"/>
        <v>6.4988071865106703E-2</v>
      </c>
      <c r="DY337">
        <f t="shared" si="382"/>
        <v>61796.523533989261</v>
      </c>
      <c r="DZ337" s="23">
        <f t="shared" si="383"/>
        <v>42763.114191878143</v>
      </c>
    </row>
    <row r="338" spans="1:130" x14ac:dyDescent="0.2">
      <c r="A338" s="3">
        <v>75085</v>
      </c>
      <c r="B338" t="s">
        <v>338</v>
      </c>
      <c r="C338" s="14">
        <v>2000</v>
      </c>
      <c r="D338" s="10">
        <v>610</v>
      </c>
      <c r="E338" s="9">
        <v>20075476</v>
      </c>
      <c r="F338">
        <f t="shared" si="320"/>
        <v>32910.616393442622</v>
      </c>
      <c r="G338" s="14">
        <v>2001</v>
      </c>
      <c r="H338" s="10">
        <v>617</v>
      </c>
      <c r="I338" s="9">
        <v>20761190</v>
      </c>
      <c r="J338">
        <f t="shared" si="321"/>
        <v>33648.606158833063</v>
      </c>
      <c r="K338">
        <f t="shared" si="322"/>
        <v>737.98976539044088</v>
      </c>
      <c r="L338" s="18">
        <f t="shared" si="323"/>
        <v>2.2424063912017275E-2</v>
      </c>
      <c r="M338" s="14">
        <v>2002</v>
      </c>
      <c r="N338" s="10">
        <v>618</v>
      </c>
      <c r="O338" s="9">
        <v>21257100</v>
      </c>
      <c r="P338">
        <f t="shared" si="324"/>
        <v>34396.601941747576</v>
      </c>
      <c r="Q338">
        <f t="shared" si="325"/>
        <v>747.99578291451326</v>
      </c>
      <c r="R338" s="19">
        <f t="shared" si="326"/>
        <v>2.2229621618907909E-2</v>
      </c>
      <c r="S338" s="14">
        <v>2003</v>
      </c>
      <c r="T338" s="10">
        <v>618</v>
      </c>
      <c r="U338" s="9">
        <v>22032569</v>
      </c>
      <c r="V338">
        <f t="shared" si="327"/>
        <v>35651.406148867311</v>
      </c>
      <c r="W338">
        <f t="shared" si="328"/>
        <v>1254.8042071197342</v>
      </c>
      <c r="X338" s="18">
        <f t="shared" si="329"/>
        <v>3.6480470054710924E-2</v>
      </c>
      <c r="Y338" s="14">
        <v>2004</v>
      </c>
      <c r="Z338" s="10">
        <v>640</v>
      </c>
      <c r="AA338" s="9">
        <v>22584112</v>
      </c>
      <c r="AB338">
        <f t="shared" si="330"/>
        <v>35287.675000000003</v>
      </c>
      <c r="AC338">
        <f t="shared" si="331"/>
        <v>-363.73114886730764</v>
      </c>
      <c r="AD338" s="18">
        <f t="shared" si="332"/>
        <v>-1.0202434859048717E-2</v>
      </c>
      <c r="AE338" s="14">
        <v>2005</v>
      </c>
      <c r="AF338" s="10">
        <v>662</v>
      </c>
      <c r="AG338" s="9">
        <v>22780328</v>
      </c>
      <c r="AH338">
        <f t="shared" si="333"/>
        <v>34411.371601208462</v>
      </c>
      <c r="AI338">
        <f t="shared" si="334"/>
        <v>-876.30339879154053</v>
      </c>
      <c r="AJ338" s="18">
        <f t="shared" si="335"/>
        <v>-2.4833129379919206E-2</v>
      </c>
      <c r="AK338" s="14">
        <v>2006</v>
      </c>
      <c r="AL338" s="10">
        <v>656</v>
      </c>
      <c r="AM338" s="9">
        <v>23618989</v>
      </c>
      <c r="AN338">
        <f t="shared" si="336"/>
        <v>36004.556402439026</v>
      </c>
      <c r="AO338">
        <f t="shared" si="337"/>
        <v>1593.1848012305636</v>
      </c>
      <c r="AP338" s="18">
        <f t="shared" si="338"/>
        <v>4.6298206874573228E-2</v>
      </c>
      <c r="AQ338" s="14">
        <v>2007</v>
      </c>
      <c r="AR338" s="10">
        <v>667</v>
      </c>
      <c r="AS338" s="9">
        <v>24726058</v>
      </c>
      <c r="AT338">
        <f t="shared" si="339"/>
        <v>37070.551724137928</v>
      </c>
      <c r="AU338">
        <f t="shared" si="340"/>
        <v>1065.9953216989015</v>
      </c>
      <c r="AV338" s="18">
        <f t="shared" si="341"/>
        <v>2.9607233867397092E-2</v>
      </c>
      <c r="AW338" s="14">
        <v>2008</v>
      </c>
      <c r="AX338" s="10">
        <v>643</v>
      </c>
      <c r="AY338" s="9">
        <v>26047536</v>
      </c>
      <c r="AZ338">
        <f t="shared" si="342"/>
        <v>40509.387247278384</v>
      </c>
      <c r="BA338">
        <f t="shared" si="343"/>
        <v>3438.8355231404566</v>
      </c>
      <c r="BB338" s="18">
        <f t="shared" si="344"/>
        <v>9.2764616742979603E-2</v>
      </c>
      <c r="BC338" s="14">
        <v>2009</v>
      </c>
      <c r="BD338" s="10">
        <v>659</v>
      </c>
      <c r="BE338" s="9">
        <v>27939807</v>
      </c>
      <c r="BF338">
        <f t="shared" si="345"/>
        <v>42397.279210925648</v>
      </c>
      <c r="BG338">
        <f t="shared" si="346"/>
        <v>1887.8919636472638</v>
      </c>
      <c r="BH338" s="18">
        <f t="shared" si="347"/>
        <v>4.6603814373274717E-2</v>
      </c>
      <c r="BI338" s="14">
        <v>2010</v>
      </c>
      <c r="BJ338" s="10">
        <v>679</v>
      </c>
      <c r="BK338" s="9">
        <v>27059514</v>
      </c>
      <c r="BL338">
        <f t="shared" si="348"/>
        <v>39852.008836524299</v>
      </c>
      <c r="BM338">
        <f t="shared" si="349"/>
        <v>-2545.2703744013488</v>
      </c>
      <c r="BN338" s="18">
        <f t="shared" si="350"/>
        <v>-6.0033814003457101E-2</v>
      </c>
      <c r="BO338" s="14">
        <v>2011</v>
      </c>
      <c r="BP338" s="10">
        <v>682</v>
      </c>
      <c r="BQ338" s="9">
        <v>27035619</v>
      </c>
      <c r="BR338">
        <f t="shared" si="351"/>
        <v>39641.670087976541</v>
      </c>
      <c r="BS338">
        <f t="shared" si="352"/>
        <v>-210.33874854775786</v>
      </c>
      <c r="BT338" s="18">
        <f t="shared" si="353"/>
        <v>-5.277996133409033E-3</v>
      </c>
      <c r="BU338" s="14">
        <v>2012</v>
      </c>
      <c r="BV338" s="10">
        <v>639</v>
      </c>
      <c r="BW338" s="9">
        <v>27489878</v>
      </c>
      <c r="BX338">
        <f t="shared" si="354"/>
        <v>43020.153364632235</v>
      </c>
      <c r="BY338">
        <f t="shared" si="355"/>
        <v>3378.4832766556938</v>
      </c>
      <c r="BZ338" s="18">
        <f t="shared" si="356"/>
        <v>8.522555354398148E-2</v>
      </c>
      <c r="CA338" s="14">
        <v>2013</v>
      </c>
      <c r="CB338" s="10">
        <v>648</v>
      </c>
      <c r="CC338" s="9">
        <v>28768407</v>
      </c>
      <c r="CD338">
        <f t="shared" si="357"/>
        <v>44395.689814814818</v>
      </c>
      <c r="CE338">
        <f t="shared" si="358"/>
        <v>1375.5364501825825</v>
      </c>
      <c r="CF338" s="18">
        <f t="shared" si="359"/>
        <v>3.197423399502429E-2</v>
      </c>
      <c r="CG338" s="14">
        <v>2014</v>
      </c>
      <c r="CH338" s="10">
        <v>624</v>
      </c>
      <c r="CI338" s="9">
        <v>28805993</v>
      </c>
      <c r="CJ338">
        <f t="shared" si="360"/>
        <v>46163.45032051282</v>
      </c>
      <c r="CK338">
        <f t="shared" si="361"/>
        <v>1767.7605056980028</v>
      </c>
      <c r="CL338" s="18">
        <f t="shared" si="362"/>
        <v>3.9818291214119214E-2</v>
      </c>
      <c r="CM338" s="14">
        <v>2015</v>
      </c>
      <c r="CN338" s="9">
        <v>661</v>
      </c>
      <c r="CO338" s="9">
        <v>28996826</v>
      </c>
      <c r="CP338">
        <f t="shared" si="363"/>
        <v>43868.118003025716</v>
      </c>
      <c r="CQ338">
        <f t="shared" si="364"/>
        <v>-2295.3323174871039</v>
      </c>
      <c r="CR338" s="18">
        <f t="shared" si="365"/>
        <v>-4.9721853577897934E-2</v>
      </c>
      <c r="CS338" s="14">
        <v>2016</v>
      </c>
      <c r="CT338" s="9">
        <v>683</v>
      </c>
      <c r="CU338" s="9">
        <v>31950024</v>
      </c>
      <c r="CV338">
        <f t="shared" si="366"/>
        <v>46778.951683748171</v>
      </c>
      <c r="CW338">
        <f t="shared" si="367"/>
        <v>2910.833680722455</v>
      </c>
      <c r="CX338" s="18">
        <f t="shared" si="368"/>
        <v>6.6354195557732518E-2</v>
      </c>
      <c r="CY338" s="14">
        <v>2017</v>
      </c>
      <c r="CZ338" s="9">
        <v>681</v>
      </c>
      <c r="DA338" s="9">
        <v>32064823</v>
      </c>
      <c r="DB338">
        <f t="shared" si="369"/>
        <v>47084.908957415566</v>
      </c>
      <c r="DC338">
        <f t="shared" si="370"/>
        <v>305.95727366739447</v>
      </c>
      <c r="DD338" s="18">
        <f t="shared" si="371"/>
        <v>6.5404901703620131E-3</v>
      </c>
      <c r="DE338" s="14">
        <v>2018</v>
      </c>
      <c r="DF338" s="24">
        <v>700</v>
      </c>
      <c r="DG338" s="24">
        <v>31998552</v>
      </c>
      <c r="DH338">
        <f t="shared" si="372"/>
        <v>45712.217142857146</v>
      </c>
      <c r="DI338">
        <f t="shared" si="373"/>
        <v>-1372.6918145584204</v>
      </c>
      <c r="DJ338" s="18">
        <f t="shared" si="374"/>
        <v>-2.9153540804335153E-2</v>
      </c>
      <c r="DK338" s="14">
        <v>2019</v>
      </c>
      <c r="DL338" s="24">
        <v>676</v>
      </c>
      <c r="DM338" s="24">
        <v>32981643</v>
      </c>
      <c r="DN338">
        <f t="shared" si="375"/>
        <v>48789.412721893488</v>
      </c>
      <c r="DO338">
        <f t="shared" si="376"/>
        <v>3077.1955790363427</v>
      </c>
      <c r="DP338" s="18">
        <f t="shared" si="377"/>
        <v>6.731669937206658E-2</v>
      </c>
      <c r="DQ338" s="14">
        <v>2020</v>
      </c>
      <c r="DR338" s="25">
        <v>662</v>
      </c>
      <c r="DS338" s="24">
        <v>33424869</v>
      </c>
      <c r="DT338">
        <f t="shared" si="378"/>
        <v>50490.738670694867</v>
      </c>
      <c r="DU338">
        <f t="shared" si="379"/>
        <v>1701.3259488013791</v>
      </c>
      <c r="DV338" s="18">
        <f t="shared" si="380"/>
        <v>3.4870801960646181E-2</v>
      </c>
      <c r="DX338" s="11">
        <f t="shared" si="381"/>
        <v>2.291713135689287E-2</v>
      </c>
      <c r="DY338">
        <f t="shared" si="382"/>
        <v>47195.512940722074</v>
      </c>
      <c r="DZ338" s="23">
        <f t="shared" si="383"/>
        <v>40861.208163475036</v>
      </c>
    </row>
    <row r="339" spans="1:130" x14ac:dyDescent="0.2">
      <c r="A339" s="3">
        <v>75086</v>
      </c>
      <c r="B339" t="s">
        <v>339</v>
      </c>
      <c r="C339" s="14">
        <v>2000</v>
      </c>
      <c r="D339" s="10">
        <v>295</v>
      </c>
      <c r="E339" s="9">
        <v>7873155</v>
      </c>
      <c r="F339">
        <f t="shared" si="320"/>
        <v>26688.661016949154</v>
      </c>
      <c r="G339" s="14">
        <v>2001</v>
      </c>
      <c r="H339" s="10">
        <v>284</v>
      </c>
      <c r="I339" s="9">
        <v>8820735</v>
      </c>
      <c r="J339">
        <f t="shared" si="321"/>
        <v>31058.926056338027</v>
      </c>
      <c r="K339">
        <f t="shared" si="322"/>
        <v>4370.2650393888725</v>
      </c>
      <c r="L339" s="18">
        <f t="shared" si="323"/>
        <v>0.16374988001883836</v>
      </c>
      <c r="M339" s="14">
        <v>2002</v>
      </c>
      <c r="N339" s="10">
        <v>321</v>
      </c>
      <c r="O339" s="9">
        <v>9214777</v>
      </c>
      <c r="P339">
        <f t="shared" si="324"/>
        <v>28706.470404984422</v>
      </c>
      <c r="Q339">
        <f t="shared" si="325"/>
        <v>-2352.4556513536045</v>
      </c>
      <c r="R339" s="19">
        <f t="shared" si="326"/>
        <v>-7.5741693292500425E-2</v>
      </c>
      <c r="S339" s="14">
        <v>2003</v>
      </c>
      <c r="T339" s="10">
        <v>321</v>
      </c>
      <c r="U339" s="9">
        <v>9346982</v>
      </c>
      <c r="V339">
        <f t="shared" si="327"/>
        <v>29118.323987538941</v>
      </c>
      <c r="W339">
        <f t="shared" si="328"/>
        <v>411.85358255451865</v>
      </c>
      <c r="X339" s="18">
        <f t="shared" si="329"/>
        <v>1.4347064503026009E-2</v>
      </c>
      <c r="Y339" s="14">
        <v>2004</v>
      </c>
      <c r="Z339" s="10">
        <v>329</v>
      </c>
      <c r="AA339" s="9">
        <v>9909710</v>
      </c>
      <c r="AB339">
        <f t="shared" si="330"/>
        <v>30120.699088145895</v>
      </c>
      <c r="AC339">
        <f t="shared" si="331"/>
        <v>1002.3751006069542</v>
      </c>
      <c r="AD339" s="18">
        <f t="shared" si="332"/>
        <v>3.4424203159354787E-2</v>
      </c>
      <c r="AE339" s="14">
        <v>2005</v>
      </c>
      <c r="AF339" s="10">
        <v>329</v>
      </c>
      <c r="AG339" s="9">
        <v>9861044</v>
      </c>
      <c r="AH339">
        <f t="shared" si="333"/>
        <v>29972.778115501518</v>
      </c>
      <c r="AI339">
        <f t="shared" si="334"/>
        <v>-147.92097264437689</v>
      </c>
      <c r="AJ339" s="18">
        <f t="shared" si="335"/>
        <v>-4.910940885252949E-3</v>
      </c>
      <c r="AK339" s="14">
        <v>2006</v>
      </c>
      <c r="AL339" s="10">
        <v>330</v>
      </c>
      <c r="AM339" s="9">
        <v>10361233</v>
      </c>
      <c r="AN339">
        <f t="shared" si="336"/>
        <v>31397.675757575758</v>
      </c>
      <c r="AO339">
        <f t="shared" si="337"/>
        <v>1424.8976420742401</v>
      </c>
      <c r="AP339" s="18">
        <f t="shared" si="338"/>
        <v>4.7539725432968867E-2</v>
      </c>
      <c r="AQ339" s="14">
        <v>2007</v>
      </c>
      <c r="AR339" s="10">
        <v>300</v>
      </c>
      <c r="AS339" s="9">
        <v>10803168</v>
      </c>
      <c r="AT339">
        <f t="shared" si="339"/>
        <v>36010.559999999998</v>
      </c>
      <c r="AU339">
        <f t="shared" si="340"/>
        <v>4612.8842424242393</v>
      </c>
      <c r="AV339" s="18">
        <f t="shared" si="341"/>
        <v>0.14691801641754404</v>
      </c>
      <c r="AW339" s="14">
        <v>2008</v>
      </c>
      <c r="AX339" s="10">
        <v>294</v>
      </c>
      <c r="AY339" s="9">
        <v>11479229</v>
      </c>
      <c r="AZ339">
        <f t="shared" si="342"/>
        <v>39044.996598639453</v>
      </c>
      <c r="BA339">
        <f t="shared" si="343"/>
        <v>3034.436598639455</v>
      </c>
      <c r="BB339" s="18">
        <f t="shared" si="344"/>
        <v>8.4265187729362034E-2</v>
      </c>
      <c r="BC339" s="14">
        <v>2009</v>
      </c>
      <c r="BD339" s="10">
        <v>265</v>
      </c>
      <c r="BE339" s="9">
        <v>11937503</v>
      </c>
      <c r="BF339">
        <f t="shared" si="345"/>
        <v>45047.181132075471</v>
      </c>
      <c r="BG339">
        <f t="shared" si="346"/>
        <v>6002.1845334360187</v>
      </c>
      <c r="BH339" s="18">
        <f t="shared" si="347"/>
        <v>0.15372480615468073</v>
      </c>
      <c r="BI339" s="14">
        <v>2010</v>
      </c>
      <c r="BJ339" s="10">
        <v>242</v>
      </c>
      <c r="BK339" s="9">
        <v>11790649</v>
      </c>
      <c r="BL339">
        <f t="shared" si="348"/>
        <v>48721.690082644629</v>
      </c>
      <c r="BM339">
        <f t="shared" si="349"/>
        <v>3674.5089505691576</v>
      </c>
      <c r="BN339" s="18">
        <f t="shared" si="350"/>
        <v>8.1570230549958961E-2</v>
      </c>
      <c r="BO339" s="14">
        <v>2011</v>
      </c>
      <c r="BP339" s="10">
        <v>241</v>
      </c>
      <c r="BQ339" s="9">
        <v>11507316</v>
      </c>
      <c r="BR339">
        <f t="shared" si="351"/>
        <v>47748.199170124484</v>
      </c>
      <c r="BS339">
        <f t="shared" si="352"/>
        <v>-973.49091252014478</v>
      </c>
      <c r="BT339" s="18">
        <f t="shared" si="353"/>
        <v>-1.9980647446113869E-2</v>
      </c>
      <c r="BU339" s="14">
        <v>2012</v>
      </c>
      <c r="BV339" s="10">
        <v>232</v>
      </c>
      <c r="BW339" s="9">
        <v>12073648</v>
      </c>
      <c r="BX339">
        <f t="shared" si="354"/>
        <v>52041.586206896551</v>
      </c>
      <c r="BY339">
        <f t="shared" si="355"/>
        <v>4293.3870367720665</v>
      </c>
      <c r="BZ339" s="18">
        <f t="shared" si="356"/>
        <v>8.9917255758168793E-2</v>
      </c>
      <c r="CA339" s="14">
        <v>2013</v>
      </c>
      <c r="CB339" s="10">
        <v>225</v>
      </c>
      <c r="CC339" s="9">
        <v>12346711</v>
      </c>
      <c r="CD339">
        <f t="shared" si="357"/>
        <v>54874.271111111113</v>
      </c>
      <c r="CE339">
        <f t="shared" si="358"/>
        <v>2832.6849042145623</v>
      </c>
      <c r="CF339" s="18">
        <f t="shared" si="359"/>
        <v>5.4431179191059609E-2</v>
      </c>
      <c r="CG339" s="14">
        <v>2014</v>
      </c>
      <c r="CH339" s="10">
        <v>225</v>
      </c>
      <c r="CI339" s="9">
        <v>12693629</v>
      </c>
      <c r="CJ339">
        <f t="shared" si="360"/>
        <v>56416.128888888888</v>
      </c>
      <c r="CK339">
        <f t="shared" si="361"/>
        <v>1541.8577777777755</v>
      </c>
      <c r="CL339" s="18">
        <f t="shared" si="362"/>
        <v>2.8098009259307961E-2</v>
      </c>
      <c r="CM339" s="14">
        <v>2015</v>
      </c>
      <c r="CN339" s="9">
        <v>241</v>
      </c>
      <c r="CO339" s="9">
        <v>12874016</v>
      </c>
      <c r="CP339">
        <f t="shared" si="363"/>
        <v>53419.153526970957</v>
      </c>
      <c r="CQ339">
        <f t="shared" si="364"/>
        <v>-2996.9753619179319</v>
      </c>
      <c r="CR339" s="18">
        <f t="shared" si="365"/>
        <v>-5.3122669366777196E-2</v>
      </c>
      <c r="CS339" s="14">
        <v>2016</v>
      </c>
      <c r="CT339" s="9">
        <v>243</v>
      </c>
      <c r="CU339" s="9">
        <v>14149290</v>
      </c>
      <c r="CV339">
        <f t="shared" si="366"/>
        <v>58227.530864197528</v>
      </c>
      <c r="CW339">
        <f t="shared" si="367"/>
        <v>4808.3773372265714</v>
      </c>
      <c r="CX339" s="18">
        <f t="shared" si="368"/>
        <v>9.0012233810460057E-2</v>
      </c>
      <c r="CY339" s="14">
        <v>2017</v>
      </c>
      <c r="CZ339" s="9">
        <v>253</v>
      </c>
      <c r="DA339" s="9">
        <v>14346749</v>
      </c>
      <c r="DB339">
        <f t="shared" si="369"/>
        <v>56706.517786561264</v>
      </c>
      <c r="DC339">
        <f t="shared" si="370"/>
        <v>-1521.0130776362639</v>
      </c>
      <c r="DD339" s="18">
        <f t="shared" si="371"/>
        <v>-2.6121888650639868E-2</v>
      </c>
      <c r="DE339" s="14">
        <v>2018</v>
      </c>
      <c r="DF339" s="24">
        <v>251</v>
      </c>
      <c r="DG339" s="24">
        <v>14700482</v>
      </c>
      <c r="DH339">
        <f t="shared" si="372"/>
        <v>58567.657370517925</v>
      </c>
      <c r="DI339">
        <f t="shared" si="373"/>
        <v>1861.1395839566612</v>
      </c>
      <c r="DJ339" s="18">
        <f t="shared" si="374"/>
        <v>3.2820558493149583E-2</v>
      </c>
      <c r="DK339" s="14">
        <v>2019</v>
      </c>
      <c r="DL339" s="24">
        <v>254</v>
      </c>
      <c r="DM339" s="24">
        <v>14927155</v>
      </c>
      <c r="DN339">
        <f t="shared" si="375"/>
        <v>58768.326771653541</v>
      </c>
      <c r="DO339">
        <f t="shared" si="376"/>
        <v>200.66940113561577</v>
      </c>
      <c r="DP339" s="18">
        <f t="shared" si="377"/>
        <v>3.4262835521338391E-3</v>
      </c>
      <c r="DQ339" s="14">
        <v>2020</v>
      </c>
      <c r="DR339" s="25">
        <v>238</v>
      </c>
      <c r="DS339" s="24">
        <v>15144969</v>
      </c>
      <c r="DT339">
        <f t="shared" si="378"/>
        <v>63634.323529411762</v>
      </c>
      <c r="DU339">
        <f t="shared" si="379"/>
        <v>4865.9967577582211</v>
      </c>
      <c r="DV339" s="18">
        <f t="shared" si="380"/>
        <v>8.2799647787578284E-2</v>
      </c>
      <c r="DX339" s="11">
        <f t="shared" si="381"/>
        <v>4.6790362922255593E-2</v>
      </c>
      <c r="DY339">
        <f t="shared" si="382"/>
        <v>58014.167309577577</v>
      </c>
      <c r="DZ339" s="23">
        <f t="shared" si="383"/>
        <v>44585.317022225092</v>
      </c>
    </row>
    <row r="340" spans="1:130" x14ac:dyDescent="0.2">
      <c r="A340" s="3">
        <v>75087</v>
      </c>
      <c r="B340" t="s">
        <v>340</v>
      </c>
      <c r="C340" s="14">
        <v>2000</v>
      </c>
      <c r="D340" s="10">
        <v>733</v>
      </c>
      <c r="E340" s="9">
        <v>21441552</v>
      </c>
      <c r="F340">
        <f t="shared" si="320"/>
        <v>29251.776261937244</v>
      </c>
      <c r="G340" s="14">
        <v>2001</v>
      </c>
      <c r="H340" s="10">
        <v>721</v>
      </c>
      <c r="I340" s="9">
        <v>22545566</v>
      </c>
      <c r="J340">
        <f t="shared" si="321"/>
        <v>31269.85575589459</v>
      </c>
      <c r="K340">
        <f t="shared" si="322"/>
        <v>2018.0794939573461</v>
      </c>
      <c r="L340" s="18">
        <f t="shared" si="323"/>
        <v>6.898998118563128E-2</v>
      </c>
      <c r="M340" s="14">
        <v>2002</v>
      </c>
      <c r="N340" s="10">
        <v>727</v>
      </c>
      <c r="O340" s="9">
        <v>23864755</v>
      </c>
      <c r="P340">
        <f t="shared" si="324"/>
        <v>32826.348005502063</v>
      </c>
      <c r="Q340">
        <f t="shared" si="325"/>
        <v>1556.4922496074723</v>
      </c>
      <c r="R340" s="19">
        <f t="shared" si="326"/>
        <v>4.9776125024627353E-2</v>
      </c>
      <c r="S340" s="14">
        <v>2003</v>
      </c>
      <c r="T340" s="10">
        <v>727</v>
      </c>
      <c r="U340" s="9">
        <v>24567987</v>
      </c>
      <c r="V340">
        <f t="shared" si="327"/>
        <v>33793.654745529573</v>
      </c>
      <c r="W340">
        <f t="shared" si="328"/>
        <v>967.30674002751039</v>
      </c>
      <c r="X340" s="18">
        <f t="shared" si="329"/>
        <v>2.9467388204907196E-2</v>
      </c>
      <c r="Y340" s="14">
        <v>2004</v>
      </c>
      <c r="Z340" s="10">
        <v>761</v>
      </c>
      <c r="AA340" s="9">
        <v>25206358</v>
      </c>
      <c r="AB340">
        <f t="shared" si="330"/>
        <v>33122.678055190539</v>
      </c>
      <c r="AC340">
        <f t="shared" si="331"/>
        <v>-670.97669033903367</v>
      </c>
      <c r="AD340" s="18">
        <f t="shared" si="332"/>
        <v>-1.9855108759072426E-2</v>
      </c>
      <c r="AE340" s="14">
        <v>2005</v>
      </c>
      <c r="AF340" s="10">
        <v>734</v>
      </c>
      <c r="AG340" s="9">
        <v>25486029</v>
      </c>
      <c r="AH340">
        <f t="shared" si="333"/>
        <v>34722.110354223434</v>
      </c>
      <c r="AI340">
        <f t="shared" si="334"/>
        <v>1599.4322990328947</v>
      </c>
      <c r="AJ340" s="18">
        <f t="shared" si="335"/>
        <v>4.8288133476642396E-2</v>
      </c>
      <c r="AK340" s="14">
        <v>2006</v>
      </c>
      <c r="AL340" s="10">
        <v>763</v>
      </c>
      <c r="AM340" s="9">
        <v>26655076</v>
      </c>
      <c r="AN340">
        <f t="shared" si="336"/>
        <v>34934.568807339449</v>
      </c>
      <c r="AO340">
        <f t="shared" si="337"/>
        <v>212.45845311601443</v>
      </c>
      <c r="AP340" s="18">
        <f t="shared" si="338"/>
        <v>6.1188231633556795E-3</v>
      </c>
      <c r="AQ340" s="14">
        <v>2007</v>
      </c>
      <c r="AR340" s="10">
        <v>774</v>
      </c>
      <c r="AS340" s="9">
        <v>28291105</v>
      </c>
      <c r="AT340">
        <f t="shared" si="339"/>
        <v>36551.815245478036</v>
      </c>
      <c r="AU340">
        <f t="shared" si="340"/>
        <v>1617.2464381385871</v>
      </c>
      <c r="AV340" s="18">
        <f t="shared" si="341"/>
        <v>4.629358521805535E-2</v>
      </c>
      <c r="AW340" s="14">
        <v>2008</v>
      </c>
      <c r="AX340" s="10">
        <v>792</v>
      </c>
      <c r="AY340" s="9">
        <v>29222082</v>
      </c>
      <c r="AZ340">
        <f t="shared" si="342"/>
        <v>36896.568181818184</v>
      </c>
      <c r="BA340">
        <f t="shared" si="343"/>
        <v>344.75293634014815</v>
      </c>
      <c r="BB340" s="18">
        <f t="shared" si="344"/>
        <v>9.4318964468611127E-3</v>
      </c>
      <c r="BC340" s="14">
        <v>2009</v>
      </c>
      <c r="BD340" s="10">
        <v>782</v>
      </c>
      <c r="BE340" s="9">
        <v>30918737</v>
      </c>
      <c r="BF340">
        <f t="shared" si="345"/>
        <v>39538.026854219948</v>
      </c>
      <c r="BG340">
        <f t="shared" si="346"/>
        <v>2641.4586724017645</v>
      </c>
      <c r="BH340" s="18">
        <f t="shared" si="347"/>
        <v>7.1590904047911352E-2</v>
      </c>
      <c r="BI340" s="14">
        <v>2010</v>
      </c>
      <c r="BJ340" s="10">
        <v>754</v>
      </c>
      <c r="BK340" s="9">
        <v>30396103</v>
      </c>
      <c r="BL340">
        <f t="shared" si="348"/>
        <v>40313.13395225464</v>
      </c>
      <c r="BM340">
        <f t="shared" si="349"/>
        <v>775.10709803469217</v>
      </c>
      <c r="BN340" s="18">
        <f t="shared" si="350"/>
        <v>1.9604091546919569E-2</v>
      </c>
      <c r="BO340" s="14">
        <v>2011</v>
      </c>
      <c r="BP340" s="10">
        <v>737</v>
      </c>
      <c r="BQ340" s="9">
        <v>30407511</v>
      </c>
      <c r="BR340">
        <f t="shared" si="351"/>
        <v>41258.495251017637</v>
      </c>
      <c r="BS340">
        <f t="shared" si="352"/>
        <v>945.36129876299674</v>
      </c>
      <c r="BT340" s="18">
        <f t="shared" si="353"/>
        <v>2.3450454134442814E-2</v>
      </c>
      <c r="BU340" s="14">
        <v>2012</v>
      </c>
      <c r="BV340" s="10">
        <v>742</v>
      </c>
      <c r="BW340" s="9">
        <v>31801582</v>
      </c>
      <c r="BX340">
        <f t="shared" si="354"/>
        <v>42859.274932614557</v>
      </c>
      <c r="BY340">
        <f t="shared" si="355"/>
        <v>1600.7796815969195</v>
      </c>
      <c r="BZ340" s="18">
        <f t="shared" si="356"/>
        <v>3.8798789724582512E-2</v>
      </c>
      <c r="CA340" s="14">
        <v>2013</v>
      </c>
      <c r="CB340" s="10">
        <v>729</v>
      </c>
      <c r="CC340" s="9">
        <v>33086742</v>
      </c>
      <c r="CD340">
        <f t="shared" si="357"/>
        <v>45386.477366255145</v>
      </c>
      <c r="CE340">
        <f t="shared" si="358"/>
        <v>2527.2024336405884</v>
      </c>
      <c r="CF340" s="18">
        <f t="shared" si="359"/>
        <v>5.8965123362772223E-2</v>
      </c>
      <c r="CG340" s="14">
        <v>2014</v>
      </c>
      <c r="CH340" s="10">
        <v>710</v>
      </c>
      <c r="CI340" s="9">
        <v>33295033</v>
      </c>
      <c r="CJ340">
        <f t="shared" si="360"/>
        <v>46894.412676056338</v>
      </c>
      <c r="CK340">
        <f t="shared" si="361"/>
        <v>1507.9353098011925</v>
      </c>
      <c r="CL340" s="18">
        <f t="shared" si="362"/>
        <v>3.3224330181710525E-2</v>
      </c>
      <c r="CM340" s="14">
        <v>2015</v>
      </c>
      <c r="CN340" s="9">
        <v>665</v>
      </c>
      <c r="CO340" s="9">
        <v>33483227</v>
      </c>
      <c r="CP340">
        <f t="shared" si="363"/>
        <v>50350.71729323308</v>
      </c>
      <c r="CQ340">
        <f t="shared" si="364"/>
        <v>3456.3046171767419</v>
      </c>
      <c r="CR340" s="18">
        <f t="shared" si="365"/>
        <v>7.3703974950122042E-2</v>
      </c>
      <c r="CS340" s="14">
        <v>2016</v>
      </c>
      <c r="CT340" s="9">
        <v>655</v>
      </c>
      <c r="CU340" s="9">
        <v>38429668</v>
      </c>
      <c r="CV340">
        <f t="shared" si="366"/>
        <v>58671.248854961836</v>
      </c>
      <c r="CW340">
        <f t="shared" si="367"/>
        <v>8320.5315617287561</v>
      </c>
      <c r="CX340" s="18">
        <f t="shared" si="368"/>
        <v>0.16525150005851058</v>
      </c>
      <c r="CY340" s="14">
        <v>2017</v>
      </c>
      <c r="CZ340" s="9">
        <v>652</v>
      </c>
      <c r="DA340" s="9">
        <v>39587581</v>
      </c>
      <c r="DB340">
        <f t="shared" si="369"/>
        <v>60717.148773006134</v>
      </c>
      <c r="DC340">
        <f t="shared" si="370"/>
        <v>2045.8999180442988</v>
      </c>
      <c r="DD340" s="18">
        <f t="shared" si="371"/>
        <v>3.4870570474848123E-2</v>
      </c>
      <c r="DE340" s="14">
        <v>2018</v>
      </c>
      <c r="DF340" s="24">
        <v>647</v>
      </c>
      <c r="DG340" s="24">
        <v>40018271</v>
      </c>
      <c r="DH340">
        <f t="shared" si="372"/>
        <v>61852.041731066463</v>
      </c>
      <c r="DI340">
        <f t="shared" si="373"/>
        <v>1134.892958060329</v>
      </c>
      <c r="DJ340" s="18">
        <f t="shared" si="374"/>
        <v>1.8691473183353499E-2</v>
      </c>
      <c r="DK340" s="14">
        <v>2019</v>
      </c>
      <c r="DL340" s="24">
        <v>684</v>
      </c>
      <c r="DM340" s="24">
        <v>41181915</v>
      </c>
      <c r="DN340">
        <f t="shared" si="375"/>
        <v>60207.478070175435</v>
      </c>
      <c r="DO340">
        <f t="shared" si="376"/>
        <v>-1644.5636608910281</v>
      </c>
      <c r="DP340" s="18">
        <f t="shared" si="377"/>
        <v>-2.6588672174180018E-2</v>
      </c>
      <c r="DQ340" s="14">
        <v>2020</v>
      </c>
      <c r="DR340" s="25">
        <v>681</v>
      </c>
      <c r="DS340" s="24">
        <v>41590350</v>
      </c>
      <c r="DT340">
        <f t="shared" si="378"/>
        <v>61072.466960352423</v>
      </c>
      <c r="DU340">
        <f t="shared" si="379"/>
        <v>864.98889017698821</v>
      </c>
      <c r="DV340" s="18">
        <f t="shared" si="380"/>
        <v>1.4366801565227356E-2</v>
      </c>
      <c r="DX340" s="11">
        <f t="shared" si="381"/>
        <v>3.9209775637142896E-2</v>
      </c>
      <c r="DY340">
        <f t="shared" si="382"/>
        <v>60925.556191416013</v>
      </c>
      <c r="DZ340" s="23">
        <f t="shared" si="383"/>
        <v>43451.918958482216</v>
      </c>
    </row>
    <row r="341" spans="1:130" x14ac:dyDescent="0.2">
      <c r="A341" s="3">
        <v>76081</v>
      </c>
      <c r="B341" t="s">
        <v>341</v>
      </c>
      <c r="C341" s="14">
        <v>2000</v>
      </c>
      <c r="D341" s="10">
        <v>250</v>
      </c>
      <c r="E341" s="9">
        <v>9710935</v>
      </c>
      <c r="F341">
        <f t="shared" si="320"/>
        <v>38843.74</v>
      </c>
      <c r="G341" s="14">
        <v>2001</v>
      </c>
      <c r="H341" s="10">
        <v>250</v>
      </c>
      <c r="I341" s="9">
        <v>9958800</v>
      </c>
      <c r="J341">
        <f t="shared" si="321"/>
        <v>39835.199999999997</v>
      </c>
      <c r="K341">
        <f t="shared" si="322"/>
        <v>991.45999999999913</v>
      </c>
      <c r="L341" s="18">
        <f t="shared" si="323"/>
        <v>2.5524318719052263E-2</v>
      </c>
      <c r="M341" s="14">
        <v>2002</v>
      </c>
      <c r="N341" s="10">
        <v>249</v>
      </c>
      <c r="O341" s="9">
        <v>10214103</v>
      </c>
      <c r="P341">
        <f t="shared" si="324"/>
        <v>41020.493975903613</v>
      </c>
      <c r="Q341">
        <f t="shared" si="325"/>
        <v>1185.2939759036162</v>
      </c>
      <c r="R341" s="19">
        <f t="shared" si="326"/>
        <v>2.9754939749357761E-2</v>
      </c>
      <c r="S341" s="14">
        <v>2003</v>
      </c>
      <c r="T341" s="10">
        <v>249</v>
      </c>
      <c r="U341" s="9">
        <v>10578401</v>
      </c>
      <c r="V341">
        <f t="shared" si="327"/>
        <v>42483.538152610439</v>
      </c>
      <c r="W341">
        <f t="shared" si="328"/>
        <v>1463.044176706826</v>
      </c>
      <c r="X341" s="18">
        <f t="shared" si="329"/>
        <v>3.5666176462093607E-2</v>
      </c>
      <c r="Y341" s="14">
        <v>2004</v>
      </c>
      <c r="Z341" s="10">
        <v>230</v>
      </c>
      <c r="AA341" s="9">
        <v>11189890</v>
      </c>
      <c r="AB341">
        <f t="shared" si="330"/>
        <v>48651.695652173912</v>
      </c>
      <c r="AC341">
        <f t="shared" si="331"/>
        <v>6168.1574995634728</v>
      </c>
      <c r="AD341" s="18">
        <f t="shared" si="332"/>
        <v>0.14518935493098672</v>
      </c>
      <c r="AE341" s="14">
        <v>2005</v>
      </c>
      <c r="AF341" s="10">
        <v>230</v>
      </c>
      <c r="AG341" s="9">
        <v>11091431</v>
      </c>
      <c r="AH341">
        <f t="shared" si="333"/>
        <v>48223.613043478261</v>
      </c>
      <c r="AI341">
        <f t="shared" si="334"/>
        <v>-428.08260869565129</v>
      </c>
      <c r="AJ341" s="18">
        <f t="shared" si="335"/>
        <v>-8.7989247436748522E-3</v>
      </c>
      <c r="AK341" s="14">
        <v>2006</v>
      </c>
      <c r="AL341" s="10">
        <v>214</v>
      </c>
      <c r="AM341" s="9">
        <v>11915358</v>
      </c>
      <c r="AN341">
        <f t="shared" si="336"/>
        <v>55679.242990654202</v>
      </c>
      <c r="AO341">
        <f t="shared" si="337"/>
        <v>7455.6299471759412</v>
      </c>
      <c r="AP341" s="18">
        <f t="shared" si="338"/>
        <v>0.1546053784989932</v>
      </c>
      <c r="AQ341" s="14">
        <v>2007</v>
      </c>
      <c r="AR341" s="10">
        <v>217</v>
      </c>
      <c r="AS341" s="9">
        <v>12291088</v>
      </c>
      <c r="AT341">
        <f t="shared" si="339"/>
        <v>56640.958525345624</v>
      </c>
      <c r="AU341">
        <f t="shared" si="340"/>
        <v>961.71553469142236</v>
      </c>
      <c r="AV341" s="18">
        <f t="shared" si="341"/>
        <v>1.7272424749970955E-2</v>
      </c>
      <c r="AW341" s="14">
        <v>2008</v>
      </c>
      <c r="AX341" s="10">
        <v>229</v>
      </c>
      <c r="AY341" s="9">
        <v>12882977</v>
      </c>
      <c r="AZ341">
        <f t="shared" si="342"/>
        <v>56257.541484716159</v>
      </c>
      <c r="BA341">
        <f t="shared" si="343"/>
        <v>-383.41704062946519</v>
      </c>
      <c r="BB341" s="18">
        <f t="shared" si="344"/>
        <v>-6.7692540983022775E-3</v>
      </c>
      <c r="BC341" s="14">
        <v>2009</v>
      </c>
      <c r="BD341" s="10">
        <v>235</v>
      </c>
      <c r="BE341" s="9">
        <v>12927758</v>
      </c>
      <c r="BF341">
        <f t="shared" si="345"/>
        <v>55011.736170212767</v>
      </c>
      <c r="BG341">
        <f t="shared" si="346"/>
        <v>-1245.8053145033919</v>
      </c>
      <c r="BH341" s="18">
        <f t="shared" si="347"/>
        <v>-2.2144681079635298E-2</v>
      </c>
      <c r="BI341" s="14">
        <v>2010</v>
      </c>
      <c r="BJ341" s="10">
        <v>216</v>
      </c>
      <c r="BK341" s="9">
        <v>13440699</v>
      </c>
      <c r="BL341">
        <f t="shared" si="348"/>
        <v>62225.458333333336</v>
      </c>
      <c r="BM341">
        <f t="shared" si="349"/>
        <v>7213.7221631205684</v>
      </c>
      <c r="BN341" s="18">
        <f t="shared" si="350"/>
        <v>0.13113060349159797</v>
      </c>
      <c r="BO341" s="14">
        <v>2011</v>
      </c>
      <c r="BP341" s="10">
        <v>207</v>
      </c>
      <c r="BQ341" s="9">
        <v>14713028</v>
      </c>
      <c r="BR341">
        <f t="shared" si="351"/>
        <v>71077.429951690821</v>
      </c>
      <c r="BS341">
        <f t="shared" si="352"/>
        <v>8851.9716183574856</v>
      </c>
      <c r="BT341" s="18">
        <f t="shared" si="353"/>
        <v>0.14225643097618784</v>
      </c>
      <c r="BU341" s="14">
        <v>2012</v>
      </c>
      <c r="BV341" s="10">
        <v>194</v>
      </c>
      <c r="BW341" s="9">
        <v>14458399</v>
      </c>
      <c r="BX341">
        <f t="shared" si="354"/>
        <v>74527.82989690722</v>
      </c>
      <c r="BY341">
        <f t="shared" si="355"/>
        <v>3450.3999452163989</v>
      </c>
      <c r="BZ341" s="18">
        <f t="shared" si="356"/>
        <v>4.854424178760447E-2</v>
      </c>
      <c r="CA341" s="14">
        <v>2013</v>
      </c>
      <c r="CB341" s="10">
        <v>193</v>
      </c>
      <c r="CC341" s="9">
        <v>14414687</v>
      </c>
      <c r="CD341">
        <f t="shared" si="357"/>
        <v>74687.497409326432</v>
      </c>
      <c r="CE341">
        <f t="shared" si="358"/>
        <v>159.66751241921156</v>
      </c>
      <c r="CF341" s="18">
        <f t="shared" si="359"/>
        <v>2.1423877850740626E-3</v>
      </c>
      <c r="CG341" s="14">
        <v>2014</v>
      </c>
      <c r="CH341" s="10">
        <v>207</v>
      </c>
      <c r="CI341" s="9">
        <v>14624100</v>
      </c>
      <c r="CJ341">
        <f t="shared" si="360"/>
        <v>70647.826086956527</v>
      </c>
      <c r="CK341">
        <f t="shared" si="361"/>
        <v>-4039.6713223699044</v>
      </c>
      <c r="CL341" s="18">
        <f t="shared" si="362"/>
        <v>-5.408765138066414E-2</v>
      </c>
      <c r="CM341" s="14">
        <v>2015</v>
      </c>
      <c r="CN341" s="9">
        <v>213</v>
      </c>
      <c r="CO341" s="9">
        <v>14101667</v>
      </c>
      <c r="CP341">
        <f t="shared" si="363"/>
        <v>66205.009389671366</v>
      </c>
      <c r="CQ341">
        <f t="shared" si="364"/>
        <v>-4442.8166972851614</v>
      </c>
      <c r="CR341" s="18">
        <f t="shared" si="365"/>
        <v>-6.2886813980896489E-2</v>
      </c>
      <c r="CS341" s="14">
        <v>2016</v>
      </c>
      <c r="CT341" s="9">
        <v>195</v>
      </c>
      <c r="CU341" s="9">
        <v>14267621</v>
      </c>
      <c r="CV341">
        <f t="shared" si="366"/>
        <v>73167.287179487175</v>
      </c>
      <c r="CW341">
        <f t="shared" si="367"/>
        <v>6962.2777898158092</v>
      </c>
      <c r="CX341" s="18">
        <f t="shared" si="368"/>
        <v>0.10516240166717646</v>
      </c>
      <c r="CY341" s="14">
        <v>2017</v>
      </c>
      <c r="CZ341" s="9">
        <v>183</v>
      </c>
      <c r="DA341" s="9">
        <v>14497088</v>
      </c>
      <c r="DB341">
        <f t="shared" si="369"/>
        <v>79219.06010928961</v>
      </c>
      <c r="DC341">
        <f t="shared" si="370"/>
        <v>6051.7729298024351</v>
      </c>
      <c r="DD341" s="18">
        <f t="shared" si="371"/>
        <v>8.271145703347986E-2</v>
      </c>
      <c r="DE341" s="14">
        <v>2018</v>
      </c>
      <c r="DF341" s="24">
        <v>173</v>
      </c>
      <c r="DG341" s="24">
        <v>14950347</v>
      </c>
      <c r="DH341">
        <f t="shared" si="372"/>
        <v>86418.190751445087</v>
      </c>
      <c r="DI341">
        <f t="shared" si="373"/>
        <v>7199.1306421554764</v>
      </c>
      <c r="DJ341" s="18">
        <f t="shared" si="374"/>
        <v>9.0876244078428189E-2</v>
      </c>
      <c r="DK341" s="14">
        <v>2019</v>
      </c>
      <c r="DL341" s="24">
        <v>165</v>
      </c>
      <c r="DM341" s="24">
        <v>14874157</v>
      </c>
      <c r="DN341">
        <f t="shared" si="375"/>
        <v>90146.406060606067</v>
      </c>
      <c r="DO341">
        <f t="shared" si="376"/>
        <v>3728.2153091609798</v>
      </c>
      <c r="DP341" s="18">
        <f t="shared" si="377"/>
        <v>4.3141557081240289E-2</v>
      </c>
      <c r="DQ341" s="14">
        <v>2020</v>
      </c>
      <c r="DR341" s="25">
        <v>149</v>
      </c>
      <c r="DS341" s="24">
        <v>16045593</v>
      </c>
      <c r="DT341">
        <f t="shared" si="378"/>
        <v>107688.54362416107</v>
      </c>
      <c r="DU341">
        <f t="shared" si="379"/>
        <v>17542.137563555007</v>
      </c>
      <c r="DV341" s="18">
        <f t="shared" si="380"/>
        <v>0.19459608352840271</v>
      </c>
      <c r="DX341" s="11">
        <f t="shared" si="381"/>
        <v>5.2191860144835601E-2</v>
      </c>
      <c r="DY341">
        <f t="shared" si="382"/>
        <v>85261.21897378024</v>
      </c>
      <c r="DZ341" s="23">
        <f t="shared" si="383"/>
        <v>63745.633275617591</v>
      </c>
    </row>
    <row r="342" spans="1:130" x14ac:dyDescent="0.2">
      <c r="A342" s="3">
        <v>76082</v>
      </c>
      <c r="B342" t="s">
        <v>342</v>
      </c>
      <c r="C342" s="14">
        <v>2000</v>
      </c>
      <c r="D342" s="10">
        <v>671</v>
      </c>
      <c r="E342" s="9">
        <v>34951502</v>
      </c>
      <c r="F342">
        <f t="shared" si="320"/>
        <v>52088.676602086438</v>
      </c>
      <c r="G342" s="14">
        <v>2001</v>
      </c>
      <c r="H342" s="10">
        <v>674</v>
      </c>
      <c r="I342" s="9">
        <v>36822024</v>
      </c>
      <c r="J342">
        <f t="shared" si="321"/>
        <v>54632.083086053412</v>
      </c>
      <c r="K342">
        <f t="shared" si="322"/>
        <v>2543.4064839669736</v>
      </c>
      <c r="L342" s="18">
        <f t="shared" si="323"/>
        <v>4.8828395149994964E-2</v>
      </c>
      <c r="M342" s="14">
        <v>2002</v>
      </c>
      <c r="N342" s="10">
        <v>674</v>
      </c>
      <c r="O342" s="9">
        <v>38892298</v>
      </c>
      <c r="P342">
        <f t="shared" si="324"/>
        <v>57703.706231454009</v>
      </c>
      <c r="Q342">
        <f t="shared" si="325"/>
        <v>3071.6231454005974</v>
      </c>
      <c r="R342" s="19">
        <f t="shared" si="326"/>
        <v>5.6223796931966656E-2</v>
      </c>
      <c r="S342" s="14">
        <v>2003</v>
      </c>
      <c r="T342" s="10">
        <v>674</v>
      </c>
      <c r="U342" s="9">
        <v>40418352</v>
      </c>
      <c r="V342">
        <f t="shared" si="327"/>
        <v>59967.88130563798</v>
      </c>
      <c r="W342">
        <f t="shared" si="328"/>
        <v>2264.1750741839714</v>
      </c>
      <c r="X342" s="18">
        <f t="shared" si="329"/>
        <v>3.9237948860722932E-2</v>
      </c>
      <c r="Y342" s="14">
        <v>2004</v>
      </c>
      <c r="Z342" s="10">
        <v>708</v>
      </c>
      <c r="AA342" s="9">
        <v>43222522</v>
      </c>
      <c r="AB342">
        <f t="shared" si="330"/>
        <v>61048.759887005646</v>
      </c>
      <c r="AC342">
        <f t="shared" si="331"/>
        <v>1080.8785813676659</v>
      </c>
      <c r="AD342" s="18">
        <f t="shared" si="332"/>
        <v>1.802429163469621E-2</v>
      </c>
      <c r="AE342" s="14">
        <v>2005</v>
      </c>
      <c r="AF342" s="10">
        <v>705</v>
      </c>
      <c r="AG342" s="9">
        <v>44604385</v>
      </c>
      <c r="AH342">
        <f t="shared" si="333"/>
        <v>63268.631205673759</v>
      </c>
      <c r="AI342">
        <f t="shared" si="334"/>
        <v>2219.8713186681125</v>
      </c>
      <c r="AJ342" s="18">
        <f t="shared" si="335"/>
        <v>3.6362267190633249E-2</v>
      </c>
      <c r="AK342" s="14">
        <v>2006</v>
      </c>
      <c r="AL342" s="10">
        <v>688</v>
      </c>
      <c r="AM342" s="9">
        <v>49321739</v>
      </c>
      <c r="AN342">
        <f t="shared" si="336"/>
        <v>71688.574127906977</v>
      </c>
      <c r="AO342">
        <f t="shared" si="337"/>
        <v>8419.9429222332183</v>
      </c>
      <c r="AP342" s="18">
        <f t="shared" si="338"/>
        <v>0.13308242586854227</v>
      </c>
      <c r="AQ342" s="14">
        <v>2007</v>
      </c>
      <c r="AR342" s="10">
        <v>643</v>
      </c>
      <c r="AS342" s="9">
        <v>50744782</v>
      </c>
      <c r="AT342">
        <f t="shared" si="339"/>
        <v>78918.790046656301</v>
      </c>
      <c r="AU342">
        <f t="shared" si="340"/>
        <v>7230.2159187493235</v>
      </c>
      <c r="AV342" s="18">
        <f t="shared" si="341"/>
        <v>0.10085590356210949</v>
      </c>
      <c r="AW342" s="14">
        <v>2008</v>
      </c>
      <c r="AX342" s="10">
        <v>637</v>
      </c>
      <c r="AY342" s="9">
        <v>53259141</v>
      </c>
      <c r="AZ342">
        <f t="shared" si="342"/>
        <v>83609.326530612248</v>
      </c>
      <c r="BA342">
        <f t="shared" si="343"/>
        <v>4690.5364839559479</v>
      </c>
      <c r="BB342" s="18">
        <f t="shared" si="344"/>
        <v>5.9434977160482717E-2</v>
      </c>
      <c r="BC342" s="14">
        <v>2009</v>
      </c>
      <c r="BD342" s="10">
        <v>628</v>
      </c>
      <c r="BE342" s="9">
        <v>54787584</v>
      </c>
      <c r="BF342">
        <f t="shared" si="345"/>
        <v>87241.375796178341</v>
      </c>
      <c r="BG342">
        <f t="shared" si="346"/>
        <v>3632.0492655660928</v>
      </c>
      <c r="BH342" s="18">
        <f t="shared" si="347"/>
        <v>4.3440719071409749E-2</v>
      </c>
      <c r="BI342" s="14">
        <v>2010</v>
      </c>
      <c r="BJ342" s="10">
        <v>621</v>
      </c>
      <c r="BK342" s="9">
        <v>55313971</v>
      </c>
      <c r="BL342">
        <f t="shared" si="348"/>
        <v>89072.417069243151</v>
      </c>
      <c r="BM342">
        <f t="shared" si="349"/>
        <v>1831.0412730648095</v>
      </c>
      <c r="BN342" s="18">
        <f t="shared" si="350"/>
        <v>2.0988220971465001E-2</v>
      </c>
      <c r="BO342" s="14">
        <v>2011</v>
      </c>
      <c r="BP342" s="10">
        <v>635</v>
      </c>
      <c r="BQ342" s="9">
        <v>55883892</v>
      </c>
      <c r="BR342">
        <f t="shared" si="351"/>
        <v>88006.129133858267</v>
      </c>
      <c r="BS342">
        <f t="shared" si="352"/>
        <v>-1066.2879353848839</v>
      </c>
      <c r="BT342" s="18">
        <f t="shared" si="353"/>
        <v>-1.1971022797730666E-2</v>
      </c>
      <c r="BU342" s="14">
        <v>2012</v>
      </c>
      <c r="BV342" s="10">
        <v>621</v>
      </c>
      <c r="BW342" s="9">
        <v>56951751</v>
      </c>
      <c r="BX342">
        <f t="shared" si="354"/>
        <v>91709.743961352651</v>
      </c>
      <c r="BY342">
        <f t="shared" si="355"/>
        <v>3703.6148274943844</v>
      </c>
      <c r="BZ342" s="18">
        <f t="shared" si="356"/>
        <v>4.2083601039436092E-2</v>
      </c>
      <c r="CA342" s="14">
        <v>2013</v>
      </c>
      <c r="CB342" s="10">
        <v>617</v>
      </c>
      <c r="CC342" s="9">
        <v>57739234</v>
      </c>
      <c r="CD342">
        <f t="shared" si="357"/>
        <v>93580.606158833063</v>
      </c>
      <c r="CE342">
        <f t="shared" si="358"/>
        <v>1870.8621974804119</v>
      </c>
      <c r="CF342" s="18">
        <f t="shared" si="359"/>
        <v>2.0399819219523836E-2</v>
      </c>
      <c r="CG342" s="14">
        <v>2014</v>
      </c>
      <c r="CH342" s="10">
        <v>624</v>
      </c>
      <c r="CI342" s="9">
        <v>59042296</v>
      </c>
      <c r="CJ342">
        <f t="shared" si="360"/>
        <v>94619.064102564109</v>
      </c>
      <c r="CK342">
        <f t="shared" si="361"/>
        <v>1038.4579437310458</v>
      </c>
      <c r="CL342" s="18">
        <f t="shared" si="362"/>
        <v>1.1096935426646901E-2</v>
      </c>
      <c r="CM342" s="14">
        <v>2015</v>
      </c>
      <c r="CN342" s="9">
        <v>611</v>
      </c>
      <c r="CO342" s="9">
        <v>59839189</v>
      </c>
      <c r="CP342">
        <f t="shared" si="363"/>
        <v>97936.479541734865</v>
      </c>
      <c r="CQ342">
        <f t="shared" si="364"/>
        <v>3317.4154391707561</v>
      </c>
      <c r="CR342" s="18">
        <f t="shared" si="365"/>
        <v>3.5060750924092651E-2</v>
      </c>
      <c r="CS342" s="14">
        <v>2016</v>
      </c>
      <c r="CT342" s="9">
        <v>620</v>
      </c>
      <c r="CU342" s="9">
        <v>60322859</v>
      </c>
      <c r="CV342">
        <f t="shared" si="366"/>
        <v>97294.933870967739</v>
      </c>
      <c r="CW342">
        <f t="shared" si="367"/>
        <v>-641.54567076712556</v>
      </c>
      <c r="CX342" s="18">
        <f t="shared" si="368"/>
        <v>-6.5506303041425532E-3</v>
      </c>
      <c r="CY342" s="14">
        <v>2017</v>
      </c>
      <c r="CZ342" s="9">
        <v>607</v>
      </c>
      <c r="DA342" s="9">
        <v>61783102</v>
      </c>
      <c r="DB342">
        <f t="shared" si="369"/>
        <v>101784.352553542</v>
      </c>
      <c r="DC342">
        <f t="shared" si="370"/>
        <v>4489.4186825742654</v>
      </c>
      <c r="DD342" s="18">
        <f t="shared" si="371"/>
        <v>4.6142368404588463E-2</v>
      </c>
      <c r="DE342" s="14">
        <v>2018</v>
      </c>
      <c r="DF342" s="24">
        <v>610</v>
      </c>
      <c r="DG342" s="24">
        <v>63506937</v>
      </c>
      <c r="DH342">
        <f t="shared" si="372"/>
        <v>104109.73278688524</v>
      </c>
      <c r="DI342">
        <f t="shared" si="373"/>
        <v>2325.3802333432395</v>
      </c>
      <c r="DJ342" s="18">
        <f t="shared" si="374"/>
        <v>2.2846146534360585E-2</v>
      </c>
      <c r="DK342" s="14">
        <v>2019</v>
      </c>
      <c r="DL342" s="24">
        <v>603</v>
      </c>
      <c r="DM342" s="24">
        <v>65225843</v>
      </c>
      <c r="DN342">
        <f t="shared" si="375"/>
        <v>108168.89386401327</v>
      </c>
      <c r="DO342">
        <f t="shared" si="376"/>
        <v>4059.1610771280248</v>
      </c>
      <c r="DP342" s="18">
        <f t="shared" si="377"/>
        <v>3.8989256513002592E-2</v>
      </c>
      <c r="DQ342" s="14">
        <v>2020</v>
      </c>
      <c r="DR342" s="25">
        <v>586</v>
      </c>
      <c r="DS342" s="24">
        <v>66827641</v>
      </c>
      <c r="DT342">
        <f t="shared" si="378"/>
        <v>114040.34300341297</v>
      </c>
      <c r="DU342">
        <f t="shared" si="379"/>
        <v>5871.4491393997014</v>
      </c>
      <c r="DV342" s="18">
        <f t="shared" si="380"/>
        <v>5.4280384403127144E-2</v>
      </c>
      <c r="DX342" s="11">
        <f t="shared" si="381"/>
        <v>3.9488398808783444E-2</v>
      </c>
      <c r="DY342">
        <f t="shared" si="382"/>
        <v>104687.6597348135</v>
      </c>
      <c r="DZ342" s="23">
        <f t="shared" si="383"/>
        <v>83356.690517412979</v>
      </c>
    </row>
    <row r="343" spans="1:130" x14ac:dyDescent="0.2">
      <c r="A343" s="3">
        <v>76083</v>
      </c>
      <c r="B343" t="s">
        <v>343</v>
      </c>
      <c r="C343" s="14">
        <v>2000</v>
      </c>
      <c r="D343" s="10">
        <v>786</v>
      </c>
      <c r="E343" s="9">
        <v>47520983</v>
      </c>
      <c r="F343">
        <f t="shared" si="320"/>
        <v>60459.265903307889</v>
      </c>
      <c r="G343" s="14">
        <v>2001</v>
      </c>
      <c r="H343" s="10">
        <v>804</v>
      </c>
      <c r="I343" s="9">
        <v>51137140</v>
      </c>
      <c r="J343">
        <f t="shared" si="321"/>
        <v>63603.407960199002</v>
      </c>
      <c r="K343">
        <f t="shared" si="322"/>
        <v>3144.1420568911126</v>
      </c>
      <c r="L343" s="18">
        <f t="shared" si="323"/>
        <v>5.2004304218968164E-2</v>
      </c>
      <c r="M343" s="14">
        <v>2002</v>
      </c>
      <c r="N343" s="10">
        <v>806</v>
      </c>
      <c r="O343" s="9">
        <v>53171466</v>
      </c>
      <c r="P343">
        <f t="shared" si="324"/>
        <v>65969.560794044664</v>
      </c>
      <c r="Q343">
        <f t="shared" si="325"/>
        <v>2366.1528338456628</v>
      </c>
      <c r="R343" s="19">
        <f t="shared" si="326"/>
        <v>3.720166748496128E-2</v>
      </c>
      <c r="S343" s="14">
        <v>2003</v>
      </c>
      <c r="T343" s="10">
        <v>806</v>
      </c>
      <c r="U343" s="9">
        <v>55780962</v>
      </c>
      <c r="V343">
        <f t="shared" si="327"/>
        <v>69207.148883374684</v>
      </c>
      <c r="W343">
        <f t="shared" si="328"/>
        <v>3237.58808933002</v>
      </c>
      <c r="X343" s="18">
        <f t="shared" si="329"/>
        <v>4.9076999306357214E-2</v>
      </c>
      <c r="Y343" s="14">
        <v>2004</v>
      </c>
      <c r="Z343" s="10">
        <v>810</v>
      </c>
      <c r="AA343" s="9">
        <v>59958983</v>
      </c>
      <c r="AB343">
        <f t="shared" si="330"/>
        <v>74023.435802469132</v>
      </c>
      <c r="AC343">
        <f t="shared" si="331"/>
        <v>4816.2869190944475</v>
      </c>
      <c r="AD343" s="18">
        <f t="shared" si="332"/>
        <v>6.9592332537938756E-2</v>
      </c>
      <c r="AE343" s="14">
        <v>2005</v>
      </c>
      <c r="AF343" s="10">
        <v>784</v>
      </c>
      <c r="AG343" s="9">
        <v>61205634</v>
      </c>
      <c r="AH343">
        <f t="shared" si="333"/>
        <v>78068.41071428571</v>
      </c>
      <c r="AI343">
        <f t="shared" si="334"/>
        <v>4044.9749118165782</v>
      </c>
      <c r="AJ343" s="18">
        <f t="shared" si="335"/>
        <v>5.4644517212232041E-2</v>
      </c>
      <c r="AK343" s="14">
        <v>2006</v>
      </c>
      <c r="AL343" s="10">
        <v>770</v>
      </c>
      <c r="AM343" s="9">
        <v>67940415</v>
      </c>
      <c r="AN343">
        <f t="shared" si="336"/>
        <v>88234.305194805202</v>
      </c>
      <c r="AO343">
        <f t="shared" si="337"/>
        <v>10165.894480519491</v>
      </c>
      <c r="AP343" s="18">
        <f t="shared" si="338"/>
        <v>0.13021777166342696</v>
      </c>
      <c r="AQ343" s="14">
        <v>2007</v>
      </c>
      <c r="AR343" s="10">
        <v>776</v>
      </c>
      <c r="AS343" s="9">
        <v>71529256</v>
      </c>
      <c r="AT343">
        <f t="shared" si="339"/>
        <v>92176.876288659798</v>
      </c>
      <c r="AU343">
        <f t="shared" si="340"/>
        <v>3942.5710938545963</v>
      </c>
      <c r="AV343" s="18">
        <f t="shared" si="341"/>
        <v>4.4682973194497544E-2</v>
      </c>
      <c r="AW343" s="14">
        <v>2008</v>
      </c>
      <c r="AX343" s="10">
        <v>732</v>
      </c>
      <c r="AY343" s="9">
        <v>75303159</v>
      </c>
      <c r="AZ343">
        <f t="shared" si="342"/>
        <v>102873.16803278688</v>
      </c>
      <c r="BA343">
        <f t="shared" si="343"/>
        <v>10696.291744127084</v>
      </c>
      <c r="BB343" s="18">
        <f t="shared" si="344"/>
        <v>0.11604094405011869</v>
      </c>
      <c r="BC343" s="14">
        <v>2009</v>
      </c>
      <c r="BD343" s="10">
        <v>801</v>
      </c>
      <c r="BE343" s="9">
        <v>77322892</v>
      </c>
      <c r="BF343">
        <f t="shared" si="345"/>
        <v>96532.948813982526</v>
      </c>
      <c r="BG343">
        <f t="shared" si="346"/>
        <v>-6340.2192188043555</v>
      </c>
      <c r="BH343" s="18">
        <f t="shared" si="347"/>
        <v>-6.1631417988251842E-2</v>
      </c>
      <c r="BI343" s="14">
        <v>2010</v>
      </c>
      <c r="BJ343" s="10">
        <v>792</v>
      </c>
      <c r="BK343" s="9">
        <v>76876496</v>
      </c>
      <c r="BL343">
        <f t="shared" si="348"/>
        <v>97066.282828282827</v>
      </c>
      <c r="BM343">
        <f t="shared" si="349"/>
        <v>533.33401430030062</v>
      </c>
      <c r="BN343" s="18">
        <f t="shared" si="350"/>
        <v>5.5248909398595801E-3</v>
      </c>
      <c r="BO343" s="14">
        <v>2011</v>
      </c>
      <c r="BP343" s="10">
        <v>779</v>
      </c>
      <c r="BQ343" s="9">
        <v>77610771</v>
      </c>
      <c r="BR343">
        <f t="shared" si="351"/>
        <v>99628.717586649553</v>
      </c>
      <c r="BS343">
        <f t="shared" si="352"/>
        <v>2562.4347583667259</v>
      </c>
      <c r="BT343" s="18">
        <f t="shared" si="353"/>
        <v>2.6398814126835944E-2</v>
      </c>
      <c r="BU343" s="14">
        <v>2012</v>
      </c>
      <c r="BV343" s="10">
        <v>758</v>
      </c>
      <c r="BW343" s="9">
        <v>78642365</v>
      </c>
      <c r="BX343">
        <f t="shared" si="354"/>
        <v>103749.82189973615</v>
      </c>
      <c r="BY343">
        <f t="shared" si="355"/>
        <v>4121.1043130866019</v>
      </c>
      <c r="BZ343" s="18">
        <f t="shared" si="356"/>
        <v>4.1364622700301001E-2</v>
      </c>
      <c r="CA343" s="14">
        <v>2013</v>
      </c>
      <c r="CB343" s="10">
        <v>780</v>
      </c>
      <c r="CC343" s="9">
        <v>79215090</v>
      </c>
      <c r="CD343">
        <f t="shared" si="357"/>
        <v>101557.80769230769</v>
      </c>
      <c r="CE343">
        <f t="shared" si="358"/>
        <v>-2192.0142074284668</v>
      </c>
      <c r="CF343" s="18">
        <f t="shared" si="359"/>
        <v>-2.1127884051182561E-2</v>
      </c>
      <c r="CG343" s="14">
        <v>2014</v>
      </c>
      <c r="CH343" s="10">
        <v>764</v>
      </c>
      <c r="CI343" s="9">
        <v>81871142</v>
      </c>
      <c r="CJ343">
        <f t="shared" si="360"/>
        <v>107161.18062827225</v>
      </c>
      <c r="CK343">
        <f t="shared" si="361"/>
        <v>5603.3729359645658</v>
      </c>
      <c r="CL343" s="18">
        <f t="shared" si="362"/>
        <v>5.5174221099191602E-2</v>
      </c>
      <c r="CM343" s="14">
        <v>2015</v>
      </c>
      <c r="CN343" s="9">
        <v>804</v>
      </c>
      <c r="CO343" s="9">
        <v>85371908</v>
      </c>
      <c r="CP343">
        <f t="shared" si="363"/>
        <v>106183.96517412935</v>
      </c>
      <c r="CQ343">
        <f t="shared" si="364"/>
        <v>-977.21545414290449</v>
      </c>
      <c r="CR343" s="18">
        <f t="shared" si="365"/>
        <v>-9.1191180277560933E-3</v>
      </c>
      <c r="CS343" s="14">
        <v>2016</v>
      </c>
      <c r="CT343" s="9">
        <v>816</v>
      </c>
      <c r="CU343" s="9">
        <v>86486936</v>
      </c>
      <c r="CV343">
        <f t="shared" si="366"/>
        <v>105988.89215686274</v>
      </c>
      <c r="CW343">
        <f t="shared" si="367"/>
        <v>-195.07301726660808</v>
      </c>
      <c r="CX343" s="18">
        <f t="shared" si="368"/>
        <v>-1.837123118793982E-3</v>
      </c>
      <c r="CY343" s="14">
        <v>2017</v>
      </c>
      <c r="CZ343" s="9">
        <v>805</v>
      </c>
      <c r="DA343" s="9">
        <v>89339134</v>
      </c>
      <c r="DB343">
        <f t="shared" si="369"/>
        <v>110980.29068322982</v>
      </c>
      <c r="DC343">
        <f t="shared" si="370"/>
        <v>4991.3985263670766</v>
      </c>
      <c r="DD343" s="18">
        <f t="shared" si="371"/>
        <v>4.709360032728567E-2</v>
      </c>
      <c r="DE343" s="14">
        <v>2018</v>
      </c>
      <c r="DF343" s="24">
        <v>801</v>
      </c>
      <c r="DG343" s="24">
        <v>91714633</v>
      </c>
      <c r="DH343">
        <f t="shared" si="372"/>
        <v>114500.16604244694</v>
      </c>
      <c r="DI343">
        <f t="shared" si="373"/>
        <v>3519.875359217127</v>
      </c>
      <c r="DJ343" s="18">
        <f t="shared" si="374"/>
        <v>3.1716220398664119E-2</v>
      </c>
      <c r="DK343" s="14">
        <v>2019</v>
      </c>
      <c r="DL343" s="24">
        <v>805</v>
      </c>
      <c r="DM343" s="24">
        <v>93920251</v>
      </c>
      <c r="DN343">
        <f t="shared" si="375"/>
        <v>116671.11925465839</v>
      </c>
      <c r="DO343">
        <f t="shared" si="376"/>
        <v>2170.953212211447</v>
      </c>
      <c r="DP343" s="18">
        <f t="shared" si="377"/>
        <v>1.8960262567712275E-2</v>
      </c>
      <c r="DQ343" s="14">
        <v>2020</v>
      </c>
      <c r="DR343" s="25">
        <v>796</v>
      </c>
      <c r="DS343" s="24">
        <v>96094326</v>
      </c>
      <c r="DT343">
        <f t="shared" si="378"/>
        <v>120721.51507537688</v>
      </c>
      <c r="DU343">
        <f t="shared" si="379"/>
        <v>4050.3958207184914</v>
      </c>
      <c r="DV343" s="18">
        <f t="shared" si="380"/>
        <v>3.4716353512283367E-2</v>
      </c>
      <c r="DX343" s="11">
        <f t="shared" si="381"/>
        <v>3.3312717528736532E-2</v>
      </c>
      <c r="DY343">
        <f t="shared" si="382"/>
        <v>114050.52532677837</v>
      </c>
      <c r="DZ343" s="23">
        <f t="shared" si="383"/>
        <v>94064.680352850846</v>
      </c>
    </row>
    <row r="344" spans="1:130" x14ac:dyDescent="0.2">
      <c r="A344" s="3">
        <v>77100</v>
      </c>
      <c r="B344" t="s">
        <v>344</v>
      </c>
      <c r="C344" s="14">
        <v>2000</v>
      </c>
      <c r="D344" s="10">
        <v>78</v>
      </c>
      <c r="E344" s="9">
        <v>3760453</v>
      </c>
      <c r="F344">
        <f t="shared" si="320"/>
        <v>48210.935897435898</v>
      </c>
      <c r="G344" s="14">
        <v>2001</v>
      </c>
      <c r="H344" s="10">
        <v>80</v>
      </c>
      <c r="I344" s="9">
        <v>4089771</v>
      </c>
      <c r="J344">
        <f t="shared" si="321"/>
        <v>51122.137499999997</v>
      </c>
      <c r="K344">
        <f t="shared" si="322"/>
        <v>2911.2016025640987</v>
      </c>
      <c r="L344" s="18">
        <f t="shared" si="323"/>
        <v>6.0384673069973138E-2</v>
      </c>
      <c r="M344" s="14">
        <v>2002</v>
      </c>
      <c r="N344" s="10">
        <v>78</v>
      </c>
      <c r="O344" s="9">
        <v>4333158</v>
      </c>
      <c r="P344">
        <f t="shared" si="324"/>
        <v>55553.307692307695</v>
      </c>
      <c r="Q344">
        <f t="shared" si="325"/>
        <v>4431.170192307698</v>
      </c>
      <c r="R344" s="19">
        <f t="shared" si="326"/>
        <v>8.6678108721641348E-2</v>
      </c>
      <c r="S344" s="14">
        <v>2003</v>
      </c>
      <c r="T344" s="10">
        <v>78</v>
      </c>
      <c r="U344" s="9">
        <v>4511289</v>
      </c>
      <c r="V344">
        <f t="shared" si="327"/>
        <v>57837.038461538461</v>
      </c>
      <c r="W344">
        <f t="shared" si="328"/>
        <v>2283.7307692307659</v>
      </c>
      <c r="X344" s="18">
        <f t="shared" si="329"/>
        <v>4.1108817172140905E-2</v>
      </c>
      <c r="Y344" s="14">
        <v>2004</v>
      </c>
      <c r="Z344" s="10">
        <v>87</v>
      </c>
      <c r="AA344" s="9">
        <v>4666011</v>
      </c>
      <c r="AB344">
        <f t="shared" si="330"/>
        <v>53632.310344827587</v>
      </c>
      <c r="AC344">
        <f t="shared" si="331"/>
        <v>-4204.728116710874</v>
      </c>
      <c r="AD344" s="18">
        <f t="shared" si="332"/>
        <v>-7.2699575022448837E-2</v>
      </c>
      <c r="AE344" s="14">
        <v>2005</v>
      </c>
      <c r="AF344" s="10">
        <v>86</v>
      </c>
      <c r="AG344" s="9">
        <v>4813135</v>
      </c>
      <c r="AH344">
        <f t="shared" si="333"/>
        <v>55966.686046511626</v>
      </c>
      <c r="AI344">
        <f t="shared" si="334"/>
        <v>2334.3757016840391</v>
      </c>
      <c r="AJ344" s="18">
        <f t="shared" si="335"/>
        <v>4.3525548063755401E-2</v>
      </c>
      <c r="AK344" s="14">
        <v>2006</v>
      </c>
      <c r="AL344" s="10">
        <v>76</v>
      </c>
      <c r="AM344" s="9">
        <v>4969892</v>
      </c>
      <c r="AN344">
        <f t="shared" si="336"/>
        <v>65393.315789473687</v>
      </c>
      <c r="AO344">
        <f t="shared" si="337"/>
        <v>9426.6297429620608</v>
      </c>
      <c r="AP344" s="18">
        <f t="shared" si="338"/>
        <v>0.16843287335483781</v>
      </c>
      <c r="AQ344" s="14">
        <v>2007</v>
      </c>
      <c r="AR344" s="10">
        <v>74</v>
      </c>
      <c r="AS344" s="9">
        <v>5100722</v>
      </c>
      <c r="AT344">
        <f t="shared" si="339"/>
        <v>68928.67567567568</v>
      </c>
      <c r="AU344">
        <f t="shared" si="340"/>
        <v>3535.3598862019935</v>
      </c>
      <c r="AV344" s="18">
        <f t="shared" si="341"/>
        <v>5.4063016128187792E-2</v>
      </c>
      <c r="AW344" s="14">
        <v>2008</v>
      </c>
      <c r="AX344" s="10">
        <v>74</v>
      </c>
      <c r="AY344" s="9">
        <v>5820949</v>
      </c>
      <c r="AZ344">
        <f t="shared" si="342"/>
        <v>78661.472972972973</v>
      </c>
      <c r="BA344">
        <f t="shared" si="343"/>
        <v>9732.797297297293</v>
      </c>
      <c r="BB344" s="18">
        <f t="shared" si="344"/>
        <v>0.14120099076169995</v>
      </c>
      <c r="BC344" s="14">
        <v>2009</v>
      </c>
      <c r="BD344" s="10">
        <v>65</v>
      </c>
      <c r="BE344" s="9">
        <v>5877228</v>
      </c>
      <c r="BF344">
        <f t="shared" si="345"/>
        <v>90418.892307692309</v>
      </c>
      <c r="BG344">
        <f t="shared" si="346"/>
        <v>11757.419334719336</v>
      </c>
      <c r="BH344" s="18">
        <f t="shared" si="347"/>
        <v>0.14946858850150221</v>
      </c>
      <c r="BI344" s="14">
        <v>2010</v>
      </c>
      <c r="BJ344" s="10">
        <v>71</v>
      </c>
      <c r="BK344" s="9">
        <v>5907983</v>
      </c>
      <c r="BL344">
        <f t="shared" si="348"/>
        <v>83211.028169014084</v>
      </c>
      <c r="BM344">
        <f t="shared" si="349"/>
        <v>-7207.8641386782256</v>
      </c>
      <c r="BN344" s="18">
        <f t="shared" si="350"/>
        <v>-7.9716350805870501E-2</v>
      </c>
      <c r="BO344" s="14">
        <v>2011</v>
      </c>
      <c r="BP344" s="10">
        <v>71</v>
      </c>
      <c r="BQ344" s="9">
        <v>6033139</v>
      </c>
      <c r="BR344">
        <f t="shared" si="351"/>
        <v>84973.788732394372</v>
      </c>
      <c r="BS344">
        <f t="shared" si="352"/>
        <v>1762.7605633802887</v>
      </c>
      <c r="BT344" s="18">
        <f t="shared" si="353"/>
        <v>2.1184218031771673E-2</v>
      </c>
      <c r="BU344" s="14">
        <v>2012</v>
      </c>
      <c r="BV344" s="10">
        <v>69</v>
      </c>
      <c r="BW344" s="9">
        <v>6090134</v>
      </c>
      <c r="BX344">
        <f t="shared" si="354"/>
        <v>88262.811594202896</v>
      </c>
      <c r="BY344">
        <f t="shared" si="355"/>
        <v>3289.0228618085239</v>
      </c>
      <c r="BZ344" s="18">
        <f t="shared" si="356"/>
        <v>3.870632239509237E-2</v>
      </c>
      <c r="CA344" s="14">
        <v>2013</v>
      </c>
      <c r="CB344" s="10">
        <v>71</v>
      </c>
      <c r="CC344" s="9">
        <v>6258518</v>
      </c>
      <c r="CD344">
        <f t="shared" si="357"/>
        <v>88148.140845070418</v>
      </c>
      <c r="CE344">
        <f t="shared" si="358"/>
        <v>-114.67074913247779</v>
      </c>
      <c r="CF344" s="18">
        <f t="shared" si="359"/>
        <v>-1.2991966498833963E-3</v>
      </c>
      <c r="CG344" s="14">
        <v>2014</v>
      </c>
      <c r="CH344" s="10">
        <v>59</v>
      </c>
      <c r="CI344" s="9">
        <v>6208439</v>
      </c>
      <c r="CJ344">
        <f t="shared" si="360"/>
        <v>105227.77966101695</v>
      </c>
      <c r="CK344">
        <f t="shared" si="361"/>
        <v>17079.638815946528</v>
      </c>
      <c r="CL344" s="18">
        <f t="shared" si="362"/>
        <v>0.19376062446927589</v>
      </c>
      <c r="CM344" s="14">
        <v>2015</v>
      </c>
      <c r="CN344" s="9">
        <v>57</v>
      </c>
      <c r="CO344" s="9">
        <v>6288493</v>
      </c>
      <c r="CP344">
        <f t="shared" si="363"/>
        <v>110324.43859649122</v>
      </c>
      <c r="CQ344">
        <f t="shared" si="364"/>
        <v>5096.6589354742755</v>
      </c>
      <c r="CR344" s="18">
        <f t="shared" si="365"/>
        <v>4.8434538406994458E-2</v>
      </c>
      <c r="CS344" s="14">
        <v>2016</v>
      </c>
      <c r="CT344" s="9">
        <v>52</v>
      </c>
      <c r="CU344" s="9">
        <v>6494007</v>
      </c>
      <c r="CV344">
        <f t="shared" si="366"/>
        <v>124884.75</v>
      </c>
      <c r="CW344">
        <f t="shared" si="367"/>
        <v>14560.311403508778</v>
      </c>
      <c r="CX344" s="18">
        <f t="shared" si="368"/>
        <v>0.13197720821188802</v>
      </c>
      <c r="CY344" s="14">
        <v>2017</v>
      </c>
      <c r="CZ344" s="9">
        <v>50</v>
      </c>
      <c r="DA344" s="9">
        <v>6590987</v>
      </c>
      <c r="DB344">
        <f t="shared" si="369"/>
        <v>131819.74</v>
      </c>
      <c r="DC344">
        <f t="shared" si="370"/>
        <v>6934.9899999999907</v>
      </c>
      <c r="DD344" s="18">
        <f t="shared" si="371"/>
        <v>5.553111969235628E-2</v>
      </c>
      <c r="DE344" s="14">
        <v>2018</v>
      </c>
      <c r="DF344" s="24">
        <v>53</v>
      </c>
      <c r="DG344" s="24">
        <v>7172520</v>
      </c>
      <c r="DH344">
        <f t="shared" si="372"/>
        <v>135330.56603773584</v>
      </c>
      <c r="DI344">
        <f t="shared" si="373"/>
        <v>3510.8260377358529</v>
      </c>
      <c r="DJ344" s="18">
        <f t="shared" si="374"/>
        <v>2.6633537873279472E-2</v>
      </c>
      <c r="DK344" s="14">
        <v>2019</v>
      </c>
      <c r="DL344" s="24">
        <v>47</v>
      </c>
      <c r="DM344" s="24">
        <v>7331420</v>
      </c>
      <c r="DN344">
        <f t="shared" si="375"/>
        <v>155987.6595744681</v>
      </c>
      <c r="DO344">
        <f t="shared" si="376"/>
        <v>20657.093536732253</v>
      </c>
      <c r="DP344" s="18">
        <f t="shared" si="377"/>
        <v>0.15264174341051812</v>
      </c>
      <c r="DQ344" s="14">
        <v>2020</v>
      </c>
      <c r="DR344" s="25">
        <v>38</v>
      </c>
      <c r="DS344" s="24">
        <v>7375660</v>
      </c>
      <c r="DT344">
        <f t="shared" si="378"/>
        <v>194096.31578947368</v>
      </c>
      <c r="DU344">
        <f t="shared" si="379"/>
        <v>38108.656215005583</v>
      </c>
      <c r="DV344" s="18">
        <f t="shared" si="380"/>
        <v>0.24430558365299795</v>
      </c>
      <c r="DX344" s="11">
        <f t="shared" si="381"/>
        <v>7.1572532989991736E-2</v>
      </c>
      <c r="DY344">
        <f t="shared" si="382"/>
        <v>141045.98853740131</v>
      </c>
      <c r="DZ344" s="23">
        <f t="shared" si="383"/>
        <v>91809.132937538263</v>
      </c>
    </row>
    <row r="345" spans="1:130" x14ac:dyDescent="0.2">
      <c r="A345" s="3">
        <v>77101</v>
      </c>
      <c r="B345" t="s">
        <v>345</v>
      </c>
      <c r="C345" s="14">
        <v>2000</v>
      </c>
      <c r="D345" s="10">
        <v>363</v>
      </c>
      <c r="E345" s="9">
        <v>7435990</v>
      </c>
      <c r="F345">
        <f t="shared" si="320"/>
        <v>20484.82093663912</v>
      </c>
      <c r="G345" s="14">
        <v>2001</v>
      </c>
      <c r="H345" s="10">
        <v>347</v>
      </c>
      <c r="I345" s="9">
        <v>7808531</v>
      </c>
      <c r="J345">
        <f t="shared" si="321"/>
        <v>22502.971181556197</v>
      </c>
      <c r="K345">
        <f t="shared" si="322"/>
        <v>2018.1502449170766</v>
      </c>
      <c r="L345" s="18">
        <f t="shared" si="323"/>
        <v>9.8519301250391503E-2</v>
      </c>
      <c r="M345" s="14">
        <v>2002</v>
      </c>
      <c r="N345" s="10">
        <v>353</v>
      </c>
      <c r="O345" s="9">
        <v>8234151</v>
      </c>
      <c r="P345">
        <f t="shared" si="324"/>
        <v>23326.206798866857</v>
      </c>
      <c r="Q345">
        <f t="shared" si="325"/>
        <v>823.23561731066002</v>
      </c>
      <c r="R345" s="19">
        <f t="shared" si="326"/>
        <v>3.6583418725852405E-2</v>
      </c>
      <c r="S345" s="14">
        <v>2003</v>
      </c>
      <c r="T345" s="10">
        <v>353</v>
      </c>
      <c r="U345" s="9">
        <v>8433412</v>
      </c>
      <c r="V345">
        <f t="shared" si="327"/>
        <v>23890.685552407933</v>
      </c>
      <c r="W345">
        <f t="shared" si="328"/>
        <v>564.478753541076</v>
      </c>
      <c r="X345" s="18">
        <f t="shared" si="329"/>
        <v>2.4199337612341554E-2</v>
      </c>
      <c r="Y345" s="14">
        <v>2004</v>
      </c>
      <c r="Z345" s="10">
        <v>372</v>
      </c>
      <c r="AA345" s="9">
        <v>8965914</v>
      </c>
      <c r="AB345">
        <f t="shared" si="330"/>
        <v>24101.919354838708</v>
      </c>
      <c r="AC345">
        <f t="shared" si="331"/>
        <v>211.23380243077554</v>
      </c>
      <c r="AD345" s="18">
        <f t="shared" si="332"/>
        <v>8.8416802425950215E-3</v>
      </c>
      <c r="AE345" s="14">
        <v>2005</v>
      </c>
      <c r="AF345" s="10">
        <v>380</v>
      </c>
      <c r="AG345" s="9">
        <v>9242577</v>
      </c>
      <c r="AH345">
        <f t="shared" si="333"/>
        <v>24322.571052631578</v>
      </c>
      <c r="AI345">
        <f t="shared" si="334"/>
        <v>220.65169779286953</v>
      </c>
      <c r="AJ345" s="18">
        <f t="shared" si="335"/>
        <v>9.1549429962129308E-3</v>
      </c>
      <c r="AK345" s="14">
        <v>2006</v>
      </c>
      <c r="AL345" s="10">
        <v>398</v>
      </c>
      <c r="AM345" s="9">
        <v>9640738</v>
      </c>
      <c r="AN345">
        <f t="shared" si="336"/>
        <v>24222.959798994976</v>
      </c>
      <c r="AO345">
        <f t="shared" si="337"/>
        <v>-99.611253636601759</v>
      </c>
      <c r="AP345" s="18">
        <f t="shared" si="338"/>
        <v>-4.0954245100591176E-3</v>
      </c>
      <c r="AQ345" s="14">
        <v>2007</v>
      </c>
      <c r="AR345" s="10">
        <v>378</v>
      </c>
      <c r="AS345" s="9">
        <v>10195175</v>
      </c>
      <c r="AT345">
        <f t="shared" si="339"/>
        <v>26971.362433862432</v>
      </c>
      <c r="AU345">
        <f t="shared" si="340"/>
        <v>2748.4026348674561</v>
      </c>
      <c r="AV345" s="18">
        <f t="shared" si="341"/>
        <v>0.11346270883797978</v>
      </c>
      <c r="AW345" s="14">
        <v>2008</v>
      </c>
      <c r="AX345" s="10">
        <v>376</v>
      </c>
      <c r="AY345" s="9">
        <v>11826229</v>
      </c>
      <c r="AZ345">
        <f t="shared" si="342"/>
        <v>31452.736702127659</v>
      </c>
      <c r="BA345">
        <f t="shared" si="343"/>
        <v>4481.3742682652264</v>
      </c>
      <c r="BB345" s="18">
        <f t="shared" si="344"/>
        <v>0.16615305508775041</v>
      </c>
      <c r="BC345" s="14">
        <v>2009</v>
      </c>
      <c r="BD345" s="10">
        <v>353</v>
      </c>
      <c r="BE345" s="9">
        <v>12406580</v>
      </c>
      <c r="BF345">
        <f t="shared" si="345"/>
        <v>35146.118980169973</v>
      </c>
      <c r="BG345">
        <f t="shared" si="346"/>
        <v>3693.3822780423143</v>
      </c>
      <c r="BH345" s="18">
        <f t="shared" si="347"/>
        <v>0.11742642025145211</v>
      </c>
      <c r="BI345" s="14">
        <v>2010</v>
      </c>
      <c r="BJ345" s="10">
        <v>358</v>
      </c>
      <c r="BK345" s="9">
        <v>12451364</v>
      </c>
      <c r="BL345">
        <f t="shared" si="348"/>
        <v>34780.346368715087</v>
      </c>
      <c r="BM345">
        <f t="shared" si="349"/>
        <v>-365.77261145488592</v>
      </c>
      <c r="BN345" s="18">
        <f t="shared" si="350"/>
        <v>-1.0407197780820721E-2</v>
      </c>
      <c r="BO345" s="14">
        <v>2011</v>
      </c>
      <c r="BP345" s="10">
        <v>349</v>
      </c>
      <c r="BQ345" s="9">
        <v>12480137</v>
      </c>
      <c r="BR345">
        <f t="shared" si="351"/>
        <v>35759.704871060174</v>
      </c>
      <c r="BS345">
        <f t="shared" si="352"/>
        <v>979.35850234508689</v>
      </c>
      <c r="BT345" s="18">
        <f t="shared" si="353"/>
        <v>2.8158388417489126E-2</v>
      </c>
      <c r="BU345" s="14">
        <v>2012</v>
      </c>
      <c r="BV345" s="10">
        <v>359</v>
      </c>
      <c r="BW345" s="9">
        <v>12716206</v>
      </c>
      <c r="BX345">
        <f t="shared" si="354"/>
        <v>35421.186629526463</v>
      </c>
      <c r="BY345">
        <f t="shared" si="355"/>
        <v>-338.51824153371126</v>
      </c>
      <c r="BZ345" s="18">
        <f t="shared" si="356"/>
        <v>-9.4664719061389492E-3</v>
      </c>
      <c r="CA345" s="14">
        <v>2013</v>
      </c>
      <c r="CB345" s="10">
        <v>359</v>
      </c>
      <c r="CC345" s="9">
        <v>12943349</v>
      </c>
      <c r="CD345">
        <f t="shared" si="357"/>
        <v>36053.896935933146</v>
      </c>
      <c r="CE345">
        <f t="shared" si="358"/>
        <v>632.71030640668323</v>
      </c>
      <c r="CF345" s="18">
        <f t="shared" si="359"/>
        <v>1.7862481938402012E-2</v>
      </c>
      <c r="CG345" s="14">
        <v>2014</v>
      </c>
      <c r="CH345" s="10">
        <v>360</v>
      </c>
      <c r="CI345" s="9">
        <v>13010140</v>
      </c>
      <c r="CJ345">
        <f t="shared" si="360"/>
        <v>36139.277777777781</v>
      </c>
      <c r="CK345">
        <f t="shared" si="361"/>
        <v>85.380841844635142</v>
      </c>
      <c r="CL345" s="18">
        <f t="shared" si="362"/>
        <v>2.3681446140580787E-3</v>
      </c>
      <c r="CM345" s="14">
        <v>2015</v>
      </c>
      <c r="CN345" s="9">
        <v>352</v>
      </c>
      <c r="CO345" s="9">
        <v>12993801</v>
      </c>
      <c r="CP345">
        <f t="shared" si="363"/>
        <v>36914.20738636364</v>
      </c>
      <c r="CQ345">
        <f t="shared" si="364"/>
        <v>774.92960858585866</v>
      </c>
      <c r="CR345" s="18">
        <f t="shared" si="365"/>
        <v>2.1442863727131996E-2</v>
      </c>
      <c r="CS345" s="14">
        <v>2016</v>
      </c>
      <c r="CT345" s="9">
        <v>343</v>
      </c>
      <c r="CU345" s="9">
        <v>13262431</v>
      </c>
      <c r="CV345">
        <f t="shared" si="366"/>
        <v>38665.979591836738</v>
      </c>
      <c r="CW345">
        <f t="shared" si="367"/>
        <v>1751.7722054730984</v>
      </c>
      <c r="CX345" s="18">
        <f t="shared" si="368"/>
        <v>4.7455230099839964E-2</v>
      </c>
      <c r="CY345" s="14">
        <v>2017</v>
      </c>
      <c r="CZ345" s="9">
        <v>343</v>
      </c>
      <c r="DA345" s="9">
        <v>13291398</v>
      </c>
      <c r="DB345">
        <f t="shared" si="369"/>
        <v>38750.431486880465</v>
      </c>
      <c r="DC345">
        <f t="shared" si="370"/>
        <v>84.451895043726836</v>
      </c>
      <c r="DD345" s="18">
        <f t="shared" si="371"/>
        <v>2.184139544250847E-3</v>
      </c>
      <c r="DE345" s="14">
        <v>2018</v>
      </c>
      <c r="DF345" s="24">
        <v>330</v>
      </c>
      <c r="DG345" s="24">
        <v>14411514</v>
      </c>
      <c r="DH345">
        <f t="shared" si="372"/>
        <v>43671.254545454547</v>
      </c>
      <c r="DI345">
        <f t="shared" si="373"/>
        <v>4920.8230585740821</v>
      </c>
      <c r="DJ345" s="18">
        <f t="shared" si="374"/>
        <v>0.12698756813172776</v>
      </c>
      <c r="DK345" s="14">
        <v>2019</v>
      </c>
      <c r="DL345" s="24">
        <v>335</v>
      </c>
      <c r="DM345" s="24">
        <v>15376874</v>
      </c>
      <c r="DN345">
        <f t="shared" si="375"/>
        <v>45901.116417910445</v>
      </c>
      <c r="DO345">
        <f t="shared" si="376"/>
        <v>2229.8618724558983</v>
      </c>
      <c r="DP345" s="18">
        <f t="shared" si="377"/>
        <v>5.1060174379350176E-2</v>
      </c>
      <c r="DQ345" s="14">
        <v>2020</v>
      </c>
      <c r="DR345" s="25">
        <v>356</v>
      </c>
      <c r="DS345" s="24">
        <v>15568476</v>
      </c>
      <c r="DT345">
        <f t="shared" si="378"/>
        <v>43731.674157303372</v>
      </c>
      <c r="DU345">
        <f t="shared" si="379"/>
        <v>-2169.442260607073</v>
      </c>
      <c r="DV345" s="18">
        <f t="shared" si="380"/>
        <v>-4.7263387688770128E-2</v>
      </c>
      <c r="DX345" s="11">
        <f t="shared" si="381"/>
        <v>3.8975707424258987E-2</v>
      </c>
      <c r="DY345">
        <f t="shared" si="382"/>
        <v>42774.267483415148</v>
      </c>
      <c r="DZ345" s="23">
        <f t="shared" si="383"/>
        <v>32486.258521945587</v>
      </c>
    </row>
    <row r="346" spans="1:130" x14ac:dyDescent="0.2">
      <c r="A346" s="3">
        <v>77102</v>
      </c>
      <c r="B346" t="s">
        <v>346</v>
      </c>
      <c r="C346" s="14">
        <v>2000</v>
      </c>
      <c r="D346" s="10">
        <v>749</v>
      </c>
      <c r="E346" s="9">
        <v>28464669</v>
      </c>
      <c r="F346">
        <f t="shared" si="320"/>
        <v>38003.563417890524</v>
      </c>
      <c r="G346" s="14">
        <v>2001</v>
      </c>
      <c r="H346" s="10">
        <v>733</v>
      </c>
      <c r="I346" s="9">
        <v>29623223</v>
      </c>
      <c r="J346">
        <f t="shared" si="321"/>
        <v>40413.673942701229</v>
      </c>
      <c r="K346">
        <f t="shared" si="322"/>
        <v>2410.1105248107051</v>
      </c>
      <c r="L346" s="18">
        <f t="shared" si="323"/>
        <v>6.3418014208534018E-2</v>
      </c>
      <c r="M346" s="14">
        <v>2002</v>
      </c>
      <c r="N346" s="10">
        <v>683</v>
      </c>
      <c r="O346" s="9">
        <v>30809710</v>
      </c>
      <c r="P346">
        <f t="shared" si="324"/>
        <v>45109.385065885799</v>
      </c>
      <c r="Q346">
        <f t="shared" si="325"/>
        <v>4695.7111231845702</v>
      </c>
      <c r="R346" s="19">
        <f t="shared" si="326"/>
        <v>0.11619114683416756</v>
      </c>
      <c r="S346" s="14">
        <v>2003</v>
      </c>
      <c r="T346" s="10">
        <v>683</v>
      </c>
      <c r="U346" s="9">
        <v>31319193</v>
      </c>
      <c r="V346">
        <f t="shared" si="327"/>
        <v>45855.333821376284</v>
      </c>
      <c r="W346">
        <f t="shared" si="328"/>
        <v>745.94875549048447</v>
      </c>
      <c r="X346" s="18">
        <f t="shared" si="329"/>
        <v>1.6536442569566569E-2</v>
      </c>
      <c r="Y346" s="14">
        <v>2004</v>
      </c>
      <c r="Z346" s="10">
        <v>694</v>
      </c>
      <c r="AA346" s="9">
        <v>32820173</v>
      </c>
      <c r="AB346">
        <f t="shared" si="330"/>
        <v>47291.315561959651</v>
      </c>
      <c r="AC346">
        <f t="shared" si="331"/>
        <v>1435.9817405833674</v>
      </c>
      <c r="AD346" s="18">
        <f t="shared" si="332"/>
        <v>3.1315478940291977E-2</v>
      </c>
      <c r="AE346" s="14">
        <v>2005</v>
      </c>
      <c r="AF346" s="10">
        <v>655</v>
      </c>
      <c r="AG346" s="9">
        <v>33977316</v>
      </c>
      <c r="AH346">
        <f t="shared" si="333"/>
        <v>51873.764885496181</v>
      </c>
      <c r="AI346">
        <f t="shared" si="334"/>
        <v>4582.4493235365298</v>
      </c>
      <c r="AJ346" s="18">
        <f t="shared" si="335"/>
        <v>9.6898326237779178E-2</v>
      </c>
      <c r="AK346" s="14">
        <v>2006</v>
      </c>
      <c r="AL346" s="10">
        <v>633</v>
      </c>
      <c r="AM346" s="9">
        <v>35077985</v>
      </c>
      <c r="AN346">
        <f t="shared" si="336"/>
        <v>55415.458135860979</v>
      </c>
      <c r="AO346">
        <f t="shared" si="337"/>
        <v>3541.6932503647986</v>
      </c>
      <c r="AP346" s="18">
        <f t="shared" si="338"/>
        <v>6.8275230421053365E-2</v>
      </c>
      <c r="AQ346" s="14">
        <v>2007</v>
      </c>
      <c r="AR346" s="10">
        <v>604</v>
      </c>
      <c r="AS346" s="9">
        <v>36622250</v>
      </c>
      <c r="AT346">
        <f t="shared" si="339"/>
        <v>60632.864238410599</v>
      </c>
      <c r="AU346">
        <f t="shared" si="340"/>
        <v>5217.4061025496194</v>
      </c>
      <c r="AV346" s="18">
        <f t="shared" si="341"/>
        <v>9.4150734796024038E-2</v>
      </c>
      <c r="AW346" s="14">
        <v>2008</v>
      </c>
      <c r="AX346" s="10">
        <v>623</v>
      </c>
      <c r="AY346" s="9">
        <v>43380847</v>
      </c>
      <c r="AZ346">
        <f t="shared" si="342"/>
        <v>69632.178170144456</v>
      </c>
      <c r="BA346">
        <f t="shared" si="343"/>
        <v>8999.3139317338573</v>
      </c>
      <c r="BB346" s="18">
        <f t="shared" si="344"/>
        <v>0.14842303831051476</v>
      </c>
      <c r="BC346" s="14">
        <v>2009</v>
      </c>
      <c r="BD346" s="10">
        <v>612</v>
      </c>
      <c r="BE346" s="9">
        <v>44715865</v>
      </c>
      <c r="BF346">
        <f t="shared" si="345"/>
        <v>73065.138888888891</v>
      </c>
      <c r="BG346">
        <f t="shared" si="346"/>
        <v>3432.9607187444344</v>
      </c>
      <c r="BH346" s="18">
        <f t="shared" si="347"/>
        <v>4.9301354760956671E-2</v>
      </c>
      <c r="BI346" s="14">
        <v>2010</v>
      </c>
      <c r="BJ346" s="10">
        <v>609</v>
      </c>
      <c r="BK346" s="9">
        <v>45154267</v>
      </c>
      <c r="BL346">
        <f t="shared" si="348"/>
        <v>74144.937602627251</v>
      </c>
      <c r="BM346">
        <f t="shared" si="349"/>
        <v>1079.7987137383607</v>
      </c>
      <c r="BN346" s="18">
        <f t="shared" si="350"/>
        <v>1.4778576078263871E-2</v>
      </c>
      <c r="BO346" s="14">
        <v>2011</v>
      </c>
      <c r="BP346" s="10">
        <v>633</v>
      </c>
      <c r="BQ346" s="9">
        <v>45539492</v>
      </c>
      <c r="BR346">
        <f t="shared" si="351"/>
        <v>71942.325434439175</v>
      </c>
      <c r="BS346">
        <f t="shared" si="352"/>
        <v>-2202.6121681880759</v>
      </c>
      <c r="BT346" s="18">
        <f t="shared" si="353"/>
        <v>-2.9706844990453247E-2</v>
      </c>
      <c r="BU346" s="14">
        <v>2012</v>
      </c>
      <c r="BV346" s="10">
        <v>609</v>
      </c>
      <c r="BW346" s="9">
        <v>46649384</v>
      </c>
      <c r="BX346">
        <f t="shared" si="354"/>
        <v>76599.97372742201</v>
      </c>
      <c r="BY346">
        <f t="shared" si="355"/>
        <v>4657.6482929828344</v>
      </c>
      <c r="BZ346" s="18">
        <f t="shared" si="356"/>
        <v>6.4741419808945919E-2</v>
      </c>
      <c r="CA346" s="14">
        <v>2013</v>
      </c>
      <c r="CB346" s="10">
        <v>628</v>
      </c>
      <c r="CC346" s="9">
        <v>47296201</v>
      </c>
      <c r="CD346">
        <f t="shared" si="357"/>
        <v>75312.421974522294</v>
      </c>
      <c r="CE346">
        <f t="shared" si="358"/>
        <v>-1287.5517528997152</v>
      </c>
      <c r="CF346" s="18">
        <f t="shared" si="359"/>
        <v>-1.6808775385242527E-2</v>
      </c>
      <c r="CG346" s="14">
        <v>2014</v>
      </c>
      <c r="CH346" s="10">
        <v>639</v>
      </c>
      <c r="CI346" s="9">
        <v>47028980</v>
      </c>
      <c r="CJ346">
        <f t="shared" si="360"/>
        <v>73597.777777777781</v>
      </c>
      <c r="CK346">
        <f t="shared" si="361"/>
        <v>-1714.6441967445135</v>
      </c>
      <c r="CL346" s="18">
        <f t="shared" si="362"/>
        <v>-2.2767083461006823E-2</v>
      </c>
      <c r="CM346" s="14">
        <v>2015</v>
      </c>
      <c r="CN346" s="9">
        <v>668</v>
      </c>
      <c r="CO346" s="9">
        <v>47519037</v>
      </c>
      <c r="CP346">
        <f t="shared" si="363"/>
        <v>71136.282934131741</v>
      </c>
      <c r="CQ346">
        <f t="shared" si="364"/>
        <v>-2461.49484364604</v>
      </c>
      <c r="CR346" s="18">
        <f t="shared" si="365"/>
        <v>-3.344523323894797E-2</v>
      </c>
      <c r="CS346" s="14">
        <v>2016</v>
      </c>
      <c r="CT346" s="9">
        <v>618</v>
      </c>
      <c r="CU346" s="9">
        <v>48396174</v>
      </c>
      <c r="CV346">
        <f t="shared" si="366"/>
        <v>78310.961165048546</v>
      </c>
      <c r="CW346">
        <f t="shared" si="367"/>
        <v>7174.6782309168048</v>
      </c>
      <c r="CX346" s="18">
        <f t="shared" si="368"/>
        <v>0.10085821095769312</v>
      </c>
      <c r="CY346" s="14">
        <v>2017</v>
      </c>
      <c r="CZ346" s="9">
        <v>615</v>
      </c>
      <c r="DA346" s="9">
        <v>48661347</v>
      </c>
      <c r="DB346">
        <f t="shared" si="369"/>
        <v>79124.141463414635</v>
      </c>
      <c r="DC346">
        <f t="shared" si="370"/>
        <v>813.18029836608912</v>
      </c>
      <c r="DD346" s="18">
        <f t="shared" si="371"/>
        <v>1.0383990775598151E-2</v>
      </c>
      <c r="DE346" s="14">
        <v>2018</v>
      </c>
      <c r="DF346" s="24">
        <v>626</v>
      </c>
      <c r="DG346" s="24">
        <v>52153114</v>
      </c>
      <c r="DH346">
        <f t="shared" si="372"/>
        <v>83311.683706070282</v>
      </c>
      <c r="DI346">
        <f t="shared" si="373"/>
        <v>4187.542242655647</v>
      </c>
      <c r="DJ346" s="18">
        <f t="shared" si="374"/>
        <v>5.2923698952131823E-2</v>
      </c>
      <c r="DK346" s="14">
        <v>2019</v>
      </c>
      <c r="DL346" s="24">
        <v>642</v>
      </c>
      <c r="DM346" s="24">
        <v>54509698</v>
      </c>
      <c r="DN346">
        <f t="shared" si="375"/>
        <v>84906.071651090344</v>
      </c>
      <c r="DO346">
        <f t="shared" si="376"/>
        <v>1594.387945020062</v>
      </c>
      <c r="DP346" s="18">
        <f t="shared" si="377"/>
        <v>1.9137627210190342E-2</v>
      </c>
      <c r="DQ346" s="14">
        <v>2020</v>
      </c>
      <c r="DR346" s="25">
        <v>635</v>
      </c>
      <c r="DS346" s="24">
        <v>54874509</v>
      </c>
      <c r="DT346">
        <f t="shared" si="378"/>
        <v>86416.549606299217</v>
      </c>
      <c r="DU346">
        <f t="shared" si="379"/>
        <v>1510.477955208873</v>
      </c>
      <c r="DV346" s="18">
        <f t="shared" si="380"/>
        <v>1.7789987521928601E-2</v>
      </c>
      <c r="DX346" s="11">
        <f t="shared" si="381"/>
        <v>4.0266026948702231E-2</v>
      </c>
      <c r="DY346">
        <f t="shared" si="382"/>
        <v>82447.298940191758</v>
      </c>
      <c r="DZ346" s="23">
        <f t="shared" si="383"/>
        <v>65814.085865307512</v>
      </c>
    </row>
    <row r="347" spans="1:130" x14ac:dyDescent="0.2">
      <c r="A347" s="3">
        <v>77103</v>
      </c>
      <c r="B347" t="s">
        <v>347</v>
      </c>
      <c r="C347" s="14">
        <v>2000</v>
      </c>
      <c r="D347" s="10">
        <v>326</v>
      </c>
      <c r="E347" s="9">
        <v>9264215</v>
      </c>
      <c r="F347">
        <f t="shared" si="320"/>
        <v>28417.837423312885</v>
      </c>
      <c r="G347" s="14">
        <v>2001</v>
      </c>
      <c r="H347" s="10">
        <v>302</v>
      </c>
      <c r="I347" s="9">
        <v>9776200</v>
      </c>
      <c r="J347">
        <f t="shared" si="321"/>
        <v>32371.523178807947</v>
      </c>
      <c r="K347">
        <f t="shared" si="322"/>
        <v>3953.685755495062</v>
      </c>
      <c r="L347" s="18">
        <f t="shared" si="323"/>
        <v>0.1391269045776021</v>
      </c>
      <c r="M347" s="14">
        <v>2002</v>
      </c>
      <c r="N347" s="10">
        <v>307</v>
      </c>
      <c r="O347" s="9">
        <v>10137571</v>
      </c>
      <c r="P347">
        <f t="shared" si="324"/>
        <v>33021.403908794789</v>
      </c>
      <c r="Q347">
        <f t="shared" si="325"/>
        <v>649.8807299868422</v>
      </c>
      <c r="R347" s="19">
        <f t="shared" si="326"/>
        <v>2.0075692033308067E-2</v>
      </c>
      <c r="S347" s="14">
        <v>2003</v>
      </c>
      <c r="T347" s="10">
        <v>307</v>
      </c>
      <c r="U347" s="9">
        <v>10190353</v>
      </c>
      <c r="V347">
        <f t="shared" si="327"/>
        <v>33193.332247557002</v>
      </c>
      <c r="W347">
        <f t="shared" si="328"/>
        <v>171.92833876221266</v>
      </c>
      <c r="X347" s="18">
        <f t="shared" si="329"/>
        <v>5.2065726592690972E-3</v>
      </c>
      <c r="Y347" s="14">
        <v>2004</v>
      </c>
      <c r="Z347" s="10">
        <v>312</v>
      </c>
      <c r="AA347" s="9">
        <v>10528085</v>
      </c>
      <c r="AB347">
        <f t="shared" si="330"/>
        <v>33743.86217948718</v>
      </c>
      <c r="AC347">
        <f t="shared" si="331"/>
        <v>550.52993193017755</v>
      </c>
      <c r="AD347" s="18">
        <f t="shared" si="332"/>
        <v>1.6585557841084064E-2</v>
      </c>
      <c r="AE347" s="14">
        <v>2005</v>
      </c>
      <c r="AF347" s="10">
        <v>306</v>
      </c>
      <c r="AG347" s="9">
        <v>10855996</v>
      </c>
      <c r="AH347">
        <f t="shared" si="333"/>
        <v>35477.111111111109</v>
      </c>
      <c r="AI347">
        <f t="shared" si="334"/>
        <v>1733.2489316239298</v>
      </c>
      <c r="AJ347" s="18">
        <f t="shared" si="335"/>
        <v>5.136486518361754E-2</v>
      </c>
      <c r="AK347" s="14">
        <v>2006</v>
      </c>
      <c r="AL347" s="10">
        <v>314</v>
      </c>
      <c r="AM347" s="9">
        <v>11437353</v>
      </c>
      <c r="AN347">
        <f t="shared" si="336"/>
        <v>36424.69108280255</v>
      </c>
      <c r="AO347">
        <f t="shared" si="337"/>
        <v>947.57997169144073</v>
      </c>
      <c r="AP347" s="18">
        <f t="shared" si="338"/>
        <v>2.6709614791455422E-2</v>
      </c>
      <c r="AQ347" s="14">
        <v>2007</v>
      </c>
      <c r="AR347" s="10">
        <v>310</v>
      </c>
      <c r="AS347" s="9">
        <v>12019959</v>
      </c>
      <c r="AT347">
        <f t="shared" si="339"/>
        <v>38774.061290322577</v>
      </c>
      <c r="AU347">
        <f t="shared" si="340"/>
        <v>2349.3702075200272</v>
      </c>
      <c r="AV347" s="18">
        <f t="shared" si="341"/>
        <v>6.4499385929706679E-2</v>
      </c>
      <c r="AW347" s="14">
        <v>2008</v>
      </c>
      <c r="AX347" s="10">
        <v>320</v>
      </c>
      <c r="AY347" s="9">
        <v>13848231</v>
      </c>
      <c r="AZ347">
        <f t="shared" si="342"/>
        <v>43275.721875000003</v>
      </c>
      <c r="BA347">
        <f t="shared" si="343"/>
        <v>4501.6605846774255</v>
      </c>
      <c r="BB347" s="18">
        <f t="shared" si="344"/>
        <v>0.11609979545271344</v>
      </c>
      <c r="BC347" s="14">
        <v>2009</v>
      </c>
      <c r="BD347" s="10">
        <v>329</v>
      </c>
      <c r="BE347" s="9">
        <v>14244639</v>
      </c>
      <c r="BF347">
        <f t="shared" si="345"/>
        <v>43296.77507598784</v>
      </c>
      <c r="BG347">
        <f t="shared" si="346"/>
        <v>21.053200987837045</v>
      </c>
      <c r="BH347" s="18">
        <f t="shared" si="347"/>
        <v>4.864898856834388E-4</v>
      </c>
      <c r="BI347" s="14">
        <v>2010</v>
      </c>
      <c r="BJ347" s="10">
        <v>337</v>
      </c>
      <c r="BK347" s="9">
        <v>14189135</v>
      </c>
      <c r="BL347">
        <f t="shared" si="348"/>
        <v>42104.25816023739</v>
      </c>
      <c r="BM347">
        <f t="shared" si="349"/>
        <v>-1192.5169157504497</v>
      </c>
      <c r="BN347" s="18">
        <f t="shared" si="350"/>
        <v>-2.7542857722255929E-2</v>
      </c>
      <c r="BO347" s="14">
        <v>2011</v>
      </c>
      <c r="BP347" s="10">
        <v>345</v>
      </c>
      <c r="BQ347" s="9">
        <v>14614695</v>
      </c>
      <c r="BR347">
        <f t="shared" si="351"/>
        <v>42361.434782608696</v>
      </c>
      <c r="BS347">
        <f t="shared" si="352"/>
        <v>257.17662237130571</v>
      </c>
      <c r="BT347" s="18">
        <f t="shared" si="353"/>
        <v>6.1080905734655442E-3</v>
      </c>
      <c r="BU347" s="14">
        <v>2012</v>
      </c>
      <c r="BV347" s="10">
        <v>336</v>
      </c>
      <c r="BW347" s="9">
        <v>14985919</v>
      </c>
      <c r="BX347">
        <f t="shared" si="354"/>
        <v>44600.949404761908</v>
      </c>
      <c r="BY347">
        <f t="shared" si="355"/>
        <v>2239.5146221532123</v>
      </c>
      <c r="BZ347" s="18">
        <f t="shared" si="356"/>
        <v>5.2866826481350326E-2</v>
      </c>
      <c r="CA347" s="14">
        <v>2013</v>
      </c>
      <c r="CB347" s="10">
        <v>321</v>
      </c>
      <c r="CC347" s="9">
        <v>15185868</v>
      </c>
      <c r="CD347">
        <f t="shared" si="357"/>
        <v>47308</v>
      </c>
      <c r="CE347">
        <f t="shared" si="358"/>
        <v>2707.0505952380918</v>
      </c>
      <c r="CF347" s="18">
        <f t="shared" si="359"/>
        <v>6.069490966820245E-2</v>
      </c>
      <c r="CG347" s="14">
        <v>2014</v>
      </c>
      <c r="CH347" s="10">
        <v>325</v>
      </c>
      <c r="CI347" s="9">
        <v>15292729</v>
      </c>
      <c r="CJ347">
        <f t="shared" si="360"/>
        <v>47054.550769230773</v>
      </c>
      <c r="CK347">
        <f t="shared" si="361"/>
        <v>-253.44923076922714</v>
      </c>
      <c r="CL347" s="18">
        <f t="shared" si="362"/>
        <v>-5.3574285695702027E-3</v>
      </c>
      <c r="CM347" s="14">
        <v>2015</v>
      </c>
      <c r="CN347" s="9">
        <v>323</v>
      </c>
      <c r="CO347" s="9">
        <v>15547507</v>
      </c>
      <c r="CP347">
        <f t="shared" si="363"/>
        <v>48134.696594427245</v>
      </c>
      <c r="CQ347">
        <f t="shared" si="364"/>
        <v>1080.1458251964723</v>
      </c>
      <c r="CR347" s="18">
        <f t="shared" si="365"/>
        <v>2.2955183027754789E-2</v>
      </c>
      <c r="CS347" s="14">
        <v>2016</v>
      </c>
      <c r="CT347" s="9">
        <v>328</v>
      </c>
      <c r="CU347" s="9">
        <v>15985659</v>
      </c>
      <c r="CV347">
        <f t="shared" si="366"/>
        <v>48736.765243902439</v>
      </c>
      <c r="CW347">
        <f t="shared" si="367"/>
        <v>602.06864947519352</v>
      </c>
      <c r="CX347" s="18">
        <f t="shared" si="368"/>
        <v>1.25079971844031E-2</v>
      </c>
      <c r="CY347" s="14">
        <v>2017</v>
      </c>
      <c r="CZ347" s="9">
        <v>316</v>
      </c>
      <c r="DA347" s="9">
        <v>16646905</v>
      </c>
      <c r="DB347">
        <f t="shared" si="369"/>
        <v>52680.079113924054</v>
      </c>
      <c r="DC347">
        <f t="shared" si="370"/>
        <v>3943.313870021615</v>
      </c>
      <c r="DD347" s="18">
        <f t="shared" si="371"/>
        <v>8.0910455387988051E-2</v>
      </c>
      <c r="DE347" s="14">
        <v>2018</v>
      </c>
      <c r="DF347" s="24">
        <v>297</v>
      </c>
      <c r="DG347" s="24">
        <v>18115918</v>
      </c>
      <c r="DH347">
        <f t="shared" si="372"/>
        <v>60996.3569023569</v>
      </c>
      <c r="DI347">
        <f t="shared" si="373"/>
        <v>8316.2777884328461</v>
      </c>
      <c r="DJ347" s="18">
        <f t="shared" si="374"/>
        <v>0.15786380598344132</v>
      </c>
      <c r="DK347" s="14">
        <v>2019</v>
      </c>
      <c r="DL347" s="24">
        <v>290</v>
      </c>
      <c r="DM347" s="24">
        <v>19368798</v>
      </c>
      <c r="DN347">
        <f t="shared" si="375"/>
        <v>66788.958620689649</v>
      </c>
      <c r="DO347">
        <f t="shared" si="376"/>
        <v>5792.6017183327494</v>
      </c>
      <c r="DP347" s="18">
        <f t="shared" si="377"/>
        <v>9.4966355574408468E-2</v>
      </c>
      <c r="DQ347" s="14">
        <v>2020</v>
      </c>
      <c r="DR347" s="25">
        <v>295</v>
      </c>
      <c r="DS347" s="24">
        <v>19343177</v>
      </c>
      <c r="DT347">
        <f t="shared" si="378"/>
        <v>65570.091525423733</v>
      </c>
      <c r="DU347">
        <f t="shared" si="379"/>
        <v>-1218.8670952659159</v>
      </c>
      <c r="DV347" s="18">
        <f t="shared" si="380"/>
        <v>-1.8249529868973574E-2</v>
      </c>
      <c r="DX347" s="11">
        <f t="shared" si="381"/>
        <v>4.4693980749659835E-2</v>
      </c>
      <c r="DY347">
        <f t="shared" si="382"/>
        <v>60155.131545656863</v>
      </c>
      <c r="DZ347" s="23">
        <f t="shared" si="383"/>
        <v>44015.831451940314</v>
      </c>
    </row>
    <row r="348" spans="1:130" x14ac:dyDescent="0.2">
      <c r="A348" s="3">
        <v>77104</v>
      </c>
      <c r="B348" t="s">
        <v>348</v>
      </c>
      <c r="C348" s="14">
        <v>2000</v>
      </c>
      <c r="D348" s="10">
        <v>265</v>
      </c>
      <c r="E348" s="9">
        <v>11385928</v>
      </c>
      <c r="F348">
        <f t="shared" si="320"/>
        <v>42965.766037735848</v>
      </c>
      <c r="G348" s="14">
        <v>2001</v>
      </c>
      <c r="H348" s="10">
        <v>236</v>
      </c>
      <c r="I348" s="9">
        <v>11854900</v>
      </c>
      <c r="J348">
        <f t="shared" si="321"/>
        <v>50232.627118644064</v>
      </c>
      <c r="K348">
        <f t="shared" si="322"/>
        <v>7266.8610809082165</v>
      </c>
      <c r="L348" s="18">
        <f t="shared" si="323"/>
        <v>0.16913142138617751</v>
      </c>
      <c r="M348" s="14">
        <v>2002</v>
      </c>
      <c r="N348" s="10">
        <v>232</v>
      </c>
      <c r="O348" s="9">
        <v>12489733</v>
      </c>
      <c r="P348">
        <f t="shared" si="324"/>
        <v>53835.056034482761</v>
      </c>
      <c r="Q348">
        <f t="shared" si="325"/>
        <v>3602.4289158386964</v>
      </c>
      <c r="R348" s="19">
        <f t="shared" si="326"/>
        <v>7.1714921605237694E-2</v>
      </c>
      <c r="S348" s="14">
        <v>2003</v>
      </c>
      <c r="T348" s="10">
        <v>232</v>
      </c>
      <c r="U348" s="9">
        <v>12954765</v>
      </c>
      <c r="V348">
        <f t="shared" si="327"/>
        <v>55839.504310344826</v>
      </c>
      <c r="W348">
        <f t="shared" si="328"/>
        <v>2004.4482758620652</v>
      </c>
      <c r="X348" s="18">
        <f t="shared" si="329"/>
        <v>3.7233141813359752E-2</v>
      </c>
      <c r="Y348" s="14">
        <v>2004</v>
      </c>
      <c r="Z348" s="10">
        <v>199</v>
      </c>
      <c r="AA348" s="9">
        <v>13538024</v>
      </c>
      <c r="AB348">
        <f t="shared" si="330"/>
        <v>68030.271356783924</v>
      </c>
      <c r="AC348">
        <f t="shared" si="331"/>
        <v>12190.767046439098</v>
      </c>
      <c r="AD348" s="18">
        <f t="shared" si="332"/>
        <v>0.21831796676928303</v>
      </c>
      <c r="AE348" s="14">
        <v>2005</v>
      </c>
      <c r="AF348" s="10">
        <v>200</v>
      </c>
      <c r="AG348" s="9">
        <v>14098386</v>
      </c>
      <c r="AH348">
        <f t="shared" si="333"/>
        <v>70491.929999999993</v>
      </c>
      <c r="AI348">
        <f t="shared" si="334"/>
        <v>2461.6586432160693</v>
      </c>
      <c r="AJ348" s="18">
        <f t="shared" si="335"/>
        <v>3.6184754141372316E-2</v>
      </c>
      <c r="AK348" s="14">
        <v>2006</v>
      </c>
      <c r="AL348" s="10">
        <v>192</v>
      </c>
      <c r="AM348" s="9">
        <v>14798909</v>
      </c>
      <c r="AN348">
        <f t="shared" si="336"/>
        <v>77077.651041666672</v>
      </c>
      <c r="AO348">
        <f t="shared" si="337"/>
        <v>6585.7210416666785</v>
      </c>
      <c r="AP348" s="18">
        <f t="shared" si="338"/>
        <v>9.3425177061639247E-2</v>
      </c>
      <c r="AQ348" s="14">
        <v>2007</v>
      </c>
      <c r="AR348" s="10">
        <v>212</v>
      </c>
      <c r="AS348" s="9">
        <v>15447743</v>
      </c>
      <c r="AT348">
        <f t="shared" si="339"/>
        <v>72866.712264150949</v>
      </c>
      <c r="AU348">
        <f t="shared" si="340"/>
        <v>-4210.9387775157229</v>
      </c>
      <c r="AV348" s="18">
        <f t="shared" si="341"/>
        <v>-5.4632422247006096E-2</v>
      </c>
      <c r="AW348" s="14">
        <v>2008</v>
      </c>
      <c r="AX348" s="10">
        <v>201</v>
      </c>
      <c r="AY348" s="9">
        <v>19867433</v>
      </c>
      <c r="AZ348">
        <f t="shared" si="342"/>
        <v>98842.950248756213</v>
      </c>
      <c r="BA348">
        <f t="shared" si="343"/>
        <v>25976.237984605265</v>
      </c>
      <c r="BB348" s="18">
        <f t="shared" si="344"/>
        <v>0.35648977670953713</v>
      </c>
      <c r="BC348" s="14">
        <v>2009</v>
      </c>
      <c r="BD348" s="10">
        <v>218</v>
      </c>
      <c r="BE348" s="9">
        <v>21000752</v>
      </c>
      <c r="BF348">
        <f t="shared" si="345"/>
        <v>96333.724770642206</v>
      </c>
      <c r="BG348">
        <f t="shared" si="346"/>
        <v>-2509.2254781140073</v>
      </c>
      <c r="BH348" s="18">
        <f t="shared" si="347"/>
        <v>-2.5385983237034976E-2</v>
      </c>
      <c r="BI348" s="14">
        <v>2010</v>
      </c>
      <c r="BJ348" s="10">
        <v>216</v>
      </c>
      <c r="BK348" s="9">
        <v>21241610</v>
      </c>
      <c r="BL348">
        <f t="shared" si="348"/>
        <v>98340.787037037036</v>
      </c>
      <c r="BM348">
        <f t="shared" si="349"/>
        <v>2007.0622663948307</v>
      </c>
      <c r="BN348" s="18">
        <f t="shared" si="350"/>
        <v>2.0834471740539248E-2</v>
      </c>
      <c r="BO348" s="14">
        <v>2011</v>
      </c>
      <c r="BP348" s="10">
        <v>214</v>
      </c>
      <c r="BQ348" s="9">
        <v>21411468</v>
      </c>
      <c r="BR348">
        <f t="shared" si="351"/>
        <v>100053.58878504673</v>
      </c>
      <c r="BS348">
        <f t="shared" si="352"/>
        <v>1712.8017480096896</v>
      </c>
      <c r="BT348" s="18">
        <f t="shared" si="353"/>
        <v>1.7417002645754864E-2</v>
      </c>
      <c r="BU348" s="14">
        <v>2012</v>
      </c>
      <c r="BV348" s="10">
        <v>200</v>
      </c>
      <c r="BW348" s="9">
        <v>21716754</v>
      </c>
      <c r="BX348">
        <f t="shared" si="354"/>
        <v>108583.77</v>
      </c>
      <c r="BY348">
        <f t="shared" si="355"/>
        <v>8530.181214953278</v>
      </c>
      <c r="BZ348" s="18">
        <f t="shared" si="356"/>
        <v>8.5256124428273738E-2</v>
      </c>
      <c r="CA348" s="14">
        <v>2013</v>
      </c>
      <c r="CB348" s="10">
        <v>153</v>
      </c>
      <c r="CC348" s="9">
        <v>21866542</v>
      </c>
      <c r="CD348">
        <f t="shared" si="357"/>
        <v>142918.57516339869</v>
      </c>
      <c r="CE348">
        <f t="shared" si="358"/>
        <v>34334.805163398691</v>
      </c>
      <c r="CF348" s="18">
        <f t="shared" si="359"/>
        <v>0.31620568307214503</v>
      </c>
      <c r="CG348" s="14">
        <v>2014</v>
      </c>
      <c r="CH348" s="10">
        <v>140</v>
      </c>
      <c r="CI348" s="9">
        <v>22151888</v>
      </c>
      <c r="CJ348">
        <f t="shared" si="360"/>
        <v>158227.77142857143</v>
      </c>
      <c r="CK348">
        <f t="shared" si="361"/>
        <v>15309.196265172737</v>
      </c>
      <c r="CL348" s="18">
        <f t="shared" si="362"/>
        <v>0.10711831018235204</v>
      </c>
      <c r="CM348" s="14">
        <v>2015</v>
      </c>
      <c r="CN348" s="9">
        <v>141</v>
      </c>
      <c r="CO348" s="9">
        <v>22293421</v>
      </c>
      <c r="CP348">
        <f t="shared" si="363"/>
        <v>158109.36879432623</v>
      </c>
      <c r="CQ348">
        <f t="shared" si="364"/>
        <v>-118.40263424519799</v>
      </c>
      <c r="CR348" s="18">
        <f t="shared" si="365"/>
        <v>-7.4830501103687942E-4</v>
      </c>
      <c r="CS348" s="14">
        <v>2016</v>
      </c>
      <c r="CT348" s="9">
        <v>141</v>
      </c>
      <c r="CU348" s="9">
        <v>22971926</v>
      </c>
      <c r="CV348">
        <f t="shared" si="366"/>
        <v>162921.46099290781</v>
      </c>
      <c r="CW348">
        <f t="shared" si="367"/>
        <v>4812.0921985815803</v>
      </c>
      <c r="CX348" s="18">
        <f t="shared" si="368"/>
        <v>3.0435212253875386E-2</v>
      </c>
      <c r="CY348" s="14">
        <v>2017</v>
      </c>
      <c r="CZ348" s="9">
        <v>137</v>
      </c>
      <c r="DA348" s="9">
        <v>23147691</v>
      </c>
      <c r="DB348">
        <f t="shared" si="369"/>
        <v>168961.2481751825</v>
      </c>
      <c r="DC348">
        <f t="shared" si="370"/>
        <v>6039.787182274682</v>
      </c>
      <c r="DD348" s="18">
        <f t="shared" si="371"/>
        <v>3.7071771548486183E-2</v>
      </c>
      <c r="DE348" s="14">
        <v>2018</v>
      </c>
      <c r="DF348" s="24">
        <v>138</v>
      </c>
      <c r="DG348" s="24">
        <v>25296167</v>
      </c>
      <c r="DH348">
        <f t="shared" si="372"/>
        <v>183305.5579710145</v>
      </c>
      <c r="DI348">
        <f t="shared" si="373"/>
        <v>14344.309795832</v>
      </c>
      <c r="DJ348" s="18">
        <f t="shared" si="374"/>
        <v>8.4897039710309929E-2</v>
      </c>
      <c r="DK348" s="14">
        <v>2019</v>
      </c>
      <c r="DL348" s="24">
        <v>132</v>
      </c>
      <c r="DM348" s="24">
        <v>26886746</v>
      </c>
      <c r="DN348">
        <f t="shared" si="375"/>
        <v>203687.4696969697</v>
      </c>
      <c r="DO348">
        <f t="shared" si="376"/>
        <v>20381.9117259552</v>
      </c>
      <c r="DP348" s="18">
        <f t="shared" si="377"/>
        <v>0.11119090960230527</v>
      </c>
      <c r="DQ348" s="14">
        <v>2020</v>
      </c>
      <c r="DR348" s="25">
        <v>123</v>
      </c>
      <c r="DS348" s="24">
        <v>27107891</v>
      </c>
      <c r="DT348">
        <f t="shared" si="378"/>
        <v>220389.35772357724</v>
      </c>
      <c r="DU348">
        <f t="shared" si="379"/>
        <v>16701.888026607543</v>
      </c>
      <c r="DV348" s="18">
        <f t="shared" si="380"/>
        <v>8.1997621412133542E-2</v>
      </c>
      <c r="DX348" s="11">
        <f t="shared" si="381"/>
        <v>0.10049334660284998</v>
      </c>
      <c r="DY348">
        <f t="shared" si="382"/>
        <v>185318.09194772225</v>
      </c>
      <c r="DZ348" s="23">
        <f t="shared" si="383"/>
        <v>113905.48328339231</v>
      </c>
    </row>
    <row r="349" spans="1:130" x14ac:dyDescent="0.2">
      <c r="A349" s="3">
        <v>78001</v>
      </c>
      <c r="B349" t="s">
        <v>349</v>
      </c>
      <c r="C349" s="14">
        <v>2000</v>
      </c>
      <c r="D349" s="10">
        <v>465</v>
      </c>
      <c r="E349" s="9">
        <v>14592663</v>
      </c>
      <c r="F349">
        <f t="shared" si="320"/>
        <v>31382.070967741936</v>
      </c>
      <c r="G349" s="14">
        <v>2001</v>
      </c>
      <c r="H349" s="10">
        <v>442</v>
      </c>
      <c r="I349" s="9">
        <v>14444686</v>
      </c>
      <c r="J349">
        <f t="shared" si="321"/>
        <v>32680.285067873305</v>
      </c>
      <c r="K349">
        <f t="shared" si="322"/>
        <v>1298.2141001313685</v>
      </c>
      <c r="L349" s="18">
        <f t="shared" si="323"/>
        <v>4.1368018747577895E-2</v>
      </c>
      <c r="M349" s="14">
        <v>2002</v>
      </c>
      <c r="N349" s="10">
        <v>411</v>
      </c>
      <c r="O349" s="9">
        <v>14760263</v>
      </c>
      <c r="P349">
        <f t="shared" si="324"/>
        <v>35913.048661800487</v>
      </c>
      <c r="Q349">
        <f t="shared" si="325"/>
        <v>3232.7635939271822</v>
      </c>
      <c r="R349" s="19">
        <f t="shared" si="326"/>
        <v>9.8920911712155904E-2</v>
      </c>
      <c r="S349" s="14">
        <v>2003</v>
      </c>
      <c r="T349" s="10">
        <v>411</v>
      </c>
      <c r="U349" s="9">
        <v>14830050</v>
      </c>
      <c r="V349">
        <f t="shared" si="327"/>
        <v>36082.846715328466</v>
      </c>
      <c r="W349">
        <f t="shared" si="328"/>
        <v>169.79805352797848</v>
      </c>
      <c r="X349" s="18">
        <f t="shared" si="329"/>
        <v>4.72803228506153E-3</v>
      </c>
      <c r="Y349" s="14">
        <v>2004</v>
      </c>
      <c r="Z349" s="10">
        <v>415</v>
      </c>
      <c r="AA349" s="9">
        <v>15355950</v>
      </c>
      <c r="AB349">
        <f t="shared" si="330"/>
        <v>37002.289156626503</v>
      </c>
      <c r="AC349">
        <f t="shared" si="331"/>
        <v>919.44244129803701</v>
      </c>
      <c r="AD349" s="18">
        <f t="shared" si="332"/>
        <v>2.5481427464741739E-2</v>
      </c>
      <c r="AE349" s="14">
        <v>2005</v>
      </c>
      <c r="AF349" s="10">
        <v>351</v>
      </c>
      <c r="AG349" s="9">
        <v>15415980</v>
      </c>
      <c r="AH349">
        <f t="shared" si="333"/>
        <v>43920.170940170938</v>
      </c>
      <c r="AI349">
        <f t="shared" si="334"/>
        <v>6917.8817835444352</v>
      </c>
      <c r="AJ349" s="18">
        <f t="shared" si="335"/>
        <v>0.18695821099775273</v>
      </c>
      <c r="AK349" s="14">
        <v>2006</v>
      </c>
      <c r="AL349" s="10">
        <v>352</v>
      </c>
      <c r="AM349" s="9">
        <v>16015350</v>
      </c>
      <c r="AN349">
        <f t="shared" si="336"/>
        <v>45498.153409090912</v>
      </c>
      <c r="AO349">
        <f t="shared" si="337"/>
        <v>1577.9824689199741</v>
      </c>
      <c r="AP349" s="18">
        <f t="shared" si="338"/>
        <v>3.5928422752942786E-2</v>
      </c>
      <c r="AQ349" s="14">
        <v>2007</v>
      </c>
      <c r="AR349" s="10">
        <v>344</v>
      </c>
      <c r="AS349" s="9">
        <v>16380471</v>
      </c>
      <c r="AT349">
        <f t="shared" si="339"/>
        <v>47617.648255813954</v>
      </c>
      <c r="AU349">
        <f t="shared" si="340"/>
        <v>2119.4948467230424</v>
      </c>
      <c r="AV349" s="18">
        <f t="shared" si="341"/>
        <v>4.6584194915909483E-2</v>
      </c>
      <c r="AW349" s="14">
        <v>2008</v>
      </c>
      <c r="AX349" s="10">
        <v>313</v>
      </c>
      <c r="AY349" s="9">
        <v>17091448</v>
      </c>
      <c r="AZ349">
        <f t="shared" si="342"/>
        <v>54605.265175718851</v>
      </c>
      <c r="BA349">
        <f t="shared" si="343"/>
        <v>6987.6169199048963</v>
      </c>
      <c r="BB349" s="18">
        <f t="shared" si="344"/>
        <v>0.14674426763719337</v>
      </c>
      <c r="BC349" s="14">
        <v>2009</v>
      </c>
      <c r="BD349" s="10">
        <v>302</v>
      </c>
      <c r="BE349" s="9">
        <v>17415691</v>
      </c>
      <c r="BF349">
        <f t="shared" si="345"/>
        <v>57667.850993377484</v>
      </c>
      <c r="BG349">
        <f t="shared" si="346"/>
        <v>3062.5858176586335</v>
      </c>
      <c r="BH349" s="18">
        <f t="shared" si="347"/>
        <v>5.6085906877354819E-2</v>
      </c>
      <c r="BI349" s="14">
        <v>2010</v>
      </c>
      <c r="BJ349" s="10">
        <v>308</v>
      </c>
      <c r="BK349" s="9">
        <v>17553493</v>
      </c>
      <c r="BL349">
        <f t="shared" si="348"/>
        <v>56991.860389610389</v>
      </c>
      <c r="BM349">
        <f t="shared" si="349"/>
        <v>-675.99060376709531</v>
      </c>
      <c r="BN349" s="18">
        <f t="shared" si="350"/>
        <v>-1.1722139669201916E-2</v>
      </c>
      <c r="BO349" s="14">
        <v>2011</v>
      </c>
      <c r="BP349" s="10">
        <v>286</v>
      </c>
      <c r="BQ349" s="9">
        <v>17578703</v>
      </c>
      <c r="BR349">
        <f t="shared" si="351"/>
        <v>61463.996503496506</v>
      </c>
      <c r="BS349">
        <f t="shared" si="352"/>
        <v>4472.1361138861175</v>
      </c>
      <c r="BT349" s="18">
        <f t="shared" si="353"/>
        <v>7.846973380608202E-2</v>
      </c>
      <c r="BU349" s="14">
        <v>2012</v>
      </c>
      <c r="BV349" s="10">
        <v>260</v>
      </c>
      <c r="BW349" s="9">
        <v>18066075</v>
      </c>
      <c r="BX349">
        <f t="shared" si="354"/>
        <v>69484.903846153844</v>
      </c>
      <c r="BY349">
        <f t="shared" si="355"/>
        <v>8020.9073426573377</v>
      </c>
      <c r="BZ349" s="18">
        <f t="shared" si="356"/>
        <v>0.13049765389403295</v>
      </c>
      <c r="CA349" s="14">
        <v>2013</v>
      </c>
      <c r="CB349" s="10">
        <v>253</v>
      </c>
      <c r="CC349" s="9">
        <v>19063474</v>
      </c>
      <c r="CD349">
        <f t="shared" si="357"/>
        <v>75349.699604743088</v>
      </c>
      <c r="CE349">
        <f t="shared" si="358"/>
        <v>5864.7957585892436</v>
      </c>
      <c r="CF349" s="18">
        <f t="shared" si="359"/>
        <v>8.4403883922390635E-2</v>
      </c>
      <c r="CG349" s="14">
        <v>2014</v>
      </c>
      <c r="CH349" s="10">
        <v>256</v>
      </c>
      <c r="CI349" s="9">
        <v>19354727</v>
      </c>
      <c r="CJ349">
        <f t="shared" si="360"/>
        <v>75604.40234375</v>
      </c>
      <c r="CK349">
        <f t="shared" si="361"/>
        <v>254.70273900691245</v>
      </c>
      <c r="CL349" s="18">
        <f t="shared" si="362"/>
        <v>3.3802754402869513E-3</v>
      </c>
      <c r="CM349" s="14">
        <v>2015</v>
      </c>
      <c r="CN349" s="9">
        <v>276</v>
      </c>
      <c r="CO349" s="9">
        <v>19400428</v>
      </c>
      <c r="CP349">
        <f t="shared" si="363"/>
        <v>70291.405797101455</v>
      </c>
      <c r="CQ349">
        <f t="shared" si="364"/>
        <v>-5312.9965466485446</v>
      </c>
      <c r="CR349" s="18">
        <f t="shared" si="365"/>
        <v>-7.0273639919696484E-2</v>
      </c>
      <c r="CS349" s="14">
        <v>2016</v>
      </c>
      <c r="CT349" s="9">
        <v>260</v>
      </c>
      <c r="CU349" s="9">
        <v>19692040</v>
      </c>
      <c r="CV349">
        <f t="shared" si="366"/>
        <v>75738.61538461539</v>
      </c>
      <c r="CW349">
        <f t="shared" si="367"/>
        <v>5447.2095875139348</v>
      </c>
      <c r="CX349" s="18">
        <f t="shared" si="368"/>
        <v>7.749467414604698E-2</v>
      </c>
      <c r="CY349" s="14">
        <v>2017</v>
      </c>
      <c r="CZ349" s="9">
        <v>258</v>
      </c>
      <c r="DA349" s="9">
        <v>19919570</v>
      </c>
      <c r="DB349">
        <f t="shared" si="369"/>
        <v>77207.635658914733</v>
      </c>
      <c r="DC349">
        <f t="shared" si="370"/>
        <v>1469.0202742993424</v>
      </c>
      <c r="DD349" s="18">
        <f t="shared" si="371"/>
        <v>1.9395921972422816E-2</v>
      </c>
      <c r="DE349" s="14">
        <v>2018</v>
      </c>
      <c r="DF349" s="24">
        <v>246</v>
      </c>
      <c r="DG349" s="24">
        <v>19402845</v>
      </c>
      <c r="DH349">
        <f t="shared" si="372"/>
        <v>78873.35365853658</v>
      </c>
      <c r="DI349">
        <f t="shared" si="373"/>
        <v>1665.7179996218474</v>
      </c>
      <c r="DJ349" s="18">
        <f t="shared" si="374"/>
        <v>2.1574524143966795E-2</v>
      </c>
      <c r="DK349" s="14">
        <v>2019</v>
      </c>
      <c r="DL349" s="24">
        <v>224</v>
      </c>
      <c r="DM349" s="24">
        <v>19742594</v>
      </c>
      <c r="DN349">
        <f t="shared" si="375"/>
        <v>88136.580357142855</v>
      </c>
      <c r="DO349">
        <f t="shared" si="376"/>
        <v>9263.226698606275</v>
      </c>
      <c r="DP349" s="18">
        <f t="shared" si="377"/>
        <v>0.11744431127791537</v>
      </c>
      <c r="DQ349" s="14">
        <v>2020</v>
      </c>
      <c r="DR349" s="25">
        <v>215</v>
      </c>
      <c r="DS349" s="24">
        <v>19371856</v>
      </c>
      <c r="DT349">
        <f t="shared" si="378"/>
        <v>90101.65581395349</v>
      </c>
      <c r="DU349">
        <f t="shared" si="379"/>
        <v>1965.0754568106349</v>
      </c>
      <c r="DV349" s="18">
        <f t="shared" si="380"/>
        <v>2.2295798734734768E-2</v>
      </c>
      <c r="DX349" s="11">
        <f t="shared" si="381"/>
        <v>5.7150679764860095E-2</v>
      </c>
      <c r="DY349">
        <f t="shared" si="382"/>
        <v>81405.856558198051</v>
      </c>
      <c r="DZ349" s="23">
        <f t="shared" si="383"/>
        <v>59124.4637476934</v>
      </c>
    </row>
    <row r="350" spans="1:130" x14ac:dyDescent="0.2">
      <c r="A350" s="3">
        <v>78002</v>
      </c>
      <c r="B350" t="s">
        <v>350</v>
      </c>
      <c r="C350" s="14">
        <v>2000</v>
      </c>
      <c r="D350" s="10">
        <v>976</v>
      </c>
      <c r="E350" s="9">
        <v>20303375</v>
      </c>
      <c r="F350">
        <f t="shared" si="320"/>
        <v>20802.638319672133</v>
      </c>
      <c r="G350" s="14">
        <v>2001</v>
      </c>
      <c r="H350" s="10">
        <v>962</v>
      </c>
      <c r="I350" s="9">
        <v>20880520</v>
      </c>
      <c r="J350">
        <f t="shared" si="321"/>
        <v>21705.322245322244</v>
      </c>
      <c r="K350">
        <f t="shared" si="322"/>
        <v>902.68392565011163</v>
      </c>
      <c r="L350" s="18">
        <f t="shared" si="323"/>
        <v>4.3392761618918474E-2</v>
      </c>
      <c r="M350" s="14">
        <v>2002</v>
      </c>
      <c r="N350" s="10">
        <v>946</v>
      </c>
      <c r="O350" s="9">
        <v>21500350</v>
      </c>
      <c r="P350">
        <f t="shared" si="324"/>
        <v>22727.642706131079</v>
      </c>
      <c r="Q350">
        <f t="shared" si="325"/>
        <v>1022.3204608088345</v>
      </c>
      <c r="R350" s="19">
        <f t="shared" si="326"/>
        <v>4.7099990004947134E-2</v>
      </c>
      <c r="S350" s="14">
        <v>2003</v>
      </c>
      <c r="T350" s="10">
        <v>946</v>
      </c>
      <c r="U350" s="9">
        <v>21665432</v>
      </c>
      <c r="V350">
        <f t="shared" si="327"/>
        <v>22902.147991543341</v>
      </c>
      <c r="W350">
        <f t="shared" si="328"/>
        <v>174.50528541226231</v>
      </c>
      <c r="X350" s="18">
        <f t="shared" si="329"/>
        <v>7.678107565690798E-3</v>
      </c>
      <c r="Y350" s="14">
        <v>2004</v>
      </c>
      <c r="Z350" s="10">
        <v>913</v>
      </c>
      <c r="AA350" s="9">
        <v>21903432</v>
      </c>
      <c r="AB350">
        <f t="shared" si="330"/>
        <v>23990.615553121577</v>
      </c>
      <c r="AC350">
        <f t="shared" si="331"/>
        <v>1088.4675615782362</v>
      </c>
      <c r="AD350" s="18">
        <f t="shared" si="332"/>
        <v>4.7526876604768897E-2</v>
      </c>
      <c r="AE350" s="14">
        <v>2005</v>
      </c>
      <c r="AF350" s="10">
        <v>882</v>
      </c>
      <c r="AG350" s="9">
        <v>21976870</v>
      </c>
      <c r="AH350">
        <f t="shared" si="333"/>
        <v>24917.086167800455</v>
      </c>
      <c r="AI350">
        <f t="shared" si="334"/>
        <v>926.47061467887761</v>
      </c>
      <c r="AJ350" s="18">
        <f t="shared" si="335"/>
        <v>3.8618042652028929E-2</v>
      </c>
      <c r="AK350" s="14">
        <v>2006</v>
      </c>
      <c r="AL350" s="10">
        <v>868</v>
      </c>
      <c r="AM350" s="9">
        <v>23399734</v>
      </c>
      <c r="AN350">
        <f t="shared" si="336"/>
        <v>26958.218894009216</v>
      </c>
      <c r="AO350">
        <f t="shared" si="337"/>
        <v>2041.1327262087616</v>
      </c>
      <c r="AP350" s="18">
        <f t="shared" si="338"/>
        <v>8.1916991114573082E-2</v>
      </c>
      <c r="AQ350" s="14">
        <v>2007</v>
      </c>
      <c r="AR350" s="10">
        <v>822</v>
      </c>
      <c r="AS350" s="9">
        <v>24449719</v>
      </c>
      <c r="AT350">
        <f t="shared" si="339"/>
        <v>29744.183698296838</v>
      </c>
      <c r="AU350">
        <f t="shared" si="340"/>
        <v>2785.9648042876215</v>
      </c>
      <c r="AV350" s="18">
        <f t="shared" si="341"/>
        <v>0.10334380083643924</v>
      </c>
      <c r="AW350" s="14">
        <v>2008</v>
      </c>
      <c r="AX350" s="10">
        <v>802</v>
      </c>
      <c r="AY350" s="9">
        <v>25626156</v>
      </c>
      <c r="AZ350">
        <f t="shared" si="342"/>
        <v>31952.812967581049</v>
      </c>
      <c r="BA350">
        <f t="shared" si="343"/>
        <v>2208.6292692842107</v>
      </c>
      <c r="BB350" s="18">
        <f t="shared" si="344"/>
        <v>7.4254156432293605E-2</v>
      </c>
      <c r="BC350" s="14">
        <v>2009</v>
      </c>
      <c r="BD350" s="10">
        <v>790</v>
      </c>
      <c r="BE350" s="9">
        <v>26453458</v>
      </c>
      <c r="BF350">
        <f t="shared" si="345"/>
        <v>33485.38987341772</v>
      </c>
      <c r="BG350">
        <f t="shared" si="346"/>
        <v>1532.5769058366714</v>
      </c>
      <c r="BH350" s="18">
        <f t="shared" si="347"/>
        <v>4.7963755409941716E-2</v>
      </c>
      <c r="BI350" s="14">
        <v>2010</v>
      </c>
      <c r="BJ350" s="10">
        <v>784</v>
      </c>
      <c r="BK350" s="9">
        <v>26755682</v>
      </c>
      <c r="BL350">
        <f t="shared" si="348"/>
        <v>34127.145408163262</v>
      </c>
      <c r="BM350">
        <f t="shared" si="349"/>
        <v>641.75553474554181</v>
      </c>
      <c r="BN350" s="18">
        <f t="shared" si="350"/>
        <v>1.9165240039656747E-2</v>
      </c>
      <c r="BO350" s="14">
        <v>2011</v>
      </c>
      <c r="BP350" s="10">
        <v>826</v>
      </c>
      <c r="BQ350" s="9">
        <v>27409262</v>
      </c>
      <c r="BR350">
        <f t="shared" si="351"/>
        <v>33183.125907990318</v>
      </c>
      <c r="BS350">
        <f t="shared" si="352"/>
        <v>-944.01950017294439</v>
      </c>
      <c r="BT350" s="18">
        <f t="shared" si="353"/>
        <v>-2.7661836021806076E-2</v>
      </c>
      <c r="BU350" s="14">
        <v>2012</v>
      </c>
      <c r="BV350" s="10">
        <v>786</v>
      </c>
      <c r="BW350" s="9">
        <v>27835788</v>
      </c>
      <c r="BX350">
        <f t="shared" si="354"/>
        <v>35414.48854961832</v>
      </c>
      <c r="BY350">
        <f t="shared" si="355"/>
        <v>2231.3626416280022</v>
      </c>
      <c r="BZ350" s="18">
        <f t="shared" si="356"/>
        <v>6.7243895219970887E-2</v>
      </c>
      <c r="CA350" s="14">
        <v>2013</v>
      </c>
      <c r="CB350" s="10">
        <v>800</v>
      </c>
      <c r="CC350" s="9">
        <v>28780381</v>
      </c>
      <c r="CD350">
        <f t="shared" si="357"/>
        <v>35975.47625</v>
      </c>
      <c r="CE350">
        <f t="shared" si="358"/>
        <v>560.98770038168004</v>
      </c>
      <c r="CF350" s="18">
        <f t="shared" si="359"/>
        <v>1.5840626911657774E-2</v>
      </c>
      <c r="CG350" s="14">
        <v>2014</v>
      </c>
      <c r="CH350" s="10">
        <v>773</v>
      </c>
      <c r="CI350" s="9">
        <v>30546693</v>
      </c>
      <c r="CJ350">
        <f t="shared" si="360"/>
        <v>39517.067270375162</v>
      </c>
      <c r="CK350">
        <f t="shared" si="361"/>
        <v>3541.5910203751628</v>
      </c>
      <c r="CL350" s="18">
        <f t="shared" si="362"/>
        <v>9.844459030268328E-2</v>
      </c>
      <c r="CM350" s="14">
        <v>2015</v>
      </c>
      <c r="CN350" s="9">
        <v>725</v>
      </c>
      <c r="CO350" s="9">
        <v>30744258</v>
      </c>
      <c r="CP350">
        <f t="shared" si="363"/>
        <v>42405.873103448277</v>
      </c>
      <c r="CQ350">
        <f t="shared" si="364"/>
        <v>2888.8058330731146</v>
      </c>
      <c r="CR350" s="18">
        <f t="shared" si="365"/>
        <v>7.3102738452424862E-2</v>
      </c>
      <c r="CS350" s="14">
        <v>2016</v>
      </c>
      <c r="CT350" s="9">
        <v>692</v>
      </c>
      <c r="CU350" s="9">
        <v>30045067</v>
      </c>
      <c r="CV350">
        <f t="shared" si="366"/>
        <v>43417.726878612717</v>
      </c>
      <c r="CW350">
        <f t="shared" si="367"/>
        <v>1011.8537751644399</v>
      </c>
      <c r="CX350" s="18">
        <f t="shared" si="368"/>
        <v>2.3861170661338416E-2</v>
      </c>
      <c r="CY350" s="14">
        <v>2017</v>
      </c>
      <c r="CZ350" s="9">
        <v>663</v>
      </c>
      <c r="DA350" s="9">
        <v>30128610</v>
      </c>
      <c r="DB350">
        <f t="shared" si="369"/>
        <v>45442.850678733033</v>
      </c>
      <c r="DC350">
        <f t="shared" si="370"/>
        <v>2025.1238001203164</v>
      </c>
      <c r="DD350" s="18">
        <f t="shared" si="371"/>
        <v>4.6642787306257594E-2</v>
      </c>
      <c r="DE350" s="14">
        <v>2018</v>
      </c>
      <c r="DF350" s="24">
        <v>555</v>
      </c>
      <c r="DG350" s="24">
        <v>28615287</v>
      </c>
      <c r="DH350">
        <f t="shared" si="372"/>
        <v>51559.075675675675</v>
      </c>
      <c r="DI350">
        <f t="shared" si="373"/>
        <v>6116.2249969426412</v>
      </c>
      <c r="DJ350" s="18">
        <f t="shared" si="374"/>
        <v>0.13459157833610547</v>
      </c>
      <c r="DK350" s="14">
        <v>2019</v>
      </c>
      <c r="DL350" s="24">
        <v>627</v>
      </c>
      <c r="DM350" s="24">
        <v>29184250</v>
      </c>
      <c r="DN350">
        <f t="shared" si="375"/>
        <v>46545.853269537482</v>
      </c>
      <c r="DO350">
        <f t="shared" si="376"/>
        <v>-5013.222406138193</v>
      </c>
      <c r="DP350" s="18">
        <f t="shared" si="377"/>
        <v>-9.7232588839898659E-2</v>
      </c>
      <c r="DQ350" s="14">
        <v>2020</v>
      </c>
      <c r="DR350" s="25">
        <v>597</v>
      </c>
      <c r="DS350" s="24">
        <v>28817944</v>
      </c>
      <c r="DT350">
        <f t="shared" si="378"/>
        <v>48271.262981574539</v>
      </c>
      <c r="DU350">
        <f t="shared" si="379"/>
        <v>1725.409712037057</v>
      </c>
      <c r="DV350" s="18">
        <f t="shared" si="380"/>
        <v>3.7069031736201366E-2</v>
      </c>
      <c r="DX350" s="11">
        <f t="shared" si="381"/>
        <v>4.2795349678850063E-2</v>
      </c>
      <c r="DY350">
        <f t="shared" si="382"/>
        <v>47849.259874648727</v>
      </c>
      <c r="DZ350" s="23">
        <f t="shared" si="383"/>
        <v>34049.809732886875</v>
      </c>
    </row>
    <row r="351" spans="1:130" x14ac:dyDescent="0.2">
      <c r="A351" s="3">
        <v>78003</v>
      </c>
      <c r="B351" t="s">
        <v>351</v>
      </c>
      <c r="C351" s="14">
        <v>2000</v>
      </c>
      <c r="D351" s="10">
        <v>152</v>
      </c>
      <c r="E351" s="9">
        <v>7293475</v>
      </c>
      <c r="F351">
        <f t="shared" si="320"/>
        <v>47983.38815789474</v>
      </c>
      <c r="G351" s="14">
        <v>2001</v>
      </c>
      <c r="H351" s="10">
        <v>155</v>
      </c>
      <c r="I351" s="9">
        <v>7384365</v>
      </c>
      <c r="J351">
        <f t="shared" si="321"/>
        <v>47641.06451612903</v>
      </c>
      <c r="K351">
        <f t="shared" si="322"/>
        <v>-342.32364176570991</v>
      </c>
      <c r="L351" s="18">
        <f t="shared" si="323"/>
        <v>-7.1342115450300303E-3</v>
      </c>
      <c r="M351" s="14">
        <v>2002</v>
      </c>
      <c r="N351" s="10">
        <v>156</v>
      </c>
      <c r="O351" s="9">
        <v>7722625</v>
      </c>
      <c r="P351">
        <f t="shared" si="324"/>
        <v>49504.006410256414</v>
      </c>
      <c r="Q351">
        <f t="shared" si="325"/>
        <v>1862.9418941273834</v>
      </c>
      <c r="R351" s="19">
        <f t="shared" si="326"/>
        <v>3.9103699991772406E-2</v>
      </c>
      <c r="S351" s="14">
        <v>2003</v>
      </c>
      <c r="T351" s="10">
        <v>156</v>
      </c>
      <c r="U351" s="9">
        <v>7151875</v>
      </c>
      <c r="V351">
        <f t="shared" si="327"/>
        <v>45845.352564102563</v>
      </c>
      <c r="W351">
        <f t="shared" si="328"/>
        <v>-3658.6538461538512</v>
      </c>
      <c r="X351" s="18">
        <f t="shared" si="329"/>
        <v>-7.3906217121768925E-2</v>
      </c>
      <c r="Y351" s="14">
        <v>2004</v>
      </c>
      <c r="Z351" s="10">
        <v>173</v>
      </c>
      <c r="AA351" s="9">
        <v>7807395</v>
      </c>
      <c r="AB351">
        <f t="shared" si="330"/>
        <v>45129.450867052023</v>
      </c>
      <c r="AC351">
        <f t="shared" si="331"/>
        <v>-715.90169705053995</v>
      </c>
      <c r="AD351" s="18">
        <f t="shared" si="332"/>
        <v>-1.5615578395859021E-2</v>
      </c>
      <c r="AE351" s="14">
        <v>2005</v>
      </c>
      <c r="AF351" s="10">
        <v>163</v>
      </c>
      <c r="AG351" s="9">
        <v>8069830</v>
      </c>
      <c r="AH351">
        <f t="shared" si="333"/>
        <v>49508.159509202451</v>
      </c>
      <c r="AI351">
        <f t="shared" si="334"/>
        <v>4378.7086421504282</v>
      </c>
      <c r="AJ351" s="18">
        <f t="shared" si="335"/>
        <v>9.7025524530528318E-2</v>
      </c>
      <c r="AK351" s="14">
        <v>2006</v>
      </c>
      <c r="AL351" s="10">
        <v>169</v>
      </c>
      <c r="AM351" s="9">
        <v>8692730</v>
      </c>
      <c r="AN351">
        <f t="shared" si="336"/>
        <v>51436.272189349111</v>
      </c>
      <c r="AO351">
        <f t="shared" si="337"/>
        <v>1928.1126801466598</v>
      </c>
      <c r="AP351" s="18">
        <f t="shared" si="338"/>
        <v>3.8945351620034818E-2</v>
      </c>
      <c r="AQ351" s="14">
        <v>2007</v>
      </c>
      <c r="AR351" s="10">
        <v>142</v>
      </c>
      <c r="AS351" s="9">
        <v>8433420</v>
      </c>
      <c r="AT351">
        <f t="shared" si="339"/>
        <v>59390.281690140844</v>
      </c>
      <c r="AU351">
        <f t="shared" si="340"/>
        <v>7954.0095007917334</v>
      </c>
      <c r="AV351" s="18">
        <f t="shared" si="341"/>
        <v>0.15463814079510155</v>
      </c>
      <c r="AW351" s="14">
        <v>2008</v>
      </c>
      <c r="AX351" s="10">
        <v>132</v>
      </c>
      <c r="AY351" s="9">
        <v>9750287</v>
      </c>
      <c r="AZ351">
        <f t="shared" si="342"/>
        <v>73865.810606060608</v>
      </c>
      <c r="BA351">
        <f t="shared" si="343"/>
        <v>14475.528915919764</v>
      </c>
      <c r="BB351" s="18">
        <f t="shared" si="344"/>
        <v>0.24373565007560474</v>
      </c>
      <c r="BC351" s="14">
        <v>2009</v>
      </c>
      <c r="BD351" s="10">
        <v>119</v>
      </c>
      <c r="BE351" s="9">
        <v>10041037</v>
      </c>
      <c r="BF351">
        <f t="shared" si="345"/>
        <v>84378.462184873948</v>
      </c>
      <c r="BG351">
        <f t="shared" si="346"/>
        <v>10512.65157881334</v>
      </c>
      <c r="BH351" s="18">
        <f t="shared" si="347"/>
        <v>0.14232093972242671</v>
      </c>
      <c r="BI351" s="14">
        <v>2010</v>
      </c>
      <c r="BJ351" s="10">
        <v>117</v>
      </c>
      <c r="BK351" s="9">
        <v>10120627</v>
      </c>
      <c r="BL351">
        <f t="shared" si="348"/>
        <v>86501.085470085469</v>
      </c>
      <c r="BM351">
        <f t="shared" si="349"/>
        <v>2122.6232852115209</v>
      </c>
      <c r="BN351" s="18">
        <f t="shared" si="350"/>
        <v>2.5155984480504451E-2</v>
      </c>
      <c r="BO351" s="14">
        <v>2011</v>
      </c>
      <c r="BP351" s="10">
        <v>115</v>
      </c>
      <c r="BQ351" s="9">
        <v>10336930</v>
      </c>
      <c r="BR351">
        <f t="shared" si="351"/>
        <v>89886.34782608696</v>
      </c>
      <c r="BS351">
        <f t="shared" si="352"/>
        <v>3385.2623560014908</v>
      </c>
      <c r="BT351" s="18">
        <f t="shared" si="353"/>
        <v>3.9135489891305594E-2</v>
      </c>
      <c r="BU351" s="14">
        <v>2012</v>
      </c>
      <c r="BV351" s="10">
        <v>124</v>
      </c>
      <c r="BW351" s="9">
        <v>10515965</v>
      </c>
      <c r="BX351">
        <f t="shared" si="354"/>
        <v>84806.169354838712</v>
      </c>
      <c r="BY351">
        <f t="shared" si="355"/>
        <v>-5080.1784712482477</v>
      </c>
      <c r="BZ351" s="18">
        <f t="shared" si="356"/>
        <v>-5.6517798243148447E-2</v>
      </c>
      <c r="CA351" s="14">
        <v>2013</v>
      </c>
      <c r="CB351" s="10">
        <v>141</v>
      </c>
      <c r="CC351" s="9">
        <v>11195200</v>
      </c>
      <c r="CD351">
        <f t="shared" si="357"/>
        <v>79398.581560283681</v>
      </c>
      <c r="CE351">
        <f t="shared" si="358"/>
        <v>-5407.587794555031</v>
      </c>
      <c r="CF351" s="18">
        <f t="shared" si="359"/>
        <v>-6.376408503877902E-2</v>
      </c>
      <c r="CG351" s="14">
        <v>2014</v>
      </c>
      <c r="CH351" s="10">
        <v>136</v>
      </c>
      <c r="CI351" s="9">
        <v>11238737</v>
      </c>
      <c r="CJ351">
        <f t="shared" si="360"/>
        <v>82637.772058823524</v>
      </c>
      <c r="CK351">
        <f t="shared" si="361"/>
        <v>3239.1904985398432</v>
      </c>
      <c r="CL351" s="18">
        <f t="shared" si="362"/>
        <v>4.0796578917225053E-2</v>
      </c>
      <c r="CM351" s="14">
        <v>2015</v>
      </c>
      <c r="CN351" s="9">
        <v>139</v>
      </c>
      <c r="CO351" s="9">
        <v>11614277</v>
      </c>
      <c r="CP351">
        <f t="shared" si="363"/>
        <v>83555.94964028777</v>
      </c>
      <c r="CQ351">
        <f t="shared" si="364"/>
        <v>918.17758146424603</v>
      </c>
      <c r="CR351" s="18">
        <f t="shared" si="365"/>
        <v>1.1110870472290389E-2</v>
      </c>
      <c r="CS351" s="14">
        <v>2016</v>
      </c>
      <c r="CT351" s="9">
        <v>132</v>
      </c>
      <c r="CU351" s="9">
        <v>11728245</v>
      </c>
      <c r="CV351">
        <f t="shared" si="366"/>
        <v>88850.340909090912</v>
      </c>
      <c r="CW351">
        <f t="shared" si="367"/>
        <v>5294.3912688031414</v>
      </c>
      <c r="CX351" s="18">
        <f t="shared" si="368"/>
        <v>6.3363426441752399E-2</v>
      </c>
      <c r="CY351" s="14">
        <v>2017</v>
      </c>
      <c r="CZ351" s="9">
        <v>111</v>
      </c>
      <c r="DA351" s="9">
        <v>12298158</v>
      </c>
      <c r="DB351">
        <f t="shared" si="369"/>
        <v>110794.21621621621</v>
      </c>
      <c r="DC351">
        <f t="shared" si="370"/>
        <v>21943.875307125301</v>
      </c>
      <c r="DD351" s="18">
        <f t="shared" si="371"/>
        <v>0.24697570186677884</v>
      </c>
      <c r="DE351" s="14">
        <v>2018</v>
      </c>
      <c r="DF351" s="24">
        <v>125</v>
      </c>
      <c r="DG351" s="24">
        <v>12214120</v>
      </c>
      <c r="DH351">
        <f t="shared" si="372"/>
        <v>97712.960000000006</v>
      </c>
      <c r="DI351">
        <f t="shared" si="373"/>
        <v>-13081.256216216207</v>
      </c>
      <c r="DJ351" s="18">
        <f t="shared" si="374"/>
        <v>-0.1180680423848839</v>
      </c>
      <c r="DK351" s="14">
        <v>2019</v>
      </c>
      <c r="DL351" s="24">
        <v>125</v>
      </c>
      <c r="DM351" s="24">
        <v>12487950</v>
      </c>
      <c r="DN351">
        <f t="shared" si="375"/>
        <v>99903.6</v>
      </c>
      <c r="DO351">
        <f t="shared" si="376"/>
        <v>2190.6399999999994</v>
      </c>
      <c r="DP351" s="18">
        <f t="shared" si="377"/>
        <v>2.2419134575393063E-2</v>
      </c>
      <c r="DQ351" s="14">
        <v>2020</v>
      </c>
      <c r="DR351" s="25">
        <v>122</v>
      </c>
      <c r="DS351" s="24">
        <v>12383740</v>
      </c>
      <c r="DT351">
        <f t="shared" si="378"/>
        <v>101506.06557377049</v>
      </c>
      <c r="DU351">
        <f t="shared" si="379"/>
        <v>1602.4655737704888</v>
      </c>
      <c r="DV351" s="18">
        <f t="shared" si="380"/>
        <v>1.6040118411853915E-2</v>
      </c>
      <c r="DX351" s="11">
        <f t="shared" si="381"/>
        <v>3.723793304877733E-2</v>
      </c>
      <c r="DY351">
        <f t="shared" si="382"/>
        <v>102803.59207207208</v>
      </c>
      <c r="DZ351" s="23">
        <f t="shared" si="383"/>
        <v>74296.920824025976</v>
      </c>
    </row>
    <row r="352" spans="1:130" x14ac:dyDescent="0.2">
      <c r="A352" s="3">
        <v>78004</v>
      </c>
      <c r="B352" t="s">
        <v>352</v>
      </c>
      <c r="C352" s="14">
        <v>2000</v>
      </c>
      <c r="D352" s="10">
        <v>257</v>
      </c>
      <c r="E352" s="9">
        <v>4855430</v>
      </c>
      <c r="F352">
        <f t="shared" si="320"/>
        <v>18892.723735408559</v>
      </c>
      <c r="G352" s="14">
        <v>2001</v>
      </c>
      <c r="H352" s="10">
        <v>257</v>
      </c>
      <c r="I352" s="9">
        <v>4897510</v>
      </c>
      <c r="J352">
        <f t="shared" si="321"/>
        <v>19056.45914396887</v>
      </c>
      <c r="K352">
        <f t="shared" si="322"/>
        <v>163.73540856031104</v>
      </c>
      <c r="L352" s="18">
        <f t="shared" si="323"/>
        <v>8.6665856577069263E-3</v>
      </c>
      <c r="M352" s="14">
        <v>2002</v>
      </c>
      <c r="N352" s="10">
        <v>254</v>
      </c>
      <c r="O352" s="9">
        <v>4997230</v>
      </c>
      <c r="P352">
        <f t="shared" si="324"/>
        <v>19674.133858267716</v>
      </c>
      <c r="Q352">
        <f t="shared" si="325"/>
        <v>617.67471429884608</v>
      </c>
      <c r="R352" s="19">
        <f t="shared" si="326"/>
        <v>3.2412879519348292E-2</v>
      </c>
      <c r="S352" s="14">
        <v>2003</v>
      </c>
      <c r="T352" s="10">
        <v>254</v>
      </c>
      <c r="U352" s="9">
        <v>5517390</v>
      </c>
      <c r="V352">
        <f t="shared" si="327"/>
        <v>21722.007874015748</v>
      </c>
      <c r="W352">
        <f t="shared" si="328"/>
        <v>2047.8740157480315</v>
      </c>
      <c r="X352" s="18">
        <f t="shared" si="329"/>
        <v>0.10408966567478384</v>
      </c>
      <c r="Y352" s="14">
        <v>2004</v>
      </c>
      <c r="Z352" s="10">
        <v>303</v>
      </c>
      <c r="AA352" s="9">
        <v>5839547</v>
      </c>
      <c r="AB352">
        <f t="shared" si="330"/>
        <v>19272.432343234323</v>
      </c>
      <c r="AC352">
        <f t="shared" si="331"/>
        <v>-2449.5755307814252</v>
      </c>
      <c r="AD352" s="18">
        <f t="shared" si="332"/>
        <v>-0.11276929577544491</v>
      </c>
      <c r="AE352" s="14">
        <v>2005</v>
      </c>
      <c r="AF352" s="10">
        <v>325</v>
      </c>
      <c r="AG352" s="9">
        <v>5793378</v>
      </c>
      <c r="AH352">
        <f t="shared" si="333"/>
        <v>17825.778461538463</v>
      </c>
      <c r="AI352">
        <f t="shared" si="334"/>
        <v>-1446.65388169586</v>
      </c>
      <c r="AJ352" s="18">
        <f t="shared" si="335"/>
        <v>-7.5063378401414638E-2</v>
      </c>
      <c r="AK352" s="14">
        <v>2006</v>
      </c>
      <c r="AL352" s="10">
        <v>331</v>
      </c>
      <c r="AM352" s="9">
        <v>6468157</v>
      </c>
      <c r="AN352">
        <f t="shared" si="336"/>
        <v>19541.25981873112</v>
      </c>
      <c r="AO352">
        <f t="shared" si="337"/>
        <v>1715.481357192657</v>
      </c>
      <c r="AP352" s="18">
        <f t="shared" si="338"/>
        <v>9.6235985479907152E-2</v>
      </c>
      <c r="AQ352" s="14">
        <v>2007</v>
      </c>
      <c r="AR352" s="10">
        <v>337</v>
      </c>
      <c r="AS352" s="9">
        <v>6573197</v>
      </c>
      <c r="AT352">
        <f t="shared" si="339"/>
        <v>19505.035608308604</v>
      </c>
      <c r="AU352">
        <f t="shared" si="340"/>
        <v>-36.224210422515171</v>
      </c>
      <c r="AV352" s="18">
        <f t="shared" si="341"/>
        <v>-1.8537295322071682E-3</v>
      </c>
      <c r="AW352" s="14">
        <v>2008</v>
      </c>
      <c r="AX352" s="10">
        <v>349</v>
      </c>
      <c r="AY352" s="9">
        <v>7310217</v>
      </c>
      <c r="AZ352">
        <f t="shared" si="342"/>
        <v>20946.180515759312</v>
      </c>
      <c r="BA352">
        <f t="shared" si="343"/>
        <v>1441.1449074507073</v>
      </c>
      <c r="BB352" s="18">
        <f t="shared" si="344"/>
        <v>7.3885787054744953E-2</v>
      </c>
      <c r="BC352" s="14">
        <v>2009</v>
      </c>
      <c r="BD352" s="10">
        <v>322</v>
      </c>
      <c r="BE352" s="9">
        <v>7592337</v>
      </c>
      <c r="BF352">
        <f t="shared" si="345"/>
        <v>23578.686335403727</v>
      </c>
      <c r="BG352">
        <f t="shared" si="346"/>
        <v>2632.5058196444152</v>
      </c>
      <c r="BH352" s="18">
        <f t="shared" si="347"/>
        <v>0.12567951554049639</v>
      </c>
      <c r="BI352" s="14">
        <v>2010</v>
      </c>
      <c r="BJ352" s="10">
        <v>325</v>
      </c>
      <c r="BK352" s="9">
        <v>7314887</v>
      </c>
      <c r="BL352">
        <f t="shared" si="348"/>
        <v>22507.344615384616</v>
      </c>
      <c r="BM352">
        <f t="shared" si="349"/>
        <v>-1071.3417200191107</v>
      </c>
      <c r="BN352" s="18">
        <f t="shared" si="350"/>
        <v>-4.5436870603366743E-2</v>
      </c>
      <c r="BO352" s="14">
        <v>2011</v>
      </c>
      <c r="BP352" s="10">
        <v>325</v>
      </c>
      <c r="BQ352" s="9">
        <v>7061447</v>
      </c>
      <c r="BR352">
        <f t="shared" si="351"/>
        <v>21727.529230769233</v>
      </c>
      <c r="BS352">
        <f t="shared" si="352"/>
        <v>-779.81538461538366</v>
      </c>
      <c r="BT352" s="18">
        <f t="shared" si="353"/>
        <v>-3.464715176051246E-2</v>
      </c>
      <c r="BU352" s="14">
        <v>2012</v>
      </c>
      <c r="BV352" s="10">
        <v>333</v>
      </c>
      <c r="BW352" s="9">
        <v>7154107</v>
      </c>
      <c r="BX352">
        <f t="shared" si="354"/>
        <v>21483.804804804804</v>
      </c>
      <c r="BY352">
        <f t="shared" si="355"/>
        <v>-243.72442596442852</v>
      </c>
      <c r="BZ352" s="18">
        <f t="shared" si="356"/>
        <v>-1.1217309772124503E-2</v>
      </c>
      <c r="CA352" s="14">
        <v>2013</v>
      </c>
      <c r="CB352" s="10">
        <v>304</v>
      </c>
      <c r="CC352" s="9">
        <v>7550782</v>
      </c>
      <c r="CD352">
        <f t="shared" si="357"/>
        <v>24838.098684210527</v>
      </c>
      <c r="CE352">
        <f t="shared" si="358"/>
        <v>3354.2938794057227</v>
      </c>
      <c r="CF352" s="18">
        <f t="shared" si="359"/>
        <v>0.15613127701921509</v>
      </c>
      <c r="CG352" s="14">
        <v>2014</v>
      </c>
      <c r="CH352" s="10">
        <v>309</v>
      </c>
      <c r="CI352" s="9">
        <v>7879037</v>
      </c>
      <c r="CJ352">
        <f t="shared" si="360"/>
        <v>25498.501618122977</v>
      </c>
      <c r="CK352">
        <f t="shared" si="361"/>
        <v>660.40293391244995</v>
      </c>
      <c r="CL352" s="18">
        <f t="shared" si="362"/>
        <v>2.658830461657942E-2</v>
      </c>
      <c r="CM352" s="14">
        <v>2015</v>
      </c>
      <c r="CN352" s="9">
        <v>286</v>
      </c>
      <c r="CO352" s="9">
        <v>7987444</v>
      </c>
      <c r="CP352">
        <f t="shared" si="363"/>
        <v>27928.125874125875</v>
      </c>
      <c r="CQ352">
        <f t="shared" si="364"/>
        <v>2429.6242560028986</v>
      </c>
      <c r="CR352" s="18">
        <f t="shared" si="365"/>
        <v>9.5284981540878111E-2</v>
      </c>
      <c r="CS352" s="14">
        <v>2016</v>
      </c>
      <c r="CT352" s="9">
        <v>289</v>
      </c>
      <c r="CU352" s="9">
        <v>8133800</v>
      </c>
      <c r="CV352">
        <f t="shared" si="366"/>
        <v>28144.636678200692</v>
      </c>
      <c r="CW352">
        <f t="shared" si="367"/>
        <v>216.51080407481641</v>
      </c>
      <c r="CX352" s="18">
        <f t="shared" si="368"/>
        <v>7.7524286824918569E-3</v>
      </c>
      <c r="CY352" s="14">
        <v>2017</v>
      </c>
      <c r="CZ352" s="9">
        <v>275</v>
      </c>
      <c r="DA352" s="9">
        <v>8361060</v>
      </c>
      <c r="DB352">
        <f t="shared" si="369"/>
        <v>30403.854545454546</v>
      </c>
      <c r="DC352">
        <f t="shared" si="370"/>
        <v>2259.2178672538539</v>
      </c>
      <c r="DD352" s="18">
        <f t="shared" si="371"/>
        <v>8.0271701251120486E-2</v>
      </c>
      <c r="DE352" s="14">
        <v>2018</v>
      </c>
      <c r="DF352" s="24">
        <v>249</v>
      </c>
      <c r="DG352" s="24">
        <v>8475305</v>
      </c>
      <c r="DH352">
        <f t="shared" si="372"/>
        <v>34037.369477911649</v>
      </c>
      <c r="DI352">
        <f t="shared" si="373"/>
        <v>3633.514932457103</v>
      </c>
      <c r="DJ352" s="18">
        <f t="shared" si="374"/>
        <v>0.11950836454058496</v>
      </c>
      <c r="DK352" s="14">
        <v>2019</v>
      </c>
      <c r="DL352" s="24">
        <v>234</v>
      </c>
      <c r="DM352" s="24">
        <v>8774531</v>
      </c>
      <c r="DN352">
        <f t="shared" si="375"/>
        <v>37497.995726495727</v>
      </c>
      <c r="DO352">
        <f t="shared" si="376"/>
        <v>3460.626248584078</v>
      </c>
      <c r="DP352" s="18">
        <f t="shared" si="377"/>
        <v>0.10167137771412774</v>
      </c>
      <c r="DQ352" s="14">
        <v>2020</v>
      </c>
      <c r="DR352" s="25">
        <v>214</v>
      </c>
      <c r="DS352" s="24">
        <v>8529593</v>
      </c>
      <c r="DT352">
        <f t="shared" si="378"/>
        <v>39857.911214953274</v>
      </c>
      <c r="DU352">
        <f t="shared" si="379"/>
        <v>2359.9154884575473</v>
      </c>
      <c r="DV352" s="18">
        <f t="shared" si="380"/>
        <v>6.2934443367863885E-2</v>
      </c>
      <c r="DX352" s="11">
        <f t="shared" si="381"/>
        <v>4.6012230420666364E-2</v>
      </c>
      <c r="DY352">
        <f t="shared" si="382"/>
        <v>33979.739916620638</v>
      </c>
      <c r="DZ352" s="23">
        <f t="shared" si="383"/>
        <v>24473.327150717643</v>
      </c>
    </row>
    <row r="353" spans="1:130" x14ac:dyDescent="0.2">
      <c r="A353" s="3">
        <v>78005</v>
      </c>
      <c r="B353" t="s">
        <v>353</v>
      </c>
      <c r="C353" s="14">
        <v>2000</v>
      </c>
      <c r="D353" s="10">
        <v>817</v>
      </c>
      <c r="E353" s="9">
        <v>19798653</v>
      </c>
      <c r="F353">
        <f t="shared" si="320"/>
        <v>24233.35740514076</v>
      </c>
      <c r="G353" s="14">
        <v>2001</v>
      </c>
      <c r="H353" s="10">
        <v>827</v>
      </c>
      <c r="I353" s="9">
        <v>20164987</v>
      </c>
      <c r="J353">
        <f t="shared" si="321"/>
        <v>24383.297460701331</v>
      </c>
      <c r="K353">
        <f t="shared" si="322"/>
        <v>149.94005556057164</v>
      </c>
      <c r="L353" s="18">
        <f t="shared" si="323"/>
        <v>6.1873414011037534E-3</v>
      </c>
      <c r="M353" s="14">
        <v>2002</v>
      </c>
      <c r="N353" s="10">
        <v>823</v>
      </c>
      <c r="O353" s="9">
        <v>21368591</v>
      </c>
      <c r="P353">
        <f t="shared" si="324"/>
        <v>25964.266099635479</v>
      </c>
      <c r="Q353">
        <f t="shared" si="325"/>
        <v>1580.9686389341477</v>
      </c>
      <c r="R353" s="19">
        <f t="shared" si="326"/>
        <v>6.4838180376636995E-2</v>
      </c>
      <c r="S353" s="14">
        <v>2003</v>
      </c>
      <c r="T353" s="10">
        <v>823</v>
      </c>
      <c r="U353" s="9">
        <v>20536367</v>
      </c>
      <c r="V353">
        <f t="shared" si="327"/>
        <v>24953.058323207777</v>
      </c>
      <c r="W353">
        <f t="shared" si="328"/>
        <v>-1011.2077764277019</v>
      </c>
      <c r="X353" s="18">
        <f t="shared" si="329"/>
        <v>-3.8946133603287116E-2</v>
      </c>
      <c r="Y353" s="14">
        <v>2004</v>
      </c>
      <c r="Z353" s="10">
        <v>787</v>
      </c>
      <c r="AA353" s="9">
        <v>21338084</v>
      </c>
      <c r="AB353">
        <f t="shared" si="330"/>
        <v>27113.194409148666</v>
      </c>
      <c r="AC353">
        <f t="shared" si="331"/>
        <v>2160.1360859408887</v>
      </c>
      <c r="AD353" s="18">
        <f t="shared" si="332"/>
        <v>8.656798930060762E-2</v>
      </c>
      <c r="AE353" s="14">
        <v>2005</v>
      </c>
      <c r="AF353" s="10">
        <v>773</v>
      </c>
      <c r="AG353" s="9">
        <v>21905327</v>
      </c>
      <c r="AH353">
        <f t="shared" si="333"/>
        <v>28338.068564036221</v>
      </c>
      <c r="AI353">
        <f t="shared" si="334"/>
        <v>1224.8741548875551</v>
      </c>
      <c r="AJ353" s="18">
        <f t="shared" si="335"/>
        <v>4.5176312919965343E-2</v>
      </c>
      <c r="AK353" s="14">
        <v>2006</v>
      </c>
      <c r="AL353" s="10">
        <v>769</v>
      </c>
      <c r="AM353" s="9">
        <v>24022793</v>
      </c>
      <c r="AN353">
        <f t="shared" si="336"/>
        <v>31239.002600780233</v>
      </c>
      <c r="AO353">
        <f t="shared" si="337"/>
        <v>2900.9340367440127</v>
      </c>
      <c r="AP353" s="18">
        <f t="shared" si="338"/>
        <v>0.10236879871289399</v>
      </c>
      <c r="AQ353" s="14">
        <v>2007</v>
      </c>
      <c r="AR353" s="10">
        <v>782</v>
      </c>
      <c r="AS353" s="9">
        <v>24461299</v>
      </c>
      <c r="AT353">
        <f t="shared" si="339"/>
        <v>31280.433503836317</v>
      </c>
      <c r="AU353">
        <f t="shared" si="340"/>
        <v>41.43090305608348</v>
      </c>
      <c r="AV353" s="18">
        <f t="shared" si="341"/>
        <v>1.3262556293986382E-3</v>
      </c>
      <c r="AW353" s="14">
        <v>2008</v>
      </c>
      <c r="AX353" s="10">
        <v>760</v>
      </c>
      <c r="AY353" s="9">
        <v>26006800</v>
      </c>
      <c r="AZ353">
        <f t="shared" si="342"/>
        <v>34219.473684210527</v>
      </c>
      <c r="BA353">
        <f t="shared" si="343"/>
        <v>2939.0401803742097</v>
      </c>
      <c r="BB353" s="18">
        <f t="shared" si="344"/>
        <v>9.3957782906485543E-2</v>
      </c>
      <c r="BC353" s="14">
        <v>2009</v>
      </c>
      <c r="BD353" s="10">
        <v>729</v>
      </c>
      <c r="BE353" s="9">
        <v>26504213</v>
      </c>
      <c r="BF353">
        <f t="shared" si="345"/>
        <v>36356.9451303155</v>
      </c>
      <c r="BG353">
        <f t="shared" si="346"/>
        <v>2137.4714461049734</v>
      </c>
      <c r="BH353" s="18">
        <f t="shared" si="347"/>
        <v>6.246359794514434E-2</v>
      </c>
      <c r="BI353" s="14">
        <v>2010</v>
      </c>
      <c r="BJ353" s="10">
        <v>705</v>
      </c>
      <c r="BK353" s="9">
        <v>27365703</v>
      </c>
      <c r="BL353">
        <f t="shared" si="348"/>
        <v>38816.6</v>
      </c>
      <c r="BM353">
        <f t="shared" si="349"/>
        <v>2459.6548696844984</v>
      </c>
      <c r="BN353" s="18">
        <f t="shared" si="350"/>
        <v>6.7652957663749513E-2</v>
      </c>
      <c r="BO353" s="14">
        <v>2011</v>
      </c>
      <c r="BP353" s="10">
        <v>693</v>
      </c>
      <c r="BQ353" s="9">
        <v>28037712</v>
      </c>
      <c r="BR353">
        <f t="shared" si="351"/>
        <v>40458.458874458876</v>
      </c>
      <c r="BS353">
        <f t="shared" si="352"/>
        <v>1641.8588744588778</v>
      </c>
      <c r="BT353" s="18">
        <f t="shared" si="353"/>
        <v>4.2297853868161504E-2</v>
      </c>
      <c r="BU353" s="14">
        <v>2012</v>
      </c>
      <c r="BV353" s="10">
        <v>668</v>
      </c>
      <c r="BW353" s="9">
        <v>28182079</v>
      </c>
      <c r="BX353">
        <f t="shared" si="354"/>
        <v>42188.741017964072</v>
      </c>
      <c r="BY353">
        <f t="shared" si="355"/>
        <v>1730.2821435051956</v>
      </c>
      <c r="BZ353" s="18">
        <f t="shared" si="356"/>
        <v>4.2766882171023812E-2</v>
      </c>
      <c r="CA353" s="14">
        <v>2013</v>
      </c>
      <c r="CB353" s="10">
        <v>658</v>
      </c>
      <c r="CC353" s="9">
        <v>29546592</v>
      </c>
      <c r="CD353">
        <f t="shared" si="357"/>
        <v>44903.635258358663</v>
      </c>
      <c r="CE353">
        <f t="shared" si="358"/>
        <v>2714.8942403945912</v>
      </c>
      <c r="CF353" s="18">
        <f t="shared" si="359"/>
        <v>6.4351155661141496E-2</v>
      </c>
      <c r="CG353" s="14">
        <v>2014</v>
      </c>
      <c r="CH353" s="10">
        <v>667</v>
      </c>
      <c r="CI353" s="9">
        <v>29688541</v>
      </c>
      <c r="CJ353">
        <f t="shared" si="360"/>
        <v>44510.556221889055</v>
      </c>
      <c r="CK353">
        <f t="shared" si="361"/>
        <v>-393.07903646960767</v>
      </c>
      <c r="CL353" s="18">
        <f t="shared" si="362"/>
        <v>-8.7538355014683874E-3</v>
      </c>
      <c r="CM353" s="14">
        <v>2015</v>
      </c>
      <c r="CN353" s="9">
        <v>676</v>
      </c>
      <c r="CO353" s="9">
        <v>30092903</v>
      </c>
      <c r="CP353">
        <f t="shared" si="363"/>
        <v>44516.128698224849</v>
      </c>
      <c r="CQ353">
        <f t="shared" si="364"/>
        <v>5.5724763357939082</v>
      </c>
      <c r="CR353" s="18">
        <f t="shared" si="365"/>
        <v>1.2519448887618077E-4</v>
      </c>
      <c r="CS353" s="14">
        <v>2016</v>
      </c>
      <c r="CT353" s="9">
        <v>643</v>
      </c>
      <c r="CU353" s="9">
        <v>30336428</v>
      </c>
      <c r="CV353">
        <f t="shared" si="366"/>
        <v>47179.514774494557</v>
      </c>
      <c r="CW353">
        <f t="shared" si="367"/>
        <v>2663.3860762697077</v>
      </c>
      <c r="CX353" s="18">
        <f t="shared" si="368"/>
        <v>5.9829687669492121E-2</v>
      </c>
      <c r="CY353" s="14">
        <v>2017</v>
      </c>
      <c r="CZ353" s="9">
        <v>627</v>
      </c>
      <c r="DA353" s="9">
        <v>30125535</v>
      </c>
      <c r="DB353">
        <f t="shared" si="369"/>
        <v>48047.105263157893</v>
      </c>
      <c r="DC353">
        <f t="shared" si="370"/>
        <v>867.59048866333615</v>
      </c>
      <c r="DD353" s="18">
        <f t="shared" si="371"/>
        <v>1.8389135471405044E-2</v>
      </c>
      <c r="DE353" s="14">
        <v>2018</v>
      </c>
      <c r="DF353" s="24">
        <v>605</v>
      </c>
      <c r="DG353" s="24">
        <v>30104021</v>
      </c>
      <c r="DH353">
        <f t="shared" si="372"/>
        <v>49758.712396694216</v>
      </c>
      <c r="DI353">
        <f t="shared" si="373"/>
        <v>1711.6071335363231</v>
      </c>
      <c r="DJ353" s="18">
        <f t="shared" si="374"/>
        <v>3.5623522461170384E-2</v>
      </c>
      <c r="DK353" s="14">
        <v>2019</v>
      </c>
      <c r="DL353" s="24">
        <v>559</v>
      </c>
      <c r="DM353" s="24">
        <v>30520255</v>
      </c>
      <c r="DN353">
        <f t="shared" si="375"/>
        <v>54597.95169946333</v>
      </c>
      <c r="DO353">
        <f t="shared" si="376"/>
        <v>4839.2393027691141</v>
      </c>
      <c r="DP353" s="18">
        <f t="shared" si="377"/>
        <v>9.7254110278999412E-2</v>
      </c>
      <c r="DQ353" s="14">
        <v>2020</v>
      </c>
      <c r="DR353" s="25">
        <v>595</v>
      </c>
      <c r="DS353" s="24">
        <v>30735543</v>
      </c>
      <c r="DT353">
        <f t="shared" si="378"/>
        <v>51656.374789915964</v>
      </c>
      <c r="DU353">
        <f t="shared" si="379"/>
        <v>-2941.5769095473661</v>
      </c>
      <c r="DV353" s="18">
        <f t="shared" si="380"/>
        <v>-5.3877056152937697E-2</v>
      </c>
      <c r="DX353" s="11">
        <f t="shared" si="381"/>
        <v>4.0664328063319238E-2</v>
      </c>
      <c r="DY353">
        <f t="shared" si="382"/>
        <v>50801.256453105154</v>
      </c>
      <c r="DZ353" s="23">
        <f t="shared" si="383"/>
        <v>37843.565532173059</v>
      </c>
    </row>
    <row r="354" spans="1:130" x14ac:dyDescent="0.2">
      <c r="A354" s="3">
        <v>78009</v>
      </c>
      <c r="B354" t="s">
        <v>354</v>
      </c>
      <c r="C354" s="14">
        <v>2000</v>
      </c>
      <c r="D354" s="10">
        <v>274</v>
      </c>
      <c r="E354" s="9">
        <v>8601861</v>
      </c>
      <c r="F354">
        <f t="shared" si="320"/>
        <v>31393.653284671534</v>
      </c>
      <c r="G354" s="14">
        <v>2001</v>
      </c>
      <c r="H354" s="10">
        <v>271</v>
      </c>
      <c r="I354" s="9">
        <v>8708740</v>
      </c>
      <c r="J354">
        <f t="shared" si="321"/>
        <v>32135.571955719559</v>
      </c>
      <c r="K354">
        <f t="shared" si="322"/>
        <v>741.91867104802441</v>
      </c>
      <c r="L354" s="18">
        <f t="shared" si="323"/>
        <v>2.3632759918715111E-2</v>
      </c>
      <c r="M354" s="14">
        <v>2002</v>
      </c>
      <c r="N354" s="10">
        <v>276</v>
      </c>
      <c r="O354" s="9">
        <v>8894650</v>
      </c>
      <c r="P354">
        <f t="shared" si="324"/>
        <v>32226.992753623188</v>
      </c>
      <c r="Q354">
        <f t="shared" si="325"/>
        <v>91.420797903629136</v>
      </c>
      <c r="R354" s="19">
        <f t="shared" si="326"/>
        <v>2.8448473868646321E-3</v>
      </c>
      <c r="S354" s="14">
        <v>2003</v>
      </c>
      <c r="T354" s="10">
        <v>276</v>
      </c>
      <c r="U354" s="9">
        <v>9062711</v>
      </c>
      <c r="V354">
        <f t="shared" si="327"/>
        <v>32835.909420289856</v>
      </c>
      <c r="W354">
        <f t="shared" si="328"/>
        <v>608.91666666666788</v>
      </c>
      <c r="X354" s="18">
        <f t="shared" si="329"/>
        <v>1.8894616426728465E-2</v>
      </c>
      <c r="Y354" s="14">
        <v>2004</v>
      </c>
      <c r="Z354" s="10">
        <v>277</v>
      </c>
      <c r="AA354" s="9">
        <v>9359250</v>
      </c>
      <c r="AB354">
        <f t="shared" si="330"/>
        <v>33787.906137184116</v>
      </c>
      <c r="AC354">
        <f t="shared" si="331"/>
        <v>951.99671689426032</v>
      </c>
      <c r="AD354" s="18">
        <f t="shared" si="332"/>
        <v>2.8992549123856629E-2</v>
      </c>
      <c r="AE354" s="14">
        <v>2005</v>
      </c>
      <c r="AF354" s="10">
        <v>265</v>
      </c>
      <c r="AG354" s="9">
        <v>9212880</v>
      </c>
      <c r="AH354">
        <f t="shared" si="333"/>
        <v>34765.584905660377</v>
      </c>
      <c r="AI354">
        <f t="shared" si="334"/>
        <v>977.6787684762603</v>
      </c>
      <c r="AJ354" s="18">
        <f t="shared" si="335"/>
        <v>2.8935760757317529E-2</v>
      </c>
      <c r="AK354" s="14">
        <v>2006</v>
      </c>
      <c r="AL354" s="10">
        <v>246</v>
      </c>
      <c r="AM354" s="9">
        <v>9321215</v>
      </c>
      <c r="AN354">
        <f t="shared" si="336"/>
        <v>37891.117886178865</v>
      </c>
      <c r="AO354">
        <f t="shared" si="337"/>
        <v>3125.5329805184883</v>
      </c>
      <c r="AP354" s="18">
        <f t="shared" si="338"/>
        <v>8.9903074808029559E-2</v>
      </c>
      <c r="AQ354" s="14">
        <v>2007</v>
      </c>
      <c r="AR354" s="10">
        <v>216</v>
      </c>
      <c r="AS354" s="9">
        <v>9284149</v>
      </c>
      <c r="AT354">
        <f t="shared" si="339"/>
        <v>42982.171296296299</v>
      </c>
      <c r="AU354">
        <f t="shared" si="340"/>
        <v>5091.0534101174344</v>
      </c>
      <c r="AV354" s="18">
        <f t="shared" si="341"/>
        <v>0.13436007418441573</v>
      </c>
      <c r="AW354" s="14">
        <v>2008</v>
      </c>
      <c r="AX354" s="10">
        <v>248</v>
      </c>
      <c r="AY354" s="9">
        <v>9928729</v>
      </c>
      <c r="AZ354">
        <f t="shared" si="342"/>
        <v>40035.197580645159</v>
      </c>
      <c r="BA354">
        <f t="shared" si="343"/>
        <v>-2946.9737156511401</v>
      </c>
      <c r="BB354" s="18">
        <f t="shared" si="344"/>
        <v>-6.8562699993359247E-2</v>
      </c>
      <c r="BC354" s="14">
        <v>2009</v>
      </c>
      <c r="BD354" s="10">
        <v>258</v>
      </c>
      <c r="BE354" s="9">
        <v>10290745</v>
      </c>
      <c r="BF354">
        <f t="shared" si="345"/>
        <v>39886.608527131786</v>
      </c>
      <c r="BG354">
        <f t="shared" si="346"/>
        <v>-148.58905351337307</v>
      </c>
      <c r="BH354" s="18">
        <f t="shared" si="347"/>
        <v>-3.7114604770979772E-3</v>
      </c>
      <c r="BI354" s="14">
        <v>2010</v>
      </c>
      <c r="BJ354" s="10">
        <v>225</v>
      </c>
      <c r="BK354" s="9">
        <v>10493091</v>
      </c>
      <c r="BL354">
        <f t="shared" si="348"/>
        <v>46635.96</v>
      </c>
      <c r="BM354">
        <f t="shared" si="349"/>
        <v>6749.351472868213</v>
      </c>
      <c r="BN354" s="18">
        <f t="shared" si="350"/>
        <v>0.16921347093917874</v>
      </c>
      <c r="BO354" s="14">
        <v>2011</v>
      </c>
      <c r="BP354" s="10">
        <v>224</v>
      </c>
      <c r="BQ354" s="9">
        <v>10726556</v>
      </c>
      <c r="BR354">
        <f t="shared" si="351"/>
        <v>47886.410714285717</v>
      </c>
      <c r="BS354">
        <f t="shared" si="352"/>
        <v>1250.4507142857183</v>
      </c>
      <c r="BT354" s="18">
        <f t="shared" si="353"/>
        <v>2.6813015413121512E-2</v>
      </c>
      <c r="BU354" s="14">
        <v>2012</v>
      </c>
      <c r="BV354" s="10">
        <v>206</v>
      </c>
      <c r="BW354" s="9">
        <v>10641253</v>
      </c>
      <c r="BX354">
        <f t="shared" si="354"/>
        <v>51656.567961165048</v>
      </c>
      <c r="BY354">
        <f t="shared" si="355"/>
        <v>3770.1572468793311</v>
      </c>
      <c r="BZ354" s="18">
        <f t="shared" si="356"/>
        <v>7.8731255707887055E-2</v>
      </c>
      <c r="CA354" s="14">
        <v>2013</v>
      </c>
      <c r="CB354" s="10">
        <v>224</v>
      </c>
      <c r="CC354" s="9">
        <v>11223197</v>
      </c>
      <c r="CD354">
        <f t="shared" si="357"/>
        <v>50103.558035714283</v>
      </c>
      <c r="CE354">
        <f t="shared" si="358"/>
        <v>-1553.0099254507659</v>
      </c>
      <c r="CF354" s="18">
        <f t="shared" si="359"/>
        <v>-3.0064132921457442E-2</v>
      </c>
      <c r="CG354" s="14">
        <v>2014</v>
      </c>
      <c r="CH354" s="10">
        <v>237</v>
      </c>
      <c r="CI354" s="9">
        <v>11309890</v>
      </c>
      <c r="CJ354">
        <f t="shared" si="360"/>
        <v>47721.054852320674</v>
      </c>
      <c r="CK354">
        <f t="shared" si="361"/>
        <v>-2382.5031833936082</v>
      </c>
      <c r="CL354" s="18">
        <f t="shared" si="362"/>
        <v>-4.7551576710287473E-2</v>
      </c>
      <c r="CM354" s="14">
        <v>2015</v>
      </c>
      <c r="CN354" s="9">
        <v>256</v>
      </c>
      <c r="CO354" s="9">
        <v>11511323</v>
      </c>
      <c r="CP354">
        <f t="shared" si="363"/>
        <v>44966.10546875</v>
      </c>
      <c r="CQ354">
        <f t="shared" si="364"/>
        <v>-2754.9493835706744</v>
      </c>
      <c r="CR354" s="18">
        <f t="shared" si="365"/>
        <v>-5.7730270047387712E-2</v>
      </c>
      <c r="CS354" s="14">
        <v>2016</v>
      </c>
      <c r="CT354" s="9">
        <v>237</v>
      </c>
      <c r="CU354" s="9">
        <v>11848660</v>
      </c>
      <c r="CV354">
        <f t="shared" si="366"/>
        <v>49994.345991561182</v>
      </c>
      <c r="CW354">
        <f t="shared" si="367"/>
        <v>5028.240522811182</v>
      </c>
      <c r="CX354" s="18">
        <f t="shared" si="368"/>
        <v>0.11182290461658166</v>
      </c>
      <c r="CY354" s="14">
        <v>2017</v>
      </c>
      <c r="CZ354" s="9">
        <v>233</v>
      </c>
      <c r="DA354" s="9">
        <v>12204502</v>
      </c>
      <c r="DB354">
        <f t="shared" si="369"/>
        <v>52379.836909871243</v>
      </c>
      <c r="DC354">
        <f t="shared" si="370"/>
        <v>2385.4909183100608</v>
      </c>
      <c r="DD354" s="18">
        <f t="shared" si="371"/>
        <v>4.771521401065474E-2</v>
      </c>
      <c r="DE354" s="14">
        <v>2018</v>
      </c>
      <c r="DF354" s="24">
        <v>214</v>
      </c>
      <c r="DG354" s="24">
        <v>12250653</v>
      </c>
      <c r="DH354">
        <f t="shared" si="372"/>
        <v>57246.042056074766</v>
      </c>
      <c r="DI354">
        <f t="shared" si="373"/>
        <v>4866.2051462035233</v>
      </c>
      <c r="DJ354" s="18">
        <f t="shared" si="374"/>
        <v>9.2902258450645592E-2</v>
      </c>
      <c r="DK354" s="14">
        <v>2019</v>
      </c>
      <c r="DL354" s="24">
        <v>192</v>
      </c>
      <c r="DM354" s="24">
        <v>12929051</v>
      </c>
      <c r="DN354">
        <f t="shared" si="375"/>
        <v>67338.807291666672</v>
      </c>
      <c r="DO354">
        <f t="shared" si="376"/>
        <v>10092.765235591905</v>
      </c>
      <c r="DP354" s="18">
        <f t="shared" si="377"/>
        <v>0.17630503128418279</v>
      </c>
      <c r="DQ354" s="14">
        <v>2020</v>
      </c>
      <c r="DR354" s="25">
        <v>194</v>
      </c>
      <c r="DS354" s="24">
        <v>12585843</v>
      </c>
      <c r="DT354">
        <f t="shared" si="378"/>
        <v>64875.4793814433</v>
      </c>
      <c r="DU354">
        <f t="shared" si="379"/>
        <v>-2463.3279102233719</v>
      </c>
      <c r="DV354" s="18">
        <f t="shared" si="380"/>
        <v>-3.6581103962145971E-2</v>
      </c>
      <c r="DX354" s="11">
        <f t="shared" si="381"/>
        <v>3.6038164571189843E-2</v>
      </c>
      <c r="DY354">
        <f t="shared" si="382"/>
        <v>58988.22875253755</v>
      </c>
      <c r="DZ354" s="23">
        <f t="shared" si="383"/>
        <v>44702.137257631126</v>
      </c>
    </row>
    <row r="355" spans="1:130" x14ac:dyDescent="0.2">
      <c r="A355" s="3">
        <v>78012</v>
      </c>
      <c r="B355" t="s">
        <v>355</v>
      </c>
      <c r="C355" s="14">
        <v>2000</v>
      </c>
      <c r="D355" s="10">
        <v>1553</v>
      </c>
      <c r="E355" s="9">
        <v>41922911</v>
      </c>
      <c r="F355">
        <f t="shared" si="320"/>
        <v>26994.791371538959</v>
      </c>
      <c r="G355" s="14">
        <v>2001</v>
      </c>
      <c r="H355" s="10">
        <v>1528</v>
      </c>
      <c r="I355" s="9">
        <v>41801689</v>
      </c>
      <c r="J355">
        <f t="shared" si="321"/>
        <v>27357.126308900522</v>
      </c>
      <c r="K355">
        <f t="shared" si="322"/>
        <v>362.33493736156379</v>
      </c>
      <c r="L355" s="18">
        <f t="shared" si="323"/>
        <v>1.342240183947409E-2</v>
      </c>
      <c r="M355" s="14">
        <v>2002</v>
      </c>
      <c r="N355" s="10">
        <v>1605</v>
      </c>
      <c r="O355" s="9">
        <v>42823045</v>
      </c>
      <c r="P355">
        <f t="shared" si="324"/>
        <v>26681.02492211838</v>
      </c>
      <c r="Q355">
        <f t="shared" si="325"/>
        <v>-676.10138678214207</v>
      </c>
      <c r="R355" s="19">
        <f t="shared" si="326"/>
        <v>-2.4713903761235896E-2</v>
      </c>
      <c r="S355" s="14">
        <v>2003</v>
      </c>
      <c r="T355" s="10">
        <v>1605</v>
      </c>
      <c r="U355" s="9">
        <v>33215055</v>
      </c>
      <c r="V355">
        <f t="shared" si="327"/>
        <v>20694.738317757008</v>
      </c>
      <c r="W355">
        <f t="shared" si="328"/>
        <v>-5986.2866043613722</v>
      </c>
      <c r="X355" s="18">
        <f t="shared" si="329"/>
        <v>-0.22436494182046143</v>
      </c>
      <c r="Y355" s="14">
        <v>2004</v>
      </c>
      <c r="Z355" s="10">
        <v>1562</v>
      </c>
      <c r="AA355" s="9">
        <v>40728315</v>
      </c>
      <c r="AB355">
        <f t="shared" si="330"/>
        <v>26074.465428937259</v>
      </c>
      <c r="AC355">
        <f t="shared" si="331"/>
        <v>5379.7271111802511</v>
      </c>
      <c r="AD355" s="18">
        <f t="shared" si="332"/>
        <v>0.25995627625618273</v>
      </c>
      <c r="AE355" s="14">
        <v>2005</v>
      </c>
      <c r="AF355" s="10">
        <v>1515</v>
      </c>
      <c r="AG355" s="9">
        <v>33255992</v>
      </c>
      <c r="AH355">
        <f t="shared" si="333"/>
        <v>21951.149834983498</v>
      </c>
      <c r="AI355">
        <f t="shared" si="334"/>
        <v>-4123.315593953761</v>
      </c>
      <c r="AJ355" s="18">
        <f t="shared" si="335"/>
        <v>-0.15813615067934372</v>
      </c>
      <c r="AK355" s="14">
        <v>2006</v>
      </c>
      <c r="AL355" s="10">
        <v>1505</v>
      </c>
      <c r="AM355" s="9">
        <v>41879170</v>
      </c>
      <c r="AN355">
        <f t="shared" si="336"/>
        <v>27826.691029900332</v>
      </c>
      <c r="AO355">
        <f t="shared" si="337"/>
        <v>5875.5411949168338</v>
      </c>
      <c r="AP355" s="18">
        <f t="shared" si="338"/>
        <v>0.26766439294004529</v>
      </c>
      <c r="AQ355" s="14">
        <v>2007</v>
      </c>
      <c r="AR355" s="10">
        <v>1443</v>
      </c>
      <c r="AS355" s="9">
        <v>39464027</v>
      </c>
      <c r="AT355">
        <f t="shared" si="339"/>
        <v>27348.598059598058</v>
      </c>
      <c r="AU355">
        <f t="shared" si="340"/>
        <v>-478.0929703022739</v>
      </c>
      <c r="AV355" s="18">
        <f t="shared" si="341"/>
        <v>-1.7181093137827761E-2</v>
      </c>
      <c r="AW355" s="14">
        <v>2008</v>
      </c>
      <c r="AX355" s="10">
        <v>1364</v>
      </c>
      <c r="AY355" s="9">
        <v>45049956</v>
      </c>
      <c r="AZ355">
        <f t="shared" si="342"/>
        <v>33027.826979472142</v>
      </c>
      <c r="BA355">
        <f t="shared" si="343"/>
        <v>5679.2289198740837</v>
      </c>
      <c r="BB355" s="18">
        <f t="shared" si="344"/>
        <v>0.20766069644586202</v>
      </c>
      <c r="BC355" s="14">
        <v>2009</v>
      </c>
      <c r="BD355" s="10">
        <v>1295</v>
      </c>
      <c r="BE355" s="9">
        <v>45781950</v>
      </c>
      <c r="BF355">
        <f t="shared" si="345"/>
        <v>35352.857142857145</v>
      </c>
      <c r="BG355">
        <f t="shared" si="346"/>
        <v>2325.0301633850031</v>
      </c>
      <c r="BH355" s="18">
        <f t="shared" si="347"/>
        <v>7.0396098563495699E-2</v>
      </c>
      <c r="BI355" s="14">
        <v>2010</v>
      </c>
      <c r="BJ355" s="10">
        <v>1230</v>
      </c>
      <c r="BK355" s="9">
        <v>46107098</v>
      </c>
      <c r="BL355">
        <f t="shared" si="348"/>
        <v>37485.445528455282</v>
      </c>
      <c r="BM355">
        <f t="shared" si="349"/>
        <v>2132.5883855981374</v>
      </c>
      <c r="BN355" s="18">
        <f t="shared" si="350"/>
        <v>6.0322942979702435E-2</v>
      </c>
      <c r="BO355" s="14">
        <v>2011</v>
      </c>
      <c r="BP355" s="10">
        <v>1235</v>
      </c>
      <c r="BQ355" s="9">
        <v>46077865</v>
      </c>
      <c r="BR355">
        <f t="shared" si="351"/>
        <v>37310.012145748988</v>
      </c>
      <c r="BS355">
        <f t="shared" si="352"/>
        <v>-175.43338270629465</v>
      </c>
      <c r="BT355" s="18">
        <f t="shared" si="353"/>
        <v>-4.6800399523895956E-3</v>
      </c>
      <c r="BU355" s="14">
        <v>2012</v>
      </c>
      <c r="BV355" s="10">
        <v>1198</v>
      </c>
      <c r="BW355" s="9">
        <v>46861269</v>
      </c>
      <c r="BX355">
        <f t="shared" si="354"/>
        <v>39116.251252086811</v>
      </c>
      <c r="BY355">
        <f t="shared" si="355"/>
        <v>1806.2391063378236</v>
      </c>
      <c r="BZ355" s="18">
        <f t="shared" si="356"/>
        <v>4.8411646163015847E-2</v>
      </c>
      <c r="CA355" s="14">
        <v>2013</v>
      </c>
      <c r="CB355" s="10">
        <v>1154</v>
      </c>
      <c r="CC355" s="9">
        <v>48835861</v>
      </c>
      <c r="CD355">
        <f t="shared" si="357"/>
        <v>42318.770363951473</v>
      </c>
      <c r="CE355">
        <f t="shared" si="358"/>
        <v>3202.5191118646617</v>
      </c>
      <c r="CF355" s="18">
        <f t="shared" si="359"/>
        <v>8.1871831000006945E-2</v>
      </c>
      <c r="CG355" s="14">
        <v>2014</v>
      </c>
      <c r="CH355" s="10">
        <v>1103</v>
      </c>
      <c r="CI355" s="9">
        <v>50591503</v>
      </c>
      <c r="CJ355">
        <f t="shared" si="360"/>
        <v>45867.183136899366</v>
      </c>
      <c r="CK355">
        <f t="shared" si="361"/>
        <v>3548.4127729478932</v>
      </c>
      <c r="CL355" s="18">
        <f t="shared" si="362"/>
        <v>8.3849619032658584E-2</v>
      </c>
      <c r="CM355" s="14">
        <v>2015</v>
      </c>
      <c r="CN355" s="9">
        <v>1100</v>
      </c>
      <c r="CO355" s="9">
        <v>50197306</v>
      </c>
      <c r="CP355">
        <f t="shared" si="363"/>
        <v>45633.914545454543</v>
      </c>
      <c r="CQ355">
        <f t="shared" si="364"/>
        <v>-233.26859144482296</v>
      </c>
      <c r="CR355" s="18">
        <f t="shared" si="365"/>
        <v>-5.085740511872907E-3</v>
      </c>
      <c r="CS355" s="14">
        <v>2016</v>
      </c>
      <c r="CT355" s="9">
        <v>1073</v>
      </c>
      <c r="CU355" s="9">
        <v>50475330</v>
      </c>
      <c r="CV355">
        <f t="shared" si="366"/>
        <v>47041.314072693385</v>
      </c>
      <c r="CW355">
        <f t="shared" si="367"/>
        <v>1407.399527238842</v>
      </c>
      <c r="CX355" s="18">
        <f t="shared" si="368"/>
        <v>3.0841086969143849E-2</v>
      </c>
      <c r="CY355" s="14">
        <v>2017</v>
      </c>
      <c r="CZ355" s="9">
        <v>1075</v>
      </c>
      <c r="DA355" s="9">
        <v>49844024</v>
      </c>
      <c r="DB355">
        <f t="shared" si="369"/>
        <v>46366.533953488375</v>
      </c>
      <c r="DC355">
        <f t="shared" si="370"/>
        <v>-674.78011920501012</v>
      </c>
      <c r="DD355" s="18">
        <f t="shared" si="371"/>
        <v>-1.4344414744925409E-2</v>
      </c>
      <c r="DE355" s="14">
        <v>2018</v>
      </c>
      <c r="DF355" s="24">
        <v>1063</v>
      </c>
      <c r="DG355" s="24">
        <v>50403873</v>
      </c>
      <c r="DH355">
        <f t="shared" si="372"/>
        <v>47416.62558795861</v>
      </c>
      <c r="DI355">
        <f t="shared" si="373"/>
        <v>1050.0916344702346</v>
      </c>
      <c r="DJ355" s="18">
        <f t="shared" si="374"/>
        <v>2.2647619844166314E-2</v>
      </c>
      <c r="DK355" s="14">
        <v>2019</v>
      </c>
      <c r="DL355" s="24">
        <v>1030</v>
      </c>
      <c r="DM355" s="24">
        <v>50085689</v>
      </c>
      <c r="DN355">
        <f t="shared" si="375"/>
        <v>48626.882524271845</v>
      </c>
      <c r="DO355">
        <f t="shared" si="376"/>
        <v>1210.2569363132352</v>
      </c>
      <c r="DP355" s="18">
        <f t="shared" si="377"/>
        <v>2.5523894231321648E-2</v>
      </c>
      <c r="DQ355" s="14">
        <v>2020</v>
      </c>
      <c r="DR355" s="25">
        <v>983</v>
      </c>
      <c r="DS355" s="24">
        <v>50621682</v>
      </c>
      <c r="DT355">
        <f t="shared" si="378"/>
        <v>51497.13326551373</v>
      </c>
      <c r="DU355">
        <f t="shared" si="379"/>
        <v>2870.2507412418854</v>
      </c>
      <c r="DV355" s="18">
        <f t="shared" si="380"/>
        <v>5.9026007678144192E-2</v>
      </c>
      <c r="DX355" s="11">
        <f t="shared" si="381"/>
        <v>4.118857430167476E-2</v>
      </c>
      <c r="DY355">
        <f t="shared" si="382"/>
        <v>47470.014021906274</v>
      </c>
      <c r="DZ355" s="23">
        <f t="shared" si="383"/>
        <v>36285.206465361232</v>
      </c>
    </row>
    <row r="356" spans="1:130" x14ac:dyDescent="0.2">
      <c r="A356" s="3">
        <v>79077</v>
      </c>
      <c r="B356" t="s">
        <v>356</v>
      </c>
      <c r="C356" s="14">
        <v>2000</v>
      </c>
      <c r="D356" s="10">
        <v>2335</v>
      </c>
      <c r="E356" s="9">
        <v>181685585</v>
      </c>
      <c r="F356">
        <f t="shared" si="320"/>
        <v>77809.672376873656</v>
      </c>
      <c r="G356" s="14">
        <v>2001</v>
      </c>
      <c r="H356" s="10">
        <v>2296</v>
      </c>
      <c r="I356" s="9">
        <v>194416840</v>
      </c>
      <c r="J356">
        <f t="shared" si="321"/>
        <v>84676.324041811851</v>
      </c>
      <c r="K356">
        <f t="shared" si="322"/>
        <v>6866.6516649381956</v>
      </c>
      <c r="L356" s="18">
        <f t="shared" si="323"/>
        <v>8.8249332700944261E-2</v>
      </c>
      <c r="M356" s="14">
        <v>2002</v>
      </c>
      <c r="N356" s="10">
        <v>2289</v>
      </c>
      <c r="O356" s="9">
        <v>186813996</v>
      </c>
      <c r="P356">
        <f t="shared" si="324"/>
        <v>81613.803407601576</v>
      </c>
      <c r="Q356">
        <f t="shared" si="325"/>
        <v>-3062.5206342102756</v>
      </c>
      <c r="R356" s="19">
        <f t="shared" si="326"/>
        <v>-3.6167378176431592E-2</v>
      </c>
      <c r="S356" s="14">
        <v>2003</v>
      </c>
      <c r="T356" s="10">
        <v>2289</v>
      </c>
      <c r="U356" s="9">
        <v>195966823</v>
      </c>
      <c r="V356">
        <f t="shared" si="327"/>
        <v>85612.417212756656</v>
      </c>
      <c r="W356">
        <f t="shared" si="328"/>
        <v>3998.6138051550806</v>
      </c>
      <c r="X356" s="18">
        <f t="shared" si="329"/>
        <v>4.8994332309020248E-2</v>
      </c>
      <c r="Y356" s="14">
        <v>2004</v>
      </c>
      <c r="Z356" s="10">
        <v>2232</v>
      </c>
      <c r="AA356" s="9">
        <v>197225188</v>
      </c>
      <c r="AB356">
        <f t="shared" si="330"/>
        <v>88362.539426523304</v>
      </c>
      <c r="AC356">
        <f t="shared" si="331"/>
        <v>2750.1222137666482</v>
      </c>
      <c r="AD356" s="18">
        <f t="shared" si="332"/>
        <v>3.2122936173292239E-2</v>
      </c>
      <c r="AE356" s="14">
        <v>2005</v>
      </c>
      <c r="AF356" s="10">
        <v>2195</v>
      </c>
      <c r="AG356" s="9">
        <v>208692559</v>
      </c>
      <c r="AH356">
        <f t="shared" si="333"/>
        <v>95076.336674259685</v>
      </c>
      <c r="AI356">
        <f t="shared" si="334"/>
        <v>6713.7972477363801</v>
      </c>
      <c r="AJ356" s="18">
        <f t="shared" si="335"/>
        <v>7.5980130169517698E-2</v>
      </c>
      <c r="AK356" s="14">
        <v>2006</v>
      </c>
      <c r="AL356" s="10">
        <v>2226</v>
      </c>
      <c r="AM356" s="9">
        <v>229082974</v>
      </c>
      <c r="AN356">
        <f t="shared" si="336"/>
        <v>102912.38724168912</v>
      </c>
      <c r="AO356">
        <f t="shared" si="337"/>
        <v>7836.05056742944</v>
      </c>
      <c r="AP356" s="18">
        <f t="shared" si="338"/>
        <v>8.2418515916073562E-2</v>
      </c>
      <c r="AQ356" s="14">
        <v>2007</v>
      </c>
      <c r="AR356" s="10">
        <v>2292</v>
      </c>
      <c r="AS356" s="9">
        <v>228378926</v>
      </c>
      <c r="AT356">
        <f t="shared" si="339"/>
        <v>99641.765270506105</v>
      </c>
      <c r="AU356">
        <f t="shared" si="340"/>
        <v>-3270.6219711830199</v>
      </c>
      <c r="AV356" s="18">
        <f t="shared" si="341"/>
        <v>-3.1780644282422325E-2</v>
      </c>
      <c r="AW356" s="14">
        <v>2008</v>
      </c>
      <c r="AX356" s="10">
        <v>2279</v>
      </c>
      <c r="AY356" s="9">
        <v>247962856</v>
      </c>
      <c r="AZ356">
        <f t="shared" si="342"/>
        <v>108803.35936814392</v>
      </c>
      <c r="BA356">
        <f t="shared" si="343"/>
        <v>9161.5940976378188</v>
      </c>
      <c r="BB356" s="18">
        <f t="shared" si="344"/>
        <v>9.1945321048518644E-2</v>
      </c>
      <c r="BC356" s="14">
        <v>2009</v>
      </c>
      <c r="BD356" s="10">
        <v>2301</v>
      </c>
      <c r="BE356" s="9">
        <v>256936580</v>
      </c>
      <c r="BF356">
        <f t="shared" si="345"/>
        <v>111663.00738809214</v>
      </c>
      <c r="BG356">
        <f t="shared" si="346"/>
        <v>2859.6480199482176</v>
      </c>
      <c r="BH356" s="18">
        <f t="shared" si="347"/>
        <v>2.6282718075573336E-2</v>
      </c>
      <c r="BI356" s="14">
        <v>2010</v>
      </c>
      <c r="BJ356" s="10">
        <v>2301</v>
      </c>
      <c r="BK356" s="9">
        <v>260113253</v>
      </c>
      <c r="BL356">
        <f t="shared" si="348"/>
        <v>113043.56931768796</v>
      </c>
      <c r="BM356">
        <f t="shared" si="349"/>
        <v>1380.5619295958168</v>
      </c>
      <c r="BN356" s="18">
        <f t="shared" si="350"/>
        <v>1.2363646313031698E-2</v>
      </c>
      <c r="BO356" s="14">
        <v>2011</v>
      </c>
      <c r="BP356" s="10">
        <v>2314</v>
      </c>
      <c r="BQ356" s="9">
        <v>264005667</v>
      </c>
      <c r="BR356">
        <f t="shared" si="351"/>
        <v>114090.60803802939</v>
      </c>
      <c r="BS356">
        <f t="shared" si="352"/>
        <v>1047.0387203414284</v>
      </c>
      <c r="BT356" s="18">
        <f t="shared" si="353"/>
        <v>9.262258142247088E-3</v>
      </c>
      <c r="BU356" s="14">
        <v>2012</v>
      </c>
      <c r="BV356" s="10">
        <v>2306</v>
      </c>
      <c r="BW356" s="9">
        <v>270583309</v>
      </c>
      <c r="BX356">
        <f t="shared" si="354"/>
        <v>117338.81569817866</v>
      </c>
      <c r="BY356">
        <f t="shared" si="355"/>
        <v>3248.2076601492736</v>
      </c>
      <c r="BZ356" s="18">
        <f t="shared" si="356"/>
        <v>2.8470421150411967E-2</v>
      </c>
      <c r="CA356" s="14">
        <v>2013</v>
      </c>
      <c r="CB356" s="10">
        <v>2331</v>
      </c>
      <c r="CC356" s="9">
        <v>281988398</v>
      </c>
      <c r="CD356">
        <f t="shared" si="357"/>
        <v>120973.14371514371</v>
      </c>
      <c r="CE356">
        <f t="shared" si="358"/>
        <v>3634.3280169650534</v>
      </c>
      <c r="CF356" s="18">
        <f t="shared" si="359"/>
        <v>3.0972939306915689E-2</v>
      </c>
      <c r="CG356" s="14">
        <v>2014</v>
      </c>
      <c r="CH356" s="10">
        <v>2301</v>
      </c>
      <c r="CI356" s="9">
        <v>289874880</v>
      </c>
      <c r="CJ356">
        <f t="shared" si="360"/>
        <v>125977.78357235984</v>
      </c>
      <c r="CK356">
        <f t="shared" si="361"/>
        <v>5004.639857216127</v>
      </c>
      <c r="CL356" s="18">
        <f t="shared" si="362"/>
        <v>4.1369842127940287E-2</v>
      </c>
      <c r="CM356" s="14">
        <v>2015</v>
      </c>
      <c r="CN356" s="9">
        <v>2293</v>
      </c>
      <c r="CO356" s="9">
        <v>285874157</v>
      </c>
      <c r="CP356">
        <f t="shared" si="363"/>
        <v>124672.54993458351</v>
      </c>
      <c r="CQ356">
        <f t="shared" si="364"/>
        <v>-1305.2336377763277</v>
      </c>
      <c r="CR356" s="18">
        <f t="shared" si="365"/>
        <v>-1.0360823954539732E-2</v>
      </c>
      <c r="CS356" s="14">
        <v>2016</v>
      </c>
      <c r="CT356" s="9">
        <v>2289</v>
      </c>
      <c r="CU356" s="9">
        <v>298162861</v>
      </c>
      <c r="CV356">
        <f t="shared" si="366"/>
        <v>130259.00436871996</v>
      </c>
      <c r="CW356">
        <f t="shared" si="367"/>
        <v>5586.4544341364526</v>
      </c>
      <c r="CX356" s="18">
        <f t="shared" si="368"/>
        <v>4.4809017197993475E-2</v>
      </c>
      <c r="CY356" s="14">
        <v>2017</v>
      </c>
      <c r="CZ356" s="9">
        <v>2244</v>
      </c>
      <c r="DA356" s="9">
        <v>299364554</v>
      </c>
      <c r="DB356">
        <f t="shared" si="369"/>
        <v>133406.66399286987</v>
      </c>
      <c r="DC356">
        <f t="shared" si="370"/>
        <v>3147.6596241499064</v>
      </c>
      <c r="DD356" s="18">
        <f t="shared" si="371"/>
        <v>2.4164622164928637E-2</v>
      </c>
      <c r="DE356" s="14">
        <v>2018</v>
      </c>
      <c r="DF356" s="24">
        <v>2226</v>
      </c>
      <c r="DG356" s="24">
        <v>308748278</v>
      </c>
      <c r="DH356">
        <f t="shared" si="372"/>
        <v>138700.93351302785</v>
      </c>
      <c r="DI356">
        <f t="shared" si="373"/>
        <v>5294.2695201579772</v>
      </c>
      <c r="DJ356" s="18">
        <f t="shared" si="374"/>
        <v>3.9685195339574174E-2</v>
      </c>
      <c r="DK356" s="14">
        <v>2019</v>
      </c>
      <c r="DL356" s="24">
        <v>2212</v>
      </c>
      <c r="DM356" s="24">
        <v>319336919</v>
      </c>
      <c r="DN356">
        <f t="shared" si="375"/>
        <v>144365.69575045208</v>
      </c>
      <c r="DO356">
        <f t="shared" si="376"/>
        <v>5664.7622374242346</v>
      </c>
      <c r="DP356" s="18">
        <f t="shared" si="377"/>
        <v>4.0841558120386819E-2</v>
      </c>
      <c r="DQ356" s="14">
        <v>2020</v>
      </c>
      <c r="DR356" s="25">
        <v>2170</v>
      </c>
      <c r="DS356" s="24">
        <v>329517782</v>
      </c>
      <c r="DT356">
        <f t="shared" si="378"/>
        <v>151851.51244239631</v>
      </c>
      <c r="DU356">
        <f t="shared" si="379"/>
        <v>7485.8166919442301</v>
      </c>
      <c r="DV356" s="18">
        <f t="shared" si="380"/>
        <v>5.1853154262381532E-2</v>
      </c>
      <c r="DX356" s="11">
        <f t="shared" si="381"/>
        <v>3.4402382543441593E-2</v>
      </c>
      <c r="DY356">
        <f t="shared" si="382"/>
        <v>138824.43108544996</v>
      </c>
      <c r="DZ356" s="23">
        <f t="shared" si="383"/>
        <v>111945.32822627175</v>
      </c>
    </row>
    <row r="357" spans="1:130" x14ac:dyDescent="0.2">
      <c r="A357" s="3">
        <v>79078</v>
      </c>
      <c r="B357" t="s">
        <v>357</v>
      </c>
      <c r="C357" s="14">
        <v>2000</v>
      </c>
      <c r="D357" s="10">
        <v>150</v>
      </c>
      <c r="E357" s="9">
        <v>10863708</v>
      </c>
      <c r="F357">
        <f t="shared" si="320"/>
        <v>72424.72</v>
      </c>
      <c r="G357" s="14">
        <v>2001</v>
      </c>
      <c r="H357" s="10">
        <v>149</v>
      </c>
      <c r="I357" s="9">
        <v>11212732</v>
      </c>
      <c r="J357">
        <f t="shared" si="321"/>
        <v>75253.234899328862</v>
      </c>
      <c r="K357">
        <f t="shared" si="322"/>
        <v>2828.5148993288603</v>
      </c>
      <c r="L357" s="18">
        <f t="shared" si="323"/>
        <v>3.9054550702147833E-2</v>
      </c>
      <c r="M357" s="14">
        <v>2002</v>
      </c>
      <c r="N357" s="10">
        <v>155</v>
      </c>
      <c r="O357" s="9">
        <v>11716713</v>
      </c>
      <c r="P357">
        <f t="shared" si="324"/>
        <v>75591.696774193551</v>
      </c>
      <c r="Q357">
        <f t="shared" si="325"/>
        <v>338.46187486468989</v>
      </c>
      <c r="R357" s="19">
        <f t="shared" si="326"/>
        <v>4.497638876487799E-3</v>
      </c>
      <c r="S357" s="14">
        <v>2003</v>
      </c>
      <c r="T357" s="10">
        <v>155</v>
      </c>
      <c r="U357" s="9">
        <v>11667073</v>
      </c>
      <c r="V357">
        <f t="shared" si="327"/>
        <v>75271.438709677415</v>
      </c>
      <c r="W357">
        <f t="shared" si="328"/>
        <v>-320.25806451613607</v>
      </c>
      <c r="X357" s="18">
        <f t="shared" si="329"/>
        <v>-4.2366831038706072E-3</v>
      </c>
      <c r="Y357" s="14">
        <v>2004</v>
      </c>
      <c r="Z357" s="10">
        <v>157</v>
      </c>
      <c r="AA357" s="9">
        <v>12242947</v>
      </c>
      <c r="AB357">
        <f t="shared" si="330"/>
        <v>77980.554140127395</v>
      </c>
      <c r="AC357">
        <f t="shared" si="331"/>
        <v>2709.1154304499796</v>
      </c>
      <c r="AD357" s="18">
        <f t="shared" si="332"/>
        <v>3.5991280051110235E-2</v>
      </c>
      <c r="AE357" s="14">
        <v>2005</v>
      </c>
      <c r="AF357" s="10">
        <v>158</v>
      </c>
      <c r="AG357" s="9">
        <v>12583103</v>
      </c>
      <c r="AH357">
        <f t="shared" si="333"/>
        <v>79639.892405063292</v>
      </c>
      <c r="AI357">
        <f t="shared" si="334"/>
        <v>1659.3382649358973</v>
      </c>
      <c r="AJ357" s="18">
        <f t="shared" si="335"/>
        <v>2.1278872447535374E-2</v>
      </c>
      <c r="AK357" s="14">
        <v>2006</v>
      </c>
      <c r="AL357" s="10">
        <v>157</v>
      </c>
      <c r="AM357" s="9">
        <v>13839898</v>
      </c>
      <c r="AN357">
        <f t="shared" si="336"/>
        <v>88152.216560509551</v>
      </c>
      <c r="AO357">
        <f t="shared" si="337"/>
        <v>8512.3241554462584</v>
      </c>
      <c r="AP357" s="18">
        <f t="shared" si="338"/>
        <v>0.10688517900238986</v>
      </c>
      <c r="AQ357" s="14">
        <v>2007</v>
      </c>
      <c r="AR357" s="10">
        <v>101</v>
      </c>
      <c r="AS357" s="9">
        <v>14227914</v>
      </c>
      <c r="AT357">
        <f t="shared" si="339"/>
        <v>140870.43564356436</v>
      </c>
      <c r="AU357">
        <f t="shared" si="340"/>
        <v>52718.219083054806</v>
      </c>
      <c r="AV357" s="18">
        <f t="shared" si="341"/>
        <v>0.5980362280155247</v>
      </c>
      <c r="AW357" s="14">
        <v>2008</v>
      </c>
      <c r="AX357" s="10">
        <v>96</v>
      </c>
      <c r="AY357" s="9">
        <v>15821308</v>
      </c>
      <c r="AZ357">
        <f t="shared" si="342"/>
        <v>164805.29166666666</v>
      </c>
      <c r="BA357">
        <f t="shared" si="343"/>
        <v>23934.8560231023</v>
      </c>
      <c r="BB357" s="18">
        <f t="shared" si="344"/>
        <v>0.1699068787127426</v>
      </c>
      <c r="BC357" s="14">
        <v>2009</v>
      </c>
      <c r="BD357" s="10">
        <v>161</v>
      </c>
      <c r="BE357" s="9">
        <v>16909843</v>
      </c>
      <c r="BF357">
        <f t="shared" si="345"/>
        <v>105030.08074534162</v>
      </c>
      <c r="BG357">
        <f t="shared" si="346"/>
        <v>-59775.210921325037</v>
      </c>
      <c r="BH357" s="18">
        <f t="shared" si="347"/>
        <v>-0.36270201227655791</v>
      </c>
      <c r="BI357" s="14">
        <v>2010</v>
      </c>
      <c r="BJ357" s="10">
        <v>162</v>
      </c>
      <c r="BK357" s="9">
        <v>16168006</v>
      </c>
      <c r="BL357">
        <f t="shared" si="348"/>
        <v>99802.506172839509</v>
      </c>
      <c r="BM357">
        <f t="shared" si="349"/>
        <v>-5227.5745725021116</v>
      </c>
      <c r="BN357" s="18">
        <f t="shared" si="350"/>
        <v>-4.9772165606318163E-2</v>
      </c>
      <c r="BO357" s="14">
        <v>2011</v>
      </c>
      <c r="BP357" s="10">
        <v>158</v>
      </c>
      <c r="BQ357" s="9">
        <v>16200920</v>
      </c>
      <c r="BR357">
        <f t="shared" si="351"/>
        <v>102537.46835443038</v>
      </c>
      <c r="BS357">
        <f t="shared" si="352"/>
        <v>2734.9621815908758</v>
      </c>
      <c r="BT357" s="18">
        <f t="shared" si="353"/>
        <v>2.7403742515788396E-2</v>
      </c>
      <c r="BU357" s="14">
        <v>2012</v>
      </c>
      <c r="BV357" s="10">
        <v>166</v>
      </c>
      <c r="BW357" s="9">
        <v>16929748</v>
      </c>
      <c r="BX357">
        <f t="shared" si="354"/>
        <v>101986.43373493975</v>
      </c>
      <c r="BY357">
        <f t="shared" si="355"/>
        <v>-551.03461949063058</v>
      </c>
      <c r="BZ357" s="18">
        <f t="shared" si="356"/>
        <v>-5.3739830750055943E-3</v>
      </c>
      <c r="CA357" s="14">
        <v>2013</v>
      </c>
      <c r="CB357" s="10">
        <v>103</v>
      </c>
      <c r="CC357" s="9">
        <v>15686327</v>
      </c>
      <c r="CD357">
        <f t="shared" si="357"/>
        <v>152294.43689320388</v>
      </c>
      <c r="CE357">
        <f t="shared" si="358"/>
        <v>50308.003158264124</v>
      </c>
      <c r="CF357" s="18">
        <f t="shared" si="359"/>
        <v>0.49328132493595561</v>
      </c>
      <c r="CG357" s="14">
        <v>2014</v>
      </c>
      <c r="CH357" s="10">
        <v>100</v>
      </c>
      <c r="CI357" s="9">
        <v>16581603</v>
      </c>
      <c r="CJ357">
        <f t="shared" si="360"/>
        <v>165816.03</v>
      </c>
      <c r="CK357">
        <f t="shared" si="361"/>
        <v>13521.593106796121</v>
      </c>
      <c r="CL357" s="18">
        <f t="shared" si="362"/>
        <v>8.878586363780383E-2</v>
      </c>
      <c r="CM357" s="14">
        <v>2015</v>
      </c>
      <c r="CN357" s="9">
        <v>90</v>
      </c>
      <c r="CO357" s="9">
        <v>16046931</v>
      </c>
      <c r="CP357">
        <f t="shared" si="363"/>
        <v>178299.23333333334</v>
      </c>
      <c r="CQ357">
        <f t="shared" si="364"/>
        <v>12483.203333333338</v>
      </c>
      <c r="CR357" s="18">
        <f t="shared" si="365"/>
        <v>7.5283453194081043E-2</v>
      </c>
      <c r="CS357" s="14">
        <v>2016</v>
      </c>
      <c r="CT357" s="9">
        <v>97</v>
      </c>
      <c r="CU357" s="9">
        <v>16424852</v>
      </c>
      <c r="CV357">
        <f t="shared" si="366"/>
        <v>169328.37113402062</v>
      </c>
      <c r="CW357">
        <f t="shared" si="367"/>
        <v>-8970.8621993127163</v>
      </c>
      <c r="CX357" s="18">
        <f t="shared" si="368"/>
        <v>-5.0313520880606047E-2</v>
      </c>
      <c r="CY357" s="14">
        <v>2017</v>
      </c>
      <c r="CZ357" s="9">
        <v>100</v>
      </c>
      <c r="DA357" s="9">
        <v>16807686</v>
      </c>
      <c r="DB357">
        <f t="shared" si="369"/>
        <v>168076.86</v>
      </c>
      <c r="DC357">
        <f t="shared" si="370"/>
        <v>-1251.5111340206349</v>
      </c>
      <c r="DD357" s="18">
        <f t="shared" si="371"/>
        <v>-7.3910303727547488E-3</v>
      </c>
      <c r="DE357" s="14">
        <v>2018</v>
      </c>
      <c r="DF357" s="24">
        <v>93</v>
      </c>
      <c r="DG357" s="24">
        <v>17839268</v>
      </c>
      <c r="DH357">
        <f t="shared" si="372"/>
        <v>191820.08602150538</v>
      </c>
      <c r="DI357">
        <f t="shared" si="373"/>
        <v>23743.226021505398</v>
      </c>
      <c r="DJ357" s="18">
        <f t="shared" si="374"/>
        <v>0.14126409799365242</v>
      </c>
      <c r="DK357" s="14">
        <v>2019</v>
      </c>
      <c r="DL357" s="24">
        <v>98</v>
      </c>
      <c r="DM357" s="24">
        <v>18364064</v>
      </c>
      <c r="DN357">
        <f t="shared" si="375"/>
        <v>187388.4081632653</v>
      </c>
      <c r="DO357">
        <f t="shared" si="376"/>
        <v>-4431.6778582400875</v>
      </c>
      <c r="DP357" s="18">
        <f t="shared" si="377"/>
        <v>-2.3103304508701149E-2</v>
      </c>
      <c r="DQ357" s="14">
        <v>2020</v>
      </c>
      <c r="DR357" s="25">
        <v>98</v>
      </c>
      <c r="DS357" s="24">
        <v>19224201</v>
      </c>
      <c r="DT357">
        <f t="shared" si="378"/>
        <v>196165.31632653062</v>
      </c>
      <c r="DU357">
        <f t="shared" si="379"/>
        <v>8776.9081632653251</v>
      </c>
      <c r="DV357" s="18">
        <f t="shared" si="380"/>
        <v>4.6838052840591379E-2</v>
      </c>
      <c r="DX357" s="11">
        <f t="shared" si="381"/>
        <v>8.7566466097045367E-2</v>
      </c>
      <c r="DY357">
        <f t="shared" si="382"/>
        <v>182428.45139492358</v>
      </c>
      <c r="DZ357" s="23">
        <f t="shared" si="383"/>
        <v>127073.08150850197</v>
      </c>
    </row>
    <row r="358" spans="1:130" x14ac:dyDescent="0.2">
      <c r="A358" s="3">
        <v>80116</v>
      </c>
      <c r="B358" t="s">
        <v>358</v>
      </c>
      <c r="C358" s="14">
        <v>2000</v>
      </c>
      <c r="D358" s="10">
        <v>421</v>
      </c>
      <c r="E358" s="9">
        <v>14497076</v>
      </c>
      <c r="F358">
        <f t="shared" si="320"/>
        <v>34434.859857482188</v>
      </c>
      <c r="G358" s="14">
        <v>2001</v>
      </c>
      <c r="H358" s="10">
        <v>445</v>
      </c>
      <c r="I358" s="9">
        <v>15059987</v>
      </c>
      <c r="J358">
        <f t="shared" si="321"/>
        <v>33842.667415730335</v>
      </c>
      <c r="K358">
        <f t="shared" si="322"/>
        <v>-592.19244175185304</v>
      </c>
      <c r="L358" s="18">
        <f t="shared" si="323"/>
        <v>-1.7197469198445958E-2</v>
      </c>
      <c r="M358" s="14">
        <v>2002</v>
      </c>
      <c r="N358" s="10">
        <v>448</v>
      </c>
      <c r="O358" s="9">
        <v>16613208</v>
      </c>
      <c r="P358">
        <f t="shared" si="324"/>
        <v>37083.053571428572</v>
      </c>
      <c r="Q358">
        <f t="shared" si="325"/>
        <v>3240.3861556982374</v>
      </c>
      <c r="R358" s="19">
        <f t="shared" si="326"/>
        <v>9.5748544755431444E-2</v>
      </c>
      <c r="S358" s="14">
        <v>2003</v>
      </c>
      <c r="T358" s="10">
        <v>448</v>
      </c>
      <c r="U358" s="9">
        <v>17561372</v>
      </c>
      <c r="V358">
        <f t="shared" si="327"/>
        <v>39199.491071428572</v>
      </c>
      <c r="W358">
        <f t="shared" si="328"/>
        <v>2116.4375</v>
      </c>
      <c r="X358" s="18">
        <f t="shared" si="329"/>
        <v>5.7072902476150301E-2</v>
      </c>
      <c r="Y358" s="14">
        <v>2004</v>
      </c>
      <c r="Z358" s="10">
        <v>414</v>
      </c>
      <c r="AA358" s="9">
        <v>18002697</v>
      </c>
      <c r="AB358">
        <f t="shared" si="330"/>
        <v>43484.77536231884</v>
      </c>
      <c r="AC358">
        <f t="shared" si="331"/>
        <v>4285.2842908902676</v>
      </c>
      <c r="AD358" s="18">
        <f t="shared" si="332"/>
        <v>0.10931989609461264</v>
      </c>
      <c r="AE358" s="14">
        <v>2005</v>
      </c>
      <c r="AF358" s="10">
        <v>416</v>
      </c>
      <c r="AG358" s="9">
        <v>18363386</v>
      </c>
      <c r="AH358">
        <f t="shared" si="333"/>
        <v>44142.754807692305</v>
      </c>
      <c r="AI358">
        <f t="shared" si="334"/>
        <v>657.97944537346484</v>
      </c>
      <c r="AJ358" s="18">
        <f t="shared" si="335"/>
        <v>1.5131260076454902E-2</v>
      </c>
      <c r="AK358" s="14">
        <v>2006</v>
      </c>
      <c r="AL358" s="10">
        <v>399</v>
      </c>
      <c r="AM358" s="9">
        <v>19057232</v>
      </c>
      <c r="AN358">
        <f t="shared" si="336"/>
        <v>47762.486215538847</v>
      </c>
      <c r="AO358">
        <f t="shared" si="337"/>
        <v>3619.7314078465424</v>
      </c>
      <c r="AP358" s="18">
        <f t="shared" si="338"/>
        <v>8.2000577979690764E-2</v>
      </c>
      <c r="AQ358" s="14">
        <v>2007</v>
      </c>
      <c r="AR358" s="10">
        <v>414</v>
      </c>
      <c r="AS358" s="9">
        <v>19923945</v>
      </c>
      <c r="AT358">
        <f t="shared" si="339"/>
        <v>48125.471014492752</v>
      </c>
      <c r="AU358">
        <f t="shared" si="340"/>
        <v>362.98479895390483</v>
      </c>
      <c r="AV358" s="18">
        <f t="shared" si="341"/>
        <v>7.5997886147688197E-3</v>
      </c>
      <c r="AW358" s="14">
        <v>2008</v>
      </c>
      <c r="AX358" s="10">
        <v>388</v>
      </c>
      <c r="AY358" s="9">
        <v>21805157</v>
      </c>
      <c r="AZ358">
        <f t="shared" si="342"/>
        <v>56198.858247422679</v>
      </c>
      <c r="BA358">
        <f t="shared" si="343"/>
        <v>8073.3872329299265</v>
      </c>
      <c r="BB358" s="18">
        <f t="shared" si="344"/>
        <v>0.1677570538582088</v>
      </c>
      <c r="BC358" s="14">
        <v>2009</v>
      </c>
      <c r="BD358" s="10">
        <v>378</v>
      </c>
      <c r="BE358" s="9">
        <v>22109530</v>
      </c>
      <c r="BF358">
        <f t="shared" si="345"/>
        <v>58490.820105820108</v>
      </c>
      <c r="BG358">
        <f t="shared" si="346"/>
        <v>2291.9618583974298</v>
      </c>
      <c r="BH358" s="18">
        <f t="shared" si="347"/>
        <v>4.0783068017267783E-2</v>
      </c>
      <c r="BI358" s="14">
        <v>2010</v>
      </c>
      <c r="BJ358" s="10">
        <v>359</v>
      </c>
      <c r="BK358" s="9">
        <v>22214082</v>
      </c>
      <c r="BL358">
        <f t="shared" si="348"/>
        <v>61877.665738161559</v>
      </c>
      <c r="BM358">
        <f t="shared" si="349"/>
        <v>3386.8456323414503</v>
      </c>
      <c r="BN358" s="18">
        <f t="shared" si="350"/>
        <v>5.7903883484862327E-2</v>
      </c>
      <c r="BO358" s="14">
        <v>2011</v>
      </c>
      <c r="BP358" s="10">
        <v>345</v>
      </c>
      <c r="BQ358" s="9">
        <v>22717818</v>
      </c>
      <c r="BR358">
        <f t="shared" si="351"/>
        <v>65848.747826086954</v>
      </c>
      <c r="BS358">
        <f t="shared" si="352"/>
        <v>3971.0820879253952</v>
      </c>
      <c r="BT358" s="18">
        <f t="shared" si="353"/>
        <v>6.4176339565380949E-2</v>
      </c>
      <c r="BU358" s="14">
        <v>2012</v>
      </c>
      <c r="BV358" s="10">
        <v>342</v>
      </c>
      <c r="BW358" s="9">
        <v>23186535</v>
      </c>
      <c r="BX358">
        <f t="shared" si="354"/>
        <v>67796.885964912275</v>
      </c>
      <c r="BY358">
        <f t="shared" si="355"/>
        <v>1948.1381388253212</v>
      </c>
      <c r="BZ358" s="18">
        <f t="shared" si="356"/>
        <v>2.958504456258677E-2</v>
      </c>
      <c r="CA358" s="14">
        <v>2013</v>
      </c>
      <c r="CB358" s="10">
        <v>336</v>
      </c>
      <c r="CC358" s="9">
        <v>24480313</v>
      </c>
      <c r="CD358">
        <f t="shared" si="357"/>
        <v>72858.074404761908</v>
      </c>
      <c r="CE358">
        <f t="shared" si="358"/>
        <v>5061.1884398496331</v>
      </c>
      <c r="CF358" s="18">
        <f t="shared" si="359"/>
        <v>7.4652225803837208E-2</v>
      </c>
      <c r="CG358" s="14">
        <v>2014</v>
      </c>
      <c r="CH358" s="10">
        <v>328</v>
      </c>
      <c r="CI358" s="9">
        <v>25276246</v>
      </c>
      <c r="CJ358">
        <f t="shared" si="360"/>
        <v>77061.725609756104</v>
      </c>
      <c r="CK358">
        <f t="shared" si="361"/>
        <v>4203.6512049941957</v>
      </c>
      <c r="CL358" s="18">
        <f t="shared" si="362"/>
        <v>5.7696435698271084E-2</v>
      </c>
      <c r="CM358" s="14">
        <v>2015</v>
      </c>
      <c r="CN358" s="9">
        <v>323</v>
      </c>
      <c r="CO358" s="9">
        <v>26346500</v>
      </c>
      <c r="CP358">
        <f t="shared" si="363"/>
        <v>81568.111455108359</v>
      </c>
      <c r="CQ358">
        <f t="shared" si="364"/>
        <v>4506.3858453522553</v>
      </c>
      <c r="CR358" s="18">
        <f t="shared" si="365"/>
        <v>5.8477614012600591E-2</v>
      </c>
      <c r="CS358" s="14">
        <v>2016</v>
      </c>
      <c r="CT358" s="9">
        <v>334</v>
      </c>
      <c r="CU358" s="9">
        <v>27357667</v>
      </c>
      <c r="CV358">
        <f t="shared" si="366"/>
        <v>81909.182634730532</v>
      </c>
      <c r="CW358">
        <f t="shared" si="367"/>
        <v>341.07117962217308</v>
      </c>
      <c r="CX358" s="18">
        <f t="shared" si="368"/>
        <v>4.1814279322855748E-3</v>
      </c>
      <c r="CY358" s="14">
        <v>2017</v>
      </c>
      <c r="CZ358" s="9">
        <v>350</v>
      </c>
      <c r="DA358" s="9">
        <v>27598357</v>
      </c>
      <c r="DB358">
        <f t="shared" si="369"/>
        <v>78852.448571428569</v>
      </c>
      <c r="DC358">
        <f t="shared" si="370"/>
        <v>-3056.734063301963</v>
      </c>
      <c r="DD358" s="18">
        <f t="shared" si="371"/>
        <v>-3.7318576073860965E-2</v>
      </c>
      <c r="DE358" s="14">
        <v>2018</v>
      </c>
      <c r="DF358" s="24">
        <v>330</v>
      </c>
      <c r="DG358" s="24">
        <v>28528605</v>
      </c>
      <c r="DH358">
        <f t="shared" si="372"/>
        <v>86450.318181818177</v>
      </c>
      <c r="DI358">
        <f t="shared" si="373"/>
        <v>7597.8696103896073</v>
      </c>
      <c r="DJ358" s="18">
        <f t="shared" si="374"/>
        <v>9.6355531730978133E-2</v>
      </c>
      <c r="DK358" s="14">
        <v>2019</v>
      </c>
      <c r="DL358" s="24">
        <v>330</v>
      </c>
      <c r="DM358" s="24">
        <v>29636260</v>
      </c>
      <c r="DN358">
        <f t="shared" si="375"/>
        <v>89806.84848484848</v>
      </c>
      <c r="DO358">
        <f t="shared" si="376"/>
        <v>3356.5303030303039</v>
      </c>
      <c r="DP358" s="18">
        <f t="shared" si="377"/>
        <v>3.8826118557146426E-2</v>
      </c>
      <c r="DQ358" s="14">
        <v>2020</v>
      </c>
      <c r="DR358" s="25">
        <v>313</v>
      </c>
      <c r="DS358" s="24">
        <v>33445519</v>
      </c>
      <c r="DT358">
        <f t="shared" si="378"/>
        <v>106854.69329073482</v>
      </c>
      <c r="DU358">
        <f t="shared" si="379"/>
        <v>17047.844805886343</v>
      </c>
      <c r="DV358" s="18">
        <f t="shared" si="380"/>
        <v>0.18982789278885034</v>
      </c>
      <c r="DX358" s="11">
        <f t="shared" si="381"/>
        <v>6.0344370787662631E-2</v>
      </c>
      <c r="DY358">
        <f t="shared" si="382"/>
        <v>85036.538412698414</v>
      </c>
      <c r="DZ358" s="23">
        <f t="shared" si="383"/>
        <v>62554.759039604905</v>
      </c>
    </row>
    <row r="359" spans="1:130" x14ac:dyDescent="0.2">
      <c r="A359" s="3">
        <v>80118</v>
      </c>
      <c r="B359" t="s">
        <v>359</v>
      </c>
      <c r="C359" s="14">
        <v>2000</v>
      </c>
      <c r="D359" s="10">
        <v>360</v>
      </c>
      <c r="E359" s="9">
        <v>12078931</v>
      </c>
      <c r="F359">
        <f t="shared" si="320"/>
        <v>33552.586111111108</v>
      </c>
      <c r="G359" s="14">
        <v>2001</v>
      </c>
      <c r="H359" s="10">
        <v>357</v>
      </c>
      <c r="I359" s="9">
        <v>12298068</v>
      </c>
      <c r="J359">
        <f t="shared" si="321"/>
        <v>34448.36974789916</v>
      </c>
      <c r="K359">
        <f t="shared" si="322"/>
        <v>895.78363678805181</v>
      </c>
      <c r="L359" s="18">
        <f t="shared" si="323"/>
        <v>2.6697901432146495E-2</v>
      </c>
      <c r="M359" s="14">
        <v>2002</v>
      </c>
      <c r="N359" s="10">
        <v>363</v>
      </c>
      <c r="O359" s="9">
        <v>13001530</v>
      </c>
      <c r="P359">
        <f t="shared" si="324"/>
        <v>35816.887052341597</v>
      </c>
      <c r="Q359">
        <f t="shared" si="325"/>
        <v>1368.5173044424373</v>
      </c>
      <c r="R359" s="19">
        <f t="shared" si="326"/>
        <v>3.9726620285881496E-2</v>
      </c>
      <c r="S359" s="14">
        <v>2003</v>
      </c>
      <c r="T359" s="10">
        <v>363</v>
      </c>
      <c r="U359" s="9">
        <v>13689595</v>
      </c>
      <c r="V359">
        <f t="shared" si="327"/>
        <v>37712.382920110191</v>
      </c>
      <c r="W359">
        <f t="shared" si="328"/>
        <v>1895.4958677685936</v>
      </c>
      <c r="X359" s="18">
        <f t="shared" si="329"/>
        <v>5.2921848428607976E-2</v>
      </c>
      <c r="Y359" s="14">
        <v>2004</v>
      </c>
      <c r="Z359" s="10">
        <v>371</v>
      </c>
      <c r="AA359" s="9">
        <v>14416420</v>
      </c>
      <c r="AB359">
        <f t="shared" si="330"/>
        <v>38858.274932614557</v>
      </c>
      <c r="AC359">
        <f t="shared" si="331"/>
        <v>1145.892012504366</v>
      </c>
      <c r="AD359" s="18">
        <f t="shared" si="332"/>
        <v>3.0385033343870646E-2</v>
      </c>
      <c r="AE359" s="14">
        <v>2005</v>
      </c>
      <c r="AF359" s="10">
        <v>362</v>
      </c>
      <c r="AG359" s="9">
        <v>14375378</v>
      </c>
      <c r="AH359">
        <f t="shared" si="333"/>
        <v>39710.988950276245</v>
      </c>
      <c r="AI359">
        <f t="shared" si="334"/>
        <v>852.71401766168856</v>
      </c>
      <c r="AJ359" s="18">
        <f t="shared" si="335"/>
        <v>2.1944206713767109E-2</v>
      </c>
      <c r="AK359" s="14">
        <v>2006</v>
      </c>
      <c r="AL359" s="10">
        <v>382</v>
      </c>
      <c r="AM359" s="9">
        <v>14754080</v>
      </c>
      <c r="AN359">
        <f t="shared" si="336"/>
        <v>38623.246073298433</v>
      </c>
      <c r="AO359">
        <f t="shared" si="337"/>
        <v>-1087.7428769778126</v>
      </c>
      <c r="AP359" s="18">
        <f t="shared" si="338"/>
        <v>-2.7391482955506849E-2</v>
      </c>
      <c r="AQ359" s="14">
        <v>2007</v>
      </c>
      <c r="AR359" s="10">
        <v>363</v>
      </c>
      <c r="AS359" s="9">
        <v>15309201</v>
      </c>
      <c r="AT359">
        <f t="shared" si="339"/>
        <v>42174.10743801653</v>
      </c>
      <c r="AU359">
        <f t="shared" si="340"/>
        <v>3550.8613647180973</v>
      </c>
      <c r="AV359" s="18">
        <f t="shared" si="341"/>
        <v>9.1935860543138778E-2</v>
      </c>
      <c r="AW359" s="14">
        <v>2008</v>
      </c>
      <c r="AX359" s="10">
        <v>343</v>
      </c>
      <c r="AY359" s="9">
        <v>17297940</v>
      </c>
      <c r="AZ359">
        <f t="shared" si="342"/>
        <v>50431.311953352772</v>
      </c>
      <c r="BA359">
        <f t="shared" si="343"/>
        <v>8257.2045153362415</v>
      </c>
      <c r="BB359" s="18">
        <f t="shared" si="344"/>
        <v>0.19578848295656029</v>
      </c>
      <c r="BC359" s="14">
        <v>2009</v>
      </c>
      <c r="BD359" s="10">
        <v>329</v>
      </c>
      <c r="BE359" s="9">
        <v>18267882</v>
      </c>
      <c r="BF359">
        <f t="shared" si="345"/>
        <v>55525.477203647417</v>
      </c>
      <c r="BG359">
        <f t="shared" si="346"/>
        <v>5094.1652502946454</v>
      </c>
      <c r="BH359" s="18">
        <f t="shared" si="347"/>
        <v>0.10101195176136947</v>
      </c>
      <c r="BI359" s="14">
        <v>2010</v>
      </c>
      <c r="BJ359" s="10">
        <v>338</v>
      </c>
      <c r="BK359" s="9">
        <v>18140064</v>
      </c>
      <c r="BL359">
        <f t="shared" si="348"/>
        <v>53668.828402366868</v>
      </c>
      <c r="BM359">
        <f t="shared" si="349"/>
        <v>-1856.6488012805494</v>
      </c>
      <c r="BN359" s="18">
        <f t="shared" si="350"/>
        <v>-3.3437781983773528E-2</v>
      </c>
      <c r="BO359" s="14">
        <v>2011</v>
      </c>
      <c r="BP359" s="10">
        <v>333</v>
      </c>
      <c r="BQ359" s="9">
        <v>17378609</v>
      </c>
      <c r="BR359">
        <f t="shared" si="351"/>
        <v>52188.015015015015</v>
      </c>
      <c r="BS359">
        <f t="shared" si="352"/>
        <v>-1480.8133873518527</v>
      </c>
      <c r="BT359" s="18">
        <f t="shared" si="353"/>
        <v>-2.7591684622773446E-2</v>
      </c>
      <c r="BU359" s="14">
        <v>2012</v>
      </c>
      <c r="BV359" s="10">
        <v>371</v>
      </c>
      <c r="BW359" s="9">
        <v>17169641</v>
      </c>
      <c r="BX359">
        <f t="shared" si="354"/>
        <v>46279.355795148251</v>
      </c>
      <c r="BY359">
        <f t="shared" si="355"/>
        <v>-5908.659219866764</v>
      </c>
      <c r="BZ359" s="18">
        <f t="shared" si="356"/>
        <v>-0.11321870008213157</v>
      </c>
      <c r="CA359" s="14">
        <v>2013</v>
      </c>
      <c r="CB359" s="10">
        <v>371</v>
      </c>
      <c r="CC359" s="9">
        <v>19149329</v>
      </c>
      <c r="CD359">
        <f t="shared" si="357"/>
        <v>51615.442048517521</v>
      </c>
      <c r="CE359">
        <f t="shared" si="358"/>
        <v>5336.0862533692707</v>
      </c>
      <c r="CF359" s="18">
        <f t="shared" si="359"/>
        <v>0.11530165365717311</v>
      </c>
      <c r="CG359" s="14">
        <v>2014</v>
      </c>
      <c r="CH359" s="10">
        <v>348</v>
      </c>
      <c r="CI359" s="9">
        <v>19518344</v>
      </c>
      <c r="CJ359">
        <f t="shared" si="360"/>
        <v>56087.19540229885</v>
      </c>
      <c r="CK359">
        <f t="shared" si="361"/>
        <v>4471.7533537813288</v>
      </c>
      <c r="CL359" s="18">
        <f t="shared" si="362"/>
        <v>8.6635959633513684E-2</v>
      </c>
      <c r="CM359" s="14">
        <v>2015</v>
      </c>
      <c r="CN359" s="9">
        <v>344</v>
      </c>
      <c r="CO359" s="9">
        <v>19156875</v>
      </c>
      <c r="CP359">
        <f t="shared" si="363"/>
        <v>55688.590116279069</v>
      </c>
      <c r="CQ359">
        <f t="shared" si="364"/>
        <v>-398.60528601978149</v>
      </c>
      <c r="CR359" s="18">
        <f t="shared" si="365"/>
        <v>-7.1068856832774314E-3</v>
      </c>
      <c r="CS359" s="14">
        <v>2016</v>
      </c>
      <c r="CT359" s="9">
        <v>322</v>
      </c>
      <c r="CU359" s="9">
        <v>19130241</v>
      </c>
      <c r="CV359">
        <f t="shared" si="366"/>
        <v>59410.686335403727</v>
      </c>
      <c r="CW359">
        <f t="shared" si="367"/>
        <v>3722.0962191246581</v>
      </c>
      <c r="CX359" s="18">
        <f t="shared" si="368"/>
        <v>6.6837680956778306E-2</v>
      </c>
      <c r="CY359" s="14">
        <v>2017</v>
      </c>
      <c r="CZ359" s="9">
        <v>326</v>
      </c>
      <c r="DA359" s="9">
        <v>19394455</v>
      </c>
      <c r="DB359">
        <f t="shared" si="369"/>
        <v>59492.193251533739</v>
      </c>
      <c r="DC359">
        <f t="shared" si="370"/>
        <v>81.506916130012542</v>
      </c>
      <c r="DD359" s="18">
        <f t="shared" si="371"/>
        <v>1.371923489822425E-3</v>
      </c>
      <c r="DE359" s="14">
        <v>2018</v>
      </c>
      <c r="DF359" s="24">
        <v>329</v>
      </c>
      <c r="DG359" s="24">
        <v>19930215</v>
      </c>
      <c r="DH359">
        <f t="shared" si="372"/>
        <v>60578.161094224924</v>
      </c>
      <c r="DI359">
        <f t="shared" si="373"/>
        <v>1085.9678426911851</v>
      </c>
      <c r="DJ359" s="18">
        <f t="shared" si="374"/>
        <v>1.8253955407219555E-2</v>
      </c>
      <c r="DK359" s="14">
        <v>2019</v>
      </c>
      <c r="DL359" s="24">
        <v>341</v>
      </c>
      <c r="DM359" s="24">
        <v>20817090</v>
      </c>
      <c r="DN359">
        <f t="shared" si="375"/>
        <v>61047.18475073314</v>
      </c>
      <c r="DO359">
        <f t="shared" si="376"/>
        <v>469.02365650821594</v>
      </c>
      <c r="DP359" s="18">
        <f t="shared" si="377"/>
        <v>7.7424545089555255E-3</v>
      </c>
      <c r="DQ359" s="14">
        <v>2020</v>
      </c>
      <c r="DR359" s="25">
        <v>312</v>
      </c>
      <c r="DS359" s="24">
        <v>22671320</v>
      </c>
      <c r="DT359">
        <f t="shared" si="378"/>
        <v>72664.487179487172</v>
      </c>
      <c r="DU359">
        <f t="shared" si="379"/>
        <v>11617.302428754032</v>
      </c>
      <c r="DV359" s="18">
        <f t="shared" si="380"/>
        <v>0.19030037955377649</v>
      </c>
      <c r="DX359" s="11">
        <f t="shared" si="381"/>
        <v>4.5400525285823404E-2</v>
      </c>
      <c r="DY359">
        <f t="shared" si="382"/>
        <v>60372.513032163937</v>
      </c>
      <c r="DZ359" s="23">
        <f t="shared" si="383"/>
        <v>49313.036751127431</v>
      </c>
    </row>
    <row r="360" spans="1:130" x14ac:dyDescent="0.2">
      <c r="A360" s="3">
        <v>80119</v>
      </c>
      <c r="B360" t="s">
        <v>360</v>
      </c>
      <c r="C360" s="14">
        <v>2000</v>
      </c>
      <c r="D360" s="10">
        <v>614</v>
      </c>
      <c r="E360" s="9">
        <v>22898056</v>
      </c>
      <c r="F360">
        <f t="shared" si="320"/>
        <v>37293.250814332248</v>
      </c>
      <c r="G360" s="14">
        <v>2001</v>
      </c>
      <c r="H360" s="10">
        <v>593</v>
      </c>
      <c r="I360" s="9">
        <v>23801000</v>
      </c>
      <c r="J360">
        <f t="shared" si="321"/>
        <v>40136.593591905563</v>
      </c>
      <c r="K360">
        <f t="shared" si="322"/>
        <v>2843.3427775733144</v>
      </c>
      <c r="L360" s="18">
        <f t="shared" si="323"/>
        <v>7.6242824518815699E-2</v>
      </c>
      <c r="M360" s="14">
        <v>2002</v>
      </c>
      <c r="N360" s="10">
        <v>606</v>
      </c>
      <c r="O360" s="9">
        <v>25799795</v>
      </c>
      <c r="P360">
        <f t="shared" si="324"/>
        <v>42573.919141914193</v>
      </c>
      <c r="Q360">
        <f t="shared" si="325"/>
        <v>2437.3255500086307</v>
      </c>
      <c r="R360" s="19">
        <f t="shared" si="326"/>
        <v>6.0725769974165712E-2</v>
      </c>
      <c r="S360" s="14">
        <v>2003</v>
      </c>
      <c r="T360" s="10">
        <v>606</v>
      </c>
      <c r="U360" s="9">
        <v>27068480</v>
      </c>
      <c r="V360">
        <f t="shared" si="327"/>
        <v>44667.458745874588</v>
      </c>
      <c r="W360">
        <f t="shared" si="328"/>
        <v>2093.5396039603947</v>
      </c>
      <c r="X360" s="18">
        <f t="shared" si="329"/>
        <v>4.9174227934756815E-2</v>
      </c>
      <c r="Y360" s="14">
        <v>2004</v>
      </c>
      <c r="Z360" s="10">
        <v>596</v>
      </c>
      <c r="AA360" s="9">
        <v>28294490</v>
      </c>
      <c r="AB360">
        <f t="shared" si="330"/>
        <v>47473.976510067114</v>
      </c>
      <c r="AC360">
        <f t="shared" si="331"/>
        <v>2806.5177641925256</v>
      </c>
      <c r="AD360" s="18">
        <f t="shared" si="332"/>
        <v>6.2831373061977266E-2</v>
      </c>
      <c r="AE360" s="14">
        <v>2005</v>
      </c>
      <c r="AF360" s="10">
        <v>585</v>
      </c>
      <c r="AG360" s="9">
        <v>28151328</v>
      </c>
      <c r="AH360">
        <f t="shared" si="333"/>
        <v>48121.928205128206</v>
      </c>
      <c r="AI360">
        <f t="shared" si="334"/>
        <v>647.95169506109232</v>
      </c>
      <c r="AJ360" s="18">
        <f t="shared" si="335"/>
        <v>1.364856586057607E-2</v>
      </c>
      <c r="AK360" s="14">
        <v>2006</v>
      </c>
      <c r="AL360" s="10">
        <v>592</v>
      </c>
      <c r="AM360" s="9">
        <v>29544438</v>
      </c>
      <c r="AN360">
        <f t="shared" si="336"/>
        <v>49906.145270270274</v>
      </c>
      <c r="AO360">
        <f t="shared" si="337"/>
        <v>1784.2170651420674</v>
      </c>
      <c r="AP360" s="18">
        <f t="shared" si="338"/>
        <v>3.707700692159565E-2</v>
      </c>
      <c r="AQ360" s="14">
        <v>2007</v>
      </c>
      <c r="AR360" s="10">
        <v>608</v>
      </c>
      <c r="AS360" s="9">
        <v>30836396</v>
      </c>
      <c r="AT360">
        <f t="shared" si="339"/>
        <v>50717.756578947367</v>
      </c>
      <c r="AU360">
        <f t="shared" si="340"/>
        <v>811.61130867709289</v>
      </c>
      <c r="AV360" s="18">
        <f t="shared" si="341"/>
        <v>1.6262752899101989E-2</v>
      </c>
      <c r="AW360" s="14">
        <v>2008</v>
      </c>
      <c r="AX360" s="10">
        <v>582</v>
      </c>
      <c r="AY360" s="9">
        <v>33845208</v>
      </c>
      <c r="AZ360">
        <f t="shared" si="342"/>
        <v>58153.278350515466</v>
      </c>
      <c r="BA360">
        <f t="shared" si="343"/>
        <v>7435.5217715680992</v>
      </c>
      <c r="BB360" s="18">
        <f t="shared" si="344"/>
        <v>0.14660588861011528</v>
      </c>
      <c r="BC360" s="14">
        <v>2009</v>
      </c>
      <c r="BD360" s="10">
        <v>596</v>
      </c>
      <c r="BE360" s="9">
        <v>34647367</v>
      </c>
      <c r="BF360">
        <f t="shared" si="345"/>
        <v>58133.166107382553</v>
      </c>
      <c r="BG360">
        <f t="shared" si="346"/>
        <v>-20.112243132913136</v>
      </c>
      <c r="BH360" s="18">
        <f t="shared" si="347"/>
        <v>-3.4584882750182672E-4</v>
      </c>
      <c r="BI360" s="14">
        <v>2010</v>
      </c>
      <c r="BJ360" s="10">
        <v>613</v>
      </c>
      <c r="BK360" s="9">
        <v>34464265</v>
      </c>
      <c r="BL360">
        <f t="shared" si="348"/>
        <v>56222.292006525284</v>
      </c>
      <c r="BM360">
        <f t="shared" si="349"/>
        <v>-1910.8741008572688</v>
      </c>
      <c r="BN360" s="18">
        <f t="shared" si="350"/>
        <v>-3.287063528120137E-2</v>
      </c>
      <c r="BO360" s="14">
        <v>2011</v>
      </c>
      <c r="BP360" s="10">
        <v>596</v>
      </c>
      <c r="BQ360" s="9">
        <v>35380510</v>
      </c>
      <c r="BR360">
        <f t="shared" si="351"/>
        <v>59363.271812080537</v>
      </c>
      <c r="BS360">
        <f t="shared" si="352"/>
        <v>3140.9798055552528</v>
      </c>
      <c r="BT360" s="18">
        <f t="shared" si="353"/>
        <v>5.5867160399485381E-2</v>
      </c>
      <c r="BU360" s="14">
        <v>2012</v>
      </c>
      <c r="BV360" s="10">
        <v>580</v>
      </c>
      <c r="BW360" s="9">
        <v>35832276</v>
      </c>
      <c r="BX360">
        <f t="shared" si="354"/>
        <v>61779.786206896555</v>
      </c>
      <c r="BY360">
        <f t="shared" si="355"/>
        <v>2416.5143948160185</v>
      </c>
      <c r="BZ360" s="18">
        <f t="shared" si="356"/>
        <v>4.070723059985136E-2</v>
      </c>
      <c r="CA360" s="14">
        <v>2013</v>
      </c>
      <c r="CB360" s="10">
        <v>599</v>
      </c>
      <c r="CC360" s="9">
        <v>37068207</v>
      </c>
      <c r="CD360">
        <f t="shared" si="357"/>
        <v>61883.484140233726</v>
      </c>
      <c r="CE360">
        <f t="shared" si="358"/>
        <v>103.69793333717098</v>
      </c>
      <c r="CF360" s="18">
        <f t="shared" si="359"/>
        <v>1.6785090998841148E-3</v>
      </c>
      <c r="CG360" s="14">
        <v>2014</v>
      </c>
      <c r="CH360" s="10">
        <v>576</v>
      </c>
      <c r="CI360" s="9">
        <v>37913648</v>
      </c>
      <c r="CJ360">
        <f t="shared" si="360"/>
        <v>65822.305555555562</v>
      </c>
      <c r="CK360">
        <f t="shared" si="361"/>
        <v>3938.821415321836</v>
      </c>
      <c r="CL360" s="18">
        <f t="shared" si="362"/>
        <v>6.3648992458086237E-2</v>
      </c>
      <c r="CM360" s="14">
        <v>2015</v>
      </c>
      <c r="CN360" s="9">
        <v>569</v>
      </c>
      <c r="CO360" s="9">
        <v>39664600</v>
      </c>
      <c r="CP360">
        <f t="shared" si="363"/>
        <v>69709.314586994733</v>
      </c>
      <c r="CQ360">
        <f t="shared" si="364"/>
        <v>3887.0090314391709</v>
      </c>
      <c r="CR360" s="18">
        <f t="shared" si="365"/>
        <v>5.9053067172775413E-2</v>
      </c>
      <c r="CS360" s="14">
        <v>2016</v>
      </c>
      <c r="CT360" s="9">
        <v>554</v>
      </c>
      <c r="CU360" s="9">
        <v>40072281</v>
      </c>
      <c r="CV360">
        <f t="shared" si="366"/>
        <v>72332.63718411552</v>
      </c>
      <c r="CW360">
        <f t="shared" si="367"/>
        <v>2623.3225971207867</v>
      </c>
      <c r="CX360" s="18">
        <f t="shared" si="368"/>
        <v>3.7632310870693957E-2</v>
      </c>
      <c r="CY360" s="14">
        <v>2017</v>
      </c>
      <c r="CZ360" s="9">
        <v>561</v>
      </c>
      <c r="DA360" s="9">
        <v>41298694</v>
      </c>
      <c r="DB360">
        <f t="shared" si="369"/>
        <v>73616.210338680932</v>
      </c>
      <c r="DC360">
        <f t="shared" si="370"/>
        <v>1283.5731545654126</v>
      </c>
      <c r="DD360" s="18">
        <f t="shared" si="371"/>
        <v>1.7745421769957109E-2</v>
      </c>
      <c r="DE360" s="14">
        <v>2018</v>
      </c>
      <c r="DF360" s="24">
        <v>550</v>
      </c>
      <c r="DG360" s="24">
        <v>42707974</v>
      </c>
      <c r="DH360">
        <f t="shared" si="372"/>
        <v>77650.861818181816</v>
      </c>
      <c r="DI360">
        <f t="shared" si="373"/>
        <v>4034.6514795008843</v>
      </c>
      <c r="DJ360" s="18">
        <f t="shared" si="374"/>
        <v>5.4806563132480557E-2</v>
      </c>
      <c r="DK360" s="14">
        <v>2019</v>
      </c>
      <c r="DL360" s="24">
        <v>537</v>
      </c>
      <c r="DM360" s="24">
        <v>44068735</v>
      </c>
      <c r="DN360">
        <f t="shared" si="375"/>
        <v>82064.683426443196</v>
      </c>
      <c r="DO360">
        <f t="shared" si="376"/>
        <v>4413.8216082613799</v>
      </c>
      <c r="DP360" s="18">
        <f t="shared" si="377"/>
        <v>5.6841888227799307E-2</v>
      </c>
      <c r="DQ360" s="14">
        <v>2020</v>
      </c>
      <c r="DR360" s="25">
        <v>532</v>
      </c>
      <c r="DS360" s="24">
        <v>48697620</v>
      </c>
      <c r="DT360">
        <f t="shared" si="378"/>
        <v>91536.879699248122</v>
      </c>
      <c r="DU360">
        <f t="shared" si="379"/>
        <v>9472.1962728049257</v>
      </c>
      <c r="DV360" s="18">
        <f t="shared" si="380"/>
        <v>0.11542354003345559</v>
      </c>
      <c r="DX360" s="11">
        <f t="shared" si="381"/>
        <v>4.4496910406512109E-2</v>
      </c>
      <c r="DY360">
        <f t="shared" si="382"/>
        <v>77777.251861101991</v>
      </c>
      <c r="DZ360" s="23">
        <f t="shared" si="383"/>
        <v>59483.771432918751</v>
      </c>
    </row>
    <row r="361" spans="1:130" x14ac:dyDescent="0.2">
      <c r="A361" s="3">
        <v>80121</v>
      </c>
      <c r="B361" t="s">
        <v>361</v>
      </c>
      <c r="C361" s="14">
        <v>2000</v>
      </c>
      <c r="D361" s="10">
        <v>378</v>
      </c>
      <c r="E361" s="9">
        <v>13245341</v>
      </c>
      <c r="F361">
        <f t="shared" si="320"/>
        <v>35040.584656084655</v>
      </c>
      <c r="G361" s="14">
        <v>2001</v>
      </c>
      <c r="H361" s="10">
        <v>375</v>
      </c>
      <c r="I361" s="9">
        <v>13940041</v>
      </c>
      <c r="J361">
        <f t="shared" si="321"/>
        <v>37173.44266666667</v>
      </c>
      <c r="K361">
        <f t="shared" si="322"/>
        <v>2132.8580105820147</v>
      </c>
      <c r="L361" s="18">
        <f t="shared" si="323"/>
        <v>6.0868219851795552E-2</v>
      </c>
      <c r="M361" s="14">
        <v>2002</v>
      </c>
      <c r="N361" s="10">
        <v>372</v>
      </c>
      <c r="O361" s="9">
        <v>14896775</v>
      </c>
      <c r="P361">
        <f t="shared" si="324"/>
        <v>40045.094086021505</v>
      </c>
      <c r="Q361">
        <f t="shared" si="325"/>
        <v>2871.6514193548355</v>
      </c>
      <c r="R361" s="19">
        <f t="shared" si="326"/>
        <v>7.7250079985995965E-2</v>
      </c>
      <c r="S361" s="14">
        <v>2003</v>
      </c>
      <c r="T361" s="10">
        <v>372</v>
      </c>
      <c r="U361" s="9">
        <v>16034447</v>
      </c>
      <c r="V361">
        <f t="shared" si="327"/>
        <v>43103.352150537634</v>
      </c>
      <c r="W361">
        <f t="shared" si="328"/>
        <v>3058.2580645161288</v>
      </c>
      <c r="X361" s="18">
        <f t="shared" si="329"/>
        <v>7.6370355328586215E-2</v>
      </c>
      <c r="Y361" s="14">
        <v>2004</v>
      </c>
      <c r="Z361" s="10">
        <v>384</v>
      </c>
      <c r="AA361" s="9">
        <v>16257139</v>
      </c>
      <c r="AB361">
        <f t="shared" si="330"/>
        <v>42336.299479166664</v>
      </c>
      <c r="AC361">
        <f t="shared" si="331"/>
        <v>-767.05267137096962</v>
      </c>
      <c r="AD361" s="18">
        <f t="shared" si="332"/>
        <v>-1.7795661662045513E-2</v>
      </c>
      <c r="AE361" s="14">
        <v>2005</v>
      </c>
      <c r="AF361" s="10">
        <v>397</v>
      </c>
      <c r="AG361" s="9">
        <v>17019500</v>
      </c>
      <c r="AH361">
        <f t="shared" si="333"/>
        <v>42870.277078085644</v>
      </c>
      <c r="AI361">
        <f t="shared" si="334"/>
        <v>533.97759891898022</v>
      </c>
      <c r="AJ361" s="18">
        <f t="shared" si="335"/>
        <v>1.2612760337774587E-2</v>
      </c>
      <c r="AK361" s="14">
        <v>2006</v>
      </c>
      <c r="AL361" s="10">
        <v>421</v>
      </c>
      <c r="AM361" s="9">
        <v>17653520</v>
      </c>
      <c r="AN361">
        <f t="shared" si="336"/>
        <v>41932.35154394299</v>
      </c>
      <c r="AO361">
        <f t="shared" si="337"/>
        <v>-937.92553414265421</v>
      </c>
      <c r="AP361" s="18">
        <f t="shared" si="338"/>
        <v>-2.1878224216612337E-2</v>
      </c>
      <c r="AQ361" s="14">
        <v>2007</v>
      </c>
      <c r="AR361" s="10">
        <v>436</v>
      </c>
      <c r="AS361" s="9">
        <v>18606650</v>
      </c>
      <c r="AT361">
        <f t="shared" si="339"/>
        <v>42675.802752293581</v>
      </c>
      <c r="AU361">
        <f t="shared" si="340"/>
        <v>743.4512083505906</v>
      </c>
      <c r="AV361" s="18">
        <f t="shared" si="341"/>
        <v>1.7729776198491785E-2</v>
      </c>
      <c r="AW361" s="14">
        <v>2008</v>
      </c>
      <c r="AX361" s="10">
        <v>403</v>
      </c>
      <c r="AY361" s="9">
        <v>20405100</v>
      </c>
      <c r="AZ361">
        <f t="shared" si="342"/>
        <v>50633.00248138958</v>
      </c>
      <c r="BA361">
        <f t="shared" si="343"/>
        <v>7957.1997290959989</v>
      </c>
      <c r="BB361" s="18">
        <f t="shared" si="344"/>
        <v>0.18645694318353145</v>
      </c>
      <c r="BC361" s="14">
        <v>2009</v>
      </c>
      <c r="BD361" s="10">
        <v>393</v>
      </c>
      <c r="BE361" s="9">
        <v>21058840</v>
      </c>
      <c r="BF361">
        <f t="shared" si="345"/>
        <v>53584.834605597964</v>
      </c>
      <c r="BG361">
        <f t="shared" si="346"/>
        <v>2951.8321242083839</v>
      </c>
      <c r="BH361" s="18">
        <f t="shared" si="347"/>
        <v>5.8298579573536943E-2</v>
      </c>
      <c r="BI361" s="14">
        <v>2010</v>
      </c>
      <c r="BJ361" s="10">
        <v>419</v>
      </c>
      <c r="BK361" s="9">
        <v>20860790</v>
      </c>
      <c r="BL361">
        <f t="shared" si="348"/>
        <v>49787.088305489262</v>
      </c>
      <c r="BM361">
        <f t="shared" si="349"/>
        <v>-3797.7463001087017</v>
      </c>
      <c r="BN361" s="18">
        <f t="shared" si="350"/>
        <v>-7.0873528453738177E-2</v>
      </c>
      <c r="BO361" s="14">
        <v>2011</v>
      </c>
      <c r="BP361" s="10">
        <v>403</v>
      </c>
      <c r="BQ361" s="9">
        <v>21957027</v>
      </c>
      <c r="BR361">
        <f t="shared" si="351"/>
        <v>54483.937965260549</v>
      </c>
      <c r="BS361">
        <f t="shared" si="352"/>
        <v>4696.8496597712874</v>
      </c>
      <c r="BT361" s="18">
        <f t="shared" si="353"/>
        <v>9.4338709485315239E-2</v>
      </c>
      <c r="BU361" s="14">
        <v>2012</v>
      </c>
      <c r="BV361" s="10">
        <v>417</v>
      </c>
      <c r="BW361" s="9">
        <v>22366367</v>
      </c>
      <c r="BX361">
        <f t="shared" si="354"/>
        <v>53636.371702637887</v>
      </c>
      <c r="BY361">
        <f t="shared" si="355"/>
        <v>-847.56626262266218</v>
      </c>
      <c r="BZ361" s="18">
        <f t="shared" si="356"/>
        <v>-1.5556259225665335E-2</v>
      </c>
      <c r="CA361" s="14">
        <v>2013</v>
      </c>
      <c r="CB361" s="10">
        <v>409</v>
      </c>
      <c r="CC361" s="9">
        <v>23585941</v>
      </c>
      <c r="CD361">
        <f t="shared" si="357"/>
        <v>57667.33740831296</v>
      </c>
      <c r="CE361">
        <f t="shared" si="358"/>
        <v>4030.965705675073</v>
      </c>
      <c r="CF361" s="18">
        <f t="shared" si="359"/>
        <v>7.5153586600206712E-2</v>
      </c>
      <c r="CG361" s="14">
        <v>2014</v>
      </c>
      <c r="CH361" s="10">
        <v>372</v>
      </c>
      <c r="CI361" s="9">
        <v>24824420</v>
      </c>
      <c r="CJ361">
        <f t="shared" si="360"/>
        <v>66732.31182795699</v>
      </c>
      <c r="CK361">
        <f t="shared" si="361"/>
        <v>9064.9744196440297</v>
      </c>
      <c r="CL361" s="18">
        <f t="shared" si="362"/>
        <v>0.15719425981920365</v>
      </c>
      <c r="CM361" s="14">
        <v>2015</v>
      </c>
      <c r="CN361" s="9">
        <v>363</v>
      </c>
      <c r="CO361" s="9">
        <v>24681586</v>
      </c>
      <c r="CP361">
        <f t="shared" si="363"/>
        <v>67993.349862258954</v>
      </c>
      <c r="CQ361">
        <f t="shared" si="364"/>
        <v>1261.0380343019642</v>
      </c>
      <c r="CR361" s="18">
        <f t="shared" si="365"/>
        <v>1.8896963101668867E-2</v>
      </c>
      <c r="CS361" s="14">
        <v>2016</v>
      </c>
      <c r="CT361" s="9">
        <v>363</v>
      </c>
      <c r="CU361" s="9">
        <v>25845969</v>
      </c>
      <c r="CV361">
        <f t="shared" si="366"/>
        <v>71201.016528925626</v>
      </c>
      <c r="CW361">
        <f t="shared" si="367"/>
        <v>3207.6666666666715</v>
      </c>
      <c r="CX361" s="18">
        <f t="shared" si="368"/>
        <v>4.7176182276130949E-2</v>
      </c>
      <c r="CY361" s="14">
        <v>2017</v>
      </c>
      <c r="CZ361" s="9">
        <v>374</v>
      </c>
      <c r="DA361" s="9">
        <v>26116447</v>
      </c>
      <c r="DB361">
        <f t="shared" si="369"/>
        <v>69830.072192513369</v>
      </c>
      <c r="DC361">
        <f t="shared" si="370"/>
        <v>-1370.9443364122562</v>
      </c>
      <c r="DD361" s="18">
        <f t="shared" si="371"/>
        <v>-1.9254561286429189E-2</v>
      </c>
      <c r="DE361" s="14">
        <v>2018</v>
      </c>
      <c r="DF361" s="24">
        <v>393</v>
      </c>
      <c r="DG361" s="24">
        <v>27221219</v>
      </c>
      <c r="DH361">
        <f t="shared" si="372"/>
        <v>69265.188295165397</v>
      </c>
      <c r="DI361">
        <f t="shared" si="373"/>
        <v>-564.88389734797238</v>
      </c>
      <c r="DJ361" s="18">
        <f t="shared" si="374"/>
        <v>-8.0894073228315357E-3</v>
      </c>
      <c r="DK361" s="14">
        <v>2019</v>
      </c>
      <c r="DL361" s="24">
        <v>395</v>
      </c>
      <c r="DM361" s="24">
        <v>28208622</v>
      </c>
      <c r="DN361">
        <f t="shared" si="375"/>
        <v>71414.232911392406</v>
      </c>
      <c r="DO361">
        <f t="shared" si="376"/>
        <v>2149.0446162270091</v>
      </c>
      <c r="DP361" s="18">
        <f t="shared" si="377"/>
        <v>3.1026330385028479E-2</v>
      </c>
      <c r="DQ361" s="14">
        <v>2020</v>
      </c>
      <c r="DR361" s="25">
        <v>396</v>
      </c>
      <c r="DS361" s="24">
        <v>31598196</v>
      </c>
      <c r="DT361">
        <f t="shared" si="378"/>
        <v>79793.42424242424</v>
      </c>
      <c r="DU361">
        <f t="shared" si="379"/>
        <v>8379.1913310318341</v>
      </c>
      <c r="DV361" s="18">
        <f t="shared" si="380"/>
        <v>0.11733223181754765</v>
      </c>
      <c r="DX361" s="11">
        <f t="shared" si="381"/>
        <v>4.5352901065604703E-2</v>
      </c>
      <c r="DY361">
        <f t="shared" si="382"/>
        <v>70169.831133023719</v>
      </c>
      <c r="DZ361" s="23">
        <f t="shared" si="383"/>
        <v>54342.827273434508</v>
      </c>
    </row>
    <row r="362" spans="1:130" x14ac:dyDescent="0.2">
      <c r="A362" s="3">
        <v>80122</v>
      </c>
      <c r="B362" t="s">
        <v>362</v>
      </c>
      <c r="C362" s="14">
        <v>2000</v>
      </c>
      <c r="D362" s="10">
        <v>122</v>
      </c>
      <c r="E362" s="9">
        <v>46418843</v>
      </c>
      <c r="F362">
        <f t="shared" si="320"/>
        <v>380482.31967213115</v>
      </c>
      <c r="G362" s="14">
        <v>2001</v>
      </c>
      <c r="H362" s="10">
        <v>135</v>
      </c>
      <c r="I362" s="9">
        <v>44850337</v>
      </c>
      <c r="J362">
        <f t="shared" si="321"/>
        <v>332224.71851851849</v>
      </c>
      <c r="K362">
        <f t="shared" si="322"/>
        <v>-48257.601153612661</v>
      </c>
      <c r="L362" s="18">
        <f t="shared" si="323"/>
        <v>-0.12683270327829466</v>
      </c>
      <c r="M362" s="14">
        <v>2002</v>
      </c>
      <c r="N362" s="10">
        <v>151</v>
      </c>
      <c r="O362" s="9">
        <v>49968486</v>
      </c>
      <c r="P362">
        <f t="shared" si="324"/>
        <v>330917.12582781457</v>
      </c>
      <c r="Q362">
        <f t="shared" si="325"/>
        <v>-1307.5926907039247</v>
      </c>
      <c r="R362" s="19">
        <f t="shared" si="326"/>
        <v>-3.9358681573569863E-3</v>
      </c>
      <c r="S362" s="14">
        <v>2003</v>
      </c>
      <c r="T362" s="10">
        <v>151</v>
      </c>
      <c r="U362" s="9">
        <v>55719404</v>
      </c>
      <c r="V362">
        <f t="shared" si="327"/>
        <v>369002.67549668875</v>
      </c>
      <c r="W362">
        <f t="shared" si="328"/>
        <v>38085.549668874184</v>
      </c>
      <c r="X362" s="18">
        <f t="shared" si="329"/>
        <v>0.11509089949213194</v>
      </c>
      <c r="Y362" s="14">
        <v>2004</v>
      </c>
      <c r="Z362" s="10">
        <v>166</v>
      </c>
      <c r="AA362" s="9">
        <v>64705858</v>
      </c>
      <c r="AB362">
        <f t="shared" si="330"/>
        <v>389794.32530120481</v>
      </c>
      <c r="AC362">
        <f t="shared" si="331"/>
        <v>20791.649804516055</v>
      </c>
      <c r="AD362" s="18">
        <f t="shared" si="332"/>
        <v>5.6345525886851273E-2</v>
      </c>
      <c r="AE362" s="14">
        <v>2005</v>
      </c>
      <c r="AF362" s="10">
        <v>177</v>
      </c>
      <c r="AG362" s="9">
        <v>44495700</v>
      </c>
      <c r="AH362">
        <f t="shared" si="333"/>
        <v>251388.13559322033</v>
      </c>
      <c r="AI362">
        <f t="shared" si="334"/>
        <v>-138406.18970798448</v>
      </c>
      <c r="AJ362" s="18">
        <f t="shared" si="335"/>
        <v>-0.35507492214268177</v>
      </c>
      <c r="AK362" s="14">
        <v>2006</v>
      </c>
      <c r="AL362" s="10">
        <v>173</v>
      </c>
      <c r="AM362" s="9">
        <v>46993560</v>
      </c>
      <c r="AN362">
        <f t="shared" si="336"/>
        <v>271639.07514450868</v>
      </c>
      <c r="AO362">
        <f t="shared" si="337"/>
        <v>20250.939551288349</v>
      </c>
      <c r="AP362" s="18">
        <f t="shared" si="338"/>
        <v>8.0556465019721857E-2</v>
      </c>
      <c r="AQ362" s="14">
        <v>2007</v>
      </c>
      <c r="AR362" s="10">
        <v>155</v>
      </c>
      <c r="AS362" s="9">
        <v>44396560</v>
      </c>
      <c r="AT362">
        <f t="shared" si="339"/>
        <v>286429.41935483873</v>
      </c>
      <c r="AU362">
        <f t="shared" si="340"/>
        <v>14790.344210330048</v>
      </c>
      <c r="AV362" s="18">
        <f t="shared" si="341"/>
        <v>5.444851482601229E-2</v>
      </c>
      <c r="AW362" s="14">
        <v>2008</v>
      </c>
      <c r="AX362" s="10">
        <v>156</v>
      </c>
      <c r="AY362" s="9">
        <v>53565455</v>
      </c>
      <c r="AZ362">
        <f t="shared" si="342"/>
        <v>343368.30128205131</v>
      </c>
      <c r="BA362">
        <f t="shared" si="343"/>
        <v>56938.881927212584</v>
      </c>
      <c r="BB362" s="18">
        <f t="shared" si="344"/>
        <v>0.19878852547850442</v>
      </c>
      <c r="BC362" s="14">
        <v>2009</v>
      </c>
      <c r="BD362" s="10">
        <v>137</v>
      </c>
      <c r="BE362" s="9">
        <v>53328488</v>
      </c>
      <c r="BF362">
        <f t="shared" si="345"/>
        <v>389259.03649635037</v>
      </c>
      <c r="BG362">
        <f t="shared" si="346"/>
        <v>45890.735214299057</v>
      </c>
      <c r="BH362" s="18">
        <f t="shared" si="347"/>
        <v>0.13364872366771929</v>
      </c>
      <c r="BI362" s="14">
        <v>2010</v>
      </c>
      <c r="BJ362" s="10">
        <v>142</v>
      </c>
      <c r="BK362" s="9">
        <v>55957316</v>
      </c>
      <c r="BL362">
        <f t="shared" si="348"/>
        <v>394065.60563380283</v>
      </c>
      <c r="BM362">
        <f t="shared" si="349"/>
        <v>4806.5691374524613</v>
      </c>
      <c r="BN362" s="18">
        <f t="shared" si="350"/>
        <v>1.2347996287293711E-2</v>
      </c>
      <c r="BO362" s="14">
        <v>2011</v>
      </c>
      <c r="BP362" s="10">
        <v>122</v>
      </c>
      <c r="BQ362" s="9">
        <v>58503711</v>
      </c>
      <c r="BR362">
        <f t="shared" si="351"/>
        <v>479538.61475409835</v>
      </c>
      <c r="BS362">
        <f t="shared" si="352"/>
        <v>85473.009120295523</v>
      </c>
      <c r="BT362" s="18">
        <f t="shared" si="353"/>
        <v>0.2169004548946194</v>
      </c>
      <c r="BU362" s="14">
        <v>2012</v>
      </c>
      <c r="BV362" s="10">
        <v>133</v>
      </c>
      <c r="BW362" s="9">
        <v>52228073</v>
      </c>
      <c r="BX362">
        <f t="shared" si="354"/>
        <v>392692.27819548873</v>
      </c>
      <c r="BY362">
        <f t="shared" si="355"/>
        <v>-86846.336558609619</v>
      </c>
      <c r="BZ362" s="18">
        <f t="shared" si="356"/>
        <v>-0.18110394843414931</v>
      </c>
      <c r="CA362" s="14">
        <v>2013</v>
      </c>
      <c r="CB362" s="10">
        <v>112</v>
      </c>
      <c r="CC362" s="9">
        <v>50518870</v>
      </c>
      <c r="CD362">
        <f t="shared" si="357"/>
        <v>451061.33928571426</v>
      </c>
      <c r="CE362">
        <f t="shared" si="358"/>
        <v>58369.061090225528</v>
      </c>
      <c r="CF362" s="18">
        <f t="shared" si="359"/>
        <v>0.14863816869138546</v>
      </c>
      <c r="CG362" s="14">
        <v>2014</v>
      </c>
      <c r="CH362" s="10">
        <v>144</v>
      </c>
      <c r="CI362" s="9">
        <v>50955145</v>
      </c>
      <c r="CJ362">
        <f t="shared" si="360"/>
        <v>353855.17361111112</v>
      </c>
      <c r="CK362">
        <f t="shared" si="361"/>
        <v>-97206.165674603137</v>
      </c>
      <c r="CL362" s="18">
        <f t="shared" si="362"/>
        <v>-0.21550542511254808</v>
      </c>
      <c r="CM362" s="14">
        <v>2015</v>
      </c>
      <c r="CN362" s="9">
        <v>152</v>
      </c>
      <c r="CO362" s="9">
        <v>54812629</v>
      </c>
      <c r="CP362">
        <f t="shared" si="363"/>
        <v>360609.4013157895</v>
      </c>
      <c r="CQ362">
        <f t="shared" si="364"/>
        <v>6754.2277046783711</v>
      </c>
      <c r="CR362" s="18">
        <f t="shared" si="365"/>
        <v>1.9087548263746191E-2</v>
      </c>
      <c r="CS362" s="14">
        <v>2016</v>
      </c>
      <c r="CT362" s="9">
        <v>130</v>
      </c>
      <c r="CU362" s="9">
        <v>51188157</v>
      </c>
      <c r="CV362">
        <f t="shared" si="366"/>
        <v>393755.05384615384</v>
      </c>
      <c r="CW362">
        <f t="shared" si="367"/>
        <v>33145.652530364343</v>
      </c>
      <c r="CX362" s="18">
        <f t="shared" si="368"/>
        <v>9.1915663899561906E-2</v>
      </c>
      <c r="CY362" s="14">
        <v>2017</v>
      </c>
      <c r="CZ362" s="9">
        <v>122</v>
      </c>
      <c r="DA362" s="9">
        <v>52900247</v>
      </c>
      <c r="DB362">
        <f t="shared" si="369"/>
        <v>433608.58196721313</v>
      </c>
      <c r="DC362">
        <f t="shared" si="370"/>
        <v>39853.528121059295</v>
      </c>
      <c r="DD362" s="18">
        <f t="shared" si="371"/>
        <v>0.10121401041529408</v>
      </c>
      <c r="DE362" s="14">
        <v>2018</v>
      </c>
      <c r="DF362" s="24">
        <v>116</v>
      </c>
      <c r="DG362" s="24">
        <v>49831952</v>
      </c>
      <c r="DH362">
        <f t="shared" si="372"/>
        <v>429585.79310344829</v>
      </c>
      <c r="DI362">
        <f t="shared" si="373"/>
        <v>-4022.788863764843</v>
      </c>
      <c r="DJ362" s="18">
        <f t="shared" si="374"/>
        <v>-9.2774659706089998E-3</v>
      </c>
      <c r="DK362" s="14">
        <v>2019</v>
      </c>
      <c r="DL362" s="24">
        <v>131</v>
      </c>
      <c r="DM362" s="24">
        <v>51907944</v>
      </c>
      <c r="DN362">
        <f t="shared" si="375"/>
        <v>396243.8473282443</v>
      </c>
      <c r="DO362">
        <f t="shared" si="376"/>
        <v>-33341.945775203989</v>
      </c>
      <c r="DP362" s="18">
        <f t="shared" si="377"/>
        <v>-7.7614172327097733E-2</v>
      </c>
      <c r="DQ362" s="14">
        <v>2020</v>
      </c>
      <c r="DR362" s="25">
        <v>145</v>
      </c>
      <c r="DS362" s="24">
        <v>55806798</v>
      </c>
      <c r="DT362">
        <f t="shared" si="378"/>
        <v>384874.46896551724</v>
      </c>
      <c r="DU362">
        <f t="shared" si="379"/>
        <v>-11369.37836272706</v>
      </c>
      <c r="DV362" s="18">
        <f t="shared" si="380"/>
        <v>-2.8692883029950961E-2</v>
      </c>
      <c r="DX362" s="11">
        <f t="shared" si="381"/>
        <v>1.8075394145787564E-2</v>
      </c>
      <c r="DY362">
        <f t="shared" si="382"/>
        <v>419812.74079963524</v>
      </c>
      <c r="DZ362" s="23">
        <f t="shared" si="383"/>
        <v>372114.06146161474</v>
      </c>
    </row>
    <row r="363" spans="1:130" x14ac:dyDescent="0.2">
      <c r="A363" s="3">
        <v>80125</v>
      </c>
      <c r="B363" t="s">
        <v>363</v>
      </c>
      <c r="C363" s="14">
        <v>2000</v>
      </c>
      <c r="D363" s="10">
        <v>4350</v>
      </c>
      <c r="E363" s="9">
        <v>211918799</v>
      </c>
      <c r="F363">
        <f t="shared" si="320"/>
        <v>48716.965287356325</v>
      </c>
      <c r="G363" s="14">
        <v>2001</v>
      </c>
      <c r="H363" s="10">
        <v>4260</v>
      </c>
      <c r="I363" s="9">
        <v>222863382</v>
      </c>
      <c r="J363">
        <f t="shared" si="321"/>
        <v>52315.347887323944</v>
      </c>
      <c r="K363">
        <f t="shared" si="322"/>
        <v>3598.3825999676192</v>
      </c>
      <c r="L363" s="18">
        <f t="shared" si="323"/>
        <v>7.3863028592659877E-2</v>
      </c>
      <c r="M363" s="14">
        <v>2002</v>
      </c>
      <c r="N363" s="10">
        <v>4158</v>
      </c>
      <c r="O363" s="9">
        <v>245252612</v>
      </c>
      <c r="P363">
        <f t="shared" si="324"/>
        <v>58983.312169312172</v>
      </c>
      <c r="Q363">
        <f t="shared" si="325"/>
        <v>6667.9642819882283</v>
      </c>
      <c r="R363" s="19">
        <f t="shared" si="326"/>
        <v>0.12745713354233246</v>
      </c>
      <c r="S363" s="14">
        <v>2003</v>
      </c>
      <c r="T363" s="10">
        <v>4158</v>
      </c>
      <c r="U363" s="9">
        <v>253490811</v>
      </c>
      <c r="V363">
        <f t="shared" si="327"/>
        <v>60964.601010101011</v>
      </c>
      <c r="W363">
        <f t="shared" si="328"/>
        <v>1981.2888407888386</v>
      </c>
      <c r="X363" s="18">
        <f t="shared" si="329"/>
        <v>3.3590667731603976E-2</v>
      </c>
      <c r="Y363" s="14">
        <v>2004</v>
      </c>
      <c r="Z363" s="10">
        <v>4234</v>
      </c>
      <c r="AA363" s="9">
        <v>263486541</v>
      </c>
      <c r="AB363">
        <f t="shared" si="330"/>
        <v>62231.115021256497</v>
      </c>
      <c r="AC363">
        <f t="shared" si="331"/>
        <v>1266.5140111554865</v>
      </c>
      <c r="AD363" s="18">
        <f t="shared" si="332"/>
        <v>2.0774580497059963E-2</v>
      </c>
      <c r="AE363" s="14">
        <v>2005</v>
      </c>
      <c r="AF363" s="10">
        <v>4286</v>
      </c>
      <c r="AG363" s="9">
        <v>262178959</v>
      </c>
      <c r="AH363">
        <f t="shared" si="333"/>
        <v>61171.012365842274</v>
      </c>
      <c r="AI363">
        <f t="shared" si="334"/>
        <v>-1060.1026554142227</v>
      </c>
      <c r="AJ363" s="18">
        <f t="shared" si="335"/>
        <v>-1.7034929473015544E-2</v>
      </c>
      <c r="AK363" s="14">
        <v>2006</v>
      </c>
      <c r="AL363" s="10">
        <v>4335</v>
      </c>
      <c r="AM363" s="9">
        <v>270155964</v>
      </c>
      <c r="AN363">
        <f t="shared" si="336"/>
        <v>62319.714878892737</v>
      </c>
      <c r="AO363">
        <f t="shared" si="337"/>
        <v>1148.7025130504626</v>
      </c>
      <c r="AP363" s="18">
        <f t="shared" si="338"/>
        <v>1.8778543441139696E-2</v>
      </c>
      <c r="AQ363" s="14">
        <v>2007</v>
      </c>
      <c r="AR363" s="10">
        <v>4424</v>
      </c>
      <c r="AS363" s="9">
        <v>276972462</v>
      </c>
      <c r="AT363">
        <f t="shared" si="339"/>
        <v>62606.795207956602</v>
      </c>
      <c r="AU363">
        <f t="shared" si="340"/>
        <v>287.08032906386507</v>
      </c>
      <c r="AV363" s="18">
        <f t="shared" si="341"/>
        <v>4.6065732107689284E-3</v>
      </c>
      <c r="AW363" s="14">
        <v>2008</v>
      </c>
      <c r="AX363" s="10">
        <v>4441</v>
      </c>
      <c r="AY363" s="9">
        <v>322248642</v>
      </c>
      <c r="AZ363">
        <f t="shared" si="342"/>
        <v>72562.180139608201</v>
      </c>
      <c r="BA363">
        <f t="shared" si="343"/>
        <v>9955.3849316515989</v>
      </c>
      <c r="BB363" s="18">
        <f t="shared" si="344"/>
        <v>0.15901444721109737</v>
      </c>
      <c r="BC363" s="14">
        <v>2009</v>
      </c>
      <c r="BD363" s="10">
        <v>4486</v>
      </c>
      <c r="BE363" s="9">
        <v>326215321</v>
      </c>
      <c r="BF363">
        <f t="shared" si="345"/>
        <v>72718.528979045921</v>
      </c>
      <c r="BG363">
        <f t="shared" si="346"/>
        <v>156.34883943772002</v>
      </c>
      <c r="BH363" s="18">
        <f t="shared" si="347"/>
        <v>2.154687733153937E-3</v>
      </c>
      <c r="BI363" s="14">
        <v>2010</v>
      </c>
      <c r="BJ363" s="10">
        <v>4507</v>
      </c>
      <c r="BK363" s="9">
        <v>322364523</v>
      </c>
      <c r="BL363">
        <f t="shared" si="348"/>
        <v>71525.299090303975</v>
      </c>
      <c r="BM363">
        <f t="shared" si="349"/>
        <v>-1193.2298887419456</v>
      </c>
      <c r="BN363" s="18">
        <f t="shared" si="350"/>
        <v>-1.6408883753489825E-2</v>
      </c>
      <c r="BO363" s="14">
        <v>2011</v>
      </c>
      <c r="BP363" s="10">
        <v>4577</v>
      </c>
      <c r="BQ363" s="9">
        <v>330720176</v>
      </c>
      <c r="BR363">
        <f t="shared" si="351"/>
        <v>72256.975311339309</v>
      </c>
      <c r="BS363">
        <f t="shared" si="352"/>
        <v>731.67622103533358</v>
      </c>
      <c r="BT363" s="18">
        <f t="shared" si="353"/>
        <v>1.0229614281116933E-2</v>
      </c>
      <c r="BU363" s="14">
        <v>2012</v>
      </c>
      <c r="BV363" s="10">
        <v>4607</v>
      </c>
      <c r="BW363" s="9">
        <v>337042461</v>
      </c>
      <c r="BX363">
        <f t="shared" si="354"/>
        <v>73158.771651834162</v>
      </c>
      <c r="BY363">
        <f t="shared" si="355"/>
        <v>901.79634049485321</v>
      </c>
      <c r="BZ363" s="18">
        <f t="shared" si="356"/>
        <v>1.2480405339542826E-2</v>
      </c>
      <c r="CA363" s="14">
        <v>2013</v>
      </c>
      <c r="CB363" s="10">
        <v>4715</v>
      </c>
      <c r="CC363" s="9">
        <v>342658777</v>
      </c>
      <c r="CD363">
        <f t="shared" si="357"/>
        <v>72674.183881230114</v>
      </c>
      <c r="CE363">
        <f t="shared" si="358"/>
        <v>-484.58777060404827</v>
      </c>
      <c r="CF363" s="18">
        <f t="shared" si="359"/>
        <v>-6.6237822158937134E-3</v>
      </c>
      <c r="CG363" s="14">
        <v>2014</v>
      </c>
      <c r="CH363" s="10">
        <v>4811</v>
      </c>
      <c r="CI363" s="9">
        <v>349653450</v>
      </c>
      <c r="CJ363">
        <f t="shared" si="360"/>
        <v>72677.915194346293</v>
      </c>
      <c r="CK363">
        <f t="shared" si="361"/>
        <v>3.7313131161790807</v>
      </c>
      <c r="CL363" s="18">
        <f t="shared" si="362"/>
        <v>5.1343034306062344E-5</v>
      </c>
      <c r="CM363" s="14">
        <v>2015</v>
      </c>
      <c r="CN363" s="9">
        <v>4795</v>
      </c>
      <c r="CO363" s="9">
        <v>342708978</v>
      </c>
      <c r="CP363">
        <f t="shared" si="363"/>
        <v>71472.15391032325</v>
      </c>
      <c r="CQ363">
        <f t="shared" si="364"/>
        <v>-1205.7612840230431</v>
      </c>
      <c r="CR363" s="18">
        <f t="shared" si="365"/>
        <v>-1.6590477049303703E-2</v>
      </c>
      <c r="CS363" s="14">
        <v>2016</v>
      </c>
      <c r="CT363" s="9">
        <v>4914</v>
      </c>
      <c r="CU363" s="9">
        <v>340830076</v>
      </c>
      <c r="CV363">
        <f t="shared" si="366"/>
        <v>69358.989824989825</v>
      </c>
      <c r="CW363">
        <f t="shared" si="367"/>
        <v>-2113.1640853334247</v>
      </c>
      <c r="CX363" s="18">
        <f t="shared" si="368"/>
        <v>-2.9566257202557945E-2</v>
      </c>
      <c r="CY363" s="14">
        <v>2017</v>
      </c>
      <c r="CZ363" s="9">
        <v>4972</v>
      </c>
      <c r="DA363" s="9">
        <v>342142932</v>
      </c>
      <c r="DB363">
        <f t="shared" si="369"/>
        <v>68813.944489139176</v>
      </c>
      <c r="DC363">
        <f t="shared" si="370"/>
        <v>-545.04533585064928</v>
      </c>
      <c r="DD363" s="18">
        <f t="shared" si="371"/>
        <v>-7.8583228681088895E-3</v>
      </c>
      <c r="DE363" s="14">
        <v>2018</v>
      </c>
      <c r="DF363" s="24">
        <v>4988</v>
      </c>
      <c r="DG363" s="24">
        <v>346244271</v>
      </c>
      <c r="DH363">
        <f t="shared" si="372"/>
        <v>69415.451283079397</v>
      </c>
      <c r="DI363">
        <f t="shared" si="373"/>
        <v>601.50679394022154</v>
      </c>
      <c r="DJ363" s="18">
        <f t="shared" si="374"/>
        <v>8.7410596559416333E-3</v>
      </c>
      <c r="DK363" s="14">
        <v>2019</v>
      </c>
      <c r="DL363" s="24">
        <v>4886</v>
      </c>
      <c r="DM363" s="24">
        <v>351638803</v>
      </c>
      <c r="DN363">
        <f t="shared" si="375"/>
        <v>71968.645722472371</v>
      </c>
      <c r="DO363">
        <f t="shared" si="376"/>
        <v>2553.1944393929734</v>
      </c>
      <c r="DP363" s="18">
        <f t="shared" si="377"/>
        <v>3.6781356199514274E-2</v>
      </c>
      <c r="DQ363" s="14">
        <v>2020</v>
      </c>
      <c r="DR363" s="25">
        <v>4970</v>
      </c>
      <c r="DS363" s="24">
        <v>386098944</v>
      </c>
      <c r="DT363">
        <f t="shared" si="378"/>
        <v>77685.904225352118</v>
      </c>
      <c r="DU363">
        <f t="shared" si="379"/>
        <v>5717.2585028797475</v>
      </c>
      <c r="DV363" s="18">
        <f t="shared" si="380"/>
        <v>7.9440962734338635E-2</v>
      </c>
      <c r="DX363" s="11">
        <f t="shared" si="381"/>
        <v>2.3202760401253009E-2</v>
      </c>
      <c r="DY363">
        <f t="shared" si="382"/>
        <v>70066.013831563643</v>
      </c>
      <c r="DZ363" s="23">
        <f t="shared" si="383"/>
        <v>66933.228930052646</v>
      </c>
    </row>
    <row r="364" spans="1:130" x14ac:dyDescent="0.2">
      <c r="A364" s="3">
        <v>81094</v>
      </c>
      <c r="B364" t="s">
        <v>364</v>
      </c>
      <c r="C364" s="14">
        <v>2000</v>
      </c>
      <c r="D364" s="10">
        <v>1868</v>
      </c>
      <c r="E364" s="9">
        <v>49574128</v>
      </c>
      <c r="F364">
        <f t="shared" si="320"/>
        <v>26538.612419700214</v>
      </c>
      <c r="G364" s="14">
        <v>2001</v>
      </c>
      <c r="H364" s="10">
        <v>1841</v>
      </c>
      <c r="I364" s="9">
        <v>53221278</v>
      </c>
      <c r="J364">
        <f t="shared" si="321"/>
        <v>28908.896252036935</v>
      </c>
      <c r="K364">
        <f t="shared" si="322"/>
        <v>2370.2838323367214</v>
      </c>
      <c r="L364" s="18">
        <f t="shared" si="323"/>
        <v>8.93145351705429E-2</v>
      </c>
      <c r="M364" s="14">
        <v>2002</v>
      </c>
      <c r="N364" s="10">
        <v>1840</v>
      </c>
      <c r="O364" s="9">
        <v>58795170</v>
      </c>
      <c r="P364">
        <f t="shared" si="324"/>
        <v>31953.896739130436</v>
      </c>
      <c r="Q364">
        <f t="shared" si="325"/>
        <v>3045.0004870935009</v>
      </c>
      <c r="R364" s="19">
        <f t="shared" si="326"/>
        <v>0.10533091476569081</v>
      </c>
      <c r="S364" s="14">
        <v>2003</v>
      </c>
      <c r="T364" s="10">
        <v>1840</v>
      </c>
      <c r="U364" s="9">
        <v>62193263</v>
      </c>
      <c r="V364">
        <f t="shared" si="327"/>
        <v>33800.686413043477</v>
      </c>
      <c r="W364">
        <f t="shared" si="328"/>
        <v>1846.789673913041</v>
      </c>
      <c r="X364" s="18">
        <f t="shared" si="329"/>
        <v>5.7795444761874072E-2</v>
      </c>
      <c r="Y364" s="14">
        <v>2004</v>
      </c>
      <c r="Z364" s="10">
        <v>1828</v>
      </c>
      <c r="AA364" s="9">
        <v>66688279</v>
      </c>
      <c r="AB364">
        <f t="shared" si="330"/>
        <v>36481.55306345733</v>
      </c>
      <c r="AC364">
        <f t="shared" si="331"/>
        <v>2680.8666504138528</v>
      </c>
      <c r="AD364" s="18">
        <f t="shared" si="332"/>
        <v>7.9313970658871677E-2</v>
      </c>
      <c r="AE364" s="14">
        <v>2005</v>
      </c>
      <c r="AF364" s="10">
        <v>1820</v>
      </c>
      <c r="AG364" s="9">
        <v>67908288</v>
      </c>
      <c r="AH364">
        <f t="shared" si="333"/>
        <v>37312.24615384615</v>
      </c>
      <c r="AI364">
        <f t="shared" si="334"/>
        <v>830.69309038882056</v>
      </c>
      <c r="AJ364" s="18">
        <f t="shared" si="335"/>
        <v>2.2770222773791537E-2</v>
      </c>
      <c r="AK364" s="14">
        <v>2006</v>
      </c>
      <c r="AL364" s="10">
        <v>1818</v>
      </c>
      <c r="AM364" s="9">
        <v>72995717</v>
      </c>
      <c r="AN364">
        <f t="shared" si="336"/>
        <v>40151.659515951593</v>
      </c>
      <c r="AO364">
        <f t="shared" si="337"/>
        <v>2839.4133621054425</v>
      </c>
      <c r="AP364" s="18">
        <f t="shared" si="338"/>
        <v>7.6098698277180923E-2</v>
      </c>
      <c r="AQ364" s="14">
        <v>2007</v>
      </c>
      <c r="AR364" s="10">
        <v>1828</v>
      </c>
      <c r="AS364" s="9">
        <v>76950946</v>
      </c>
      <c r="AT364">
        <f t="shared" si="339"/>
        <v>42095.703501094089</v>
      </c>
      <c r="AU364">
        <f t="shared" si="340"/>
        <v>1944.0439851424962</v>
      </c>
      <c r="AV364" s="18">
        <f t="shared" si="341"/>
        <v>4.841752516779934E-2</v>
      </c>
      <c r="AW364" s="14">
        <v>2008</v>
      </c>
      <c r="AX364" s="10">
        <v>1748</v>
      </c>
      <c r="AY364" s="9">
        <v>103793193</v>
      </c>
      <c r="AZ364">
        <f t="shared" si="342"/>
        <v>59378.256864988558</v>
      </c>
      <c r="BA364">
        <f t="shared" si="343"/>
        <v>17282.553363894469</v>
      </c>
      <c r="BB364" s="18">
        <f t="shared" si="344"/>
        <v>0.41055385529892108</v>
      </c>
      <c r="BC364" s="14">
        <v>2009</v>
      </c>
      <c r="BD364" s="10">
        <v>1731</v>
      </c>
      <c r="BE364" s="9">
        <v>107628222</v>
      </c>
      <c r="BF364">
        <f t="shared" si="345"/>
        <v>62176.904679376086</v>
      </c>
      <c r="BG364">
        <f t="shared" si="346"/>
        <v>2798.6478143875283</v>
      </c>
      <c r="BH364" s="18">
        <f t="shared" si="347"/>
        <v>4.7132535748749919E-2</v>
      </c>
      <c r="BI364" s="14">
        <v>2010</v>
      </c>
      <c r="BJ364" s="10">
        <v>1727</v>
      </c>
      <c r="BK364" s="9">
        <v>110364329</v>
      </c>
      <c r="BL364">
        <f t="shared" si="348"/>
        <v>63905.228141285465</v>
      </c>
      <c r="BM364">
        <f t="shared" si="349"/>
        <v>1728.3234619093782</v>
      </c>
      <c r="BN364" s="18">
        <f t="shared" si="350"/>
        <v>2.7796872018987118E-2</v>
      </c>
      <c r="BO364" s="14">
        <v>2011</v>
      </c>
      <c r="BP364" s="10">
        <v>1691</v>
      </c>
      <c r="BQ364" s="9">
        <v>108563053</v>
      </c>
      <c r="BR364">
        <f t="shared" si="351"/>
        <v>64200.504435245413</v>
      </c>
      <c r="BS364">
        <f t="shared" si="352"/>
        <v>295.27629395994882</v>
      </c>
      <c r="BT364" s="18">
        <f t="shared" si="353"/>
        <v>4.6205342277651287E-3</v>
      </c>
      <c r="BU364" s="14">
        <v>2012</v>
      </c>
      <c r="BV364" s="10">
        <v>1726</v>
      </c>
      <c r="BW364" s="9">
        <v>110446227</v>
      </c>
      <c r="BX364">
        <f t="shared" si="354"/>
        <v>63989.702780996522</v>
      </c>
      <c r="BY364">
        <f t="shared" si="355"/>
        <v>-210.80165424889128</v>
      </c>
      <c r="BZ364" s="18">
        <f t="shared" si="356"/>
        <v>-3.2834890645059068E-3</v>
      </c>
      <c r="CA364" s="14">
        <v>2013</v>
      </c>
      <c r="CB364" s="10">
        <v>1696</v>
      </c>
      <c r="CC364" s="9">
        <v>111526918</v>
      </c>
      <c r="CD364">
        <f t="shared" si="357"/>
        <v>65758.795990566039</v>
      </c>
      <c r="CE364">
        <f t="shared" si="358"/>
        <v>1769.0932095695171</v>
      </c>
      <c r="CF364" s="18">
        <f t="shared" si="359"/>
        <v>2.7646529561548415E-2</v>
      </c>
      <c r="CG364" s="14">
        <v>2014</v>
      </c>
      <c r="CH364" s="10">
        <v>1746</v>
      </c>
      <c r="CI364" s="9">
        <v>114587929</v>
      </c>
      <c r="CJ364">
        <f t="shared" si="360"/>
        <v>65628.825315005728</v>
      </c>
      <c r="CK364">
        <f t="shared" si="361"/>
        <v>-129.97067556031107</v>
      </c>
      <c r="CL364" s="18">
        <f t="shared" si="362"/>
        <v>-1.9764759010940081E-3</v>
      </c>
      <c r="CM364" s="14">
        <v>2015</v>
      </c>
      <c r="CN364" s="9">
        <v>1738</v>
      </c>
      <c r="CO364" s="9">
        <v>114613091</v>
      </c>
      <c r="CP364">
        <f t="shared" si="363"/>
        <v>65945.391829689295</v>
      </c>
      <c r="CQ364">
        <f t="shared" si="364"/>
        <v>316.56651468356722</v>
      </c>
      <c r="CR364" s="18">
        <f t="shared" si="365"/>
        <v>4.823589530425219E-3</v>
      </c>
      <c r="CS364" s="14">
        <v>2016</v>
      </c>
      <c r="CT364" s="9">
        <v>1732</v>
      </c>
      <c r="CU364" s="9">
        <v>117939771</v>
      </c>
      <c r="CV364">
        <f t="shared" si="366"/>
        <v>68094.556004618935</v>
      </c>
      <c r="CW364">
        <f t="shared" si="367"/>
        <v>2149.1641749296396</v>
      </c>
      <c r="CX364" s="18">
        <f t="shared" si="368"/>
        <v>3.2590058460492212E-2</v>
      </c>
      <c r="CY364" s="14">
        <v>2017</v>
      </c>
      <c r="CZ364" s="9">
        <v>1763</v>
      </c>
      <c r="DA364" s="9">
        <v>121428498</v>
      </c>
      <c r="DB364">
        <f t="shared" si="369"/>
        <v>68876.062393647197</v>
      </c>
      <c r="DC364">
        <f t="shared" si="370"/>
        <v>781.50638902826176</v>
      </c>
      <c r="DD364" s="18">
        <f t="shared" si="371"/>
        <v>1.1476782211124944E-2</v>
      </c>
      <c r="DE364" s="14">
        <v>2018</v>
      </c>
      <c r="DF364" s="24">
        <v>1777</v>
      </c>
      <c r="DG364" s="24">
        <v>119628272</v>
      </c>
      <c r="DH364">
        <f t="shared" si="372"/>
        <v>67320.355655599327</v>
      </c>
      <c r="DI364">
        <f t="shared" si="373"/>
        <v>-1555.7067380478693</v>
      </c>
      <c r="DJ364" s="18">
        <f t="shared" si="374"/>
        <v>-2.2587045251752955E-2</v>
      </c>
      <c r="DK364" s="14">
        <v>2019</v>
      </c>
      <c r="DL364" s="24">
        <v>1812</v>
      </c>
      <c r="DM364" s="24">
        <v>123102695</v>
      </c>
      <c r="DN364">
        <f t="shared" si="375"/>
        <v>67937.469646799116</v>
      </c>
      <c r="DO364">
        <f t="shared" si="376"/>
        <v>617.11399119978887</v>
      </c>
      <c r="DP364" s="18">
        <f t="shared" si="377"/>
        <v>9.1668260690250941E-3</v>
      </c>
      <c r="DQ364" s="14">
        <v>2020</v>
      </c>
      <c r="DR364" s="25">
        <v>1780</v>
      </c>
      <c r="DS364" s="24">
        <v>123220163</v>
      </c>
      <c r="DT364">
        <f t="shared" si="378"/>
        <v>69224.810674157299</v>
      </c>
      <c r="DU364">
        <f t="shared" si="379"/>
        <v>1287.3410273581831</v>
      </c>
      <c r="DV364" s="18">
        <f t="shared" si="380"/>
        <v>1.8948910432651598E-2</v>
      </c>
      <c r="DX364" s="11">
        <f t="shared" si="381"/>
        <v>5.1123682118077975E-2</v>
      </c>
      <c r="DY364">
        <f t="shared" si="382"/>
        <v>68044.629232015213</v>
      </c>
      <c r="DZ364" s="23">
        <f t="shared" si="383"/>
        <v>53794.291355725501</v>
      </c>
    </row>
    <row r="365" spans="1:130" x14ac:dyDescent="0.2">
      <c r="A365" s="3">
        <v>81095</v>
      </c>
      <c r="B365" t="s">
        <v>365</v>
      </c>
      <c r="C365" s="14">
        <v>2000</v>
      </c>
      <c r="D365" s="10">
        <v>510</v>
      </c>
      <c r="E365" s="9">
        <v>12999860</v>
      </c>
      <c r="F365">
        <f t="shared" si="320"/>
        <v>25489.921568627451</v>
      </c>
      <c r="G365" s="14">
        <v>2001</v>
      </c>
      <c r="H365" s="10">
        <v>491</v>
      </c>
      <c r="I365" s="9">
        <v>13900012</v>
      </c>
      <c r="J365">
        <f t="shared" si="321"/>
        <v>28309.596741344194</v>
      </c>
      <c r="K365">
        <f t="shared" si="322"/>
        <v>2819.675172716743</v>
      </c>
      <c r="L365" s="18">
        <f t="shared" si="323"/>
        <v>0.11061921729045843</v>
      </c>
      <c r="M365" s="14">
        <v>2002</v>
      </c>
      <c r="N365" s="10">
        <v>509</v>
      </c>
      <c r="O365" s="9">
        <v>14449802</v>
      </c>
      <c r="P365">
        <f t="shared" si="324"/>
        <v>28388.609037328093</v>
      </c>
      <c r="Q365">
        <f t="shared" si="325"/>
        <v>79.012295983899094</v>
      </c>
      <c r="R365" s="19">
        <f t="shared" si="326"/>
        <v>2.7910074702161736E-3</v>
      </c>
      <c r="S365" s="14">
        <v>2003</v>
      </c>
      <c r="T365" s="10">
        <v>509</v>
      </c>
      <c r="U365" s="9">
        <v>14861216</v>
      </c>
      <c r="V365">
        <f t="shared" si="327"/>
        <v>29196.888015717093</v>
      </c>
      <c r="W365">
        <f t="shared" si="328"/>
        <v>808.27897838900026</v>
      </c>
      <c r="X365" s="18">
        <f t="shared" si="329"/>
        <v>2.8471947228065904E-2</v>
      </c>
      <c r="Y365" s="14">
        <v>2004</v>
      </c>
      <c r="Z365" s="10">
        <v>499</v>
      </c>
      <c r="AA365" s="9">
        <v>15269800</v>
      </c>
      <c r="AB365">
        <f t="shared" si="330"/>
        <v>30600.801603206412</v>
      </c>
      <c r="AC365">
        <f t="shared" si="331"/>
        <v>1403.9135874893182</v>
      </c>
      <c r="AD365" s="18">
        <f t="shared" si="332"/>
        <v>4.8084357029200227E-2</v>
      </c>
      <c r="AE365" s="14">
        <v>2005</v>
      </c>
      <c r="AF365" s="10">
        <v>503</v>
      </c>
      <c r="AG365" s="9">
        <v>15406082</v>
      </c>
      <c r="AH365">
        <f t="shared" si="333"/>
        <v>30628.393638170975</v>
      </c>
      <c r="AI365">
        <f t="shared" si="334"/>
        <v>27.592034964563936</v>
      </c>
      <c r="AJ365" s="18">
        <f t="shared" si="335"/>
        <v>9.0167686854558703E-4</v>
      </c>
      <c r="AK365" s="14">
        <v>2006</v>
      </c>
      <c r="AL365" s="10">
        <v>520</v>
      </c>
      <c r="AM365" s="9">
        <v>16109842</v>
      </c>
      <c r="AN365">
        <f t="shared" si="336"/>
        <v>30980.465384615385</v>
      </c>
      <c r="AO365">
        <f t="shared" si="337"/>
        <v>352.07174644440965</v>
      </c>
      <c r="AP365" s="18">
        <f t="shared" si="338"/>
        <v>1.149494650629135E-2</v>
      </c>
      <c r="AQ365" s="14">
        <v>2007</v>
      </c>
      <c r="AR365" s="10">
        <v>483</v>
      </c>
      <c r="AS365" s="9">
        <v>17305239</v>
      </c>
      <c r="AT365">
        <f t="shared" si="339"/>
        <v>35828.65217391304</v>
      </c>
      <c r="AU365">
        <f t="shared" si="340"/>
        <v>4848.1867892976552</v>
      </c>
      <c r="AV365" s="18">
        <f t="shared" si="341"/>
        <v>0.15649173532768235</v>
      </c>
      <c r="AW365" s="14">
        <v>2008</v>
      </c>
      <c r="AX365" s="10">
        <v>497</v>
      </c>
      <c r="AY365" s="9">
        <v>24635340</v>
      </c>
      <c r="AZ365">
        <f t="shared" si="342"/>
        <v>49568.088531187124</v>
      </c>
      <c r="BA365">
        <f t="shared" si="343"/>
        <v>13739.436357274084</v>
      </c>
      <c r="BB365" s="18">
        <f t="shared" si="344"/>
        <v>0.38347622708726431</v>
      </c>
      <c r="BC365" s="14">
        <v>2009</v>
      </c>
      <c r="BD365" s="10">
        <v>452</v>
      </c>
      <c r="BE365" s="9">
        <v>25491427</v>
      </c>
      <c r="BF365">
        <f t="shared" si="345"/>
        <v>56396.962389380533</v>
      </c>
      <c r="BG365">
        <f t="shared" si="346"/>
        <v>6828.8738581934085</v>
      </c>
      <c r="BH365" s="18">
        <f t="shared" si="347"/>
        <v>0.13776754481659778</v>
      </c>
      <c r="BI365" s="14">
        <v>2010</v>
      </c>
      <c r="BJ365" s="10">
        <v>453</v>
      </c>
      <c r="BK365" s="9">
        <v>25097582</v>
      </c>
      <c r="BL365">
        <f t="shared" si="348"/>
        <v>55403.050772626928</v>
      </c>
      <c r="BM365">
        <f t="shared" si="349"/>
        <v>-993.9116167536049</v>
      </c>
      <c r="BN365" s="18">
        <f t="shared" si="350"/>
        <v>-1.7623495568632914E-2</v>
      </c>
      <c r="BO365" s="14">
        <v>2011</v>
      </c>
      <c r="BP365" s="10">
        <v>455</v>
      </c>
      <c r="BQ365" s="9">
        <v>25454683</v>
      </c>
      <c r="BR365">
        <f t="shared" si="351"/>
        <v>55944.358241758244</v>
      </c>
      <c r="BS365">
        <f t="shared" si="352"/>
        <v>541.30746913131588</v>
      </c>
      <c r="BT365" s="18">
        <f t="shared" si="353"/>
        <v>9.7703549097473263E-3</v>
      </c>
      <c r="BU365" s="14">
        <v>2012</v>
      </c>
      <c r="BV365" s="10">
        <v>441</v>
      </c>
      <c r="BW365" s="9">
        <v>25260570</v>
      </c>
      <c r="BX365">
        <f t="shared" si="354"/>
        <v>57280.204081632655</v>
      </c>
      <c r="BY365">
        <f t="shared" si="355"/>
        <v>1335.8458398744115</v>
      </c>
      <c r="BZ365" s="18">
        <f t="shared" si="356"/>
        <v>2.3878115360653172E-2</v>
      </c>
      <c r="CA365" s="14">
        <v>2013</v>
      </c>
      <c r="CB365" s="10">
        <v>443</v>
      </c>
      <c r="CC365" s="9">
        <v>26241705</v>
      </c>
      <c r="CD365">
        <f t="shared" si="357"/>
        <v>59236.354401805867</v>
      </c>
      <c r="CE365">
        <f t="shared" si="358"/>
        <v>1956.1503201732121</v>
      </c>
      <c r="CF365" s="18">
        <f t="shared" si="359"/>
        <v>3.4150547323215055E-2</v>
      </c>
      <c r="CG365" s="14">
        <v>2014</v>
      </c>
      <c r="CH365" s="10">
        <v>426</v>
      </c>
      <c r="CI365" s="9">
        <v>26621431</v>
      </c>
      <c r="CJ365">
        <f t="shared" si="360"/>
        <v>62491.622065727701</v>
      </c>
      <c r="CK365">
        <f t="shared" si="361"/>
        <v>3255.2676639218334</v>
      </c>
      <c r="CL365" s="18">
        <f t="shared" si="362"/>
        <v>5.4953882574221923E-2</v>
      </c>
      <c r="CM365" s="14">
        <v>2015</v>
      </c>
      <c r="CN365" s="9">
        <v>422</v>
      </c>
      <c r="CO365" s="9">
        <v>26420605</v>
      </c>
      <c r="CP365">
        <f t="shared" si="363"/>
        <v>62608.068720379146</v>
      </c>
      <c r="CQ365">
        <f t="shared" si="364"/>
        <v>116.44665465144499</v>
      </c>
      <c r="CR365" s="18">
        <f t="shared" si="365"/>
        <v>1.8633962570049508E-3</v>
      </c>
      <c r="CS365" s="14">
        <v>2016</v>
      </c>
      <c r="CT365" s="9">
        <v>414</v>
      </c>
      <c r="CU365" s="9">
        <v>27301743</v>
      </c>
      <c r="CV365">
        <f t="shared" si="366"/>
        <v>65946.239130434784</v>
      </c>
      <c r="CW365">
        <f t="shared" si="367"/>
        <v>3338.1704100556381</v>
      </c>
      <c r="CX365" s="18">
        <f t="shared" si="368"/>
        <v>5.3318533509867747E-2</v>
      </c>
      <c r="CY365" s="14">
        <v>2017</v>
      </c>
      <c r="CZ365" s="9">
        <v>400</v>
      </c>
      <c r="DA365" s="9">
        <v>27849400</v>
      </c>
      <c r="DB365">
        <f t="shared" si="369"/>
        <v>69623.5</v>
      </c>
      <c r="DC365">
        <f t="shared" si="370"/>
        <v>3677.2608695652161</v>
      </c>
      <c r="DD365" s="18">
        <f t="shared" si="371"/>
        <v>5.5761494788079992E-2</v>
      </c>
      <c r="DE365" s="14">
        <v>2018</v>
      </c>
      <c r="DF365" s="24">
        <v>377</v>
      </c>
      <c r="DG365" s="24">
        <v>27318291</v>
      </c>
      <c r="DH365">
        <f t="shared" si="372"/>
        <v>72462.31034482758</v>
      </c>
      <c r="DI365">
        <f t="shared" si="373"/>
        <v>2838.8103448275797</v>
      </c>
      <c r="DJ365" s="18">
        <f t="shared" si="374"/>
        <v>4.0773737959562212E-2</v>
      </c>
      <c r="DK365" s="14">
        <v>2019</v>
      </c>
      <c r="DL365" s="24">
        <v>407</v>
      </c>
      <c r="DM365" s="24">
        <v>28057337</v>
      </c>
      <c r="DN365">
        <f t="shared" si="375"/>
        <v>68936.945945945947</v>
      </c>
      <c r="DO365">
        <f t="shared" si="376"/>
        <v>-3525.364398881633</v>
      </c>
      <c r="DP365" s="18">
        <f t="shared" si="377"/>
        <v>-4.8651007428626325E-2</v>
      </c>
      <c r="DQ365" s="14">
        <v>2020</v>
      </c>
      <c r="DR365" s="25">
        <v>376</v>
      </c>
      <c r="DS365" s="24">
        <v>28583751</v>
      </c>
      <c r="DT365">
        <f t="shared" si="378"/>
        <v>76020.61436170213</v>
      </c>
      <c r="DU365">
        <f t="shared" si="379"/>
        <v>7083.6684157561831</v>
      </c>
      <c r="DV365" s="18">
        <f t="shared" si="380"/>
        <v>0.10275576207438242</v>
      </c>
      <c r="DX365" s="11">
        <f t="shared" si="381"/>
        <v>5.8342882319381568E-2</v>
      </c>
      <c r="DY365">
        <f t="shared" si="382"/>
        <v>70340.918763591166</v>
      </c>
      <c r="DZ365" s="23">
        <f t="shared" si="383"/>
        <v>50063.887959539577</v>
      </c>
    </row>
    <row r="366" spans="1:130" x14ac:dyDescent="0.2">
      <c r="A366" s="3">
        <v>81096</v>
      </c>
      <c r="B366" t="s">
        <v>366</v>
      </c>
      <c r="C366" s="14">
        <v>2000</v>
      </c>
      <c r="D366" s="10">
        <v>4057</v>
      </c>
      <c r="E366" s="9">
        <v>191154749</v>
      </c>
      <c r="F366">
        <f t="shared" si="320"/>
        <v>47117.266206556567</v>
      </c>
      <c r="G366" s="14">
        <v>2001</v>
      </c>
      <c r="H366" s="10">
        <v>4066</v>
      </c>
      <c r="I366" s="9">
        <v>196855261</v>
      </c>
      <c r="J366">
        <f t="shared" si="321"/>
        <v>48414.968273487459</v>
      </c>
      <c r="K366">
        <f t="shared" si="322"/>
        <v>1297.7020669308913</v>
      </c>
      <c r="L366" s="18">
        <f t="shared" si="323"/>
        <v>2.7541964366988476E-2</v>
      </c>
      <c r="M366" s="14">
        <v>2002</v>
      </c>
      <c r="N366" s="10">
        <v>4097</v>
      </c>
      <c r="O366" s="9">
        <v>220182645</v>
      </c>
      <c r="P366">
        <f t="shared" si="324"/>
        <v>53742.407859409323</v>
      </c>
      <c r="Q366">
        <f t="shared" si="325"/>
        <v>5327.4395859218639</v>
      </c>
      <c r="R366" s="19">
        <f t="shared" si="326"/>
        <v>0.11003703556776315</v>
      </c>
      <c r="S366" s="14">
        <v>2003</v>
      </c>
      <c r="T366" s="10">
        <v>4097</v>
      </c>
      <c r="U366" s="9">
        <v>226974914</v>
      </c>
      <c r="V366">
        <f t="shared" si="327"/>
        <v>55400.271906272879</v>
      </c>
      <c r="W366">
        <f t="shared" si="328"/>
        <v>1657.8640468635567</v>
      </c>
      <c r="X366" s="18">
        <f t="shared" si="329"/>
        <v>3.0848339568270659E-2</v>
      </c>
      <c r="Y366" s="14">
        <v>2004</v>
      </c>
      <c r="Z366" s="10">
        <v>4084</v>
      </c>
      <c r="AA366" s="9">
        <v>234128361</v>
      </c>
      <c r="AB366">
        <f t="shared" si="330"/>
        <v>57328.19809010774</v>
      </c>
      <c r="AC366">
        <f t="shared" si="331"/>
        <v>1927.9261838348611</v>
      </c>
      <c r="AD366" s="18">
        <f t="shared" si="332"/>
        <v>3.4799940821528083E-2</v>
      </c>
      <c r="AE366" s="14">
        <v>2005</v>
      </c>
      <c r="AF366" s="10">
        <v>4069</v>
      </c>
      <c r="AG366" s="9">
        <v>234669435</v>
      </c>
      <c r="AH366">
        <f t="shared" si="333"/>
        <v>57672.507987220444</v>
      </c>
      <c r="AI366">
        <f t="shared" si="334"/>
        <v>344.30989711270377</v>
      </c>
      <c r="AJ366" s="18">
        <f t="shared" si="335"/>
        <v>6.0059431236879589E-3</v>
      </c>
      <c r="AK366" s="14">
        <v>2006</v>
      </c>
      <c r="AL366" s="10">
        <v>4056</v>
      </c>
      <c r="AM366" s="9">
        <v>246036562</v>
      </c>
      <c r="AN366">
        <f t="shared" si="336"/>
        <v>60659.90187376726</v>
      </c>
      <c r="AO366">
        <f t="shared" si="337"/>
        <v>2987.3938865468153</v>
      </c>
      <c r="AP366" s="18">
        <f t="shared" si="338"/>
        <v>5.1799271278592338E-2</v>
      </c>
      <c r="AQ366" s="14">
        <v>2007</v>
      </c>
      <c r="AR366" s="10">
        <v>4079</v>
      </c>
      <c r="AS366" s="9">
        <v>261163559</v>
      </c>
      <c r="AT366">
        <f t="shared" si="339"/>
        <v>64026.36896298112</v>
      </c>
      <c r="AU366">
        <f t="shared" si="340"/>
        <v>3366.4670892138602</v>
      </c>
      <c r="AV366" s="18">
        <f t="shared" si="341"/>
        <v>5.549740413724126E-2</v>
      </c>
      <c r="AW366" s="14">
        <v>2008</v>
      </c>
      <c r="AX366" s="10">
        <v>3994</v>
      </c>
      <c r="AY366" s="9">
        <v>357777564</v>
      </c>
      <c r="AZ366">
        <f t="shared" si="342"/>
        <v>89578.759138708061</v>
      </c>
      <c r="BA366">
        <f t="shared" si="343"/>
        <v>25552.390175726941</v>
      </c>
      <c r="BB366" s="18">
        <f t="shared" si="344"/>
        <v>0.39909166472490215</v>
      </c>
      <c r="BC366" s="14">
        <v>2009</v>
      </c>
      <c r="BD366" s="10">
        <v>4004</v>
      </c>
      <c r="BE366" s="9">
        <v>363437463</v>
      </c>
      <c r="BF366">
        <f t="shared" si="345"/>
        <v>90768.597152847156</v>
      </c>
      <c r="BG366">
        <f t="shared" si="346"/>
        <v>1189.8380141390953</v>
      </c>
      <c r="BH366" s="18">
        <f t="shared" si="347"/>
        <v>1.3282590935387851E-2</v>
      </c>
      <c r="BI366" s="14">
        <v>2010</v>
      </c>
      <c r="BJ366" s="10">
        <v>3988</v>
      </c>
      <c r="BK366" s="9">
        <v>369054034</v>
      </c>
      <c r="BL366">
        <f t="shared" si="348"/>
        <v>92541.131895687067</v>
      </c>
      <c r="BM366">
        <f t="shared" si="349"/>
        <v>1772.5347428399109</v>
      </c>
      <c r="BN366" s="18">
        <f t="shared" si="350"/>
        <v>1.952806144899543E-2</v>
      </c>
      <c r="BO366" s="14">
        <v>2011</v>
      </c>
      <c r="BP366" s="10">
        <v>4020</v>
      </c>
      <c r="BQ366" s="9">
        <v>377275475</v>
      </c>
      <c r="BR366">
        <f t="shared" si="351"/>
        <v>93849.620646766169</v>
      </c>
      <c r="BS366">
        <f t="shared" si="352"/>
        <v>1308.4887510791013</v>
      </c>
      <c r="BT366" s="18">
        <f t="shared" si="353"/>
        <v>1.4139536920231729E-2</v>
      </c>
      <c r="BU366" s="14">
        <v>2012</v>
      </c>
      <c r="BV366" s="10">
        <v>4006</v>
      </c>
      <c r="BW366" s="9">
        <v>380937178</v>
      </c>
      <c r="BX366">
        <f t="shared" si="354"/>
        <v>95091.657014478289</v>
      </c>
      <c r="BY366">
        <f t="shared" si="355"/>
        <v>1242.0363677121204</v>
      </c>
      <c r="BZ366" s="18">
        <f t="shared" si="356"/>
        <v>1.3234324860906276E-2</v>
      </c>
      <c r="CA366" s="14">
        <v>2013</v>
      </c>
      <c r="CB366" s="10">
        <v>3988</v>
      </c>
      <c r="CC366" s="9">
        <v>386079435</v>
      </c>
      <c r="CD366">
        <f t="shared" si="357"/>
        <v>96810.289618856565</v>
      </c>
      <c r="CE366">
        <f t="shared" si="358"/>
        <v>1718.6326043782756</v>
      </c>
      <c r="CF366" s="18">
        <f t="shared" si="359"/>
        <v>1.8073432079499921E-2</v>
      </c>
      <c r="CG366" s="14">
        <v>2014</v>
      </c>
      <c r="CH366" s="10">
        <v>4055</v>
      </c>
      <c r="CI366" s="9">
        <v>389938807</v>
      </c>
      <c r="CJ366">
        <f t="shared" si="360"/>
        <v>96162.467817509241</v>
      </c>
      <c r="CK366">
        <f t="shared" si="361"/>
        <v>-647.82180134732334</v>
      </c>
      <c r="CL366" s="18">
        <f t="shared" si="362"/>
        <v>-6.6916626724060702E-3</v>
      </c>
      <c r="CM366" s="14">
        <v>2015</v>
      </c>
      <c r="CN366" s="9">
        <v>4089</v>
      </c>
      <c r="CO366" s="9">
        <v>390296139</v>
      </c>
      <c r="CP366">
        <f t="shared" si="363"/>
        <v>95450.266324284661</v>
      </c>
      <c r="CQ366">
        <f t="shared" si="364"/>
        <v>-712.20149322458019</v>
      </c>
      <c r="CR366" s="18">
        <f t="shared" si="365"/>
        <v>-7.4062314475554954E-3</v>
      </c>
      <c r="CS366" s="14">
        <v>2016</v>
      </c>
      <c r="CT366" s="9">
        <v>4070</v>
      </c>
      <c r="CU366" s="9">
        <v>396524609</v>
      </c>
      <c r="CV366">
        <f t="shared" si="366"/>
        <v>97426.193857493854</v>
      </c>
      <c r="CW366">
        <f t="shared" si="367"/>
        <v>1975.9275332091929</v>
      </c>
      <c r="CX366" s="18">
        <f t="shared" si="368"/>
        <v>2.0701121215273899E-2</v>
      </c>
      <c r="CY366" s="14">
        <v>2017</v>
      </c>
      <c r="CZ366" s="9">
        <v>4068</v>
      </c>
      <c r="DA366" s="9">
        <v>401056415</v>
      </c>
      <c r="DB366">
        <f t="shared" si="369"/>
        <v>98588.105948869226</v>
      </c>
      <c r="DC366">
        <f t="shared" si="370"/>
        <v>1161.9120913753723</v>
      </c>
      <c r="DD366" s="18">
        <f t="shared" si="371"/>
        <v>1.1926074963730096E-2</v>
      </c>
      <c r="DE366" s="14">
        <v>2018</v>
      </c>
      <c r="DF366" s="24">
        <v>4092</v>
      </c>
      <c r="DG366" s="24">
        <v>406922981</v>
      </c>
      <c r="DH366">
        <f t="shared" si="372"/>
        <v>99443.543743890521</v>
      </c>
      <c r="DI366">
        <f t="shared" si="373"/>
        <v>855.43779502129473</v>
      </c>
      <c r="DJ366" s="18">
        <f t="shared" si="374"/>
        <v>8.6768863930193636E-3</v>
      </c>
      <c r="DK366" s="14">
        <v>2019</v>
      </c>
      <c r="DL366" s="24">
        <v>4015</v>
      </c>
      <c r="DM366" s="24">
        <v>415062235</v>
      </c>
      <c r="DN366">
        <f t="shared" si="375"/>
        <v>103377.89165628892</v>
      </c>
      <c r="DO366">
        <f t="shared" si="376"/>
        <v>3934.3479123983998</v>
      </c>
      <c r="DP366" s="18">
        <f t="shared" si="377"/>
        <v>3.9563633437390576E-2</v>
      </c>
      <c r="DQ366" s="14">
        <v>2020</v>
      </c>
      <c r="DR366" s="25">
        <v>4014</v>
      </c>
      <c r="DS366" s="24">
        <v>430690070</v>
      </c>
      <c r="DT366">
        <f t="shared" si="378"/>
        <v>107296.97807673144</v>
      </c>
      <c r="DU366">
        <f t="shared" si="379"/>
        <v>3919.0864204425161</v>
      </c>
      <c r="DV366" s="18">
        <f t="shared" si="380"/>
        <v>3.7910295495991585E-2</v>
      </c>
      <c r="DX366" s="11">
        <f t="shared" si="381"/>
        <v>4.3649193299949485E-2</v>
      </c>
      <c r="DY366">
        <f t="shared" si="382"/>
        <v>100469.84711634956</v>
      </c>
      <c r="DZ366" s="23">
        <f t="shared" si="383"/>
        <v>80987.971145343487</v>
      </c>
    </row>
    <row r="367" spans="1:130" x14ac:dyDescent="0.2">
      <c r="A367" s="3">
        <v>81097</v>
      </c>
      <c r="B367" t="s">
        <v>367</v>
      </c>
      <c r="C367" s="14">
        <v>2000</v>
      </c>
      <c r="D367" s="10">
        <v>188</v>
      </c>
      <c r="E367" s="9">
        <v>7991511</v>
      </c>
      <c r="F367">
        <f t="shared" si="320"/>
        <v>42508.037234042553</v>
      </c>
      <c r="G367" s="14">
        <v>2001</v>
      </c>
      <c r="H367" s="10">
        <v>196</v>
      </c>
      <c r="I367" s="9">
        <v>8432385</v>
      </c>
      <c r="J367">
        <f t="shared" si="321"/>
        <v>43022.372448979593</v>
      </c>
      <c r="K367">
        <f t="shared" si="322"/>
        <v>514.33521493704029</v>
      </c>
      <c r="L367" s="18">
        <f t="shared" si="323"/>
        <v>1.209971686307678E-2</v>
      </c>
      <c r="M367" s="14">
        <v>2002</v>
      </c>
      <c r="N367" s="10">
        <v>202</v>
      </c>
      <c r="O367" s="9">
        <v>8746692</v>
      </c>
      <c r="P367">
        <f t="shared" si="324"/>
        <v>43300.455445544554</v>
      </c>
      <c r="Q367">
        <f t="shared" si="325"/>
        <v>278.08299656496092</v>
      </c>
      <c r="R367" s="19">
        <f t="shared" si="326"/>
        <v>6.4636834450434054E-3</v>
      </c>
      <c r="S367" s="14">
        <v>2003</v>
      </c>
      <c r="T367" s="10">
        <v>202</v>
      </c>
      <c r="U367" s="9">
        <v>9157294</v>
      </c>
      <c r="V367">
        <f t="shared" si="327"/>
        <v>45333.138613861389</v>
      </c>
      <c r="W367">
        <f t="shared" si="328"/>
        <v>2032.6831683168348</v>
      </c>
      <c r="X367" s="18">
        <f t="shared" si="329"/>
        <v>4.6943690254555734E-2</v>
      </c>
      <c r="Y367" s="14">
        <v>2004</v>
      </c>
      <c r="Z367" s="10">
        <v>206</v>
      </c>
      <c r="AA367" s="9">
        <v>9465824</v>
      </c>
      <c r="AB367">
        <f t="shared" si="330"/>
        <v>45950.601941747576</v>
      </c>
      <c r="AC367">
        <f t="shared" si="331"/>
        <v>617.46332788618747</v>
      </c>
      <c r="AD367" s="18">
        <f t="shared" si="332"/>
        <v>1.362057308993354E-2</v>
      </c>
      <c r="AE367" s="14">
        <v>2005</v>
      </c>
      <c r="AF367" s="10">
        <v>203</v>
      </c>
      <c r="AG367" s="9">
        <v>9787102</v>
      </c>
      <c r="AH367">
        <f t="shared" si="333"/>
        <v>48212.32512315271</v>
      </c>
      <c r="AI367">
        <f t="shared" si="334"/>
        <v>2261.7231814051338</v>
      </c>
      <c r="AJ367" s="18">
        <f t="shared" si="335"/>
        <v>4.9220751977794804E-2</v>
      </c>
      <c r="AK367" s="14">
        <v>2006</v>
      </c>
      <c r="AL367" s="10">
        <v>191</v>
      </c>
      <c r="AM367" s="9">
        <v>10659612</v>
      </c>
      <c r="AN367">
        <f t="shared" si="336"/>
        <v>55809.486910994761</v>
      </c>
      <c r="AO367">
        <f t="shared" si="337"/>
        <v>7597.1617878420511</v>
      </c>
      <c r="AP367" s="18">
        <f t="shared" si="338"/>
        <v>0.15757717074287531</v>
      </c>
      <c r="AQ367" s="14">
        <v>2007</v>
      </c>
      <c r="AR367" s="10">
        <v>194</v>
      </c>
      <c r="AS367" s="9">
        <v>11318225</v>
      </c>
      <c r="AT367">
        <f t="shared" si="339"/>
        <v>58341.365979381444</v>
      </c>
      <c r="AU367">
        <f t="shared" si="340"/>
        <v>2531.8790683866828</v>
      </c>
      <c r="AV367" s="18">
        <f t="shared" si="341"/>
        <v>4.5366463813303566E-2</v>
      </c>
      <c r="AW367" s="14">
        <v>2008</v>
      </c>
      <c r="AX367" s="10">
        <v>191</v>
      </c>
      <c r="AY367" s="9">
        <v>16616946</v>
      </c>
      <c r="AZ367">
        <f t="shared" si="342"/>
        <v>86999.71727748691</v>
      </c>
      <c r="BA367">
        <f t="shared" si="343"/>
        <v>28658.351298105466</v>
      </c>
      <c r="BB367" s="18">
        <f t="shared" si="344"/>
        <v>0.49121838025242126</v>
      </c>
      <c r="BC367" s="14">
        <v>2009</v>
      </c>
      <c r="BD367" s="10">
        <v>189</v>
      </c>
      <c r="BE367" s="9">
        <v>16851735</v>
      </c>
      <c r="BF367">
        <f t="shared" si="345"/>
        <v>89162.619047619053</v>
      </c>
      <c r="BG367">
        <f t="shared" si="346"/>
        <v>2162.9017701321427</v>
      </c>
      <c r="BH367" s="18">
        <f t="shared" si="347"/>
        <v>2.4861020677038926E-2</v>
      </c>
      <c r="BI367" s="14">
        <v>2010</v>
      </c>
      <c r="BJ367" s="10">
        <v>195</v>
      </c>
      <c r="BK367" s="9">
        <v>17066341</v>
      </c>
      <c r="BL367">
        <f t="shared" si="348"/>
        <v>87519.69743589744</v>
      </c>
      <c r="BM367">
        <f t="shared" si="349"/>
        <v>-1642.9216117216129</v>
      </c>
      <c r="BN367" s="18">
        <f t="shared" si="350"/>
        <v>-1.8426125536354851E-2</v>
      </c>
      <c r="BO367" s="14">
        <v>2011</v>
      </c>
      <c r="BP367" s="10">
        <v>188</v>
      </c>
      <c r="BQ367" s="9">
        <v>17471039</v>
      </c>
      <c r="BR367">
        <f t="shared" si="351"/>
        <v>92931.058510638293</v>
      </c>
      <c r="BS367">
        <f t="shared" si="352"/>
        <v>5411.3610747408529</v>
      </c>
      <c r="BT367" s="18">
        <f t="shared" si="353"/>
        <v>6.1830207750710374E-2</v>
      </c>
      <c r="BU367" s="14">
        <v>2012</v>
      </c>
      <c r="BV367" s="10">
        <v>188</v>
      </c>
      <c r="BW367" s="9">
        <v>17496031</v>
      </c>
      <c r="BX367">
        <f t="shared" si="354"/>
        <v>93063.994680851058</v>
      </c>
      <c r="BY367">
        <f t="shared" si="355"/>
        <v>132.93617021276441</v>
      </c>
      <c r="BZ367" s="18">
        <f t="shared" si="356"/>
        <v>1.430481610166385E-3</v>
      </c>
      <c r="CA367" s="14">
        <v>2013</v>
      </c>
      <c r="CB367" s="10">
        <v>186</v>
      </c>
      <c r="CC367" s="9">
        <v>17836464</v>
      </c>
      <c r="CD367">
        <f t="shared" si="357"/>
        <v>95894.967741935485</v>
      </c>
      <c r="CE367">
        <f t="shared" si="358"/>
        <v>2830.9730610844272</v>
      </c>
      <c r="CF367" s="18">
        <f t="shared" si="359"/>
        <v>3.041963834448352E-2</v>
      </c>
      <c r="CG367" s="14">
        <v>2014</v>
      </c>
      <c r="CH367" s="10">
        <v>174</v>
      </c>
      <c r="CI367" s="9">
        <v>18040562</v>
      </c>
      <c r="CJ367">
        <f t="shared" si="360"/>
        <v>103681.3908045977</v>
      </c>
      <c r="CK367">
        <f t="shared" si="361"/>
        <v>7786.4230626622157</v>
      </c>
      <c r="CL367" s="18">
        <f t="shared" si="362"/>
        <v>8.1197410521231791E-2</v>
      </c>
      <c r="CM367" s="14">
        <v>2015</v>
      </c>
      <c r="CN367" s="9">
        <v>193</v>
      </c>
      <c r="CO367" s="9">
        <v>18117855</v>
      </c>
      <c r="CP367">
        <f t="shared" si="363"/>
        <v>93874.896373056996</v>
      </c>
      <c r="CQ367">
        <f t="shared" si="364"/>
        <v>-9806.4944315407047</v>
      </c>
      <c r="CR367" s="18">
        <f t="shared" si="365"/>
        <v>-9.4582975357867596E-2</v>
      </c>
      <c r="CS367" s="14">
        <v>2016</v>
      </c>
      <c r="CT367" s="9">
        <v>167</v>
      </c>
      <c r="CU367" s="9">
        <v>18696645</v>
      </c>
      <c r="CV367">
        <f t="shared" si="366"/>
        <v>111955.95808383233</v>
      </c>
      <c r="CW367">
        <f t="shared" si="367"/>
        <v>18081.061710775335</v>
      </c>
      <c r="CX367" s="18">
        <f t="shared" si="368"/>
        <v>0.19260806040116998</v>
      </c>
      <c r="CY367" s="14">
        <v>2017</v>
      </c>
      <c r="CZ367" s="9">
        <v>169</v>
      </c>
      <c r="DA367" s="9">
        <v>18900544</v>
      </c>
      <c r="DB367">
        <f t="shared" si="369"/>
        <v>111837.53846153847</v>
      </c>
      <c r="DC367">
        <f t="shared" si="370"/>
        <v>-118.41962229386263</v>
      </c>
      <c r="DD367" s="18">
        <f t="shared" si="371"/>
        <v>-1.0577339904071057E-3</v>
      </c>
      <c r="DE367" s="14">
        <v>2018</v>
      </c>
      <c r="DF367" s="24">
        <v>166</v>
      </c>
      <c r="DG367" s="24">
        <v>19039194</v>
      </c>
      <c r="DH367">
        <f t="shared" si="372"/>
        <v>114693.93975903615</v>
      </c>
      <c r="DI367">
        <f t="shared" si="373"/>
        <v>2856.4012974976795</v>
      </c>
      <c r="DJ367" s="18">
        <f t="shared" si="374"/>
        <v>2.5540630961580144E-2</v>
      </c>
      <c r="DK367" s="14">
        <v>2019</v>
      </c>
      <c r="DL367" s="24">
        <v>161</v>
      </c>
      <c r="DM367" s="24">
        <v>19852665</v>
      </c>
      <c r="DN367">
        <f t="shared" si="375"/>
        <v>123308.47826086957</v>
      </c>
      <c r="DO367">
        <f t="shared" si="376"/>
        <v>8614.53850183342</v>
      </c>
      <c r="DP367" s="18">
        <f t="shared" si="377"/>
        <v>7.51089248475722E-2</v>
      </c>
      <c r="DQ367" s="14">
        <v>2020</v>
      </c>
      <c r="DR367" s="25">
        <v>152</v>
      </c>
      <c r="DS367" s="24">
        <v>20043691</v>
      </c>
      <c r="DT367">
        <f t="shared" si="378"/>
        <v>131866.38815789475</v>
      </c>
      <c r="DU367">
        <f t="shared" si="379"/>
        <v>8557.9098970251798</v>
      </c>
      <c r="DV367" s="18">
        <f t="shared" si="380"/>
        <v>6.9402445133741691E-2</v>
      </c>
      <c r="DX367" s="11">
        <f t="shared" si="381"/>
        <v>6.1964859721264434E-2</v>
      </c>
      <c r="DY367">
        <f t="shared" si="382"/>
        <v>116613.31882714806</v>
      </c>
      <c r="DZ367" s="23">
        <f t="shared" si="383"/>
        <v>81869.925156807556</v>
      </c>
    </row>
    <row r="368" spans="1:130" x14ac:dyDescent="0.2">
      <c r="A368" s="3">
        <v>82100</v>
      </c>
      <c r="B368" t="s">
        <v>368</v>
      </c>
      <c r="C368" s="14">
        <v>2000</v>
      </c>
      <c r="D368" s="10">
        <v>1530</v>
      </c>
      <c r="E368" s="9">
        <v>58225206</v>
      </c>
      <c r="F368">
        <f t="shared" si="320"/>
        <v>38055.690196078431</v>
      </c>
      <c r="G368" s="14">
        <v>2001</v>
      </c>
      <c r="H368" s="10">
        <v>1518</v>
      </c>
      <c r="I368" s="9">
        <v>60902451</v>
      </c>
      <c r="J368">
        <f t="shared" si="321"/>
        <v>40120.191699604744</v>
      </c>
      <c r="K368">
        <f t="shared" si="322"/>
        <v>2064.5015035263132</v>
      </c>
      <c r="L368" s="18">
        <f t="shared" si="323"/>
        <v>5.4249482610594098E-2</v>
      </c>
      <c r="M368" s="14">
        <v>2002</v>
      </c>
      <c r="N368" s="10">
        <v>1492</v>
      </c>
      <c r="O368" s="9">
        <v>62857456</v>
      </c>
      <c r="P368">
        <f t="shared" si="324"/>
        <v>42129.662198391423</v>
      </c>
      <c r="Q368">
        <f t="shared" si="325"/>
        <v>2009.4704987866789</v>
      </c>
      <c r="R368" s="19">
        <f t="shared" si="326"/>
        <v>5.0086263640820937E-2</v>
      </c>
      <c r="S368" s="14">
        <v>2003</v>
      </c>
      <c r="T368" s="10">
        <v>1492</v>
      </c>
      <c r="U368" s="9">
        <v>64936482</v>
      </c>
      <c r="V368">
        <f t="shared" si="327"/>
        <v>43523.111260053622</v>
      </c>
      <c r="W368">
        <f t="shared" si="328"/>
        <v>1393.4490616621988</v>
      </c>
      <c r="X368" s="18">
        <f t="shared" si="329"/>
        <v>3.3075248861487501E-2</v>
      </c>
      <c r="Y368" s="14">
        <v>2004</v>
      </c>
      <c r="Z368" s="10">
        <v>1498</v>
      </c>
      <c r="AA368" s="9">
        <v>66044225</v>
      </c>
      <c r="AB368">
        <f t="shared" si="330"/>
        <v>44088.26769025367</v>
      </c>
      <c r="AC368">
        <f t="shared" si="331"/>
        <v>565.15643020004791</v>
      </c>
      <c r="AD368" s="18">
        <f t="shared" si="332"/>
        <v>1.2985202891934789E-2</v>
      </c>
      <c r="AE368" s="14">
        <v>2005</v>
      </c>
      <c r="AF368" s="10">
        <v>1466</v>
      </c>
      <c r="AG368" s="9">
        <v>67547142</v>
      </c>
      <c r="AH368">
        <f t="shared" si="333"/>
        <v>46075.813096862214</v>
      </c>
      <c r="AI368">
        <f t="shared" si="334"/>
        <v>1987.545406608544</v>
      </c>
      <c r="AJ368" s="18">
        <f t="shared" si="335"/>
        <v>4.5081050146316339E-2</v>
      </c>
      <c r="AK368" s="14">
        <v>2006</v>
      </c>
      <c r="AL368" s="10">
        <v>1447</v>
      </c>
      <c r="AM368" s="9">
        <v>71859441</v>
      </c>
      <c r="AN368">
        <f t="shared" si="336"/>
        <v>49660.982031789907</v>
      </c>
      <c r="AO368">
        <f t="shared" si="337"/>
        <v>3585.168934927693</v>
      </c>
      <c r="AP368" s="18">
        <f t="shared" si="338"/>
        <v>7.7810215250913167E-2</v>
      </c>
      <c r="AQ368" s="14">
        <v>2007</v>
      </c>
      <c r="AR368" s="10">
        <v>1392</v>
      </c>
      <c r="AS368" s="9">
        <v>74759081</v>
      </c>
      <c r="AT368">
        <f t="shared" si="339"/>
        <v>53706.236350574713</v>
      </c>
      <c r="AU368">
        <f t="shared" si="340"/>
        <v>4045.2543187848059</v>
      </c>
      <c r="AV368" s="18">
        <f t="shared" si="341"/>
        <v>8.1457396798864809E-2</v>
      </c>
      <c r="AW368" s="14">
        <v>2008</v>
      </c>
      <c r="AX368" s="10">
        <v>1388</v>
      </c>
      <c r="AY368" s="9">
        <v>85688909</v>
      </c>
      <c r="AZ368">
        <f t="shared" si="342"/>
        <v>61735.525216138325</v>
      </c>
      <c r="BA368">
        <f t="shared" si="343"/>
        <v>8029.2888655636125</v>
      </c>
      <c r="BB368" s="18">
        <f t="shared" si="344"/>
        <v>0.14950384557114271</v>
      </c>
      <c r="BC368" s="14">
        <v>2009</v>
      </c>
      <c r="BD368" s="10">
        <v>1330</v>
      </c>
      <c r="BE368" s="9">
        <v>87315592</v>
      </c>
      <c r="BF368">
        <f t="shared" si="345"/>
        <v>65650.821052631582</v>
      </c>
      <c r="BG368">
        <f t="shared" si="346"/>
        <v>3915.2958364932565</v>
      </c>
      <c r="BH368" s="18">
        <f t="shared" si="347"/>
        <v>6.3420466948092905E-2</v>
      </c>
      <c r="BI368" s="14">
        <v>2010</v>
      </c>
      <c r="BJ368" s="10">
        <v>1349</v>
      </c>
      <c r="BK368" s="9">
        <v>89903044</v>
      </c>
      <c r="BL368">
        <f t="shared" si="348"/>
        <v>66644.213491475166</v>
      </c>
      <c r="BM368">
        <f t="shared" si="349"/>
        <v>993.39243884358439</v>
      </c>
      <c r="BN368" s="18">
        <f t="shared" si="350"/>
        <v>1.5131454914283433E-2</v>
      </c>
      <c r="BO368" s="14">
        <v>2011</v>
      </c>
      <c r="BP368" s="10">
        <v>1320</v>
      </c>
      <c r="BQ368" s="9">
        <v>93864892</v>
      </c>
      <c r="BR368">
        <f t="shared" si="351"/>
        <v>71109.766666666663</v>
      </c>
      <c r="BS368">
        <f t="shared" si="352"/>
        <v>4465.5531751914968</v>
      </c>
      <c r="BT368" s="18">
        <f t="shared" si="353"/>
        <v>6.7005865044272903E-2</v>
      </c>
      <c r="BU368" s="14">
        <v>2012</v>
      </c>
      <c r="BV368" s="10">
        <v>1265</v>
      </c>
      <c r="BW368" s="9">
        <v>95471212</v>
      </c>
      <c r="BX368">
        <f t="shared" si="354"/>
        <v>75471.313833992099</v>
      </c>
      <c r="BY368">
        <f t="shared" si="355"/>
        <v>4361.547167325436</v>
      </c>
      <c r="BZ368" s="18">
        <f t="shared" si="356"/>
        <v>6.1335416663235234E-2</v>
      </c>
      <c r="CA368" s="14">
        <v>2013</v>
      </c>
      <c r="CB368" s="10">
        <v>1316</v>
      </c>
      <c r="CC368" s="9">
        <v>101220849</v>
      </c>
      <c r="CD368">
        <f t="shared" si="357"/>
        <v>76915.538753799396</v>
      </c>
      <c r="CE368">
        <f t="shared" si="358"/>
        <v>1444.2249198072968</v>
      </c>
      <c r="CF368" s="18">
        <f t="shared" si="359"/>
        <v>1.9136077622605548E-2</v>
      </c>
      <c r="CG368" s="14">
        <v>2014</v>
      </c>
      <c r="CH368" s="10">
        <v>1278</v>
      </c>
      <c r="CI368" s="9">
        <v>104579806</v>
      </c>
      <c r="CJ368">
        <f t="shared" si="360"/>
        <v>81830.834115805948</v>
      </c>
      <c r="CK368">
        <f t="shared" si="361"/>
        <v>4915.2953620065528</v>
      </c>
      <c r="CL368" s="18">
        <f t="shared" si="362"/>
        <v>6.3905102163296645E-2</v>
      </c>
      <c r="CM368" s="14">
        <v>2015</v>
      </c>
      <c r="CN368" s="9">
        <v>1279</v>
      </c>
      <c r="CO368" s="9">
        <v>104218234</v>
      </c>
      <c r="CP368">
        <f t="shared" si="363"/>
        <v>81484.154808444102</v>
      </c>
      <c r="CQ368">
        <f t="shared" si="364"/>
        <v>-346.67930736184644</v>
      </c>
      <c r="CR368" s="18">
        <f t="shared" si="365"/>
        <v>-4.2365363998518009E-3</v>
      </c>
      <c r="CS368" s="14">
        <v>2016</v>
      </c>
      <c r="CT368" s="9">
        <v>1267</v>
      </c>
      <c r="CU368" s="9">
        <v>107566839</v>
      </c>
      <c r="CV368">
        <f t="shared" si="366"/>
        <v>84898.846882399375</v>
      </c>
      <c r="CW368">
        <f t="shared" si="367"/>
        <v>3414.6920739552734</v>
      </c>
      <c r="CX368" s="18">
        <f t="shared" si="368"/>
        <v>4.1906209642631198E-2</v>
      </c>
      <c r="CY368" s="14">
        <v>2017</v>
      </c>
      <c r="CZ368" s="9">
        <v>1264</v>
      </c>
      <c r="DA368" s="9">
        <v>110964286</v>
      </c>
      <c r="DB368">
        <f t="shared" si="369"/>
        <v>87788.200949367092</v>
      </c>
      <c r="DC368">
        <f t="shared" si="370"/>
        <v>2889.3540669677168</v>
      </c>
      <c r="DD368" s="18">
        <f t="shared" si="371"/>
        <v>3.4032901188516818E-2</v>
      </c>
      <c r="DE368" s="14">
        <v>2018</v>
      </c>
      <c r="DF368" s="24">
        <v>1300</v>
      </c>
      <c r="DG368" s="24">
        <v>112341700</v>
      </c>
      <c r="DH368">
        <f t="shared" si="372"/>
        <v>86416.692307692312</v>
      </c>
      <c r="DI368">
        <f t="shared" si="373"/>
        <v>-1371.5086416747799</v>
      </c>
      <c r="DJ368" s="18">
        <f t="shared" si="374"/>
        <v>-1.5622926849427227E-2</v>
      </c>
      <c r="DK368" s="14">
        <v>2019</v>
      </c>
      <c r="DL368" s="24">
        <v>1272</v>
      </c>
      <c r="DM368" s="24">
        <v>115148431</v>
      </c>
      <c r="DN368">
        <f t="shared" si="375"/>
        <v>90525.496069182394</v>
      </c>
      <c r="DO368">
        <f t="shared" si="376"/>
        <v>4108.8037614900823</v>
      </c>
      <c r="DP368" s="18">
        <f t="shared" si="377"/>
        <v>4.7546413219108366E-2</v>
      </c>
      <c r="DQ368" s="14">
        <v>2020</v>
      </c>
      <c r="DR368" s="25">
        <v>1336</v>
      </c>
      <c r="DS368" s="24">
        <v>116882007</v>
      </c>
      <c r="DT368">
        <f t="shared" si="378"/>
        <v>87486.532185628748</v>
      </c>
      <c r="DU368">
        <f t="shared" si="379"/>
        <v>-3038.9638835536462</v>
      </c>
      <c r="DV368" s="18">
        <f t="shared" si="380"/>
        <v>-3.3570253856782799E-2</v>
      </c>
      <c r="DX368" s="11">
        <f t="shared" si="381"/>
        <v>4.2065474937841005E-2</v>
      </c>
      <c r="DY368">
        <f t="shared" si="382"/>
        <v>88243.463108747266</v>
      </c>
      <c r="DZ368" s="23">
        <f t="shared" si="383"/>
        <v>65491.328136039621</v>
      </c>
    </row>
    <row r="369" spans="1:130" x14ac:dyDescent="0.2">
      <c r="A369" s="3">
        <v>82101</v>
      </c>
      <c r="B369" t="s">
        <v>369</v>
      </c>
      <c r="C369" s="14">
        <v>2000</v>
      </c>
      <c r="D369" s="10">
        <v>577</v>
      </c>
      <c r="E369" s="9">
        <v>41354479</v>
      </c>
      <c r="F369">
        <f t="shared" si="320"/>
        <v>71671.540727902946</v>
      </c>
      <c r="G369" s="14">
        <v>2001</v>
      </c>
      <c r="H369" s="10">
        <v>575</v>
      </c>
      <c r="I369" s="9">
        <v>42975891</v>
      </c>
      <c r="J369">
        <f t="shared" si="321"/>
        <v>74740.679999999993</v>
      </c>
      <c r="K369">
        <f t="shared" si="322"/>
        <v>3069.1392720970471</v>
      </c>
      <c r="L369" s="18">
        <f t="shared" si="323"/>
        <v>4.2822286795101354E-2</v>
      </c>
      <c r="M369" s="14">
        <v>2002</v>
      </c>
      <c r="N369" s="10">
        <v>566</v>
      </c>
      <c r="O369" s="9">
        <v>30367720</v>
      </c>
      <c r="P369">
        <f t="shared" si="324"/>
        <v>53653.215547703177</v>
      </c>
      <c r="Q369">
        <f t="shared" si="325"/>
        <v>-21087.464452296816</v>
      </c>
      <c r="R369" s="19">
        <f t="shared" si="326"/>
        <v>-0.28214172592886255</v>
      </c>
      <c r="S369" s="14">
        <v>2003</v>
      </c>
      <c r="T369" s="10">
        <v>566</v>
      </c>
      <c r="U369" s="9">
        <v>31429168</v>
      </c>
      <c r="V369">
        <f t="shared" si="327"/>
        <v>55528.565371024735</v>
      </c>
      <c r="W369">
        <f t="shared" si="328"/>
        <v>1875.3498233215578</v>
      </c>
      <c r="X369" s="18">
        <f t="shared" si="329"/>
        <v>3.495316737641159E-2</v>
      </c>
      <c r="Y369" s="14">
        <v>2004</v>
      </c>
      <c r="Z369" s="10">
        <v>559</v>
      </c>
      <c r="AA369" s="9">
        <v>32693674</v>
      </c>
      <c r="AB369">
        <f t="shared" si="330"/>
        <v>58486</v>
      </c>
      <c r="AC369">
        <f t="shared" si="331"/>
        <v>2957.4346289752648</v>
      </c>
      <c r="AD369" s="18">
        <f t="shared" si="332"/>
        <v>5.3259698125002856E-2</v>
      </c>
      <c r="AE369" s="14">
        <v>2005</v>
      </c>
      <c r="AF369" s="10">
        <v>575</v>
      </c>
      <c r="AG369" s="9">
        <v>34129765</v>
      </c>
      <c r="AH369">
        <f t="shared" si="333"/>
        <v>59356.113043478261</v>
      </c>
      <c r="AI369">
        <f t="shared" si="334"/>
        <v>870.11304347826081</v>
      </c>
      <c r="AJ369" s="18">
        <f t="shared" si="335"/>
        <v>1.4877287615467989E-2</v>
      </c>
      <c r="AK369" s="14">
        <v>2006</v>
      </c>
      <c r="AL369" s="10">
        <v>560</v>
      </c>
      <c r="AM369" s="9">
        <v>36963752</v>
      </c>
      <c r="AN369">
        <f t="shared" si="336"/>
        <v>66006.7</v>
      </c>
      <c r="AO369">
        <f t="shared" si="337"/>
        <v>6650.5869565217363</v>
      </c>
      <c r="AP369" s="18">
        <f t="shared" si="338"/>
        <v>0.11204552682973347</v>
      </c>
      <c r="AQ369" s="14">
        <v>2007</v>
      </c>
      <c r="AR369" s="10">
        <v>569</v>
      </c>
      <c r="AS369" s="9">
        <v>38524713</v>
      </c>
      <c r="AT369">
        <f t="shared" si="339"/>
        <v>67705.998242530753</v>
      </c>
      <c r="AU369">
        <f t="shared" si="340"/>
        <v>1699.2982425307564</v>
      </c>
      <c r="AV369" s="18">
        <f t="shared" si="341"/>
        <v>2.574432962912487E-2</v>
      </c>
      <c r="AW369" s="14">
        <v>2008</v>
      </c>
      <c r="AX369" s="10">
        <v>544</v>
      </c>
      <c r="AY369" s="9">
        <v>45293003</v>
      </c>
      <c r="AZ369">
        <f t="shared" si="342"/>
        <v>83259.196691176476</v>
      </c>
      <c r="BA369">
        <f t="shared" si="343"/>
        <v>15553.198448645722</v>
      </c>
      <c r="BB369" s="18">
        <f t="shared" si="344"/>
        <v>0.22971669944119807</v>
      </c>
      <c r="BC369" s="14">
        <v>2009</v>
      </c>
      <c r="BD369" s="10">
        <v>517</v>
      </c>
      <c r="BE369" s="9">
        <v>46045846</v>
      </c>
      <c r="BF369">
        <f t="shared" si="345"/>
        <v>89063.531914893611</v>
      </c>
      <c r="BG369">
        <f t="shared" si="346"/>
        <v>5804.3352237171348</v>
      </c>
      <c r="BH369" s="18">
        <f t="shared" si="347"/>
        <v>6.9714043065374168E-2</v>
      </c>
      <c r="BI369" s="14">
        <v>2010</v>
      </c>
      <c r="BJ369" s="10">
        <v>526</v>
      </c>
      <c r="BK369" s="9">
        <v>48135086</v>
      </c>
      <c r="BL369">
        <f t="shared" si="348"/>
        <v>91511.570342205319</v>
      </c>
      <c r="BM369">
        <f t="shared" si="349"/>
        <v>2448.0384273117088</v>
      </c>
      <c r="BN369" s="18">
        <f t="shared" si="350"/>
        <v>2.748642878491479E-2</v>
      </c>
      <c r="BO369" s="14">
        <v>2011</v>
      </c>
      <c r="BP369" s="10">
        <v>513</v>
      </c>
      <c r="BQ369" s="9">
        <v>39560519</v>
      </c>
      <c r="BR369">
        <f t="shared" si="351"/>
        <v>77116.021442495126</v>
      </c>
      <c r="BS369">
        <f t="shared" si="352"/>
        <v>-14395.548899710193</v>
      </c>
      <c r="BT369" s="18">
        <f t="shared" si="353"/>
        <v>-0.15730851132680146</v>
      </c>
      <c r="BU369" s="14">
        <v>2012</v>
      </c>
      <c r="BV369" s="10">
        <v>475</v>
      </c>
      <c r="BW369" s="9">
        <v>37110153</v>
      </c>
      <c r="BX369">
        <f t="shared" si="354"/>
        <v>78126.637894736836</v>
      </c>
      <c r="BY369">
        <f t="shared" si="355"/>
        <v>1010.6164522417093</v>
      </c>
      <c r="BZ369" s="18">
        <f t="shared" si="356"/>
        <v>1.3105142528590106E-2</v>
      </c>
      <c r="CA369" s="14">
        <v>2013</v>
      </c>
      <c r="CB369" s="10">
        <v>476</v>
      </c>
      <c r="CC369" s="9">
        <v>37853468</v>
      </c>
      <c r="CD369">
        <f t="shared" si="357"/>
        <v>79524.092436974795</v>
      </c>
      <c r="CE369">
        <f t="shared" si="358"/>
        <v>1397.4545422379597</v>
      </c>
      <c r="CF369" s="18">
        <f t="shared" si="359"/>
        <v>1.7887043137845077E-2</v>
      </c>
      <c r="CG369" s="14">
        <v>2014</v>
      </c>
      <c r="CH369" s="10">
        <v>451</v>
      </c>
      <c r="CI369" s="9">
        <v>38913133</v>
      </c>
      <c r="CJ369">
        <f t="shared" si="360"/>
        <v>86281.891352549894</v>
      </c>
      <c r="CK369">
        <f t="shared" si="361"/>
        <v>6757.7989155750984</v>
      </c>
      <c r="CL369" s="18">
        <f t="shared" si="362"/>
        <v>8.4978007399843694E-2</v>
      </c>
      <c r="CM369" s="14">
        <v>2015</v>
      </c>
      <c r="CN369" s="9">
        <v>449</v>
      </c>
      <c r="CO369" s="9">
        <v>38592428</v>
      </c>
      <c r="CP369">
        <f t="shared" si="363"/>
        <v>85951.955456570155</v>
      </c>
      <c r="CQ369">
        <f t="shared" si="364"/>
        <v>-329.93589597973914</v>
      </c>
      <c r="CR369" s="18">
        <f t="shared" si="365"/>
        <v>-3.8239298050573916E-3</v>
      </c>
      <c r="CS369" s="14">
        <v>2016</v>
      </c>
      <c r="CT369" s="9">
        <v>456</v>
      </c>
      <c r="CU369" s="9">
        <v>39827488</v>
      </c>
      <c r="CV369">
        <f t="shared" si="366"/>
        <v>87340.982456140351</v>
      </c>
      <c r="CW369">
        <f t="shared" si="367"/>
        <v>1389.0269995701965</v>
      </c>
      <c r="CX369" s="18">
        <f t="shared" si="368"/>
        <v>1.6160504926174074E-2</v>
      </c>
      <c r="CY369" s="14">
        <v>2017</v>
      </c>
      <c r="CZ369" s="9">
        <v>447</v>
      </c>
      <c r="DA369" s="9">
        <v>40720857</v>
      </c>
      <c r="DB369">
        <f t="shared" si="369"/>
        <v>91098.114093959724</v>
      </c>
      <c r="DC369">
        <f t="shared" si="370"/>
        <v>3757.1316378193733</v>
      </c>
      <c r="DD369" s="18">
        <f t="shared" si="371"/>
        <v>4.301682362808406E-2</v>
      </c>
      <c r="DE369" s="14">
        <v>2018</v>
      </c>
      <c r="DF369" s="24">
        <v>418</v>
      </c>
      <c r="DG369" s="24">
        <v>42758271</v>
      </c>
      <c r="DH369">
        <f t="shared" si="372"/>
        <v>102292.51435406698</v>
      </c>
      <c r="DI369">
        <f t="shared" si="373"/>
        <v>11194.400260107257</v>
      </c>
      <c r="DJ369" s="18">
        <f t="shared" si="374"/>
        <v>0.12288289797702304</v>
      </c>
      <c r="DK369" s="14">
        <v>2019</v>
      </c>
      <c r="DL369" s="24">
        <v>418</v>
      </c>
      <c r="DM369" s="24">
        <v>43285672</v>
      </c>
      <c r="DN369">
        <f t="shared" si="375"/>
        <v>103554.23923444976</v>
      </c>
      <c r="DO369">
        <f t="shared" si="376"/>
        <v>1261.7248803827824</v>
      </c>
      <c r="DP369" s="18">
        <f t="shared" si="377"/>
        <v>1.2334479099961809E-2</v>
      </c>
      <c r="DQ369" s="14">
        <v>2020</v>
      </c>
      <c r="DR369" s="25">
        <v>406</v>
      </c>
      <c r="DS369" s="24">
        <v>43072395</v>
      </c>
      <c r="DT369">
        <f t="shared" si="378"/>
        <v>106089.64285714286</v>
      </c>
      <c r="DU369">
        <f t="shared" si="379"/>
        <v>2535.4036226930912</v>
      </c>
      <c r="DV369" s="18">
        <f t="shared" si="380"/>
        <v>2.4483822598057668E-2</v>
      </c>
      <c r="DX369" s="11">
        <f t="shared" si="381"/>
        <v>2.4765765001668213E-2</v>
      </c>
      <c r="DY369">
        <f t="shared" si="382"/>
        <v>98981.62256082549</v>
      </c>
      <c r="DZ369" s="23">
        <f t="shared" si="383"/>
        <v>79445.67635523816</v>
      </c>
    </row>
    <row r="370" spans="1:130" x14ac:dyDescent="0.2">
      <c r="A370" s="3">
        <v>82105</v>
      </c>
      <c r="B370" t="s">
        <v>370</v>
      </c>
      <c r="C370" s="14">
        <v>2000</v>
      </c>
      <c r="D370" s="10">
        <v>50</v>
      </c>
      <c r="E370" s="9">
        <v>7407363</v>
      </c>
      <c r="F370">
        <f t="shared" si="320"/>
        <v>148147.26</v>
      </c>
      <c r="G370" s="14">
        <v>2001</v>
      </c>
      <c r="H370" s="10">
        <v>47</v>
      </c>
      <c r="I370" s="9">
        <v>7966401</v>
      </c>
      <c r="J370">
        <f t="shared" si="321"/>
        <v>169497.89361702127</v>
      </c>
      <c r="K370">
        <f t="shared" si="322"/>
        <v>21350.63361702126</v>
      </c>
      <c r="L370" s="18">
        <f t="shared" si="323"/>
        <v>0.1441176409001507</v>
      </c>
      <c r="M370" s="14">
        <v>2002</v>
      </c>
      <c r="N370" s="10">
        <v>52</v>
      </c>
      <c r="O370" s="9">
        <v>8065311</v>
      </c>
      <c r="P370">
        <f t="shared" si="324"/>
        <v>155102.13461538462</v>
      </c>
      <c r="Q370">
        <f t="shared" si="325"/>
        <v>-14395.759001636645</v>
      </c>
      <c r="R370" s="19">
        <f t="shared" si="326"/>
        <v>-8.4931787023641209E-2</v>
      </c>
      <c r="S370" s="14">
        <v>2003</v>
      </c>
      <c r="T370" s="10">
        <v>52</v>
      </c>
      <c r="U370" s="9">
        <v>8460737</v>
      </c>
      <c r="V370">
        <f t="shared" si="327"/>
        <v>162706.48076923078</v>
      </c>
      <c r="W370">
        <f t="shared" si="328"/>
        <v>7604.3461538461561</v>
      </c>
      <c r="X370" s="18">
        <f t="shared" si="329"/>
        <v>4.9027991605035452E-2</v>
      </c>
      <c r="Y370" s="14">
        <v>2004</v>
      </c>
      <c r="Z370" s="10">
        <v>44</v>
      </c>
      <c r="AA370" s="9">
        <v>8701660</v>
      </c>
      <c r="AB370">
        <f t="shared" si="330"/>
        <v>197765</v>
      </c>
      <c r="AC370">
        <f t="shared" si="331"/>
        <v>35058.51923076922</v>
      </c>
      <c r="AD370" s="18">
        <f t="shared" si="332"/>
        <v>0.21547094537981731</v>
      </c>
      <c r="AE370" s="14">
        <v>2005</v>
      </c>
      <c r="AF370" s="10">
        <v>36</v>
      </c>
      <c r="AG370" s="9">
        <v>8930636</v>
      </c>
      <c r="AH370">
        <f t="shared" si="333"/>
        <v>248073.22222222222</v>
      </c>
      <c r="AI370">
        <f t="shared" si="334"/>
        <v>50308.222222222219</v>
      </c>
      <c r="AJ370" s="18">
        <f t="shared" si="335"/>
        <v>0.25438385064203584</v>
      </c>
      <c r="AK370" s="14">
        <v>2006</v>
      </c>
      <c r="AL370" s="10">
        <v>43</v>
      </c>
      <c r="AM370" s="9">
        <v>8965331</v>
      </c>
      <c r="AN370">
        <f t="shared" si="336"/>
        <v>208496.06976744186</v>
      </c>
      <c r="AO370">
        <f t="shared" si="337"/>
        <v>-39577.152454780356</v>
      </c>
      <c r="AP370" s="18">
        <f t="shared" si="338"/>
        <v>-0.15953818836330277</v>
      </c>
      <c r="AQ370" s="14">
        <v>2007</v>
      </c>
      <c r="AR370" s="10">
        <v>41</v>
      </c>
      <c r="AS370" s="9">
        <v>9183463</v>
      </c>
      <c r="AT370">
        <f t="shared" si="339"/>
        <v>223986.90243902439</v>
      </c>
      <c r="AU370">
        <f t="shared" si="340"/>
        <v>15490.832671582524</v>
      </c>
      <c r="AV370" s="18">
        <f t="shared" si="341"/>
        <v>7.4297960095176474E-2</v>
      </c>
      <c r="AW370" s="14">
        <v>2008</v>
      </c>
      <c r="AX370" s="10">
        <v>41</v>
      </c>
      <c r="AY370" s="9">
        <v>10172108</v>
      </c>
      <c r="AZ370">
        <f t="shared" si="342"/>
        <v>248100.19512195123</v>
      </c>
      <c r="BA370">
        <f t="shared" si="343"/>
        <v>24113.29268292684</v>
      </c>
      <c r="BB370" s="18">
        <f t="shared" si="344"/>
        <v>0.10765492276715227</v>
      </c>
      <c r="BC370" s="14">
        <v>2009</v>
      </c>
      <c r="BD370" s="10">
        <v>45</v>
      </c>
      <c r="BE370" s="9">
        <v>9873283</v>
      </c>
      <c r="BF370">
        <f t="shared" si="345"/>
        <v>219406.2888888889</v>
      </c>
      <c r="BG370">
        <f t="shared" si="346"/>
        <v>-28693.906233062327</v>
      </c>
      <c r="BH370" s="18">
        <f t="shared" si="347"/>
        <v>-0.11565450893320789</v>
      </c>
      <c r="BI370" s="14">
        <v>2010</v>
      </c>
      <c r="BJ370" s="10">
        <v>43</v>
      </c>
      <c r="BK370" s="9">
        <v>9757955</v>
      </c>
      <c r="BL370">
        <f t="shared" si="348"/>
        <v>226929.18604651163</v>
      </c>
      <c r="BM370">
        <f t="shared" si="349"/>
        <v>7522.8971576227341</v>
      </c>
      <c r="BN370" s="18">
        <f t="shared" si="350"/>
        <v>3.4287518355649589E-2</v>
      </c>
      <c r="BO370" s="14">
        <v>2011</v>
      </c>
      <c r="BP370" s="10">
        <v>36</v>
      </c>
      <c r="BQ370" s="9">
        <v>9394505</v>
      </c>
      <c r="BR370">
        <f t="shared" si="351"/>
        <v>260958.47222222222</v>
      </c>
      <c r="BS370">
        <f t="shared" si="352"/>
        <v>34029.286175710586</v>
      </c>
      <c r="BT370" s="18">
        <f t="shared" si="353"/>
        <v>0.14995552916113625</v>
      </c>
      <c r="BU370" s="14">
        <v>2012</v>
      </c>
      <c r="BV370" s="10">
        <v>41</v>
      </c>
      <c r="BW370" s="9">
        <v>11607642</v>
      </c>
      <c r="BX370">
        <f t="shared" si="354"/>
        <v>283113.21951219509</v>
      </c>
      <c r="BY370">
        <f t="shared" si="355"/>
        <v>22154.747289972875</v>
      </c>
      <c r="BZ370" s="18">
        <f t="shared" si="356"/>
        <v>8.4897597312367554E-2</v>
      </c>
      <c r="CA370" s="14">
        <v>2013</v>
      </c>
      <c r="CB370" s="10">
        <v>41</v>
      </c>
      <c r="CC370" s="9">
        <v>14255860</v>
      </c>
      <c r="CD370">
        <f t="shared" si="357"/>
        <v>347703.90243902442</v>
      </c>
      <c r="CE370">
        <f t="shared" si="358"/>
        <v>64590.682926829322</v>
      </c>
      <c r="CF370" s="18">
        <f t="shared" si="359"/>
        <v>0.22814435524458823</v>
      </c>
      <c r="CG370" s="14">
        <v>2014</v>
      </c>
      <c r="CH370" s="10">
        <v>40</v>
      </c>
      <c r="CI370" s="9">
        <v>14792566</v>
      </c>
      <c r="CJ370">
        <f t="shared" si="360"/>
        <v>369814.15</v>
      </c>
      <c r="CK370">
        <f t="shared" si="361"/>
        <v>22110.247560975607</v>
      </c>
      <c r="CL370" s="18">
        <f t="shared" si="362"/>
        <v>6.3589299417923559E-2</v>
      </c>
      <c r="CM370" s="14">
        <v>2015</v>
      </c>
      <c r="CN370" s="9">
        <v>50</v>
      </c>
      <c r="CO370" s="9">
        <v>15188195</v>
      </c>
      <c r="CP370">
        <f t="shared" si="363"/>
        <v>303763.90000000002</v>
      </c>
      <c r="CQ370">
        <f t="shared" si="364"/>
        <v>-66050.25</v>
      </c>
      <c r="CR370" s="18">
        <f t="shared" si="365"/>
        <v>-0.17860390144617233</v>
      </c>
      <c r="CS370" s="14">
        <v>2016</v>
      </c>
      <c r="CT370" s="9">
        <v>46</v>
      </c>
      <c r="CU370" s="9">
        <v>13012969</v>
      </c>
      <c r="CV370">
        <f t="shared" si="366"/>
        <v>282890.63043478259</v>
      </c>
      <c r="CW370">
        <f t="shared" si="367"/>
        <v>-20873.26956521743</v>
      </c>
      <c r="CX370" s="18">
        <f t="shared" si="368"/>
        <v>-6.8715438421805317E-2</v>
      </c>
      <c r="CY370" s="14">
        <v>2017</v>
      </c>
      <c r="CZ370" s="9">
        <v>46</v>
      </c>
      <c r="DA370" s="9">
        <v>12176939</v>
      </c>
      <c r="DB370">
        <f t="shared" si="369"/>
        <v>264716.0652173913</v>
      </c>
      <c r="DC370">
        <f t="shared" si="370"/>
        <v>-18174.565217391297</v>
      </c>
      <c r="DD370" s="18">
        <f t="shared" si="371"/>
        <v>-6.4245907294484428E-2</v>
      </c>
      <c r="DE370" s="14">
        <v>2018</v>
      </c>
      <c r="DF370" s="24">
        <v>54</v>
      </c>
      <c r="DG370" s="24">
        <v>11504841</v>
      </c>
      <c r="DH370">
        <f t="shared" si="372"/>
        <v>213052.61111111112</v>
      </c>
      <c r="DI370">
        <f t="shared" si="373"/>
        <v>-51663.454106280173</v>
      </c>
      <c r="DJ370" s="18">
        <f t="shared" si="374"/>
        <v>-0.19516554110100148</v>
      </c>
      <c r="DK370" s="14">
        <v>2019</v>
      </c>
      <c r="DL370" s="24">
        <v>59</v>
      </c>
      <c r="DM370" s="24">
        <v>12584087</v>
      </c>
      <c r="DN370">
        <f t="shared" si="375"/>
        <v>213289.61016949153</v>
      </c>
      <c r="DO370">
        <f t="shared" si="376"/>
        <v>236.99905838040286</v>
      </c>
      <c r="DP370" s="18">
        <f t="shared" si="377"/>
        <v>1.1123968729808394E-3</v>
      </c>
      <c r="DQ370" s="14">
        <v>2020</v>
      </c>
      <c r="DR370" s="25">
        <v>62</v>
      </c>
      <c r="DS370" s="24">
        <v>12382932</v>
      </c>
      <c r="DT370">
        <f t="shared" si="378"/>
        <v>199724.70967741936</v>
      </c>
      <c r="DU370">
        <f t="shared" si="379"/>
        <v>-13564.900492072164</v>
      </c>
      <c r="DV370" s="18">
        <f t="shared" si="380"/>
        <v>-6.3598505718552134E-2</v>
      </c>
      <c r="DX370" s="11">
        <f t="shared" si="381"/>
        <v>3.3553837366496891E-2</v>
      </c>
      <c r="DY370">
        <f t="shared" si="382"/>
        <v>230352.76216599796</v>
      </c>
      <c r="DZ370" s="23">
        <f t="shared" si="383"/>
        <v>235582.75734625306</v>
      </c>
    </row>
    <row r="371" spans="1:130" x14ac:dyDescent="0.2">
      <c r="A371" s="3">
        <v>82108</v>
      </c>
      <c r="B371" t="s">
        <v>371</v>
      </c>
      <c r="C371" s="14">
        <v>2000</v>
      </c>
      <c r="D371" s="10">
        <v>823</v>
      </c>
      <c r="E371" s="9">
        <v>36981636</v>
      </c>
      <c r="F371">
        <f t="shared" si="320"/>
        <v>44935.159173754553</v>
      </c>
      <c r="G371" s="14">
        <v>2001</v>
      </c>
      <c r="H371" s="10">
        <v>788</v>
      </c>
      <c r="I371" s="9">
        <v>37834352</v>
      </c>
      <c r="J371">
        <f t="shared" si="321"/>
        <v>48013.137055837564</v>
      </c>
      <c r="K371">
        <f t="shared" si="322"/>
        <v>3077.9778820830106</v>
      </c>
      <c r="L371" s="18">
        <f t="shared" si="323"/>
        <v>6.8498208055325568E-2</v>
      </c>
      <c r="M371" s="14">
        <v>2002</v>
      </c>
      <c r="N371" s="10">
        <v>777</v>
      </c>
      <c r="O371" s="9">
        <v>37948994</v>
      </c>
      <c r="P371">
        <f t="shared" si="324"/>
        <v>48840.40411840412</v>
      </c>
      <c r="Q371">
        <f t="shared" si="325"/>
        <v>827.26706256655598</v>
      </c>
      <c r="R371" s="19">
        <f t="shared" si="326"/>
        <v>1.7230014810414782E-2</v>
      </c>
      <c r="S371" s="14">
        <v>2003</v>
      </c>
      <c r="T371" s="10">
        <v>777</v>
      </c>
      <c r="U371" s="9">
        <v>38755138</v>
      </c>
      <c r="V371">
        <f t="shared" si="327"/>
        <v>49877.912483912485</v>
      </c>
      <c r="W371">
        <f t="shared" si="328"/>
        <v>1037.5083655083654</v>
      </c>
      <c r="X371" s="18">
        <f t="shared" si="329"/>
        <v>2.1242829256554203E-2</v>
      </c>
      <c r="Y371" s="14">
        <v>2004</v>
      </c>
      <c r="Z371" s="10">
        <v>798</v>
      </c>
      <c r="AA371" s="9">
        <v>39135525</v>
      </c>
      <c r="AB371">
        <f t="shared" si="330"/>
        <v>49042.011278195489</v>
      </c>
      <c r="AC371">
        <f t="shared" si="331"/>
        <v>-835.90120571699663</v>
      </c>
      <c r="AD371" s="18">
        <f t="shared" si="332"/>
        <v>-1.6758945274355785E-2</v>
      </c>
      <c r="AE371" s="14">
        <v>2005</v>
      </c>
      <c r="AF371" s="10">
        <v>807</v>
      </c>
      <c r="AG371" s="9">
        <v>40223596</v>
      </c>
      <c r="AH371">
        <f t="shared" si="333"/>
        <v>49843.365551425028</v>
      </c>
      <c r="AI371">
        <f t="shared" si="334"/>
        <v>801.3542732295391</v>
      </c>
      <c r="AJ371" s="18">
        <f t="shared" si="335"/>
        <v>1.6340159229681274E-2</v>
      </c>
      <c r="AK371" s="14">
        <v>2006</v>
      </c>
      <c r="AL371" s="10">
        <v>792</v>
      </c>
      <c r="AM371" s="9">
        <v>42243872</v>
      </c>
      <c r="AN371">
        <f t="shared" si="336"/>
        <v>53338.222222222219</v>
      </c>
      <c r="AO371">
        <f t="shared" si="337"/>
        <v>3494.8566707971913</v>
      </c>
      <c r="AP371" s="18">
        <f t="shared" si="338"/>
        <v>7.0116787502871036E-2</v>
      </c>
      <c r="AQ371" s="14">
        <v>2007</v>
      </c>
      <c r="AR371" s="10">
        <v>744</v>
      </c>
      <c r="AS371" s="9">
        <v>43272428</v>
      </c>
      <c r="AT371">
        <f t="shared" si="339"/>
        <v>58161.865591397851</v>
      </c>
      <c r="AU371">
        <f t="shared" si="340"/>
        <v>4823.643369175632</v>
      </c>
      <c r="AV371" s="18">
        <f t="shared" si="341"/>
        <v>9.043502329490774E-2</v>
      </c>
      <c r="AW371" s="14">
        <v>2008</v>
      </c>
      <c r="AX371" s="10">
        <v>733</v>
      </c>
      <c r="AY371" s="9">
        <v>46550155</v>
      </c>
      <c r="AZ371">
        <f t="shared" si="342"/>
        <v>63506.35061391542</v>
      </c>
      <c r="BA371">
        <f t="shared" si="343"/>
        <v>5344.4850225175687</v>
      </c>
      <c r="BB371" s="18">
        <f t="shared" si="344"/>
        <v>9.1889848583330505E-2</v>
      </c>
      <c r="BC371" s="14">
        <v>2009</v>
      </c>
      <c r="BD371" s="10">
        <v>762</v>
      </c>
      <c r="BE371" s="9">
        <v>46587531</v>
      </c>
      <c r="BF371">
        <f t="shared" si="345"/>
        <v>61138.492125984252</v>
      </c>
      <c r="BG371">
        <f t="shared" si="346"/>
        <v>-2367.8584879311675</v>
      </c>
      <c r="BH371" s="18">
        <f t="shared" si="347"/>
        <v>-3.7285381147571808E-2</v>
      </c>
      <c r="BI371" s="14">
        <v>2010</v>
      </c>
      <c r="BJ371" s="10">
        <v>695</v>
      </c>
      <c r="BK371" s="9">
        <v>49081128</v>
      </c>
      <c r="BL371">
        <f t="shared" si="348"/>
        <v>70620.328057553954</v>
      </c>
      <c r="BM371">
        <f t="shared" si="349"/>
        <v>9481.8359315697016</v>
      </c>
      <c r="BN371" s="18">
        <f t="shared" si="350"/>
        <v>0.15508782768196308</v>
      </c>
      <c r="BO371" s="14">
        <v>2011</v>
      </c>
      <c r="BP371" s="10">
        <v>708</v>
      </c>
      <c r="BQ371" s="9">
        <v>49288064</v>
      </c>
      <c r="BR371">
        <f t="shared" si="351"/>
        <v>69615.90960451978</v>
      </c>
      <c r="BS371">
        <f t="shared" si="352"/>
        <v>-1004.4184530341736</v>
      </c>
      <c r="BT371" s="18">
        <f t="shared" si="353"/>
        <v>-1.4222795060022881E-2</v>
      </c>
      <c r="BU371" s="14">
        <v>2012</v>
      </c>
      <c r="BV371" s="10">
        <v>681</v>
      </c>
      <c r="BW371" s="9">
        <v>48556769</v>
      </c>
      <c r="BX371">
        <f t="shared" si="354"/>
        <v>71302.157121879587</v>
      </c>
      <c r="BY371">
        <f t="shared" si="355"/>
        <v>1686.2475173598068</v>
      </c>
      <c r="BZ371" s="18">
        <f t="shared" si="356"/>
        <v>2.4222157362292482E-2</v>
      </c>
      <c r="CA371" s="14">
        <v>2013</v>
      </c>
      <c r="CB371" s="10">
        <v>724</v>
      </c>
      <c r="CC371" s="9">
        <v>49040500</v>
      </c>
      <c r="CD371">
        <f t="shared" si="357"/>
        <v>67735.497237569056</v>
      </c>
      <c r="CE371">
        <f t="shared" si="358"/>
        <v>-3566.6598843105312</v>
      </c>
      <c r="CF371" s="18">
        <f t="shared" si="359"/>
        <v>-5.0021766918129824E-2</v>
      </c>
      <c r="CG371" s="14">
        <v>2014</v>
      </c>
      <c r="CH371" s="10">
        <v>687</v>
      </c>
      <c r="CI371" s="9">
        <v>51100021</v>
      </c>
      <c r="CJ371">
        <f t="shared" si="360"/>
        <v>74381.398835516738</v>
      </c>
      <c r="CK371">
        <f t="shared" si="361"/>
        <v>6645.9015979476826</v>
      </c>
      <c r="CL371" s="18">
        <f t="shared" si="362"/>
        <v>9.8115491418605497E-2</v>
      </c>
      <c r="CM371" s="14">
        <v>2015</v>
      </c>
      <c r="CN371" s="9">
        <v>699</v>
      </c>
      <c r="CO371" s="9">
        <v>50511311</v>
      </c>
      <c r="CP371">
        <f t="shared" si="363"/>
        <v>72262.247496423457</v>
      </c>
      <c r="CQ371">
        <f t="shared" si="364"/>
        <v>-2119.1513390932814</v>
      </c>
      <c r="CR371" s="18">
        <f t="shared" si="365"/>
        <v>-2.8490339954206367E-2</v>
      </c>
      <c r="CS371" s="14">
        <v>2016</v>
      </c>
      <c r="CT371" s="9">
        <v>720</v>
      </c>
      <c r="CU371" s="9">
        <v>52977627</v>
      </c>
      <c r="CV371">
        <f t="shared" si="366"/>
        <v>73580.037500000006</v>
      </c>
      <c r="CW371">
        <f t="shared" si="367"/>
        <v>1317.7900035765488</v>
      </c>
      <c r="CX371" s="18">
        <f t="shared" si="368"/>
        <v>1.8236216686199406E-2</v>
      </c>
      <c r="CY371" s="14">
        <v>2017</v>
      </c>
      <c r="CZ371" s="9">
        <v>721</v>
      </c>
      <c r="DA371" s="9">
        <v>63630428</v>
      </c>
      <c r="DB371">
        <f t="shared" si="369"/>
        <v>88253.020804438274</v>
      </c>
      <c r="DC371">
        <f t="shared" si="370"/>
        <v>14672.983304438269</v>
      </c>
      <c r="DD371" s="18">
        <f t="shared" si="371"/>
        <v>0.19941527353038202</v>
      </c>
      <c r="DE371" s="14">
        <v>2018</v>
      </c>
      <c r="DF371" s="24">
        <v>694</v>
      </c>
      <c r="DG371" s="24">
        <v>56974208</v>
      </c>
      <c r="DH371">
        <f t="shared" si="372"/>
        <v>82095.400576368877</v>
      </c>
      <c r="DI371">
        <f t="shared" si="373"/>
        <v>-6157.6202280693979</v>
      </c>
      <c r="DJ371" s="18">
        <f t="shared" si="374"/>
        <v>-6.9772345149682724E-2</v>
      </c>
      <c r="DK371" s="14">
        <v>2019</v>
      </c>
      <c r="DL371" s="24">
        <v>681</v>
      </c>
      <c r="DM371" s="24">
        <v>56121350</v>
      </c>
      <c r="DN371">
        <f t="shared" si="375"/>
        <v>82410.205580029375</v>
      </c>
      <c r="DO371">
        <f t="shared" si="376"/>
        <v>314.80500366049819</v>
      </c>
      <c r="DP371" s="18">
        <f t="shared" si="377"/>
        <v>3.8346241257164247E-3</v>
      </c>
      <c r="DQ371" s="14">
        <v>2020</v>
      </c>
      <c r="DR371" s="25">
        <v>687</v>
      </c>
      <c r="DS371" s="24">
        <v>51013559</v>
      </c>
      <c r="DT371">
        <f t="shared" si="378"/>
        <v>74255.544395924313</v>
      </c>
      <c r="DU371">
        <f t="shared" si="379"/>
        <v>-8154.6611841050617</v>
      </c>
      <c r="DV371" s="18">
        <f t="shared" si="380"/>
        <v>-9.8952079135222984E-2</v>
      </c>
      <c r="DX371" s="11">
        <f t="shared" si="381"/>
        <v>2.4244716284805803E-2</v>
      </c>
      <c r="DY371">
        <f t="shared" si="382"/>
        <v>84252.87565361218</v>
      </c>
      <c r="DZ371" s="23">
        <f t="shared" si="383"/>
        <v>64438.507972632025</v>
      </c>
    </row>
    <row r="372" spans="1:130" x14ac:dyDescent="0.2">
      <c r="A372" s="3">
        <v>83001</v>
      </c>
      <c r="B372" t="s">
        <v>372</v>
      </c>
      <c r="C372" s="14">
        <v>2000</v>
      </c>
      <c r="D372" s="10">
        <v>726</v>
      </c>
      <c r="E372" s="9">
        <v>29479533</v>
      </c>
      <c r="F372">
        <f t="shared" si="320"/>
        <v>40605.417355371901</v>
      </c>
      <c r="G372" s="14">
        <v>2001</v>
      </c>
      <c r="H372" s="10">
        <v>696</v>
      </c>
      <c r="I372" s="9">
        <v>31812839</v>
      </c>
      <c r="J372">
        <f t="shared" si="321"/>
        <v>45708.102011494251</v>
      </c>
      <c r="K372">
        <f t="shared" si="322"/>
        <v>5102.6846561223501</v>
      </c>
      <c r="L372" s="18">
        <f t="shared" si="323"/>
        <v>0.12566512028344637</v>
      </c>
      <c r="M372" s="14">
        <v>2002</v>
      </c>
      <c r="N372" s="10">
        <v>715</v>
      </c>
      <c r="O372" s="9">
        <v>32688352</v>
      </c>
      <c r="P372">
        <f t="shared" si="324"/>
        <v>45717.974825174824</v>
      </c>
      <c r="Q372">
        <f t="shared" si="325"/>
        <v>9.8728136805730173</v>
      </c>
      <c r="R372" s="19">
        <f t="shared" si="326"/>
        <v>2.1599701685469884E-4</v>
      </c>
      <c r="S372" s="14">
        <v>2003</v>
      </c>
      <c r="T372" s="10">
        <v>715</v>
      </c>
      <c r="U372" s="9">
        <v>33945119</v>
      </c>
      <c r="V372">
        <f t="shared" si="327"/>
        <v>47475.69090909091</v>
      </c>
      <c r="W372">
        <f t="shared" si="328"/>
        <v>1757.7160839160861</v>
      </c>
      <c r="X372" s="18">
        <f t="shared" si="329"/>
        <v>3.8446936694759085E-2</v>
      </c>
      <c r="Y372" s="14">
        <v>2004</v>
      </c>
      <c r="Z372" s="10">
        <v>703</v>
      </c>
      <c r="AA372" s="9">
        <v>41120510</v>
      </c>
      <c r="AB372">
        <f t="shared" si="330"/>
        <v>58492.90184921764</v>
      </c>
      <c r="AC372">
        <f t="shared" si="331"/>
        <v>11017.21094012673</v>
      </c>
      <c r="AD372" s="18">
        <f t="shared" si="332"/>
        <v>0.23206004439668076</v>
      </c>
      <c r="AE372" s="14">
        <v>2005</v>
      </c>
      <c r="AF372" s="10">
        <v>705</v>
      </c>
      <c r="AG372" s="9">
        <v>41152701</v>
      </c>
      <c r="AH372">
        <f t="shared" si="333"/>
        <v>58372.625531914891</v>
      </c>
      <c r="AI372">
        <f t="shared" si="334"/>
        <v>-120.27631730274879</v>
      </c>
      <c r="AJ372" s="18">
        <f t="shared" si="335"/>
        <v>-2.0562549215423741E-3</v>
      </c>
      <c r="AK372" s="14">
        <v>2006</v>
      </c>
      <c r="AL372" s="10">
        <v>715</v>
      </c>
      <c r="AM372" s="9">
        <v>43051915</v>
      </c>
      <c r="AN372">
        <f t="shared" si="336"/>
        <v>60212.468531468534</v>
      </c>
      <c r="AO372">
        <f t="shared" si="337"/>
        <v>1839.8429995536426</v>
      </c>
      <c r="AP372" s="18">
        <f t="shared" si="338"/>
        <v>3.1518935165041007E-2</v>
      </c>
      <c r="AQ372" s="14">
        <v>2007</v>
      </c>
      <c r="AR372" s="10">
        <v>708</v>
      </c>
      <c r="AS372" s="9">
        <v>44803651</v>
      </c>
      <c r="AT372">
        <f t="shared" si="339"/>
        <v>63281.992937853109</v>
      </c>
      <c r="AU372">
        <f t="shared" si="340"/>
        <v>3069.5244063845748</v>
      </c>
      <c r="AV372" s="18">
        <f t="shared" si="341"/>
        <v>5.0978218984334862E-2</v>
      </c>
      <c r="AW372" s="14">
        <v>2008</v>
      </c>
      <c r="AX372" s="10">
        <v>680</v>
      </c>
      <c r="AY372" s="9">
        <v>51435696</v>
      </c>
      <c r="AZ372">
        <f t="shared" si="342"/>
        <v>75640.729411764711</v>
      </c>
      <c r="BA372">
        <f t="shared" si="343"/>
        <v>12358.736473911602</v>
      </c>
      <c r="BB372" s="18">
        <f t="shared" si="344"/>
        <v>0.19529625885911428</v>
      </c>
      <c r="BC372" s="14">
        <v>2009</v>
      </c>
      <c r="BD372" s="10">
        <v>647</v>
      </c>
      <c r="BE372" s="9">
        <v>52234163</v>
      </c>
      <c r="BF372">
        <f t="shared" si="345"/>
        <v>80732.863987635239</v>
      </c>
      <c r="BG372">
        <f t="shared" si="346"/>
        <v>5092.1345758705284</v>
      </c>
      <c r="BH372" s="18">
        <f t="shared" si="347"/>
        <v>6.7320008882390925E-2</v>
      </c>
      <c r="BI372" s="14">
        <v>2010</v>
      </c>
      <c r="BJ372" s="10">
        <v>642</v>
      </c>
      <c r="BK372" s="9">
        <v>52033009</v>
      </c>
      <c r="BL372">
        <f t="shared" si="348"/>
        <v>81048.300623052957</v>
      </c>
      <c r="BM372">
        <f t="shared" si="349"/>
        <v>315.43663541771821</v>
      </c>
      <c r="BN372" s="18">
        <f t="shared" si="350"/>
        <v>3.9071651845031703E-3</v>
      </c>
      <c r="BO372" s="14">
        <v>2011</v>
      </c>
      <c r="BP372" s="10">
        <v>630</v>
      </c>
      <c r="BQ372" s="9">
        <v>52786579</v>
      </c>
      <c r="BR372">
        <f t="shared" si="351"/>
        <v>83788.220634920639</v>
      </c>
      <c r="BS372">
        <f t="shared" si="352"/>
        <v>2739.9200118676818</v>
      </c>
      <c r="BT372" s="18">
        <f t="shared" si="353"/>
        <v>3.3806014324850052E-2</v>
      </c>
      <c r="BU372" s="14">
        <v>2012</v>
      </c>
      <c r="BV372" s="10">
        <v>607</v>
      </c>
      <c r="BW372" s="9">
        <v>53603282</v>
      </c>
      <c r="BX372">
        <f t="shared" si="354"/>
        <v>88308.537067545301</v>
      </c>
      <c r="BY372">
        <f t="shared" si="355"/>
        <v>4520.3164326246624</v>
      </c>
      <c r="BZ372" s="18">
        <f t="shared" si="356"/>
        <v>5.3949306935642434E-2</v>
      </c>
      <c r="CA372" s="14">
        <v>2013</v>
      </c>
      <c r="CB372" s="10">
        <v>598</v>
      </c>
      <c r="CC372" s="9">
        <v>53118836</v>
      </c>
      <c r="CD372">
        <f t="shared" si="357"/>
        <v>88827.484949832782</v>
      </c>
      <c r="CE372">
        <f t="shared" si="358"/>
        <v>518.94788228748075</v>
      </c>
      <c r="CF372" s="18">
        <f t="shared" si="359"/>
        <v>5.8765313017307566E-3</v>
      </c>
      <c r="CG372" s="14">
        <v>2014</v>
      </c>
      <c r="CH372" s="10">
        <v>616</v>
      </c>
      <c r="CI372" s="9">
        <v>56082032</v>
      </c>
      <c r="CJ372">
        <f t="shared" si="360"/>
        <v>91042.259740259746</v>
      </c>
      <c r="CK372">
        <f t="shared" si="361"/>
        <v>2214.7747904269636</v>
      </c>
      <c r="CL372" s="18">
        <f t="shared" si="362"/>
        <v>2.4933440271080565E-2</v>
      </c>
      <c r="CM372" s="14">
        <v>2015</v>
      </c>
      <c r="CN372" s="9">
        <v>602</v>
      </c>
      <c r="CO372" s="9">
        <v>60646253</v>
      </c>
      <c r="CP372">
        <f t="shared" si="363"/>
        <v>100741.28405315615</v>
      </c>
      <c r="CQ372">
        <f t="shared" si="364"/>
        <v>9699.0243128964066</v>
      </c>
      <c r="CR372" s="18">
        <f t="shared" si="365"/>
        <v>0.10653321150603434</v>
      </c>
      <c r="CS372" s="14">
        <v>2016</v>
      </c>
      <c r="CT372" s="9">
        <v>615</v>
      </c>
      <c r="CU372" s="9">
        <v>65560721</v>
      </c>
      <c r="CV372">
        <f t="shared" si="366"/>
        <v>106602.79837398374</v>
      </c>
      <c r="CW372">
        <f t="shared" si="367"/>
        <v>5861.514320827584</v>
      </c>
      <c r="CX372" s="18">
        <f t="shared" si="368"/>
        <v>5.8183835712623588E-2</v>
      </c>
      <c r="CY372" s="14">
        <v>2017</v>
      </c>
      <c r="CZ372" s="9">
        <v>615</v>
      </c>
      <c r="DA372" s="9">
        <v>59069846</v>
      </c>
      <c r="DB372">
        <f t="shared" si="369"/>
        <v>96048.530081300807</v>
      </c>
      <c r="DC372">
        <f t="shared" si="370"/>
        <v>-10554.268292682929</v>
      </c>
      <c r="DD372" s="18">
        <f t="shared" si="371"/>
        <v>-9.9005546323994845E-2</v>
      </c>
      <c r="DE372" s="14">
        <v>2018</v>
      </c>
      <c r="DF372" s="24">
        <v>602</v>
      </c>
      <c r="DG372" s="24">
        <v>61687311</v>
      </c>
      <c r="DH372">
        <f t="shared" si="372"/>
        <v>102470.61627906977</v>
      </c>
      <c r="DI372">
        <f t="shared" si="373"/>
        <v>6422.0861977689638</v>
      </c>
      <c r="DJ372" s="18">
        <f t="shared" si="374"/>
        <v>6.6862930565756221E-2</v>
      </c>
      <c r="DK372" s="14">
        <v>2019</v>
      </c>
      <c r="DL372" s="24">
        <v>605</v>
      </c>
      <c r="DM372" s="24">
        <v>63809153</v>
      </c>
      <c r="DN372">
        <f t="shared" si="375"/>
        <v>105469.67438016529</v>
      </c>
      <c r="DO372">
        <f t="shared" si="376"/>
        <v>2999.0581010955211</v>
      </c>
      <c r="DP372" s="18">
        <f t="shared" si="377"/>
        <v>2.9267493550813126E-2</v>
      </c>
      <c r="DQ372" s="14">
        <v>2020</v>
      </c>
      <c r="DR372" s="25">
        <v>589</v>
      </c>
      <c r="DS372" s="24">
        <v>64513876</v>
      </c>
      <c r="DT372">
        <f t="shared" si="378"/>
        <v>109531.1986417657</v>
      </c>
      <c r="DU372">
        <f t="shared" si="379"/>
        <v>4061.5242616004107</v>
      </c>
      <c r="DV372" s="18">
        <f t="shared" si="380"/>
        <v>3.8508929561692322E-2</v>
      </c>
      <c r="DX372" s="11">
        <f t="shared" si="381"/>
        <v>5.0864052821597255E-2</v>
      </c>
      <c r="DY372">
        <f t="shared" si="382"/>
        <v>101329.60691351195</v>
      </c>
      <c r="DZ372" s="23">
        <f t="shared" si="383"/>
        <v>77624.746294097102</v>
      </c>
    </row>
    <row r="373" spans="1:130" x14ac:dyDescent="0.2">
      <c r="A373" s="3">
        <v>83002</v>
      </c>
      <c r="B373" t="s">
        <v>373</v>
      </c>
      <c r="C373" s="14">
        <v>2000</v>
      </c>
      <c r="D373" s="10">
        <v>723</v>
      </c>
      <c r="E373" s="9">
        <v>49467575</v>
      </c>
      <c r="F373">
        <f t="shared" si="320"/>
        <v>68419.882434301515</v>
      </c>
      <c r="G373" s="14">
        <v>2001</v>
      </c>
      <c r="H373" s="10">
        <v>703</v>
      </c>
      <c r="I373" s="9">
        <v>51286597</v>
      </c>
      <c r="J373">
        <f t="shared" si="321"/>
        <v>72953.907539118067</v>
      </c>
      <c r="K373">
        <f t="shared" si="322"/>
        <v>4534.0251048165519</v>
      </c>
      <c r="L373" s="18">
        <f t="shared" si="323"/>
        <v>6.6267654130657661E-2</v>
      </c>
      <c r="M373" s="14">
        <v>2002</v>
      </c>
      <c r="N373" s="10">
        <v>689</v>
      </c>
      <c r="O373" s="9">
        <v>52292262</v>
      </c>
      <c r="P373">
        <f t="shared" si="324"/>
        <v>75895.880986937584</v>
      </c>
      <c r="Q373">
        <f t="shared" si="325"/>
        <v>2941.9734478195169</v>
      </c>
      <c r="R373" s="19">
        <f t="shared" si="326"/>
        <v>4.0326468410784209E-2</v>
      </c>
      <c r="S373" s="14">
        <v>2003</v>
      </c>
      <c r="T373" s="10">
        <v>689</v>
      </c>
      <c r="U373" s="9">
        <v>53340031</v>
      </c>
      <c r="V373">
        <f t="shared" si="327"/>
        <v>77416.59071117561</v>
      </c>
      <c r="W373">
        <f t="shared" si="328"/>
        <v>1520.709724238026</v>
      </c>
      <c r="X373" s="18">
        <f t="shared" si="329"/>
        <v>2.0036788617023297E-2</v>
      </c>
      <c r="Y373" s="14">
        <v>2004</v>
      </c>
      <c r="Z373" s="10">
        <v>690</v>
      </c>
      <c r="AA373" s="9">
        <v>58683319</v>
      </c>
      <c r="AB373">
        <f t="shared" si="330"/>
        <v>85048.288405797095</v>
      </c>
      <c r="AC373">
        <f t="shared" si="331"/>
        <v>7631.6976946214854</v>
      </c>
      <c r="AD373" s="18">
        <f t="shared" si="332"/>
        <v>9.857961484113506E-2</v>
      </c>
      <c r="AE373" s="14">
        <v>2005</v>
      </c>
      <c r="AF373" s="10">
        <v>656</v>
      </c>
      <c r="AG373" s="9">
        <v>61511506</v>
      </c>
      <c r="AH373">
        <f t="shared" si="333"/>
        <v>93767.539634146335</v>
      </c>
      <c r="AI373">
        <f t="shared" si="334"/>
        <v>8719.2512283492397</v>
      </c>
      <c r="AJ373" s="18">
        <f t="shared" si="335"/>
        <v>0.10252118404483863</v>
      </c>
      <c r="AK373" s="14">
        <v>2006</v>
      </c>
      <c r="AL373" s="10">
        <v>644</v>
      </c>
      <c r="AM373" s="9">
        <v>63018915</v>
      </c>
      <c r="AN373">
        <f t="shared" si="336"/>
        <v>97855.458074534166</v>
      </c>
      <c r="AO373">
        <f t="shared" si="337"/>
        <v>4087.9184403878317</v>
      </c>
      <c r="AP373" s="18">
        <f t="shared" si="338"/>
        <v>4.3596306955879405E-2</v>
      </c>
      <c r="AQ373" s="14">
        <v>2007</v>
      </c>
      <c r="AR373" s="10">
        <v>655</v>
      </c>
      <c r="AS373" s="9">
        <v>63827486</v>
      </c>
      <c r="AT373">
        <f t="shared" si="339"/>
        <v>97446.543511450378</v>
      </c>
      <c r="AU373">
        <f t="shared" si="340"/>
        <v>-408.91456308378838</v>
      </c>
      <c r="AV373" s="18">
        <f t="shared" si="341"/>
        <v>-4.1787609105291591E-3</v>
      </c>
      <c r="AW373" s="14">
        <v>2008</v>
      </c>
      <c r="AX373" s="10">
        <v>673</v>
      </c>
      <c r="AY373" s="9">
        <v>96796247</v>
      </c>
      <c r="AZ373">
        <f t="shared" si="342"/>
        <v>143828.00445765231</v>
      </c>
      <c r="BA373">
        <f t="shared" si="343"/>
        <v>46381.460946201929</v>
      </c>
      <c r="BB373" s="18">
        <f t="shared" si="344"/>
        <v>0.47596825166766343</v>
      </c>
      <c r="BC373" s="14">
        <v>2009</v>
      </c>
      <c r="BD373" s="10">
        <v>646</v>
      </c>
      <c r="BE373" s="9">
        <v>180069159</v>
      </c>
      <c r="BF373">
        <f t="shared" si="345"/>
        <v>278744.82817337464</v>
      </c>
      <c r="BG373">
        <f t="shared" si="346"/>
        <v>134916.82371572233</v>
      </c>
      <c r="BH373" s="18">
        <f t="shared" si="347"/>
        <v>0.93804279788534706</v>
      </c>
      <c r="BI373" s="14">
        <v>2010</v>
      </c>
      <c r="BJ373" s="10">
        <v>594</v>
      </c>
      <c r="BK373" s="9">
        <v>328887343</v>
      </c>
      <c r="BL373">
        <f t="shared" si="348"/>
        <v>553682.39562289556</v>
      </c>
      <c r="BM373">
        <f t="shared" si="349"/>
        <v>274937.56744952092</v>
      </c>
      <c r="BN373" s="18">
        <f t="shared" si="350"/>
        <v>0.98634141214815418</v>
      </c>
      <c r="BO373" s="14">
        <v>2011</v>
      </c>
      <c r="BP373" s="10">
        <v>597</v>
      </c>
      <c r="BQ373" s="9">
        <v>345634276</v>
      </c>
      <c r="BR373">
        <f t="shared" si="351"/>
        <v>578951.88609715248</v>
      </c>
      <c r="BS373">
        <f t="shared" si="352"/>
        <v>25269.49047425692</v>
      </c>
      <c r="BT373" s="18">
        <f t="shared" si="353"/>
        <v>4.5638963192659594E-2</v>
      </c>
      <c r="BU373" s="14">
        <v>2012</v>
      </c>
      <c r="BV373" s="10">
        <v>570</v>
      </c>
      <c r="BW373" s="9">
        <v>184933040</v>
      </c>
      <c r="BX373">
        <f t="shared" si="354"/>
        <v>324443.9298245614</v>
      </c>
      <c r="BY373">
        <f t="shared" si="355"/>
        <v>-254507.95627259108</v>
      </c>
      <c r="BZ373" s="18">
        <f t="shared" si="356"/>
        <v>-0.43960122142150293</v>
      </c>
      <c r="CA373" s="14">
        <v>2013</v>
      </c>
      <c r="CB373" s="10">
        <v>585</v>
      </c>
      <c r="CC373" s="9">
        <v>188149241</v>
      </c>
      <c r="CD373">
        <f t="shared" si="357"/>
        <v>321622.63418803416</v>
      </c>
      <c r="CE373">
        <f t="shared" si="358"/>
        <v>-2821.2956365272403</v>
      </c>
      <c r="CF373" s="18">
        <f t="shared" si="359"/>
        <v>-8.6957880150595416E-3</v>
      </c>
      <c r="CG373" s="14">
        <v>2014</v>
      </c>
      <c r="CH373" s="10">
        <v>589</v>
      </c>
      <c r="CI373" s="9">
        <v>190472423</v>
      </c>
      <c r="CJ373">
        <f t="shared" si="360"/>
        <v>323382.72156196943</v>
      </c>
      <c r="CK373">
        <f t="shared" si="361"/>
        <v>1760.0873739352683</v>
      </c>
      <c r="CL373" s="18">
        <f t="shared" si="362"/>
        <v>5.4725233451892157E-3</v>
      </c>
      <c r="CM373" s="14">
        <v>2015</v>
      </c>
      <c r="CN373" s="9">
        <v>556</v>
      </c>
      <c r="CO373" s="9">
        <v>193822234</v>
      </c>
      <c r="CP373">
        <f t="shared" si="363"/>
        <v>348601.14028776978</v>
      </c>
      <c r="CQ373">
        <f t="shared" si="364"/>
        <v>25218.418725800351</v>
      </c>
      <c r="CR373" s="18">
        <f t="shared" si="365"/>
        <v>7.7983197754020309E-2</v>
      </c>
      <c r="CS373" s="14">
        <v>2016</v>
      </c>
      <c r="CT373" s="9">
        <v>545</v>
      </c>
      <c r="CU373" s="9">
        <v>196518709</v>
      </c>
      <c r="CV373">
        <f t="shared" si="366"/>
        <v>360584.78715596331</v>
      </c>
      <c r="CW373">
        <f t="shared" si="367"/>
        <v>11983.646868193522</v>
      </c>
      <c r="CX373" s="18">
        <f t="shared" si="368"/>
        <v>3.4376384593294895E-2</v>
      </c>
      <c r="CY373" s="14">
        <v>2017</v>
      </c>
      <c r="CZ373" s="9">
        <v>587</v>
      </c>
      <c r="DA373" s="9">
        <v>206802671</v>
      </c>
      <c r="DB373">
        <f t="shared" si="369"/>
        <v>352304.37989778537</v>
      </c>
      <c r="DC373">
        <f t="shared" si="370"/>
        <v>-8280.4072581779328</v>
      </c>
      <c r="DD373" s="18">
        <f t="shared" si="371"/>
        <v>-2.2963828628178976E-2</v>
      </c>
      <c r="DE373" s="14">
        <v>2018</v>
      </c>
      <c r="DF373" s="24">
        <v>604</v>
      </c>
      <c r="DG373" s="24">
        <v>212429138</v>
      </c>
      <c r="DH373">
        <f t="shared" si="372"/>
        <v>351703.87086092716</v>
      </c>
      <c r="DI373">
        <f t="shared" si="373"/>
        <v>-600.50903685821686</v>
      </c>
      <c r="DJ373" s="18">
        <f t="shared" si="374"/>
        <v>-1.7045176589415196E-3</v>
      </c>
      <c r="DK373" s="14">
        <v>2019</v>
      </c>
      <c r="DL373" s="24">
        <v>650</v>
      </c>
      <c r="DM373" s="24">
        <v>216577671</v>
      </c>
      <c r="DN373">
        <f t="shared" si="375"/>
        <v>333196.4169230769</v>
      </c>
      <c r="DO373">
        <f t="shared" si="376"/>
        <v>-18507.453937850252</v>
      </c>
      <c r="DP373" s="18">
        <f t="shared" si="377"/>
        <v>-5.2622263987445794E-2</v>
      </c>
      <c r="DQ373" s="14">
        <v>2020</v>
      </c>
      <c r="DR373" s="25">
        <v>663</v>
      </c>
      <c r="DS373" s="24">
        <v>214982124</v>
      </c>
      <c r="DT373">
        <f t="shared" si="378"/>
        <v>324256.5972850679</v>
      </c>
      <c r="DU373">
        <f t="shared" si="379"/>
        <v>-8939.8196380090085</v>
      </c>
      <c r="DV373" s="18">
        <f t="shared" si="380"/>
        <v>-2.6830479512848098E-2</v>
      </c>
      <c r="DX373" s="11">
        <f t="shared" si="381"/>
        <v>0.11285042378271815</v>
      </c>
      <c r="DY373">
        <f t="shared" si="382"/>
        <v>345734.88922726316</v>
      </c>
      <c r="DZ373" s="23">
        <f t="shared" si="383"/>
        <v>250671.79445874717</v>
      </c>
    </row>
    <row r="374" spans="1:130" x14ac:dyDescent="0.2">
      <c r="A374" s="3">
        <v>83003</v>
      </c>
      <c r="B374" t="s">
        <v>374</v>
      </c>
      <c r="C374" s="14">
        <v>2000</v>
      </c>
      <c r="D374" s="10">
        <v>1957</v>
      </c>
      <c r="E374" s="9">
        <v>184761012</v>
      </c>
      <c r="F374">
        <f t="shared" si="320"/>
        <v>94410.32805314257</v>
      </c>
      <c r="G374" s="14">
        <v>2001</v>
      </c>
      <c r="H374" s="10">
        <v>2066</v>
      </c>
      <c r="I374" s="9">
        <v>206973504</v>
      </c>
      <c r="J374">
        <f t="shared" si="321"/>
        <v>100180.78606001937</v>
      </c>
      <c r="K374">
        <f t="shared" si="322"/>
        <v>5770.4580068767973</v>
      </c>
      <c r="L374" s="18">
        <f t="shared" si="323"/>
        <v>6.1121046032470809E-2</v>
      </c>
      <c r="M374" s="14">
        <v>2002</v>
      </c>
      <c r="N374" s="10">
        <v>2148</v>
      </c>
      <c r="O374" s="9">
        <v>235492348</v>
      </c>
      <c r="P374">
        <f t="shared" si="324"/>
        <v>109633.30912476723</v>
      </c>
      <c r="Q374">
        <f t="shared" si="325"/>
        <v>9452.5230647478602</v>
      </c>
      <c r="R374" s="19">
        <f t="shared" si="326"/>
        <v>9.4354650592227876E-2</v>
      </c>
      <c r="S374" s="14">
        <v>2003</v>
      </c>
      <c r="T374" s="10">
        <v>2148</v>
      </c>
      <c r="U374" s="9">
        <v>250550167</v>
      </c>
      <c r="V374">
        <f t="shared" si="327"/>
        <v>116643.46694599628</v>
      </c>
      <c r="W374">
        <f t="shared" si="328"/>
        <v>7010.1578212290478</v>
      </c>
      <c r="X374" s="18">
        <f t="shared" si="329"/>
        <v>6.3941861074823525E-2</v>
      </c>
      <c r="Y374" s="14">
        <v>2004</v>
      </c>
      <c r="Z374" s="10">
        <v>2406</v>
      </c>
      <c r="AA374" s="9">
        <v>285277317</v>
      </c>
      <c r="AB374">
        <f t="shared" si="330"/>
        <v>118569.1259351621</v>
      </c>
      <c r="AC374">
        <f t="shared" si="331"/>
        <v>1925.6589891658223</v>
      </c>
      <c r="AD374" s="18">
        <f t="shared" si="332"/>
        <v>1.6508931357959087E-2</v>
      </c>
      <c r="AE374" s="14">
        <v>2005</v>
      </c>
      <c r="AF374" s="10">
        <v>2541</v>
      </c>
      <c r="AG374" s="9">
        <v>304256903</v>
      </c>
      <c r="AH374">
        <f t="shared" si="333"/>
        <v>119739.0409287682</v>
      </c>
      <c r="AI374">
        <f t="shared" si="334"/>
        <v>1169.9149936061003</v>
      </c>
      <c r="AJ374" s="18">
        <f t="shared" si="335"/>
        <v>9.866944572450102E-3</v>
      </c>
      <c r="AK374" s="14">
        <v>2006</v>
      </c>
      <c r="AL374" s="10">
        <v>2721</v>
      </c>
      <c r="AM374" s="9">
        <v>325218889</v>
      </c>
      <c r="AN374">
        <f t="shared" si="336"/>
        <v>119521.82616685043</v>
      </c>
      <c r="AO374">
        <f t="shared" si="337"/>
        <v>-217.21476191777037</v>
      </c>
      <c r="AP374" s="18">
        <f t="shared" si="338"/>
        <v>-1.8140679951411144E-3</v>
      </c>
      <c r="AQ374" s="14">
        <v>2007</v>
      </c>
      <c r="AR374" s="10">
        <v>2841</v>
      </c>
      <c r="AS374" s="9">
        <v>356017405</v>
      </c>
      <c r="AT374">
        <f t="shared" si="339"/>
        <v>125314.11650827173</v>
      </c>
      <c r="AU374">
        <f t="shared" si="340"/>
        <v>5792.2903414213069</v>
      </c>
      <c r="AV374" s="18">
        <f t="shared" si="341"/>
        <v>4.8462197467894846E-2</v>
      </c>
      <c r="AW374" s="14">
        <v>2008</v>
      </c>
      <c r="AX374" s="10">
        <v>2971</v>
      </c>
      <c r="AY374" s="9">
        <v>423083201</v>
      </c>
      <c r="AZ374">
        <f t="shared" si="342"/>
        <v>142404.30865028611</v>
      </c>
      <c r="BA374">
        <f t="shared" si="343"/>
        <v>17090.192142014377</v>
      </c>
      <c r="BB374" s="18">
        <f t="shared" si="344"/>
        <v>0.13637882641008195</v>
      </c>
      <c r="BC374" s="14">
        <v>2009</v>
      </c>
      <c r="BD374" s="10">
        <v>3148</v>
      </c>
      <c r="BE374" s="9">
        <v>426439113</v>
      </c>
      <c r="BF374">
        <f t="shared" si="345"/>
        <v>135463.50476493011</v>
      </c>
      <c r="BG374">
        <f t="shared" si="346"/>
        <v>-6940.8038853559992</v>
      </c>
      <c r="BH374" s="18">
        <f t="shared" si="347"/>
        <v>-4.8740125570224828E-2</v>
      </c>
      <c r="BI374" s="14">
        <v>2010</v>
      </c>
      <c r="BJ374" s="10">
        <v>3318</v>
      </c>
      <c r="BK374" s="9">
        <v>424232105</v>
      </c>
      <c r="BL374">
        <f t="shared" si="348"/>
        <v>127857.77727546715</v>
      </c>
      <c r="BM374">
        <f t="shared" si="349"/>
        <v>-7605.7274894629663</v>
      </c>
      <c r="BN374" s="18">
        <f t="shared" si="350"/>
        <v>-5.6145952392573847E-2</v>
      </c>
      <c r="BO374" s="14">
        <v>2011</v>
      </c>
      <c r="BP374" s="10">
        <v>3547</v>
      </c>
      <c r="BQ374" s="9">
        <v>426725080</v>
      </c>
      <c r="BR374">
        <f t="shared" si="351"/>
        <v>120305.91485762617</v>
      </c>
      <c r="BS374">
        <f t="shared" si="352"/>
        <v>-7551.8624178409809</v>
      </c>
      <c r="BT374" s="18">
        <f t="shared" si="353"/>
        <v>-5.9064552651894121E-2</v>
      </c>
      <c r="BU374" s="14">
        <v>2012</v>
      </c>
      <c r="BV374" s="10">
        <v>3666</v>
      </c>
      <c r="BW374" s="9">
        <v>425043543</v>
      </c>
      <c r="BX374">
        <f t="shared" si="354"/>
        <v>115942.04664484452</v>
      </c>
      <c r="BY374">
        <f t="shared" si="355"/>
        <v>-4363.8682127816428</v>
      </c>
      <c r="BZ374" s="18">
        <f t="shared" si="356"/>
        <v>-3.627309777699611E-2</v>
      </c>
      <c r="CA374" s="14">
        <v>2013</v>
      </c>
      <c r="CB374" s="10">
        <v>3715</v>
      </c>
      <c r="CC374" s="9">
        <v>424707951</v>
      </c>
      <c r="CD374">
        <f t="shared" si="357"/>
        <v>114322.46325706595</v>
      </c>
      <c r="CE374">
        <f t="shared" si="358"/>
        <v>-1619.5833877785772</v>
      </c>
      <c r="CF374" s="18">
        <f t="shared" si="359"/>
        <v>-1.3968904591961449E-2</v>
      </c>
      <c r="CG374" s="14">
        <v>2014</v>
      </c>
      <c r="CH374" s="10">
        <v>3788</v>
      </c>
      <c r="CI374" s="9">
        <v>431840980</v>
      </c>
      <c r="CJ374">
        <f t="shared" si="360"/>
        <v>114002.37064413939</v>
      </c>
      <c r="CK374">
        <f t="shared" si="361"/>
        <v>-320.09261292655719</v>
      </c>
      <c r="CL374" s="18">
        <f t="shared" si="362"/>
        <v>-2.7999100422354938E-3</v>
      </c>
      <c r="CM374" s="14">
        <v>2015</v>
      </c>
      <c r="CN374" s="9">
        <v>3893</v>
      </c>
      <c r="CO374" s="9">
        <v>445406131</v>
      </c>
      <c r="CP374">
        <f t="shared" si="363"/>
        <v>114412.0552273311</v>
      </c>
      <c r="CQ374">
        <f t="shared" si="364"/>
        <v>409.68458319171623</v>
      </c>
      <c r="CR374" s="18">
        <f t="shared" si="365"/>
        <v>3.593649683571534E-3</v>
      </c>
      <c r="CS374" s="14">
        <v>2016</v>
      </c>
      <c r="CT374" s="9">
        <v>3960</v>
      </c>
      <c r="CU374" s="9">
        <v>463633614</v>
      </c>
      <c r="CV374">
        <f t="shared" si="366"/>
        <v>117079.19545454545</v>
      </c>
      <c r="CW374">
        <f t="shared" si="367"/>
        <v>2667.1402272143459</v>
      </c>
      <c r="CX374" s="18">
        <f t="shared" si="368"/>
        <v>2.3311706287548719E-2</v>
      </c>
      <c r="CY374" s="14">
        <v>2017</v>
      </c>
      <c r="CZ374" s="9">
        <v>4004</v>
      </c>
      <c r="DA374" s="9">
        <v>480208668</v>
      </c>
      <c r="DB374">
        <f t="shared" si="369"/>
        <v>119932.23476523477</v>
      </c>
      <c r="DC374">
        <f t="shared" si="370"/>
        <v>2853.0393106893171</v>
      </c>
      <c r="DD374" s="18">
        <f t="shared" si="371"/>
        <v>2.4368456749405784E-2</v>
      </c>
      <c r="DE374" s="14">
        <v>2018</v>
      </c>
      <c r="DF374" s="24">
        <v>4083</v>
      </c>
      <c r="DG374" s="24">
        <v>533631962</v>
      </c>
      <c r="DH374">
        <f t="shared" si="372"/>
        <v>130696.04751408278</v>
      </c>
      <c r="DI374">
        <f t="shared" si="373"/>
        <v>10763.81274884801</v>
      </c>
      <c r="DJ374" s="18">
        <f t="shared" si="374"/>
        <v>8.9749121826321193E-2</v>
      </c>
      <c r="DK374" s="14">
        <v>2019</v>
      </c>
      <c r="DL374" s="24">
        <v>4178</v>
      </c>
      <c r="DM374" s="24">
        <v>554855093</v>
      </c>
      <c r="DN374">
        <f t="shared" si="375"/>
        <v>132803.99545236956</v>
      </c>
      <c r="DO374">
        <f t="shared" si="376"/>
        <v>2107.9479382867867</v>
      </c>
      <c r="DP374" s="18">
        <f t="shared" si="377"/>
        <v>1.612862805250213E-2</v>
      </c>
      <c r="DQ374" s="14">
        <v>2020</v>
      </c>
      <c r="DR374" s="25">
        <v>4256</v>
      </c>
      <c r="DS374" s="24">
        <v>583856007</v>
      </c>
      <c r="DT374">
        <f t="shared" si="378"/>
        <v>137184.21217105264</v>
      </c>
      <c r="DU374">
        <f t="shared" si="379"/>
        <v>4380.2167186830775</v>
      </c>
      <c r="DV374" s="18">
        <f t="shared" si="380"/>
        <v>3.2982567307276923E-2</v>
      </c>
      <c r="DX374" s="11">
        <f t="shared" si="381"/>
        <v>1.8475860561978388E-2</v>
      </c>
      <c r="DY374">
        <f t="shared" si="382"/>
        <v>127810.75924389569</v>
      </c>
      <c r="DZ374" s="23">
        <f t="shared" si="383"/>
        <v>120305.62506675969</v>
      </c>
    </row>
    <row r="375" spans="1:130" x14ac:dyDescent="0.2">
      <c r="A375" s="3">
        <v>83005</v>
      </c>
      <c r="B375" t="s">
        <v>375</v>
      </c>
      <c r="C375" s="14">
        <v>2000</v>
      </c>
      <c r="D375" s="10">
        <v>8845</v>
      </c>
      <c r="E375" s="9">
        <v>760019315</v>
      </c>
      <c r="F375">
        <f t="shared" si="320"/>
        <v>85926.434708875066</v>
      </c>
      <c r="G375" s="14">
        <v>2001</v>
      </c>
      <c r="H375" s="10">
        <v>9004</v>
      </c>
      <c r="I375" s="9">
        <v>790884927</v>
      </c>
      <c r="J375">
        <f t="shared" si="321"/>
        <v>87837.06430475344</v>
      </c>
      <c r="K375">
        <f t="shared" si="322"/>
        <v>1910.6295958783739</v>
      </c>
      <c r="L375" s="18">
        <f t="shared" si="323"/>
        <v>2.2235643808005353E-2</v>
      </c>
      <c r="M375" s="14">
        <v>2002</v>
      </c>
      <c r="N375" s="10">
        <v>9171</v>
      </c>
      <c r="O375" s="9">
        <v>836292104</v>
      </c>
      <c r="P375">
        <f t="shared" si="324"/>
        <v>91188.758477810494</v>
      </c>
      <c r="Q375">
        <f t="shared" si="325"/>
        <v>3351.6941730570543</v>
      </c>
      <c r="R375" s="19">
        <f t="shared" si="326"/>
        <v>3.8158085081580674E-2</v>
      </c>
      <c r="S375" s="14">
        <v>2003</v>
      </c>
      <c r="T375" s="10">
        <v>9171</v>
      </c>
      <c r="U375" s="9">
        <v>902187886</v>
      </c>
      <c r="V375">
        <f t="shared" si="327"/>
        <v>98373.9925853233</v>
      </c>
      <c r="W375">
        <f t="shared" si="328"/>
        <v>7185.2341075128061</v>
      </c>
      <c r="X375" s="18">
        <f t="shared" si="329"/>
        <v>7.8795174179953686E-2</v>
      </c>
      <c r="Y375" s="14">
        <v>2004</v>
      </c>
      <c r="Z375" s="10">
        <v>9460</v>
      </c>
      <c r="AA375" s="9">
        <v>956951760</v>
      </c>
      <c r="AB375">
        <f t="shared" si="330"/>
        <v>101157.6913319239</v>
      </c>
      <c r="AC375">
        <f t="shared" si="331"/>
        <v>2783.6987466005958</v>
      </c>
      <c r="AD375" s="18">
        <f t="shared" si="332"/>
        <v>2.8297100416923647E-2</v>
      </c>
      <c r="AE375" s="14">
        <v>2005</v>
      </c>
      <c r="AF375" s="10">
        <v>9498</v>
      </c>
      <c r="AG375" s="9">
        <v>999732055</v>
      </c>
      <c r="AH375">
        <f t="shared" si="333"/>
        <v>105257.11255001053</v>
      </c>
      <c r="AI375">
        <f t="shared" si="334"/>
        <v>4099.4212180866307</v>
      </c>
      <c r="AJ375" s="18">
        <f t="shared" si="335"/>
        <v>4.0525057107475851E-2</v>
      </c>
      <c r="AK375" s="14">
        <v>2006</v>
      </c>
      <c r="AL375" s="10">
        <v>9648</v>
      </c>
      <c r="AM375" s="9">
        <v>1090448096</v>
      </c>
      <c r="AN375">
        <f t="shared" si="336"/>
        <v>113023.2271973466</v>
      </c>
      <c r="AO375">
        <f t="shared" si="337"/>
        <v>7766.1146473360714</v>
      </c>
      <c r="AP375" s="18">
        <f t="shared" si="338"/>
        <v>7.3782326525878988E-2</v>
      </c>
      <c r="AQ375" s="14">
        <v>2007</v>
      </c>
      <c r="AR375" s="10">
        <v>9765</v>
      </c>
      <c r="AS375" s="9">
        <v>1145687207</v>
      </c>
      <c r="AT375">
        <f t="shared" si="339"/>
        <v>117325.8788530466</v>
      </c>
      <c r="AU375">
        <f t="shared" si="340"/>
        <v>4302.6516556999995</v>
      </c>
      <c r="AV375" s="18">
        <f t="shared" si="341"/>
        <v>3.8068738279674705E-2</v>
      </c>
      <c r="AW375" s="14">
        <v>2008</v>
      </c>
      <c r="AX375" s="10">
        <v>9873</v>
      </c>
      <c r="AY375" s="9">
        <v>1317669240</v>
      </c>
      <c r="AZ375">
        <f t="shared" si="342"/>
        <v>133461.8900030386</v>
      </c>
      <c r="BA375">
        <f t="shared" si="343"/>
        <v>16136.011149992002</v>
      </c>
      <c r="BB375" s="18">
        <f t="shared" si="344"/>
        <v>0.13753156002524161</v>
      </c>
      <c r="BC375" s="14">
        <v>2009</v>
      </c>
      <c r="BD375" s="10">
        <v>10147</v>
      </c>
      <c r="BE375" s="9">
        <v>1398897467</v>
      </c>
      <c r="BF375">
        <f t="shared" si="345"/>
        <v>137863.1582733813</v>
      </c>
      <c r="BG375">
        <f t="shared" si="346"/>
        <v>4401.2682703426981</v>
      </c>
      <c r="BH375" s="18">
        <f t="shared" si="347"/>
        <v>3.297771573774725E-2</v>
      </c>
      <c r="BI375" s="14">
        <v>2010</v>
      </c>
      <c r="BJ375" s="10">
        <v>10159</v>
      </c>
      <c r="BK375" s="9">
        <v>1429656794</v>
      </c>
      <c r="BL375">
        <f t="shared" si="348"/>
        <v>140728.10256915051</v>
      </c>
      <c r="BM375">
        <f t="shared" si="349"/>
        <v>2864.9442957692081</v>
      </c>
      <c r="BN375" s="18">
        <f t="shared" si="350"/>
        <v>2.0781072562461186E-2</v>
      </c>
      <c r="BO375" s="14">
        <v>2011</v>
      </c>
      <c r="BP375" s="10">
        <v>10198</v>
      </c>
      <c r="BQ375" s="9">
        <v>1447118907</v>
      </c>
      <c r="BR375">
        <f t="shared" si="351"/>
        <v>141902.22661306139</v>
      </c>
      <c r="BS375">
        <f t="shared" si="352"/>
        <v>1174.1240439108806</v>
      </c>
      <c r="BT375" s="18">
        <f t="shared" si="353"/>
        <v>8.3432095116463562E-3</v>
      </c>
      <c r="BU375" s="14">
        <v>2012</v>
      </c>
      <c r="BV375" s="10">
        <v>10294</v>
      </c>
      <c r="BW375" s="9">
        <v>1439746071</v>
      </c>
      <c r="BX375">
        <f t="shared" si="354"/>
        <v>139862.64532737518</v>
      </c>
      <c r="BY375">
        <f t="shared" si="355"/>
        <v>-2039.581285686203</v>
      </c>
      <c r="BZ375" s="18">
        <f t="shared" si="356"/>
        <v>-1.4373145047594833E-2</v>
      </c>
      <c r="CA375" s="14">
        <v>2013</v>
      </c>
      <c r="CB375" s="10">
        <v>10446</v>
      </c>
      <c r="CC375" s="9">
        <v>1466777925</v>
      </c>
      <c r="CD375">
        <f t="shared" si="357"/>
        <v>140415.27139574956</v>
      </c>
      <c r="CE375">
        <f t="shared" si="358"/>
        <v>552.62606837437488</v>
      </c>
      <c r="CF375" s="18">
        <f t="shared" si="359"/>
        <v>3.95120560662104E-3</v>
      </c>
      <c r="CG375" s="14">
        <v>2014</v>
      </c>
      <c r="CH375" s="10">
        <v>10501</v>
      </c>
      <c r="CI375" s="9">
        <v>1479437369</v>
      </c>
      <c r="CJ375">
        <f t="shared" si="360"/>
        <v>140885.3793924388</v>
      </c>
      <c r="CK375">
        <f t="shared" si="361"/>
        <v>470.10799668924301</v>
      </c>
      <c r="CL375" s="18">
        <f t="shared" si="362"/>
        <v>3.3479833925206047E-3</v>
      </c>
      <c r="CM375" s="14">
        <v>2015</v>
      </c>
      <c r="CN375" s="9">
        <v>10713</v>
      </c>
      <c r="CO375" s="9">
        <v>1498600310</v>
      </c>
      <c r="CP375">
        <f t="shared" si="363"/>
        <v>139886.14860449921</v>
      </c>
      <c r="CQ375">
        <f t="shared" si="364"/>
        <v>-999.23078793959576</v>
      </c>
      <c r="CR375" s="18">
        <f t="shared" si="365"/>
        <v>-7.0925087631429811E-3</v>
      </c>
      <c r="CS375" s="14">
        <v>2016</v>
      </c>
      <c r="CT375" s="9">
        <v>11111</v>
      </c>
      <c r="CU375" s="9">
        <v>1524807625</v>
      </c>
      <c r="CV375">
        <f t="shared" si="366"/>
        <v>137234.05859058592</v>
      </c>
      <c r="CW375">
        <f t="shared" si="367"/>
        <v>-2652.0900139132864</v>
      </c>
      <c r="CX375" s="18">
        <f t="shared" si="368"/>
        <v>-1.8958917951280175E-2</v>
      </c>
      <c r="CY375" s="14">
        <v>2017</v>
      </c>
      <c r="CZ375" s="9">
        <v>11282</v>
      </c>
      <c r="DA375" s="9">
        <v>1589710997</v>
      </c>
      <c r="DB375">
        <f t="shared" si="369"/>
        <v>140906.84249246586</v>
      </c>
      <c r="DC375">
        <f t="shared" si="370"/>
        <v>3672.7839018799423</v>
      </c>
      <c r="DD375" s="18">
        <f t="shared" si="371"/>
        <v>2.6762918328000908E-2</v>
      </c>
      <c r="DE375" s="14">
        <v>2018</v>
      </c>
      <c r="DF375" s="24">
        <v>11458</v>
      </c>
      <c r="DG375" s="24">
        <v>1698107954</v>
      </c>
      <c r="DH375">
        <f t="shared" si="372"/>
        <v>148202.82370396229</v>
      </c>
      <c r="DI375">
        <f t="shared" si="373"/>
        <v>7295.9812114964298</v>
      </c>
      <c r="DJ375" s="18">
        <f t="shared" si="374"/>
        <v>5.1778757386367079E-2</v>
      </c>
      <c r="DK375" s="14">
        <v>2019</v>
      </c>
      <c r="DL375" s="24">
        <v>11611</v>
      </c>
      <c r="DM375" s="24">
        <v>1754560476</v>
      </c>
      <c r="DN375">
        <f t="shared" si="375"/>
        <v>151111.91766428386</v>
      </c>
      <c r="DO375">
        <f t="shared" si="376"/>
        <v>2909.0939603215666</v>
      </c>
      <c r="DP375" s="18">
        <f t="shared" si="377"/>
        <v>1.9629139901764167E-2</v>
      </c>
      <c r="DQ375" s="14">
        <v>2020</v>
      </c>
      <c r="DR375" s="25">
        <v>11707</v>
      </c>
      <c r="DS375" s="24">
        <v>1881727803</v>
      </c>
      <c r="DT375">
        <f t="shared" si="378"/>
        <v>160735.26975313915</v>
      </c>
      <c r="DU375">
        <f t="shared" si="379"/>
        <v>9623.3520888552885</v>
      </c>
      <c r="DV375" s="18">
        <f t="shared" si="380"/>
        <v>6.368360773658438E-2</v>
      </c>
      <c r="DX375" s="11">
        <f t="shared" si="381"/>
        <v>3.1055996639669077E-2</v>
      </c>
      <c r="DY375">
        <f t="shared" si="382"/>
        <v>146740.52795357068</v>
      </c>
      <c r="DZ375" s="23">
        <f t="shared" si="383"/>
        <v>126346.94735201055</v>
      </c>
    </row>
    <row r="376" spans="1:130" x14ac:dyDescent="0.2">
      <c r="A376" s="3">
        <v>84001</v>
      </c>
      <c r="B376" t="s">
        <v>376</v>
      </c>
      <c r="C376" s="14">
        <v>2000</v>
      </c>
      <c r="D376" s="10">
        <v>2245</v>
      </c>
      <c r="E376" s="9">
        <v>86924640</v>
      </c>
      <c r="F376">
        <f t="shared" si="320"/>
        <v>38719.216035634745</v>
      </c>
      <c r="G376" s="14">
        <v>2001</v>
      </c>
      <c r="H376" s="10">
        <v>2310</v>
      </c>
      <c r="I376" s="9">
        <v>94413610</v>
      </c>
      <c r="J376">
        <f t="shared" si="321"/>
        <v>40871.692640692643</v>
      </c>
      <c r="K376">
        <f t="shared" si="322"/>
        <v>2152.4766050578983</v>
      </c>
      <c r="L376" s="18">
        <f t="shared" si="323"/>
        <v>5.5591946982523961E-2</v>
      </c>
      <c r="M376" s="14">
        <v>2002</v>
      </c>
      <c r="N376" s="10">
        <v>2351</v>
      </c>
      <c r="O376" s="9">
        <v>103034910</v>
      </c>
      <c r="P376">
        <f t="shared" si="324"/>
        <v>43825.993194385366</v>
      </c>
      <c r="Q376">
        <f t="shared" si="325"/>
        <v>2954.300553692723</v>
      </c>
      <c r="R376" s="19">
        <f t="shared" si="326"/>
        <v>7.2282314795824351E-2</v>
      </c>
      <c r="S376" s="14">
        <v>2003</v>
      </c>
      <c r="T376" s="10">
        <v>2351</v>
      </c>
      <c r="U376" s="9">
        <v>106672140</v>
      </c>
      <c r="V376">
        <f t="shared" si="327"/>
        <v>45373.092301148448</v>
      </c>
      <c r="W376">
        <f t="shared" si="328"/>
        <v>1547.0991067630821</v>
      </c>
      <c r="X376" s="18">
        <f t="shared" si="329"/>
        <v>3.530094799908115E-2</v>
      </c>
      <c r="Y376" s="14">
        <v>2004</v>
      </c>
      <c r="Z376" s="10">
        <v>2375</v>
      </c>
      <c r="AA376" s="9">
        <v>111888390</v>
      </c>
      <c r="AB376">
        <f t="shared" si="330"/>
        <v>47110.901052631576</v>
      </c>
      <c r="AC376">
        <f t="shared" si="331"/>
        <v>1737.8087514831277</v>
      </c>
      <c r="AD376" s="18">
        <f t="shared" si="332"/>
        <v>3.8300425722562925E-2</v>
      </c>
      <c r="AE376" s="14">
        <v>2005</v>
      </c>
      <c r="AF376" s="10">
        <v>2375</v>
      </c>
      <c r="AG376" s="9">
        <v>115670500</v>
      </c>
      <c r="AH376">
        <f t="shared" si="333"/>
        <v>48703.368421052633</v>
      </c>
      <c r="AI376">
        <f t="shared" si="334"/>
        <v>1592.4673684210575</v>
      </c>
      <c r="AJ376" s="18">
        <f t="shared" si="335"/>
        <v>3.3802524104601127E-2</v>
      </c>
      <c r="AK376" s="14">
        <v>2006</v>
      </c>
      <c r="AL376" s="10">
        <v>2451</v>
      </c>
      <c r="AM376" s="9">
        <v>123530550</v>
      </c>
      <c r="AN376">
        <f t="shared" si="336"/>
        <v>50400.061199510405</v>
      </c>
      <c r="AO376">
        <f t="shared" si="337"/>
        <v>1696.6927784577711</v>
      </c>
      <c r="AP376" s="18">
        <f t="shared" si="338"/>
        <v>3.4837277861141831E-2</v>
      </c>
      <c r="AQ376" s="14">
        <v>2007</v>
      </c>
      <c r="AR376" s="10">
        <v>2503</v>
      </c>
      <c r="AS376" s="9">
        <v>130040505</v>
      </c>
      <c r="AT376">
        <f t="shared" si="339"/>
        <v>51953.857371154612</v>
      </c>
      <c r="AU376">
        <f t="shared" si="340"/>
        <v>1553.7961716442078</v>
      </c>
      <c r="AV376" s="18">
        <f t="shared" si="341"/>
        <v>3.0829251684704337E-2</v>
      </c>
      <c r="AW376" s="14">
        <v>2008</v>
      </c>
      <c r="AX376" s="10">
        <v>2582</v>
      </c>
      <c r="AY376" s="9">
        <v>146422280</v>
      </c>
      <c r="AZ376">
        <f t="shared" si="342"/>
        <v>56708.861347792408</v>
      </c>
      <c r="BA376">
        <f t="shared" si="343"/>
        <v>4755.0039766377959</v>
      </c>
      <c r="BB376" s="18">
        <f t="shared" si="344"/>
        <v>9.152359838593678E-2</v>
      </c>
      <c r="BC376" s="14">
        <v>2009</v>
      </c>
      <c r="BD376" s="10">
        <v>2554</v>
      </c>
      <c r="BE376" s="9">
        <v>150960830</v>
      </c>
      <c r="BF376">
        <f t="shared" si="345"/>
        <v>59107.607674236489</v>
      </c>
      <c r="BG376">
        <f t="shared" si="346"/>
        <v>2398.7463264440812</v>
      </c>
      <c r="BH376" s="18">
        <f t="shared" si="347"/>
        <v>4.2299320942677694E-2</v>
      </c>
      <c r="BI376" s="14">
        <v>2010</v>
      </c>
      <c r="BJ376" s="10">
        <v>2556</v>
      </c>
      <c r="BK376" s="9">
        <v>151940221</v>
      </c>
      <c r="BL376">
        <f t="shared" si="348"/>
        <v>59444.530907668232</v>
      </c>
      <c r="BM376">
        <f t="shared" si="349"/>
        <v>336.92323343174212</v>
      </c>
      <c r="BN376" s="18">
        <f t="shared" si="350"/>
        <v>5.7001669783126483E-3</v>
      </c>
      <c r="BO376" s="14">
        <v>2011</v>
      </c>
      <c r="BP376" s="10">
        <v>2666</v>
      </c>
      <c r="BQ376" s="9">
        <v>150635000</v>
      </c>
      <c r="BR376">
        <f t="shared" si="351"/>
        <v>56502.250562640664</v>
      </c>
      <c r="BS376">
        <f t="shared" si="352"/>
        <v>-2942.2803450275678</v>
      </c>
      <c r="BT376" s="18">
        <f t="shared" si="353"/>
        <v>-4.9496232876286676E-2</v>
      </c>
      <c r="BU376" s="14">
        <v>2012</v>
      </c>
      <c r="BV376" s="10">
        <v>2631</v>
      </c>
      <c r="BW376" s="9">
        <v>148648889</v>
      </c>
      <c r="BX376">
        <f t="shared" si="354"/>
        <v>56499.007601672369</v>
      </c>
      <c r="BY376">
        <f t="shared" si="355"/>
        <v>-3.2429609682949376</v>
      </c>
      <c r="BZ376" s="18">
        <f t="shared" si="356"/>
        <v>-5.7395253038631811E-5</v>
      </c>
      <c r="CA376" s="14">
        <v>2013</v>
      </c>
      <c r="CB376" s="10">
        <v>2618</v>
      </c>
      <c r="CC376" s="9">
        <v>151062408</v>
      </c>
      <c r="CD376">
        <f t="shared" si="357"/>
        <v>57701.454545454544</v>
      </c>
      <c r="CE376">
        <f t="shared" si="358"/>
        <v>1202.4469437821754</v>
      </c>
      <c r="CF376" s="18">
        <f t="shared" si="359"/>
        <v>2.1282620612730601E-2</v>
      </c>
      <c r="CG376" s="14">
        <v>2014</v>
      </c>
      <c r="CH376" s="10">
        <v>2646</v>
      </c>
      <c r="CI376" s="9">
        <v>153092080</v>
      </c>
      <c r="CJ376">
        <f t="shared" si="360"/>
        <v>57857.92894935752</v>
      </c>
      <c r="CK376">
        <f t="shared" si="361"/>
        <v>156.47440390297561</v>
      </c>
      <c r="CL376" s="18">
        <f t="shared" si="362"/>
        <v>2.7117930585218142E-3</v>
      </c>
      <c r="CM376" s="14">
        <v>2015</v>
      </c>
      <c r="CN376" s="9">
        <v>2697</v>
      </c>
      <c r="CO376" s="9">
        <v>155494650</v>
      </c>
      <c r="CP376">
        <f t="shared" si="363"/>
        <v>57654.671857619578</v>
      </c>
      <c r="CQ376">
        <f t="shared" si="364"/>
        <v>-203.25709173794166</v>
      </c>
      <c r="CR376" s="18">
        <f t="shared" si="365"/>
        <v>-3.5130378053429912E-3</v>
      </c>
      <c r="CS376" s="14">
        <v>2016</v>
      </c>
      <c r="CT376" s="9">
        <v>2724</v>
      </c>
      <c r="CU376" s="9">
        <v>156872590</v>
      </c>
      <c r="CV376">
        <f t="shared" si="366"/>
        <v>57589.056534508076</v>
      </c>
      <c r="CW376">
        <f t="shared" si="367"/>
        <v>-65.615323111502221</v>
      </c>
      <c r="CX376" s="18">
        <f t="shared" si="368"/>
        <v>-1.1380746953784037E-3</v>
      </c>
      <c r="CY376" s="14">
        <v>2017</v>
      </c>
      <c r="CZ376" s="9">
        <v>2700</v>
      </c>
      <c r="DA376" s="9">
        <v>159248820</v>
      </c>
      <c r="DB376">
        <f t="shared" si="369"/>
        <v>58981.044444444444</v>
      </c>
      <c r="DC376">
        <f t="shared" si="370"/>
        <v>1391.9879099363679</v>
      </c>
      <c r="DD376" s="18">
        <f t="shared" si="371"/>
        <v>2.4171049044748139E-2</v>
      </c>
      <c r="DE376" s="14">
        <v>2018</v>
      </c>
      <c r="DF376" s="24">
        <v>2659</v>
      </c>
      <c r="DG376" s="24">
        <v>163523850</v>
      </c>
      <c r="DH376">
        <f t="shared" si="372"/>
        <v>61498.251222264007</v>
      </c>
      <c r="DI376">
        <f t="shared" si="373"/>
        <v>2517.2067778195633</v>
      </c>
      <c r="DJ376" s="18">
        <f t="shared" si="374"/>
        <v>4.2678233346487723E-2</v>
      </c>
      <c r="DK376" s="14">
        <v>2019</v>
      </c>
      <c r="DL376" s="24">
        <v>2604</v>
      </c>
      <c r="DM376" s="24">
        <v>168763328</v>
      </c>
      <c r="DN376">
        <f t="shared" si="375"/>
        <v>64809.26574500768</v>
      </c>
      <c r="DO376">
        <f t="shared" si="376"/>
        <v>3311.0145227436733</v>
      </c>
      <c r="DP376" s="18">
        <f t="shared" si="377"/>
        <v>5.3839165454919437E-2</v>
      </c>
      <c r="DQ376" s="14">
        <v>2020</v>
      </c>
      <c r="DR376" s="25">
        <v>2710</v>
      </c>
      <c r="DS376" s="24">
        <v>181102419</v>
      </c>
      <c r="DT376">
        <f t="shared" si="378"/>
        <v>66827.46088560886</v>
      </c>
      <c r="DU376">
        <f t="shared" si="379"/>
        <v>2018.1951406011794</v>
      </c>
      <c r="DV376" s="18">
        <f t="shared" si="380"/>
        <v>3.1140533956082399E-2</v>
      </c>
      <c r="DX376" s="11">
        <f t="shared" si="381"/>
        <v>2.7779478614930516E-2</v>
      </c>
      <c r="DY376">
        <f t="shared" si="382"/>
        <v>61762.853803905375</v>
      </c>
      <c r="DZ376" s="23">
        <f t="shared" si="383"/>
        <v>54197.122594975488</v>
      </c>
    </row>
    <row r="377" spans="1:130" x14ac:dyDescent="0.2">
      <c r="A377" s="3">
        <v>84002</v>
      </c>
      <c r="B377" t="s">
        <v>377</v>
      </c>
      <c r="C377" s="14">
        <v>2000</v>
      </c>
      <c r="D377" s="10">
        <v>383</v>
      </c>
      <c r="E377" s="9">
        <v>9623200</v>
      </c>
      <c r="F377">
        <f t="shared" si="320"/>
        <v>25125.84856396867</v>
      </c>
      <c r="G377" s="14">
        <v>2001</v>
      </c>
      <c r="H377" s="10">
        <v>385</v>
      </c>
      <c r="I377" s="9">
        <v>10699100</v>
      </c>
      <c r="J377">
        <f t="shared" si="321"/>
        <v>27789.870129870131</v>
      </c>
      <c r="K377">
        <f t="shared" si="322"/>
        <v>2664.0215659014611</v>
      </c>
      <c r="L377" s="18">
        <f t="shared" si="323"/>
        <v>0.10602712816321594</v>
      </c>
      <c r="M377" s="14">
        <v>2002</v>
      </c>
      <c r="N377" s="10">
        <v>383</v>
      </c>
      <c r="O377" s="9">
        <v>11565840</v>
      </c>
      <c r="P377">
        <f t="shared" si="324"/>
        <v>30198.015665796345</v>
      </c>
      <c r="Q377">
        <f t="shared" si="325"/>
        <v>2408.1455359262145</v>
      </c>
      <c r="R377" s="19">
        <f t="shared" si="326"/>
        <v>8.6655516008972019E-2</v>
      </c>
      <c r="S377" s="14">
        <v>2003</v>
      </c>
      <c r="T377" s="10">
        <v>383</v>
      </c>
      <c r="U377" s="9">
        <v>11576040</v>
      </c>
      <c r="V377">
        <f t="shared" si="327"/>
        <v>30224.647519582246</v>
      </c>
      <c r="W377">
        <f t="shared" si="328"/>
        <v>26.631853785900603</v>
      </c>
      <c r="X377" s="18">
        <f t="shared" si="329"/>
        <v>8.8190741009731507E-4</v>
      </c>
      <c r="Y377" s="14">
        <v>2004</v>
      </c>
      <c r="Z377" s="10">
        <v>372</v>
      </c>
      <c r="AA377" s="9">
        <v>12717180</v>
      </c>
      <c r="AB377">
        <f t="shared" si="330"/>
        <v>34185.967741935485</v>
      </c>
      <c r="AC377">
        <f t="shared" si="331"/>
        <v>3961.3202223532389</v>
      </c>
      <c r="AD377" s="18">
        <f t="shared" si="332"/>
        <v>0.13106257797669069</v>
      </c>
      <c r="AE377" s="14">
        <v>2005</v>
      </c>
      <c r="AF377" s="10">
        <v>381</v>
      </c>
      <c r="AG377" s="9">
        <v>13687060</v>
      </c>
      <c r="AH377">
        <f t="shared" si="333"/>
        <v>35924.04199475066</v>
      </c>
      <c r="AI377">
        <f t="shared" si="334"/>
        <v>1738.074252815175</v>
      </c>
      <c r="AJ377" s="18">
        <f t="shared" si="335"/>
        <v>5.0841744950314856E-2</v>
      </c>
      <c r="AK377" s="14">
        <v>2006</v>
      </c>
      <c r="AL377" s="10">
        <v>364</v>
      </c>
      <c r="AM377" s="9">
        <v>14450790</v>
      </c>
      <c r="AN377">
        <f t="shared" si="336"/>
        <v>39699.972527472528</v>
      </c>
      <c r="AO377">
        <f t="shared" si="337"/>
        <v>3775.9305327218681</v>
      </c>
      <c r="AP377" s="18">
        <f t="shared" si="338"/>
        <v>0.10510873284452846</v>
      </c>
      <c r="AQ377" s="14">
        <v>2007</v>
      </c>
      <c r="AR377" s="10">
        <v>377</v>
      </c>
      <c r="AS377" s="9">
        <v>14879970</v>
      </c>
      <c r="AT377">
        <f t="shared" si="339"/>
        <v>39469.416445623341</v>
      </c>
      <c r="AU377">
        <f t="shared" si="340"/>
        <v>-230.55608184918674</v>
      </c>
      <c r="AV377" s="18">
        <f t="shared" si="341"/>
        <v>-5.8074619998701778E-3</v>
      </c>
      <c r="AW377" s="14">
        <v>2008</v>
      </c>
      <c r="AX377" s="10">
        <v>370</v>
      </c>
      <c r="AY377" s="9">
        <v>15940510</v>
      </c>
      <c r="AZ377">
        <f t="shared" si="342"/>
        <v>43082.45945945946</v>
      </c>
      <c r="BA377">
        <f t="shared" si="343"/>
        <v>3613.0430138361189</v>
      </c>
      <c r="BB377" s="18">
        <f t="shared" si="344"/>
        <v>9.1540320055498559E-2</v>
      </c>
      <c r="BC377" s="14">
        <v>2009</v>
      </c>
      <c r="BD377" s="10">
        <v>386</v>
      </c>
      <c r="BE377" s="9">
        <v>16063850</v>
      </c>
      <c r="BF377">
        <f t="shared" si="345"/>
        <v>41616.191709844563</v>
      </c>
      <c r="BG377">
        <f t="shared" si="346"/>
        <v>-1466.2677496148972</v>
      </c>
      <c r="BH377" s="18">
        <f t="shared" si="347"/>
        <v>-3.4033984317786065E-2</v>
      </c>
      <c r="BI377" s="14">
        <v>2010</v>
      </c>
      <c r="BJ377" s="10">
        <v>383</v>
      </c>
      <c r="BK377" s="9">
        <v>16268470</v>
      </c>
      <c r="BL377">
        <f t="shared" si="348"/>
        <v>42476.422976501308</v>
      </c>
      <c r="BM377">
        <f t="shared" si="349"/>
        <v>860.23126665674499</v>
      </c>
      <c r="BN377" s="18">
        <f t="shared" si="350"/>
        <v>2.0670590731954267E-2</v>
      </c>
      <c r="BO377" s="14">
        <v>2011</v>
      </c>
      <c r="BP377" s="10">
        <v>386</v>
      </c>
      <c r="BQ377" s="9">
        <v>16364300</v>
      </c>
      <c r="BR377">
        <f t="shared" si="351"/>
        <v>42394.559585492229</v>
      </c>
      <c r="BS377">
        <f t="shared" si="352"/>
        <v>-81.863391009079351</v>
      </c>
      <c r="BT377" s="18">
        <f t="shared" si="353"/>
        <v>-1.9272665933844663E-3</v>
      </c>
      <c r="BU377" s="14">
        <v>2012</v>
      </c>
      <c r="BV377" s="10">
        <v>376</v>
      </c>
      <c r="BW377" s="9">
        <v>16253030</v>
      </c>
      <c r="BX377">
        <f t="shared" si="354"/>
        <v>43226.143617021276</v>
      </c>
      <c r="BY377">
        <f t="shared" si="355"/>
        <v>831.58403152904793</v>
      </c>
      <c r="BZ377" s="18">
        <f t="shared" si="356"/>
        <v>1.9615347810185129E-2</v>
      </c>
      <c r="CA377" s="14">
        <v>2013</v>
      </c>
      <c r="CB377" s="10">
        <v>377</v>
      </c>
      <c r="CC377" s="9">
        <v>17159620</v>
      </c>
      <c r="CD377">
        <f t="shared" si="357"/>
        <v>45516.233421750665</v>
      </c>
      <c r="CE377">
        <f t="shared" si="358"/>
        <v>2290.0898047293886</v>
      </c>
      <c r="CF377" s="18">
        <f t="shared" si="359"/>
        <v>5.2979276268994159E-2</v>
      </c>
      <c r="CG377" s="14">
        <v>2014</v>
      </c>
      <c r="CH377" s="10">
        <v>366</v>
      </c>
      <c r="CI377" s="9">
        <v>17117140</v>
      </c>
      <c r="CJ377">
        <f t="shared" si="360"/>
        <v>46768.142076502729</v>
      </c>
      <c r="CK377">
        <f t="shared" si="361"/>
        <v>1251.9086547520637</v>
      </c>
      <c r="CL377" s="18">
        <f t="shared" si="362"/>
        <v>2.7504662856259521E-2</v>
      </c>
      <c r="CM377" s="14">
        <v>2015</v>
      </c>
      <c r="CN377" s="9">
        <v>345</v>
      </c>
      <c r="CO377" s="9">
        <v>17605450</v>
      </c>
      <c r="CP377">
        <f t="shared" si="363"/>
        <v>51030.289855072464</v>
      </c>
      <c r="CQ377">
        <f t="shared" si="364"/>
        <v>4262.1477785697352</v>
      </c>
      <c r="CR377" s="18">
        <f t="shared" si="365"/>
        <v>9.1133570617318263E-2</v>
      </c>
      <c r="CS377" s="14">
        <v>2016</v>
      </c>
      <c r="CT377" s="9">
        <v>343</v>
      </c>
      <c r="CU377" s="9">
        <v>17276820</v>
      </c>
      <c r="CV377">
        <f t="shared" si="366"/>
        <v>50369.737609329444</v>
      </c>
      <c r="CW377">
        <f t="shared" si="367"/>
        <v>-660.55224574301974</v>
      </c>
      <c r="CX377" s="18">
        <f t="shared" si="368"/>
        <v>-1.2944316946249134E-2</v>
      </c>
      <c r="CY377" s="14">
        <v>2017</v>
      </c>
      <c r="CZ377" s="9">
        <v>390</v>
      </c>
      <c r="DA377" s="9">
        <v>18125110</v>
      </c>
      <c r="DB377">
        <f t="shared" si="369"/>
        <v>46474.641025641024</v>
      </c>
      <c r="DC377">
        <f t="shared" si="370"/>
        <v>-3895.0965836884207</v>
      </c>
      <c r="DD377" s="18">
        <f t="shared" si="371"/>
        <v>-7.7330094786258602E-2</v>
      </c>
      <c r="DE377" s="14">
        <v>2018</v>
      </c>
      <c r="DF377" s="24">
        <v>334</v>
      </c>
      <c r="DG377" s="24">
        <v>19322380</v>
      </c>
      <c r="DH377">
        <f t="shared" si="372"/>
        <v>57851.437125748504</v>
      </c>
      <c r="DI377">
        <f t="shared" si="373"/>
        <v>11376.79610010748</v>
      </c>
      <c r="DJ377" s="18">
        <f t="shared" si="374"/>
        <v>0.24479578215204859</v>
      </c>
      <c r="DK377" s="14">
        <v>2019</v>
      </c>
      <c r="DL377" s="24">
        <v>342</v>
      </c>
      <c r="DM377" s="24">
        <v>20575383</v>
      </c>
      <c r="DN377">
        <f t="shared" si="375"/>
        <v>60161.938596491229</v>
      </c>
      <c r="DO377">
        <f t="shared" si="376"/>
        <v>2310.5014707427254</v>
      </c>
      <c r="DP377" s="18">
        <f t="shared" si="377"/>
        <v>3.9938531962836372E-2</v>
      </c>
      <c r="DQ377" s="14">
        <v>2020</v>
      </c>
      <c r="DR377" s="25">
        <v>344</v>
      </c>
      <c r="DS377" s="24">
        <v>22339122</v>
      </c>
      <c r="DT377">
        <f t="shared" si="378"/>
        <v>64939.308139534885</v>
      </c>
      <c r="DU377">
        <f t="shared" si="379"/>
        <v>4777.3695430436564</v>
      </c>
      <c r="DV377" s="18">
        <f t="shared" si="380"/>
        <v>7.9408504022546289E-2</v>
      </c>
      <c r="DX377" s="11">
        <f t="shared" si="381"/>
        <v>5.0909540259852684E-2</v>
      </c>
      <c r="DY377">
        <f t="shared" si="382"/>
        <v>54829.338915960252</v>
      </c>
      <c r="DZ377" s="23">
        <f t="shared" si="383"/>
        <v>42786.918370828054</v>
      </c>
    </row>
    <row r="378" spans="1:130" x14ac:dyDescent="0.2">
      <c r="A378" s="3">
        <v>84003</v>
      </c>
      <c r="B378" t="s">
        <v>378</v>
      </c>
      <c r="C378" s="14">
        <v>2000</v>
      </c>
      <c r="D378" s="10">
        <v>327</v>
      </c>
      <c r="E378" s="9">
        <v>10075150</v>
      </c>
      <c r="F378">
        <f t="shared" si="320"/>
        <v>30810.856269113148</v>
      </c>
      <c r="G378" s="14">
        <v>2001</v>
      </c>
      <c r="H378" s="10">
        <v>299</v>
      </c>
      <c r="I378" s="9">
        <v>11628630</v>
      </c>
      <c r="J378">
        <f t="shared" si="321"/>
        <v>38891.739130434784</v>
      </c>
      <c r="K378">
        <f t="shared" si="322"/>
        <v>8080.8828613216356</v>
      </c>
      <c r="L378" s="18">
        <f t="shared" si="323"/>
        <v>0.26227388134689555</v>
      </c>
      <c r="M378" s="14">
        <v>2002</v>
      </c>
      <c r="N378" s="10">
        <v>275</v>
      </c>
      <c r="O378" s="9">
        <v>12429230</v>
      </c>
      <c r="P378">
        <f t="shared" si="324"/>
        <v>45197.2</v>
      </c>
      <c r="Q378">
        <f t="shared" si="325"/>
        <v>6305.4608695652132</v>
      </c>
      <c r="R378" s="19">
        <f t="shared" si="326"/>
        <v>0.16212853964740462</v>
      </c>
      <c r="S378" s="14">
        <v>2003</v>
      </c>
      <c r="T378" s="10">
        <v>275</v>
      </c>
      <c r="U378" s="9">
        <v>12944590</v>
      </c>
      <c r="V378">
        <f t="shared" si="327"/>
        <v>47071.236363636366</v>
      </c>
      <c r="W378">
        <f t="shared" si="328"/>
        <v>1874.0363636363691</v>
      </c>
      <c r="X378" s="18">
        <f t="shared" si="329"/>
        <v>4.1463550034877582E-2</v>
      </c>
      <c r="Y378" s="14">
        <v>2004</v>
      </c>
      <c r="Z378" s="10">
        <v>284</v>
      </c>
      <c r="AA378" s="9">
        <v>13498510</v>
      </c>
      <c r="AB378">
        <f t="shared" si="330"/>
        <v>47529.964788732395</v>
      </c>
      <c r="AC378">
        <f t="shared" si="331"/>
        <v>458.72842509602924</v>
      </c>
      <c r="AD378" s="18">
        <f t="shared" si="332"/>
        <v>9.7454084603226555E-3</v>
      </c>
      <c r="AE378" s="14">
        <v>2005</v>
      </c>
      <c r="AF378" s="10">
        <v>280</v>
      </c>
      <c r="AG378" s="9">
        <v>13907190</v>
      </c>
      <c r="AH378">
        <f t="shared" si="333"/>
        <v>49668.535714285717</v>
      </c>
      <c r="AI378">
        <f t="shared" si="334"/>
        <v>2138.570925553322</v>
      </c>
      <c r="AJ378" s="18">
        <f t="shared" si="335"/>
        <v>4.4994161789497021E-2</v>
      </c>
      <c r="AK378" s="14">
        <v>2006</v>
      </c>
      <c r="AL378" s="10">
        <v>295</v>
      </c>
      <c r="AM378" s="9">
        <v>14579120</v>
      </c>
      <c r="AN378">
        <f t="shared" si="336"/>
        <v>49420.745762711864</v>
      </c>
      <c r="AO378">
        <f t="shared" si="337"/>
        <v>-247.78995157385361</v>
      </c>
      <c r="AP378" s="18">
        <f t="shared" si="338"/>
        <v>-4.9888716872839882E-3</v>
      </c>
      <c r="AQ378" s="14">
        <v>2007</v>
      </c>
      <c r="AR378" s="10">
        <v>305</v>
      </c>
      <c r="AS378" s="9">
        <v>15104090</v>
      </c>
      <c r="AT378">
        <f t="shared" si="339"/>
        <v>49521.606557377047</v>
      </c>
      <c r="AU378">
        <f t="shared" si="340"/>
        <v>100.86079466518277</v>
      </c>
      <c r="AV378" s="18">
        <f t="shared" si="341"/>
        <v>2.0408594226694696E-3</v>
      </c>
      <c r="AW378" s="14">
        <v>2008</v>
      </c>
      <c r="AX378" s="10">
        <v>303</v>
      </c>
      <c r="AY378" s="9">
        <v>16135880</v>
      </c>
      <c r="AZ378">
        <f t="shared" si="342"/>
        <v>53253.72937293729</v>
      </c>
      <c r="BA378">
        <f t="shared" si="343"/>
        <v>3732.1228155602439</v>
      </c>
      <c r="BB378" s="18">
        <f t="shared" si="344"/>
        <v>7.5363524631134646E-2</v>
      </c>
      <c r="BC378" s="14">
        <v>2009</v>
      </c>
      <c r="BD378" s="10">
        <v>298</v>
      </c>
      <c r="BE378" s="9">
        <v>16378480</v>
      </c>
      <c r="BF378">
        <f t="shared" si="345"/>
        <v>54961.342281879195</v>
      </c>
      <c r="BG378">
        <f t="shared" si="346"/>
        <v>1707.6129089419046</v>
      </c>
      <c r="BH378" s="18">
        <f t="shared" si="347"/>
        <v>3.2065602335255163E-2</v>
      </c>
      <c r="BI378" s="14">
        <v>2010</v>
      </c>
      <c r="BJ378" s="10">
        <v>292</v>
      </c>
      <c r="BK378" s="9">
        <v>16236440</v>
      </c>
      <c r="BL378">
        <f t="shared" si="348"/>
        <v>55604.246575342462</v>
      </c>
      <c r="BM378">
        <f t="shared" si="349"/>
        <v>642.90429346326709</v>
      </c>
      <c r="BN378" s="18">
        <f t="shared" si="350"/>
        <v>1.1697390689004938E-2</v>
      </c>
      <c r="BO378" s="14">
        <v>2011</v>
      </c>
      <c r="BP378" s="10">
        <v>291</v>
      </c>
      <c r="BQ378" s="9">
        <v>16343810</v>
      </c>
      <c r="BR378">
        <f t="shared" si="351"/>
        <v>56164.295532646051</v>
      </c>
      <c r="BS378">
        <f t="shared" si="352"/>
        <v>560.0489573035884</v>
      </c>
      <c r="BT378" s="18">
        <f t="shared" si="353"/>
        <v>1.0072053697278949E-2</v>
      </c>
      <c r="BU378" s="14">
        <v>2012</v>
      </c>
      <c r="BV378" s="10">
        <v>259</v>
      </c>
      <c r="BW378" s="9">
        <v>16105240</v>
      </c>
      <c r="BX378">
        <f t="shared" si="354"/>
        <v>62182.393822393824</v>
      </c>
      <c r="BY378">
        <f t="shared" si="355"/>
        <v>6018.0982897477734</v>
      </c>
      <c r="BZ378" s="18">
        <f t="shared" si="356"/>
        <v>0.10715167407823524</v>
      </c>
      <c r="CA378" s="14">
        <v>2013</v>
      </c>
      <c r="CB378" s="10">
        <v>263</v>
      </c>
      <c r="CC378" s="9">
        <v>16739270</v>
      </c>
      <c r="CD378">
        <f t="shared" si="357"/>
        <v>63647.414448669202</v>
      </c>
      <c r="CE378">
        <f t="shared" si="358"/>
        <v>1465.0206262753782</v>
      </c>
      <c r="CF378" s="18">
        <f t="shared" si="359"/>
        <v>2.3560055125246376E-2</v>
      </c>
      <c r="CG378" s="14">
        <v>2014</v>
      </c>
      <c r="CH378" s="10">
        <v>253</v>
      </c>
      <c r="CI378" s="9">
        <v>17129620</v>
      </c>
      <c r="CJ378">
        <f t="shared" si="360"/>
        <v>67706.007905138336</v>
      </c>
      <c r="CK378">
        <f t="shared" si="361"/>
        <v>4058.5934564691343</v>
      </c>
      <c r="CL378" s="18">
        <f t="shared" si="362"/>
        <v>6.3766823705656353E-2</v>
      </c>
      <c r="CM378" s="14">
        <v>2015</v>
      </c>
      <c r="CN378" s="9">
        <v>263</v>
      </c>
      <c r="CO378" s="9">
        <v>17602670</v>
      </c>
      <c r="CP378">
        <f t="shared" si="363"/>
        <v>66930.304182509499</v>
      </c>
      <c r="CQ378">
        <f t="shared" si="364"/>
        <v>-775.70372262883757</v>
      </c>
      <c r="CR378" s="18">
        <f t="shared" si="365"/>
        <v>-1.1456940774231764E-2</v>
      </c>
      <c r="CS378" s="14">
        <v>2016</v>
      </c>
      <c r="CT378" s="9">
        <v>257</v>
      </c>
      <c r="CU378" s="9">
        <v>18546530</v>
      </c>
      <c r="CV378">
        <f t="shared" si="366"/>
        <v>72165.48638132296</v>
      </c>
      <c r="CW378">
        <f t="shared" si="367"/>
        <v>5235.1821988134616</v>
      </c>
      <c r="CX378" s="18">
        <f t="shared" si="368"/>
        <v>7.8218413359333591E-2</v>
      </c>
      <c r="CY378" s="14">
        <v>2017</v>
      </c>
      <c r="CZ378" s="9">
        <v>266</v>
      </c>
      <c r="DA378" s="9">
        <v>19924270</v>
      </c>
      <c r="DB378">
        <f t="shared" si="369"/>
        <v>74903.270676691725</v>
      </c>
      <c r="DC378">
        <f t="shared" si="370"/>
        <v>2737.784295368765</v>
      </c>
      <c r="DD378" s="18">
        <f t="shared" si="371"/>
        <v>3.7937585300849945E-2</v>
      </c>
      <c r="DE378" s="14">
        <v>2018</v>
      </c>
      <c r="DF378" s="24">
        <v>257</v>
      </c>
      <c r="DG378" s="24">
        <v>20860290</v>
      </c>
      <c r="DH378">
        <f t="shared" si="372"/>
        <v>81168.443579766536</v>
      </c>
      <c r="DI378">
        <f t="shared" si="373"/>
        <v>6265.1729030748102</v>
      </c>
      <c r="DJ378" s="18">
        <f t="shared" si="374"/>
        <v>8.3643515783408853E-2</v>
      </c>
      <c r="DK378" s="14">
        <v>2019</v>
      </c>
      <c r="DL378" s="24">
        <v>239</v>
      </c>
      <c r="DM378" s="24">
        <v>21916520</v>
      </c>
      <c r="DN378">
        <f t="shared" si="375"/>
        <v>91700.920502092049</v>
      </c>
      <c r="DO378">
        <f t="shared" si="376"/>
        <v>10532.476922325513</v>
      </c>
      <c r="DP378" s="18">
        <f t="shared" si="377"/>
        <v>0.12976073530318405</v>
      </c>
      <c r="DQ378" s="14">
        <v>2020</v>
      </c>
      <c r="DR378" s="25">
        <v>250</v>
      </c>
      <c r="DS378" s="24">
        <v>24295490</v>
      </c>
      <c r="DT378">
        <f t="shared" si="378"/>
        <v>97181.96</v>
      </c>
      <c r="DU378">
        <f t="shared" si="379"/>
        <v>5481.0394979079574</v>
      </c>
      <c r="DV378" s="18">
        <f t="shared" si="380"/>
        <v>5.9770823105128087E-2</v>
      </c>
      <c r="DX378" s="11">
        <f t="shared" si="381"/>
        <v>5.9179468594243514E-2</v>
      </c>
      <c r="DY378">
        <f t="shared" si="382"/>
        <v>82590.878252850103</v>
      </c>
      <c r="DZ378" s="23">
        <f t="shared" si="383"/>
        <v>59794.366659413361</v>
      </c>
    </row>
    <row r="379" spans="1:130" x14ac:dyDescent="0.2">
      <c r="A379" s="3">
        <v>84004</v>
      </c>
      <c r="B379" t="s">
        <v>379</v>
      </c>
      <c r="C379" s="14">
        <v>2000</v>
      </c>
      <c r="D379" s="10">
        <v>449</v>
      </c>
      <c r="E379" s="9">
        <v>12988125</v>
      </c>
      <c r="F379">
        <f t="shared" si="320"/>
        <v>28926.781737193764</v>
      </c>
      <c r="G379" s="14">
        <v>2001</v>
      </c>
      <c r="H379" s="10">
        <v>432</v>
      </c>
      <c r="I379" s="9">
        <v>14143519</v>
      </c>
      <c r="J379">
        <f t="shared" si="321"/>
        <v>32739.627314814814</v>
      </c>
      <c r="K379">
        <f t="shared" si="322"/>
        <v>3812.8455776210503</v>
      </c>
      <c r="L379" s="18">
        <f t="shared" si="323"/>
        <v>0.13181022390467073</v>
      </c>
      <c r="M379" s="14">
        <v>2002</v>
      </c>
      <c r="N379" s="10">
        <v>417</v>
      </c>
      <c r="O379" s="9">
        <v>14818781</v>
      </c>
      <c r="P379">
        <f t="shared" si="324"/>
        <v>35536.645083932854</v>
      </c>
      <c r="Q379">
        <f t="shared" si="325"/>
        <v>2797.0177691180397</v>
      </c>
      <c r="R379" s="19">
        <f t="shared" si="326"/>
        <v>8.5432181075939667E-2</v>
      </c>
      <c r="S379" s="14">
        <v>2003</v>
      </c>
      <c r="T379" s="10">
        <v>417</v>
      </c>
      <c r="U379" s="9">
        <v>15359304</v>
      </c>
      <c r="V379">
        <f t="shared" si="327"/>
        <v>36832.86330935252</v>
      </c>
      <c r="W379">
        <f t="shared" si="328"/>
        <v>1296.2182254196669</v>
      </c>
      <c r="X379" s="18">
        <f t="shared" si="329"/>
        <v>3.6475537360326812E-2</v>
      </c>
      <c r="Y379" s="14">
        <v>2004</v>
      </c>
      <c r="Z379" s="10">
        <v>414</v>
      </c>
      <c r="AA379" s="9">
        <v>16227514</v>
      </c>
      <c r="AB379">
        <f t="shared" si="330"/>
        <v>39196.893719806765</v>
      </c>
      <c r="AC379">
        <f t="shared" si="331"/>
        <v>2364.0304104542447</v>
      </c>
      <c r="AD379" s="18">
        <f t="shared" si="332"/>
        <v>6.4182640122196946E-2</v>
      </c>
      <c r="AE379" s="14">
        <v>2005</v>
      </c>
      <c r="AF379" s="10">
        <v>431</v>
      </c>
      <c r="AG379" s="9">
        <v>16372099</v>
      </c>
      <c r="AH379">
        <f t="shared" si="333"/>
        <v>37986.308584686776</v>
      </c>
      <c r="AI379">
        <f t="shared" si="334"/>
        <v>-1210.585135119989</v>
      </c>
      <c r="AJ379" s="18">
        <f t="shared" si="335"/>
        <v>-3.0884721217290301E-2</v>
      </c>
      <c r="AK379" s="14">
        <v>2006</v>
      </c>
      <c r="AL379" s="10">
        <v>400</v>
      </c>
      <c r="AM379" s="9">
        <v>16926956</v>
      </c>
      <c r="AN379">
        <f t="shared" si="336"/>
        <v>42317.39</v>
      </c>
      <c r="AO379">
        <f t="shared" si="337"/>
        <v>4331.0814153132233</v>
      </c>
      <c r="AP379" s="18">
        <f t="shared" si="338"/>
        <v>0.11401690705632792</v>
      </c>
      <c r="AQ379" s="14">
        <v>2007</v>
      </c>
      <c r="AR379" s="10">
        <v>382</v>
      </c>
      <c r="AS379" s="9">
        <v>17576771</v>
      </c>
      <c r="AT379">
        <f t="shared" si="339"/>
        <v>46012.489528795813</v>
      </c>
      <c r="AU379">
        <f t="shared" si="340"/>
        <v>3695.099528795814</v>
      </c>
      <c r="AV379" s="18">
        <f t="shared" si="341"/>
        <v>8.7318701101268631E-2</v>
      </c>
      <c r="AW379" s="14">
        <v>2008</v>
      </c>
      <c r="AX379" s="10">
        <v>390</v>
      </c>
      <c r="AY379" s="9">
        <v>18823175</v>
      </c>
      <c r="AZ379">
        <f t="shared" si="342"/>
        <v>48264.551282051281</v>
      </c>
      <c r="BA379">
        <f t="shared" si="343"/>
        <v>2252.0617532554679</v>
      </c>
      <c r="BB379" s="18">
        <f t="shared" si="344"/>
        <v>4.894457518639736E-2</v>
      </c>
      <c r="BC379" s="14">
        <v>2009</v>
      </c>
      <c r="BD379" s="10">
        <v>370</v>
      </c>
      <c r="BE379" s="9">
        <v>19445304</v>
      </c>
      <c r="BF379">
        <f t="shared" si="345"/>
        <v>52554.875675675677</v>
      </c>
      <c r="BG379">
        <f t="shared" si="346"/>
        <v>4290.3243936243962</v>
      </c>
      <c r="BH379" s="18">
        <f t="shared" si="347"/>
        <v>8.8891832196933543E-2</v>
      </c>
      <c r="BI379" s="14">
        <v>2010</v>
      </c>
      <c r="BJ379" s="10">
        <v>356</v>
      </c>
      <c r="BK379" s="9">
        <v>19470557</v>
      </c>
      <c r="BL379">
        <f t="shared" si="348"/>
        <v>54692.575842696628</v>
      </c>
      <c r="BM379">
        <f t="shared" si="349"/>
        <v>2137.7001670209502</v>
      </c>
      <c r="BN379" s="18">
        <f t="shared" si="350"/>
        <v>4.067558222786085E-2</v>
      </c>
      <c r="BO379" s="14">
        <v>2011</v>
      </c>
      <c r="BP379" s="10">
        <v>354</v>
      </c>
      <c r="BQ379" s="9">
        <v>19299722</v>
      </c>
      <c r="BR379">
        <f t="shared" si="351"/>
        <v>54518.988700564973</v>
      </c>
      <c r="BS379">
        <f t="shared" si="352"/>
        <v>-173.58714213165513</v>
      </c>
      <c r="BT379" s="18">
        <f t="shared" si="353"/>
        <v>-3.1738703006220742E-3</v>
      </c>
      <c r="BU379" s="14">
        <v>2012</v>
      </c>
      <c r="BV379" s="10">
        <v>374</v>
      </c>
      <c r="BW379" s="9">
        <v>19363498</v>
      </c>
      <c r="BX379">
        <f t="shared" si="354"/>
        <v>51774.058823529413</v>
      </c>
      <c r="BY379">
        <f t="shared" si="355"/>
        <v>-2744.9298770355599</v>
      </c>
      <c r="BZ379" s="18">
        <f t="shared" si="356"/>
        <v>-5.0348143691944798E-2</v>
      </c>
      <c r="CA379" s="14">
        <v>2013</v>
      </c>
      <c r="CB379" s="10">
        <v>346</v>
      </c>
      <c r="CC379" s="9">
        <v>20065702</v>
      </c>
      <c r="CD379">
        <f t="shared" si="357"/>
        <v>57993.358381502891</v>
      </c>
      <c r="CE379">
        <f t="shared" si="358"/>
        <v>6219.2995579734779</v>
      </c>
      <c r="CF379" s="18">
        <f t="shared" si="359"/>
        <v>0.12012385544606045</v>
      </c>
      <c r="CG379" s="14">
        <v>2014</v>
      </c>
      <c r="CH379" s="10">
        <v>345</v>
      </c>
      <c r="CI379" s="9">
        <v>20106594</v>
      </c>
      <c r="CJ379">
        <f t="shared" si="360"/>
        <v>58279.982608695653</v>
      </c>
      <c r="CK379">
        <f t="shared" si="361"/>
        <v>286.62422719276219</v>
      </c>
      <c r="CL379" s="18">
        <f t="shared" si="362"/>
        <v>4.9423629738294585E-3</v>
      </c>
      <c r="CM379" s="14">
        <v>2015</v>
      </c>
      <c r="CN379" s="9">
        <v>366</v>
      </c>
      <c r="CO379" s="9">
        <v>20301886</v>
      </c>
      <c r="CP379">
        <f t="shared" si="363"/>
        <v>55469.633879781424</v>
      </c>
      <c r="CQ379">
        <f t="shared" si="364"/>
        <v>-2810.3487289142286</v>
      </c>
      <c r="CR379" s="18">
        <f t="shared" si="365"/>
        <v>-4.8221509395147126E-2</v>
      </c>
      <c r="CS379" s="14">
        <v>2016</v>
      </c>
      <c r="CT379" s="9">
        <v>382</v>
      </c>
      <c r="CU379" s="9">
        <v>20448234</v>
      </c>
      <c r="CV379">
        <f t="shared" si="366"/>
        <v>53529.408376963351</v>
      </c>
      <c r="CW379">
        <f t="shared" si="367"/>
        <v>-1940.2255028180734</v>
      </c>
      <c r="CX379" s="18">
        <f t="shared" si="368"/>
        <v>-3.4978155922627818E-2</v>
      </c>
      <c r="CY379" s="14">
        <v>2017</v>
      </c>
      <c r="CZ379" s="9">
        <v>371</v>
      </c>
      <c r="DA379" s="9">
        <v>20501484</v>
      </c>
      <c r="DB379">
        <f t="shared" si="369"/>
        <v>55260.064690026957</v>
      </c>
      <c r="DC379">
        <f t="shared" si="370"/>
        <v>1730.6563130636059</v>
      </c>
      <c r="DD379" s="18">
        <f t="shared" si="371"/>
        <v>3.2330944158321814E-2</v>
      </c>
      <c r="DE379" s="14">
        <v>2018</v>
      </c>
      <c r="DF379" s="24">
        <v>356</v>
      </c>
      <c r="DG379" s="24">
        <v>21121841</v>
      </c>
      <c r="DH379">
        <f t="shared" si="372"/>
        <v>59331.014044943819</v>
      </c>
      <c r="DI379">
        <f t="shared" si="373"/>
        <v>4070.9493549168619</v>
      </c>
      <c r="DJ379" s="18">
        <f t="shared" si="374"/>
        <v>7.3668921268048485E-2</v>
      </c>
      <c r="DK379" s="14">
        <v>2019</v>
      </c>
      <c r="DL379" s="24">
        <v>346</v>
      </c>
      <c r="DM379" s="24">
        <v>22160074</v>
      </c>
      <c r="DN379">
        <f t="shared" si="375"/>
        <v>64046.456647398845</v>
      </c>
      <c r="DO379">
        <f t="shared" si="376"/>
        <v>4715.4426024550266</v>
      </c>
      <c r="DP379" s="18">
        <f t="shared" si="377"/>
        <v>7.947685840803316E-2</v>
      </c>
      <c r="DQ379" s="14">
        <v>2020</v>
      </c>
      <c r="DR379" s="25">
        <v>352</v>
      </c>
      <c r="DS379" s="24">
        <v>24473519</v>
      </c>
      <c r="DT379">
        <f t="shared" si="378"/>
        <v>69527.042613636368</v>
      </c>
      <c r="DU379">
        <f t="shared" si="379"/>
        <v>5480.5859662375224</v>
      </c>
      <c r="DV379" s="18">
        <f t="shared" si="380"/>
        <v>8.5572040252130152E-2</v>
      </c>
      <c r="DX379" s="11">
        <f t="shared" si="381"/>
        <v>4.9827648459846406E-2</v>
      </c>
      <c r="DY379">
        <f t="shared" si="382"/>
        <v>59545.845127456538</v>
      </c>
      <c r="DZ379" s="23">
        <f t="shared" si="383"/>
        <v>49275.762421240506</v>
      </c>
    </row>
    <row r="380" spans="1:130" x14ac:dyDescent="0.2">
      <c r="A380" s="3">
        <v>84005</v>
      </c>
      <c r="B380" t="s">
        <v>380</v>
      </c>
      <c r="C380" s="14">
        <v>2000</v>
      </c>
      <c r="D380" s="10">
        <v>626</v>
      </c>
      <c r="E380" s="9">
        <v>16798273</v>
      </c>
      <c r="F380">
        <f t="shared" si="320"/>
        <v>26834.301916932909</v>
      </c>
      <c r="G380" s="14">
        <v>2001</v>
      </c>
      <c r="H380" s="10">
        <v>629</v>
      </c>
      <c r="I380" s="9">
        <v>18590830</v>
      </c>
      <c r="J380">
        <f t="shared" si="321"/>
        <v>29556.168521462638</v>
      </c>
      <c r="K380">
        <f t="shared" si="322"/>
        <v>2721.8666045297286</v>
      </c>
      <c r="L380" s="18">
        <f t="shared" si="323"/>
        <v>0.10143236119782136</v>
      </c>
      <c r="M380" s="14">
        <v>2002</v>
      </c>
      <c r="N380" s="10">
        <v>652</v>
      </c>
      <c r="O380" s="9">
        <v>20620710</v>
      </c>
      <c r="P380">
        <f t="shared" si="324"/>
        <v>31626.855828220858</v>
      </c>
      <c r="Q380">
        <f t="shared" si="325"/>
        <v>2070.6873067582201</v>
      </c>
      <c r="R380" s="19">
        <f t="shared" si="326"/>
        <v>7.0059395731708621E-2</v>
      </c>
      <c r="S380" s="14">
        <v>2003</v>
      </c>
      <c r="T380" s="10">
        <v>652</v>
      </c>
      <c r="U380" s="9">
        <v>21313640</v>
      </c>
      <c r="V380">
        <f t="shared" si="327"/>
        <v>32689.63190184049</v>
      </c>
      <c r="W380">
        <f t="shared" si="328"/>
        <v>1062.7760736196324</v>
      </c>
      <c r="X380" s="18">
        <f t="shared" si="329"/>
        <v>3.3603595608492645E-2</v>
      </c>
      <c r="Y380" s="14">
        <v>2004</v>
      </c>
      <c r="Z380" s="10">
        <v>667</v>
      </c>
      <c r="AA380" s="9">
        <v>22861260</v>
      </c>
      <c r="AB380">
        <f t="shared" si="330"/>
        <v>34274.752623688153</v>
      </c>
      <c r="AC380">
        <f t="shared" si="331"/>
        <v>1585.1207218476629</v>
      </c>
      <c r="AD380" s="18">
        <f t="shared" si="332"/>
        <v>4.8490014406017752E-2</v>
      </c>
      <c r="AE380" s="14">
        <v>2005</v>
      </c>
      <c r="AF380" s="10">
        <v>686</v>
      </c>
      <c r="AG380" s="9">
        <v>23705470</v>
      </c>
      <c r="AH380">
        <f t="shared" si="333"/>
        <v>34556.07871720117</v>
      </c>
      <c r="AI380">
        <f t="shared" si="334"/>
        <v>281.32609351301653</v>
      </c>
      <c r="AJ380" s="18">
        <f t="shared" si="335"/>
        <v>8.2079686059815613E-3</v>
      </c>
      <c r="AK380" s="14">
        <v>2006</v>
      </c>
      <c r="AL380" s="10">
        <v>736</v>
      </c>
      <c r="AM380" s="9">
        <v>25780370</v>
      </c>
      <c r="AN380">
        <f t="shared" si="336"/>
        <v>35027.676630434784</v>
      </c>
      <c r="AO380">
        <f t="shared" si="337"/>
        <v>471.59791323361424</v>
      </c>
      <c r="AP380" s="18">
        <f t="shared" si="338"/>
        <v>1.3647321418991453E-2</v>
      </c>
      <c r="AQ380" s="14">
        <v>2007</v>
      </c>
      <c r="AR380" s="10">
        <v>774</v>
      </c>
      <c r="AS380" s="9">
        <v>28218910</v>
      </c>
      <c r="AT380">
        <f t="shared" si="339"/>
        <v>36458.540051679585</v>
      </c>
      <c r="AU380">
        <f t="shared" si="340"/>
        <v>1430.8634212448014</v>
      </c>
      <c r="AV380" s="18">
        <f t="shared" si="341"/>
        <v>4.0849509841642061E-2</v>
      </c>
      <c r="AW380" s="14">
        <v>2008</v>
      </c>
      <c r="AX380" s="10">
        <v>700</v>
      </c>
      <c r="AY380" s="9">
        <v>31369810</v>
      </c>
      <c r="AZ380">
        <f t="shared" si="342"/>
        <v>44814.014285714286</v>
      </c>
      <c r="BA380">
        <f t="shared" si="343"/>
        <v>8355.4742340347002</v>
      </c>
      <c r="BB380" s="18">
        <f t="shared" si="344"/>
        <v>0.22917742241436179</v>
      </c>
      <c r="BC380" s="14">
        <v>2009</v>
      </c>
      <c r="BD380" s="10">
        <v>657</v>
      </c>
      <c r="BE380" s="9">
        <v>32536080</v>
      </c>
      <c r="BF380">
        <f t="shared" si="345"/>
        <v>49522.191780821915</v>
      </c>
      <c r="BG380">
        <f t="shared" si="346"/>
        <v>4708.1774951076295</v>
      </c>
      <c r="BH380" s="18">
        <f t="shared" si="347"/>
        <v>0.10506038278763374</v>
      </c>
      <c r="BI380" s="14">
        <v>2010</v>
      </c>
      <c r="BJ380" s="10">
        <v>688</v>
      </c>
      <c r="BK380" s="9">
        <v>32119750</v>
      </c>
      <c r="BL380">
        <f t="shared" si="348"/>
        <v>46685.683139534885</v>
      </c>
      <c r="BM380">
        <f t="shared" si="349"/>
        <v>-2836.5086412870296</v>
      </c>
      <c r="BN380" s="18">
        <f t="shared" si="350"/>
        <v>-5.7277526282378782E-2</v>
      </c>
      <c r="BO380" s="14">
        <v>2011</v>
      </c>
      <c r="BP380" s="10">
        <v>624</v>
      </c>
      <c r="BQ380" s="9">
        <v>32475750</v>
      </c>
      <c r="BR380">
        <f t="shared" si="351"/>
        <v>52044.471153846156</v>
      </c>
      <c r="BS380">
        <f t="shared" si="352"/>
        <v>5358.7880143112707</v>
      </c>
      <c r="BT380" s="18">
        <f t="shared" si="353"/>
        <v>0.11478439756991117</v>
      </c>
      <c r="BU380" s="14">
        <v>2012</v>
      </c>
      <c r="BV380" s="10">
        <v>601</v>
      </c>
      <c r="BW380" s="9">
        <v>32046720</v>
      </c>
      <c r="BX380">
        <f t="shared" si="354"/>
        <v>53322.329450915138</v>
      </c>
      <c r="BY380">
        <f t="shared" si="355"/>
        <v>1277.8582970689822</v>
      </c>
      <c r="BZ380" s="18">
        <f t="shared" si="356"/>
        <v>2.4553199768166858E-2</v>
      </c>
      <c r="CA380" s="14">
        <v>2013</v>
      </c>
      <c r="CB380" s="10">
        <v>604</v>
      </c>
      <c r="CC380" s="9">
        <v>32920190</v>
      </c>
      <c r="CD380">
        <f t="shared" si="357"/>
        <v>54503.625827814569</v>
      </c>
      <c r="CE380">
        <f t="shared" si="358"/>
        <v>1181.2963768994305</v>
      </c>
      <c r="CF380" s="18">
        <f t="shared" si="359"/>
        <v>2.215387791688378E-2</v>
      </c>
      <c r="CG380" s="14">
        <v>2014</v>
      </c>
      <c r="CH380" s="10">
        <v>550</v>
      </c>
      <c r="CI380" s="9">
        <v>32900220</v>
      </c>
      <c r="CJ380">
        <f t="shared" si="360"/>
        <v>59818.581818181818</v>
      </c>
      <c r="CK380">
        <f t="shared" si="361"/>
        <v>5314.9559903672489</v>
      </c>
      <c r="CL380" s="18">
        <f t="shared" si="362"/>
        <v>9.7515640650367399E-2</v>
      </c>
      <c r="CM380" s="14">
        <v>2015</v>
      </c>
      <c r="CN380" s="9">
        <v>530</v>
      </c>
      <c r="CO380" s="9">
        <v>33709680</v>
      </c>
      <c r="CP380">
        <f t="shared" si="363"/>
        <v>63603.169811320753</v>
      </c>
      <c r="CQ380">
        <f t="shared" si="364"/>
        <v>3784.5879931389354</v>
      </c>
      <c r="CR380" s="18">
        <f t="shared" si="365"/>
        <v>6.3267765268026008E-2</v>
      </c>
      <c r="CS380" s="14">
        <v>2016</v>
      </c>
      <c r="CT380" s="9">
        <v>547</v>
      </c>
      <c r="CU380" s="9">
        <v>34603520</v>
      </c>
      <c r="CV380">
        <f t="shared" si="366"/>
        <v>63260.548446069472</v>
      </c>
      <c r="CW380">
        <f t="shared" si="367"/>
        <v>-342.62136525128153</v>
      </c>
      <c r="CX380" s="18">
        <f t="shared" si="368"/>
        <v>-5.3868599044303959E-3</v>
      </c>
      <c r="CY380" s="14">
        <v>2017</v>
      </c>
      <c r="CZ380" s="9">
        <v>578</v>
      </c>
      <c r="DA380" s="9">
        <v>35156490</v>
      </c>
      <c r="DB380">
        <f t="shared" si="369"/>
        <v>60824.37716262976</v>
      </c>
      <c r="DC380">
        <f t="shared" si="370"/>
        <v>-2436.1712834397113</v>
      </c>
      <c r="DD380" s="18">
        <f t="shared" si="371"/>
        <v>-3.8510119549731416E-2</v>
      </c>
      <c r="DE380" s="14">
        <v>2018</v>
      </c>
      <c r="DF380" s="24">
        <v>554</v>
      </c>
      <c r="DG380" s="24">
        <v>36159660</v>
      </c>
      <c r="DH380">
        <f t="shared" si="372"/>
        <v>65270.144404332132</v>
      </c>
      <c r="DI380">
        <f t="shared" si="373"/>
        <v>4445.7672417023714</v>
      </c>
      <c r="DJ380" s="18">
        <f t="shared" si="374"/>
        <v>7.3091866272883624E-2</v>
      </c>
      <c r="DK380" s="14">
        <v>2019</v>
      </c>
      <c r="DL380" s="24">
        <v>548</v>
      </c>
      <c r="DM380" s="24">
        <v>38238148</v>
      </c>
      <c r="DN380">
        <f t="shared" si="375"/>
        <v>69777.642335766417</v>
      </c>
      <c r="DO380">
        <f t="shared" si="376"/>
        <v>4507.4979314342854</v>
      </c>
      <c r="DP380" s="18">
        <f t="shared" si="377"/>
        <v>6.9059107691128566E-2</v>
      </c>
      <c r="DQ380" s="14">
        <v>2020</v>
      </c>
      <c r="DR380" s="25">
        <v>530</v>
      </c>
      <c r="DS380" s="24">
        <v>41904980</v>
      </c>
      <c r="DT380">
        <f t="shared" si="378"/>
        <v>79066</v>
      </c>
      <c r="DU380">
        <f t="shared" si="379"/>
        <v>9288.3576642335829</v>
      </c>
      <c r="DV380" s="18">
        <f t="shared" si="380"/>
        <v>0.13311366439608957</v>
      </c>
      <c r="DX380" s="11">
        <f t="shared" si="381"/>
        <v>5.5668898272688158E-2</v>
      </c>
      <c r="DY380">
        <f t="shared" si="382"/>
        <v>65290.721300909441</v>
      </c>
      <c r="DZ380" s="23">
        <f t="shared" si="383"/>
        <v>48739.846943257508</v>
      </c>
    </row>
    <row r="381" spans="1:130" x14ac:dyDescent="0.2">
      <c r="A381" s="3">
        <v>84006</v>
      </c>
      <c r="B381" t="s">
        <v>381</v>
      </c>
      <c r="C381" s="14">
        <v>2000</v>
      </c>
      <c r="D381" s="10">
        <v>911</v>
      </c>
      <c r="E381" s="9">
        <v>21215480</v>
      </c>
      <c r="F381">
        <f t="shared" si="320"/>
        <v>23288.122941822174</v>
      </c>
      <c r="G381" s="14">
        <v>2001</v>
      </c>
      <c r="H381" s="10">
        <v>916</v>
      </c>
      <c r="I381" s="9">
        <v>23339800</v>
      </c>
      <c r="J381">
        <f t="shared" si="321"/>
        <v>25480.131004366813</v>
      </c>
      <c r="K381">
        <f t="shared" si="322"/>
        <v>2192.008062544639</v>
      </c>
      <c r="L381" s="18">
        <f t="shared" si="323"/>
        <v>9.4125579292958075E-2</v>
      </c>
      <c r="M381" s="14">
        <v>2002</v>
      </c>
      <c r="N381" s="10">
        <v>923</v>
      </c>
      <c r="O381" s="9">
        <v>26315150</v>
      </c>
      <c r="P381">
        <f t="shared" si="324"/>
        <v>28510.455037919826</v>
      </c>
      <c r="Q381">
        <f t="shared" si="325"/>
        <v>3030.3240335530136</v>
      </c>
      <c r="R381" s="19">
        <f t="shared" si="326"/>
        <v>0.11892890319259636</v>
      </c>
      <c r="S381" s="14">
        <v>2003</v>
      </c>
      <c r="T381" s="10">
        <v>923</v>
      </c>
      <c r="U381" s="9">
        <v>27708070</v>
      </c>
      <c r="V381">
        <f t="shared" si="327"/>
        <v>30019.577464788734</v>
      </c>
      <c r="W381">
        <f t="shared" si="328"/>
        <v>1509.1224268689075</v>
      </c>
      <c r="X381" s="18">
        <f t="shared" si="329"/>
        <v>5.2932246253584024E-2</v>
      </c>
      <c r="Y381" s="14">
        <v>2004</v>
      </c>
      <c r="Z381" s="10">
        <v>945</v>
      </c>
      <c r="AA381" s="9">
        <v>30534890</v>
      </c>
      <c r="AB381">
        <f t="shared" si="330"/>
        <v>32312.052910052909</v>
      </c>
      <c r="AC381">
        <f t="shared" si="331"/>
        <v>2292.4754452641755</v>
      </c>
      <c r="AD381" s="18">
        <f t="shared" si="332"/>
        <v>7.6366013077736342E-2</v>
      </c>
      <c r="AE381" s="14">
        <v>2005</v>
      </c>
      <c r="AF381" s="10">
        <v>939</v>
      </c>
      <c r="AG381" s="9">
        <v>29362750</v>
      </c>
      <c r="AH381">
        <f t="shared" si="333"/>
        <v>31270.234291799788</v>
      </c>
      <c r="AI381">
        <f t="shared" si="334"/>
        <v>-1041.8186182531208</v>
      </c>
      <c r="AJ381" s="18">
        <f t="shared" si="335"/>
        <v>-3.2242414963643204E-2</v>
      </c>
      <c r="AK381" s="14">
        <v>2006</v>
      </c>
      <c r="AL381" s="10">
        <v>914</v>
      </c>
      <c r="AM381" s="9">
        <v>31797920</v>
      </c>
      <c r="AN381">
        <f t="shared" si="336"/>
        <v>34789.846827133479</v>
      </c>
      <c r="AO381">
        <f t="shared" si="337"/>
        <v>3519.6125353336902</v>
      </c>
      <c r="AP381" s="18">
        <f t="shared" si="338"/>
        <v>0.11255472224768916</v>
      </c>
      <c r="AQ381" s="14">
        <v>2007</v>
      </c>
      <c r="AR381" s="10">
        <v>917</v>
      </c>
      <c r="AS381" s="9">
        <v>33606010</v>
      </c>
      <c r="AT381">
        <f t="shared" si="339"/>
        <v>36647.775354416575</v>
      </c>
      <c r="AU381">
        <f t="shared" si="340"/>
        <v>1857.9285272830966</v>
      </c>
      <c r="AV381" s="18">
        <f t="shared" si="341"/>
        <v>5.3404331916576626E-2</v>
      </c>
      <c r="AW381" s="14">
        <v>2008</v>
      </c>
      <c r="AX381" s="10">
        <v>932</v>
      </c>
      <c r="AY381" s="9">
        <v>37747030</v>
      </c>
      <c r="AZ381">
        <f t="shared" si="342"/>
        <v>40501.105150214593</v>
      </c>
      <c r="BA381">
        <f t="shared" si="343"/>
        <v>3853.3297957980176</v>
      </c>
      <c r="BB381" s="18">
        <f t="shared" si="344"/>
        <v>0.10514498516029669</v>
      </c>
      <c r="BC381" s="14">
        <v>2009</v>
      </c>
      <c r="BD381" s="10">
        <v>946</v>
      </c>
      <c r="BE381" s="9">
        <v>38701517</v>
      </c>
      <c r="BF381">
        <f t="shared" si="345"/>
        <v>40910.694503171246</v>
      </c>
      <c r="BG381">
        <f t="shared" si="346"/>
        <v>409.58935295665287</v>
      </c>
      <c r="BH381" s="18">
        <f t="shared" si="347"/>
        <v>1.0113041395723067E-2</v>
      </c>
      <c r="BI381" s="14">
        <v>2010</v>
      </c>
      <c r="BJ381" s="10">
        <v>885</v>
      </c>
      <c r="BK381" s="9">
        <v>41239090</v>
      </c>
      <c r="BL381">
        <f t="shared" si="348"/>
        <v>46597.841807909601</v>
      </c>
      <c r="BM381">
        <f t="shared" si="349"/>
        <v>5687.1473047383552</v>
      </c>
      <c r="BN381" s="18">
        <f t="shared" si="350"/>
        <v>0.13901370714441205</v>
      </c>
      <c r="BO381" s="14">
        <v>2011</v>
      </c>
      <c r="BP381" s="10">
        <v>881</v>
      </c>
      <c r="BQ381" s="9">
        <v>40385880</v>
      </c>
      <c r="BR381">
        <f t="shared" si="351"/>
        <v>45840.953461975027</v>
      </c>
      <c r="BS381">
        <f t="shared" si="352"/>
        <v>-756.88834593457432</v>
      </c>
      <c r="BT381" s="18">
        <f t="shared" si="353"/>
        <v>-1.6242991447000851E-2</v>
      </c>
      <c r="BU381" s="14">
        <v>2012</v>
      </c>
      <c r="BV381" s="10">
        <v>885</v>
      </c>
      <c r="BW381" s="9">
        <v>38220690</v>
      </c>
      <c r="BX381">
        <f t="shared" si="354"/>
        <v>43187.220338983054</v>
      </c>
      <c r="BY381">
        <f t="shared" si="355"/>
        <v>-2653.7331229919728</v>
      </c>
      <c r="BZ381" s="18">
        <f t="shared" si="356"/>
        <v>-5.7890007135066222E-2</v>
      </c>
      <c r="CA381" s="14">
        <v>2013</v>
      </c>
      <c r="CB381" s="10">
        <v>893</v>
      </c>
      <c r="CC381" s="9">
        <v>39030460</v>
      </c>
      <c r="CD381">
        <f t="shared" si="357"/>
        <v>43707.122060470327</v>
      </c>
      <c r="CE381">
        <f t="shared" si="358"/>
        <v>519.90172148727288</v>
      </c>
      <c r="CF381" s="18">
        <f t="shared" si="359"/>
        <v>1.2038323314315792E-2</v>
      </c>
      <c r="CG381" s="14">
        <v>2014</v>
      </c>
      <c r="CH381" s="10">
        <v>874</v>
      </c>
      <c r="CI381" s="9">
        <v>38783550</v>
      </c>
      <c r="CJ381">
        <f t="shared" si="360"/>
        <v>44374.771167048057</v>
      </c>
      <c r="CK381">
        <f t="shared" si="361"/>
        <v>667.64910657772998</v>
      </c>
      <c r="CL381" s="18">
        <f t="shared" si="362"/>
        <v>1.5275522045446374E-2</v>
      </c>
      <c r="CM381" s="14">
        <v>2015</v>
      </c>
      <c r="CN381" s="9">
        <v>831</v>
      </c>
      <c r="CO381" s="9">
        <v>39031820</v>
      </c>
      <c r="CP381">
        <f t="shared" si="363"/>
        <v>46969.699157641393</v>
      </c>
      <c r="CQ381">
        <f t="shared" si="364"/>
        <v>2594.9279905933363</v>
      </c>
      <c r="CR381" s="18">
        <f t="shared" si="365"/>
        <v>5.8477552049221275E-2</v>
      </c>
      <c r="CS381" s="14">
        <v>2016</v>
      </c>
      <c r="CT381" s="9">
        <v>805</v>
      </c>
      <c r="CU381" s="9">
        <v>39972900</v>
      </c>
      <c r="CV381">
        <f t="shared" si="366"/>
        <v>49655.776397515525</v>
      </c>
      <c r="CW381">
        <f t="shared" si="367"/>
        <v>2686.0772398741319</v>
      </c>
      <c r="CX381" s="18">
        <f t="shared" si="368"/>
        <v>5.7187448249541112E-2</v>
      </c>
      <c r="CY381" s="14">
        <v>2017</v>
      </c>
      <c r="CZ381" s="9">
        <v>769</v>
      </c>
      <c r="DA381" s="9">
        <v>40657460</v>
      </c>
      <c r="DB381">
        <f t="shared" si="369"/>
        <v>52870.559167750325</v>
      </c>
      <c r="DC381">
        <f t="shared" si="370"/>
        <v>3214.7827702348004</v>
      </c>
      <c r="DD381" s="18">
        <f t="shared" si="371"/>
        <v>6.474136552611931E-2</v>
      </c>
      <c r="DE381" s="14">
        <v>2018</v>
      </c>
      <c r="DF381" s="24">
        <v>766</v>
      </c>
      <c r="DG381" s="24">
        <v>41731980</v>
      </c>
      <c r="DH381">
        <f t="shared" si="372"/>
        <v>54480.391644908617</v>
      </c>
      <c r="DI381">
        <f t="shared" si="373"/>
        <v>1609.832477158292</v>
      </c>
      <c r="DJ381" s="18">
        <f t="shared" si="374"/>
        <v>3.0448561590781287E-2</v>
      </c>
      <c r="DK381" s="14">
        <v>2019</v>
      </c>
      <c r="DL381" s="24">
        <v>780</v>
      </c>
      <c r="DM381" s="24">
        <v>43156527</v>
      </c>
      <c r="DN381">
        <f t="shared" si="375"/>
        <v>55328.880769230767</v>
      </c>
      <c r="DO381">
        <f t="shared" si="376"/>
        <v>848.48912432215002</v>
      </c>
      <c r="DP381" s="18">
        <f t="shared" si="377"/>
        <v>1.5574211174038876E-2</v>
      </c>
      <c r="DQ381" s="14">
        <v>2020</v>
      </c>
      <c r="DR381" s="25">
        <v>759</v>
      </c>
      <c r="DS381" s="24">
        <v>47051932</v>
      </c>
      <c r="DT381">
        <f t="shared" si="378"/>
        <v>61992.005270092224</v>
      </c>
      <c r="DU381">
        <f t="shared" si="379"/>
        <v>6663.1245008614569</v>
      </c>
      <c r="DV381" s="18">
        <f t="shared" si="380"/>
        <v>0.12042760323767333</v>
      </c>
      <c r="DX381" s="11">
        <f t="shared" si="381"/>
        <v>4.9638906030348352E-2</v>
      </c>
      <c r="DY381">
        <f t="shared" si="382"/>
        <v>54226.610527296572</v>
      </c>
      <c r="DZ381" s="23">
        <f t="shared" si="383"/>
        <v>41368.343653771954</v>
      </c>
    </row>
    <row r="382" spans="1:130" x14ac:dyDescent="0.2">
      <c r="A382" s="3">
        <v>85043</v>
      </c>
      <c r="B382" t="s">
        <v>382</v>
      </c>
      <c r="C382" s="14">
        <v>2000</v>
      </c>
      <c r="D382" s="10">
        <v>66</v>
      </c>
      <c r="E382" s="9">
        <v>2437380</v>
      </c>
      <c r="F382">
        <f t="shared" si="320"/>
        <v>36930</v>
      </c>
      <c r="G382" s="14">
        <v>2001</v>
      </c>
      <c r="H382" s="10">
        <v>75</v>
      </c>
      <c r="I382" s="9">
        <v>2530030</v>
      </c>
      <c r="J382">
        <f t="shared" si="321"/>
        <v>33733.73333333333</v>
      </c>
      <c r="K382">
        <f t="shared" si="322"/>
        <v>-3196.2666666666701</v>
      </c>
      <c r="L382" s="18">
        <f t="shared" si="323"/>
        <v>-8.6549327556638772E-2</v>
      </c>
      <c r="M382" s="14">
        <v>2002</v>
      </c>
      <c r="N382" s="10">
        <v>61</v>
      </c>
      <c r="O382" s="9">
        <v>2839510</v>
      </c>
      <c r="P382">
        <f t="shared" si="324"/>
        <v>46549.344262295082</v>
      </c>
      <c r="Q382">
        <f t="shared" si="325"/>
        <v>12815.610928961753</v>
      </c>
      <c r="R382" s="19">
        <f t="shared" si="326"/>
        <v>0.37990491008886518</v>
      </c>
      <c r="S382" s="14">
        <v>2003</v>
      </c>
      <c r="T382" s="10">
        <v>61</v>
      </c>
      <c r="U382" s="9">
        <v>2938370</v>
      </c>
      <c r="V382">
        <f t="shared" si="327"/>
        <v>48170</v>
      </c>
      <c r="W382">
        <f t="shared" si="328"/>
        <v>1620.6557377049176</v>
      </c>
      <c r="X382" s="18">
        <f t="shared" si="329"/>
        <v>3.4815866117745654E-2</v>
      </c>
      <c r="Y382" s="14">
        <v>2004</v>
      </c>
      <c r="Z382" s="10">
        <v>59</v>
      </c>
      <c r="AA382" s="9">
        <v>2984570</v>
      </c>
      <c r="AB382">
        <f t="shared" si="330"/>
        <v>50585.932203389828</v>
      </c>
      <c r="AC382">
        <f t="shared" si="331"/>
        <v>2415.9322033898279</v>
      </c>
      <c r="AD382" s="18">
        <f t="shared" si="332"/>
        <v>5.0154291122894497E-2</v>
      </c>
      <c r="AE382" s="14">
        <v>2005</v>
      </c>
      <c r="AF382" s="10">
        <v>56</v>
      </c>
      <c r="AG382" s="9">
        <v>3090430</v>
      </c>
      <c r="AH382">
        <f t="shared" si="333"/>
        <v>55186.25</v>
      </c>
      <c r="AI382">
        <f t="shared" si="334"/>
        <v>4600.3177966101721</v>
      </c>
      <c r="AJ382" s="18">
        <f t="shared" si="335"/>
        <v>9.0940654767688534E-2</v>
      </c>
      <c r="AK382" s="14">
        <v>2006</v>
      </c>
      <c r="AL382" s="10">
        <v>45</v>
      </c>
      <c r="AM382" s="9">
        <v>3610670</v>
      </c>
      <c r="AN382">
        <f t="shared" si="336"/>
        <v>80237.111111111109</v>
      </c>
      <c r="AO382">
        <f t="shared" si="337"/>
        <v>25050.861111111109</v>
      </c>
      <c r="AP382" s="18">
        <f t="shared" si="338"/>
        <v>0.45393301974877998</v>
      </c>
      <c r="AQ382" s="14">
        <v>2007</v>
      </c>
      <c r="AR382" s="10">
        <v>47</v>
      </c>
      <c r="AS382" s="9">
        <v>3753842</v>
      </c>
      <c r="AT382">
        <f t="shared" si="339"/>
        <v>79868.97872340426</v>
      </c>
      <c r="AU382">
        <f t="shared" si="340"/>
        <v>-368.13238770684984</v>
      </c>
      <c r="AV382" s="18">
        <f t="shared" si="341"/>
        <v>-4.5880563570772854E-3</v>
      </c>
      <c r="AW382" s="14">
        <v>2008</v>
      </c>
      <c r="AX382" s="10">
        <v>51</v>
      </c>
      <c r="AY382" s="9">
        <v>4690070</v>
      </c>
      <c r="AZ382">
        <f t="shared" si="342"/>
        <v>91962.156862745105</v>
      </c>
      <c r="BA382">
        <f t="shared" si="343"/>
        <v>12093.178139340846</v>
      </c>
      <c r="BB382" s="18">
        <f t="shared" si="344"/>
        <v>0.15141270531605211</v>
      </c>
      <c r="BC382" s="14">
        <v>2009</v>
      </c>
      <c r="BD382" s="10">
        <v>56</v>
      </c>
      <c r="BE382" s="9">
        <v>4882527</v>
      </c>
      <c r="BF382">
        <f t="shared" si="345"/>
        <v>87187.982142857145</v>
      </c>
      <c r="BG382">
        <f t="shared" si="346"/>
        <v>-4774.1747198879602</v>
      </c>
      <c r="BH382" s="18">
        <f t="shared" si="347"/>
        <v>-5.1914557930752836E-2</v>
      </c>
      <c r="BI382" s="14">
        <v>2010</v>
      </c>
      <c r="BJ382" s="10">
        <v>53</v>
      </c>
      <c r="BK382" s="9">
        <v>5085602</v>
      </c>
      <c r="BL382">
        <f t="shared" si="348"/>
        <v>95954.75471698113</v>
      </c>
      <c r="BM382">
        <f t="shared" si="349"/>
        <v>8766.7725741239847</v>
      </c>
      <c r="BN382" s="18">
        <f t="shared" si="350"/>
        <v>0.10055024051089592</v>
      </c>
      <c r="BO382" s="14">
        <v>2011</v>
      </c>
      <c r="BP382" s="10">
        <v>55</v>
      </c>
      <c r="BQ382" s="9">
        <v>5100372</v>
      </c>
      <c r="BR382">
        <f t="shared" si="351"/>
        <v>92734.036363636362</v>
      </c>
      <c r="BS382">
        <f t="shared" si="352"/>
        <v>-3220.7183533447678</v>
      </c>
      <c r="BT382" s="18">
        <f t="shared" si="353"/>
        <v>-3.3564968852708627E-2</v>
      </c>
      <c r="BU382" s="14">
        <v>2012</v>
      </c>
      <c r="BV382" s="10">
        <v>50</v>
      </c>
      <c r="BW382" s="9">
        <v>5188078</v>
      </c>
      <c r="BX382">
        <f t="shared" si="354"/>
        <v>103761.56</v>
      </c>
      <c r="BY382">
        <f t="shared" si="355"/>
        <v>11027.523636363636</v>
      </c>
      <c r="BZ382" s="18">
        <f t="shared" si="356"/>
        <v>0.11891560066599063</v>
      </c>
      <c r="CA382" s="14">
        <v>2013</v>
      </c>
      <c r="CB382" s="10">
        <v>48</v>
      </c>
      <c r="CC382" s="9">
        <v>5257048</v>
      </c>
      <c r="CD382">
        <f t="shared" si="357"/>
        <v>109521.83333333333</v>
      </c>
      <c r="CE382">
        <f t="shared" si="358"/>
        <v>5760.2733333333308</v>
      </c>
      <c r="CF382" s="18">
        <f t="shared" si="359"/>
        <v>5.5514521305706381E-2</v>
      </c>
      <c r="CG382" s="14">
        <v>2014</v>
      </c>
      <c r="CH382" s="10">
        <v>49</v>
      </c>
      <c r="CI382" s="9">
        <v>5372403</v>
      </c>
      <c r="CJ382">
        <f t="shared" si="360"/>
        <v>109640.87755102041</v>
      </c>
      <c r="CK382">
        <f t="shared" si="361"/>
        <v>119.04421768708562</v>
      </c>
      <c r="CL382" s="18">
        <f t="shared" si="362"/>
        <v>1.0869450781084956E-3</v>
      </c>
      <c r="CM382" s="14">
        <v>2015</v>
      </c>
      <c r="CN382" s="9">
        <v>62</v>
      </c>
      <c r="CO382" s="9">
        <v>5657961</v>
      </c>
      <c r="CP382">
        <f t="shared" si="363"/>
        <v>91257.43548387097</v>
      </c>
      <c r="CQ382">
        <f t="shared" si="364"/>
        <v>-18383.442067149444</v>
      </c>
      <c r="CR382" s="18">
        <f t="shared" si="365"/>
        <v>-0.16766959985881974</v>
      </c>
      <c r="CS382" s="14">
        <v>2016</v>
      </c>
      <c r="CT382" s="9">
        <v>57</v>
      </c>
      <c r="CU382" s="9">
        <v>5624372</v>
      </c>
      <c r="CV382">
        <f t="shared" si="366"/>
        <v>98673.192982456138</v>
      </c>
      <c r="CW382">
        <f t="shared" si="367"/>
        <v>7415.7574985851679</v>
      </c>
      <c r="CX382" s="18">
        <f t="shared" si="368"/>
        <v>8.1261953716591617E-2</v>
      </c>
      <c r="CY382" s="14">
        <v>2017</v>
      </c>
      <c r="CZ382" s="9">
        <v>66</v>
      </c>
      <c r="DA382" s="9">
        <v>5874593</v>
      </c>
      <c r="DB382">
        <f t="shared" si="369"/>
        <v>89008.984848484848</v>
      </c>
      <c r="DC382">
        <f t="shared" si="370"/>
        <v>-9664.2081339712895</v>
      </c>
      <c r="DD382" s="18">
        <f t="shared" si="371"/>
        <v>-9.7941577057200968E-2</v>
      </c>
      <c r="DE382" s="14">
        <v>2018</v>
      </c>
      <c r="DF382" s="24">
        <v>61</v>
      </c>
      <c r="DG382" s="24">
        <v>6052435</v>
      </c>
      <c r="DH382">
        <f t="shared" si="372"/>
        <v>99220.24590163934</v>
      </c>
      <c r="DI382">
        <f t="shared" si="373"/>
        <v>10211.261053154492</v>
      </c>
      <c r="DJ382" s="18">
        <f t="shared" si="374"/>
        <v>0.11472168872093717</v>
      </c>
      <c r="DK382" s="14">
        <v>2019</v>
      </c>
      <c r="DL382" s="24">
        <v>46</v>
      </c>
      <c r="DM382" s="24">
        <v>6210466</v>
      </c>
      <c r="DN382">
        <f t="shared" si="375"/>
        <v>135010.13043478262</v>
      </c>
      <c r="DO382">
        <f t="shared" si="376"/>
        <v>35789.884533143282</v>
      </c>
      <c r="DP382" s="18">
        <f t="shared" si="377"/>
        <v>0.36071150809909402</v>
      </c>
      <c r="DQ382" s="14">
        <v>2020</v>
      </c>
      <c r="DR382" s="25">
        <v>42</v>
      </c>
      <c r="DS382" s="24">
        <v>6256474</v>
      </c>
      <c r="DT382">
        <f t="shared" si="378"/>
        <v>148963.66666666666</v>
      </c>
      <c r="DU382">
        <f t="shared" si="379"/>
        <v>13953.536231884034</v>
      </c>
      <c r="DV382" s="18">
        <f t="shared" si="380"/>
        <v>0.10335177209997858</v>
      </c>
      <c r="DX382" s="11">
        <f t="shared" si="381"/>
        <v>8.1455338621516035E-2</v>
      </c>
      <c r="DY382">
        <f t="shared" si="382"/>
        <v>107746.45372830227</v>
      </c>
      <c r="DZ382" s="23">
        <f t="shared" si="383"/>
        <v>84959.914615333706</v>
      </c>
    </row>
    <row r="383" spans="1:130" x14ac:dyDescent="0.2">
      <c r="A383" s="3">
        <v>85044</v>
      </c>
      <c r="B383" t="s">
        <v>383</v>
      </c>
      <c r="C383" s="14">
        <v>2000</v>
      </c>
      <c r="D383" s="10">
        <v>624</v>
      </c>
      <c r="E383" s="9">
        <v>18864329</v>
      </c>
      <c r="F383">
        <f t="shared" ref="F383:F443" si="384">E383/D383</f>
        <v>30231.296474358973</v>
      </c>
      <c r="G383" s="14">
        <v>2001</v>
      </c>
      <c r="H383" s="10">
        <v>622</v>
      </c>
      <c r="I383" s="9">
        <v>18270703</v>
      </c>
      <c r="J383">
        <f t="shared" si="321"/>
        <v>29374.120578778136</v>
      </c>
      <c r="K383">
        <f t="shared" si="322"/>
        <v>-857.17589558083637</v>
      </c>
      <c r="L383" s="18">
        <f t="shared" si="323"/>
        <v>-2.8353924427550109E-2</v>
      </c>
      <c r="M383" s="14">
        <v>2002</v>
      </c>
      <c r="N383" s="10">
        <v>635</v>
      </c>
      <c r="O383" s="9">
        <v>19539187</v>
      </c>
      <c r="P383">
        <f t="shared" si="324"/>
        <v>30770.373228346456</v>
      </c>
      <c r="Q383">
        <f t="shared" si="325"/>
        <v>1396.2526495683196</v>
      </c>
      <c r="R383" s="19">
        <f t="shared" si="326"/>
        <v>4.7533428135277264E-2</v>
      </c>
      <c r="S383" s="14">
        <v>2003</v>
      </c>
      <c r="T383" s="10">
        <v>635</v>
      </c>
      <c r="U383" s="9">
        <v>19940457</v>
      </c>
      <c r="V383">
        <f t="shared" si="327"/>
        <v>31402.294488188978</v>
      </c>
      <c r="W383">
        <f t="shared" si="328"/>
        <v>631.92125984252198</v>
      </c>
      <c r="X383" s="18">
        <f t="shared" si="329"/>
        <v>2.0536678419629306E-2</v>
      </c>
      <c r="Y383" s="14">
        <v>2004</v>
      </c>
      <c r="Z383" s="10">
        <v>659</v>
      </c>
      <c r="AA383" s="9">
        <v>20867815</v>
      </c>
      <c r="AB383">
        <f t="shared" si="330"/>
        <v>31665.880121396054</v>
      </c>
      <c r="AC383">
        <f t="shared" si="331"/>
        <v>263.58563320707617</v>
      </c>
      <c r="AD383" s="18">
        <f t="shared" si="332"/>
        <v>8.393833555895602E-3</v>
      </c>
      <c r="AE383" s="14">
        <v>2005</v>
      </c>
      <c r="AF383" s="10">
        <v>655</v>
      </c>
      <c r="AG383" s="9">
        <v>20886011</v>
      </c>
      <c r="AH383">
        <f t="shared" si="333"/>
        <v>31887.039694656487</v>
      </c>
      <c r="AI383">
        <f t="shared" si="334"/>
        <v>221.15957326043281</v>
      </c>
      <c r="AJ383" s="18">
        <f t="shared" si="335"/>
        <v>6.9841599984773305E-3</v>
      </c>
      <c r="AK383" s="14">
        <v>2006</v>
      </c>
      <c r="AL383" s="10">
        <v>634</v>
      </c>
      <c r="AM383" s="9">
        <v>23678189</v>
      </c>
      <c r="AN383">
        <f t="shared" si="336"/>
        <v>37347.301261829656</v>
      </c>
      <c r="AO383">
        <f t="shared" si="337"/>
        <v>5460.2615671731692</v>
      </c>
      <c r="AP383" s="18">
        <f t="shared" si="338"/>
        <v>0.17123764449316942</v>
      </c>
      <c r="AQ383" s="14">
        <v>2007</v>
      </c>
      <c r="AR383" s="10">
        <v>657</v>
      </c>
      <c r="AS383" s="9">
        <v>25023633</v>
      </c>
      <c r="AT383">
        <f t="shared" si="339"/>
        <v>38087.721461187211</v>
      </c>
      <c r="AU383">
        <f t="shared" si="340"/>
        <v>740.42019935755525</v>
      </c>
      <c r="AV383" s="18">
        <f t="shared" si="341"/>
        <v>1.9825266467494197E-2</v>
      </c>
      <c r="AW383" s="14">
        <v>2008</v>
      </c>
      <c r="AX383" s="10">
        <v>675</v>
      </c>
      <c r="AY383" s="9">
        <v>29048249</v>
      </c>
      <c r="AZ383">
        <f t="shared" si="342"/>
        <v>43034.442962962959</v>
      </c>
      <c r="BA383">
        <f t="shared" si="343"/>
        <v>4946.721501775748</v>
      </c>
      <c r="BB383" s="18">
        <f t="shared" si="344"/>
        <v>0.12987706567893906</v>
      </c>
      <c r="BC383" s="14">
        <v>2009</v>
      </c>
      <c r="BD383" s="10">
        <v>603</v>
      </c>
      <c r="BE383" s="9">
        <v>29796476</v>
      </c>
      <c r="BF383">
        <f t="shared" si="345"/>
        <v>49413.724709784408</v>
      </c>
      <c r="BG383">
        <f t="shared" si="346"/>
        <v>6379.2817468214489</v>
      </c>
      <c r="BH383" s="18">
        <f t="shared" si="347"/>
        <v>0.14823665203036776</v>
      </c>
      <c r="BI383" s="14">
        <v>2010</v>
      </c>
      <c r="BJ383" s="10">
        <v>633</v>
      </c>
      <c r="BK383" s="9">
        <v>29885485</v>
      </c>
      <c r="BL383">
        <f t="shared" si="348"/>
        <v>47212.45655608215</v>
      </c>
      <c r="BM383">
        <f t="shared" si="349"/>
        <v>-2201.2681537022581</v>
      </c>
      <c r="BN383" s="18">
        <f t="shared" si="350"/>
        <v>-4.4547707476631185E-2</v>
      </c>
      <c r="BO383" s="14">
        <v>2011</v>
      </c>
      <c r="BP383" s="10">
        <v>599</v>
      </c>
      <c r="BQ383" s="9">
        <v>30576248</v>
      </c>
      <c r="BR383">
        <f t="shared" si="351"/>
        <v>51045.489148580971</v>
      </c>
      <c r="BS383">
        <f t="shared" si="352"/>
        <v>3833.032592498821</v>
      </c>
      <c r="BT383" s="18">
        <f t="shared" si="353"/>
        <v>8.1186891598103689E-2</v>
      </c>
      <c r="BU383" s="14">
        <v>2012</v>
      </c>
      <c r="BV383" s="10">
        <v>591</v>
      </c>
      <c r="BW383" s="9">
        <v>31136764</v>
      </c>
      <c r="BX383">
        <f t="shared" si="354"/>
        <v>52684.879864636212</v>
      </c>
      <c r="BY383">
        <f t="shared" si="355"/>
        <v>1639.3907160552408</v>
      </c>
      <c r="BZ383" s="18">
        <f t="shared" si="356"/>
        <v>3.2116270083794751E-2</v>
      </c>
      <c r="CA383" s="14">
        <v>2013</v>
      </c>
      <c r="CB383" s="10">
        <v>599</v>
      </c>
      <c r="CC383" s="9">
        <v>32417073</v>
      </c>
      <c r="CD383">
        <f t="shared" si="357"/>
        <v>54118.652754590985</v>
      </c>
      <c r="CE383">
        <f t="shared" si="358"/>
        <v>1433.7728899547728</v>
      </c>
      <c r="CF383" s="18">
        <f t="shared" si="359"/>
        <v>2.7214124690776175E-2</v>
      </c>
      <c r="CG383" s="14">
        <v>2014</v>
      </c>
      <c r="CH383" s="10">
        <v>573</v>
      </c>
      <c r="CI383" s="9">
        <v>33302081</v>
      </c>
      <c r="CJ383">
        <f t="shared" si="360"/>
        <v>58118.815008726</v>
      </c>
      <c r="CK383">
        <f t="shared" si="361"/>
        <v>4000.1622541350152</v>
      </c>
      <c r="CL383" s="18">
        <f t="shared" si="362"/>
        <v>7.3914668058614491E-2</v>
      </c>
      <c r="CM383" s="14">
        <v>2015</v>
      </c>
      <c r="CN383" s="9">
        <v>583</v>
      </c>
      <c r="CO383" s="9">
        <v>33690540</v>
      </c>
      <c r="CP383">
        <f t="shared" si="363"/>
        <v>57788.233276157807</v>
      </c>
      <c r="CQ383">
        <f t="shared" si="364"/>
        <v>-330.58173256819282</v>
      </c>
      <c r="CR383" s="18">
        <f t="shared" si="365"/>
        <v>-5.6880329118644112E-3</v>
      </c>
      <c r="CS383" s="14">
        <v>2016</v>
      </c>
      <c r="CT383" s="9">
        <v>582</v>
      </c>
      <c r="CU383" s="9">
        <v>33942365</v>
      </c>
      <c r="CV383">
        <f t="shared" si="366"/>
        <v>58320.214776632303</v>
      </c>
      <c r="CW383">
        <f t="shared" si="367"/>
        <v>531.98150047449599</v>
      </c>
      <c r="CX383" s="18">
        <f t="shared" si="368"/>
        <v>9.2057062539404582E-3</v>
      </c>
      <c r="CY383" s="14">
        <v>2017</v>
      </c>
      <c r="CZ383" s="9">
        <v>569</v>
      </c>
      <c r="DA383" s="9">
        <v>34597168</v>
      </c>
      <c r="DB383">
        <f t="shared" si="369"/>
        <v>60803.458699472758</v>
      </c>
      <c r="DC383">
        <f t="shared" si="370"/>
        <v>2483.2439228404546</v>
      </c>
      <c r="DD383" s="18">
        <f t="shared" si="371"/>
        <v>4.2579471498027453E-2</v>
      </c>
      <c r="DE383" s="14">
        <v>2018</v>
      </c>
      <c r="DF383" s="24">
        <v>536</v>
      </c>
      <c r="DG383" s="24">
        <v>35124067</v>
      </c>
      <c r="DH383">
        <f t="shared" si="372"/>
        <v>65529.975746268654</v>
      </c>
      <c r="DI383">
        <f t="shared" si="373"/>
        <v>4726.517046795896</v>
      </c>
      <c r="DJ383" s="18">
        <f t="shared" si="374"/>
        <v>7.7734345181861841E-2</v>
      </c>
      <c r="DK383" s="14">
        <v>2019</v>
      </c>
      <c r="DL383" s="24">
        <v>527</v>
      </c>
      <c r="DM383" s="24">
        <v>36624950</v>
      </c>
      <c r="DN383">
        <f t="shared" si="375"/>
        <v>69497.058823529413</v>
      </c>
      <c r="DO383">
        <f t="shared" si="376"/>
        <v>3967.0830772607587</v>
      </c>
      <c r="DP383" s="18">
        <f t="shared" si="377"/>
        <v>6.0538448734076461E-2</v>
      </c>
      <c r="DQ383" s="14">
        <v>2020</v>
      </c>
      <c r="DR383" s="25">
        <v>505</v>
      </c>
      <c r="DS383" s="24">
        <v>36884607</v>
      </c>
      <c r="DT383">
        <f t="shared" si="378"/>
        <v>73038.825742574263</v>
      </c>
      <c r="DU383">
        <f t="shared" si="379"/>
        <v>3541.7669190448505</v>
      </c>
      <c r="DV383" s="18">
        <f t="shared" si="380"/>
        <v>5.0962831794627329E-2</v>
      </c>
      <c r="DX383" s="11">
        <f t="shared" si="381"/>
        <v>4.5557235549895381E-2</v>
      </c>
      <c r="DY383">
        <f t="shared" si="382"/>
        <v>65276.831089756939</v>
      </c>
      <c r="DZ383" s="23">
        <f t="shared" si="383"/>
        <v>47684.393113273371</v>
      </c>
    </row>
    <row r="384" spans="1:130" x14ac:dyDescent="0.2">
      <c r="A384" s="3">
        <v>85045</v>
      </c>
      <c r="B384" t="s">
        <v>384</v>
      </c>
      <c r="C384" s="14">
        <v>2000</v>
      </c>
      <c r="D384" s="10">
        <v>629</v>
      </c>
      <c r="E384" s="9">
        <v>14037850</v>
      </c>
      <c r="F384">
        <f t="shared" si="384"/>
        <v>22317.726550079493</v>
      </c>
      <c r="G384" s="14">
        <v>2001</v>
      </c>
      <c r="H384" s="10">
        <v>627</v>
      </c>
      <c r="I384" s="9">
        <v>14836570</v>
      </c>
      <c r="J384">
        <f t="shared" si="321"/>
        <v>23662.791068580544</v>
      </c>
      <c r="K384">
        <f t="shared" si="322"/>
        <v>1345.0645185010508</v>
      </c>
      <c r="L384" s="18">
        <f t="shared" si="323"/>
        <v>6.0268886057135596E-2</v>
      </c>
      <c r="M384" s="14">
        <v>2002</v>
      </c>
      <c r="N384" s="10">
        <v>642</v>
      </c>
      <c r="O384" s="9">
        <v>16637290</v>
      </c>
      <c r="P384">
        <f t="shared" si="324"/>
        <v>25914.781931464175</v>
      </c>
      <c r="Q384">
        <f t="shared" si="325"/>
        <v>2251.9908628836311</v>
      </c>
      <c r="R384" s="19">
        <f t="shared" si="326"/>
        <v>9.5170128340178128E-2</v>
      </c>
      <c r="S384" s="14">
        <v>2003</v>
      </c>
      <c r="T384" s="10">
        <v>642</v>
      </c>
      <c r="U384" s="9">
        <v>17212530</v>
      </c>
      <c r="V384">
        <f t="shared" si="327"/>
        <v>26810.794392523363</v>
      </c>
      <c r="W384">
        <f t="shared" si="328"/>
        <v>896.01246105918835</v>
      </c>
      <c r="X384" s="18">
        <f t="shared" si="329"/>
        <v>3.4575342498688121E-2</v>
      </c>
      <c r="Y384" s="14">
        <v>2004</v>
      </c>
      <c r="Z384" s="10">
        <v>678</v>
      </c>
      <c r="AA384" s="9">
        <v>17862860</v>
      </c>
      <c r="AB384">
        <f t="shared" si="330"/>
        <v>26346.401179941004</v>
      </c>
      <c r="AC384">
        <f t="shared" si="331"/>
        <v>-464.39321258235941</v>
      </c>
      <c r="AD384" s="18">
        <f t="shared" si="332"/>
        <v>-1.7321128415048501E-2</v>
      </c>
      <c r="AE384" s="14">
        <v>2005</v>
      </c>
      <c r="AF384" s="10">
        <v>722</v>
      </c>
      <c r="AG384" s="9">
        <v>18627510</v>
      </c>
      <c r="AH384">
        <f t="shared" si="333"/>
        <v>25799.875346260389</v>
      </c>
      <c r="AI384">
        <f t="shared" si="334"/>
        <v>-546.5258336806146</v>
      </c>
      <c r="AJ384" s="18">
        <f t="shared" si="335"/>
        <v>-2.0743851501688795E-2</v>
      </c>
      <c r="AK384" s="14">
        <v>2006</v>
      </c>
      <c r="AL384" s="10">
        <v>725</v>
      </c>
      <c r="AM384" s="9">
        <v>21102370</v>
      </c>
      <c r="AN384">
        <f t="shared" si="336"/>
        <v>29106.717241379309</v>
      </c>
      <c r="AO384">
        <f t="shared" si="337"/>
        <v>3306.8418951189196</v>
      </c>
      <c r="AP384" s="18">
        <f t="shared" si="338"/>
        <v>0.12817278574945656</v>
      </c>
      <c r="AQ384" s="14">
        <v>2007</v>
      </c>
      <c r="AR384" s="10">
        <v>749</v>
      </c>
      <c r="AS384" s="9">
        <v>22589112</v>
      </c>
      <c r="AT384">
        <f t="shared" si="339"/>
        <v>30159.028037383177</v>
      </c>
      <c r="AU384">
        <f t="shared" si="340"/>
        <v>1052.3107960038687</v>
      </c>
      <c r="AV384" s="18">
        <f t="shared" si="341"/>
        <v>3.6153537593303732E-2</v>
      </c>
      <c r="AW384" s="14">
        <v>2008</v>
      </c>
      <c r="AX384" s="10">
        <v>736</v>
      </c>
      <c r="AY384" s="9">
        <v>27246542</v>
      </c>
      <c r="AZ384">
        <f t="shared" si="342"/>
        <v>37019.758152173912</v>
      </c>
      <c r="BA384">
        <f t="shared" si="343"/>
        <v>6860.7301147907347</v>
      </c>
      <c r="BB384" s="18">
        <f t="shared" si="344"/>
        <v>0.22748512008698085</v>
      </c>
      <c r="BC384" s="14">
        <v>2009</v>
      </c>
      <c r="BD384" s="10">
        <v>720</v>
      </c>
      <c r="BE384" s="9">
        <v>28551483</v>
      </c>
      <c r="BF384">
        <f t="shared" si="345"/>
        <v>39654.837500000001</v>
      </c>
      <c r="BG384">
        <f t="shared" si="346"/>
        <v>2635.0793478260894</v>
      </c>
      <c r="BH384" s="18">
        <f t="shared" si="347"/>
        <v>7.118035015232399E-2</v>
      </c>
      <c r="BI384" s="14">
        <v>2010</v>
      </c>
      <c r="BJ384" s="10">
        <v>703</v>
      </c>
      <c r="BK384" s="9">
        <v>29911956</v>
      </c>
      <c r="BL384">
        <f t="shared" si="348"/>
        <v>42549.01280227596</v>
      </c>
      <c r="BM384">
        <f t="shared" si="349"/>
        <v>2894.1753022759585</v>
      </c>
      <c r="BN384" s="18">
        <f t="shared" si="350"/>
        <v>7.2984167499764899E-2</v>
      </c>
      <c r="BO384" s="14">
        <v>2011</v>
      </c>
      <c r="BP384" s="10">
        <v>661</v>
      </c>
      <c r="BQ384" s="9">
        <v>30278886</v>
      </c>
      <c r="BR384">
        <f t="shared" si="351"/>
        <v>45807.694402420573</v>
      </c>
      <c r="BS384">
        <f t="shared" si="352"/>
        <v>3258.6816001446132</v>
      </c>
      <c r="BT384" s="18">
        <f t="shared" si="353"/>
        <v>7.6586538336097548E-2</v>
      </c>
      <c r="BU384" s="14">
        <v>2012</v>
      </c>
      <c r="BV384" s="10">
        <v>681</v>
      </c>
      <c r="BW384" s="9">
        <v>31362309</v>
      </c>
      <c r="BX384">
        <f t="shared" si="354"/>
        <v>46053.317180616737</v>
      </c>
      <c r="BY384">
        <f t="shared" si="355"/>
        <v>245.62277819616429</v>
      </c>
      <c r="BZ384" s="18">
        <f t="shared" si="356"/>
        <v>5.3620419320467936E-3</v>
      </c>
      <c r="CA384" s="14">
        <v>2013</v>
      </c>
      <c r="CB384" s="10">
        <v>688</v>
      </c>
      <c r="CC384" s="9">
        <v>33135329</v>
      </c>
      <c r="CD384">
        <f t="shared" si="357"/>
        <v>48161.815406976741</v>
      </c>
      <c r="CE384">
        <f t="shared" si="358"/>
        <v>2108.4982263600032</v>
      </c>
      <c r="CF384" s="18">
        <f t="shared" si="359"/>
        <v>4.578385131500242E-2</v>
      </c>
      <c r="CG384" s="14">
        <v>2014</v>
      </c>
      <c r="CH384" s="10">
        <v>665</v>
      </c>
      <c r="CI384" s="9">
        <v>34496733</v>
      </c>
      <c r="CJ384">
        <f t="shared" si="360"/>
        <v>51874.786466165417</v>
      </c>
      <c r="CK384">
        <f t="shared" si="361"/>
        <v>3712.971059188676</v>
      </c>
      <c r="CL384" s="18">
        <f t="shared" si="362"/>
        <v>7.70936690781555E-2</v>
      </c>
      <c r="CM384" s="14">
        <v>2015</v>
      </c>
      <c r="CN384" s="9">
        <v>699</v>
      </c>
      <c r="CO384" s="9">
        <v>34915185</v>
      </c>
      <c r="CP384">
        <f t="shared" si="363"/>
        <v>49950.193133047207</v>
      </c>
      <c r="CQ384">
        <f t="shared" si="364"/>
        <v>-1924.5933331182096</v>
      </c>
      <c r="CR384" s="18">
        <f t="shared" si="365"/>
        <v>-3.7100747091720516E-2</v>
      </c>
      <c r="CS384" s="14">
        <v>2016</v>
      </c>
      <c r="CT384" s="9">
        <v>650</v>
      </c>
      <c r="CU384" s="9">
        <v>35576907</v>
      </c>
      <c r="CV384">
        <f t="shared" si="366"/>
        <v>54733.703076923077</v>
      </c>
      <c r="CW384">
        <f t="shared" si="367"/>
        <v>4783.5099438758698</v>
      </c>
      <c r="CX384" s="18">
        <f t="shared" si="368"/>
        <v>9.5765594562057549E-2</v>
      </c>
      <c r="CY384" s="14">
        <v>2017</v>
      </c>
      <c r="CZ384" s="9">
        <v>637</v>
      </c>
      <c r="DA384" s="9">
        <v>36035397</v>
      </c>
      <c r="DB384">
        <f t="shared" si="369"/>
        <v>56570.481946624801</v>
      </c>
      <c r="DC384">
        <f t="shared" si="370"/>
        <v>1836.778869701724</v>
      </c>
      <c r="DD384" s="18">
        <f t="shared" si="371"/>
        <v>3.3558461540968712E-2</v>
      </c>
      <c r="DE384" s="14">
        <v>2018</v>
      </c>
      <c r="DF384" s="24">
        <v>622</v>
      </c>
      <c r="DG384" s="24">
        <v>36336362</v>
      </c>
      <c r="DH384">
        <f t="shared" si="372"/>
        <v>58418.588424437301</v>
      </c>
      <c r="DI384">
        <f t="shared" si="373"/>
        <v>1848.1064778125001</v>
      </c>
      <c r="DJ384" s="18">
        <f t="shared" si="374"/>
        <v>3.266909551091008E-2</v>
      </c>
      <c r="DK384" s="14">
        <v>2019</v>
      </c>
      <c r="DL384" s="24">
        <v>629</v>
      </c>
      <c r="DM384" s="24">
        <v>37229065</v>
      </c>
      <c r="DN384">
        <f t="shared" si="375"/>
        <v>59187.7027027027</v>
      </c>
      <c r="DO384">
        <f t="shared" si="376"/>
        <v>769.11427826539875</v>
      </c>
      <c r="DP384" s="18">
        <f t="shared" si="377"/>
        <v>1.3165574503057791E-2</v>
      </c>
      <c r="DQ384" s="14">
        <v>2020</v>
      </c>
      <c r="DR384" s="25">
        <v>604</v>
      </c>
      <c r="DS384" s="24">
        <v>38282523</v>
      </c>
      <c r="DT384">
        <f t="shared" si="378"/>
        <v>63381.660596026493</v>
      </c>
      <c r="DU384">
        <f t="shared" si="379"/>
        <v>4193.9578933237935</v>
      </c>
      <c r="DV384" s="18">
        <f t="shared" si="380"/>
        <v>7.0858602409183957E-2</v>
      </c>
      <c r="DX384" s="11">
        <f t="shared" si="381"/>
        <v>5.4640565308183661E-2</v>
      </c>
      <c r="DY384">
        <f t="shared" si="382"/>
        <v>58058.924357921605</v>
      </c>
      <c r="DZ384" s="23">
        <f t="shared" si="383"/>
        <v>41118.174644666789</v>
      </c>
    </row>
    <row r="385" spans="1:130" x14ac:dyDescent="0.2">
      <c r="A385" s="3">
        <v>85046</v>
      </c>
      <c r="B385" t="s">
        <v>385</v>
      </c>
      <c r="C385" s="14">
        <v>2000</v>
      </c>
      <c r="D385" s="10">
        <v>5120</v>
      </c>
      <c r="E385" s="9">
        <v>85023878</v>
      </c>
      <c r="F385">
        <f t="shared" si="384"/>
        <v>16606.226171875001</v>
      </c>
      <c r="G385" s="14">
        <v>2001</v>
      </c>
      <c r="H385" s="10">
        <v>5065</v>
      </c>
      <c r="I385" s="9">
        <v>93168520</v>
      </c>
      <c r="J385">
        <f t="shared" si="321"/>
        <v>18394.574531095754</v>
      </c>
      <c r="K385">
        <f t="shared" si="322"/>
        <v>1788.3483592207522</v>
      </c>
      <c r="L385" s="18">
        <f t="shared" si="323"/>
        <v>0.10769143697738946</v>
      </c>
      <c r="M385" s="14">
        <v>2002</v>
      </c>
      <c r="N385" s="10">
        <v>5076</v>
      </c>
      <c r="O385" s="9">
        <v>98471770</v>
      </c>
      <c r="P385">
        <f t="shared" si="324"/>
        <v>19399.481875492515</v>
      </c>
      <c r="Q385">
        <f t="shared" si="325"/>
        <v>1004.9073443967609</v>
      </c>
      <c r="R385" s="19">
        <f t="shared" si="326"/>
        <v>5.4630638110056855E-2</v>
      </c>
      <c r="S385" s="14">
        <v>2003</v>
      </c>
      <c r="T385" s="10">
        <v>5076</v>
      </c>
      <c r="U385" s="9">
        <v>112197325</v>
      </c>
      <c r="V385">
        <f t="shared" si="327"/>
        <v>22103.491922773839</v>
      </c>
      <c r="W385">
        <f t="shared" si="328"/>
        <v>2704.0100472813247</v>
      </c>
      <c r="X385" s="18">
        <f t="shared" si="329"/>
        <v>0.13938568383608829</v>
      </c>
      <c r="Y385" s="14">
        <v>2004</v>
      </c>
      <c r="Z385" s="10">
        <v>5169</v>
      </c>
      <c r="AA385" s="9">
        <v>118105577</v>
      </c>
      <c r="AB385">
        <f t="shared" si="330"/>
        <v>22848.825111240087</v>
      </c>
      <c r="AC385">
        <f t="shared" si="331"/>
        <v>745.33318846624752</v>
      </c>
      <c r="AD385" s="18">
        <f t="shared" si="332"/>
        <v>3.372015566908277E-2</v>
      </c>
      <c r="AE385" s="14">
        <v>2005</v>
      </c>
      <c r="AF385" s="10">
        <v>5157</v>
      </c>
      <c r="AG385" s="9">
        <v>126986856</v>
      </c>
      <c r="AH385">
        <f t="shared" si="333"/>
        <v>24624.172193135542</v>
      </c>
      <c r="AI385">
        <f t="shared" si="334"/>
        <v>1775.3470818954556</v>
      </c>
      <c r="AJ385" s="18">
        <f t="shared" si="335"/>
        <v>7.7699709864823815E-2</v>
      </c>
      <c r="AK385" s="14">
        <v>2006</v>
      </c>
      <c r="AL385" s="10">
        <v>5237</v>
      </c>
      <c r="AM385" s="9">
        <v>154124966</v>
      </c>
      <c r="AN385">
        <f t="shared" si="336"/>
        <v>29430.01069314493</v>
      </c>
      <c r="AO385">
        <f t="shared" si="337"/>
        <v>4805.8385000093876</v>
      </c>
      <c r="AP385" s="18">
        <f t="shared" si="338"/>
        <v>0.19516751516825029</v>
      </c>
      <c r="AQ385" s="14">
        <v>2007</v>
      </c>
      <c r="AR385" s="10">
        <v>5271</v>
      </c>
      <c r="AS385" s="9">
        <v>143781570</v>
      </c>
      <c r="AT385">
        <f t="shared" si="339"/>
        <v>27277.854297097325</v>
      </c>
      <c r="AU385">
        <f t="shared" si="340"/>
        <v>-2152.1563960476051</v>
      </c>
      <c r="AV385" s="18">
        <f t="shared" si="341"/>
        <v>-7.3127951548753678E-2</v>
      </c>
      <c r="AW385" s="14">
        <v>2008</v>
      </c>
      <c r="AX385" s="10">
        <v>5358</v>
      </c>
      <c r="AY385" s="9">
        <v>216118917</v>
      </c>
      <c r="AZ385">
        <f t="shared" si="342"/>
        <v>40335.744120940646</v>
      </c>
      <c r="BA385">
        <f t="shared" si="343"/>
        <v>13057.889823843321</v>
      </c>
      <c r="BB385" s="18">
        <f t="shared" si="344"/>
        <v>0.47869930243130704</v>
      </c>
      <c r="BC385" s="14">
        <v>2009</v>
      </c>
      <c r="BD385" s="10">
        <v>5452</v>
      </c>
      <c r="BE385" s="9">
        <v>232695356</v>
      </c>
      <c r="BF385">
        <f t="shared" si="345"/>
        <v>42680.73294203962</v>
      </c>
      <c r="BG385">
        <f t="shared" si="346"/>
        <v>2344.9888210989739</v>
      </c>
      <c r="BH385" s="18">
        <f t="shared" si="347"/>
        <v>5.8136743779112605E-2</v>
      </c>
      <c r="BI385" s="14">
        <v>2010</v>
      </c>
      <c r="BJ385" s="10">
        <v>5815</v>
      </c>
      <c r="BK385" s="9">
        <v>255432206</v>
      </c>
      <c r="BL385">
        <f t="shared" si="348"/>
        <v>43926.43267411866</v>
      </c>
      <c r="BM385">
        <f t="shared" si="349"/>
        <v>1245.6997320790397</v>
      </c>
      <c r="BN385" s="18">
        <f t="shared" si="350"/>
        <v>2.9186465325483007E-2</v>
      </c>
      <c r="BO385" s="14">
        <v>2011</v>
      </c>
      <c r="BP385" s="10">
        <v>5884</v>
      </c>
      <c r="BQ385" s="9">
        <v>257533706</v>
      </c>
      <c r="BR385">
        <f t="shared" si="351"/>
        <v>43768.474847042831</v>
      </c>
      <c r="BS385">
        <f t="shared" si="352"/>
        <v>-157.95782707582839</v>
      </c>
      <c r="BT385" s="18">
        <f t="shared" si="353"/>
        <v>-3.5959630104198453E-3</v>
      </c>
      <c r="BU385" s="14">
        <v>2012</v>
      </c>
      <c r="BV385" s="10">
        <v>5957</v>
      </c>
      <c r="BW385" s="9">
        <v>272824085</v>
      </c>
      <c r="BX385">
        <f t="shared" si="354"/>
        <v>45798.906328688936</v>
      </c>
      <c r="BY385">
        <f t="shared" si="355"/>
        <v>2030.4314816461047</v>
      </c>
      <c r="BZ385" s="18">
        <f t="shared" si="356"/>
        <v>4.6390272650391168E-2</v>
      </c>
      <c r="CA385" s="14">
        <v>2013</v>
      </c>
      <c r="CB385" s="10">
        <v>6075</v>
      </c>
      <c r="CC385" s="9">
        <v>283859654</v>
      </c>
      <c r="CD385">
        <f t="shared" si="357"/>
        <v>46725.868971193413</v>
      </c>
      <c r="CE385">
        <f t="shared" si="358"/>
        <v>926.96264250447712</v>
      </c>
      <c r="CF385" s="18">
        <f t="shared" si="359"/>
        <v>2.0239842319636738E-2</v>
      </c>
      <c r="CG385" s="14">
        <v>2014</v>
      </c>
      <c r="CH385" s="10">
        <v>5976</v>
      </c>
      <c r="CI385" s="9">
        <v>296749717</v>
      </c>
      <c r="CJ385">
        <f t="shared" si="360"/>
        <v>49656.913821954484</v>
      </c>
      <c r="CK385">
        <f t="shared" si="361"/>
        <v>2931.0448507610708</v>
      </c>
      <c r="CL385" s="18">
        <f t="shared" si="362"/>
        <v>6.2728525232309013E-2</v>
      </c>
      <c r="CM385" s="14">
        <v>2015</v>
      </c>
      <c r="CN385" s="9">
        <v>5807</v>
      </c>
      <c r="CO385" s="9">
        <v>297776077</v>
      </c>
      <c r="CP385">
        <f t="shared" si="363"/>
        <v>51278.814706388839</v>
      </c>
      <c r="CQ385">
        <f t="shared" si="364"/>
        <v>1621.9008844343552</v>
      </c>
      <c r="CR385" s="18">
        <f t="shared" si="365"/>
        <v>3.2662136238464236E-2</v>
      </c>
      <c r="CS385" s="14">
        <v>2016</v>
      </c>
      <c r="CT385" s="9">
        <v>5795</v>
      </c>
      <c r="CU385" s="9">
        <v>303857288</v>
      </c>
      <c r="CV385">
        <f t="shared" si="366"/>
        <v>52434.389646246767</v>
      </c>
      <c r="CW385">
        <f t="shared" si="367"/>
        <v>1155.5749398579283</v>
      </c>
      <c r="CX385" s="18">
        <f t="shared" si="368"/>
        <v>2.2535133592195822E-2</v>
      </c>
      <c r="CY385" s="14">
        <v>2017</v>
      </c>
      <c r="CZ385" s="9">
        <v>5789</v>
      </c>
      <c r="DA385" s="9">
        <v>306157770</v>
      </c>
      <c r="DB385">
        <f t="shared" si="369"/>
        <v>52886.123682846781</v>
      </c>
      <c r="DC385">
        <f t="shared" si="370"/>
        <v>451.7340366000135</v>
      </c>
      <c r="DD385" s="18">
        <f t="shared" si="371"/>
        <v>8.6152244671422133E-3</v>
      </c>
      <c r="DE385" s="14">
        <v>2018</v>
      </c>
      <c r="DF385" s="24">
        <v>5806</v>
      </c>
      <c r="DG385" s="24">
        <v>316061294</v>
      </c>
      <c r="DH385">
        <f t="shared" si="372"/>
        <v>54437.012400964522</v>
      </c>
      <c r="DI385">
        <f t="shared" si="373"/>
        <v>1550.8887181177415</v>
      </c>
      <c r="DJ385" s="18">
        <f t="shared" si="374"/>
        <v>2.932505939399678E-2</v>
      </c>
      <c r="DK385" s="14">
        <v>2019</v>
      </c>
      <c r="DL385" s="24">
        <v>6392</v>
      </c>
      <c r="DM385" s="24">
        <v>327685420</v>
      </c>
      <c r="DN385">
        <f t="shared" si="375"/>
        <v>51264.928035043806</v>
      </c>
      <c r="DO385">
        <f t="shared" si="376"/>
        <v>-3172.0843659207167</v>
      </c>
      <c r="DP385" s="18">
        <f t="shared" si="377"/>
        <v>-5.827072842565683E-2</v>
      </c>
      <c r="DQ385" s="14">
        <v>2020</v>
      </c>
      <c r="DR385" s="25">
        <v>5898</v>
      </c>
      <c r="DS385" s="24">
        <v>325567723</v>
      </c>
      <c r="DT385">
        <f t="shared" si="378"/>
        <v>55199.681756527636</v>
      </c>
      <c r="DU385">
        <f t="shared" si="379"/>
        <v>3934.7537214838303</v>
      </c>
      <c r="DV385" s="18">
        <f t="shared" si="380"/>
        <v>7.6753325758969204E-2</v>
      </c>
      <c r="DX385" s="11">
        <f t="shared" si="381"/>
        <v>6.4705350959500252E-2</v>
      </c>
      <c r="DY385">
        <f t="shared" si="382"/>
        <v>52862.68803961837</v>
      </c>
      <c r="DZ385" s="23">
        <f t="shared" si="383"/>
        <v>38622.793368088191</v>
      </c>
    </row>
    <row r="386" spans="1:130" x14ac:dyDescent="0.2">
      <c r="A386" s="3">
        <v>85048</v>
      </c>
      <c r="B386" t="s">
        <v>386</v>
      </c>
      <c r="C386" s="14">
        <v>2000</v>
      </c>
      <c r="D386" s="10">
        <v>1148</v>
      </c>
      <c r="E386" s="9">
        <v>31509249</v>
      </c>
      <c r="F386">
        <f t="shared" si="384"/>
        <v>27447.081010452963</v>
      </c>
      <c r="G386" s="14">
        <v>2001</v>
      </c>
      <c r="H386" s="10">
        <v>1117</v>
      </c>
      <c r="I386" s="9">
        <v>33196371</v>
      </c>
      <c r="J386">
        <f t="shared" ref="J386:J447" si="385">I386/H386</f>
        <v>29719.222023276634</v>
      </c>
      <c r="K386">
        <f t="shared" ref="K386:K447" si="386">J386-F386</f>
        <v>2272.1410128236712</v>
      </c>
      <c r="L386" s="18">
        <f t="shared" ref="L386:L447" si="387">K386/F386</f>
        <v>8.2782610360582515E-2</v>
      </c>
      <c r="M386" s="14">
        <v>2002</v>
      </c>
      <c r="N386" s="10">
        <v>1132</v>
      </c>
      <c r="O386" s="9">
        <v>35730720</v>
      </c>
      <c r="P386">
        <f t="shared" ref="P386:P447" si="388">O386/N386</f>
        <v>31564.240282685514</v>
      </c>
      <c r="Q386">
        <f t="shared" ref="Q386:Q447" si="389">P386-J386</f>
        <v>1845.0182594088801</v>
      </c>
      <c r="R386" s="19">
        <f t="shared" ref="R386:R447" si="390">Q386/J386</f>
        <v>6.2081647290895714E-2</v>
      </c>
      <c r="S386" s="14">
        <v>2003</v>
      </c>
      <c r="T386" s="10">
        <v>1132</v>
      </c>
      <c r="U386" s="9">
        <v>36603758</v>
      </c>
      <c r="V386">
        <f t="shared" ref="V386:V447" si="391">U386/T386</f>
        <v>32335.475265017667</v>
      </c>
      <c r="W386">
        <f t="shared" ref="W386:W447" si="392">V386-P386</f>
        <v>771.23498233215287</v>
      </c>
      <c r="X386" s="18">
        <f t="shared" ref="X386:X447" si="393">W386/P386</f>
        <v>2.4433820533143386E-2</v>
      </c>
      <c r="Y386" s="14">
        <v>2004</v>
      </c>
      <c r="Z386" s="10">
        <v>1096</v>
      </c>
      <c r="AA386" s="9">
        <v>37850388</v>
      </c>
      <c r="AB386">
        <f t="shared" ref="AB386:AB447" si="394">AA386/Z386</f>
        <v>34535.025547445257</v>
      </c>
      <c r="AC386">
        <f t="shared" ref="AC386:AC447" si="395">AB386-V386</f>
        <v>2199.55028242759</v>
      </c>
      <c r="AD386" s="18">
        <f t="shared" ref="AD386:AD447" si="396">AC386/V386</f>
        <v>6.8022822129575652E-2</v>
      </c>
      <c r="AE386" s="14">
        <v>2005</v>
      </c>
      <c r="AF386" s="10">
        <v>1065</v>
      </c>
      <c r="AG386" s="9">
        <v>38010984</v>
      </c>
      <c r="AH386">
        <f t="shared" ref="AH386:AH447" si="397">AG386/AF386</f>
        <v>35691.064788732394</v>
      </c>
      <c r="AI386">
        <f t="shared" ref="AI386:AI447" si="398">AH386-AB386</f>
        <v>1156.039241287137</v>
      </c>
      <c r="AJ386" s="18">
        <f t="shared" ref="AJ386:AJ447" si="399">AI386/AB386</f>
        <v>3.3474399481735882E-2</v>
      </c>
      <c r="AK386" s="14">
        <v>2006</v>
      </c>
      <c r="AL386" s="10">
        <v>1066</v>
      </c>
      <c r="AM386" s="9">
        <v>43545428</v>
      </c>
      <c r="AN386">
        <f t="shared" ref="AN386:AN447" si="400">AM386/AL386</f>
        <v>40849.369606003755</v>
      </c>
      <c r="AO386">
        <f t="shared" ref="AO386:AO447" si="401">AN386-AH386</f>
        <v>5158.3048172713607</v>
      </c>
      <c r="AP386" s="18">
        <f t="shared" ref="AP386:AP447" si="402">AO386/AH386</f>
        <v>0.14452650398090192</v>
      </c>
      <c r="AQ386" s="14">
        <v>2007</v>
      </c>
      <c r="AR386" s="10">
        <v>1082</v>
      </c>
      <c r="AS386" s="9">
        <v>46310229</v>
      </c>
      <c r="AT386">
        <f t="shared" ref="AT386:AT447" si="403">AS386/AR386</f>
        <v>42800.581330868765</v>
      </c>
      <c r="AU386">
        <f t="shared" ref="AU386:AU447" si="404">AT386-AN386</f>
        <v>1951.2117248650102</v>
      </c>
      <c r="AV386" s="18">
        <f t="shared" ref="AV386:AV447" si="405">AU386/AN386</f>
        <v>4.7766018023892215E-2</v>
      </c>
      <c r="AW386" s="14">
        <v>2008</v>
      </c>
      <c r="AX386" s="10">
        <v>1078</v>
      </c>
      <c r="AY386" s="9">
        <v>54466547</v>
      </c>
      <c r="AZ386">
        <f t="shared" ref="AZ386:AZ447" si="406">AY386/AX386</f>
        <v>50525.553803339521</v>
      </c>
      <c r="BA386">
        <f t="shared" ref="BA386:BA447" si="407">AZ386-AT386</f>
        <v>7724.9724724707557</v>
      </c>
      <c r="BB386" s="18">
        <f t="shared" ref="BB386:BB447" si="408">BA386/AT386</f>
        <v>0.18048755956731194</v>
      </c>
      <c r="BC386" s="14">
        <v>2009</v>
      </c>
      <c r="BD386" s="10">
        <v>1046</v>
      </c>
      <c r="BE386" s="9">
        <v>56005896</v>
      </c>
      <c r="BF386">
        <f t="shared" ref="BF386:BF447" si="409">BE386/BD386</f>
        <v>53542.921606118543</v>
      </c>
      <c r="BG386">
        <f t="shared" ref="BG386:BG447" si="410">BF386-AZ386</f>
        <v>3017.3678027790229</v>
      </c>
      <c r="BH386" s="18">
        <f t="shared" ref="BH386:BH447" si="411">BG386/AZ386</f>
        <v>5.9719638393742613E-2</v>
      </c>
      <c r="BI386" s="14">
        <v>2010</v>
      </c>
      <c r="BJ386" s="10">
        <v>1030</v>
      </c>
      <c r="BK386" s="9">
        <v>57210690</v>
      </c>
      <c r="BL386">
        <f t="shared" ref="BL386:BL447" si="412">BK386/BJ386</f>
        <v>55544.359223300969</v>
      </c>
      <c r="BM386">
        <f t="shared" ref="BM386:BM447" si="413">BL386-BF386</f>
        <v>2001.437617182426</v>
      </c>
      <c r="BN386" s="18">
        <f t="shared" ref="BN386:BN447" si="414">BM386/BF386</f>
        <v>3.7380059906064494E-2</v>
      </c>
      <c r="BO386" s="14">
        <v>2011</v>
      </c>
      <c r="BP386" s="10">
        <v>1028</v>
      </c>
      <c r="BQ386" s="9">
        <v>57551590</v>
      </c>
      <c r="BR386">
        <f t="shared" ref="BR386:BR447" si="415">BQ386/BP386</f>
        <v>55984.036964980543</v>
      </c>
      <c r="BS386">
        <f t="shared" ref="BS386:BS447" si="416">BR386-BL386</f>
        <v>439.67774167957396</v>
      </c>
      <c r="BT386" s="18">
        <f t="shared" ref="BT386:BT447" si="417">BS386/BL386</f>
        <v>7.9157946518379901E-3</v>
      </c>
      <c r="BU386" s="14">
        <v>2012</v>
      </c>
      <c r="BV386" s="10">
        <v>1006</v>
      </c>
      <c r="BW386" s="9">
        <v>58776333</v>
      </c>
      <c r="BX386">
        <f t="shared" ref="BX386:BX447" si="418">BW386/BV386</f>
        <v>58425.778330019879</v>
      </c>
      <c r="BY386">
        <f t="shared" ref="BY386:BY447" si="419">BX386-BR386</f>
        <v>2441.7413650393355</v>
      </c>
      <c r="BZ386" s="18">
        <f t="shared" ref="BZ386:BZ447" si="420">BY386/BR386</f>
        <v>4.3614957002238115E-2</v>
      </c>
      <c r="CA386" s="14">
        <v>2013</v>
      </c>
      <c r="CB386" s="10">
        <v>1029</v>
      </c>
      <c r="CC386" s="9">
        <v>60226831</v>
      </c>
      <c r="CD386">
        <f t="shared" ref="CD386:CD447" si="421">CC386/CB386</f>
        <v>58529.476190476191</v>
      </c>
      <c r="CE386">
        <f t="shared" ref="CE386:CE447" si="422">CD386-BX386</f>
        <v>103.6978604563119</v>
      </c>
      <c r="CF386" s="18">
        <f t="shared" ref="CF386:CF447" si="423">CE386/BX386</f>
        <v>1.7748648528149889E-3</v>
      </c>
      <c r="CG386" s="14">
        <v>2014</v>
      </c>
      <c r="CH386" s="10">
        <v>1026</v>
      </c>
      <c r="CI386" s="9">
        <v>61869268</v>
      </c>
      <c r="CJ386">
        <f t="shared" ref="CJ386:CJ447" si="424">CI386/CH386</f>
        <v>60301.430799220274</v>
      </c>
      <c r="CK386">
        <f t="shared" ref="CK386:CK447" si="425">CJ386-CD386</f>
        <v>1771.9546087440831</v>
      </c>
      <c r="CL386" s="18">
        <f t="shared" ref="CL386:CL447" si="426">CK386/CD386</f>
        <v>3.0274568030943909E-2</v>
      </c>
      <c r="CM386" s="14">
        <v>2015</v>
      </c>
      <c r="CN386" s="9">
        <v>987</v>
      </c>
      <c r="CO386" s="9">
        <v>61941530</v>
      </c>
      <c r="CP386">
        <f t="shared" ref="CP386:CP447" si="427">CO386/CN386</f>
        <v>62757.375886524824</v>
      </c>
      <c r="CQ386">
        <f t="shared" ref="CQ386:CQ447" si="428">CP386-CJ386</f>
        <v>2455.9450873045498</v>
      </c>
      <c r="CR386" s="18">
        <f t="shared" ref="CR386:CR447" si="429">CQ386/CJ386</f>
        <v>4.0727807860511105E-2</v>
      </c>
      <c r="CS386" s="14">
        <v>2016</v>
      </c>
      <c r="CT386" s="9">
        <v>972</v>
      </c>
      <c r="CU386" s="9">
        <v>63013200</v>
      </c>
      <c r="CV386">
        <f t="shared" ref="CV386:CV447" si="430">CU386/CT386</f>
        <v>64828.395061728392</v>
      </c>
      <c r="CW386">
        <f t="shared" ref="CW386:CW447" si="431">CV386-CP386</f>
        <v>2071.019175203568</v>
      </c>
      <c r="CX386" s="18">
        <f t="shared" ref="CX386:CX447" si="432">CW386/CP386</f>
        <v>3.3000410644133615E-2</v>
      </c>
      <c r="CY386" s="14">
        <v>2017</v>
      </c>
      <c r="CZ386" s="9">
        <v>924</v>
      </c>
      <c r="DA386" s="9">
        <v>64588809</v>
      </c>
      <c r="DB386">
        <f t="shared" ref="DB386:DB447" si="433">DA386/CZ386</f>
        <v>69901.308441558445</v>
      </c>
      <c r="DC386">
        <f t="shared" ref="DC386:DC447" si="434">DB386-CV386</f>
        <v>5072.9133798300536</v>
      </c>
      <c r="DD386" s="18">
        <f t="shared" ref="DD386:DD447" si="435">DC386/CV386</f>
        <v>7.8251410897951734E-2</v>
      </c>
      <c r="DE386" s="14">
        <v>2018</v>
      </c>
      <c r="DF386" s="24">
        <v>913</v>
      </c>
      <c r="DG386" s="24">
        <v>64874918</v>
      </c>
      <c r="DH386">
        <f t="shared" ref="DH386:DH447" si="436">DG386/DF386</f>
        <v>71056.865279299018</v>
      </c>
      <c r="DI386">
        <f t="shared" ref="DI386:DI447" si="437">DH386-DB386</f>
        <v>1155.5568377405725</v>
      </c>
      <c r="DJ386" s="18">
        <f t="shared" ref="DJ386:DJ447" si="438">DI386/DB386</f>
        <v>1.6531261910593349E-2</v>
      </c>
      <c r="DK386" s="14">
        <v>2019</v>
      </c>
      <c r="DL386" s="24">
        <v>905</v>
      </c>
      <c r="DM386" s="24">
        <v>66152621</v>
      </c>
      <c r="DN386">
        <f t="shared" ref="DN386:DN447" si="439">DM386/DL386</f>
        <v>73096.818784530391</v>
      </c>
      <c r="DO386">
        <f t="shared" ref="DO386:DO447" si="440">DN386-DH386</f>
        <v>2039.9535052313731</v>
      </c>
      <c r="DP386" s="18">
        <f t="shared" ref="DP386:DP447" si="441">DO386/DH386</f>
        <v>2.8708746117817732E-2</v>
      </c>
      <c r="DQ386" s="14">
        <v>2020</v>
      </c>
      <c r="DR386" s="25">
        <v>855</v>
      </c>
      <c r="DS386" s="24">
        <v>68603234</v>
      </c>
      <c r="DT386">
        <f t="shared" ref="DT386:DT447" si="442">DS386/DR386</f>
        <v>80237.700584795326</v>
      </c>
      <c r="DU386">
        <f t="shared" ref="DU386:DU447" si="443">DT386-DN386</f>
        <v>7140.881800264935</v>
      </c>
      <c r="DV386" s="18">
        <f t="shared" ref="DV386:DV447" si="444">DU386/DN386</f>
        <v>9.7690732907465078E-2</v>
      </c>
      <c r="DX386" s="11">
        <f t="shared" ref="DX386:DX447" si="445">AVERAGE(DV386, DP386, DJ386, DD386, CX386, CR386, CL386, CF386, CF386, BZ386, BT386, BN386, BH386, BB386, AV386, AP386, AJ386, AD386, X386, R386, L386)</f>
        <v>5.3378119018903283E-2</v>
      </c>
      <c r="DY386">
        <f t="shared" si="382"/>
        <v>71351.664168462623</v>
      </c>
      <c r="DZ386" s="23">
        <f t="shared" si="383"/>
        <v>51889.241943351204</v>
      </c>
    </row>
    <row r="387" spans="1:130" x14ac:dyDescent="0.2">
      <c r="A387" s="3">
        <v>85049</v>
      </c>
      <c r="B387" t="s">
        <v>387</v>
      </c>
      <c r="C387" s="14">
        <v>2000</v>
      </c>
      <c r="D387" s="10">
        <v>548</v>
      </c>
      <c r="E387" s="9">
        <v>14788675</v>
      </c>
      <c r="F387">
        <f t="shared" si="384"/>
        <v>26986.633211678833</v>
      </c>
      <c r="G387" s="14">
        <v>2001</v>
      </c>
      <c r="H387" s="10">
        <v>531</v>
      </c>
      <c r="I387" s="9">
        <v>15594845</v>
      </c>
      <c r="J387">
        <f t="shared" si="385"/>
        <v>29368.822975517891</v>
      </c>
      <c r="K387">
        <f t="shared" si="386"/>
        <v>2382.1897638390583</v>
      </c>
      <c r="L387" s="18">
        <f t="shared" si="387"/>
        <v>8.8272951470216493E-2</v>
      </c>
      <c r="M387" s="14">
        <v>2002</v>
      </c>
      <c r="N387" s="10">
        <v>519</v>
      </c>
      <c r="O387" s="9">
        <v>16787367</v>
      </c>
      <c r="P387">
        <f t="shared" si="388"/>
        <v>32345.601156069366</v>
      </c>
      <c r="Q387">
        <f t="shared" si="389"/>
        <v>2976.7781805514751</v>
      </c>
      <c r="R387" s="19">
        <f t="shared" si="390"/>
        <v>0.10135844337489941</v>
      </c>
      <c r="S387" s="14">
        <v>2003</v>
      </c>
      <c r="T387" s="10">
        <v>519</v>
      </c>
      <c r="U387" s="9">
        <v>17087155</v>
      </c>
      <c r="V387">
        <f t="shared" si="391"/>
        <v>32923.227360308287</v>
      </c>
      <c r="W387">
        <f t="shared" si="392"/>
        <v>577.62620423892076</v>
      </c>
      <c r="X387" s="18">
        <f t="shared" si="393"/>
        <v>1.7857952351908422E-2</v>
      </c>
      <c r="Y387" s="14">
        <v>2004</v>
      </c>
      <c r="Z387" s="10">
        <v>529</v>
      </c>
      <c r="AA387" s="9">
        <v>17401475</v>
      </c>
      <c r="AB387">
        <f t="shared" si="394"/>
        <v>32895.037807183362</v>
      </c>
      <c r="AC387">
        <f t="shared" si="395"/>
        <v>-28.189553124924714</v>
      </c>
      <c r="AD387" s="18">
        <f t="shared" si="396"/>
        <v>-8.5622083207157222E-4</v>
      </c>
      <c r="AE387" s="14">
        <v>2005</v>
      </c>
      <c r="AF387" s="10">
        <v>523</v>
      </c>
      <c r="AG387" s="9">
        <v>17638090</v>
      </c>
      <c r="AH387">
        <f t="shared" si="397"/>
        <v>33724.837476099427</v>
      </c>
      <c r="AI387">
        <f t="shared" si="398"/>
        <v>829.79966891606455</v>
      </c>
      <c r="AJ387" s="18">
        <f t="shared" si="399"/>
        <v>2.5225679136774221E-2</v>
      </c>
      <c r="AK387" s="14">
        <v>2006</v>
      </c>
      <c r="AL387" s="10">
        <v>536</v>
      </c>
      <c r="AM387" s="9">
        <v>20500270</v>
      </c>
      <c r="AN387">
        <f t="shared" si="400"/>
        <v>38246.772388059704</v>
      </c>
      <c r="AO387">
        <f t="shared" si="401"/>
        <v>4521.9349119602775</v>
      </c>
      <c r="AP387" s="18">
        <f t="shared" si="402"/>
        <v>0.13408322323761956</v>
      </c>
      <c r="AQ387" s="14">
        <v>2007</v>
      </c>
      <c r="AR387" s="10">
        <v>537</v>
      </c>
      <c r="AS387" s="9">
        <v>21544748</v>
      </c>
      <c r="AT387">
        <f t="shared" si="403"/>
        <v>40120.573556797019</v>
      </c>
      <c r="AU387">
        <f t="shared" si="404"/>
        <v>1873.8011687373146</v>
      </c>
      <c r="AV387" s="18">
        <f t="shared" si="405"/>
        <v>4.8992399926596118E-2</v>
      </c>
      <c r="AW387" s="14">
        <v>2008</v>
      </c>
      <c r="AX387" s="10">
        <v>548</v>
      </c>
      <c r="AY387" s="9">
        <v>26059808</v>
      </c>
      <c r="AZ387">
        <f t="shared" si="406"/>
        <v>47554.394160583943</v>
      </c>
      <c r="BA387">
        <f t="shared" si="407"/>
        <v>7433.820603786924</v>
      </c>
      <c r="BB387" s="18">
        <f t="shared" si="408"/>
        <v>0.18528699728739359</v>
      </c>
      <c r="BC387" s="14">
        <v>2009</v>
      </c>
      <c r="BD387" s="10">
        <v>520</v>
      </c>
      <c r="BE387" s="9">
        <v>26453324</v>
      </c>
      <c r="BF387">
        <f t="shared" si="409"/>
        <v>50871.776923076926</v>
      </c>
      <c r="BG387">
        <f t="shared" si="410"/>
        <v>3317.3827624929836</v>
      </c>
      <c r="BH387" s="18">
        <f t="shared" si="411"/>
        <v>6.9759752406700584E-2</v>
      </c>
      <c r="BI387" s="14">
        <v>2010</v>
      </c>
      <c r="BJ387" s="10">
        <v>536</v>
      </c>
      <c r="BK387" s="9">
        <v>27445046</v>
      </c>
      <c r="BL387">
        <f t="shared" si="412"/>
        <v>51203.444029850747</v>
      </c>
      <c r="BM387">
        <f t="shared" si="413"/>
        <v>331.66710677382071</v>
      </c>
      <c r="BN387" s="18">
        <f t="shared" si="414"/>
        <v>6.5196682096505818E-3</v>
      </c>
      <c r="BO387" s="14">
        <v>2011</v>
      </c>
      <c r="BP387" s="10">
        <v>526</v>
      </c>
      <c r="BQ387" s="9">
        <v>27643666</v>
      </c>
      <c r="BR387">
        <f t="shared" si="415"/>
        <v>52554.498098859316</v>
      </c>
      <c r="BS387">
        <f t="shared" si="416"/>
        <v>1351.0540690085691</v>
      </c>
      <c r="BT387" s="18">
        <f t="shared" si="417"/>
        <v>2.6385999899165517E-2</v>
      </c>
      <c r="BU387" s="14">
        <v>2012</v>
      </c>
      <c r="BV387" s="10">
        <v>523</v>
      </c>
      <c r="BW387" s="9">
        <v>28018996</v>
      </c>
      <c r="BX387">
        <f t="shared" si="418"/>
        <v>53573.606118546842</v>
      </c>
      <c r="BY387">
        <f t="shared" si="419"/>
        <v>1019.1080196875264</v>
      </c>
      <c r="BZ387" s="18">
        <f t="shared" si="420"/>
        <v>1.9391451855757441E-2</v>
      </c>
      <c r="CA387" s="14">
        <v>2013</v>
      </c>
      <c r="CB387" s="10">
        <v>516</v>
      </c>
      <c r="CC387" s="9">
        <v>28977949</v>
      </c>
      <c r="CD387">
        <f t="shared" si="421"/>
        <v>56158.81589147287</v>
      </c>
      <c r="CE387">
        <f t="shared" si="422"/>
        <v>2585.2097729260277</v>
      </c>
      <c r="CF387" s="18">
        <f t="shared" si="423"/>
        <v>4.8255287635585245E-2</v>
      </c>
      <c r="CG387" s="14">
        <v>2014</v>
      </c>
      <c r="CH387" s="10">
        <v>552</v>
      </c>
      <c r="CI387" s="9">
        <v>29918166</v>
      </c>
      <c r="CJ387">
        <f t="shared" si="424"/>
        <v>54199.57608695652</v>
      </c>
      <c r="CK387">
        <f t="shared" si="425"/>
        <v>-1959.23980451635</v>
      </c>
      <c r="CL387" s="18">
        <f t="shared" si="426"/>
        <v>-3.4887484242947513E-2</v>
      </c>
      <c r="CM387" s="14">
        <v>2015</v>
      </c>
      <c r="CN387" s="9">
        <v>562</v>
      </c>
      <c r="CO387" s="9">
        <v>30308528</v>
      </c>
      <c r="CP387">
        <f t="shared" si="427"/>
        <v>53929.765124555161</v>
      </c>
      <c r="CQ387">
        <f t="shared" si="428"/>
        <v>-269.81096240135957</v>
      </c>
      <c r="CR387" s="18">
        <f t="shared" si="429"/>
        <v>-4.978100972016483E-3</v>
      </c>
      <c r="CS387" s="14">
        <v>2016</v>
      </c>
      <c r="CT387" s="9">
        <v>557</v>
      </c>
      <c r="CU387" s="9">
        <v>30494804</v>
      </c>
      <c r="CV387">
        <f t="shared" si="430"/>
        <v>54748.301615798926</v>
      </c>
      <c r="CW387">
        <f t="shared" si="431"/>
        <v>818.53649124376534</v>
      </c>
      <c r="CX387" s="18">
        <f t="shared" si="432"/>
        <v>1.5177824145039182E-2</v>
      </c>
      <c r="CY387" s="14">
        <v>2017</v>
      </c>
      <c r="CZ387" s="9">
        <v>511</v>
      </c>
      <c r="DA387" s="9">
        <v>31114881</v>
      </c>
      <c r="DB387">
        <f t="shared" si="433"/>
        <v>60890.178082191778</v>
      </c>
      <c r="DC387">
        <f t="shared" si="434"/>
        <v>6141.8764663928523</v>
      </c>
      <c r="DD387" s="18">
        <f t="shared" si="435"/>
        <v>0.11218387210427122</v>
      </c>
      <c r="DE387" s="14">
        <v>2018</v>
      </c>
      <c r="DF387" s="24">
        <v>542</v>
      </c>
      <c r="DG387" s="24">
        <v>31807418</v>
      </c>
      <c r="DH387">
        <f t="shared" si="436"/>
        <v>58685.27306273063</v>
      </c>
      <c r="DI387">
        <f t="shared" si="437"/>
        <v>-2204.9050194611482</v>
      </c>
      <c r="DJ387" s="18">
        <f t="shared" si="438"/>
        <v>-3.6211177055269689E-2</v>
      </c>
      <c r="DK387" s="14">
        <v>2019</v>
      </c>
      <c r="DL387" s="24">
        <v>547</v>
      </c>
      <c r="DM387" s="24">
        <v>32863107</v>
      </c>
      <c r="DN387">
        <f t="shared" si="439"/>
        <v>60078.806215722121</v>
      </c>
      <c r="DO387">
        <f t="shared" si="440"/>
        <v>1393.5331529914911</v>
      </c>
      <c r="DP387" s="18">
        <f t="shared" si="441"/>
        <v>2.3745874906331225E-2</v>
      </c>
      <c r="DQ387" s="14">
        <v>2020</v>
      </c>
      <c r="DR387" s="25">
        <v>538</v>
      </c>
      <c r="DS387" s="24">
        <v>33242977</v>
      </c>
      <c r="DT387">
        <f t="shared" si="442"/>
        <v>61789.920074349444</v>
      </c>
      <c r="DU387">
        <f t="shared" si="443"/>
        <v>1711.1138586273228</v>
      </c>
      <c r="DV387" s="18">
        <f t="shared" si="444"/>
        <v>2.8481156108250676E-2</v>
      </c>
      <c r="DX387" s="11">
        <f t="shared" si="445"/>
        <v>4.3919087551878067E-2</v>
      </c>
      <c r="DY387">
        <f t="shared" ref="DY387:DY450" si="446">AVERAGE(DN387, DH387, DB387)</f>
        <v>59884.752453548172</v>
      </c>
      <c r="DZ387" s="23">
        <f t="shared" ref="DZ387:DZ450" si="447">AVERAGE(DT387, DN387, DH387, DB387, CV387, CP387, CJ387, CD387, BX387, BR387, BL387, BF387, AZ387, AT387, AN387, AH387, AB387, V387, P387, J387, F387)</f>
        <v>46802.374353162333</v>
      </c>
    </row>
    <row r="388" spans="1:130" x14ac:dyDescent="0.2">
      <c r="A388" s="3">
        <v>86100</v>
      </c>
      <c r="B388" t="s">
        <v>388</v>
      </c>
      <c r="C388" s="14">
        <v>2000</v>
      </c>
      <c r="D388" s="10">
        <v>837</v>
      </c>
      <c r="E388" s="9">
        <v>41627946</v>
      </c>
      <c r="F388">
        <f t="shared" si="384"/>
        <v>49734.702508960574</v>
      </c>
      <c r="G388" s="14">
        <v>2001</v>
      </c>
      <c r="H388" s="10">
        <v>800</v>
      </c>
      <c r="I388" s="9">
        <v>44573504</v>
      </c>
      <c r="J388">
        <f t="shared" si="385"/>
        <v>55716.88</v>
      </c>
      <c r="K388">
        <f t="shared" si="386"/>
        <v>5982.1774910394233</v>
      </c>
      <c r="L388" s="18">
        <f t="shared" si="387"/>
        <v>0.12028175879732325</v>
      </c>
      <c r="M388" s="14">
        <v>2002</v>
      </c>
      <c r="N388" s="10">
        <v>808</v>
      </c>
      <c r="O388" s="9">
        <v>45736900</v>
      </c>
      <c r="P388">
        <f t="shared" si="388"/>
        <v>56605.074257425746</v>
      </c>
      <c r="Q388">
        <f t="shared" si="389"/>
        <v>888.19425742574822</v>
      </c>
      <c r="R388" s="19">
        <f t="shared" si="390"/>
        <v>1.594120592225818E-2</v>
      </c>
      <c r="S388" s="14">
        <v>2003</v>
      </c>
      <c r="T388" s="10">
        <v>808</v>
      </c>
      <c r="U388" s="9">
        <v>47406448</v>
      </c>
      <c r="V388">
        <f t="shared" si="391"/>
        <v>58671.346534653465</v>
      </c>
      <c r="W388">
        <f t="shared" si="392"/>
        <v>2066.2722772277193</v>
      </c>
      <c r="X388" s="18">
        <f t="shared" si="393"/>
        <v>3.6503304771420823E-2</v>
      </c>
      <c r="Y388" s="14">
        <v>2004</v>
      </c>
      <c r="Z388" s="10">
        <v>801</v>
      </c>
      <c r="AA388" s="9">
        <v>49263276</v>
      </c>
      <c r="AB388">
        <f t="shared" si="394"/>
        <v>61502.217228464418</v>
      </c>
      <c r="AC388">
        <f t="shared" si="395"/>
        <v>2830.8706938109535</v>
      </c>
      <c r="AD388" s="18">
        <f t="shared" si="396"/>
        <v>4.824962883950408E-2</v>
      </c>
      <c r="AE388" s="14">
        <v>2005</v>
      </c>
      <c r="AF388" s="10">
        <v>783</v>
      </c>
      <c r="AG388" s="9">
        <v>50734342</v>
      </c>
      <c r="AH388">
        <f t="shared" si="397"/>
        <v>64794.817369093231</v>
      </c>
      <c r="AI388">
        <f t="shared" si="398"/>
        <v>3292.6001406288124</v>
      </c>
      <c r="AJ388" s="18">
        <f t="shared" si="399"/>
        <v>5.3536283552147013E-2</v>
      </c>
      <c r="AK388" s="14">
        <v>2006</v>
      </c>
      <c r="AL388" s="10">
        <v>775</v>
      </c>
      <c r="AM388" s="9">
        <v>57628432</v>
      </c>
      <c r="AN388">
        <f t="shared" si="400"/>
        <v>74359.267096774187</v>
      </c>
      <c r="AO388">
        <f t="shared" si="401"/>
        <v>9564.4497276809561</v>
      </c>
      <c r="AP388" s="18">
        <f t="shared" si="402"/>
        <v>0.14761133862294279</v>
      </c>
      <c r="AQ388" s="14">
        <v>2007</v>
      </c>
      <c r="AR388" s="10">
        <v>778</v>
      </c>
      <c r="AS388" s="9">
        <v>60241225</v>
      </c>
      <c r="AT388">
        <f t="shared" si="403"/>
        <v>77430.880462724934</v>
      </c>
      <c r="AU388">
        <f t="shared" si="404"/>
        <v>3071.6133659507468</v>
      </c>
      <c r="AV388" s="18">
        <f t="shared" si="405"/>
        <v>4.1307741265836091E-2</v>
      </c>
      <c r="AW388" s="14">
        <v>2008</v>
      </c>
      <c r="AX388" s="10">
        <v>771</v>
      </c>
      <c r="AY388" s="9">
        <v>63702396</v>
      </c>
      <c r="AZ388">
        <f t="shared" si="406"/>
        <v>82623.081712062252</v>
      </c>
      <c r="BA388">
        <f t="shared" si="407"/>
        <v>5192.2012493373186</v>
      </c>
      <c r="BB388" s="18">
        <f t="shared" si="408"/>
        <v>6.7055950007398321E-2</v>
      </c>
      <c r="BC388" s="14">
        <v>2009</v>
      </c>
      <c r="BD388" s="10">
        <v>773</v>
      </c>
      <c r="BE388" s="9">
        <v>66180667</v>
      </c>
      <c r="BF388">
        <f t="shared" si="409"/>
        <v>85615.351875808541</v>
      </c>
      <c r="BG388">
        <f t="shared" si="410"/>
        <v>2992.2701637462887</v>
      </c>
      <c r="BH388" s="18">
        <f t="shared" si="411"/>
        <v>3.6215910877958009E-2</v>
      </c>
      <c r="BI388" s="14">
        <v>2010</v>
      </c>
      <c r="BJ388" s="10">
        <v>740</v>
      </c>
      <c r="BK388" s="9">
        <v>67078598</v>
      </c>
      <c r="BL388">
        <f t="shared" si="412"/>
        <v>90646.75405405405</v>
      </c>
      <c r="BM388">
        <f t="shared" si="413"/>
        <v>5031.4021782455093</v>
      </c>
      <c r="BN388" s="18">
        <f t="shared" si="414"/>
        <v>5.8767523207098812E-2</v>
      </c>
      <c r="BO388" s="14">
        <v>2011</v>
      </c>
      <c r="BP388" s="10">
        <v>748</v>
      </c>
      <c r="BQ388" s="9">
        <v>67815801</v>
      </c>
      <c r="BR388">
        <f t="shared" si="415"/>
        <v>90662.835561497326</v>
      </c>
      <c r="BS388">
        <f t="shared" si="416"/>
        <v>16.081507443275768</v>
      </c>
      <c r="BT388" s="18">
        <f t="shared" si="417"/>
        <v>1.7740853063184279E-4</v>
      </c>
      <c r="BU388" s="14">
        <v>2012</v>
      </c>
      <c r="BV388" s="10">
        <v>715</v>
      </c>
      <c r="BW388" s="9">
        <v>73298469</v>
      </c>
      <c r="BX388">
        <f t="shared" si="418"/>
        <v>102515.34125874126</v>
      </c>
      <c r="BY388">
        <f t="shared" si="419"/>
        <v>11852.505697243934</v>
      </c>
      <c r="BZ388" s="18">
        <f t="shared" si="420"/>
        <v>0.13073168982459504</v>
      </c>
      <c r="CA388" s="14">
        <v>2013</v>
      </c>
      <c r="CB388" s="10">
        <v>712</v>
      </c>
      <c r="CC388" s="9">
        <v>73890989</v>
      </c>
      <c r="CD388">
        <f t="shared" si="421"/>
        <v>103779.47893258427</v>
      </c>
      <c r="CE388">
        <f t="shared" si="422"/>
        <v>1264.1376738430117</v>
      </c>
      <c r="CF388" s="18">
        <f t="shared" si="423"/>
        <v>1.2331204855012093E-2</v>
      </c>
      <c r="CG388" s="14">
        <v>2014</v>
      </c>
      <c r="CH388" s="10">
        <v>704</v>
      </c>
      <c r="CI388" s="9">
        <v>74789201</v>
      </c>
      <c r="CJ388">
        <f t="shared" si="424"/>
        <v>106234.66051136363</v>
      </c>
      <c r="CK388">
        <f t="shared" si="425"/>
        <v>2455.1815787793603</v>
      </c>
      <c r="CL388" s="18">
        <f t="shared" si="426"/>
        <v>2.3657678801550546E-2</v>
      </c>
      <c r="CM388" s="14">
        <v>2015</v>
      </c>
      <c r="CN388" s="9">
        <v>679</v>
      </c>
      <c r="CO388" s="9">
        <v>77014100</v>
      </c>
      <c r="CP388">
        <f t="shared" si="427"/>
        <v>113422.82768777614</v>
      </c>
      <c r="CQ388">
        <f t="shared" si="428"/>
        <v>7188.1671764125058</v>
      </c>
      <c r="CR388" s="18">
        <f t="shared" si="429"/>
        <v>6.76631067658338E-2</v>
      </c>
      <c r="CS388" s="14">
        <v>2016</v>
      </c>
      <c r="CT388" s="9">
        <v>677</v>
      </c>
      <c r="CU388" s="9">
        <v>79465107</v>
      </c>
      <c r="CV388">
        <f t="shared" si="430"/>
        <v>117378.29689807976</v>
      </c>
      <c r="CW388">
        <f t="shared" si="431"/>
        <v>3955.4692103036214</v>
      </c>
      <c r="CX388" s="18">
        <f t="shared" si="432"/>
        <v>3.4873660716624087E-2</v>
      </c>
      <c r="CY388" s="14">
        <v>2017</v>
      </c>
      <c r="CZ388" s="9">
        <v>681</v>
      </c>
      <c r="DA388" s="9">
        <v>80183613</v>
      </c>
      <c r="DB388">
        <f t="shared" si="433"/>
        <v>117743.92511013216</v>
      </c>
      <c r="DC388">
        <f t="shared" si="434"/>
        <v>365.62821205239743</v>
      </c>
      <c r="DD388" s="18">
        <f t="shared" si="435"/>
        <v>3.11495584545646E-3</v>
      </c>
      <c r="DE388" s="14">
        <v>2018</v>
      </c>
      <c r="DF388" s="24">
        <v>669</v>
      </c>
      <c r="DG388" s="24">
        <v>87017973</v>
      </c>
      <c r="DH388">
        <f t="shared" si="436"/>
        <v>130071.70852017937</v>
      </c>
      <c r="DI388">
        <f t="shared" si="437"/>
        <v>12327.78341004721</v>
      </c>
      <c r="DJ388" s="18">
        <f t="shared" si="438"/>
        <v>0.10469995287244228</v>
      </c>
      <c r="DK388" s="14">
        <v>2019</v>
      </c>
      <c r="DL388" s="24">
        <v>642</v>
      </c>
      <c r="DM388" s="24">
        <v>89204235</v>
      </c>
      <c r="DN388">
        <f t="shared" si="439"/>
        <v>138947.40654205607</v>
      </c>
      <c r="DO388">
        <f t="shared" si="440"/>
        <v>8875.6980218766985</v>
      </c>
      <c r="DP388" s="18">
        <f t="shared" si="441"/>
        <v>6.8236960387890344E-2</v>
      </c>
      <c r="DQ388" s="14">
        <v>2020</v>
      </c>
      <c r="DR388" s="25">
        <v>654</v>
      </c>
      <c r="DS388" s="24">
        <v>99076312</v>
      </c>
      <c r="DT388">
        <f t="shared" si="442"/>
        <v>151492.83180428133</v>
      </c>
      <c r="DU388">
        <f t="shared" si="443"/>
        <v>12545.425262225268</v>
      </c>
      <c r="DV388" s="18">
        <f t="shared" si="444"/>
        <v>9.0289020676525306E-2</v>
      </c>
      <c r="DX388" s="11">
        <f t="shared" si="445"/>
        <v>5.5884642380736246E-2</v>
      </c>
      <c r="DY388">
        <f t="shared" si="446"/>
        <v>128921.0133907892</v>
      </c>
      <c r="DZ388" s="23">
        <f t="shared" si="447"/>
        <v>91902.36599651014</v>
      </c>
    </row>
    <row r="389" spans="1:130" x14ac:dyDescent="0.2">
      <c r="A389" s="3">
        <v>87083</v>
      </c>
      <c r="B389" t="s">
        <v>389</v>
      </c>
      <c r="C389" s="14">
        <v>2000</v>
      </c>
      <c r="D389" s="10">
        <v>940</v>
      </c>
      <c r="E389" s="9">
        <v>38260108</v>
      </c>
      <c r="F389">
        <f t="shared" si="384"/>
        <v>40702.242553191492</v>
      </c>
      <c r="G389" s="14">
        <v>2001</v>
      </c>
      <c r="H389" s="10">
        <v>908</v>
      </c>
      <c r="I389" s="9">
        <v>39828780</v>
      </c>
      <c r="J389">
        <f t="shared" si="385"/>
        <v>43864.29515418502</v>
      </c>
      <c r="K389">
        <f t="shared" si="386"/>
        <v>3162.0526009935274</v>
      </c>
      <c r="L389" s="18">
        <f t="shared" si="387"/>
        <v>7.7687429552836487E-2</v>
      </c>
      <c r="M389" s="14">
        <v>2002</v>
      </c>
      <c r="N389" s="10">
        <v>912</v>
      </c>
      <c r="O389" s="9">
        <v>44350560</v>
      </c>
      <c r="P389">
        <f t="shared" si="388"/>
        <v>48630</v>
      </c>
      <c r="Q389">
        <f t="shared" si="389"/>
        <v>4765.7048458149802</v>
      </c>
      <c r="R389" s="19">
        <f t="shared" si="390"/>
        <v>0.10864656160695864</v>
      </c>
      <c r="S389" s="14">
        <v>2003</v>
      </c>
      <c r="T389" s="10">
        <v>912</v>
      </c>
      <c r="U389" s="9">
        <v>47700890</v>
      </c>
      <c r="V389">
        <f t="shared" si="391"/>
        <v>52303.607456140351</v>
      </c>
      <c r="W389">
        <f t="shared" si="392"/>
        <v>3673.6074561403511</v>
      </c>
      <c r="X389" s="18">
        <f t="shared" si="393"/>
        <v>7.5541999920632347E-2</v>
      </c>
      <c r="Y389" s="14">
        <v>2004</v>
      </c>
      <c r="Z389" s="10">
        <v>863</v>
      </c>
      <c r="AA389" s="9">
        <v>51673637</v>
      </c>
      <c r="AB389">
        <f t="shared" si="394"/>
        <v>59876.752027809962</v>
      </c>
      <c r="AC389">
        <f t="shared" si="395"/>
        <v>7573.1445716696107</v>
      </c>
      <c r="AD389" s="18">
        <f t="shared" si="396"/>
        <v>0.14479201225307714</v>
      </c>
      <c r="AE389" s="14">
        <v>2005</v>
      </c>
      <c r="AF389" s="10">
        <v>814</v>
      </c>
      <c r="AG389" s="9">
        <v>53477341</v>
      </c>
      <c r="AH389">
        <f t="shared" si="397"/>
        <v>65696.979115479116</v>
      </c>
      <c r="AI389">
        <f t="shared" si="398"/>
        <v>5820.2270876691546</v>
      </c>
      <c r="AJ389" s="18">
        <f t="shared" si="399"/>
        <v>9.7203453603594434E-2</v>
      </c>
      <c r="AK389" s="14">
        <v>2006</v>
      </c>
      <c r="AL389" s="10">
        <v>860</v>
      </c>
      <c r="AM389" s="9">
        <v>57639550</v>
      </c>
      <c r="AN389">
        <f t="shared" si="400"/>
        <v>67022.732558139542</v>
      </c>
      <c r="AO389">
        <f t="shared" si="401"/>
        <v>1325.7534426604252</v>
      </c>
      <c r="AP389" s="18">
        <f t="shared" si="402"/>
        <v>2.0179823494320445E-2</v>
      </c>
      <c r="AQ389" s="14">
        <v>2007</v>
      </c>
      <c r="AR389" s="10">
        <v>795</v>
      </c>
      <c r="AS389" s="9">
        <v>58248265</v>
      </c>
      <c r="AT389">
        <f t="shared" si="403"/>
        <v>73268.257861635226</v>
      </c>
      <c r="AU389">
        <f t="shared" si="404"/>
        <v>6245.5253034956841</v>
      </c>
      <c r="AV389" s="18">
        <f t="shared" si="405"/>
        <v>9.3185178597096741E-2</v>
      </c>
      <c r="AW389" s="14">
        <v>2008</v>
      </c>
      <c r="AX389" s="10">
        <v>784</v>
      </c>
      <c r="AY389" s="9">
        <v>61279904</v>
      </c>
      <c r="AZ389">
        <f t="shared" si="406"/>
        <v>78163.142857142855</v>
      </c>
      <c r="BA389">
        <f t="shared" si="407"/>
        <v>4894.8849955076294</v>
      </c>
      <c r="BB389" s="18">
        <f t="shared" si="408"/>
        <v>6.6807716443203324E-2</v>
      </c>
      <c r="BC389" s="14">
        <v>2009</v>
      </c>
      <c r="BD389" s="10">
        <v>759</v>
      </c>
      <c r="BE389" s="9">
        <v>62166517</v>
      </c>
      <c r="BF389">
        <f t="shared" si="409"/>
        <v>81905.819499341233</v>
      </c>
      <c r="BG389">
        <f t="shared" si="410"/>
        <v>3742.6766421983775</v>
      </c>
      <c r="BH389" s="18">
        <f t="shared" si="411"/>
        <v>4.788288322846472E-2</v>
      </c>
      <c r="BI389" s="14">
        <v>2010</v>
      </c>
      <c r="BJ389" s="10">
        <v>752</v>
      </c>
      <c r="BK389" s="9">
        <v>63601956</v>
      </c>
      <c r="BL389">
        <f t="shared" si="412"/>
        <v>84577.069148936163</v>
      </c>
      <c r="BM389">
        <f t="shared" si="413"/>
        <v>2671.2496495949308</v>
      </c>
      <c r="BN389" s="18">
        <f t="shared" si="414"/>
        <v>3.2613673435211959E-2</v>
      </c>
      <c r="BO389" s="14">
        <v>2011</v>
      </c>
      <c r="BP389" s="10">
        <v>721</v>
      </c>
      <c r="BQ389" s="9">
        <v>65340752</v>
      </c>
      <c r="BR389">
        <f t="shared" si="415"/>
        <v>90625.176144244106</v>
      </c>
      <c r="BS389">
        <f t="shared" si="416"/>
        <v>6048.1069953079423</v>
      </c>
      <c r="BT389" s="18">
        <f t="shared" si="417"/>
        <v>7.1510009227885585E-2</v>
      </c>
      <c r="BU389" s="14">
        <v>2012</v>
      </c>
      <c r="BV389" s="10">
        <v>717</v>
      </c>
      <c r="BW389" s="9">
        <v>67084678</v>
      </c>
      <c r="BX389">
        <f t="shared" si="418"/>
        <v>93563.009762900983</v>
      </c>
      <c r="BY389">
        <f t="shared" si="419"/>
        <v>2937.8336186568777</v>
      </c>
      <c r="BZ389" s="18">
        <f t="shared" si="420"/>
        <v>3.2417411404319446E-2</v>
      </c>
      <c r="CA389" s="14">
        <v>2013</v>
      </c>
      <c r="CB389" s="10">
        <v>717</v>
      </c>
      <c r="CC389" s="9">
        <v>70215481</v>
      </c>
      <c r="CD389">
        <f t="shared" si="421"/>
        <v>97929.541143654118</v>
      </c>
      <c r="CE389">
        <f t="shared" si="422"/>
        <v>4366.5313807531347</v>
      </c>
      <c r="CF389" s="18">
        <f t="shared" si="423"/>
        <v>4.6669419804027341E-2</v>
      </c>
      <c r="CG389" s="14">
        <v>2014</v>
      </c>
      <c r="CH389" s="10">
        <v>738</v>
      </c>
      <c r="CI389" s="9">
        <v>72740992</v>
      </c>
      <c r="CJ389">
        <f t="shared" si="424"/>
        <v>98565.029810298103</v>
      </c>
      <c r="CK389">
        <f t="shared" si="425"/>
        <v>635.4886666439852</v>
      </c>
      <c r="CL389" s="18">
        <f t="shared" si="426"/>
        <v>6.4892437891828636E-3</v>
      </c>
      <c r="CM389" s="14">
        <v>2015</v>
      </c>
      <c r="CN389" s="9">
        <v>740</v>
      </c>
      <c r="CO389" s="9">
        <v>74776978</v>
      </c>
      <c r="CP389">
        <f t="shared" si="427"/>
        <v>101049.97027027026</v>
      </c>
      <c r="CQ389">
        <f t="shared" si="428"/>
        <v>2484.9404599721602</v>
      </c>
      <c r="CR389" s="18">
        <f t="shared" si="429"/>
        <v>2.521117748104747E-2</v>
      </c>
      <c r="CS389" s="14">
        <v>2016</v>
      </c>
      <c r="CT389" s="9">
        <v>745</v>
      </c>
      <c r="CU389" s="9">
        <v>77940848</v>
      </c>
      <c r="CV389">
        <f t="shared" si="430"/>
        <v>104618.58791946308</v>
      </c>
      <c r="CW389">
        <f t="shared" si="431"/>
        <v>3568.61764919282</v>
      </c>
      <c r="CX389" s="18">
        <f t="shared" si="432"/>
        <v>3.5315375547841567E-2</v>
      </c>
      <c r="CY389" s="14">
        <v>2017</v>
      </c>
      <c r="CZ389" s="9">
        <v>744</v>
      </c>
      <c r="DA389" s="9">
        <v>82544174</v>
      </c>
      <c r="DB389">
        <f t="shared" si="433"/>
        <v>110946.47043010753</v>
      </c>
      <c r="DC389">
        <f t="shared" si="434"/>
        <v>6327.8825106444419</v>
      </c>
      <c r="DD389" s="18">
        <f t="shared" si="435"/>
        <v>6.0485260186418671E-2</v>
      </c>
      <c r="DE389" s="14">
        <v>2018</v>
      </c>
      <c r="DF389" s="24">
        <v>757</v>
      </c>
      <c r="DG389" s="24">
        <v>84826590</v>
      </c>
      <c r="DH389">
        <f t="shared" si="436"/>
        <v>112056.26155878468</v>
      </c>
      <c r="DI389">
        <f t="shared" si="437"/>
        <v>1109.7911286771559</v>
      </c>
      <c r="DJ389" s="18">
        <f t="shared" si="438"/>
        <v>1.0002942179005922E-2</v>
      </c>
      <c r="DK389" s="14">
        <v>2019</v>
      </c>
      <c r="DL389" s="24">
        <v>721</v>
      </c>
      <c r="DM389" s="24">
        <v>86391153</v>
      </c>
      <c r="DN389">
        <f t="shared" si="439"/>
        <v>119821.29403606102</v>
      </c>
      <c r="DO389">
        <f t="shared" si="440"/>
        <v>7765.0324772763415</v>
      </c>
      <c r="DP389" s="18">
        <f t="shared" si="441"/>
        <v>6.9295837370076885E-2</v>
      </c>
      <c r="DQ389" s="14">
        <v>2020</v>
      </c>
      <c r="DR389" s="25">
        <v>731</v>
      </c>
      <c r="DS389" s="24">
        <v>92454659</v>
      </c>
      <c r="DT389">
        <f t="shared" si="442"/>
        <v>126476.96169630643</v>
      </c>
      <c r="DU389">
        <f t="shared" si="443"/>
        <v>6655.6676602454099</v>
      </c>
      <c r="DV389" s="18">
        <f t="shared" si="444"/>
        <v>5.5546618101473197E-2</v>
      </c>
      <c r="DX389" s="11">
        <f t="shared" si="445"/>
        <v>5.8293021287176311E-2</v>
      </c>
      <c r="DY389">
        <f t="shared" si="446"/>
        <v>114274.67534165108</v>
      </c>
      <c r="DZ389" s="23">
        <f t="shared" si="447"/>
        <v>83412.533381147208</v>
      </c>
    </row>
    <row r="390" spans="1:130" x14ac:dyDescent="0.2">
      <c r="A390" s="3">
        <v>88072</v>
      </c>
      <c r="B390" t="s">
        <v>390</v>
      </c>
      <c r="C390" s="14">
        <v>2000</v>
      </c>
      <c r="D390" s="10">
        <v>392</v>
      </c>
      <c r="E390" s="9">
        <v>11257911</v>
      </c>
      <c r="F390">
        <f t="shared" si="384"/>
        <v>28719.160714285714</v>
      </c>
      <c r="G390" s="14">
        <v>2001</v>
      </c>
      <c r="H390" s="10">
        <v>403</v>
      </c>
      <c r="I390" s="9">
        <v>12454488</v>
      </c>
      <c r="J390">
        <f t="shared" si="385"/>
        <v>30904.436724565756</v>
      </c>
      <c r="K390">
        <f t="shared" si="386"/>
        <v>2185.2760102800421</v>
      </c>
      <c r="L390" s="18">
        <f t="shared" si="387"/>
        <v>7.609122118923986E-2</v>
      </c>
      <c r="M390" s="14">
        <v>2002</v>
      </c>
      <c r="N390" s="10">
        <v>413</v>
      </c>
      <c r="O390" s="9">
        <v>13134475</v>
      </c>
      <c r="P390">
        <f t="shared" si="388"/>
        <v>31802.602905569009</v>
      </c>
      <c r="Q390">
        <f t="shared" si="389"/>
        <v>898.16618100325286</v>
      </c>
      <c r="R390" s="19">
        <f t="shared" si="390"/>
        <v>2.9062693781094086E-2</v>
      </c>
      <c r="S390" s="14">
        <v>2003</v>
      </c>
      <c r="T390" s="10">
        <v>413</v>
      </c>
      <c r="U390" s="9">
        <v>13434390</v>
      </c>
      <c r="V390">
        <f t="shared" si="391"/>
        <v>32528.789346246973</v>
      </c>
      <c r="W390">
        <f t="shared" si="392"/>
        <v>726.18644067796413</v>
      </c>
      <c r="X390" s="18">
        <f t="shared" si="393"/>
        <v>2.2834182561541225E-2</v>
      </c>
      <c r="Y390" s="14">
        <v>2004</v>
      </c>
      <c r="Z390" s="10">
        <v>434</v>
      </c>
      <c r="AA390" s="9">
        <v>14569450</v>
      </c>
      <c r="AB390">
        <f t="shared" si="394"/>
        <v>33570.161290322583</v>
      </c>
      <c r="AC390">
        <f t="shared" si="395"/>
        <v>1041.3719440756104</v>
      </c>
      <c r="AD390" s="18">
        <f t="shared" si="396"/>
        <v>3.2013854957554981E-2</v>
      </c>
      <c r="AE390" s="14">
        <v>2005</v>
      </c>
      <c r="AF390" s="10">
        <v>414</v>
      </c>
      <c r="AG390" s="9">
        <v>15035997</v>
      </c>
      <c r="AH390">
        <f t="shared" si="397"/>
        <v>36318.833333333336</v>
      </c>
      <c r="AI390">
        <f t="shared" si="398"/>
        <v>2748.6720430107525</v>
      </c>
      <c r="AJ390" s="18">
        <f t="shared" si="399"/>
        <v>8.1878428263707032E-2</v>
      </c>
      <c r="AK390" s="14">
        <v>2006</v>
      </c>
      <c r="AL390" s="10">
        <v>422</v>
      </c>
      <c r="AM390" s="9">
        <v>16763091</v>
      </c>
      <c r="AN390">
        <f t="shared" si="400"/>
        <v>39722.964454976303</v>
      </c>
      <c r="AO390">
        <f t="shared" si="401"/>
        <v>3404.1311216429676</v>
      </c>
      <c r="AP390" s="18">
        <f t="shared" si="402"/>
        <v>9.3729087892222146E-2</v>
      </c>
      <c r="AQ390" s="14">
        <v>2007</v>
      </c>
      <c r="AR390" s="10">
        <v>440</v>
      </c>
      <c r="AS390" s="9">
        <v>17803390</v>
      </c>
      <c r="AT390">
        <f t="shared" si="403"/>
        <v>40462.25</v>
      </c>
      <c r="AU390">
        <f t="shared" si="404"/>
        <v>739.28554502369661</v>
      </c>
      <c r="AV390" s="18">
        <f t="shared" si="405"/>
        <v>1.8611036592237073E-2</v>
      </c>
      <c r="AW390" s="14">
        <v>2008</v>
      </c>
      <c r="AX390" s="10">
        <v>439</v>
      </c>
      <c r="AY390" s="9">
        <v>19160630</v>
      </c>
      <c r="AZ390">
        <f t="shared" si="406"/>
        <v>43646.082004555807</v>
      </c>
      <c r="BA390">
        <f t="shared" si="407"/>
        <v>3183.8320045558066</v>
      </c>
      <c r="BB390" s="18">
        <f t="shared" si="408"/>
        <v>7.8686479485342672E-2</v>
      </c>
      <c r="BC390" s="14">
        <v>2009</v>
      </c>
      <c r="BD390" s="10">
        <v>449</v>
      </c>
      <c r="BE390" s="9">
        <v>19923366</v>
      </c>
      <c r="BF390">
        <f t="shared" si="409"/>
        <v>44372.752783964366</v>
      </c>
      <c r="BG390">
        <f t="shared" si="410"/>
        <v>726.67077940855961</v>
      </c>
      <c r="BH390" s="18">
        <f t="shared" si="411"/>
        <v>1.6649164049426228E-2</v>
      </c>
      <c r="BI390" s="14">
        <v>2010</v>
      </c>
      <c r="BJ390" s="10">
        <v>420</v>
      </c>
      <c r="BK390" s="9">
        <v>20661335</v>
      </c>
      <c r="BL390">
        <f t="shared" si="412"/>
        <v>49193.654761904763</v>
      </c>
      <c r="BM390">
        <f t="shared" si="413"/>
        <v>4820.901977940397</v>
      </c>
      <c r="BN390" s="18">
        <f t="shared" si="414"/>
        <v>0.10864554654546014</v>
      </c>
      <c r="BO390" s="14">
        <v>2011</v>
      </c>
      <c r="BP390" s="10">
        <v>418</v>
      </c>
      <c r="BQ390" s="9">
        <v>21060707</v>
      </c>
      <c r="BR390">
        <f t="shared" si="415"/>
        <v>50384.466507177036</v>
      </c>
      <c r="BS390">
        <f t="shared" si="416"/>
        <v>1190.8117452722727</v>
      </c>
      <c r="BT390" s="18">
        <f t="shared" si="417"/>
        <v>2.420661264213346E-2</v>
      </c>
      <c r="BU390" s="14">
        <v>2012</v>
      </c>
      <c r="BV390" s="10">
        <v>407</v>
      </c>
      <c r="BW390" s="9">
        <v>22023926</v>
      </c>
      <c r="BX390">
        <f t="shared" si="418"/>
        <v>54112.840294840295</v>
      </c>
      <c r="BY390">
        <f t="shared" si="419"/>
        <v>3728.3737876632586</v>
      </c>
      <c r="BZ390" s="18">
        <f t="shared" si="420"/>
        <v>7.3998477033237392E-2</v>
      </c>
      <c r="CA390" s="14">
        <v>2013</v>
      </c>
      <c r="CB390" s="10">
        <v>403</v>
      </c>
      <c r="CC390" s="9">
        <v>22706928</v>
      </c>
      <c r="CD390">
        <f t="shared" si="421"/>
        <v>56344.734491315139</v>
      </c>
      <c r="CE390">
        <f t="shared" si="422"/>
        <v>2231.8941964748446</v>
      </c>
      <c r="CF390" s="18">
        <f t="shared" si="423"/>
        <v>4.1245186619554654E-2</v>
      </c>
      <c r="CG390" s="14">
        <v>2014</v>
      </c>
      <c r="CH390" s="10">
        <v>417</v>
      </c>
      <c r="CI390" s="9">
        <v>23495570</v>
      </c>
      <c r="CJ390">
        <f t="shared" si="424"/>
        <v>56344.292565947246</v>
      </c>
      <c r="CK390">
        <f t="shared" si="425"/>
        <v>-0.4419253678934183</v>
      </c>
      <c r="CL390" s="18">
        <f t="shared" si="426"/>
        <v>-7.843241642420655E-6</v>
      </c>
      <c r="CM390" s="14">
        <v>2015</v>
      </c>
      <c r="CN390" s="9">
        <v>411</v>
      </c>
      <c r="CO390" s="9">
        <v>30017322</v>
      </c>
      <c r="CP390">
        <f t="shared" si="427"/>
        <v>73034.846715328473</v>
      </c>
      <c r="CQ390">
        <f t="shared" si="428"/>
        <v>16690.554149381227</v>
      </c>
      <c r="CR390" s="18">
        <f t="shared" si="429"/>
        <v>0.29622439805852641</v>
      </c>
      <c r="CS390" s="14">
        <v>2016</v>
      </c>
      <c r="CT390" s="9">
        <v>404</v>
      </c>
      <c r="CU390" s="9">
        <v>25420216</v>
      </c>
      <c r="CV390">
        <f t="shared" si="430"/>
        <v>62921.326732673268</v>
      </c>
      <c r="CW390">
        <f t="shared" si="431"/>
        <v>-10113.519982655205</v>
      </c>
      <c r="CX390" s="18">
        <f t="shared" si="432"/>
        <v>-0.13847526814255079</v>
      </c>
      <c r="CY390" s="14">
        <v>2017</v>
      </c>
      <c r="CZ390" s="9">
        <v>380</v>
      </c>
      <c r="DA390" s="9">
        <v>25796938</v>
      </c>
      <c r="DB390">
        <f t="shared" si="433"/>
        <v>67886.678947368418</v>
      </c>
      <c r="DC390">
        <f t="shared" si="434"/>
        <v>4965.3522146951509</v>
      </c>
      <c r="DD390" s="18">
        <f t="shared" si="435"/>
        <v>7.8913660479393286E-2</v>
      </c>
      <c r="DE390" s="14">
        <v>2018</v>
      </c>
      <c r="DF390" s="24">
        <v>384</v>
      </c>
      <c r="DG390" s="24">
        <v>26449154</v>
      </c>
      <c r="DH390">
        <f t="shared" si="436"/>
        <v>68878.005208333328</v>
      </c>
      <c r="DI390">
        <f t="shared" si="437"/>
        <v>991.32626096491003</v>
      </c>
      <c r="DJ390" s="18">
        <f t="shared" si="438"/>
        <v>1.4602662500745857E-2</v>
      </c>
      <c r="DK390" s="14">
        <v>2019</v>
      </c>
      <c r="DL390" s="24">
        <v>378</v>
      </c>
      <c r="DM390" s="24">
        <v>27432592</v>
      </c>
      <c r="DN390">
        <f t="shared" si="439"/>
        <v>72572.994708994709</v>
      </c>
      <c r="DO390">
        <f t="shared" si="440"/>
        <v>3694.9895006613806</v>
      </c>
      <c r="DP390" s="18">
        <f t="shared" si="441"/>
        <v>5.3645419745900765E-2</v>
      </c>
      <c r="DQ390" s="14">
        <v>2020</v>
      </c>
      <c r="DR390" s="25">
        <v>366</v>
      </c>
      <c r="DS390" s="24">
        <v>28313446</v>
      </c>
      <c r="DT390">
        <f t="shared" si="442"/>
        <v>77359.142076502729</v>
      </c>
      <c r="DU390">
        <f t="shared" si="443"/>
        <v>4786.1473675080197</v>
      </c>
      <c r="DV390" s="18">
        <f t="shared" si="444"/>
        <v>6.5949426321728233E-2</v>
      </c>
      <c r="DX390" s="11">
        <f t="shared" si="445"/>
        <v>5.2845219712114609E-2</v>
      </c>
      <c r="DY390">
        <f t="shared" si="446"/>
        <v>69779.226288232152</v>
      </c>
      <c r="DZ390" s="23">
        <f t="shared" si="447"/>
        <v>50051.476979438339</v>
      </c>
    </row>
    <row r="391" spans="1:130" x14ac:dyDescent="0.2">
      <c r="A391" s="3">
        <v>88073</v>
      </c>
      <c r="B391" t="s">
        <v>391</v>
      </c>
      <c r="C391" s="14">
        <v>2000</v>
      </c>
      <c r="D391" s="10">
        <v>166</v>
      </c>
      <c r="E391" s="9">
        <v>7172451</v>
      </c>
      <c r="F391">
        <f t="shared" si="384"/>
        <v>43207.536144578313</v>
      </c>
      <c r="G391" s="14">
        <v>2001</v>
      </c>
      <c r="H391" s="10">
        <v>141</v>
      </c>
      <c r="I391" s="9">
        <v>7380357</v>
      </c>
      <c r="J391">
        <f t="shared" si="385"/>
        <v>52342.957446808512</v>
      </c>
      <c r="K391">
        <f t="shared" si="386"/>
        <v>9135.4213022301992</v>
      </c>
      <c r="L391" s="18">
        <f t="shared" si="387"/>
        <v>0.21143120199360205</v>
      </c>
      <c r="M391" s="14">
        <v>2002</v>
      </c>
      <c r="N391" s="10">
        <v>132</v>
      </c>
      <c r="O391" s="9">
        <v>7749333</v>
      </c>
      <c r="P391">
        <f t="shared" si="388"/>
        <v>58707.068181818184</v>
      </c>
      <c r="Q391">
        <f t="shared" si="389"/>
        <v>6364.1107350096718</v>
      </c>
      <c r="R391" s="19">
        <f t="shared" si="390"/>
        <v>0.12158485201140862</v>
      </c>
      <c r="S391" s="14">
        <v>2003</v>
      </c>
      <c r="T391" s="10">
        <v>132</v>
      </c>
      <c r="U391" s="9">
        <v>8397343</v>
      </c>
      <c r="V391">
        <f t="shared" si="391"/>
        <v>63616.234848484848</v>
      </c>
      <c r="W391">
        <f t="shared" si="392"/>
        <v>4909.1666666666642</v>
      </c>
      <c r="X391" s="18">
        <f t="shared" si="393"/>
        <v>8.3621390382888391E-2</v>
      </c>
      <c r="Y391" s="14">
        <v>2004</v>
      </c>
      <c r="Z391" s="10">
        <v>148</v>
      </c>
      <c r="AA391" s="9">
        <v>8569491</v>
      </c>
      <c r="AB391">
        <f t="shared" si="394"/>
        <v>57901.966216216213</v>
      </c>
      <c r="AC391">
        <f t="shared" si="395"/>
        <v>-5714.268632268635</v>
      </c>
      <c r="AD391" s="18">
        <f t="shared" si="396"/>
        <v>-8.9824062141972749E-2</v>
      </c>
      <c r="AE391" s="14">
        <v>2005</v>
      </c>
      <c r="AF391" s="10">
        <v>161</v>
      </c>
      <c r="AG391" s="9">
        <v>8614884</v>
      </c>
      <c r="AH391">
        <f t="shared" si="397"/>
        <v>53508.596273291929</v>
      </c>
      <c r="AI391">
        <f t="shared" si="398"/>
        <v>-4393.3699429242843</v>
      </c>
      <c r="AJ391" s="18">
        <f t="shared" si="399"/>
        <v>-7.5876006119009187E-2</v>
      </c>
      <c r="AK391" s="14">
        <v>2006</v>
      </c>
      <c r="AL391" s="10">
        <v>158</v>
      </c>
      <c r="AM391" s="9">
        <v>9198004</v>
      </c>
      <c r="AN391">
        <f t="shared" si="400"/>
        <v>58215.215189873416</v>
      </c>
      <c r="AO391">
        <f t="shared" si="401"/>
        <v>4706.6189165814867</v>
      </c>
      <c r="AP391" s="18">
        <f t="shared" si="402"/>
        <v>8.7960052110930262E-2</v>
      </c>
      <c r="AQ391" s="14">
        <v>2007</v>
      </c>
      <c r="AR391" s="10">
        <v>152</v>
      </c>
      <c r="AS391" s="9">
        <v>9851108</v>
      </c>
      <c r="AT391">
        <f t="shared" si="403"/>
        <v>64809.92105263158</v>
      </c>
      <c r="AU391">
        <f t="shared" si="404"/>
        <v>6594.7058627581646</v>
      </c>
      <c r="AV391" s="18">
        <f t="shared" si="405"/>
        <v>0.11328148219067855</v>
      </c>
      <c r="AW391" s="14">
        <v>2008</v>
      </c>
      <c r="AX391" s="10">
        <v>144</v>
      </c>
      <c r="AY391" s="9">
        <v>10932480</v>
      </c>
      <c r="AZ391">
        <f t="shared" si="406"/>
        <v>75920</v>
      </c>
      <c r="BA391">
        <f t="shared" si="407"/>
        <v>11110.07894736842</v>
      </c>
      <c r="BB391" s="18">
        <f t="shared" si="408"/>
        <v>0.17142558989303536</v>
      </c>
      <c r="BC391" s="14">
        <v>2009</v>
      </c>
      <c r="BD391" s="10">
        <v>132</v>
      </c>
      <c r="BE391" s="9">
        <v>12679459</v>
      </c>
      <c r="BF391">
        <f t="shared" si="409"/>
        <v>96056.507575757569</v>
      </c>
      <c r="BG391">
        <f t="shared" si="410"/>
        <v>20136.507575757569</v>
      </c>
      <c r="BH391" s="18">
        <f t="shared" si="411"/>
        <v>0.26523323993358233</v>
      </c>
      <c r="BI391" s="14">
        <v>2010</v>
      </c>
      <c r="BJ391" s="10">
        <v>124</v>
      </c>
      <c r="BK391" s="9">
        <v>12361151</v>
      </c>
      <c r="BL391">
        <f t="shared" si="412"/>
        <v>99686.701612903227</v>
      </c>
      <c r="BM391">
        <f t="shared" si="413"/>
        <v>3630.1940371456585</v>
      </c>
      <c r="BN391" s="18">
        <f t="shared" si="414"/>
        <v>3.7792275908871742E-2</v>
      </c>
      <c r="BO391" s="14">
        <v>2011</v>
      </c>
      <c r="BP391" s="10">
        <v>111</v>
      </c>
      <c r="BQ391" s="9">
        <v>16810238</v>
      </c>
      <c r="BR391">
        <f t="shared" si="415"/>
        <v>151443.58558558559</v>
      </c>
      <c r="BS391">
        <f t="shared" si="416"/>
        <v>51756.883972682364</v>
      </c>
      <c r="BT391" s="18">
        <f t="shared" si="417"/>
        <v>0.51919547076260242</v>
      </c>
      <c r="BU391" s="14">
        <v>2012</v>
      </c>
      <c r="BV391" s="10">
        <v>110</v>
      </c>
      <c r="BW391" s="9">
        <v>13244567</v>
      </c>
      <c r="BX391">
        <f t="shared" si="418"/>
        <v>120405.15454545454</v>
      </c>
      <c r="BY391">
        <f t="shared" si="419"/>
        <v>-31038.43104013105</v>
      </c>
      <c r="BZ391" s="18">
        <f t="shared" si="420"/>
        <v>-0.20495045016343888</v>
      </c>
      <c r="CA391" s="14">
        <v>2013</v>
      </c>
      <c r="CB391" s="10">
        <v>116</v>
      </c>
      <c r="CC391" s="9">
        <v>13260853</v>
      </c>
      <c r="CD391">
        <f t="shared" si="421"/>
        <v>114317.69827586207</v>
      </c>
      <c r="CE391">
        <f t="shared" si="422"/>
        <v>-6087.4562695924687</v>
      </c>
      <c r="CF391" s="18">
        <f t="shared" si="423"/>
        <v>-5.0558103534465985E-2</v>
      </c>
      <c r="CG391" s="14">
        <v>2014</v>
      </c>
      <c r="CH391" s="10">
        <v>115</v>
      </c>
      <c r="CI391" s="9">
        <v>13750093</v>
      </c>
      <c r="CJ391">
        <f t="shared" si="424"/>
        <v>119566.02608695652</v>
      </c>
      <c r="CK391">
        <f t="shared" si="425"/>
        <v>5248.327811094452</v>
      </c>
      <c r="CL391" s="18">
        <f t="shared" si="426"/>
        <v>4.5910019972844614E-2</v>
      </c>
      <c r="CM391" s="14">
        <v>2015</v>
      </c>
      <c r="CN391" s="9">
        <v>119</v>
      </c>
      <c r="CO391" s="9">
        <v>13904191</v>
      </c>
      <c r="CP391">
        <f t="shared" si="427"/>
        <v>116841.94117647059</v>
      </c>
      <c r="CQ391">
        <f t="shared" si="428"/>
        <v>-2724.0849104859371</v>
      </c>
      <c r="CR391" s="18">
        <f t="shared" si="429"/>
        <v>-2.2783101518359387E-2</v>
      </c>
      <c r="CS391" s="14">
        <v>2016</v>
      </c>
      <c r="CT391" s="9">
        <v>100</v>
      </c>
      <c r="CU391" s="9">
        <v>14610833</v>
      </c>
      <c r="CV391">
        <f t="shared" si="430"/>
        <v>146108.32999999999</v>
      </c>
      <c r="CW391">
        <f t="shared" si="431"/>
        <v>29266.3888235294</v>
      </c>
      <c r="CX391" s="18">
        <f t="shared" si="432"/>
        <v>0.25047845430201576</v>
      </c>
      <c r="CY391" s="14">
        <v>2017</v>
      </c>
      <c r="CZ391" s="9">
        <v>93</v>
      </c>
      <c r="DA391" s="9">
        <v>14901543</v>
      </c>
      <c r="DB391">
        <f t="shared" si="433"/>
        <v>160231.64516129033</v>
      </c>
      <c r="DC391">
        <f t="shared" si="434"/>
        <v>14123.315161290346</v>
      </c>
      <c r="DD391" s="18">
        <f t="shared" si="435"/>
        <v>9.6663312497585502E-2</v>
      </c>
      <c r="DE391" s="14">
        <v>2018</v>
      </c>
      <c r="DF391" s="24">
        <v>83</v>
      </c>
      <c r="DG391" s="24">
        <v>15813170</v>
      </c>
      <c r="DH391">
        <f t="shared" si="436"/>
        <v>190520.1204819277</v>
      </c>
      <c r="DI391">
        <f t="shared" si="437"/>
        <v>30288.475320637372</v>
      </c>
      <c r="DJ391" s="18">
        <f t="shared" si="438"/>
        <v>0.18902929749082195</v>
      </c>
      <c r="DK391" s="14">
        <v>2019</v>
      </c>
      <c r="DL391" s="24">
        <v>89</v>
      </c>
      <c r="DM391" s="24">
        <v>16525837</v>
      </c>
      <c r="DN391">
        <f t="shared" si="439"/>
        <v>185683.5617977528</v>
      </c>
      <c r="DO391">
        <f t="shared" si="440"/>
        <v>-4836.5586841749027</v>
      </c>
      <c r="DP391" s="18">
        <f t="shared" si="441"/>
        <v>-2.5386078236464729E-2</v>
      </c>
      <c r="DQ391" s="14">
        <v>2020</v>
      </c>
      <c r="DR391" s="25">
        <v>91</v>
      </c>
      <c r="DS391" s="24">
        <v>16449739</v>
      </c>
      <c r="DT391">
        <f t="shared" si="442"/>
        <v>180766.36263736265</v>
      </c>
      <c r="DU391">
        <f t="shared" si="443"/>
        <v>-4917.1991603901552</v>
      </c>
      <c r="DV391" s="18">
        <f t="shared" si="444"/>
        <v>-2.6481607271978045E-2</v>
      </c>
      <c r="DX391" s="11">
        <f t="shared" si="445"/>
        <v>7.8437577472891082E-2</v>
      </c>
      <c r="DY391">
        <f t="shared" si="446"/>
        <v>178811.77581365695</v>
      </c>
      <c r="DZ391" s="23">
        <f t="shared" si="447"/>
        <v>105231.29191862031</v>
      </c>
    </row>
    <row r="392" spans="1:130" x14ac:dyDescent="0.2">
      <c r="A392" s="3">
        <v>88075</v>
      </c>
      <c r="B392" t="s">
        <v>392</v>
      </c>
      <c r="C392" s="14">
        <v>2000</v>
      </c>
      <c r="D392" s="10">
        <v>219</v>
      </c>
      <c r="E392" s="9">
        <v>5816963</v>
      </c>
      <c r="F392">
        <f t="shared" si="384"/>
        <v>26561.474885844749</v>
      </c>
      <c r="G392" s="14">
        <v>2001</v>
      </c>
      <c r="H392" s="10">
        <v>216</v>
      </c>
      <c r="I392" s="9">
        <v>6348017</v>
      </c>
      <c r="J392">
        <f t="shared" si="385"/>
        <v>29388.967592592591</v>
      </c>
      <c r="K392">
        <f t="shared" si="386"/>
        <v>2827.492706747842</v>
      </c>
      <c r="L392" s="18">
        <f t="shared" si="387"/>
        <v>0.10645089246360642</v>
      </c>
      <c r="M392" s="14">
        <v>2002</v>
      </c>
      <c r="N392" s="10">
        <v>215</v>
      </c>
      <c r="O392" s="9">
        <v>6763015</v>
      </c>
      <c r="P392">
        <f t="shared" si="388"/>
        <v>31455.883720930233</v>
      </c>
      <c r="Q392">
        <f t="shared" si="389"/>
        <v>2066.9161283376416</v>
      </c>
      <c r="R392" s="19">
        <f t="shared" si="390"/>
        <v>7.0329661013971853E-2</v>
      </c>
      <c r="S392" s="14">
        <v>2003</v>
      </c>
      <c r="T392" s="10">
        <v>215</v>
      </c>
      <c r="U392" s="9">
        <v>6907365</v>
      </c>
      <c r="V392">
        <f t="shared" si="391"/>
        <v>32127.279069767443</v>
      </c>
      <c r="W392">
        <f t="shared" si="392"/>
        <v>671.39534883720989</v>
      </c>
      <c r="X392" s="18">
        <f t="shared" si="393"/>
        <v>2.1344030731855559E-2</v>
      </c>
      <c r="Y392" s="14">
        <v>2004</v>
      </c>
      <c r="Z392" s="10">
        <v>209</v>
      </c>
      <c r="AA392" s="9">
        <v>7501927</v>
      </c>
      <c r="AB392">
        <f t="shared" si="394"/>
        <v>35894.387559808616</v>
      </c>
      <c r="AC392">
        <f t="shared" si="395"/>
        <v>3767.1084900411734</v>
      </c>
      <c r="AD392" s="18">
        <f t="shared" si="396"/>
        <v>0.11725575894119571</v>
      </c>
      <c r="AE392" s="14">
        <v>2005</v>
      </c>
      <c r="AF392" s="10">
        <v>240</v>
      </c>
      <c r="AG392" s="9">
        <v>7503114</v>
      </c>
      <c r="AH392">
        <f t="shared" si="397"/>
        <v>31262.974999999999</v>
      </c>
      <c r="AI392">
        <f t="shared" si="398"/>
        <v>-4631.4125598086175</v>
      </c>
      <c r="AJ392" s="18">
        <f t="shared" si="399"/>
        <v>-0.12902887818023301</v>
      </c>
      <c r="AK392" s="14">
        <v>2006</v>
      </c>
      <c r="AL392" s="10">
        <v>245</v>
      </c>
      <c r="AM392" s="9">
        <v>8250081</v>
      </c>
      <c r="AN392">
        <f t="shared" si="400"/>
        <v>33673.800000000003</v>
      </c>
      <c r="AO392">
        <f t="shared" si="401"/>
        <v>2410.8250000000044</v>
      </c>
      <c r="AP392" s="18">
        <f t="shared" si="402"/>
        <v>7.7114382108548679E-2</v>
      </c>
      <c r="AQ392" s="14">
        <v>2007</v>
      </c>
      <c r="AR392" s="10">
        <v>241</v>
      </c>
      <c r="AS392" s="9">
        <v>8835037</v>
      </c>
      <c r="AT392">
        <f t="shared" si="403"/>
        <v>36659.904564315351</v>
      </c>
      <c r="AU392">
        <f t="shared" si="404"/>
        <v>2986.1045643153484</v>
      </c>
      <c r="AV392" s="18">
        <f t="shared" si="405"/>
        <v>8.8677386107755829E-2</v>
      </c>
      <c r="AW392" s="14">
        <v>2008</v>
      </c>
      <c r="AX392" s="10">
        <v>243</v>
      </c>
      <c r="AY392" s="9">
        <v>9523490</v>
      </c>
      <c r="AZ392">
        <f t="shared" si="406"/>
        <v>39191.316872427982</v>
      </c>
      <c r="BA392">
        <f t="shared" si="407"/>
        <v>2531.4123081126309</v>
      </c>
      <c r="BB392" s="18">
        <f t="shared" si="408"/>
        <v>6.905125199307531E-2</v>
      </c>
      <c r="BC392" s="14">
        <v>2009</v>
      </c>
      <c r="BD392" s="10">
        <v>245</v>
      </c>
      <c r="BE392" s="9">
        <v>9634997</v>
      </c>
      <c r="BF392">
        <f t="shared" si="409"/>
        <v>39326.518367346936</v>
      </c>
      <c r="BG392">
        <f t="shared" si="410"/>
        <v>135.20149491895427</v>
      </c>
      <c r="BH392" s="18">
        <f t="shared" si="411"/>
        <v>3.4497818830392943E-3</v>
      </c>
      <c r="BI392" s="14">
        <v>2010</v>
      </c>
      <c r="BJ392" s="10">
        <v>229</v>
      </c>
      <c r="BK392" s="9">
        <v>9990825</v>
      </c>
      <c r="BL392">
        <f t="shared" si="412"/>
        <v>43628.056768558949</v>
      </c>
      <c r="BM392">
        <f t="shared" si="413"/>
        <v>4301.5384012120121</v>
      </c>
      <c r="BN392" s="18">
        <f t="shared" si="414"/>
        <v>0.10938009719120234</v>
      </c>
      <c r="BO392" s="14">
        <v>2011</v>
      </c>
      <c r="BP392" s="10">
        <v>231</v>
      </c>
      <c r="BQ392" s="9">
        <v>12124356</v>
      </c>
      <c r="BR392">
        <f t="shared" si="415"/>
        <v>52486.389610389611</v>
      </c>
      <c r="BS392">
        <f t="shared" si="416"/>
        <v>8858.3328418306628</v>
      </c>
      <c r="BT392" s="18">
        <f t="shared" si="417"/>
        <v>0.2030421132167986</v>
      </c>
      <c r="BU392" s="14">
        <v>2012</v>
      </c>
      <c r="BV392" s="10">
        <v>241</v>
      </c>
      <c r="BW392" s="9">
        <v>10436050</v>
      </c>
      <c r="BX392">
        <f t="shared" si="418"/>
        <v>43303.112033195022</v>
      </c>
      <c r="BY392">
        <f t="shared" si="419"/>
        <v>-9183.277577194589</v>
      </c>
      <c r="BZ392" s="18">
        <f t="shared" si="420"/>
        <v>-0.17496493177303191</v>
      </c>
      <c r="CA392" s="14">
        <v>2013</v>
      </c>
      <c r="CB392" s="10">
        <v>227</v>
      </c>
      <c r="CC392" s="9">
        <v>10656543</v>
      </c>
      <c r="CD392">
        <f t="shared" si="421"/>
        <v>46945.123348017623</v>
      </c>
      <c r="CE392">
        <f t="shared" si="422"/>
        <v>3642.011314822601</v>
      </c>
      <c r="CF392" s="18">
        <f t="shared" si="423"/>
        <v>8.4105071063500736E-2</v>
      </c>
      <c r="CG392" s="14">
        <v>2014</v>
      </c>
      <c r="CH392" s="10">
        <v>225</v>
      </c>
      <c r="CI392" s="9">
        <v>10885857</v>
      </c>
      <c r="CJ392">
        <f t="shared" si="424"/>
        <v>48381.58666666667</v>
      </c>
      <c r="CK392">
        <f t="shared" si="425"/>
        <v>1436.4633186490464</v>
      </c>
      <c r="CL392" s="18">
        <f t="shared" si="426"/>
        <v>3.0598776107160972E-2</v>
      </c>
      <c r="CM392" s="14">
        <v>2015</v>
      </c>
      <c r="CN392" s="9">
        <v>224</v>
      </c>
      <c r="CO392" s="9">
        <v>11055317</v>
      </c>
      <c r="CP392">
        <f t="shared" si="427"/>
        <v>49354.09375</v>
      </c>
      <c r="CQ392">
        <f t="shared" si="428"/>
        <v>972.50708333333023</v>
      </c>
      <c r="CR392" s="18">
        <f t="shared" si="429"/>
        <v>2.0100768708425924E-2</v>
      </c>
      <c r="CS392" s="14">
        <v>2016</v>
      </c>
      <c r="CT392" s="9">
        <v>207</v>
      </c>
      <c r="CU392" s="9">
        <v>11544424</v>
      </c>
      <c r="CV392">
        <f t="shared" si="430"/>
        <v>55770.164251207731</v>
      </c>
      <c r="CW392">
        <f t="shared" si="431"/>
        <v>6416.0705012077306</v>
      </c>
      <c r="CX392" s="18">
        <f t="shared" si="432"/>
        <v>0.13000077630252771</v>
      </c>
      <c r="CY392" s="14">
        <v>2017</v>
      </c>
      <c r="CZ392" s="9">
        <v>194</v>
      </c>
      <c r="DA392" s="9">
        <v>12218407</v>
      </c>
      <c r="DB392">
        <f t="shared" si="433"/>
        <v>62981.4793814433</v>
      </c>
      <c r="DC392">
        <f t="shared" si="434"/>
        <v>7211.3151302355691</v>
      </c>
      <c r="DD392" s="18">
        <f t="shared" si="435"/>
        <v>0.12930417593452587</v>
      </c>
      <c r="DE392" s="14">
        <v>2018</v>
      </c>
      <c r="DF392" s="24">
        <v>204</v>
      </c>
      <c r="DG392" s="24">
        <v>12715086</v>
      </c>
      <c r="DH392">
        <f t="shared" si="436"/>
        <v>62328.852941176468</v>
      </c>
      <c r="DI392">
        <f t="shared" si="437"/>
        <v>-652.6264402668312</v>
      </c>
      <c r="DJ392" s="18">
        <f t="shared" si="438"/>
        <v>-1.0362196103940985E-2</v>
      </c>
      <c r="DK392" s="14">
        <v>2019</v>
      </c>
      <c r="DL392" s="24">
        <v>204</v>
      </c>
      <c r="DM392" s="24">
        <v>13172602</v>
      </c>
      <c r="DN392">
        <f t="shared" si="439"/>
        <v>64571.578431372553</v>
      </c>
      <c r="DO392">
        <f t="shared" si="440"/>
        <v>2242.7254901960841</v>
      </c>
      <c r="DP392" s="18">
        <f t="shared" si="441"/>
        <v>3.5982139641053248E-2</v>
      </c>
      <c r="DQ392" s="14">
        <v>2020</v>
      </c>
      <c r="DR392" s="25">
        <v>197</v>
      </c>
      <c r="DS392" s="24">
        <v>13338747</v>
      </c>
      <c r="DT392">
        <f t="shared" si="442"/>
        <v>67709.375634517768</v>
      </c>
      <c r="DU392">
        <f t="shared" si="443"/>
        <v>3137.7972031452155</v>
      </c>
      <c r="DV392" s="18">
        <f t="shared" si="444"/>
        <v>4.8594091694383834E-2</v>
      </c>
      <c r="DX392" s="11">
        <f t="shared" si="445"/>
        <v>5.3072867624234424E-2</v>
      </c>
      <c r="DY392">
        <f t="shared" si="446"/>
        <v>63293.970251330778</v>
      </c>
      <c r="DZ392" s="23">
        <f t="shared" si="447"/>
        <v>44428.681926170451</v>
      </c>
    </row>
    <row r="393" spans="1:130" x14ac:dyDescent="0.2">
      <c r="A393" s="3">
        <v>88080</v>
      </c>
      <c r="B393" t="s">
        <v>393</v>
      </c>
      <c r="C393" s="14">
        <v>2000</v>
      </c>
      <c r="D393" s="10">
        <v>724</v>
      </c>
      <c r="E393" s="9">
        <v>114019932</v>
      </c>
      <c r="F393">
        <f t="shared" si="384"/>
        <v>157486.09392265193</v>
      </c>
      <c r="G393" s="14">
        <v>2001</v>
      </c>
      <c r="H393" s="10">
        <v>695</v>
      </c>
      <c r="I393" s="9">
        <v>114260927</v>
      </c>
      <c r="J393">
        <f t="shared" si="385"/>
        <v>164404.21151079136</v>
      </c>
      <c r="K393">
        <f t="shared" si="386"/>
        <v>6918.1175881394302</v>
      </c>
      <c r="L393" s="18">
        <f t="shared" si="387"/>
        <v>4.392843466888708E-2</v>
      </c>
      <c r="M393" s="14">
        <v>2002</v>
      </c>
      <c r="N393" s="10">
        <v>733</v>
      </c>
      <c r="O393" s="9">
        <v>102954440</v>
      </c>
      <c r="P393">
        <f t="shared" si="388"/>
        <v>140456.26193724421</v>
      </c>
      <c r="Q393">
        <f t="shared" si="389"/>
        <v>-23947.949573547143</v>
      </c>
      <c r="R393" s="19">
        <f t="shared" si="390"/>
        <v>-0.14566506145723171</v>
      </c>
      <c r="S393" s="14">
        <v>2003</v>
      </c>
      <c r="T393" s="10">
        <v>733</v>
      </c>
      <c r="U393" s="9">
        <v>103664702</v>
      </c>
      <c r="V393">
        <f t="shared" si="391"/>
        <v>141425.24147339701</v>
      </c>
      <c r="W393">
        <f t="shared" si="392"/>
        <v>968.97953615279403</v>
      </c>
      <c r="X393" s="18">
        <f t="shared" si="393"/>
        <v>6.89879911929974E-3</v>
      </c>
      <c r="Y393" s="14">
        <v>2004</v>
      </c>
      <c r="Z393" s="10">
        <v>721</v>
      </c>
      <c r="AA393" s="9">
        <v>95526365</v>
      </c>
      <c r="AB393">
        <f t="shared" si="394"/>
        <v>132491.4909847434</v>
      </c>
      <c r="AC393">
        <f t="shared" si="395"/>
        <v>-8933.7504886536044</v>
      </c>
      <c r="AD393" s="18">
        <f t="shared" si="396"/>
        <v>-6.3169420080743513E-2</v>
      </c>
      <c r="AE393" s="14">
        <v>2005</v>
      </c>
      <c r="AF393" s="10">
        <v>690</v>
      </c>
      <c r="AG393" s="9">
        <v>95380674</v>
      </c>
      <c r="AH393">
        <f t="shared" si="397"/>
        <v>138232.86086956522</v>
      </c>
      <c r="AI393">
        <f t="shared" si="398"/>
        <v>5741.3698848218191</v>
      </c>
      <c r="AJ393" s="18">
        <f t="shared" si="399"/>
        <v>4.3333876327823546E-2</v>
      </c>
      <c r="AK393" s="14">
        <v>2006</v>
      </c>
      <c r="AL393" s="10">
        <v>662</v>
      </c>
      <c r="AM393" s="9">
        <v>86724146</v>
      </c>
      <c r="AN393">
        <f t="shared" si="400"/>
        <v>131003.24169184289</v>
      </c>
      <c r="AO393">
        <f t="shared" si="401"/>
        <v>-7229.6191777223285</v>
      </c>
      <c r="AP393" s="18">
        <f t="shared" si="402"/>
        <v>-5.2300293376291371E-2</v>
      </c>
      <c r="AQ393" s="14">
        <v>2007</v>
      </c>
      <c r="AR393" s="10">
        <v>640</v>
      </c>
      <c r="AS393" s="9">
        <v>86959493</v>
      </c>
      <c r="AT393">
        <f t="shared" si="403"/>
        <v>135874.20781250001</v>
      </c>
      <c r="AU393">
        <f t="shared" si="404"/>
        <v>4870.9661206571182</v>
      </c>
      <c r="AV393" s="18">
        <f t="shared" si="405"/>
        <v>3.7182027389177315E-2</v>
      </c>
      <c r="AW393" s="14">
        <v>2008</v>
      </c>
      <c r="AX393" s="10">
        <v>636</v>
      </c>
      <c r="AY393" s="9">
        <v>93542050</v>
      </c>
      <c r="AZ393">
        <f t="shared" si="406"/>
        <v>147078.69496855346</v>
      </c>
      <c r="BA393">
        <f t="shared" si="407"/>
        <v>11204.487156053452</v>
      </c>
      <c r="BB393" s="18">
        <f t="shared" si="408"/>
        <v>8.2462207776144797E-2</v>
      </c>
      <c r="BC393" s="14">
        <v>2009</v>
      </c>
      <c r="BD393" s="10">
        <v>635</v>
      </c>
      <c r="BE393" s="9">
        <v>148453666</v>
      </c>
      <c r="BF393">
        <f t="shared" si="409"/>
        <v>233785.30078740159</v>
      </c>
      <c r="BG393">
        <f t="shared" si="410"/>
        <v>86706.605818848126</v>
      </c>
      <c r="BH393" s="18">
        <f t="shared" si="411"/>
        <v>0.58952525950401347</v>
      </c>
      <c r="BI393" s="14">
        <v>2010</v>
      </c>
      <c r="BJ393" s="10">
        <v>608</v>
      </c>
      <c r="BK393" s="9">
        <v>151849891</v>
      </c>
      <c r="BL393">
        <f t="shared" si="412"/>
        <v>249753.11019736843</v>
      </c>
      <c r="BM393">
        <f t="shared" si="413"/>
        <v>15967.809409966838</v>
      </c>
      <c r="BN393" s="18">
        <f t="shared" si="414"/>
        <v>6.8301169304427561E-2</v>
      </c>
      <c r="BO393" s="14">
        <v>2011</v>
      </c>
      <c r="BP393" s="10">
        <v>643</v>
      </c>
      <c r="BQ393" s="9">
        <v>158766825</v>
      </c>
      <c r="BR393">
        <f t="shared" si="415"/>
        <v>246915.7465007776</v>
      </c>
      <c r="BS393">
        <f t="shared" si="416"/>
        <v>-2837.3636965908227</v>
      </c>
      <c r="BT393" s="18">
        <f t="shared" si="417"/>
        <v>-1.1360674124732958E-2</v>
      </c>
      <c r="BU393" s="14">
        <v>2012</v>
      </c>
      <c r="BV393" s="10">
        <v>641</v>
      </c>
      <c r="BW393" s="9">
        <v>157050804</v>
      </c>
      <c r="BX393">
        <f t="shared" si="418"/>
        <v>245009.0546021841</v>
      </c>
      <c r="BY393">
        <f t="shared" si="419"/>
        <v>-1906.6918985935044</v>
      </c>
      <c r="BZ393" s="18">
        <f t="shared" si="420"/>
        <v>-7.7220344413615584E-3</v>
      </c>
      <c r="CA393" s="14">
        <v>2013</v>
      </c>
      <c r="CB393" s="10">
        <v>649</v>
      </c>
      <c r="CC393" s="9">
        <v>154326898</v>
      </c>
      <c r="CD393">
        <f t="shared" si="421"/>
        <v>237791.83050847458</v>
      </c>
      <c r="CE393">
        <f t="shared" si="422"/>
        <v>-7217.2240937095194</v>
      </c>
      <c r="CF393" s="18">
        <f t="shared" si="423"/>
        <v>-2.9456968867652544E-2</v>
      </c>
      <c r="CG393" s="14">
        <v>2014</v>
      </c>
      <c r="CH393" s="10">
        <v>652</v>
      </c>
      <c r="CI393" s="9">
        <v>159755087</v>
      </c>
      <c r="CJ393">
        <f t="shared" si="424"/>
        <v>245023.13957055216</v>
      </c>
      <c r="CK393">
        <f t="shared" si="425"/>
        <v>7231.3090620775765</v>
      </c>
      <c r="CL393" s="18">
        <f t="shared" si="426"/>
        <v>3.0410250203359541E-2</v>
      </c>
      <c r="CM393" s="14">
        <v>2015</v>
      </c>
      <c r="CN393" s="9">
        <v>633</v>
      </c>
      <c r="CO393" s="9">
        <v>160698462</v>
      </c>
      <c r="CP393">
        <f t="shared" si="427"/>
        <v>253868.02843601897</v>
      </c>
      <c r="CQ393">
        <f t="shared" si="428"/>
        <v>8844.8888654668117</v>
      </c>
      <c r="CR393" s="18">
        <f t="shared" si="429"/>
        <v>3.609817783320015E-2</v>
      </c>
      <c r="CS393" s="14">
        <v>2016</v>
      </c>
      <c r="CT393" s="9">
        <v>634</v>
      </c>
      <c r="CU393" s="9">
        <v>157537076</v>
      </c>
      <c r="CV393">
        <f t="shared" si="430"/>
        <v>248481.19242902208</v>
      </c>
      <c r="CW393">
        <f t="shared" si="431"/>
        <v>-5386.8360069968912</v>
      </c>
      <c r="CX393" s="18">
        <f t="shared" si="432"/>
        <v>-2.1219040618005617E-2</v>
      </c>
      <c r="CY393" s="14">
        <v>2017</v>
      </c>
      <c r="CZ393" s="9">
        <v>602</v>
      </c>
      <c r="DA393" s="9">
        <v>162758691</v>
      </c>
      <c r="DB393">
        <f t="shared" si="433"/>
        <v>270363.27408637875</v>
      </c>
      <c r="DC393">
        <f t="shared" si="434"/>
        <v>21882.08165735667</v>
      </c>
      <c r="DD393" s="18">
        <f t="shared" si="435"/>
        <v>8.80633316487614E-2</v>
      </c>
      <c r="DE393" s="14">
        <v>2018</v>
      </c>
      <c r="DF393" s="24">
        <v>583</v>
      </c>
      <c r="DG393" s="24">
        <v>167868146</v>
      </c>
      <c r="DH393">
        <f t="shared" si="436"/>
        <v>287938.50085763296</v>
      </c>
      <c r="DI393">
        <f t="shared" si="437"/>
        <v>17575.226771254209</v>
      </c>
      <c r="DJ393" s="18">
        <f t="shared" si="438"/>
        <v>6.5005969581649156E-2</v>
      </c>
      <c r="DK393" s="14">
        <v>2019</v>
      </c>
      <c r="DL393" s="24">
        <v>554</v>
      </c>
      <c r="DM393" s="24">
        <v>166621523</v>
      </c>
      <c r="DN393">
        <f t="shared" si="439"/>
        <v>300760.87184115523</v>
      </c>
      <c r="DO393">
        <f t="shared" si="440"/>
        <v>12822.370983522269</v>
      </c>
      <c r="DP393" s="18">
        <f t="shared" si="441"/>
        <v>4.4531630696591371E-2</v>
      </c>
      <c r="DQ393" s="14">
        <v>2020</v>
      </c>
      <c r="DR393" s="25">
        <v>570</v>
      </c>
      <c r="DS393" s="24">
        <v>165047772</v>
      </c>
      <c r="DT393">
        <f t="shared" si="442"/>
        <v>289557.49473684211</v>
      </c>
      <c r="DU393">
        <f t="shared" si="443"/>
        <v>-11203.377104313113</v>
      </c>
      <c r="DV393" s="18">
        <f t="shared" si="444"/>
        <v>-3.7250115135422597E-2</v>
      </c>
      <c r="DX393" s="11">
        <f t="shared" si="445"/>
        <v>3.5149550337344793E-2</v>
      </c>
      <c r="DY393">
        <f t="shared" si="446"/>
        <v>286354.21559505566</v>
      </c>
      <c r="DZ393" s="23">
        <f t="shared" si="447"/>
        <v>209414.27855833797</v>
      </c>
    </row>
    <row r="394" spans="1:130" x14ac:dyDescent="0.2">
      <c r="A394" s="3">
        <v>88081</v>
      </c>
      <c r="B394" t="s">
        <v>394</v>
      </c>
      <c r="C394" s="14">
        <v>2000</v>
      </c>
      <c r="D394" s="10">
        <v>2235</v>
      </c>
      <c r="E394" s="9">
        <v>101659628</v>
      </c>
      <c r="F394">
        <f t="shared" si="384"/>
        <v>45485.292170022374</v>
      </c>
      <c r="G394" s="14">
        <v>2001</v>
      </c>
      <c r="H394" s="10">
        <v>2234</v>
      </c>
      <c r="I394" s="9">
        <v>106822149</v>
      </c>
      <c r="J394">
        <f t="shared" si="385"/>
        <v>47816.539391226499</v>
      </c>
      <c r="K394">
        <f t="shared" si="386"/>
        <v>2331.2472212041248</v>
      </c>
      <c r="L394" s="18">
        <f t="shared" si="387"/>
        <v>5.1252770071037623E-2</v>
      </c>
      <c r="M394" s="14">
        <v>2002</v>
      </c>
      <c r="N394" s="10">
        <v>2180</v>
      </c>
      <c r="O394" s="9">
        <v>112143334</v>
      </c>
      <c r="P394">
        <f t="shared" si="388"/>
        <v>51441.896330275231</v>
      </c>
      <c r="Q394">
        <f t="shared" si="389"/>
        <v>3625.3569390487319</v>
      </c>
      <c r="R394" s="19">
        <f t="shared" si="390"/>
        <v>7.5818053443531333E-2</v>
      </c>
      <c r="S394" s="14">
        <v>2003</v>
      </c>
      <c r="T394" s="10">
        <v>2180</v>
      </c>
      <c r="U394" s="9">
        <v>113669897</v>
      </c>
      <c r="V394">
        <f t="shared" si="391"/>
        <v>52142.154587155965</v>
      </c>
      <c r="W394">
        <f t="shared" si="392"/>
        <v>700.25825688073382</v>
      </c>
      <c r="X394" s="18">
        <f t="shared" si="393"/>
        <v>1.3612605810346247E-2</v>
      </c>
      <c r="Y394" s="14">
        <v>2004</v>
      </c>
      <c r="Z394" s="10">
        <v>2247</v>
      </c>
      <c r="AA394" s="9">
        <v>123175506</v>
      </c>
      <c r="AB394">
        <f t="shared" si="394"/>
        <v>54817.759679572766</v>
      </c>
      <c r="AC394">
        <f t="shared" si="395"/>
        <v>2675.6050924168012</v>
      </c>
      <c r="AD394" s="18">
        <f t="shared" si="396"/>
        <v>5.1313665758566024E-2</v>
      </c>
      <c r="AE394" s="14">
        <v>2005</v>
      </c>
      <c r="AF394" s="10">
        <v>2250</v>
      </c>
      <c r="AG394" s="9">
        <v>123503429</v>
      </c>
      <c r="AH394">
        <f t="shared" si="397"/>
        <v>54890.412888888888</v>
      </c>
      <c r="AI394">
        <f t="shared" si="398"/>
        <v>72.653209316122229</v>
      </c>
      <c r="AJ394" s="18">
        <f t="shared" si="399"/>
        <v>1.3253589665247784E-3</v>
      </c>
      <c r="AK394" s="14">
        <v>2006</v>
      </c>
      <c r="AL394" s="10">
        <v>2309</v>
      </c>
      <c r="AM394" s="9">
        <v>135044587</v>
      </c>
      <c r="AN394">
        <f t="shared" si="400"/>
        <v>58486.178865309659</v>
      </c>
      <c r="AO394">
        <f t="shared" si="401"/>
        <v>3595.765976420771</v>
      </c>
      <c r="AP394" s="18">
        <f t="shared" si="402"/>
        <v>6.5508087609022866E-2</v>
      </c>
      <c r="AQ394" s="14">
        <v>2007</v>
      </c>
      <c r="AR394" s="10">
        <v>2388</v>
      </c>
      <c r="AS394" s="9">
        <v>138521645</v>
      </c>
      <c r="AT394">
        <f t="shared" si="403"/>
        <v>58007.389028475714</v>
      </c>
      <c r="AU394">
        <f t="shared" si="404"/>
        <v>-478.78983683394472</v>
      </c>
      <c r="AV394" s="18">
        <f t="shared" si="405"/>
        <v>-8.1863757578789758E-3</v>
      </c>
      <c r="AW394" s="14">
        <v>2008</v>
      </c>
      <c r="AX394" s="10">
        <v>2373</v>
      </c>
      <c r="AY394" s="9">
        <v>151643795</v>
      </c>
      <c r="AZ394">
        <f t="shared" si="406"/>
        <v>63903.832701222083</v>
      </c>
      <c r="BA394">
        <f t="shared" si="407"/>
        <v>5896.443672746369</v>
      </c>
      <c r="BB394" s="18">
        <f t="shared" si="408"/>
        <v>0.10164987205081435</v>
      </c>
      <c r="BC394" s="14">
        <v>2009</v>
      </c>
      <c r="BD394" s="10">
        <v>2331</v>
      </c>
      <c r="BE394" s="9">
        <v>152591702</v>
      </c>
      <c r="BF394">
        <f t="shared" si="409"/>
        <v>65461.905619905621</v>
      </c>
      <c r="BG394">
        <f t="shared" si="410"/>
        <v>1558.0729186835379</v>
      </c>
      <c r="BH394" s="18">
        <f t="shared" si="411"/>
        <v>2.4381525376861186E-2</v>
      </c>
      <c r="BI394" s="14">
        <v>2010</v>
      </c>
      <c r="BJ394" s="10">
        <v>2405</v>
      </c>
      <c r="BK394" s="9">
        <v>159870232</v>
      </c>
      <c r="BL394">
        <f t="shared" si="412"/>
        <v>66474.108939708938</v>
      </c>
      <c r="BM394">
        <f t="shared" si="413"/>
        <v>1012.2033198033168</v>
      </c>
      <c r="BN394" s="18">
        <f t="shared" si="414"/>
        <v>1.5462478676996023E-2</v>
      </c>
      <c r="BO394" s="14">
        <v>2011</v>
      </c>
      <c r="BP394" s="10">
        <v>2446</v>
      </c>
      <c r="BQ394" s="9">
        <v>162933977</v>
      </c>
      <c r="BR394">
        <f t="shared" si="415"/>
        <v>66612.419051512668</v>
      </c>
      <c r="BS394">
        <f t="shared" si="416"/>
        <v>138.31011180373025</v>
      </c>
      <c r="BT394" s="18">
        <f t="shared" si="417"/>
        <v>2.0806613884689381E-3</v>
      </c>
      <c r="BU394" s="14">
        <v>2012</v>
      </c>
      <c r="BV394" s="10">
        <v>2326</v>
      </c>
      <c r="BW394" s="9">
        <v>160756796</v>
      </c>
      <c r="BX394">
        <f t="shared" si="418"/>
        <v>69112.981943250212</v>
      </c>
      <c r="BY394">
        <f t="shared" si="419"/>
        <v>2500.5628917375434</v>
      </c>
      <c r="BZ394" s="18">
        <f t="shared" si="420"/>
        <v>3.7538989385805216E-2</v>
      </c>
      <c r="CA394" s="14">
        <v>2013</v>
      </c>
      <c r="CB394" s="10">
        <v>2333</v>
      </c>
      <c r="CC394" s="9">
        <v>163147541</v>
      </c>
      <c r="CD394">
        <f t="shared" si="421"/>
        <v>69930.3647663952</v>
      </c>
      <c r="CE394">
        <f t="shared" si="422"/>
        <v>817.38282314498792</v>
      </c>
      <c r="CF394" s="18">
        <f t="shared" si="423"/>
        <v>1.1826762500511904E-2</v>
      </c>
      <c r="CG394" s="14">
        <v>2014</v>
      </c>
      <c r="CH394" s="10">
        <v>2317</v>
      </c>
      <c r="CI394" s="9">
        <v>167353001</v>
      </c>
      <c r="CJ394">
        <f t="shared" si="424"/>
        <v>72228.31290461804</v>
      </c>
      <c r="CK394">
        <f t="shared" si="425"/>
        <v>2297.9481382228405</v>
      </c>
      <c r="CL394" s="18">
        <f t="shared" si="426"/>
        <v>3.2860519831395353E-2</v>
      </c>
      <c r="CM394" s="14">
        <v>2015</v>
      </c>
      <c r="CN394" s="9">
        <v>2224</v>
      </c>
      <c r="CO394" s="9">
        <v>167792970</v>
      </c>
      <c r="CP394">
        <f t="shared" si="427"/>
        <v>75446.479316546756</v>
      </c>
      <c r="CQ394">
        <f t="shared" si="428"/>
        <v>3218.1664119287161</v>
      </c>
      <c r="CR394" s="18">
        <f t="shared" si="429"/>
        <v>4.4555469766800505E-2</v>
      </c>
      <c r="CS394" s="14">
        <v>2016</v>
      </c>
      <c r="CT394" s="9">
        <v>2281</v>
      </c>
      <c r="CU394" s="9">
        <v>173874924</v>
      </c>
      <c r="CV394">
        <f t="shared" si="430"/>
        <v>76227.498465585275</v>
      </c>
      <c r="CW394">
        <f t="shared" si="431"/>
        <v>781.01914903851866</v>
      </c>
      <c r="CX394" s="18">
        <f t="shared" si="432"/>
        <v>1.0351962823363014E-2</v>
      </c>
      <c r="CY394" s="14">
        <v>2017</v>
      </c>
      <c r="CZ394" s="9">
        <v>2265</v>
      </c>
      <c r="DA394" s="9">
        <v>173551744</v>
      </c>
      <c r="DB394">
        <f t="shared" si="433"/>
        <v>76623.286534216342</v>
      </c>
      <c r="DC394">
        <f t="shared" si="434"/>
        <v>395.78806863106729</v>
      </c>
      <c r="DD394" s="18">
        <f t="shared" si="435"/>
        <v>5.192195422886077E-3</v>
      </c>
      <c r="DE394" s="14">
        <v>2018</v>
      </c>
      <c r="DF394" s="24">
        <v>2257</v>
      </c>
      <c r="DG394" s="24">
        <v>182103400</v>
      </c>
      <c r="DH394">
        <f t="shared" si="436"/>
        <v>80683.828090385461</v>
      </c>
      <c r="DI394">
        <f t="shared" si="437"/>
        <v>4060.5415561691188</v>
      </c>
      <c r="DJ394" s="18">
        <f t="shared" si="438"/>
        <v>5.2993570751573973E-2</v>
      </c>
      <c r="DK394" s="14">
        <v>2019</v>
      </c>
      <c r="DL394" s="24">
        <v>2293</v>
      </c>
      <c r="DM394" s="24">
        <v>183629868</v>
      </c>
      <c r="DN394">
        <f t="shared" si="439"/>
        <v>80082.803314435238</v>
      </c>
      <c r="DO394">
        <f t="shared" si="440"/>
        <v>-601.02477595022356</v>
      </c>
      <c r="DP394" s="18">
        <f t="shared" si="441"/>
        <v>-7.4491355972467E-3</v>
      </c>
      <c r="DQ394" s="14">
        <v>2020</v>
      </c>
      <c r="DR394" s="25">
        <v>2196</v>
      </c>
      <c r="DS394" s="24">
        <v>187830658</v>
      </c>
      <c r="DT394">
        <f t="shared" si="442"/>
        <v>85533.086520947181</v>
      </c>
      <c r="DU394">
        <f t="shared" si="443"/>
        <v>5450.2832065119437</v>
      </c>
      <c r="DV394" s="18">
        <f t="shared" si="444"/>
        <v>6.8058097131191569E-2</v>
      </c>
      <c r="DX394" s="11">
        <f t="shared" si="445"/>
        <v>3.1522566567194439E-2</v>
      </c>
      <c r="DY394">
        <f t="shared" si="446"/>
        <v>79129.97264634569</v>
      </c>
      <c r="DZ394" s="23">
        <f t="shared" si="447"/>
        <v>65305.168148078868</v>
      </c>
    </row>
    <row r="395" spans="1:130" x14ac:dyDescent="0.2">
      <c r="A395" s="3">
        <v>89080</v>
      </c>
      <c r="B395" t="s">
        <v>395</v>
      </c>
      <c r="C395" s="14">
        <v>2000</v>
      </c>
      <c r="D395" s="10">
        <v>1269</v>
      </c>
      <c r="E395" s="9">
        <v>40813696</v>
      </c>
      <c r="F395">
        <f t="shared" si="384"/>
        <v>32162.092986603624</v>
      </c>
      <c r="G395" s="14">
        <v>2001</v>
      </c>
      <c r="H395" s="10">
        <v>1262</v>
      </c>
      <c r="I395" s="9">
        <v>42479463</v>
      </c>
      <c r="J395">
        <f t="shared" si="385"/>
        <v>33660.430269413628</v>
      </c>
      <c r="K395">
        <f t="shared" si="386"/>
        <v>1498.3372828100037</v>
      </c>
      <c r="L395" s="18">
        <f t="shared" si="387"/>
        <v>4.6587057733901253E-2</v>
      </c>
      <c r="M395" s="14">
        <v>2002</v>
      </c>
      <c r="N395" s="10">
        <v>1273</v>
      </c>
      <c r="O395" s="9">
        <v>49686399</v>
      </c>
      <c r="P395">
        <f t="shared" si="388"/>
        <v>39030.949725058919</v>
      </c>
      <c r="Q395">
        <f t="shared" si="389"/>
        <v>5370.5194556452916</v>
      </c>
      <c r="R395" s="19">
        <f t="shared" si="390"/>
        <v>0.15954993482437285</v>
      </c>
      <c r="S395" s="14">
        <v>2003</v>
      </c>
      <c r="T395" s="10">
        <v>1273</v>
      </c>
      <c r="U395" s="9">
        <v>51771167</v>
      </c>
      <c r="V395">
        <f t="shared" si="391"/>
        <v>40668.630793401411</v>
      </c>
      <c r="W395">
        <f t="shared" si="392"/>
        <v>1637.6810683424919</v>
      </c>
      <c r="X395" s="18">
        <f t="shared" si="393"/>
        <v>4.1958524706127168E-2</v>
      </c>
      <c r="Y395" s="14">
        <v>2004</v>
      </c>
      <c r="Z395" s="10">
        <v>1344</v>
      </c>
      <c r="AA395" s="9">
        <v>55792831</v>
      </c>
      <c r="AB395">
        <f t="shared" si="394"/>
        <v>41512.523065476191</v>
      </c>
      <c r="AC395">
        <f t="shared" si="395"/>
        <v>843.89227207477961</v>
      </c>
      <c r="AD395" s="18">
        <f t="shared" si="396"/>
        <v>2.0750447104103228E-2</v>
      </c>
      <c r="AE395" s="14">
        <v>2005</v>
      </c>
      <c r="AF395" s="10">
        <v>1315</v>
      </c>
      <c r="AG395" s="9">
        <v>57128443</v>
      </c>
      <c r="AH395">
        <f t="shared" si="397"/>
        <v>43443.682889733842</v>
      </c>
      <c r="AI395">
        <f t="shared" si="398"/>
        <v>1931.1598242576511</v>
      </c>
      <c r="AJ395" s="18">
        <f t="shared" si="399"/>
        <v>4.6519933785082228E-2</v>
      </c>
      <c r="AK395" s="14">
        <v>2006</v>
      </c>
      <c r="AL395" s="10">
        <v>1351</v>
      </c>
      <c r="AM395" s="9">
        <v>62357135</v>
      </c>
      <c r="AN395">
        <f t="shared" si="400"/>
        <v>46156.280532938566</v>
      </c>
      <c r="AO395">
        <f t="shared" si="401"/>
        <v>2712.5976432047246</v>
      </c>
      <c r="AP395" s="18">
        <f t="shared" si="402"/>
        <v>6.2439403447669892E-2</v>
      </c>
      <c r="AQ395" s="14">
        <v>2007</v>
      </c>
      <c r="AR395" s="10">
        <v>1338</v>
      </c>
      <c r="AS395" s="9">
        <v>63645205</v>
      </c>
      <c r="AT395">
        <f t="shared" si="403"/>
        <v>47567.417787742903</v>
      </c>
      <c r="AU395">
        <f t="shared" si="404"/>
        <v>1411.1372548043364</v>
      </c>
      <c r="AV395" s="18">
        <f t="shared" si="405"/>
        <v>3.0573027950059898E-2</v>
      </c>
      <c r="AW395" s="14">
        <v>2008</v>
      </c>
      <c r="AX395" s="10">
        <v>1341</v>
      </c>
      <c r="AY395" s="9">
        <v>65547966</v>
      </c>
      <c r="AZ395">
        <f t="shared" si="406"/>
        <v>48879.914988814315</v>
      </c>
      <c r="BA395">
        <f t="shared" si="407"/>
        <v>1312.4972010714118</v>
      </c>
      <c r="BB395" s="18">
        <f t="shared" si="408"/>
        <v>2.7592357586617072E-2</v>
      </c>
      <c r="BC395" s="14">
        <v>2009</v>
      </c>
      <c r="BD395" s="10">
        <v>1311</v>
      </c>
      <c r="BE395" s="9">
        <v>66056093</v>
      </c>
      <c r="BF395">
        <f t="shared" si="409"/>
        <v>50386.035850495806</v>
      </c>
      <c r="BG395">
        <f t="shared" si="410"/>
        <v>1506.1208616814911</v>
      </c>
      <c r="BH395" s="18">
        <f t="shared" si="411"/>
        <v>3.0812673508662035E-2</v>
      </c>
      <c r="BI395" s="14">
        <v>2010</v>
      </c>
      <c r="BJ395" s="10">
        <v>1287</v>
      </c>
      <c r="BK395" s="9">
        <v>65437930</v>
      </c>
      <c r="BL395">
        <f t="shared" si="412"/>
        <v>50845.322455322457</v>
      </c>
      <c r="BM395">
        <f t="shared" si="413"/>
        <v>459.28660482665146</v>
      </c>
      <c r="BN395" s="18">
        <f t="shared" si="414"/>
        <v>9.115355019978854E-3</v>
      </c>
      <c r="BO395" s="14">
        <v>2011</v>
      </c>
      <c r="BP395" s="10">
        <v>1244</v>
      </c>
      <c r="BQ395" s="9">
        <v>66075873</v>
      </c>
      <c r="BR395">
        <f t="shared" si="415"/>
        <v>53115.653536977494</v>
      </c>
      <c r="BS395">
        <f t="shared" si="416"/>
        <v>2270.3310816550365</v>
      </c>
      <c r="BT395" s="18">
        <f t="shared" si="417"/>
        <v>4.4651719608032096E-2</v>
      </c>
      <c r="BU395" s="14">
        <v>2012</v>
      </c>
      <c r="BV395" s="10">
        <v>1200</v>
      </c>
      <c r="BW395" s="9">
        <v>65087075</v>
      </c>
      <c r="BX395">
        <f t="shared" si="418"/>
        <v>54239.229166666664</v>
      </c>
      <c r="BY395">
        <f t="shared" si="419"/>
        <v>1123.5756296891705</v>
      </c>
      <c r="BZ395" s="18">
        <f t="shared" si="420"/>
        <v>2.1153380498405643E-2</v>
      </c>
      <c r="CA395" s="14">
        <v>2013</v>
      </c>
      <c r="CB395" s="10">
        <v>1217</v>
      </c>
      <c r="CC395" s="9">
        <v>66175601</v>
      </c>
      <c r="CD395">
        <f t="shared" si="421"/>
        <v>54376.007395234185</v>
      </c>
      <c r="CE395">
        <f t="shared" si="422"/>
        <v>136.77822856752027</v>
      </c>
      <c r="CF395" s="18">
        <f t="shared" si="423"/>
        <v>2.5217583411303139E-3</v>
      </c>
      <c r="CG395" s="14">
        <v>2014</v>
      </c>
      <c r="CH395" s="10">
        <v>1172</v>
      </c>
      <c r="CI395" s="9">
        <v>65687091</v>
      </c>
      <c r="CJ395">
        <f t="shared" si="424"/>
        <v>56047.005972696243</v>
      </c>
      <c r="CK395">
        <f t="shared" si="425"/>
        <v>1670.9985774620582</v>
      </c>
      <c r="CL395" s="18">
        <f t="shared" si="426"/>
        <v>3.0730438984170688E-2</v>
      </c>
      <c r="CM395" s="14">
        <v>2015</v>
      </c>
      <c r="CN395" s="9">
        <v>1148</v>
      </c>
      <c r="CO395" s="9">
        <v>65634414</v>
      </c>
      <c r="CP395">
        <f t="shared" si="427"/>
        <v>57172.834494773517</v>
      </c>
      <c r="CQ395">
        <f t="shared" si="428"/>
        <v>1125.8285220772741</v>
      </c>
      <c r="CR395" s="18">
        <f t="shared" si="429"/>
        <v>2.0087219692444064E-2</v>
      </c>
      <c r="CS395" s="14">
        <v>2016</v>
      </c>
      <c r="CT395" s="9">
        <v>1127</v>
      </c>
      <c r="CU395" s="9">
        <v>68554350</v>
      </c>
      <c r="CV395">
        <f t="shared" si="430"/>
        <v>60829.059449866902</v>
      </c>
      <c r="CW395">
        <f t="shared" si="431"/>
        <v>3656.2249550933848</v>
      </c>
      <c r="CX395" s="18">
        <f t="shared" si="432"/>
        <v>6.3950388106568695E-2</v>
      </c>
      <c r="CY395" s="14">
        <v>2017</v>
      </c>
      <c r="CZ395" s="9">
        <v>1128</v>
      </c>
      <c r="DA395" s="9">
        <v>69703134</v>
      </c>
      <c r="DB395">
        <f t="shared" si="433"/>
        <v>61793.558510638301</v>
      </c>
      <c r="DC395">
        <f t="shared" si="434"/>
        <v>964.49906077139894</v>
      </c>
      <c r="DD395" s="18">
        <f t="shared" si="435"/>
        <v>1.5855893046748552E-2</v>
      </c>
      <c r="DE395" s="14">
        <v>2018</v>
      </c>
      <c r="DF395" s="24">
        <v>1145</v>
      </c>
      <c r="DG395" s="24">
        <v>71337640</v>
      </c>
      <c r="DH395">
        <f t="shared" si="436"/>
        <v>62303.615720524016</v>
      </c>
      <c r="DI395">
        <f t="shared" si="437"/>
        <v>510.05720988571557</v>
      </c>
      <c r="DJ395" s="18">
        <f t="shared" si="438"/>
        <v>8.2542132574854824E-3</v>
      </c>
      <c r="DK395" s="14">
        <v>2019</v>
      </c>
      <c r="DL395" s="24">
        <v>1108</v>
      </c>
      <c r="DM395" s="24">
        <v>72634842</v>
      </c>
      <c r="DN395">
        <f t="shared" si="439"/>
        <v>65554.911552346573</v>
      </c>
      <c r="DO395">
        <f t="shared" si="440"/>
        <v>3251.2958318225574</v>
      </c>
      <c r="DP395" s="18">
        <f t="shared" si="441"/>
        <v>5.2184705401479896E-2</v>
      </c>
      <c r="DQ395" s="14">
        <v>2020</v>
      </c>
      <c r="DR395" s="25">
        <v>1114</v>
      </c>
      <c r="DS395" s="24">
        <v>78934797</v>
      </c>
      <c r="DT395">
        <f t="shared" si="442"/>
        <v>70857.088868940758</v>
      </c>
      <c r="DU395">
        <f t="shared" si="443"/>
        <v>5302.177316594185</v>
      </c>
      <c r="DV395" s="18">
        <f t="shared" si="444"/>
        <v>8.088146549263997E-2</v>
      </c>
      <c r="DX395" s="11">
        <f t="shared" si="445"/>
        <v>3.8985316973181437E-2</v>
      </c>
      <c r="DY395">
        <f t="shared" si="446"/>
        <v>63217.361927836297</v>
      </c>
      <c r="DZ395" s="23">
        <f t="shared" si="447"/>
        <v>50981.059333984107</v>
      </c>
    </row>
    <row r="396" spans="1:130" x14ac:dyDescent="0.2">
      <c r="A396" s="3">
        <v>89087</v>
      </c>
      <c r="B396" t="s">
        <v>396</v>
      </c>
      <c r="C396" s="14">
        <v>2000</v>
      </c>
      <c r="D396" s="10">
        <v>440</v>
      </c>
      <c r="E396" s="9">
        <v>15249683</v>
      </c>
      <c r="F396">
        <f t="shared" si="384"/>
        <v>34658.370454545453</v>
      </c>
      <c r="G396" s="14">
        <v>2001</v>
      </c>
      <c r="H396" s="10">
        <v>449</v>
      </c>
      <c r="I396" s="9">
        <v>15908797</v>
      </c>
      <c r="J396">
        <f t="shared" si="385"/>
        <v>35431.61915367483</v>
      </c>
      <c r="K396">
        <f t="shared" si="386"/>
        <v>773.2486991293772</v>
      </c>
      <c r="L396" s="18">
        <f t="shared" si="387"/>
        <v>2.2310590168787506E-2</v>
      </c>
      <c r="M396" s="14">
        <v>2002</v>
      </c>
      <c r="N396" s="10">
        <v>464</v>
      </c>
      <c r="O396" s="9">
        <v>17500227</v>
      </c>
      <c r="P396">
        <f t="shared" si="388"/>
        <v>37716.006465517239</v>
      </c>
      <c r="Q396">
        <f t="shared" si="389"/>
        <v>2284.387311842409</v>
      </c>
      <c r="R396" s="19">
        <f t="shared" si="390"/>
        <v>6.4473127856068665E-2</v>
      </c>
      <c r="S396" s="14">
        <v>2003</v>
      </c>
      <c r="T396" s="10">
        <v>464</v>
      </c>
      <c r="U396" s="9">
        <v>18306412</v>
      </c>
      <c r="V396">
        <f t="shared" si="391"/>
        <v>39453.474137931036</v>
      </c>
      <c r="W396">
        <f t="shared" si="392"/>
        <v>1737.4676724137971</v>
      </c>
      <c r="X396" s="18">
        <f t="shared" si="393"/>
        <v>4.6067116729400247E-2</v>
      </c>
      <c r="Y396" s="14">
        <v>2004</v>
      </c>
      <c r="Z396" s="10">
        <v>462</v>
      </c>
      <c r="AA396" s="9">
        <v>18878870</v>
      </c>
      <c r="AB396">
        <f t="shared" si="394"/>
        <v>40863.354978354975</v>
      </c>
      <c r="AC396">
        <f t="shared" si="395"/>
        <v>1409.8808404239389</v>
      </c>
      <c r="AD396" s="18">
        <f t="shared" si="396"/>
        <v>3.5735277341988565E-2</v>
      </c>
      <c r="AE396" s="14">
        <v>2005</v>
      </c>
      <c r="AF396" s="10">
        <v>450</v>
      </c>
      <c r="AG396" s="9">
        <v>19077733</v>
      </c>
      <c r="AH396">
        <f t="shared" si="397"/>
        <v>42394.962222222224</v>
      </c>
      <c r="AI396">
        <f t="shared" si="398"/>
        <v>1531.6072438672491</v>
      </c>
      <c r="AJ396" s="18">
        <f t="shared" si="399"/>
        <v>3.7481191759182048E-2</v>
      </c>
      <c r="AK396" s="14">
        <v>2006</v>
      </c>
      <c r="AL396" s="10">
        <v>444</v>
      </c>
      <c r="AM396" s="9">
        <v>19753058</v>
      </c>
      <c r="AN396">
        <f t="shared" si="400"/>
        <v>44488.869369369371</v>
      </c>
      <c r="AO396">
        <f t="shared" si="401"/>
        <v>2093.907147147147</v>
      </c>
      <c r="AP396" s="18">
        <f t="shared" si="402"/>
        <v>4.9390470881221379E-2</v>
      </c>
      <c r="AQ396" s="14">
        <v>2007</v>
      </c>
      <c r="AR396" s="10">
        <v>420</v>
      </c>
      <c r="AS396" s="9">
        <v>20184038</v>
      </c>
      <c r="AT396">
        <f t="shared" si="403"/>
        <v>48057.23333333333</v>
      </c>
      <c r="AU396">
        <f t="shared" si="404"/>
        <v>3568.3639639639587</v>
      </c>
      <c r="AV396" s="18">
        <f t="shared" si="405"/>
        <v>8.0208016399283474E-2</v>
      </c>
      <c r="AW396" s="14">
        <v>2008</v>
      </c>
      <c r="AX396" s="10">
        <v>427</v>
      </c>
      <c r="AY396" s="9">
        <v>20679443</v>
      </c>
      <c r="AZ396">
        <f t="shared" si="406"/>
        <v>48429.608899297426</v>
      </c>
      <c r="BA396">
        <f t="shared" si="407"/>
        <v>372.37556596409559</v>
      </c>
      <c r="BB396" s="18">
        <f t="shared" si="408"/>
        <v>7.7485851792847473E-3</v>
      </c>
      <c r="BC396" s="14">
        <v>2009</v>
      </c>
      <c r="BD396" s="10">
        <v>439</v>
      </c>
      <c r="BE396" s="9">
        <v>21793149</v>
      </c>
      <c r="BF396">
        <f t="shared" si="409"/>
        <v>49642.708428246013</v>
      </c>
      <c r="BG396">
        <f t="shared" si="410"/>
        <v>1213.0995289485872</v>
      </c>
      <c r="BH396" s="18">
        <f t="shared" si="411"/>
        <v>2.5048716199031412E-2</v>
      </c>
      <c r="BI396" s="14">
        <v>2010</v>
      </c>
      <c r="BJ396" s="10">
        <v>432</v>
      </c>
      <c r="BK396" s="9">
        <v>21513994</v>
      </c>
      <c r="BL396">
        <f t="shared" si="412"/>
        <v>49800.912037037036</v>
      </c>
      <c r="BM396">
        <f t="shared" si="413"/>
        <v>158.20360879102373</v>
      </c>
      <c r="BN396" s="18">
        <f t="shared" si="414"/>
        <v>3.1868448317982599E-3</v>
      </c>
      <c r="BO396" s="14">
        <v>2011</v>
      </c>
      <c r="BP396" s="10">
        <v>375</v>
      </c>
      <c r="BQ396" s="9">
        <v>21507198</v>
      </c>
      <c r="BR396">
        <f t="shared" si="415"/>
        <v>57352.527999999998</v>
      </c>
      <c r="BS396">
        <f t="shared" si="416"/>
        <v>7551.6159629629619</v>
      </c>
      <c r="BT396" s="18">
        <f t="shared" si="417"/>
        <v>0.15163609769529543</v>
      </c>
      <c r="BU396" s="14">
        <v>2012</v>
      </c>
      <c r="BV396" s="10">
        <v>351</v>
      </c>
      <c r="BW396" s="9">
        <v>21268718</v>
      </c>
      <c r="BX396">
        <f t="shared" si="418"/>
        <v>60594.638176638175</v>
      </c>
      <c r="BY396">
        <f t="shared" si="419"/>
        <v>3242.1101766381762</v>
      </c>
      <c r="BZ396" s="18">
        <f t="shared" si="420"/>
        <v>5.652950776011436E-2</v>
      </c>
      <c r="CA396" s="14">
        <v>2013</v>
      </c>
      <c r="CB396" s="10">
        <v>350</v>
      </c>
      <c r="CC396" s="9">
        <v>21662157</v>
      </c>
      <c r="CD396">
        <f t="shared" si="421"/>
        <v>61891.877142857142</v>
      </c>
      <c r="CE396">
        <f t="shared" si="422"/>
        <v>1297.2389662189671</v>
      </c>
      <c r="CF396" s="18">
        <f t="shared" si="423"/>
        <v>2.1408477800253758E-2</v>
      </c>
      <c r="CG396" s="14">
        <v>2014</v>
      </c>
      <c r="CH396" s="10">
        <v>354</v>
      </c>
      <c r="CI396" s="9">
        <v>22306787</v>
      </c>
      <c r="CJ396">
        <f t="shared" si="424"/>
        <v>63013.522598870055</v>
      </c>
      <c r="CK396">
        <f t="shared" si="425"/>
        <v>1121.6454560129132</v>
      </c>
      <c r="CL396" s="18">
        <f t="shared" si="426"/>
        <v>1.8122660158197527E-2</v>
      </c>
      <c r="CM396" s="14">
        <v>2015</v>
      </c>
      <c r="CN396" s="9">
        <v>328</v>
      </c>
      <c r="CO396" s="9">
        <v>22202138</v>
      </c>
      <c r="CP396">
        <f t="shared" si="427"/>
        <v>67689.445121951227</v>
      </c>
      <c r="CQ396">
        <f t="shared" si="428"/>
        <v>4675.9225230811717</v>
      </c>
      <c r="CR396" s="18">
        <f t="shared" si="429"/>
        <v>7.4205064726297648E-2</v>
      </c>
      <c r="CS396" s="14">
        <v>2016</v>
      </c>
      <c r="CT396" s="9">
        <v>305</v>
      </c>
      <c r="CU396" s="9">
        <v>22588485</v>
      </c>
      <c r="CV396">
        <f t="shared" si="430"/>
        <v>74060.606557377047</v>
      </c>
      <c r="CW396">
        <f t="shared" si="431"/>
        <v>6371.1614354258199</v>
      </c>
      <c r="CX396" s="18">
        <f t="shared" si="432"/>
        <v>9.4123410584136924E-2</v>
      </c>
      <c r="CY396" s="14">
        <v>2017</v>
      </c>
      <c r="CZ396" s="9">
        <v>291</v>
      </c>
      <c r="DA396" s="9">
        <v>23536148</v>
      </c>
      <c r="DB396">
        <f t="shared" si="433"/>
        <v>80880.233676975942</v>
      </c>
      <c r="DC396">
        <f t="shared" si="434"/>
        <v>6819.6271195988957</v>
      </c>
      <c r="DD396" s="18">
        <f t="shared" si="435"/>
        <v>9.2081707625706777E-2</v>
      </c>
      <c r="DE396" s="14">
        <v>2018</v>
      </c>
      <c r="DF396" s="24">
        <v>288</v>
      </c>
      <c r="DG396" s="24">
        <v>25003652</v>
      </c>
      <c r="DH396">
        <f t="shared" si="436"/>
        <v>86818.236111111109</v>
      </c>
      <c r="DI396">
        <f t="shared" si="437"/>
        <v>5938.0024341351673</v>
      </c>
      <c r="DJ396" s="18">
        <f t="shared" si="438"/>
        <v>7.3417226486395898E-2</v>
      </c>
      <c r="DK396" s="14">
        <v>2019</v>
      </c>
      <c r="DL396" s="24">
        <v>275</v>
      </c>
      <c r="DM396" s="24">
        <v>24520884</v>
      </c>
      <c r="DN396">
        <f t="shared" si="439"/>
        <v>89166.850909090906</v>
      </c>
      <c r="DO396">
        <f t="shared" si="440"/>
        <v>2348.614797979797</v>
      </c>
      <c r="DP396" s="18">
        <f t="shared" si="441"/>
        <v>2.7052090703317322E-2</v>
      </c>
      <c r="DQ396" s="14">
        <v>2020</v>
      </c>
      <c r="DR396" s="25">
        <v>266</v>
      </c>
      <c r="DS396" s="24">
        <v>26414735</v>
      </c>
      <c r="DT396">
        <f t="shared" si="442"/>
        <v>99303.515037593985</v>
      </c>
      <c r="DU396">
        <f t="shared" si="443"/>
        <v>10136.664128503078</v>
      </c>
      <c r="DV396" s="18">
        <f t="shared" si="444"/>
        <v>0.11368197962758385</v>
      </c>
      <c r="DX396" s="11">
        <f t="shared" si="445"/>
        <v>5.3110316110171404E-2</v>
      </c>
      <c r="DY396">
        <f t="shared" si="446"/>
        <v>85621.773565725991</v>
      </c>
      <c r="DZ396" s="23">
        <f t="shared" si="447"/>
        <v>57700.408229142602</v>
      </c>
    </row>
    <row r="397" spans="1:130" x14ac:dyDescent="0.2">
      <c r="A397" s="3">
        <v>89088</v>
      </c>
      <c r="B397" t="s">
        <v>397</v>
      </c>
      <c r="C397" s="14">
        <v>2000</v>
      </c>
      <c r="D397" s="10">
        <v>189</v>
      </c>
      <c r="E397" s="9">
        <v>9043955</v>
      </c>
      <c r="F397">
        <f t="shared" si="384"/>
        <v>47851.613756613755</v>
      </c>
      <c r="G397" s="14">
        <v>2001</v>
      </c>
      <c r="H397" s="10">
        <v>205</v>
      </c>
      <c r="I397" s="9">
        <v>9323315</v>
      </c>
      <c r="J397">
        <f t="shared" si="385"/>
        <v>45479.585365853658</v>
      </c>
      <c r="K397">
        <f t="shared" si="386"/>
        <v>-2372.028390760097</v>
      </c>
      <c r="L397" s="18">
        <f t="shared" si="387"/>
        <v>-4.957049939475134E-2</v>
      </c>
      <c r="M397" s="14">
        <v>2002</v>
      </c>
      <c r="N397" s="10">
        <v>222</v>
      </c>
      <c r="O397" s="9">
        <v>10468030</v>
      </c>
      <c r="P397">
        <f t="shared" si="388"/>
        <v>47153.288288288291</v>
      </c>
      <c r="Q397">
        <f t="shared" si="389"/>
        <v>1673.7029224346334</v>
      </c>
      <c r="R397" s="19">
        <f t="shared" si="390"/>
        <v>3.6801191325091971E-2</v>
      </c>
      <c r="S397" s="14">
        <v>2003</v>
      </c>
      <c r="T397" s="10">
        <v>222</v>
      </c>
      <c r="U397" s="9">
        <v>11164483</v>
      </c>
      <c r="V397">
        <f t="shared" si="391"/>
        <v>50290.463963963964</v>
      </c>
      <c r="W397">
        <f t="shared" si="392"/>
        <v>3137.1756756756731</v>
      </c>
      <c r="X397" s="18">
        <f t="shared" si="393"/>
        <v>6.6531429504882902E-2</v>
      </c>
      <c r="Y397" s="14">
        <v>2004</v>
      </c>
      <c r="Z397" s="10">
        <v>214</v>
      </c>
      <c r="AA397" s="9">
        <v>11235911</v>
      </c>
      <c r="AB397">
        <f t="shared" si="394"/>
        <v>52504.257009345798</v>
      </c>
      <c r="AC397">
        <f t="shared" si="395"/>
        <v>2213.7930453818335</v>
      </c>
      <c r="AD397" s="18">
        <f t="shared" si="396"/>
        <v>4.4020135645758698E-2</v>
      </c>
      <c r="AE397" s="14">
        <v>2005</v>
      </c>
      <c r="AF397" s="10">
        <v>211</v>
      </c>
      <c r="AG397" s="9">
        <v>11618266</v>
      </c>
      <c r="AH397">
        <f t="shared" si="397"/>
        <v>55062.872037914691</v>
      </c>
      <c r="AI397">
        <f t="shared" si="398"/>
        <v>2558.6150285688927</v>
      </c>
      <c r="AJ397" s="18">
        <f t="shared" si="399"/>
        <v>4.873157291062051E-2</v>
      </c>
      <c r="AK397" s="14">
        <v>2006</v>
      </c>
      <c r="AL397" s="10">
        <v>220</v>
      </c>
      <c r="AM397" s="9">
        <v>11955086</v>
      </c>
      <c r="AN397">
        <f t="shared" si="400"/>
        <v>54341.3</v>
      </c>
      <c r="AO397">
        <f t="shared" si="401"/>
        <v>-721.57203791468783</v>
      </c>
      <c r="AP397" s="18">
        <f t="shared" si="402"/>
        <v>-1.3104511464963803E-2</v>
      </c>
      <c r="AQ397" s="14">
        <v>2007</v>
      </c>
      <c r="AR397" s="10">
        <v>220</v>
      </c>
      <c r="AS397" s="9">
        <v>12171603</v>
      </c>
      <c r="AT397">
        <f t="shared" si="403"/>
        <v>55325.468181818185</v>
      </c>
      <c r="AU397">
        <f t="shared" si="404"/>
        <v>984.16818181818235</v>
      </c>
      <c r="AV397" s="18">
        <f t="shared" si="405"/>
        <v>1.8110869298639934E-2</v>
      </c>
      <c r="AW397" s="14">
        <v>2008</v>
      </c>
      <c r="AX397" s="10">
        <v>211</v>
      </c>
      <c r="AY397" s="9">
        <v>12034502</v>
      </c>
      <c r="AZ397">
        <f t="shared" si="406"/>
        <v>57035.554502369669</v>
      </c>
      <c r="BA397">
        <f t="shared" si="407"/>
        <v>1710.0863205514834</v>
      </c>
      <c r="BB397" s="18">
        <f t="shared" si="408"/>
        <v>3.0909567993741359E-2</v>
      </c>
      <c r="BC397" s="14">
        <v>2009</v>
      </c>
      <c r="BD397" s="10">
        <v>202</v>
      </c>
      <c r="BE397" s="9">
        <v>12014061</v>
      </c>
      <c r="BF397">
        <f t="shared" si="409"/>
        <v>59475.549504950497</v>
      </c>
      <c r="BG397">
        <f t="shared" si="410"/>
        <v>2439.9950025808284</v>
      </c>
      <c r="BH397" s="18">
        <f t="shared" si="411"/>
        <v>4.2780245127264492E-2</v>
      </c>
      <c r="BI397" s="14">
        <v>2010</v>
      </c>
      <c r="BJ397" s="10">
        <v>208</v>
      </c>
      <c r="BK397" s="9">
        <v>12043888</v>
      </c>
      <c r="BL397">
        <f t="shared" si="412"/>
        <v>57903.307692307695</v>
      </c>
      <c r="BM397">
        <f t="shared" si="413"/>
        <v>-1572.241812642802</v>
      </c>
      <c r="BN397" s="18">
        <f t="shared" si="414"/>
        <v>-2.6435095190031579E-2</v>
      </c>
      <c r="BO397" s="14">
        <v>2011</v>
      </c>
      <c r="BP397" s="10">
        <v>201</v>
      </c>
      <c r="BQ397" s="9">
        <v>12478090</v>
      </c>
      <c r="BR397">
        <f t="shared" si="415"/>
        <v>62080.04975124378</v>
      </c>
      <c r="BS397">
        <f t="shared" si="416"/>
        <v>4176.7420589360845</v>
      </c>
      <c r="BT397" s="18">
        <f t="shared" si="417"/>
        <v>7.2133047754903201E-2</v>
      </c>
      <c r="BU397" s="14">
        <v>2012</v>
      </c>
      <c r="BV397" s="10">
        <v>199</v>
      </c>
      <c r="BW397" s="9">
        <v>12710943</v>
      </c>
      <c r="BX397">
        <f t="shared" si="418"/>
        <v>63874.08542713568</v>
      </c>
      <c r="BY397">
        <f t="shared" si="419"/>
        <v>1794.0356758919006</v>
      </c>
      <c r="BZ397" s="18">
        <f t="shared" si="420"/>
        <v>2.8898747392771814E-2</v>
      </c>
      <c r="CA397" s="14">
        <v>2013</v>
      </c>
      <c r="CB397" s="10">
        <v>243</v>
      </c>
      <c r="CC397" s="9">
        <v>16536238</v>
      </c>
      <c r="CD397">
        <f t="shared" si="421"/>
        <v>68050.362139917692</v>
      </c>
      <c r="CE397">
        <f t="shared" si="422"/>
        <v>4176.2767127820116</v>
      </c>
      <c r="CF397" s="18">
        <f t="shared" si="423"/>
        <v>6.5382959064769652E-2</v>
      </c>
      <c r="CG397" s="14">
        <v>2014</v>
      </c>
      <c r="CH397" s="10">
        <v>231</v>
      </c>
      <c r="CI397" s="9">
        <v>16853068</v>
      </c>
      <c r="CJ397">
        <f t="shared" si="424"/>
        <v>72957.004329004325</v>
      </c>
      <c r="CK397">
        <f t="shared" si="425"/>
        <v>4906.6421890866332</v>
      </c>
      <c r="CL397" s="18">
        <f t="shared" si="426"/>
        <v>7.2103101802722724E-2</v>
      </c>
      <c r="CM397" s="14">
        <v>2015</v>
      </c>
      <c r="CN397" s="9">
        <v>217</v>
      </c>
      <c r="CO397" s="9">
        <v>17269861</v>
      </c>
      <c r="CP397">
        <f t="shared" si="427"/>
        <v>79584.612903225803</v>
      </c>
      <c r="CQ397">
        <f t="shared" si="428"/>
        <v>6627.6085742214782</v>
      </c>
      <c r="CR397" s="18">
        <f t="shared" si="429"/>
        <v>9.084266322577951E-2</v>
      </c>
      <c r="CS397" s="14">
        <v>2016</v>
      </c>
      <c r="CT397" s="9">
        <v>207</v>
      </c>
      <c r="CU397" s="9">
        <v>17246187</v>
      </c>
      <c r="CV397">
        <f t="shared" si="430"/>
        <v>83314.913043478256</v>
      </c>
      <c r="CW397">
        <f t="shared" si="431"/>
        <v>3730.3001402524533</v>
      </c>
      <c r="CX397" s="18">
        <f t="shared" si="432"/>
        <v>4.6872127716301969E-2</v>
      </c>
      <c r="CY397" s="14">
        <v>2017</v>
      </c>
      <c r="CZ397" s="9">
        <v>223</v>
      </c>
      <c r="DA397" s="9">
        <v>18086214</v>
      </c>
      <c r="DB397">
        <f t="shared" si="433"/>
        <v>81104.098654708519</v>
      </c>
      <c r="DC397">
        <f t="shared" si="434"/>
        <v>-2210.814388769737</v>
      </c>
      <c r="DD397" s="18">
        <f t="shared" si="435"/>
        <v>-2.6535638195001342E-2</v>
      </c>
      <c r="DE397" s="14">
        <v>2018</v>
      </c>
      <c r="DF397" s="24">
        <v>225</v>
      </c>
      <c r="DG397" s="24">
        <v>18507653</v>
      </c>
      <c r="DH397">
        <f t="shared" si="436"/>
        <v>82256.235555555555</v>
      </c>
      <c r="DI397">
        <f t="shared" si="437"/>
        <v>1152.1369008470356</v>
      </c>
      <c r="DJ397" s="18">
        <f t="shared" si="438"/>
        <v>1.4205655693827849E-2</v>
      </c>
      <c r="DK397" s="14">
        <v>2019</v>
      </c>
      <c r="DL397" s="24">
        <v>221</v>
      </c>
      <c r="DM397" s="24">
        <v>18624887</v>
      </c>
      <c r="DN397">
        <f t="shared" si="439"/>
        <v>84275.50678733032</v>
      </c>
      <c r="DO397">
        <f t="shared" si="440"/>
        <v>2019.2712317747646</v>
      </c>
      <c r="DP397" s="18">
        <f t="shared" si="441"/>
        <v>2.4548549032625693E-2</v>
      </c>
      <c r="DQ397" s="14">
        <v>2020</v>
      </c>
      <c r="DR397" s="25">
        <v>210</v>
      </c>
      <c r="DS397" s="24">
        <v>19440337</v>
      </c>
      <c r="DT397">
        <f t="shared" si="442"/>
        <v>92573.03333333334</v>
      </c>
      <c r="DU397">
        <f t="shared" si="443"/>
        <v>8297.5265460030205</v>
      </c>
      <c r="DV397" s="18">
        <f t="shared" si="444"/>
        <v>9.8457153950338994E-2</v>
      </c>
      <c r="DX397" s="11">
        <f t="shared" si="445"/>
        <v>3.576505867905061E-2</v>
      </c>
      <c r="DY397">
        <f t="shared" si="446"/>
        <v>82545.280332531474</v>
      </c>
      <c r="DZ397" s="23">
        <f t="shared" si="447"/>
        <v>64404.436296588552</v>
      </c>
    </row>
    <row r="398" spans="1:130" x14ac:dyDescent="0.2">
      <c r="A398" s="3">
        <v>89089</v>
      </c>
      <c r="B398" t="s">
        <v>398</v>
      </c>
      <c r="C398" s="14">
        <v>2000</v>
      </c>
      <c r="D398" s="10">
        <v>1843</v>
      </c>
      <c r="E398" s="9">
        <v>73229546</v>
      </c>
      <c r="F398">
        <f t="shared" si="384"/>
        <v>39733.882799782965</v>
      </c>
      <c r="G398" s="14">
        <v>2001</v>
      </c>
      <c r="H398" s="10">
        <v>1823</v>
      </c>
      <c r="I398" s="9">
        <v>75756373</v>
      </c>
      <c r="J398">
        <f t="shared" si="385"/>
        <v>41555.882062534285</v>
      </c>
      <c r="K398">
        <f t="shared" si="386"/>
        <v>1821.9992627513202</v>
      </c>
      <c r="L398" s="18">
        <f t="shared" si="387"/>
        <v>4.5855052020269016E-2</v>
      </c>
      <c r="M398" s="14">
        <v>2002</v>
      </c>
      <c r="N398" s="10">
        <v>1765</v>
      </c>
      <c r="O398" s="9">
        <v>83289558</v>
      </c>
      <c r="P398">
        <f t="shared" si="388"/>
        <v>47189.551274787533</v>
      </c>
      <c r="Q398">
        <f t="shared" si="389"/>
        <v>5633.6692122532477</v>
      </c>
      <c r="R398" s="19">
        <f t="shared" si="390"/>
        <v>0.13556851479594556</v>
      </c>
      <c r="S398" s="14">
        <v>2003</v>
      </c>
      <c r="T398" s="10">
        <v>1765</v>
      </c>
      <c r="U398" s="9">
        <v>88154577</v>
      </c>
      <c r="V398">
        <f t="shared" si="391"/>
        <v>49945.935977337111</v>
      </c>
      <c r="W398">
        <f t="shared" si="392"/>
        <v>2756.3847025495779</v>
      </c>
      <c r="X398" s="18">
        <f t="shared" si="393"/>
        <v>5.8410911485447012E-2</v>
      </c>
      <c r="Y398" s="14">
        <v>2004</v>
      </c>
      <c r="Z398" s="10">
        <v>1734</v>
      </c>
      <c r="AA398" s="9">
        <v>91385934</v>
      </c>
      <c r="AB398">
        <f t="shared" si="394"/>
        <v>52702.384083044984</v>
      </c>
      <c r="AC398">
        <f t="shared" si="395"/>
        <v>2756.4481057078738</v>
      </c>
      <c r="AD398" s="18">
        <f t="shared" si="396"/>
        <v>5.5188636508055583E-2</v>
      </c>
      <c r="AE398" s="14">
        <v>2005</v>
      </c>
      <c r="AF398" s="10">
        <v>1726</v>
      </c>
      <c r="AG398" s="9">
        <v>92779258</v>
      </c>
      <c r="AH398">
        <f t="shared" si="397"/>
        <v>53753.915411355738</v>
      </c>
      <c r="AI398">
        <f t="shared" si="398"/>
        <v>1051.5313283107535</v>
      </c>
      <c r="AJ398" s="18">
        <f t="shared" si="399"/>
        <v>1.9952253519571694E-2</v>
      </c>
      <c r="AK398" s="14">
        <v>2006</v>
      </c>
      <c r="AL398" s="10">
        <v>1740</v>
      </c>
      <c r="AM398" s="9">
        <v>96800562</v>
      </c>
      <c r="AN398">
        <f t="shared" si="400"/>
        <v>55632.506896551728</v>
      </c>
      <c r="AO398">
        <f t="shared" si="401"/>
        <v>1878.5914851959897</v>
      </c>
      <c r="AP398" s="18">
        <f t="shared" si="402"/>
        <v>3.4947993477683105E-2</v>
      </c>
      <c r="AQ398" s="14">
        <v>2007</v>
      </c>
      <c r="AR398" s="10">
        <v>1699</v>
      </c>
      <c r="AS398" s="9">
        <v>101621704</v>
      </c>
      <c r="AT398">
        <f t="shared" si="403"/>
        <v>59812.656856974689</v>
      </c>
      <c r="AU398">
        <f t="shared" si="404"/>
        <v>4180.1499604229612</v>
      </c>
      <c r="AV398" s="18">
        <f t="shared" si="405"/>
        <v>7.5138622967250462E-2</v>
      </c>
      <c r="AW398" s="14">
        <v>2008</v>
      </c>
      <c r="AX398" s="10">
        <v>1676</v>
      </c>
      <c r="AY398" s="9">
        <v>102974028</v>
      </c>
      <c r="AZ398">
        <f t="shared" si="406"/>
        <v>61440.350835322199</v>
      </c>
      <c r="BA398">
        <f t="shared" si="407"/>
        <v>1627.69397834751</v>
      </c>
      <c r="BB398" s="18">
        <f t="shared" si="408"/>
        <v>2.7213203089100135E-2</v>
      </c>
      <c r="BC398" s="14">
        <v>2009</v>
      </c>
      <c r="BD398" s="10">
        <v>1623</v>
      </c>
      <c r="BE398" s="9">
        <v>103642695</v>
      </c>
      <c r="BF398">
        <f t="shared" si="409"/>
        <v>63858.715341959338</v>
      </c>
      <c r="BG398">
        <f t="shared" si="410"/>
        <v>2418.3645066371391</v>
      </c>
      <c r="BH398" s="18">
        <f t="shared" si="411"/>
        <v>3.9361176714616281E-2</v>
      </c>
      <c r="BI398" s="14">
        <v>2010</v>
      </c>
      <c r="BJ398" s="10">
        <v>1611</v>
      </c>
      <c r="BK398" s="9">
        <v>102999688</v>
      </c>
      <c r="BL398">
        <f t="shared" si="412"/>
        <v>63935.250155183116</v>
      </c>
      <c r="BM398">
        <f t="shared" si="413"/>
        <v>76.534813223777746</v>
      </c>
      <c r="BN398" s="18">
        <f t="shared" si="414"/>
        <v>1.1985022375401496E-3</v>
      </c>
      <c r="BO398" s="14">
        <v>2011</v>
      </c>
      <c r="BP398" s="10">
        <v>1599</v>
      </c>
      <c r="BQ398" s="9">
        <v>103810120</v>
      </c>
      <c r="BR398">
        <f t="shared" si="415"/>
        <v>64921.901188242649</v>
      </c>
      <c r="BS398">
        <f t="shared" si="416"/>
        <v>986.6510330595338</v>
      </c>
      <c r="BT398" s="18">
        <f t="shared" si="417"/>
        <v>1.5432035233533028E-2</v>
      </c>
      <c r="BU398" s="14">
        <v>2012</v>
      </c>
      <c r="BV398" s="10">
        <v>1534</v>
      </c>
      <c r="BW398" s="9">
        <v>102583673</v>
      </c>
      <c r="BX398">
        <f t="shared" si="418"/>
        <v>66873.320078226854</v>
      </c>
      <c r="BY398">
        <f t="shared" si="419"/>
        <v>1951.4188899842047</v>
      </c>
      <c r="BZ398" s="18">
        <f t="shared" si="420"/>
        <v>3.0057944303356392E-2</v>
      </c>
      <c r="CA398" s="14">
        <v>2013</v>
      </c>
      <c r="CB398" s="10">
        <v>1556</v>
      </c>
      <c r="CC398" s="9">
        <v>104781562</v>
      </c>
      <c r="CD398">
        <f t="shared" si="421"/>
        <v>67340.335475578409</v>
      </c>
      <c r="CE398">
        <f t="shared" si="422"/>
        <v>467.01539735155529</v>
      </c>
      <c r="CF398" s="18">
        <f t="shared" si="423"/>
        <v>6.9835832407490993E-3</v>
      </c>
      <c r="CG398" s="14">
        <v>2014</v>
      </c>
      <c r="CH398" s="10">
        <v>1603</v>
      </c>
      <c r="CI398" s="9">
        <v>105748187</v>
      </c>
      <c r="CJ398">
        <f t="shared" si="424"/>
        <v>65968.925140361825</v>
      </c>
      <c r="CK398">
        <f t="shared" si="425"/>
        <v>-1371.4103352165839</v>
      </c>
      <c r="CL398" s="18">
        <f t="shared" si="426"/>
        <v>-2.0365362386915022E-2</v>
      </c>
      <c r="CM398" s="14">
        <v>2015</v>
      </c>
      <c r="CN398" s="9">
        <v>1553</v>
      </c>
      <c r="CO398" s="9">
        <v>104498105</v>
      </c>
      <c r="CP398">
        <f t="shared" si="427"/>
        <v>67287.897617514493</v>
      </c>
      <c r="CQ398">
        <f t="shared" si="428"/>
        <v>1318.9724771526671</v>
      </c>
      <c r="CR398" s="18">
        <f t="shared" si="429"/>
        <v>1.9993845198270164E-2</v>
      </c>
      <c r="CS398" s="14">
        <v>2016</v>
      </c>
      <c r="CT398" s="9">
        <v>1553</v>
      </c>
      <c r="CU398" s="9">
        <v>108337028</v>
      </c>
      <c r="CV398">
        <f t="shared" si="430"/>
        <v>69759.83773341919</v>
      </c>
      <c r="CW398">
        <f t="shared" si="431"/>
        <v>2471.9401159046974</v>
      </c>
      <c r="CX398" s="18">
        <f t="shared" si="432"/>
        <v>3.6736771446716616E-2</v>
      </c>
      <c r="CY398" s="14">
        <v>2017</v>
      </c>
      <c r="CZ398" s="9">
        <v>1543</v>
      </c>
      <c r="DA398" s="9">
        <v>115867706</v>
      </c>
      <c r="DB398">
        <f t="shared" si="433"/>
        <v>75092.48606610499</v>
      </c>
      <c r="DC398">
        <f t="shared" si="434"/>
        <v>5332.6483326857997</v>
      </c>
      <c r="DD398" s="18">
        <f t="shared" si="435"/>
        <v>7.6442957809965462E-2</v>
      </c>
      <c r="DE398" s="14">
        <v>2018</v>
      </c>
      <c r="DF398" s="24">
        <v>1457</v>
      </c>
      <c r="DG398" s="24">
        <v>119386698</v>
      </c>
      <c r="DH398">
        <f t="shared" si="436"/>
        <v>81940.080988332193</v>
      </c>
      <c r="DI398">
        <f t="shared" si="437"/>
        <v>6847.5949222272029</v>
      </c>
      <c r="DJ398" s="18">
        <f t="shared" si="438"/>
        <v>9.1188816364385208E-2</v>
      </c>
      <c r="DK398" s="14">
        <v>2019</v>
      </c>
      <c r="DL398" s="24">
        <v>1443</v>
      </c>
      <c r="DM398" s="24">
        <v>121925712</v>
      </c>
      <c r="DN398">
        <f t="shared" si="439"/>
        <v>84494.602910602916</v>
      </c>
      <c r="DO398">
        <f t="shared" si="440"/>
        <v>2554.5219222707237</v>
      </c>
      <c r="DP398" s="18">
        <f t="shared" si="441"/>
        <v>3.1175486910178588E-2</v>
      </c>
      <c r="DQ398" s="14">
        <v>2020</v>
      </c>
      <c r="DR398" s="25">
        <v>1437</v>
      </c>
      <c r="DS398" s="24">
        <v>125669264</v>
      </c>
      <c r="DT398">
        <f t="shared" si="442"/>
        <v>87452.514961725814</v>
      </c>
      <c r="DU398">
        <f t="shared" si="443"/>
        <v>2957.9120511228975</v>
      </c>
      <c r="DV398" s="18">
        <f t="shared" si="444"/>
        <v>3.5007112279732605E-2</v>
      </c>
      <c r="DX398" s="11">
        <f t="shared" si="445"/>
        <v>3.9165316212200013E-2</v>
      </c>
      <c r="DY398">
        <f t="shared" si="446"/>
        <v>80509.056655013366</v>
      </c>
      <c r="DZ398" s="23">
        <f t="shared" si="447"/>
        <v>62890.139707378243</v>
      </c>
    </row>
    <row r="399" spans="1:130" x14ac:dyDescent="0.2">
      <c r="A399" s="3">
        <v>90075</v>
      </c>
      <c r="B399" t="s">
        <v>399</v>
      </c>
      <c r="C399" s="14">
        <v>2000</v>
      </c>
      <c r="D399" s="10">
        <v>92</v>
      </c>
      <c r="E399" s="9">
        <v>4830024</v>
      </c>
      <c r="F399">
        <f t="shared" si="384"/>
        <v>52500.260869565216</v>
      </c>
      <c r="G399" s="14">
        <v>2001</v>
      </c>
      <c r="H399" s="10">
        <v>75</v>
      </c>
      <c r="I399" s="9">
        <v>5209759</v>
      </c>
      <c r="J399">
        <f t="shared" si="385"/>
        <v>69463.453333333338</v>
      </c>
      <c r="K399">
        <f t="shared" si="386"/>
        <v>16963.192463768122</v>
      </c>
      <c r="L399" s="18">
        <f t="shared" si="387"/>
        <v>0.32310682238155902</v>
      </c>
      <c r="M399" s="14">
        <v>2002</v>
      </c>
      <c r="N399" s="10">
        <v>85</v>
      </c>
      <c r="O399" s="9">
        <v>5198192</v>
      </c>
      <c r="P399">
        <f t="shared" si="388"/>
        <v>61155.199999999997</v>
      </c>
      <c r="Q399">
        <f t="shared" si="389"/>
        <v>-8308.2533333333413</v>
      </c>
      <c r="R399" s="19">
        <f t="shared" si="390"/>
        <v>-0.1196061084591438</v>
      </c>
      <c r="S399" s="14">
        <v>2003</v>
      </c>
      <c r="T399" s="10">
        <v>85</v>
      </c>
      <c r="U399" s="9">
        <v>5308748</v>
      </c>
      <c r="V399">
        <f t="shared" si="391"/>
        <v>62455.858823529408</v>
      </c>
      <c r="W399">
        <f t="shared" si="392"/>
        <v>1300.6588235294112</v>
      </c>
      <c r="X399" s="18">
        <f t="shared" si="393"/>
        <v>2.126816400779347E-2</v>
      </c>
      <c r="Y399" s="14">
        <v>2004</v>
      </c>
      <c r="Z399" s="10">
        <v>73</v>
      </c>
      <c r="AA399" s="9">
        <v>5243943</v>
      </c>
      <c r="AB399">
        <f t="shared" si="394"/>
        <v>71834.835616438359</v>
      </c>
      <c r="AC399">
        <f t="shared" si="395"/>
        <v>9378.9767929089503</v>
      </c>
      <c r="AD399" s="18">
        <f t="shared" si="396"/>
        <v>0.15016968735326311</v>
      </c>
      <c r="AE399" s="14">
        <v>2005</v>
      </c>
      <c r="AF399" s="10">
        <v>62</v>
      </c>
      <c r="AG399" s="9">
        <v>5270203</v>
      </c>
      <c r="AH399">
        <f t="shared" si="397"/>
        <v>85003.274193548394</v>
      </c>
      <c r="AI399">
        <f t="shared" si="398"/>
        <v>13168.438577110035</v>
      </c>
      <c r="AJ399" s="18">
        <f t="shared" si="399"/>
        <v>0.18331549677962414</v>
      </c>
      <c r="AK399" s="14">
        <v>2006</v>
      </c>
      <c r="AL399" s="10">
        <v>66</v>
      </c>
      <c r="AM399" s="9">
        <v>5526542</v>
      </c>
      <c r="AN399">
        <f t="shared" si="400"/>
        <v>83735.484848484848</v>
      </c>
      <c r="AO399">
        <f t="shared" si="401"/>
        <v>-1267.7893450635456</v>
      </c>
      <c r="AP399" s="18">
        <f t="shared" si="402"/>
        <v>-1.4914594256414757E-2</v>
      </c>
      <c r="AQ399" s="14">
        <v>2007</v>
      </c>
      <c r="AR399" s="10">
        <v>62</v>
      </c>
      <c r="AS399" s="9">
        <v>5587311</v>
      </c>
      <c r="AT399">
        <f t="shared" si="403"/>
        <v>90117.919354838712</v>
      </c>
      <c r="AU399">
        <f t="shared" si="404"/>
        <v>6382.434506353864</v>
      </c>
      <c r="AV399" s="18">
        <f t="shared" si="405"/>
        <v>7.6221383537726672E-2</v>
      </c>
      <c r="AW399" s="14">
        <v>2008</v>
      </c>
      <c r="AX399" s="10">
        <v>61</v>
      </c>
      <c r="AY399" s="9">
        <v>5796363</v>
      </c>
      <c r="AZ399">
        <f t="shared" si="406"/>
        <v>95022.344262295082</v>
      </c>
      <c r="BA399">
        <f t="shared" si="407"/>
        <v>4904.4249074563704</v>
      </c>
      <c r="BB399" s="18">
        <f t="shared" si="408"/>
        <v>5.4422305159368245E-2</v>
      </c>
      <c r="BC399" s="14">
        <v>2009</v>
      </c>
      <c r="BD399" s="10">
        <v>50</v>
      </c>
      <c r="BE399" s="9">
        <v>5828671</v>
      </c>
      <c r="BF399">
        <f t="shared" si="409"/>
        <v>116573.42</v>
      </c>
      <c r="BG399">
        <f t="shared" si="410"/>
        <v>21551.075737704916</v>
      </c>
      <c r="BH399" s="18">
        <f t="shared" si="411"/>
        <v>0.22680008481180353</v>
      </c>
      <c r="BI399" s="14">
        <v>2010</v>
      </c>
      <c r="BJ399" s="10">
        <v>58</v>
      </c>
      <c r="BK399" s="9">
        <v>5843241</v>
      </c>
      <c r="BL399">
        <f t="shared" si="412"/>
        <v>100745.53448275862</v>
      </c>
      <c r="BM399">
        <f t="shared" si="413"/>
        <v>-15827.885517241375</v>
      </c>
      <c r="BN399" s="18">
        <f t="shared" si="414"/>
        <v>-0.13577611017366889</v>
      </c>
      <c r="BO399" s="14">
        <v>2011</v>
      </c>
      <c r="BP399" s="10">
        <v>67</v>
      </c>
      <c r="BQ399" s="9">
        <v>5966665</v>
      </c>
      <c r="BR399">
        <f t="shared" si="415"/>
        <v>89054.701492537308</v>
      </c>
      <c r="BS399">
        <f t="shared" si="416"/>
        <v>-11690.832990221315</v>
      </c>
      <c r="BT399" s="18">
        <f t="shared" si="417"/>
        <v>-0.11604318792136697</v>
      </c>
      <c r="BU399" s="14">
        <v>2012</v>
      </c>
      <c r="BV399" s="10">
        <v>64</v>
      </c>
      <c r="BW399" s="9">
        <v>5921495</v>
      </c>
      <c r="BX399">
        <f t="shared" si="418"/>
        <v>92523.359375</v>
      </c>
      <c r="BY399">
        <f t="shared" si="419"/>
        <v>3468.6578824626922</v>
      </c>
      <c r="BZ399" s="18">
        <f t="shared" si="420"/>
        <v>3.8949744643783486E-2</v>
      </c>
      <c r="CA399" s="14">
        <v>2013</v>
      </c>
      <c r="CB399" s="10">
        <v>67</v>
      </c>
      <c r="CC399" s="9">
        <v>6061167</v>
      </c>
      <c r="CD399">
        <f t="shared" si="421"/>
        <v>90465.179104477618</v>
      </c>
      <c r="CE399">
        <f t="shared" si="422"/>
        <v>-2058.1802705223818</v>
      </c>
      <c r="CF399" s="18">
        <f t="shared" si="423"/>
        <v>-2.2244979910213965E-2</v>
      </c>
      <c r="CG399" s="14">
        <v>2014</v>
      </c>
      <c r="CH399" s="10">
        <v>53</v>
      </c>
      <c r="CI399" s="9">
        <v>6148316</v>
      </c>
      <c r="CJ399">
        <f t="shared" si="424"/>
        <v>116005.96226415095</v>
      </c>
      <c r="CK399">
        <f t="shared" si="425"/>
        <v>25540.78315967333</v>
      </c>
      <c r="CL399" s="18">
        <f t="shared" si="426"/>
        <v>0.28232722703369056</v>
      </c>
      <c r="CM399" s="14">
        <v>2015</v>
      </c>
      <c r="CN399" s="9">
        <v>54</v>
      </c>
      <c r="CO399" s="9">
        <v>6126509</v>
      </c>
      <c r="CP399">
        <f t="shared" si="427"/>
        <v>113453.87037037036</v>
      </c>
      <c r="CQ399">
        <f t="shared" si="428"/>
        <v>-2552.0918937805836</v>
      </c>
      <c r="CR399" s="18">
        <f t="shared" si="429"/>
        <v>-2.1999661430930181E-2</v>
      </c>
      <c r="CS399" s="14">
        <v>2016</v>
      </c>
      <c r="CT399" s="9">
        <v>53</v>
      </c>
      <c r="CU399" s="9">
        <v>6208329</v>
      </c>
      <c r="CV399">
        <f t="shared" si="430"/>
        <v>117138.28301886792</v>
      </c>
      <c r="CW399">
        <f t="shared" si="431"/>
        <v>3684.4126484975568</v>
      </c>
      <c r="CX399" s="18">
        <f t="shared" si="432"/>
        <v>3.247498420697139E-2</v>
      </c>
      <c r="CY399" s="14">
        <v>2017</v>
      </c>
      <c r="CZ399" s="9">
        <v>60</v>
      </c>
      <c r="DA399" s="9">
        <v>6282438</v>
      </c>
      <c r="DB399">
        <f t="shared" si="433"/>
        <v>104707.3</v>
      </c>
      <c r="DC399">
        <f t="shared" si="434"/>
        <v>-12430.983018867919</v>
      </c>
      <c r="DD399" s="18">
        <f t="shared" si="435"/>
        <v>-0.10612229152159941</v>
      </c>
      <c r="DE399" s="14">
        <v>2018</v>
      </c>
      <c r="DF399" s="24">
        <v>55</v>
      </c>
      <c r="DG399" s="24">
        <v>6228434</v>
      </c>
      <c r="DH399">
        <f t="shared" si="436"/>
        <v>113244.25454545455</v>
      </c>
      <c r="DI399">
        <f t="shared" si="437"/>
        <v>8536.9545454545441</v>
      </c>
      <c r="DJ399" s="18">
        <f t="shared" si="438"/>
        <v>8.1531608067962252E-2</v>
      </c>
      <c r="DK399" s="14">
        <v>2019</v>
      </c>
      <c r="DL399" s="24">
        <v>67</v>
      </c>
      <c r="DM399" s="24">
        <v>6306132</v>
      </c>
      <c r="DN399">
        <f t="shared" si="439"/>
        <v>94121.373134328358</v>
      </c>
      <c r="DO399">
        <f t="shared" si="440"/>
        <v>-19122.881411126189</v>
      </c>
      <c r="DP399" s="18">
        <f t="shared" si="441"/>
        <v>-0.16886403189179502</v>
      </c>
      <c r="DQ399" s="14">
        <v>2020</v>
      </c>
      <c r="DR399" s="25">
        <v>60</v>
      </c>
      <c r="DS399" s="24">
        <v>6300178</v>
      </c>
      <c r="DT399">
        <f t="shared" si="442"/>
        <v>105002.96666666666</v>
      </c>
      <c r="DU399">
        <f t="shared" si="443"/>
        <v>10881.593532338302</v>
      </c>
      <c r="DV399" s="18">
        <f t="shared" si="444"/>
        <v>0.11561235423975683</v>
      </c>
      <c r="DX399" s="11">
        <f t="shared" si="445"/>
        <v>4.0875424607045518E-2</v>
      </c>
      <c r="DY399">
        <f t="shared" si="446"/>
        <v>104024.3092265943</v>
      </c>
      <c r="DZ399" s="23">
        <f t="shared" si="447"/>
        <v>91634.515988411702</v>
      </c>
    </row>
    <row r="400" spans="1:130" x14ac:dyDescent="0.2">
      <c r="A400" s="3">
        <v>90076</v>
      </c>
      <c r="B400" t="s">
        <v>400</v>
      </c>
      <c r="C400" s="14">
        <v>2000</v>
      </c>
      <c r="D400" s="10">
        <v>566</v>
      </c>
      <c r="E400" s="9">
        <v>33140467</v>
      </c>
      <c r="F400">
        <f t="shared" si="384"/>
        <v>58552.061837455833</v>
      </c>
      <c r="G400" s="14">
        <v>2001</v>
      </c>
      <c r="H400" s="10">
        <v>562</v>
      </c>
      <c r="I400" s="9">
        <v>33223272</v>
      </c>
      <c r="J400">
        <f t="shared" si="385"/>
        <v>59116.142348754445</v>
      </c>
      <c r="K400">
        <f t="shared" si="386"/>
        <v>564.08051129861269</v>
      </c>
      <c r="L400" s="18">
        <f t="shared" si="387"/>
        <v>9.6338283161494006E-3</v>
      </c>
      <c r="M400" s="14">
        <v>2002</v>
      </c>
      <c r="N400" s="10">
        <v>558</v>
      </c>
      <c r="O400" s="9">
        <v>30642687</v>
      </c>
      <c r="P400">
        <f t="shared" si="388"/>
        <v>54915.209677419356</v>
      </c>
      <c r="Q400">
        <f t="shared" si="389"/>
        <v>-4200.9326713350893</v>
      </c>
      <c r="R400" s="19">
        <f t="shared" si="390"/>
        <v>-7.106236138602845E-2</v>
      </c>
      <c r="S400" s="14">
        <v>2003</v>
      </c>
      <c r="T400" s="10">
        <v>558</v>
      </c>
      <c r="U400" s="9">
        <v>30730516</v>
      </c>
      <c r="V400">
        <f t="shared" si="391"/>
        <v>55072.609318996416</v>
      </c>
      <c r="W400">
        <f t="shared" si="392"/>
        <v>157.39964157705981</v>
      </c>
      <c r="X400" s="18">
        <f t="shared" si="393"/>
        <v>2.8662303668082166E-3</v>
      </c>
      <c r="Y400" s="14">
        <v>2004</v>
      </c>
      <c r="Z400" s="10">
        <v>550</v>
      </c>
      <c r="AA400" s="9">
        <v>19204160</v>
      </c>
      <c r="AB400">
        <f t="shared" si="394"/>
        <v>34916.654545454548</v>
      </c>
      <c r="AC400">
        <f t="shared" si="395"/>
        <v>-20155.954773541867</v>
      </c>
      <c r="AD400" s="18">
        <f t="shared" si="396"/>
        <v>-0.3659887378277788</v>
      </c>
      <c r="AE400" s="14">
        <v>2005</v>
      </c>
      <c r="AF400" s="10">
        <v>552</v>
      </c>
      <c r="AG400" s="9">
        <v>36600269</v>
      </c>
      <c r="AH400">
        <f t="shared" si="397"/>
        <v>66304.835144927536</v>
      </c>
      <c r="AI400">
        <f t="shared" si="398"/>
        <v>31388.180599472988</v>
      </c>
      <c r="AJ400" s="18">
        <f t="shared" si="399"/>
        <v>0.89894581849506261</v>
      </c>
      <c r="AK400" s="14">
        <v>2006</v>
      </c>
      <c r="AL400" s="10">
        <v>568</v>
      </c>
      <c r="AM400" s="9">
        <v>26398088</v>
      </c>
      <c r="AN400">
        <f t="shared" si="400"/>
        <v>46475.507042253521</v>
      </c>
      <c r="AO400">
        <f t="shared" si="401"/>
        <v>-19829.328102674015</v>
      </c>
      <c r="AP400" s="18">
        <f t="shared" si="402"/>
        <v>-0.29906307827071044</v>
      </c>
      <c r="AQ400" s="14">
        <v>2007</v>
      </c>
      <c r="AR400" s="10">
        <v>569</v>
      </c>
      <c r="AS400" s="9">
        <v>26958858</v>
      </c>
      <c r="AT400">
        <f t="shared" si="403"/>
        <v>47379.36379613357</v>
      </c>
      <c r="AU400">
        <f t="shared" si="404"/>
        <v>903.85675388004893</v>
      </c>
      <c r="AV400" s="18">
        <f t="shared" si="405"/>
        <v>1.9448023516092067E-2</v>
      </c>
      <c r="AW400" s="14">
        <v>2008</v>
      </c>
      <c r="AX400" s="10">
        <v>562</v>
      </c>
      <c r="AY400" s="9">
        <v>27781299</v>
      </c>
      <c r="AZ400">
        <f t="shared" si="406"/>
        <v>49432.916370106759</v>
      </c>
      <c r="BA400">
        <f t="shared" si="407"/>
        <v>2053.5525739731893</v>
      </c>
      <c r="BB400" s="18">
        <f t="shared" si="408"/>
        <v>4.3342763799221196E-2</v>
      </c>
      <c r="BC400" s="14">
        <v>2009</v>
      </c>
      <c r="BD400" s="10">
        <v>525</v>
      </c>
      <c r="BE400" s="9">
        <v>28183348</v>
      </c>
      <c r="BF400">
        <f t="shared" si="409"/>
        <v>53682.567619047622</v>
      </c>
      <c r="BG400">
        <f t="shared" si="410"/>
        <v>4249.6512489408633</v>
      </c>
      <c r="BH400" s="18">
        <f t="shared" si="411"/>
        <v>8.5968046415135779E-2</v>
      </c>
      <c r="BI400" s="14">
        <v>2010</v>
      </c>
      <c r="BJ400" s="10">
        <v>491</v>
      </c>
      <c r="BK400" s="9">
        <v>27561487</v>
      </c>
      <c r="BL400">
        <f t="shared" si="412"/>
        <v>56133.374745417517</v>
      </c>
      <c r="BM400">
        <f t="shared" si="413"/>
        <v>2450.8071263698948</v>
      </c>
      <c r="BN400" s="18">
        <f t="shared" si="414"/>
        <v>4.5653686756598068E-2</v>
      </c>
      <c r="BO400" s="14">
        <v>2011</v>
      </c>
      <c r="BP400" s="10">
        <v>492</v>
      </c>
      <c r="BQ400" s="9">
        <v>28348469</v>
      </c>
      <c r="BR400">
        <f t="shared" si="415"/>
        <v>57618.83943089431</v>
      </c>
      <c r="BS400">
        <f t="shared" si="416"/>
        <v>1485.4646854767925</v>
      </c>
      <c r="BT400" s="18">
        <f t="shared" si="417"/>
        <v>2.6463128080466237E-2</v>
      </c>
      <c r="BU400" s="14">
        <v>2012</v>
      </c>
      <c r="BV400" s="10">
        <v>499</v>
      </c>
      <c r="BW400" s="9">
        <v>34075124</v>
      </c>
      <c r="BX400">
        <f t="shared" si="418"/>
        <v>68286.821643286574</v>
      </c>
      <c r="BY400">
        <f t="shared" si="419"/>
        <v>10667.982212392264</v>
      </c>
      <c r="BZ400" s="18">
        <f t="shared" si="420"/>
        <v>0.18514746769911961</v>
      </c>
      <c r="CA400" s="14">
        <v>2013</v>
      </c>
      <c r="CB400" s="10">
        <v>494</v>
      </c>
      <c r="CC400" s="9">
        <v>33970889</v>
      </c>
      <c r="CD400">
        <f t="shared" si="421"/>
        <v>68766.981781376511</v>
      </c>
      <c r="CE400">
        <f t="shared" si="422"/>
        <v>480.16013808993739</v>
      </c>
      <c r="CF400" s="18">
        <f t="shared" si="423"/>
        <v>7.0315197945245555E-3</v>
      </c>
      <c r="CG400" s="14">
        <v>2014</v>
      </c>
      <c r="CH400" s="10">
        <v>483</v>
      </c>
      <c r="CI400" s="9">
        <v>34403702</v>
      </c>
      <c r="CJ400">
        <f t="shared" si="424"/>
        <v>71229.196687370597</v>
      </c>
      <c r="CK400">
        <f t="shared" si="425"/>
        <v>2462.2149059940857</v>
      </c>
      <c r="CL400" s="18">
        <f t="shared" si="426"/>
        <v>3.5805190837398408E-2</v>
      </c>
      <c r="CM400" s="14">
        <v>2015</v>
      </c>
      <c r="CN400" s="9">
        <v>496</v>
      </c>
      <c r="CO400" s="9">
        <v>35983422</v>
      </c>
      <c r="CP400">
        <f t="shared" si="427"/>
        <v>72547.221774193546</v>
      </c>
      <c r="CQ400">
        <f t="shared" si="428"/>
        <v>1318.0250868229487</v>
      </c>
      <c r="CR400" s="18">
        <f t="shared" si="429"/>
        <v>1.850400043970513E-2</v>
      </c>
      <c r="CS400" s="14">
        <v>2016</v>
      </c>
      <c r="CT400" s="9">
        <v>483</v>
      </c>
      <c r="CU400" s="9">
        <v>37618598</v>
      </c>
      <c r="CV400">
        <f t="shared" si="430"/>
        <v>77885.296066252587</v>
      </c>
      <c r="CW400">
        <f t="shared" si="431"/>
        <v>5338.0742920590419</v>
      </c>
      <c r="CX400" s="18">
        <f t="shared" si="432"/>
        <v>7.3580685262821438E-2</v>
      </c>
      <c r="CY400" s="14">
        <v>2017</v>
      </c>
      <c r="CZ400" s="9">
        <v>464</v>
      </c>
      <c r="DA400" s="9">
        <v>37456069</v>
      </c>
      <c r="DB400">
        <f t="shared" si="433"/>
        <v>80724.286637931029</v>
      </c>
      <c r="DC400">
        <f t="shared" si="434"/>
        <v>2838.9905716784415</v>
      </c>
      <c r="DD400" s="18">
        <f t="shared" si="435"/>
        <v>3.6450918402665809E-2</v>
      </c>
      <c r="DE400" s="14">
        <v>2018</v>
      </c>
      <c r="DF400" s="24">
        <v>479</v>
      </c>
      <c r="DG400" s="24">
        <v>32015705</v>
      </c>
      <c r="DH400">
        <f t="shared" si="436"/>
        <v>66838.63256784968</v>
      </c>
      <c r="DI400">
        <f t="shared" si="437"/>
        <v>-13885.654070081349</v>
      </c>
      <c r="DJ400" s="18">
        <f t="shared" si="438"/>
        <v>-0.17201333884016889</v>
      </c>
      <c r="DK400" s="14">
        <v>2019</v>
      </c>
      <c r="DL400" s="24">
        <v>464</v>
      </c>
      <c r="DM400" s="24">
        <v>32827635</v>
      </c>
      <c r="DN400">
        <f t="shared" si="439"/>
        <v>70749.213362068971</v>
      </c>
      <c r="DO400">
        <f t="shared" si="440"/>
        <v>3910.5807942192914</v>
      </c>
      <c r="DP400" s="18">
        <f t="shared" si="441"/>
        <v>5.8507791736306942E-2</v>
      </c>
      <c r="DQ400" s="14">
        <v>2020</v>
      </c>
      <c r="DR400" s="25">
        <v>475</v>
      </c>
      <c r="DS400" s="24">
        <v>52462365</v>
      </c>
      <c r="DT400">
        <f t="shared" si="442"/>
        <v>110447.08421052631</v>
      </c>
      <c r="DU400">
        <f t="shared" si="443"/>
        <v>39697.870848457344</v>
      </c>
      <c r="DV400" s="18">
        <f t="shared" si="444"/>
        <v>0.56110688673382059</v>
      </c>
      <c r="DX400" s="11">
        <f t="shared" si="445"/>
        <v>5.7493332862939714E-2</v>
      </c>
      <c r="DY400">
        <f t="shared" si="446"/>
        <v>72770.710855949888</v>
      </c>
      <c r="DZ400" s="23">
        <f t="shared" si="447"/>
        <v>63194.038886081762</v>
      </c>
    </row>
    <row r="401" spans="1:130" x14ac:dyDescent="0.2">
      <c r="A401" s="3">
        <v>90077</v>
      </c>
      <c r="B401" t="s">
        <v>401</v>
      </c>
      <c r="C401" s="14">
        <v>2000</v>
      </c>
      <c r="D401" s="10">
        <v>318</v>
      </c>
      <c r="E401" s="9">
        <v>32215476</v>
      </c>
      <c r="F401">
        <f t="shared" si="384"/>
        <v>101306.52830188679</v>
      </c>
      <c r="G401" s="14">
        <v>2001</v>
      </c>
      <c r="H401" s="10">
        <v>305</v>
      </c>
      <c r="I401" s="9">
        <v>33305632</v>
      </c>
      <c r="J401">
        <f t="shared" si="385"/>
        <v>109198.79344262295</v>
      </c>
      <c r="K401">
        <f t="shared" si="386"/>
        <v>7892.2651407361554</v>
      </c>
      <c r="L401" s="18">
        <f t="shared" si="387"/>
        <v>7.7904803106249226E-2</v>
      </c>
      <c r="M401" s="14">
        <v>2002</v>
      </c>
      <c r="N401" s="10">
        <v>273</v>
      </c>
      <c r="O401" s="9">
        <v>30207828</v>
      </c>
      <c r="P401">
        <f t="shared" si="388"/>
        <v>110651.38461538461</v>
      </c>
      <c r="Q401">
        <f t="shared" si="389"/>
        <v>1452.5911727616622</v>
      </c>
      <c r="R401" s="19">
        <f t="shared" si="390"/>
        <v>1.3302263944197396E-2</v>
      </c>
      <c r="S401" s="14">
        <v>2003</v>
      </c>
      <c r="T401" s="10">
        <v>273</v>
      </c>
      <c r="U401" s="9">
        <v>29561769</v>
      </c>
      <c r="V401">
        <f t="shared" si="391"/>
        <v>108284.86813186813</v>
      </c>
      <c r="W401">
        <f t="shared" si="392"/>
        <v>-2366.516483516476</v>
      </c>
      <c r="X401" s="18">
        <f t="shared" si="393"/>
        <v>-2.1387138459607158E-2</v>
      </c>
      <c r="Y401" s="14">
        <v>2004</v>
      </c>
      <c r="Z401" s="10">
        <v>269</v>
      </c>
      <c r="AA401" s="9">
        <v>29572338</v>
      </c>
      <c r="AB401">
        <f t="shared" si="394"/>
        <v>109934.34200743494</v>
      </c>
      <c r="AC401">
        <f t="shared" si="395"/>
        <v>1649.4738755668077</v>
      </c>
      <c r="AD401" s="18">
        <f t="shared" si="396"/>
        <v>1.5232727379397982E-2</v>
      </c>
      <c r="AE401" s="14">
        <v>2005</v>
      </c>
      <c r="AF401" s="10">
        <v>269</v>
      </c>
      <c r="AG401" s="9">
        <v>32894298</v>
      </c>
      <c r="AH401">
        <f t="shared" si="397"/>
        <v>122283.63568773234</v>
      </c>
      <c r="AI401">
        <f t="shared" si="398"/>
        <v>12349.2936802974</v>
      </c>
      <c r="AJ401" s="18">
        <f t="shared" si="399"/>
        <v>0.11233335693647221</v>
      </c>
      <c r="AK401" s="14">
        <v>2006</v>
      </c>
      <c r="AL401" s="10">
        <v>267</v>
      </c>
      <c r="AM401" s="9">
        <v>37275630</v>
      </c>
      <c r="AN401">
        <f t="shared" si="400"/>
        <v>139609.10112359549</v>
      </c>
      <c r="AO401">
        <f t="shared" si="401"/>
        <v>17325.465435863152</v>
      </c>
      <c r="AP401" s="18">
        <f t="shared" si="402"/>
        <v>0.14168261630776216</v>
      </c>
      <c r="AQ401" s="14">
        <v>2007</v>
      </c>
      <c r="AR401" s="10">
        <v>242</v>
      </c>
      <c r="AS401" s="9">
        <v>37350503</v>
      </c>
      <c r="AT401">
        <f t="shared" si="403"/>
        <v>154340.92148760331</v>
      </c>
      <c r="AU401">
        <f t="shared" si="404"/>
        <v>14731.820364007814</v>
      </c>
      <c r="AV401" s="18">
        <f t="shared" si="405"/>
        <v>0.10552191974193559</v>
      </c>
      <c r="AW401" s="14">
        <v>2008</v>
      </c>
      <c r="AX401" s="10">
        <v>245</v>
      </c>
      <c r="AY401" s="9">
        <v>58821758</v>
      </c>
      <c r="AZ401">
        <f t="shared" si="406"/>
        <v>240088.80816326532</v>
      </c>
      <c r="BA401">
        <f t="shared" si="407"/>
        <v>85747.886675662012</v>
      </c>
      <c r="BB401" s="18">
        <f t="shared" si="408"/>
        <v>0.55557454140604767</v>
      </c>
      <c r="BC401" s="14">
        <v>2009</v>
      </c>
      <c r="BD401" s="10">
        <v>239</v>
      </c>
      <c r="BE401" s="9">
        <v>59256383</v>
      </c>
      <c r="BF401">
        <f t="shared" si="409"/>
        <v>247934.65690376569</v>
      </c>
      <c r="BG401">
        <f t="shared" si="410"/>
        <v>7845.8487405003689</v>
      </c>
      <c r="BH401" s="18">
        <f t="shared" si="411"/>
        <v>3.2678944097906601E-2</v>
      </c>
      <c r="BI401" s="14">
        <v>2010</v>
      </c>
      <c r="BJ401" s="10">
        <v>231</v>
      </c>
      <c r="BK401" s="9">
        <v>56275232</v>
      </c>
      <c r="BL401">
        <f t="shared" si="412"/>
        <v>243615.72294372294</v>
      </c>
      <c r="BM401">
        <f t="shared" si="413"/>
        <v>-4318.9339600427484</v>
      </c>
      <c r="BN401" s="18">
        <f t="shared" si="414"/>
        <v>-1.7419646022778963E-2</v>
      </c>
      <c r="BO401" s="14">
        <v>2011</v>
      </c>
      <c r="BP401" s="10">
        <v>243</v>
      </c>
      <c r="BQ401" s="9">
        <v>58065565</v>
      </c>
      <c r="BR401">
        <f t="shared" si="415"/>
        <v>238952.94238683127</v>
      </c>
      <c r="BS401">
        <f t="shared" si="416"/>
        <v>-4662.7805568916665</v>
      </c>
      <c r="BT401" s="18">
        <f t="shared" si="417"/>
        <v>-1.9139899923326393E-2</v>
      </c>
      <c r="BU401" s="14">
        <v>2012</v>
      </c>
      <c r="BV401" s="10">
        <v>253</v>
      </c>
      <c r="BW401" s="9">
        <v>68209917</v>
      </c>
      <c r="BX401">
        <f t="shared" si="418"/>
        <v>269604.41501976282</v>
      </c>
      <c r="BY401">
        <f t="shared" si="419"/>
        <v>30651.472632931545</v>
      </c>
      <c r="BZ401" s="18">
        <f t="shared" si="420"/>
        <v>0.12827409583980395</v>
      </c>
      <c r="CA401" s="14">
        <v>2013</v>
      </c>
      <c r="CB401" s="10">
        <v>246</v>
      </c>
      <c r="CC401" s="9">
        <v>68723780</v>
      </c>
      <c r="CD401">
        <f t="shared" si="421"/>
        <v>279364.9593495935</v>
      </c>
      <c r="CE401">
        <f t="shared" si="422"/>
        <v>9760.5443298306782</v>
      </c>
      <c r="CF401" s="18">
        <f t="shared" si="423"/>
        <v>3.6203206572545187E-2</v>
      </c>
      <c r="CG401" s="14">
        <v>2014</v>
      </c>
      <c r="CH401" s="10">
        <v>239</v>
      </c>
      <c r="CI401" s="9">
        <v>71603582</v>
      </c>
      <c r="CJ401">
        <f t="shared" si="424"/>
        <v>299596.57740585774</v>
      </c>
      <c r="CK401">
        <f t="shared" si="425"/>
        <v>20231.61805626424</v>
      </c>
      <c r="CL401" s="18">
        <f t="shared" si="426"/>
        <v>7.2420027563108474E-2</v>
      </c>
      <c r="CM401" s="14">
        <v>2015</v>
      </c>
      <c r="CN401" s="9">
        <v>256</v>
      </c>
      <c r="CO401" s="9">
        <v>72466382</v>
      </c>
      <c r="CP401">
        <f t="shared" si="427"/>
        <v>283071.8046875</v>
      </c>
      <c r="CQ401">
        <f t="shared" si="428"/>
        <v>-16524.772718357737</v>
      </c>
      <c r="CR401" s="18">
        <f t="shared" si="429"/>
        <v>-5.5156747321488737E-2</v>
      </c>
      <c r="CS401" s="14">
        <v>2016</v>
      </c>
      <c r="CT401" s="9">
        <v>232</v>
      </c>
      <c r="CU401" s="9">
        <v>76308581</v>
      </c>
      <c r="CV401">
        <f t="shared" si="430"/>
        <v>328916.2974137931</v>
      </c>
      <c r="CW401">
        <f t="shared" si="431"/>
        <v>45844.492726293101</v>
      </c>
      <c r="CX401" s="18">
        <f t="shared" si="432"/>
        <v>0.16195358197862056</v>
      </c>
      <c r="CY401" s="14">
        <v>2017</v>
      </c>
      <c r="CZ401" s="9">
        <v>228</v>
      </c>
      <c r="DA401" s="9">
        <v>74470341</v>
      </c>
      <c r="DB401">
        <f t="shared" si="433"/>
        <v>326624.30263157893</v>
      </c>
      <c r="DC401">
        <f t="shared" si="434"/>
        <v>-2291.9947822141694</v>
      </c>
      <c r="DD401" s="18">
        <f t="shared" si="435"/>
        <v>-6.9683223368245742E-3</v>
      </c>
      <c r="DE401" s="14">
        <v>2018</v>
      </c>
      <c r="DF401" s="24">
        <v>232</v>
      </c>
      <c r="DG401" s="24">
        <v>70561268</v>
      </c>
      <c r="DH401">
        <f t="shared" si="436"/>
        <v>304143.39655172412</v>
      </c>
      <c r="DI401">
        <f t="shared" si="437"/>
        <v>-22480.906079854816</v>
      </c>
      <c r="DJ401" s="18">
        <f t="shared" si="438"/>
        <v>-6.8828026263595313E-2</v>
      </c>
      <c r="DK401" s="14">
        <v>2019</v>
      </c>
      <c r="DL401" s="24">
        <v>216</v>
      </c>
      <c r="DM401" s="24">
        <v>70778425</v>
      </c>
      <c r="DN401">
        <f t="shared" si="439"/>
        <v>327677.89351851854</v>
      </c>
      <c r="DO401">
        <f t="shared" si="440"/>
        <v>23534.496966794424</v>
      </c>
      <c r="DP401" s="18">
        <f t="shared" si="441"/>
        <v>7.7379608545247613E-2</v>
      </c>
      <c r="DQ401" s="14">
        <v>2020</v>
      </c>
      <c r="DR401" s="25">
        <v>211</v>
      </c>
      <c r="DS401" s="24">
        <v>47550049</v>
      </c>
      <c r="DT401">
        <f t="shared" si="442"/>
        <v>225355.68246445496</v>
      </c>
      <c r="DU401">
        <f t="shared" si="443"/>
        <v>-102322.21105406358</v>
      </c>
      <c r="DV401" s="18">
        <f t="shared" si="444"/>
        <v>-0.31226461436062941</v>
      </c>
      <c r="DX401" s="11">
        <f t="shared" si="445"/>
        <v>5.0738119300170907E-2</v>
      </c>
      <c r="DY401">
        <f t="shared" si="446"/>
        <v>319481.86423394055</v>
      </c>
      <c r="DZ401" s="23">
        <f t="shared" si="447"/>
        <v>217645.57305897609</v>
      </c>
    </row>
    <row r="402" spans="1:130" x14ac:dyDescent="0.2">
      <c r="A402" s="3">
        <v>90078</v>
      </c>
      <c r="B402" t="s">
        <v>402</v>
      </c>
      <c r="C402" s="14">
        <v>2000</v>
      </c>
      <c r="D402" s="10">
        <v>254</v>
      </c>
      <c r="E402" s="9">
        <v>24865735</v>
      </c>
      <c r="F402">
        <f t="shared" si="384"/>
        <v>97896.594488188974</v>
      </c>
      <c r="G402" s="14">
        <v>2001</v>
      </c>
      <c r="H402" s="10">
        <v>273</v>
      </c>
      <c r="I402" s="9">
        <v>23158518</v>
      </c>
      <c r="J402">
        <f t="shared" si="385"/>
        <v>84829.736263736268</v>
      </c>
      <c r="K402">
        <f t="shared" si="386"/>
        <v>-13066.858224452706</v>
      </c>
      <c r="L402" s="18">
        <f t="shared" si="387"/>
        <v>-0.13347612644512569</v>
      </c>
      <c r="M402" s="14">
        <v>2002</v>
      </c>
      <c r="N402" s="10">
        <v>272</v>
      </c>
      <c r="O402" s="9">
        <v>23061294</v>
      </c>
      <c r="P402">
        <f t="shared" si="388"/>
        <v>84784.169117647063</v>
      </c>
      <c r="Q402">
        <f t="shared" si="389"/>
        <v>-45.567146089204471</v>
      </c>
      <c r="R402" s="19">
        <f t="shared" si="390"/>
        <v>-5.3716005844384423E-4</v>
      </c>
      <c r="S402" s="14">
        <v>2003</v>
      </c>
      <c r="T402" s="10">
        <v>272</v>
      </c>
      <c r="U402" s="9">
        <v>23493962</v>
      </c>
      <c r="V402">
        <f t="shared" si="391"/>
        <v>86374.86029411765</v>
      </c>
      <c r="W402">
        <f t="shared" si="392"/>
        <v>1590.6911764705874</v>
      </c>
      <c r="X402" s="18">
        <f t="shared" si="393"/>
        <v>1.8761653183901984E-2</v>
      </c>
      <c r="Y402" s="14">
        <v>2004</v>
      </c>
      <c r="Z402" s="10">
        <v>259</v>
      </c>
      <c r="AA402" s="9">
        <v>23713691</v>
      </c>
      <c r="AB402">
        <f t="shared" si="394"/>
        <v>91558.652509652515</v>
      </c>
      <c r="AC402">
        <f t="shared" si="395"/>
        <v>5183.7922155348642</v>
      </c>
      <c r="AD402" s="18">
        <f t="shared" si="396"/>
        <v>6.0015057597585415E-2</v>
      </c>
      <c r="AE402" s="14">
        <v>2005</v>
      </c>
      <c r="AF402" s="10">
        <v>265</v>
      </c>
      <c r="AG402" s="9">
        <v>23682903</v>
      </c>
      <c r="AH402">
        <f t="shared" si="397"/>
        <v>89369.445283018867</v>
      </c>
      <c r="AI402">
        <f t="shared" si="398"/>
        <v>-2189.2072266336472</v>
      </c>
      <c r="AJ402" s="18">
        <f t="shared" si="399"/>
        <v>-2.3910435186918585E-2</v>
      </c>
      <c r="AK402" s="14">
        <v>2006</v>
      </c>
      <c r="AL402" s="10">
        <v>257</v>
      </c>
      <c r="AM402" s="9">
        <v>25310641</v>
      </c>
      <c r="AN402">
        <f t="shared" si="400"/>
        <v>98484.984435797669</v>
      </c>
      <c r="AO402">
        <f t="shared" si="401"/>
        <v>9115.5391527788015</v>
      </c>
      <c r="AP402" s="18">
        <f t="shared" si="402"/>
        <v>0.1019983857336401</v>
      </c>
      <c r="AQ402" s="14">
        <v>2007</v>
      </c>
      <c r="AR402" s="10">
        <v>259</v>
      </c>
      <c r="AS402" s="9">
        <v>25677575</v>
      </c>
      <c r="AT402">
        <f t="shared" si="403"/>
        <v>99141.216216216213</v>
      </c>
      <c r="AU402">
        <f t="shared" si="404"/>
        <v>656.23178041854408</v>
      </c>
      <c r="AV402" s="18">
        <f t="shared" si="405"/>
        <v>6.6632673414934781E-3</v>
      </c>
      <c r="AW402" s="14">
        <v>2008</v>
      </c>
      <c r="AX402" s="10">
        <v>259</v>
      </c>
      <c r="AY402" s="9">
        <v>27671785</v>
      </c>
      <c r="AZ402">
        <f t="shared" si="406"/>
        <v>106840.86872586873</v>
      </c>
      <c r="BA402">
        <f t="shared" si="407"/>
        <v>7699.6525096525147</v>
      </c>
      <c r="BB402" s="18">
        <f t="shared" si="408"/>
        <v>7.7663486524720549E-2</v>
      </c>
      <c r="BC402" s="14">
        <v>2009</v>
      </c>
      <c r="BD402" s="10">
        <v>266</v>
      </c>
      <c r="BE402" s="9">
        <v>49360801</v>
      </c>
      <c r="BF402">
        <f t="shared" si="409"/>
        <v>185566.92105263157</v>
      </c>
      <c r="BG402">
        <f t="shared" si="410"/>
        <v>78726.052326762845</v>
      </c>
      <c r="BH402" s="18">
        <f t="shared" si="411"/>
        <v>0.7368533527067942</v>
      </c>
      <c r="BI402" s="14">
        <v>2010</v>
      </c>
      <c r="BJ402" s="10">
        <v>262</v>
      </c>
      <c r="BK402" s="9">
        <v>85704839</v>
      </c>
      <c r="BL402">
        <f t="shared" si="412"/>
        <v>327117.7061068702</v>
      </c>
      <c r="BM402">
        <f t="shared" si="413"/>
        <v>141550.78505423863</v>
      </c>
      <c r="BN402" s="18">
        <f t="shared" si="414"/>
        <v>0.76280181969550043</v>
      </c>
      <c r="BO402" s="14">
        <v>2011</v>
      </c>
      <c r="BP402" s="10">
        <v>240</v>
      </c>
      <c r="BQ402" s="9">
        <v>106706434</v>
      </c>
      <c r="BR402">
        <f t="shared" si="415"/>
        <v>444610.14166666666</v>
      </c>
      <c r="BS402">
        <f t="shared" si="416"/>
        <v>117492.43555979646</v>
      </c>
      <c r="BT402" s="18">
        <f t="shared" si="417"/>
        <v>0.3591747966140707</v>
      </c>
      <c r="BU402" s="14">
        <v>2012</v>
      </c>
      <c r="BV402" s="10">
        <v>232</v>
      </c>
      <c r="BW402" s="9">
        <v>58922445</v>
      </c>
      <c r="BX402">
        <f t="shared" si="418"/>
        <v>253976.05603448275</v>
      </c>
      <c r="BY402">
        <f t="shared" si="419"/>
        <v>-190634.08563218391</v>
      </c>
      <c r="BZ402" s="18">
        <f t="shared" si="420"/>
        <v>-0.42876684035495122</v>
      </c>
      <c r="CA402" s="14">
        <v>2013</v>
      </c>
      <c r="CB402" s="10">
        <v>239</v>
      </c>
      <c r="CC402" s="9">
        <v>59969597</v>
      </c>
      <c r="CD402">
        <f t="shared" si="421"/>
        <v>250918.81589958159</v>
      </c>
      <c r="CE402">
        <f t="shared" si="422"/>
        <v>-3057.2401349011634</v>
      </c>
      <c r="CF402" s="18">
        <f t="shared" si="423"/>
        <v>-1.2037513231113711E-2</v>
      </c>
      <c r="CG402" s="14">
        <v>2014</v>
      </c>
      <c r="CH402" s="10">
        <v>250</v>
      </c>
      <c r="CI402" s="9">
        <v>59122574</v>
      </c>
      <c r="CJ402">
        <f t="shared" si="424"/>
        <v>236490.296</v>
      </c>
      <c r="CK402">
        <f t="shared" si="425"/>
        <v>-14428.519899581588</v>
      </c>
      <c r="CL402" s="18">
        <f t="shared" si="426"/>
        <v>-5.7502741864348353E-2</v>
      </c>
      <c r="CM402" s="14">
        <v>2015</v>
      </c>
      <c r="CN402" s="9">
        <v>244</v>
      </c>
      <c r="CO402" s="9">
        <v>60535966</v>
      </c>
      <c r="CP402">
        <f t="shared" si="427"/>
        <v>248098.22131147541</v>
      </c>
      <c r="CQ402">
        <f t="shared" si="428"/>
        <v>11607.92531147541</v>
      </c>
      <c r="CR402" s="18">
        <f t="shared" si="429"/>
        <v>4.9084150630330343E-2</v>
      </c>
      <c r="CS402" s="14">
        <v>2016</v>
      </c>
      <c r="CT402" s="9">
        <v>241</v>
      </c>
      <c r="CU402" s="9">
        <v>57748147</v>
      </c>
      <c r="CV402">
        <f t="shared" si="430"/>
        <v>239618.86721991701</v>
      </c>
      <c r="CW402">
        <f t="shared" si="431"/>
        <v>-8479.3540915584017</v>
      </c>
      <c r="CX402" s="18">
        <f t="shared" si="432"/>
        <v>-3.4177407829590924E-2</v>
      </c>
      <c r="CY402" s="14">
        <v>2017</v>
      </c>
      <c r="CZ402" s="9">
        <v>248</v>
      </c>
      <c r="DA402" s="9">
        <v>57510003</v>
      </c>
      <c r="DB402">
        <f t="shared" si="433"/>
        <v>231895.17338709679</v>
      </c>
      <c r="DC402">
        <f t="shared" si="434"/>
        <v>-7723.6938328202232</v>
      </c>
      <c r="DD402" s="18">
        <f t="shared" si="435"/>
        <v>-3.2233245747429327E-2</v>
      </c>
      <c r="DE402" s="14">
        <v>2018</v>
      </c>
      <c r="DF402" s="24">
        <v>246</v>
      </c>
      <c r="DG402" s="24">
        <v>57841145</v>
      </c>
      <c r="DH402">
        <f t="shared" si="436"/>
        <v>235126.6056910569</v>
      </c>
      <c r="DI402">
        <f t="shared" si="437"/>
        <v>3231.432303960115</v>
      </c>
      <c r="DJ402" s="18">
        <f t="shared" si="438"/>
        <v>1.3934883838940305E-2</v>
      </c>
      <c r="DK402" s="14">
        <v>2019</v>
      </c>
      <c r="DL402" s="24">
        <v>251</v>
      </c>
      <c r="DM402" s="24">
        <v>59073268</v>
      </c>
      <c r="DN402">
        <f t="shared" si="439"/>
        <v>235351.66533864543</v>
      </c>
      <c r="DO402">
        <f t="shared" si="440"/>
        <v>225.05964758852497</v>
      </c>
      <c r="DP402" s="18">
        <f t="shared" si="441"/>
        <v>9.5718494692276831E-4</v>
      </c>
      <c r="DQ402" s="14">
        <v>2020</v>
      </c>
      <c r="DR402" s="25">
        <v>225</v>
      </c>
      <c r="DS402" s="24">
        <v>58501720</v>
      </c>
      <c r="DT402">
        <f t="shared" si="442"/>
        <v>260007.64444444445</v>
      </c>
      <c r="DU402">
        <f t="shared" si="443"/>
        <v>24655.979105799022</v>
      </c>
      <c r="DV402" s="18">
        <f t="shared" si="444"/>
        <v>0.10476228868116039</v>
      </c>
      <c r="DX402" s="11">
        <f t="shared" si="445"/>
        <v>7.4190063978382167E-2</v>
      </c>
      <c r="DY402">
        <f t="shared" si="446"/>
        <v>234124.48147226637</v>
      </c>
      <c r="DZ402" s="23">
        <f t="shared" si="447"/>
        <v>189907.5543565292</v>
      </c>
    </row>
    <row r="403" spans="1:130" x14ac:dyDescent="0.2">
      <c r="A403" s="3">
        <v>91091</v>
      </c>
      <c r="B403" t="s">
        <v>403</v>
      </c>
      <c r="C403" s="14">
        <v>2000</v>
      </c>
      <c r="D403" s="10">
        <v>372</v>
      </c>
      <c r="E403" s="9">
        <v>7334128</v>
      </c>
      <c r="F403">
        <f t="shared" si="384"/>
        <v>19715.397849462366</v>
      </c>
      <c r="G403" s="14">
        <v>2001</v>
      </c>
      <c r="H403" s="10">
        <v>381</v>
      </c>
      <c r="I403" s="9">
        <v>7744662</v>
      </c>
      <c r="J403">
        <f t="shared" si="385"/>
        <v>20327.196850393702</v>
      </c>
      <c r="K403">
        <f t="shared" si="386"/>
        <v>611.7990009313362</v>
      </c>
      <c r="L403" s="18">
        <f t="shared" si="387"/>
        <v>3.1031532084858222E-2</v>
      </c>
      <c r="M403" s="14">
        <v>2002</v>
      </c>
      <c r="N403" s="10">
        <v>387</v>
      </c>
      <c r="O403" s="9">
        <v>8112813</v>
      </c>
      <c r="P403">
        <f t="shared" si="388"/>
        <v>20963.341085271317</v>
      </c>
      <c r="Q403">
        <f t="shared" si="389"/>
        <v>636.14423487761451</v>
      </c>
      <c r="R403" s="19">
        <f t="shared" si="390"/>
        <v>3.1295226762429545E-2</v>
      </c>
      <c r="S403" s="14">
        <v>2003</v>
      </c>
      <c r="T403" s="10">
        <v>387</v>
      </c>
      <c r="U403" s="9">
        <v>8199484</v>
      </c>
      <c r="V403">
        <f t="shared" si="391"/>
        <v>21187.297157622739</v>
      </c>
      <c r="W403">
        <f t="shared" si="392"/>
        <v>223.95607235142234</v>
      </c>
      <c r="X403" s="18">
        <f t="shared" si="393"/>
        <v>1.0683224178839134E-2</v>
      </c>
      <c r="Y403" s="14">
        <v>2004</v>
      </c>
      <c r="Z403" s="10">
        <v>397</v>
      </c>
      <c r="AA403" s="9">
        <v>8398015</v>
      </c>
      <c r="AB403">
        <f t="shared" si="394"/>
        <v>21153.69017632242</v>
      </c>
      <c r="AC403">
        <f t="shared" si="395"/>
        <v>-33.606981300319603</v>
      </c>
      <c r="AD403" s="18">
        <f t="shared" si="396"/>
        <v>-1.5861853944984449E-3</v>
      </c>
      <c r="AE403" s="14">
        <v>2005</v>
      </c>
      <c r="AF403" s="10">
        <v>404</v>
      </c>
      <c r="AG403" s="9">
        <v>8233968</v>
      </c>
      <c r="AH403">
        <f t="shared" si="397"/>
        <v>20381.108910891089</v>
      </c>
      <c r="AI403">
        <f t="shared" si="398"/>
        <v>-772.58126543133039</v>
      </c>
      <c r="AJ403" s="18">
        <f t="shared" si="399"/>
        <v>-3.6522292753256351E-2</v>
      </c>
      <c r="AK403" s="14">
        <v>2006</v>
      </c>
      <c r="AL403" s="10">
        <v>405</v>
      </c>
      <c r="AM403" s="9">
        <v>8746197</v>
      </c>
      <c r="AN403">
        <f t="shared" si="400"/>
        <v>21595.548148148147</v>
      </c>
      <c r="AO403">
        <f t="shared" si="401"/>
        <v>1214.4392372570583</v>
      </c>
      <c r="AP403" s="18">
        <f t="shared" si="402"/>
        <v>5.958651428471079E-2</v>
      </c>
      <c r="AQ403" s="14">
        <v>2007</v>
      </c>
      <c r="AR403" s="10">
        <v>390</v>
      </c>
      <c r="AS403" s="9">
        <v>8778624</v>
      </c>
      <c r="AT403">
        <f t="shared" si="403"/>
        <v>22509.292307692307</v>
      </c>
      <c r="AU403">
        <f t="shared" si="404"/>
        <v>913.74415954415963</v>
      </c>
      <c r="AV403" s="18">
        <f t="shared" si="405"/>
        <v>4.2311690968701555E-2</v>
      </c>
      <c r="AW403" s="14">
        <v>2008</v>
      </c>
      <c r="AX403" s="10">
        <v>421</v>
      </c>
      <c r="AY403" s="9">
        <v>9134760</v>
      </c>
      <c r="AZ403">
        <f t="shared" si="406"/>
        <v>21697.767220902613</v>
      </c>
      <c r="BA403">
        <f t="shared" si="407"/>
        <v>-811.52508678969389</v>
      </c>
      <c r="BB403" s="18">
        <f t="shared" si="408"/>
        <v>-3.6052892098805078E-2</v>
      </c>
      <c r="BC403" s="14">
        <v>2009</v>
      </c>
      <c r="BD403" s="10">
        <v>414</v>
      </c>
      <c r="BE403" s="9">
        <v>9244283</v>
      </c>
      <c r="BF403">
        <f t="shared" si="409"/>
        <v>22329.185990338163</v>
      </c>
      <c r="BG403">
        <f t="shared" si="410"/>
        <v>631.41876943554962</v>
      </c>
      <c r="BH403" s="18">
        <f t="shared" si="411"/>
        <v>2.9100633397305061E-2</v>
      </c>
      <c r="BI403" s="14">
        <v>2010</v>
      </c>
      <c r="BJ403" s="10">
        <v>415</v>
      </c>
      <c r="BK403" s="9">
        <v>9494274</v>
      </c>
      <c r="BL403">
        <f t="shared" si="412"/>
        <v>22877.768674698797</v>
      </c>
      <c r="BM403">
        <f t="shared" si="413"/>
        <v>548.58268436063372</v>
      </c>
      <c r="BN403" s="18">
        <f t="shared" si="414"/>
        <v>2.4567966095943014E-2</v>
      </c>
      <c r="BO403" s="14">
        <v>2011</v>
      </c>
      <c r="BP403" s="10">
        <v>401</v>
      </c>
      <c r="BQ403" s="9">
        <v>9434850</v>
      </c>
      <c r="BR403">
        <f t="shared" si="415"/>
        <v>23528.304239401496</v>
      </c>
      <c r="BS403">
        <f t="shared" si="416"/>
        <v>650.53556470269905</v>
      </c>
      <c r="BT403" s="18">
        <f t="shared" si="417"/>
        <v>2.8435271549106345E-2</v>
      </c>
      <c r="BU403" s="14">
        <v>2012</v>
      </c>
      <c r="BV403" s="10">
        <v>413</v>
      </c>
      <c r="BW403" s="9">
        <v>9456750</v>
      </c>
      <c r="BX403">
        <f t="shared" si="418"/>
        <v>22897.69975786925</v>
      </c>
      <c r="BY403">
        <f t="shared" si="419"/>
        <v>-630.6044815322457</v>
      </c>
      <c r="BZ403" s="18">
        <f t="shared" si="420"/>
        <v>-2.6801952028323771E-2</v>
      </c>
      <c r="CA403" s="14">
        <v>2013</v>
      </c>
      <c r="CB403" s="10">
        <v>422</v>
      </c>
      <c r="CC403" s="9">
        <v>9589192</v>
      </c>
      <c r="CD403">
        <f t="shared" si="421"/>
        <v>22723.203791469194</v>
      </c>
      <c r="CE403">
        <f t="shared" si="422"/>
        <v>-174.4959664000562</v>
      </c>
      <c r="CF403" s="18">
        <f t="shared" si="423"/>
        <v>-7.6206766725590942E-3</v>
      </c>
      <c r="CG403" s="14">
        <v>2014</v>
      </c>
      <c r="CH403" s="10">
        <v>411</v>
      </c>
      <c r="CI403" s="9">
        <v>10399278</v>
      </c>
      <c r="CJ403">
        <f t="shared" si="424"/>
        <v>25302.379562043796</v>
      </c>
      <c r="CK403">
        <f t="shared" si="425"/>
        <v>2579.1757705746022</v>
      </c>
      <c r="CL403" s="18">
        <f t="shared" si="426"/>
        <v>0.11350405489664636</v>
      </c>
      <c r="CM403" s="14">
        <v>2015</v>
      </c>
      <c r="CN403" s="9">
        <v>386</v>
      </c>
      <c r="CO403" s="9">
        <v>10414796</v>
      </c>
      <c r="CP403">
        <f t="shared" si="427"/>
        <v>26981.336787564767</v>
      </c>
      <c r="CQ403">
        <f t="shared" si="428"/>
        <v>1678.9572255209714</v>
      </c>
      <c r="CR403" s="18">
        <f t="shared" si="429"/>
        <v>6.6355704664219889E-2</v>
      </c>
      <c r="CS403" s="14">
        <v>2016</v>
      </c>
      <c r="CT403" s="9">
        <v>387</v>
      </c>
      <c r="CU403" s="9">
        <v>10702740</v>
      </c>
      <c r="CV403">
        <f t="shared" si="430"/>
        <v>27655.658914728683</v>
      </c>
      <c r="CW403">
        <f t="shared" si="431"/>
        <v>674.32212716391587</v>
      </c>
      <c r="CX403" s="18">
        <f t="shared" si="432"/>
        <v>2.49921689378526E-2</v>
      </c>
      <c r="CY403" s="14">
        <v>2017</v>
      </c>
      <c r="CZ403" s="9">
        <v>396</v>
      </c>
      <c r="DA403" s="9">
        <v>10838248</v>
      </c>
      <c r="DB403">
        <f t="shared" si="433"/>
        <v>27369.313131313131</v>
      </c>
      <c r="DC403">
        <f t="shared" si="434"/>
        <v>-286.34578341555243</v>
      </c>
      <c r="DD403" s="18">
        <f t="shared" si="435"/>
        <v>-1.0353967131951145E-2</v>
      </c>
      <c r="DE403" s="14">
        <v>2018</v>
      </c>
      <c r="DF403" s="24">
        <v>404</v>
      </c>
      <c r="DG403" s="24">
        <v>10940827</v>
      </c>
      <c r="DH403">
        <f t="shared" si="436"/>
        <v>27081.254950495051</v>
      </c>
      <c r="DI403">
        <f t="shared" si="437"/>
        <v>-288.05818081807956</v>
      </c>
      <c r="DJ403" s="18">
        <f t="shared" si="438"/>
        <v>-1.0524859700936858E-2</v>
      </c>
      <c r="DK403" s="14">
        <v>2019</v>
      </c>
      <c r="DL403" s="24">
        <v>398</v>
      </c>
      <c r="DM403" s="24">
        <v>11146484</v>
      </c>
      <c r="DN403">
        <f t="shared" si="439"/>
        <v>28006.24120603015</v>
      </c>
      <c r="DO403">
        <f t="shared" si="440"/>
        <v>924.98625553509919</v>
      </c>
      <c r="DP403" s="18">
        <f t="shared" si="441"/>
        <v>3.4155959804151918E-2</v>
      </c>
      <c r="DQ403" s="14">
        <v>2020</v>
      </c>
      <c r="DR403" s="25">
        <v>396</v>
      </c>
      <c r="DS403" s="24">
        <v>11362526</v>
      </c>
      <c r="DT403">
        <f t="shared" si="442"/>
        <v>28693.247474747473</v>
      </c>
      <c r="DU403">
        <f t="shared" si="443"/>
        <v>687.00626871732311</v>
      </c>
      <c r="DV403" s="18">
        <f t="shared" si="444"/>
        <v>2.4530470321358251E-2</v>
      </c>
      <c r="DX403" s="11">
        <f t="shared" si="445"/>
        <v>1.8260329309201566E-2</v>
      </c>
      <c r="DY403">
        <f t="shared" si="446"/>
        <v>27485.60309594611</v>
      </c>
      <c r="DZ403" s="23">
        <f t="shared" si="447"/>
        <v>23570.296866066983</v>
      </c>
    </row>
    <row r="404" spans="1:130" x14ac:dyDescent="0.2">
      <c r="A404" s="3">
        <v>91092</v>
      </c>
      <c r="B404" t="s">
        <v>404</v>
      </c>
      <c r="C404" s="14">
        <v>2000</v>
      </c>
      <c r="D404" s="10">
        <v>1640</v>
      </c>
      <c r="E404" s="9">
        <v>43157379</v>
      </c>
      <c r="F404">
        <f t="shared" si="384"/>
        <v>26315.474999999999</v>
      </c>
      <c r="G404" s="14">
        <v>2001</v>
      </c>
      <c r="H404" s="10">
        <v>1595</v>
      </c>
      <c r="I404" s="9">
        <v>45076772</v>
      </c>
      <c r="J404">
        <f t="shared" si="385"/>
        <v>28261.29905956113</v>
      </c>
      <c r="K404">
        <f t="shared" si="386"/>
        <v>1945.8240595611314</v>
      </c>
      <c r="L404" s="18">
        <f t="shared" si="387"/>
        <v>7.3942197872587573E-2</v>
      </c>
      <c r="M404" s="14">
        <v>2002</v>
      </c>
      <c r="N404" s="10">
        <v>1647</v>
      </c>
      <c r="O404" s="9">
        <v>48424716</v>
      </c>
      <c r="P404">
        <f t="shared" si="388"/>
        <v>29401.77049180328</v>
      </c>
      <c r="Q404">
        <f t="shared" si="389"/>
        <v>1140.4714322421496</v>
      </c>
      <c r="R404" s="19">
        <f t="shared" si="390"/>
        <v>4.035452969938106E-2</v>
      </c>
      <c r="S404" s="14">
        <v>2003</v>
      </c>
      <c r="T404" s="10">
        <v>1647</v>
      </c>
      <c r="U404" s="9">
        <v>49791312</v>
      </c>
      <c r="V404">
        <f t="shared" si="391"/>
        <v>30231.519125683059</v>
      </c>
      <c r="W404">
        <f t="shared" si="392"/>
        <v>829.74863387977894</v>
      </c>
      <c r="X404" s="18">
        <f t="shared" si="393"/>
        <v>2.8221043154904531E-2</v>
      </c>
      <c r="Y404" s="14">
        <v>2004</v>
      </c>
      <c r="Z404" s="10">
        <v>1646</v>
      </c>
      <c r="AA404" s="9">
        <v>50681728</v>
      </c>
      <c r="AB404">
        <f t="shared" si="394"/>
        <v>30790.843256379099</v>
      </c>
      <c r="AC404">
        <f t="shared" si="395"/>
        <v>559.32413069604081</v>
      </c>
      <c r="AD404" s="18">
        <f t="shared" si="396"/>
        <v>1.850135708929259E-2</v>
      </c>
      <c r="AE404" s="14">
        <v>2005</v>
      </c>
      <c r="AF404" s="10">
        <v>1710</v>
      </c>
      <c r="AG404" s="9">
        <v>50869307</v>
      </c>
      <c r="AH404">
        <f t="shared" si="397"/>
        <v>29748.132748538013</v>
      </c>
      <c r="AI404">
        <f t="shared" si="398"/>
        <v>-1042.7105078410859</v>
      </c>
      <c r="AJ404" s="18">
        <f t="shared" si="399"/>
        <v>-3.3864305019482122E-2</v>
      </c>
      <c r="AK404" s="14">
        <v>2006</v>
      </c>
      <c r="AL404" s="10">
        <v>1673</v>
      </c>
      <c r="AM404" s="9">
        <v>54923717</v>
      </c>
      <c r="AN404">
        <f t="shared" si="400"/>
        <v>32829.478182904961</v>
      </c>
      <c r="AO404">
        <f t="shared" si="401"/>
        <v>3081.3454343669473</v>
      </c>
      <c r="AP404" s="18">
        <f t="shared" si="402"/>
        <v>0.1035811376940417</v>
      </c>
      <c r="AQ404" s="14">
        <v>2007</v>
      </c>
      <c r="AR404" s="10">
        <v>1673</v>
      </c>
      <c r="AS404" s="9">
        <v>56432005</v>
      </c>
      <c r="AT404">
        <f t="shared" si="403"/>
        <v>33731.025104602508</v>
      </c>
      <c r="AU404">
        <f t="shared" si="404"/>
        <v>901.54692169754708</v>
      </c>
      <c r="AV404" s="18">
        <f t="shared" si="405"/>
        <v>2.7461506292445509E-2</v>
      </c>
      <c r="AW404" s="14">
        <v>2008</v>
      </c>
      <c r="AX404" s="10">
        <v>1611</v>
      </c>
      <c r="AY404" s="9">
        <v>59416110</v>
      </c>
      <c r="AZ404">
        <f t="shared" si="406"/>
        <v>36881.50837988827</v>
      </c>
      <c r="BA404">
        <f t="shared" si="407"/>
        <v>3150.4832752857619</v>
      </c>
      <c r="BB404" s="18">
        <f t="shared" si="408"/>
        <v>9.340016395931848E-2</v>
      </c>
      <c r="BC404" s="14">
        <v>2009</v>
      </c>
      <c r="BD404" s="10">
        <v>1559</v>
      </c>
      <c r="BE404" s="9">
        <v>59834218</v>
      </c>
      <c r="BF404">
        <f t="shared" si="409"/>
        <v>38379.870429762668</v>
      </c>
      <c r="BG404">
        <f t="shared" si="410"/>
        <v>1498.3620498743985</v>
      </c>
      <c r="BH404" s="18">
        <f t="shared" si="411"/>
        <v>4.0626376623236628E-2</v>
      </c>
      <c r="BI404" s="14">
        <v>2010</v>
      </c>
      <c r="BJ404" s="10">
        <v>1564</v>
      </c>
      <c r="BK404" s="9">
        <v>63084448</v>
      </c>
      <c r="BL404">
        <f t="shared" si="412"/>
        <v>40335.324808184145</v>
      </c>
      <c r="BM404">
        <f t="shared" si="413"/>
        <v>1955.4543784214766</v>
      </c>
      <c r="BN404" s="18">
        <f t="shared" si="414"/>
        <v>5.0949999479546669E-2</v>
      </c>
      <c r="BO404" s="14">
        <v>2011</v>
      </c>
      <c r="BP404" s="10">
        <v>1575</v>
      </c>
      <c r="BQ404" s="9">
        <v>64319602</v>
      </c>
      <c r="BR404">
        <f t="shared" si="415"/>
        <v>40837.842539682541</v>
      </c>
      <c r="BS404">
        <f t="shared" si="416"/>
        <v>502.51773149839573</v>
      </c>
      <c r="BT404" s="18">
        <f t="shared" si="417"/>
        <v>1.2458502166231063E-2</v>
      </c>
      <c r="BU404" s="14">
        <v>2012</v>
      </c>
      <c r="BV404" s="10">
        <v>1501</v>
      </c>
      <c r="BW404" s="9">
        <v>64766504</v>
      </c>
      <c r="BX404">
        <f t="shared" si="418"/>
        <v>43148.903397734844</v>
      </c>
      <c r="BY404">
        <f t="shared" si="419"/>
        <v>2311.060858052304</v>
      </c>
      <c r="BZ404" s="18">
        <f t="shared" si="420"/>
        <v>5.6591159432739936E-2</v>
      </c>
      <c r="CA404" s="14">
        <v>2013</v>
      </c>
      <c r="CB404" s="10">
        <v>1505</v>
      </c>
      <c r="CC404" s="9">
        <v>66347713</v>
      </c>
      <c r="CD404">
        <f t="shared" si="421"/>
        <v>44084.859136212624</v>
      </c>
      <c r="CE404">
        <f t="shared" si="422"/>
        <v>935.95573847777996</v>
      </c>
      <c r="CF404" s="18">
        <f t="shared" si="423"/>
        <v>2.1691298382496418E-2</v>
      </c>
      <c r="CG404" s="14">
        <v>2014</v>
      </c>
      <c r="CH404" s="10">
        <v>1519</v>
      </c>
      <c r="CI404" s="9">
        <v>70434304</v>
      </c>
      <c r="CJ404">
        <f t="shared" si="424"/>
        <v>46368.863726135613</v>
      </c>
      <c r="CK404">
        <f t="shared" si="425"/>
        <v>2284.0045899229881</v>
      </c>
      <c r="CL404" s="18">
        <f t="shared" si="426"/>
        <v>5.1809274990896777E-2</v>
      </c>
      <c r="CM404" s="14">
        <v>2015</v>
      </c>
      <c r="CN404" s="9">
        <v>1520</v>
      </c>
      <c r="CO404" s="9">
        <v>72197320</v>
      </c>
      <c r="CP404">
        <f t="shared" si="427"/>
        <v>47498.23684210526</v>
      </c>
      <c r="CQ404">
        <f t="shared" si="428"/>
        <v>1129.3731159696472</v>
      </c>
      <c r="CR404" s="18">
        <f t="shared" si="429"/>
        <v>2.4356281892952251E-2</v>
      </c>
      <c r="CS404" s="14">
        <v>2016</v>
      </c>
      <c r="CT404" s="9">
        <v>1462</v>
      </c>
      <c r="CU404" s="9">
        <v>73467750</v>
      </c>
      <c r="CV404">
        <f t="shared" si="430"/>
        <v>50251.538987688102</v>
      </c>
      <c r="CW404">
        <f t="shared" si="431"/>
        <v>2753.3021455828421</v>
      </c>
      <c r="CX404" s="18">
        <f t="shared" si="432"/>
        <v>5.7966407358139058E-2</v>
      </c>
      <c r="CY404" s="14">
        <v>2017</v>
      </c>
      <c r="CZ404" s="9">
        <v>1493</v>
      </c>
      <c r="DA404" s="9">
        <v>74664709</v>
      </c>
      <c r="DB404">
        <f t="shared" si="433"/>
        <v>50009.851975887475</v>
      </c>
      <c r="DC404">
        <f t="shared" si="434"/>
        <v>-241.68701180062635</v>
      </c>
      <c r="DD404" s="18">
        <f t="shared" si="435"/>
        <v>-4.8095444770326528E-3</v>
      </c>
      <c r="DE404" s="14">
        <v>2018</v>
      </c>
      <c r="DF404" s="24">
        <v>1529</v>
      </c>
      <c r="DG404" s="24">
        <v>74621879</v>
      </c>
      <c r="DH404">
        <f t="shared" si="436"/>
        <v>48804.368214519294</v>
      </c>
      <c r="DI404">
        <f t="shared" si="437"/>
        <v>-1205.4837613681811</v>
      </c>
      <c r="DJ404" s="18">
        <f t="shared" si="438"/>
        <v>-2.4104925604447134E-2</v>
      </c>
      <c r="DK404" s="14">
        <v>2019</v>
      </c>
      <c r="DL404" s="24">
        <v>1521</v>
      </c>
      <c r="DM404" s="24">
        <v>75274049</v>
      </c>
      <c r="DN404">
        <f t="shared" si="439"/>
        <v>49489.841551610785</v>
      </c>
      <c r="DO404">
        <f t="shared" si="440"/>
        <v>685.47333709149098</v>
      </c>
      <c r="DP404" s="18">
        <f t="shared" si="441"/>
        <v>1.404532754278259E-2</v>
      </c>
      <c r="DQ404" s="14">
        <v>2020</v>
      </c>
      <c r="DR404" s="25">
        <v>1571</v>
      </c>
      <c r="DS404" s="24">
        <v>78050459</v>
      </c>
      <c r="DT404">
        <f t="shared" si="442"/>
        <v>49682.023551877784</v>
      </c>
      <c r="DU404">
        <f t="shared" si="443"/>
        <v>192.18200026699924</v>
      </c>
      <c r="DV404" s="18">
        <f t="shared" si="444"/>
        <v>3.8832615793805091E-3</v>
      </c>
      <c r="DX404" s="11">
        <f t="shared" si="445"/>
        <v>3.232154040437657E-2</v>
      </c>
      <c r="DY404">
        <f t="shared" si="446"/>
        <v>49434.687247339192</v>
      </c>
      <c r="DZ404" s="23">
        <f t="shared" si="447"/>
        <v>39384.884595750555</v>
      </c>
    </row>
    <row r="405" spans="1:130" x14ac:dyDescent="0.2">
      <c r="A405" s="3">
        <v>91093</v>
      </c>
      <c r="B405" t="s">
        <v>405</v>
      </c>
      <c r="C405" s="14">
        <v>2000</v>
      </c>
      <c r="D405" s="10">
        <v>158</v>
      </c>
      <c r="E405" s="9">
        <v>3892807</v>
      </c>
      <c r="F405">
        <f t="shared" si="384"/>
        <v>24638.018987341773</v>
      </c>
      <c r="G405" s="14">
        <v>2001</v>
      </c>
      <c r="H405" s="10">
        <v>166</v>
      </c>
      <c r="I405" s="9">
        <v>3963165</v>
      </c>
      <c r="J405">
        <f t="shared" si="385"/>
        <v>23874.48795180723</v>
      </c>
      <c r="K405">
        <f t="shared" si="386"/>
        <v>-763.53103553454275</v>
      </c>
      <c r="L405" s="18">
        <f t="shared" si="387"/>
        <v>-3.0989952395394312E-2</v>
      </c>
      <c r="M405" s="14">
        <v>2002</v>
      </c>
      <c r="N405" s="10">
        <v>157</v>
      </c>
      <c r="O405" s="9">
        <v>4136060</v>
      </c>
      <c r="P405">
        <f t="shared" si="388"/>
        <v>26344.331210191081</v>
      </c>
      <c r="Q405">
        <f t="shared" si="389"/>
        <v>2469.8432583838512</v>
      </c>
      <c r="R405" s="19">
        <f t="shared" si="390"/>
        <v>0.10345115100979123</v>
      </c>
      <c r="S405" s="14">
        <v>2003</v>
      </c>
      <c r="T405" s="10">
        <v>157</v>
      </c>
      <c r="U405" s="9">
        <v>4414073</v>
      </c>
      <c r="V405">
        <f t="shared" si="391"/>
        <v>28115.114649681527</v>
      </c>
      <c r="W405">
        <f t="shared" si="392"/>
        <v>1770.7834394904457</v>
      </c>
      <c r="X405" s="18">
        <f t="shared" si="393"/>
        <v>6.7216868227250093E-2</v>
      </c>
      <c r="Y405" s="14">
        <v>2004</v>
      </c>
      <c r="Z405" s="10">
        <v>151</v>
      </c>
      <c r="AA405" s="9">
        <v>4321500</v>
      </c>
      <c r="AB405">
        <f t="shared" si="394"/>
        <v>28619.205298013247</v>
      </c>
      <c r="AC405">
        <f t="shared" si="395"/>
        <v>504.09064833171942</v>
      </c>
      <c r="AD405" s="18">
        <f t="shared" si="396"/>
        <v>1.7929524905473913E-2</v>
      </c>
      <c r="AE405" s="14">
        <v>2005</v>
      </c>
      <c r="AF405" s="10">
        <v>137</v>
      </c>
      <c r="AG405" s="9">
        <v>4363404</v>
      </c>
      <c r="AH405">
        <f t="shared" si="397"/>
        <v>31849.664233576641</v>
      </c>
      <c r="AI405">
        <f t="shared" si="398"/>
        <v>3230.4589355633943</v>
      </c>
      <c r="AJ405" s="18">
        <f t="shared" si="399"/>
        <v>0.11287731094991843</v>
      </c>
      <c r="AK405" s="14">
        <v>2006</v>
      </c>
      <c r="AL405" s="10">
        <v>139</v>
      </c>
      <c r="AM405" s="9">
        <v>4442481</v>
      </c>
      <c r="AN405">
        <f t="shared" si="400"/>
        <v>31960.294964028777</v>
      </c>
      <c r="AO405">
        <f t="shared" si="401"/>
        <v>110.63073045213605</v>
      </c>
      <c r="AP405" s="18">
        <f t="shared" si="402"/>
        <v>3.4735289402362556E-3</v>
      </c>
      <c r="AQ405" s="14">
        <v>2007</v>
      </c>
      <c r="AR405" s="10">
        <v>161</v>
      </c>
      <c r="AS405" s="9">
        <v>4588036</v>
      </c>
      <c r="AT405">
        <f t="shared" si="403"/>
        <v>28497.118012422361</v>
      </c>
      <c r="AU405">
        <f t="shared" si="404"/>
        <v>-3463.176951606416</v>
      </c>
      <c r="AV405" s="18">
        <f t="shared" si="405"/>
        <v>-0.10835872933914446</v>
      </c>
      <c r="AW405" s="14">
        <v>2008</v>
      </c>
      <c r="AX405" s="10">
        <v>174</v>
      </c>
      <c r="AY405" s="9">
        <v>4808468</v>
      </c>
      <c r="AZ405">
        <f t="shared" si="406"/>
        <v>27634.873563218393</v>
      </c>
      <c r="BA405">
        <f t="shared" si="407"/>
        <v>-862.24444920396854</v>
      </c>
      <c r="BB405" s="18">
        <f t="shared" si="408"/>
        <v>-3.0257250885093085E-2</v>
      </c>
      <c r="BC405" s="14">
        <v>2009</v>
      </c>
      <c r="BD405" s="10">
        <v>197</v>
      </c>
      <c r="BE405" s="9">
        <v>4735967</v>
      </c>
      <c r="BF405">
        <f t="shared" si="409"/>
        <v>24040.441624365481</v>
      </c>
      <c r="BG405">
        <f t="shared" si="410"/>
        <v>-3594.4319388529111</v>
      </c>
      <c r="BH405" s="18">
        <f t="shared" si="411"/>
        <v>-0.13006869492745018</v>
      </c>
      <c r="BI405" s="14">
        <v>2010</v>
      </c>
      <c r="BJ405" s="10">
        <v>183</v>
      </c>
      <c r="BK405" s="9">
        <v>5028853</v>
      </c>
      <c r="BL405">
        <f t="shared" si="412"/>
        <v>27480.071038251364</v>
      </c>
      <c r="BM405">
        <f t="shared" si="413"/>
        <v>3439.629413885883</v>
      </c>
      <c r="BN405" s="18">
        <f t="shared" si="414"/>
        <v>0.14307679815664234</v>
      </c>
      <c r="BO405" s="14">
        <v>2011</v>
      </c>
      <c r="BP405" s="10">
        <v>179</v>
      </c>
      <c r="BQ405" s="9">
        <v>5194323</v>
      </c>
      <c r="BR405">
        <f t="shared" si="415"/>
        <v>29018.564245810056</v>
      </c>
      <c r="BS405">
        <f t="shared" si="416"/>
        <v>1538.4932075586912</v>
      </c>
      <c r="BT405" s="18">
        <f t="shared" si="417"/>
        <v>5.5985779855414447E-2</v>
      </c>
      <c r="BU405" s="14">
        <v>2012</v>
      </c>
      <c r="BV405" s="10">
        <v>166</v>
      </c>
      <c r="BW405" s="9">
        <v>5522237</v>
      </c>
      <c r="BX405">
        <f t="shared" si="418"/>
        <v>33266.487951807227</v>
      </c>
      <c r="BY405">
        <f t="shared" si="419"/>
        <v>4247.9237059971711</v>
      </c>
      <c r="BZ405" s="18">
        <f t="shared" si="420"/>
        <v>0.14638641905278005</v>
      </c>
      <c r="CA405" s="14">
        <v>2013</v>
      </c>
      <c r="CB405" s="10">
        <v>148</v>
      </c>
      <c r="CC405" s="9">
        <v>5566252</v>
      </c>
      <c r="CD405">
        <f t="shared" si="421"/>
        <v>37609.810810810814</v>
      </c>
      <c r="CE405">
        <f t="shared" si="422"/>
        <v>4343.3228590035869</v>
      </c>
      <c r="CF405" s="18">
        <f t="shared" si="423"/>
        <v>0.1305615087861306</v>
      </c>
      <c r="CG405" s="14">
        <v>2014</v>
      </c>
      <c r="CH405" s="10">
        <v>136</v>
      </c>
      <c r="CI405" s="9">
        <v>5973193</v>
      </c>
      <c r="CJ405">
        <f t="shared" si="424"/>
        <v>43920.536764705881</v>
      </c>
      <c r="CK405">
        <f t="shared" si="425"/>
        <v>6310.7259538950675</v>
      </c>
      <c r="CL405" s="18">
        <f t="shared" si="426"/>
        <v>0.1677946742577357</v>
      </c>
      <c r="CM405" s="14">
        <v>2015</v>
      </c>
      <c r="CN405" s="9">
        <v>129</v>
      </c>
      <c r="CO405" s="9">
        <v>6171092</v>
      </c>
      <c r="CP405">
        <f t="shared" si="427"/>
        <v>47837.922480620153</v>
      </c>
      <c r="CQ405">
        <f t="shared" si="428"/>
        <v>3917.3857159142717</v>
      </c>
      <c r="CR405" s="18">
        <f t="shared" si="429"/>
        <v>8.9192573781617462E-2</v>
      </c>
      <c r="CS405" s="14">
        <v>2016</v>
      </c>
      <c r="CT405" s="9">
        <v>119</v>
      </c>
      <c r="CU405" s="9">
        <v>6251786</v>
      </c>
      <c r="CV405">
        <f t="shared" si="430"/>
        <v>52536.016806722691</v>
      </c>
      <c r="CW405">
        <f t="shared" si="431"/>
        <v>4698.0943261025386</v>
      </c>
      <c r="CX405" s="18">
        <f t="shared" si="432"/>
        <v>9.8208577682398435E-2</v>
      </c>
      <c r="CY405" s="14">
        <v>2017</v>
      </c>
      <c r="CZ405" s="9">
        <v>115</v>
      </c>
      <c r="DA405" s="9">
        <v>6389047</v>
      </c>
      <c r="DB405">
        <f t="shared" si="433"/>
        <v>55556.930434782611</v>
      </c>
      <c r="DC405">
        <f t="shared" si="434"/>
        <v>3020.9136280599196</v>
      </c>
      <c r="DD405" s="18">
        <f t="shared" si="435"/>
        <v>5.7501763774244735E-2</v>
      </c>
      <c r="DE405" s="14">
        <v>2018</v>
      </c>
      <c r="DF405" s="24">
        <v>108</v>
      </c>
      <c r="DG405" s="24">
        <v>6351994</v>
      </c>
      <c r="DH405">
        <f t="shared" si="436"/>
        <v>58814.759259259263</v>
      </c>
      <c r="DI405">
        <f t="shared" si="437"/>
        <v>3257.8288244766518</v>
      </c>
      <c r="DJ405" s="18">
        <f t="shared" si="438"/>
        <v>5.8639467641232713E-2</v>
      </c>
      <c r="DK405" s="14">
        <v>2019</v>
      </c>
      <c r="DL405" s="24">
        <v>111</v>
      </c>
      <c r="DM405" s="24">
        <v>6353016</v>
      </c>
      <c r="DN405">
        <f t="shared" si="439"/>
        <v>57234.37837837838</v>
      </c>
      <c r="DO405">
        <f t="shared" si="440"/>
        <v>-1580.3808808808826</v>
      </c>
      <c r="DP405" s="18">
        <f t="shared" si="441"/>
        <v>-2.6870481164676056E-2</v>
      </c>
      <c r="DQ405" s="14">
        <v>2020</v>
      </c>
      <c r="DR405" s="25">
        <v>102</v>
      </c>
      <c r="DS405" s="24">
        <v>6580525</v>
      </c>
      <c r="DT405">
        <f t="shared" si="442"/>
        <v>64514.950980392154</v>
      </c>
      <c r="DU405">
        <f t="shared" si="443"/>
        <v>7280.5726020137736</v>
      </c>
      <c r="DV405" s="18">
        <f t="shared" si="444"/>
        <v>0.12720628420006008</v>
      </c>
      <c r="DX405" s="11">
        <f t="shared" si="445"/>
        <v>5.6358030061680907E-2</v>
      </c>
      <c r="DY405">
        <f t="shared" si="446"/>
        <v>57202.022690806749</v>
      </c>
      <c r="DZ405" s="23">
        <f t="shared" si="447"/>
        <v>37303.04664981844</v>
      </c>
    </row>
    <row r="406" spans="1:130" x14ac:dyDescent="0.2">
      <c r="A406" s="3">
        <v>91095</v>
      </c>
      <c r="B406" t="s">
        <v>406</v>
      </c>
      <c r="C406" s="14">
        <v>2000</v>
      </c>
      <c r="D406" s="10">
        <v>108</v>
      </c>
      <c r="E406" s="9">
        <v>3303290</v>
      </c>
      <c r="F406">
        <f t="shared" si="384"/>
        <v>30586.018518518518</v>
      </c>
      <c r="G406" s="14">
        <v>2001</v>
      </c>
      <c r="H406" s="10">
        <v>106</v>
      </c>
      <c r="I406" s="9">
        <v>3454524</v>
      </c>
      <c r="J406">
        <f t="shared" si="385"/>
        <v>32589.849056603773</v>
      </c>
      <c r="K406">
        <f t="shared" si="386"/>
        <v>2003.8305380852544</v>
      </c>
      <c r="L406" s="18">
        <f t="shared" si="387"/>
        <v>6.551459245576606E-2</v>
      </c>
      <c r="M406" s="14">
        <v>2002</v>
      </c>
      <c r="N406" s="10">
        <v>108</v>
      </c>
      <c r="O406" s="9">
        <v>3845237</v>
      </c>
      <c r="P406">
        <f t="shared" si="388"/>
        <v>35604.046296296299</v>
      </c>
      <c r="Q406">
        <f t="shared" si="389"/>
        <v>3014.1972396925266</v>
      </c>
      <c r="R406" s="19">
        <f t="shared" si="390"/>
        <v>9.248883707492199E-2</v>
      </c>
      <c r="S406" s="14">
        <v>2003</v>
      </c>
      <c r="T406" s="10">
        <v>108</v>
      </c>
      <c r="U406" s="9">
        <v>3859874</v>
      </c>
      <c r="V406">
        <f t="shared" si="391"/>
        <v>35739.574074074073</v>
      </c>
      <c r="W406">
        <f t="shared" si="392"/>
        <v>135.52777777777374</v>
      </c>
      <c r="X406" s="18">
        <f t="shared" si="393"/>
        <v>3.8065274000014986E-3</v>
      </c>
      <c r="Y406" s="14">
        <v>2004</v>
      </c>
      <c r="Z406" s="10">
        <v>104</v>
      </c>
      <c r="AA406" s="9">
        <v>3978637</v>
      </c>
      <c r="AB406">
        <f t="shared" si="394"/>
        <v>38256.125</v>
      </c>
      <c r="AC406">
        <f t="shared" si="395"/>
        <v>2516.550925925927</v>
      </c>
      <c r="AD406" s="18">
        <f t="shared" si="396"/>
        <v>7.0413567904030055E-2</v>
      </c>
      <c r="AE406" s="14">
        <v>2005</v>
      </c>
      <c r="AF406" s="10">
        <v>107</v>
      </c>
      <c r="AG406" s="9">
        <v>4010024</v>
      </c>
      <c r="AH406">
        <f t="shared" si="397"/>
        <v>37476.859813084113</v>
      </c>
      <c r="AI406">
        <f t="shared" si="398"/>
        <v>-779.26518691588717</v>
      </c>
      <c r="AJ406" s="18">
        <f t="shared" si="399"/>
        <v>-2.0369684250976468E-2</v>
      </c>
      <c r="AK406" s="14">
        <v>2006</v>
      </c>
      <c r="AL406" s="10">
        <v>126</v>
      </c>
      <c r="AM406" s="9">
        <v>4221726</v>
      </c>
      <c r="AN406">
        <f t="shared" si="400"/>
        <v>33505.761904761908</v>
      </c>
      <c r="AO406">
        <f t="shared" si="401"/>
        <v>-3971.0979083222046</v>
      </c>
      <c r="AP406" s="18">
        <f t="shared" si="402"/>
        <v>-0.10596132995475237</v>
      </c>
      <c r="AQ406" s="14">
        <v>2007</v>
      </c>
      <c r="AR406" s="10">
        <v>129</v>
      </c>
      <c r="AS406" s="9">
        <v>4302520</v>
      </c>
      <c r="AT406">
        <f t="shared" si="403"/>
        <v>33352.868217054267</v>
      </c>
      <c r="AU406">
        <f t="shared" si="404"/>
        <v>-152.89368770764122</v>
      </c>
      <c r="AV406" s="18">
        <f t="shared" si="405"/>
        <v>-4.5632058194119635E-3</v>
      </c>
      <c r="AW406" s="14">
        <v>2008</v>
      </c>
      <c r="AX406" s="10">
        <v>123</v>
      </c>
      <c r="AY406" s="9">
        <v>4545731</v>
      </c>
      <c r="AZ406">
        <f t="shared" si="406"/>
        <v>36957.16260162602</v>
      </c>
      <c r="BA406">
        <f t="shared" si="407"/>
        <v>3604.2943845717527</v>
      </c>
      <c r="BB406" s="18">
        <f t="shared" si="408"/>
        <v>0.10806550012777537</v>
      </c>
      <c r="BC406" s="14">
        <v>2009</v>
      </c>
      <c r="BD406" s="10">
        <v>127</v>
      </c>
      <c r="BE406" s="9">
        <v>4574964</v>
      </c>
      <c r="BF406">
        <f t="shared" si="409"/>
        <v>36023.338582677163</v>
      </c>
      <c r="BG406">
        <f t="shared" si="410"/>
        <v>-933.82401894885697</v>
      </c>
      <c r="BH406" s="18">
        <f t="shared" si="411"/>
        <v>-2.5267741168738183E-2</v>
      </c>
      <c r="BI406" s="14">
        <v>2010</v>
      </c>
      <c r="BJ406" s="10">
        <v>117</v>
      </c>
      <c r="BK406" s="9">
        <v>4970830</v>
      </c>
      <c r="BL406">
        <f t="shared" si="412"/>
        <v>42485.726495726492</v>
      </c>
      <c r="BM406">
        <f t="shared" si="413"/>
        <v>6462.3879130493297</v>
      </c>
      <c r="BN406" s="18">
        <f t="shared" si="414"/>
        <v>0.17939447500729294</v>
      </c>
      <c r="BO406" s="14">
        <v>2011</v>
      </c>
      <c r="BP406" s="10">
        <v>123</v>
      </c>
      <c r="BQ406" s="9">
        <v>4986008</v>
      </c>
      <c r="BR406">
        <f t="shared" si="415"/>
        <v>40536.650406504064</v>
      </c>
      <c r="BS406">
        <f t="shared" si="416"/>
        <v>-1949.076089222428</v>
      </c>
      <c r="BT406" s="18">
        <f t="shared" si="417"/>
        <v>-4.5876021195459124E-2</v>
      </c>
      <c r="BU406" s="14">
        <v>2012</v>
      </c>
      <c r="BV406" s="10">
        <v>105</v>
      </c>
      <c r="BW406" s="9">
        <v>5081624</v>
      </c>
      <c r="BX406">
        <f t="shared" si="418"/>
        <v>48396.419047619049</v>
      </c>
      <c r="BY406">
        <f t="shared" si="419"/>
        <v>7859.7686411149843</v>
      </c>
      <c r="BZ406" s="18">
        <f t="shared" si="420"/>
        <v>0.19389289845847482</v>
      </c>
      <c r="CA406" s="14">
        <v>2013</v>
      </c>
      <c r="CB406" s="10">
        <v>102</v>
      </c>
      <c r="CC406" s="9">
        <v>5265181</v>
      </c>
      <c r="CD406">
        <f t="shared" si="421"/>
        <v>51619.421568627447</v>
      </c>
      <c r="CE406">
        <f t="shared" si="422"/>
        <v>3223.0025210083986</v>
      </c>
      <c r="CF406" s="18">
        <f t="shared" si="423"/>
        <v>6.6595888382509572E-2</v>
      </c>
      <c r="CG406" s="14">
        <v>2014</v>
      </c>
      <c r="CH406" s="10">
        <v>97</v>
      </c>
      <c r="CI406" s="9">
        <v>5628130</v>
      </c>
      <c r="CJ406">
        <f t="shared" si="424"/>
        <v>58021.958762886599</v>
      </c>
      <c r="CK406">
        <f t="shared" si="425"/>
        <v>6402.5371942591519</v>
      </c>
      <c r="CL406" s="18">
        <f t="shared" si="426"/>
        <v>0.12403349359014126</v>
      </c>
      <c r="CM406" s="14">
        <v>2015</v>
      </c>
      <c r="CN406" s="9">
        <v>95</v>
      </c>
      <c r="CO406" s="9">
        <v>5900182</v>
      </c>
      <c r="CP406">
        <f t="shared" si="427"/>
        <v>62107.178947368418</v>
      </c>
      <c r="CQ406">
        <f t="shared" si="428"/>
        <v>4085.2201844818192</v>
      </c>
      <c r="CR406" s="18">
        <f t="shared" si="429"/>
        <v>7.0408174277199795E-2</v>
      </c>
      <c r="CS406" s="14">
        <v>2016</v>
      </c>
      <c r="CT406" s="9">
        <v>91</v>
      </c>
      <c r="CU406" s="9">
        <v>5996681</v>
      </c>
      <c r="CV406">
        <f t="shared" si="430"/>
        <v>65897.593406593413</v>
      </c>
      <c r="CW406">
        <f t="shared" si="431"/>
        <v>3790.4144592249941</v>
      </c>
      <c r="CX406" s="18">
        <f t="shared" si="432"/>
        <v>6.1030214597850449E-2</v>
      </c>
      <c r="CY406" s="14">
        <v>2017</v>
      </c>
      <c r="CZ406" s="9">
        <v>79</v>
      </c>
      <c r="DA406" s="9">
        <v>6254546</v>
      </c>
      <c r="DB406">
        <f t="shared" si="433"/>
        <v>79171.468354430384</v>
      </c>
      <c r="DC406">
        <f t="shared" si="434"/>
        <v>13273.874947836972</v>
      </c>
      <c r="DD406" s="18">
        <f t="shared" si="435"/>
        <v>0.20143186210057937</v>
      </c>
      <c r="DE406" s="14">
        <v>2018</v>
      </c>
      <c r="DF406" s="24">
        <v>76</v>
      </c>
      <c r="DG406" s="24">
        <v>6385163</v>
      </c>
      <c r="DH406">
        <f t="shared" si="436"/>
        <v>84015.302631578947</v>
      </c>
      <c r="DI406">
        <f t="shared" si="437"/>
        <v>4843.8342771485623</v>
      </c>
      <c r="DJ406" s="18">
        <f t="shared" si="438"/>
        <v>6.1181564240591783E-2</v>
      </c>
      <c r="DK406" s="14">
        <v>2019</v>
      </c>
      <c r="DL406" s="24">
        <v>67</v>
      </c>
      <c r="DM406" s="24">
        <v>6393556</v>
      </c>
      <c r="DN406">
        <f t="shared" si="439"/>
        <v>95426.208955223876</v>
      </c>
      <c r="DO406">
        <f t="shared" si="440"/>
        <v>11410.906323644929</v>
      </c>
      <c r="DP406" s="18">
        <f t="shared" si="441"/>
        <v>0.13581938011559214</v>
      </c>
      <c r="DQ406" s="14">
        <v>2020</v>
      </c>
      <c r="DR406" s="25">
        <v>83</v>
      </c>
      <c r="DS406" s="24">
        <v>6656500</v>
      </c>
      <c r="DT406">
        <f t="shared" si="442"/>
        <v>80198.795180722896</v>
      </c>
      <c r="DU406">
        <f t="shared" si="443"/>
        <v>-15227.413774500979</v>
      </c>
      <c r="DV406" s="18">
        <f t="shared" si="444"/>
        <v>-0.15957265767150014</v>
      </c>
      <c r="DX406" s="11">
        <f t="shared" si="445"/>
        <v>5.4241058288304674E-2</v>
      </c>
      <c r="DY406">
        <f t="shared" si="446"/>
        <v>86204.326647077745</v>
      </c>
      <c r="DZ406" s="23">
        <f t="shared" si="447"/>
        <v>50379.444181998937</v>
      </c>
    </row>
    <row r="407" spans="1:130" x14ac:dyDescent="0.2">
      <c r="A407" s="3">
        <v>92087</v>
      </c>
      <c r="B407" t="s">
        <v>407</v>
      </c>
      <c r="C407" s="14">
        <v>2000</v>
      </c>
      <c r="D407" s="10">
        <v>15973</v>
      </c>
      <c r="E407" s="9">
        <v>1008170058</v>
      </c>
      <c r="F407">
        <f t="shared" si="384"/>
        <v>63117.138796719461</v>
      </c>
      <c r="G407" s="14">
        <v>2001</v>
      </c>
      <c r="H407" s="10">
        <v>16526</v>
      </c>
      <c r="I407" s="9">
        <v>1110377417</v>
      </c>
      <c r="J407">
        <f t="shared" si="385"/>
        <v>67189.726310056882</v>
      </c>
      <c r="K407">
        <f t="shared" si="386"/>
        <v>4072.5875133374211</v>
      </c>
      <c r="L407" s="18">
        <f t="shared" si="387"/>
        <v>6.4524273295308118E-2</v>
      </c>
      <c r="M407" s="14">
        <v>2002</v>
      </c>
      <c r="N407" s="10">
        <v>17281</v>
      </c>
      <c r="O407" s="9">
        <v>1262690004</v>
      </c>
      <c r="P407">
        <f t="shared" si="388"/>
        <v>73068.109715872924</v>
      </c>
      <c r="Q407">
        <f t="shared" si="389"/>
        <v>5878.3834058160428</v>
      </c>
      <c r="R407" s="19">
        <f t="shared" si="390"/>
        <v>8.7489319106456506E-2</v>
      </c>
      <c r="S407" s="14">
        <v>2003</v>
      </c>
      <c r="T407" s="10">
        <v>17281</v>
      </c>
      <c r="U407" s="9">
        <v>1346568234</v>
      </c>
      <c r="V407">
        <f t="shared" si="391"/>
        <v>77921.893061744107</v>
      </c>
      <c r="W407">
        <f t="shared" si="392"/>
        <v>4853.783345871183</v>
      </c>
      <c r="X407" s="18">
        <f t="shared" si="393"/>
        <v>6.6428204653784462E-2</v>
      </c>
      <c r="Y407" s="14">
        <v>2004</v>
      </c>
      <c r="Z407" s="10">
        <v>18156</v>
      </c>
      <c r="AA407" s="9">
        <v>1545303088</v>
      </c>
      <c r="AB407">
        <f t="shared" si="394"/>
        <v>85112.529632077552</v>
      </c>
      <c r="AC407">
        <f t="shared" si="395"/>
        <v>7190.636570333445</v>
      </c>
      <c r="AD407" s="18">
        <f t="shared" si="396"/>
        <v>9.2280054908775069E-2</v>
      </c>
      <c r="AE407" s="14">
        <v>2005</v>
      </c>
      <c r="AF407" s="10">
        <v>18496</v>
      </c>
      <c r="AG407" s="9">
        <v>1618083443</v>
      </c>
      <c r="AH407">
        <f t="shared" si="397"/>
        <v>87482.885110294112</v>
      </c>
      <c r="AI407">
        <f t="shared" si="398"/>
        <v>2370.3554782165593</v>
      </c>
      <c r="AJ407" s="18">
        <f t="shared" si="399"/>
        <v>2.7849665477727856E-2</v>
      </c>
      <c r="AK407" s="14">
        <v>2006</v>
      </c>
      <c r="AL407" s="10">
        <v>18703</v>
      </c>
      <c r="AM407" s="9">
        <v>1869542215</v>
      </c>
      <c r="AN407">
        <f t="shared" si="400"/>
        <v>99959.483237983208</v>
      </c>
      <c r="AO407">
        <f t="shared" si="401"/>
        <v>12476.598127689096</v>
      </c>
      <c r="AP407" s="18">
        <f t="shared" si="402"/>
        <v>0.1426175887084567</v>
      </c>
      <c r="AQ407" s="14">
        <v>2007</v>
      </c>
      <c r="AR407" s="10">
        <v>18776</v>
      </c>
      <c r="AS407" s="9">
        <v>1960451732</v>
      </c>
      <c r="AT407">
        <f t="shared" si="403"/>
        <v>104412.64017895186</v>
      </c>
      <c r="AU407">
        <f t="shared" si="404"/>
        <v>4453.156940968649</v>
      </c>
      <c r="AV407" s="18">
        <f t="shared" si="405"/>
        <v>4.4549619472987745E-2</v>
      </c>
      <c r="AW407" s="14">
        <v>2008</v>
      </c>
      <c r="AX407" s="10">
        <v>18742</v>
      </c>
      <c r="AY407" s="9">
        <v>2162615797</v>
      </c>
      <c r="AZ407">
        <f t="shared" si="406"/>
        <v>115388.74170312667</v>
      </c>
      <c r="BA407">
        <f t="shared" si="407"/>
        <v>10976.10152417481</v>
      </c>
      <c r="BB407" s="18">
        <f t="shared" si="408"/>
        <v>0.10512234443418891</v>
      </c>
      <c r="BC407" s="14">
        <v>2009</v>
      </c>
      <c r="BD407" s="10">
        <v>18687</v>
      </c>
      <c r="BE407" s="9">
        <v>2191902718</v>
      </c>
      <c r="BF407">
        <f t="shared" si="409"/>
        <v>117295.59148070852</v>
      </c>
      <c r="BG407">
        <f t="shared" si="410"/>
        <v>1906.8497775818541</v>
      </c>
      <c r="BH407" s="18">
        <f t="shared" si="411"/>
        <v>1.652544043237612E-2</v>
      </c>
      <c r="BI407" s="14">
        <v>2010</v>
      </c>
      <c r="BJ407" s="10">
        <v>18840</v>
      </c>
      <c r="BK407" s="9">
        <v>2049930390</v>
      </c>
      <c r="BL407">
        <f t="shared" si="412"/>
        <v>108807.34554140127</v>
      </c>
      <c r="BM407">
        <f t="shared" si="413"/>
        <v>-8488.2459393072495</v>
      </c>
      <c r="BN407" s="18">
        <f t="shared" si="414"/>
        <v>-7.2366282757551914E-2</v>
      </c>
      <c r="BO407" s="14">
        <v>2011</v>
      </c>
      <c r="BP407" s="10">
        <v>18719</v>
      </c>
      <c r="BQ407" s="9">
        <v>2069495040</v>
      </c>
      <c r="BR407">
        <f t="shared" si="415"/>
        <v>110555.85447940596</v>
      </c>
      <c r="BS407">
        <f t="shared" si="416"/>
        <v>1748.5089380046848</v>
      </c>
      <c r="BT407" s="18">
        <f t="shared" si="417"/>
        <v>1.606976927251089E-2</v>
      </c>
      <c r="BU407" s="14">
        <v>2012</v>
      </c>
      <c r="BV407" s="10">
        <v>18733</v>
      </c>
      <c r="BW407" s="9">
        <v>2020602556</v>
      </c>
      <c r="BX407">
        <f t="shared" si="418"/>
        <v>107863.265680884</v>
      </c>
      <c r="BY407">
        <f t="shared" si="419"/>
        <v>-2692.5887985219597</v>
      </c>
      <c r="BZ407" s="18">
        <f t="shared" si="420"/>
        <v>-2.4355008707598817E-2</v>
      </c>
      <c r="CA407" s="14">
        <v>2013</v>
      </c>
      <c r="CB407" s="10">
        <v>18625</v>
      </c>
      <c r="CC407" s="9">
        <v>2059922643</v>
      </c>
      <c r="CD407">
        <f t="shared" si="421"/>
        <v>110599.87344966443</v>
      </c>
      <c r="CE407">
        <f t="shared" si="422"/>
        <v>2736.6077687804354</v>
      </c>
      <c r="CF407" s="18">
        <f t="shared" si="423"/>
        <v>2.5371082096445639E-2</v>
      </c>
      <c r="CG407" s="14">
        <v>2014</v>
      </c>
      <c r="CH407" s="10">
        <v>18381</v>
      </c>
      <c r="CI407" s="9">
        <v>2005071600</v>
      </c>
      <c r="CJ407">
        <f t="shared" si="424"/>
        <v>109083.92361677819</v>
      </c>
      <c r="CK407">
        <f t="shared" si="425"/>
        <v>-1515.9498328862392</v>
      </c>
      <c r="CL407" s="18">
        <f t="shared" si="426"/>
        <v>-1.3706614534022676E-2</v>
      </c>
      <c r="CM407" s="14">
        <v>2015</v>
      </c>
      <c r="CN407" s="9">
        <v>18159</v>
      </c>
      <c r="CO407" s="9">
        <v>2032578192</v>
      </c>
      <c r="CP407">
        <f t="shared" si="427"/>
        <v>111932.27556583512</v>
      </c>
      <c r="CQ407">
        <f t="shared" si="428"/>
        <v>2848.3519490569306</v>
      </c>
      <c r="CR407" s="18">
        <f t="shared" si="429"/>
        <v>2.6111564881581006E-2</v>
      </c>
      <c r="CS407" s="14">
        <v>2016</v>
      </c>
      <c r="CT407" s="9">
        <v>18002</v>
      </c>
      <c r="CU407" s="9">
        <v>2178895863</v>
      </c>
      <c r="CV407">
        <f t="shared" si="430"/>
        <v>121036.32168647928</v>
      </c>
      <c r="CW407">
        <f t="shared" si="431"/>
        <v>9104.0461206441541</v>
      </c>
      <c r="CX407" s="18">
        <f t="shared" si="432"/>
        <v>8.1335308110388888E-2</v>
      </c>
      <c r="CY407" s="14">
        <v>2017</v>
      </c>
      <c r="CZ407" s="9">
        <v>17985</v>
      </c>
      <c r="DA407" s="9">
        <v>2230759592</v>
      </c>
      <c r="DB407">
        <f t="shared" si="433"/>
        <v>124034.45048651654</v>
      </c>
      <c r="DC407">
        <f t="shared" si="434"/>
        <v>2998.1288000372588</v>
      </c>
      <c r="DD407" s="18">
        <f t="shared" si="435"/>
        <v>2.477048838119288E-2</v>
      </c>
      <c r="DE407" s="14">
        <v>2018</v>
      </c>
      <c r="DF407" s="24">
        <v>17800</v>
      </c>
      <c r="DG407" s="24">
        <v>2428091641</v>
      </c>
      <c r="DH407">
        <f t="shared" si="436"/>
        <v>136409.64275280898</v>
      </c>
      <c r="DI407">
        <f t="shared" si="437"/>
        <v>12375.192266292448</v>
      </c>
      <c r="DJ407" s="18">
        <f t="shared" si="438"/>
        <v>9.9772218264777363E-2</v>
      </c>
      <c r="DK407" s="14">
        <v>2019</v>
      </c>
      <c r="DL407" s="24">
        <v>17711</v>
      </c>
      <c r="DM407" s="24">
        <v>2454610160</v>
      </c>
      <c r="DN407">
        <f t="shared" si="439"/>
        <v>138592.40923719722</v>
      </c>
      <c r="DO407">
        <f t="shared" si="440"/>
        <v>2182.7664843882376</v>
      </c>
      <c r="DP407" s="18">
        <f t="shared" si="441"/>
        <v>1.6001555611018486E-2</v>
      </c>
      <c r="DQ407" s="14">
        <v>2020</v>
      </c>
      <c r="DR407" s="25">
        <v>17518</v>
      </c>
      <c r="DS407" s="24">
        <v>2704697541</v>
      </c>
      <c r="DT407">
        <f t="shared" si="442"/>
        <v>154395.33856604635</v>
      </c>
      <c r="DU407">
        <f t="shared" si="443"/>
        <v>15802.929328849132</v>
      </c>
      <c r="DV407" s="18">
        <f t="shared" si="444"/>
        <v>0.11402449395192228</v>
      </c>
      <c r="DX407" s="11">
        <f t="shared" si="445"/>
        <v>4.5989817483674818E-2</v>
      </c>
      <c r="DY407">
        <f t="shared" si="446"/>
        <v>133012.16749217425</v>
      </c>
      <c r="DZ407" s="23">
        <f t="shared" si="447"/>
        <v>105917.11620431203</v>
      </c>
    </row>
    <row r="408" spans="1:130" x14ac:dyDescent="0.2">
      <c r="A408" s="3">
        <v>92088</v>
      </c>
      <c r="B408" t="s">
        <v>408</v>
      </c>
      <c r="C408" s="14">
        <v>2000</v>
      </c>
      <c r="D408" s="10">
        <v>18832</v>
      </c>
      <c r="E408" s="9">
        <v>1188728791</v>
      </c>
      <c r="F408">
        <f t="shared" si="384"/>
        <v>63122.811756584539</v>
      </c>
      <c r="G408" s="14">
        <v>2001</v>
      </c>
      <c r="H408" s="10">
        <v>18831</v>
      </c>
      <c r="I408" s="9">
        <v>1262964022</v>
      </c>
      <c r="J408">
        <f t="shared" si="385"/>
        <v>67068.345918963416</v>
      </c>
      <c r="K408">
        <f t="shared" si="386"/>
        <v>3945.5341623788772</v>
      </c>
      <c r="L408" s="18">
        <f t="shared" si="387"/>
        <v>6.250567825770699E-2</v>
      </c>
      <c r="M408" s="14">
        <v>2002</v>
      </c>
      <c r="N408" s="10">
        <v>18649</v>
      </c>
      <c r="O408" s="9">
        <v>1423868970</v>
      </c>
      <c r="P408">
        <f t="shared" si="388"/>
        <v>76350.955547214326</v>
      </c>
      <c r="Q408">
        <f t="shared" si="389"/>
        <v>9282.6096282509097</v>
      </c>
      <c r="R408" s="19">
        <f t="shared" si="390"/>
        <v>0.13840522680351766</v>
      </c>
      <c r="S408" s="14">
        <v>2003</v>
      </c>
      <c r="T408" s="10">
        <v>18649</v>
      </c>
      <c r="U408" s="9">
        <v>1464598199</v>
      </c>
      <c r="V408">
        <f t="shared" si="391"/>
        <v>78534.945519867018</v>
      </c>
      <c r="W408">
        <f t="shared" si="392"/>
        <v>2183.9899726526928</v>
      </c>
      <c r="X408" s="18">
        <f t="shared" si="393"/>
        <v>2.8604618724151331E-2</v>
      </c>
      <c r="Y408" s="14">
        <v>2004</v>
      </c>
      <c r="Z408" s="10">
        <v>18360</v>
      </c>
      <c r="AA408" s="9">
        <v>1660821074</v>
      </c>
      <c r="AB408">
        <f t="shared" si="394"/>
        <v>90458.664161220047</v>
      </c>
      <c r="AC408">
        <f t="shared" si="395"/>
        <v>11923.718641353029</v>
      </c>
      <c r="AD408" s="18">
        <f t="shared" si="396"/>
        <v>0.1518269168256656</v>
      </c>
      <c r="AE408" s="14">
        <v>2005</v>
      </c>
      <c r="AF408" s="10">
        <v>18336</v>
      </c>
      <c r="AG408" s="9">
        <v>1717662410</v>
      </c>
      <c r="AH408">
        <f t="shared" si="397"/>
        <v>93677.051156195463</v>
      </c>
      <c r="AI408">
        <f t="shared" si="398"/>
        <v>3218.3869949754153</v>
      </c>
      <c r="AJ408" s="18">
        <f t="shared" si="399"/>
        <v>3.5578537720161792E-2</v>
      </c>
      <c r="AK408" s="14">
        <v>2006</v>
      </c>
      <c r="AL408" s="10">
        <v>18203</v>
      </c>
      <c r="AM408" s="9">
        <v>2023111863</v>
      </c>
      <c r="AN408">
        <f t="shared" si="400"/>
        <v>111141.67241663462</v>
      </c>
      <c r="AO408">
        <f t="shared" si="401"/>
        <v>17464.621260439162</v>
      </c>
      <c r="AP408" s="18">
        <f t="shared" si="402"/>
        <v>0.18643436193693758</v>
      </c>
      <c r="AQ408" s="14">
        <v>2007</v>
      </c>
      <c r="AR408" s="10">
        <v>18124</v>
      </c>
      <c r="AS408" s="9">
        <v>2117876498</v>
      </c>
      <c r="AT408">
        <f t="shared" si="403"/>
        <v>116854.80567203708</v>
      </c>
      <c r="AU408">
        <f t="shared" si="404"/>
        <v>5713.1332554024557</v>
      </c>
      <c r="AV408" s="18">
        <f t="shared" si="405"/>
        <v>5.1404060521833286E-2</v>
      </c>
      <c r="AW408" s="14">
        <v>2008</v>
      </c>
      <c r="AX408" s="10">
        <v>17824</v>
      </c>
      <c r="AY408" s="9">
        <v>2364630530</v>
      </c>
      <c r="AZ408">
        <f t="shared" si="406"/>
        <v>132665.53691651704</v>
      </c>
      <c r="BA408">
        <f t="shared" si="407"/>
        <v>15810.731244479961</v>
      </c>
      <c r="BB408" s="18">
        <f t="shared" si="408"/>
        <v>0.13530236222251843</v>
      </c>
      <c r="BC408" s="14">
        <v>2009</v>
      </c>
      <c r="BD408" s="10">
        <v>17632</v>
      </c>
      <c r="BE408" s="9">
        <v>2421940581</v>
      </c>
      <c r="BF408">
        <f t="shared" si="409"/>
        <v>137360.51389519055</v>
      </c>
      <c r="BG408">
        <f t="shared" si="410"/>
        <v>4694.9769786735123</v>
      </c>
      <c r="BH408" s="18">
        <f t="shared" si="411"/>
        <v>3.5389575075763187E-2</v>
      </c>
      <c r="BI408" s="14">
        <v>2010</v>
      </c>
      <c r="BJ408" s="10">
        <v>17384</v>
      </c>
      <c r="BK408" s="9">
        <v>2295565661</v>
      </c>
      <c r="BL408">
        <f t="shared" si="412"/>
        <v>132050.48671191902</v>
      </c>
      <c r="BM408">
        <f t="shared" si="413"/>
        <v>-5310.0271832715371</v>
      </c>
      <c r="BN408" s="18">
        <f t="shared" si="414"/>
        <v>-3.8657595495916811E-2</v>
      </c>
      <c r="BO408" s="14">
        <v>2011</v>
      </c>
      <c r="BP408" s="10">
        <v>17191</v>
      </c>
      <c r="BQ408" s="9">
        <v>2299963024</v>
      </c>
      <c r="BR408">
        <f t="shared" si="415"/>
        <v>133788.78622535049</v>
      </c>
      <c r="BS408">
        <f t="shared" si="416"/>
        <v>1738.2995134314697</v>
      </c>
      <c r="BT408" s="18">
        <f t="shared" si="417"/>
        <v>1.3163900843650347E-2</v>
      </c>
      <c r="BU408" s="14">
        <v>2012</v>
      </c>
      <c r="BV408" s="10">
        <v>16998</v>
      </c>
      <c r="BW408" s="9">
        <v>2250872122</v>
      </c>
      <c r="BX408">
        <f t="shared" si="418"/>
        <v>132419.82127309096</v>
      </c>
      <c r="BY408">
        <f t="shared" si="419"/>
        <v>-1368.9649522595282</v>
      </c>
      <c r="BZ408" s="18">
        <f t="shared" si="420"/>
        <v>-1.0232284714457892E-2</v>
      </c>
      <c r="CA408" s="14">
        <v>2013</v>
      </c>
      <c r="CB408" s="10">
        <v>17144</v>
      </c>
      <c r="CC408" s="9">
        <v>2296436489</v>
      </c>
      <c r="CD408">
        <f t="shared" si="421"/>
        <v>133949.86520065329</v>
      </c>
      <c r="CE408">
        <f t="shared" si="422"/>
        <v>1530.0439275623357</v>
      </c>
      <c r="CF408" s="18">
        <f t="shared" si="423"/>
        <v>1.1554493223540213E-2</v>
      </c>
      <c r="CG408" s="14">
        <v>2014</v>
      </c>
      <c r="CH408" s="10">
        <v>17453</v>
      </c>
      <c r="CI408" s="9">
        <v>2203977739</v>
      </c>
      <c r="CJ408">
        <f t="shared" si="424"/>
        <v>126280.73907064689</v>
      </c>
      <c r="CK408">
        <f t="shared" si="425"/>
        <v>-7669.126130006407</v>
      </c>
      <c r="CL408" s="18">
        <f t="shared" si="426"/>
        <v>-5.7253705470462865E-2</v>
      </c>
      <c r="CM408" s="14">
        <v>2015</v>
      </c>
      <c r="CN408" s="9">
        <v>16959</v>
      </c>
      <c r="CO408" s="9">
        <v>2218932450</v>
      </c>
      <c r="CP408">
        <f t="shared" si="427"/>
        <v>130840.99593136388</v>
      </c>
      <c r="CQ408">
        <f t="shared" si="428"/>
        <v>4560.256860716996</v>
      </c>
      <c r="CR408" s="18">
        <f t="shared" si="429"/>
        <v>3.6112053938532875E-2</v>
      </c>
      <c r="CS408" s="14">
        <v>2016</v>
      </c>
      <c r="CT408" s="9">
        <v>17139</v>
      </c>
      <c r="CU408" s="9">
        <v>2342454525</v>
      </c>
      <c r="CV408">
        <f t="shared" si="430"/>
        <v>136673.93225975844</v>
      </c>
      <c r="CW408">
        <f t="shared" si="431"/>
        <v>5832.9363283945568</v>
      </c>
      <c r="CX408" s="18">
        <f t="shared" si="432"/>
        <v>4.4580341863603504E-2</v>
      </c>
      <c r="CY408" s="14">
        <v>2017</v>
      </c>
      <c r="CZ408" s="9">
        <v>17066</v>
      </c>
      <c r="DA408" s="9">
        <v>2371839820</v>
      </c>
      <c r="DB408">
        <f t="shared" si="433"/>
        <v>138980.4183757178</v>
      </c>
      <c r="DC408">
        <f t="shared" si="434"/>
        <v>2306.4861159593565</v>
      </c>
      <c r="DD408" s="18">
        <f t="shared" si="435"/>
        <v>1.6875830510061838E-2</v>
      </c>
      <c r="DE408" s="14">
        <v>2018</v>
      </c>
      <c r="DF408" s="24">
        <v>16960</v>
      </c>
      <c r="DG408" s="24">
        <v>2560119212</v>
      </c>
      <c r="DH408">
        <f t="shared" si="436"/>
        <v>150950.42523584905</v>
      </c>
      <c r="DI408">
        <f t="shared" si="437"/>
        <v>11970.006860131252</v>
      </c>
      <c r="DJ408" s="18">
        <f t="shared" si="438"/>
        <v>8.6127290448728522E-2</v>
      </c>
      <c r="DK408" s="14">
        <v>2019</v>
      </c>
      <c r="DL408" s="24">
        <v>16701</v>
      </c>
      <c r="DM408" s="24">
        <v>2597576668</v>
      </c>
      <c r="DN408">
        <f t="shared" si="439"/>
        <v>155534.19962876473</v>
      </c>
      <c r="DO408">
        <f t="shared" si="440"/>
        <v>4583.7743929156859</v>
      </c>
      <c r="DP408" s="18">
        <f t="shared" si="441"/>
        <v>3.0366091289599696E-2</v>
      </c>
      <c r="DQ408" s="14">
        <v>2020</v>
      </c>
      <c r="DR408" s="25">
        <v>16756</v>
      </c>
      <c r="DS408" s="24">
        <v>2843749454</v>
      </c>
      <c r="DT408">
        <f t="shared" si="442"/>
        <v>169715.29326808307</v>
      </c>
      <c r="DU408">
        <f t="shared" si="443"/>
        <v>14181.093639318336</v>
      </c>
      <c r="DV408" s="18">
        <f t="shared" si="444"/>
        <v>9.1176690870344523E-2</v>
      </c>
      <c r="DX408" s="11">
        <f t="shared" si="445"/>
        <v>5.0515187553286663E-2</v>
      </c>
      <c r="DY408">
        <f t="shared" si="446"/>
        <v>148488.3477467772</v>
      </c>
      <c r="DZ408" s="23">
        <f t="shared" si="447"/>
        <v>119448.58410198199</v>
      </c>
    </row>
    <row r="409" spans="1:130" x14ac:dyDescent="0.2">
      <c r="A409" s="3">
        <v>92089</v>
      </c>
      <c r="B409" t="s">
        <v>409</v>
      </c>
      <c r="C409" s="14">
        <v>2000</v>
      </c>
      <c r="D409" s="10">
        <v>5742</v>
      </c>
      <c r="E409" s="9">
        <v>503120631</v>
      </c>
      <c r="F409">
        <f t="shared" si="384"/>
        <v>87621.147857889242</v>
      </c>
      <c r="G409" s="14">
        <v>2001</v>
      </c>
      <c r="H409" s="10">
        <v>6003</v>
      </c>
      <c r="I409" s="9">
        <v>556181370</v>
      </c>
      <c r="J409">
        <f t="shared" si="385"/>
        <v>92650.569715142425</v>
      </c>
      <c r="K409">
        <f t="shared" si="386"/>
        <v>5029.4218572531827</v>
      </c>
      <c r="L409" s="18">
        <f t="shared" si="387"/>
        <v>5.7399634451380258E-2</v>
      </c>
      <c r="M409" s="14">
        <v>2002</v>
      </c>
      <c r="N409" s="10">
        <v>6407</v>
      </c>
      <c r="O409" s="9">
        <v>654080036</v>
      </c>
      <c r="P409">
        <f t="shared" si="388"/>
        <v>102088.34649601998</v>
      </c>
      <c r="Q409">
        <f t="shared" si="389"/>
        <v>9437.7767808775534</v>
      </c>
      <c r="R409" s="19">
        <f t="shared" si="390"/>
        <v>0.10186420666267185</v>
      </c>
      <c r="S409" s="14">
        <v>2003</v>
      </c>
      <c r="T409" s="10">
        <v>6407</v>
      </c>
      <c r="U409" s="9">
        <v>740321290</v>
      </c>
      <c r="V409">
        <f t="shared" si="391"/>
        <v>115548.82004058061</v>
      </c>
      <c r="W409">
        <f t="shared" si="392"/>
        <v>13460.473544560635</v>
      </c>
      <c r="X409" s="18">
        <f t="shared" si="393"/>
        <v>0.13185122500818844</v>
      </c>
      <c r="Y409" s="14">
        <v>2004</v>
      </c>
      <c r="Z409" s="10">
        <v>7788</v>
      </c>
      <c r="AA409" s="9">
        <v>860272669</v>
      </c>
      <c r="AB409">
        <f t="shared" si="394"/>
        <v>110461.30829481254</v>
      </c>
      <c r="AC409">
        <f t="shared" si="395"/>
        <v>-5087.5117457680753</v>
      </c>
      <c r="AD409" s="18">
        <f t="shared" si="396"/>
        <v>-4.402911032740401E-2</v>
      </c>
      <c r="AE409" s="14">
        <v>2005</v>
      </c>
      <c r="AF409" s="10">
        <v>8720</v>
      </c>
      <c r="AG409" s="9">
        <v>924202246</v>
      </c>
      <c r="AH409">
        <f t="shared" si="397"/>
        <v>105986.49610091743</v>
      </c>
      <c r="AI409">
        <f t="shared" si="398"/>
        <v>-4474.8121938951081</v>
      </c>
      <c r="AJ409" s="18">
        <f t="shared" si="399"/>
        <v>-4.0510222655992689E-2</v>
      </c>
      <c r="AK409" s="14">
        <v>2006</v>
      </c>
      <c r="AL409" s="10">
        <v>9625</v>
      </c>
      <c r="AM409" s="9">
        <v>1129272985</v>
      </c>
      <c r="AN409">
        <f t="shared" si="400"/>
        <v>117327.06337662338</v>
      </c>
      <c r="AO409">
        <f t="shared" si="401"/>
        <v>11340.567275705951</v>
      </c>
      <c r="AP409" s="18">
        <f t="shared" si="402"/>
        <v>0.10700011504208776</v>
      </c>
      <c r="AQ409" s="14">
        <v>2007</v>
      </c>
      <c r="AR409" s="10">
        <v>10508</v>
      </c>
      <c r="AS409" s="9">
        <v>1252375218</v>
      </c>
      <c r="AT409">
        <f t="shared" si="403"/>
        <v>119183.02417205938</v>
      </c>
      <c r="AU409">
        <f t="shared" si="404"/>
        <v>1855.9607954359963</v>
      </c>
      <c r="AV409" s="18">
        <f t="shared" si="405"/>
        <v>1.5818692993945536E-2</v>
      </c>
      <c r="AW409" s="14">
        <v>2008</v>
      </c>
      <c r="AX409" s="10">
        <v>11115</v>
      </c>
      <c r="AY409" s="9">
        <v>1480346341</v>
      </c>
      <c r="AZ409">
        <f t="shared" si="406"/>
        <v>133184.55609536663</v>
      </c>
      <c r="BA409">
        <f t="shared" si="407"/>
        <v>14001.531923307251</v>
      </c>
      <c r="BB409" s="18">
        <f t="shared" si="408"/>
        <v>0.11747924690259449</v>
      </c>
      <c r="BC409" s="14">
        <v>2009</v>
      </c>
      <c r="BD409" s="10">
        <v>11636</v>
      </c>
      <c r="BE409" s="9">
        <v>1587161378</v>
      </c>
      <c r="BF409">
        <f t="shared" si="409"/>
        <v>136400.94345135786</v>
      </c>
      <c r="BG409">
        <f t="shared" si="410"/>
        <v>3216.3873559912317</v>
      </c>
      <c r="BH409" s="18">
        <f t="shared" si="411"/>
        <v>2.414985228233326E-2</v>
      </c>
      <c r="BI409" s="14">
        <v>2010</v>
      </c>
      <c r="BJ409" s="10">
        <v>12121</v>
      </c>
      <c r="BK409" s="9">
        <v>1505878632</v>
      </c>
      <c r="BL409">
        <f t="shared" si="412"/>
        <v>124237.16129032258</v>
      </c>
      <c r="BM409">
        <f t="shared" si="413"/>
        <v>-12163.782161035284</v>
      </c>
      <c r="BN409" s="18">
        <f t="shared" si="414"/>
        <v>-8.9176671753542727E-2</v>
      </c>
      <c r="BO409" s="14">
        <v>2011</v>
      </c>
      <c r="BP409" s="10">
        <v>12603</v>
      </c>
      <c r="BQ409" s="9">
        <v>1519900195</v>
      </c>
      <c r="BR409">
        <f t="shared" si="415"/>
        <v>120598.28572562088</v>
      </c>
      <c r="BS409">
        <f t="shared" si="416"/>
        <v>-3638.8755647016951</v>
      </c>
      <c r="BT409" s="18">
        <f t="shared" si="417"/>
        <v>-2.9289751366728504E-2</v>
      </c>
      <c r="BU409" s="14">
        <v>2012</v>
      </c>
      <c r="BV409" s="10">
        <v>13103</v>
      </c>
      <c r="BW409" s="9">
        <v>1476024281</v>
      </c>
      <c r="BX409">
        <f t="shared" si="418"/>
        <v>112647.8120277799</v>
      </c>
      <c r="BY409">
        <f t="shared" si="419"/>
        <v>-7950.4736978409783</v>
      </c>
      <c r="BZ409" s="18">
        <f t="shared" si="420"/>
        <v>-6.5925262950499094E-2</v>
      </c>
      <c r="CA409" s="14">
        <v>2013</v>
      </c>
      <c r="CB409" s="10">
        <v>13660</v>
      </c>
      <c r="CC409" s="9">
        <v>1501010846</v>
      </c>
      <c r="CD409">
        <f t="shared" si="421"/>
        <v>109883.66368960468</v>
      </c>
      <c r="CE409">
        <f t="shared" si="422"/>
        <v>-2764.1483381752187</v>
      </c>
      <c r="CF409" s="18">
        <f t="shared" si="423"/>
        <v>-2.4537967390734196E-2</v>
      </c>
      <c r="CG409" s="14">
        <v>2014</v>
      </c>
      <c r="CH409" s="10">
        <v>14222</v>
      </c>
      <c r="CI409" s="9">
        <v>1465943345</v>
      </c>
      <c r="CJ409">
        <f t="shared" si="424"/>
        <v>103075.75200393757</v>
      </c>
      <c r="CK409">
        <f t="shared" si="425"/>
        <v>-6807.9116856671171</v>
      </c>
      <c r="CL409" s="18">
        <f t="shared" si="426"/>
        <v>-6.1955630683172842E-2</v>
      </c>
      <c r="CM409" s="14">
        <v>2015</v>
      </c>
      <c r="CN409" s="9">
        <v>14769</v>
      </c>
      <c r="CO409" s="9">
        <v>1500880613</v>
      </c>
      <c r="CP409">
        <f t="shared" si="427"/>
        <v>101623.71270905275</v>
      </c>
      <c r="CQ409">
        <f t="shared" si="428"/>
        <v>-1452.0392948848166</v>
      </c>
      <c r="CR409" s="18">
        <f t="shared" si="429"/>
        <v>-1.4087108429044959E-2</v>
      </c>
      <c r="CS409" s="14">
        <v>2016</v>
      </c>
      <c r="CT409" s="9">
        <v>15336</v>
      </c>
      <c r="CU409" s="9">
        <v>1630683877</v>
      </c>
      <c r="CV409">
        <f t="shared" si="430"/>
        <v>106330.4562467397</v>
      </c>
      <c r="CW409">
        <f t="shared" si="431"/>
        <v>4706.7435376869544</v>
      </c>
      <c r="CX409" s="18">
        <f t="shared" si="432"/>
        <v>4.6315406239509221E-2</v>
      </c>
      <c r="CY409" s="14">
        <v>2017</v>
      </c>
      <c r="CZ409" s="9">
        <v>15979</v>
      </c>
      <c r="DA409" s="9">
        <v>1727114927</v>
      </c>
      <c r="DB409">
        <f t="shared" si="433"/>
        <v>108086.54652982039</v>
      </c>
      <c r="DC409">
        <f t="shared" si="434"/>
        <v>1756.0902830806881</v>
      </c>
      <c r="DD409" s="18">
        <f t="shared" si="435"/>
        <v>1.6515402501477868E-2</v>
      </c>
      <c r="DE409" s="14">
        <v>2018</v>
      </c>
      <c r="DF409" s="24">
        <v>16373</v>
      </c>
      <c r="DG409" s="24">
        <v>1946271226</v>
      </c>
      <c r="DH409">
        <f t="shared" si="436"/>
        <v>118870.77664447566</v>
      </c>
      <c r="DI409">
        <f t="shared" si="437"/>
        <v>10784.230114655264</v>
      </c>
      <c r="DJ409" s="18">
        <f t="shared" si="438"/>
        <v>9.9774027951572711E-2</v>
      </c>
      <c r="DK409" s="14">
        <v>2019</v>
      </c>
      <c r="DL409" s="24">
        <v>16789</v>
      </c>
      <c r="DM409" s="24">
        <v>2017502720</v>
      </c>
      <c r="DN409">
        <f t="shared" si="439"/>
        <v>120168.12913216987</v>
      </c>
      <c r="DO409">
        <f t="shared" si="440"/>
        <v>1297.3524876942101</v>
      </c>
      <c r="DP409" s="18">
        <f t="shared" si="441"/>
        <v>1.0913973344133129E-2</v>
      </c>
      <c r="DQ409" s="14">
        <v>2020</v>
      </c>
      <c r="DR409" s="25">
        <v>17323</v>
      </c>
      <c r="DS409" s="24">
        <v>2238536661</v>
      </c>
      <c r="DT409">
        <f t="shared" si="442"/>
        <v>129223.38284361831</v>
      </c>
      <c r="DU409">
        <f t="shared" si="443"/>
        <v>9055.2537114484439</v>
      </c>
      <c r="DV409" s="18">
        <f t="shared" si="444"/>
        <v>7.5354869688358056E-2</v>
      </c>
      <c r="DX409" s="11">
        <f t="shared" si="445"/>
        <v>1.9542236196209494E-2</v>
      </c>
      <c r="DY409">
        <f t="shared" si="446"/>
        <v>115708.48410215531</v>
      </c>
      <c r="DZ409" s="23">
        <f t="shared" si="447"/>
        <v>113104.66449732913</v>
      </c>
    </row>
    <row r="410" spans="1:130" x14ac:dyDescent="0.2">
      <c r="A410" s="3">
        <v>92090</v>
      </c>
      <c r="B410" t="s">
        <v>410</v>
      </c>
      <c r="C410" s="14">
        <v>2000</v>
      </c>
      <c r="D410" s="10">
        <v>6205</v>
      </c>
      <c r="E410" s="9">
        <v>600120569</v>
      </c>
      <c r="F410">
        <f t="shared" si="384"/>
        <v>96715.643674456078</v>
      </c>
      <c r="G410" s="14">
        <v>2001</v>
      </c>
      <c r="H410" s="10">
        <v>6190</v>
      </c>
      <c r="I410" s="9">
        <v>611923257</v>
      </c>
      <c r="J410">
        <f t="shared" si="385"/>
        <v>98856.745880452349</v>
      </c>
      <c r="K410">
        <f t="shared" si="386"/>
        <v>2141.1022059962706</v>
      </c>
      <c r="L410" s="18">
        <f t="shared" si="387"/>
        <v>2.2138116696024897E-2</v>
      </c>
      <c r="M410" s="14">
        <v>2002</v>
      </c>
      <c r="N410" s="10">
        <v>6090</v>
      </c>
      <c r="O410" s="9">
        <v>655298570</v>
      </c>
      <c r="P410">
        <f t="shared" si="388"/>
        <v>107602.39244663382</v>
      </c>
      <c r="Q410">
        <f t="shared" si="389"/>
        <v>8745.6465661814727</v>
      </c>
      <c r="R410" s="19">
        <f t="shared" si="390"/>
        <v>8.8467878325244484E-2</v>
      </c>
      <c r="S410" s="14">
        <v>2003</v>
      </c>
      <c r="T410" s="10">
        <v>6090</v>
      </c>
      <c r="U410" s="9">
        <v>675420437</v>
      </c>
      <c r="V410">
        <f t="shared" si="391"/>
        <v>110906.47569786535</v>
      </c>
      <c r="W410">
        <f t="shared" si="392"/>
        <v>3304.0832512315246</v>
      </c>
      <c r="X410" s="18">
        <f t="shared" si="393"/>
        <v>3.0706410667125348E-2</v>
      </c>
      <c r="Y410" s="14">
        <v>2004</v>
      </c>
      <c r="Z410" s="10">
        <v>5876</v>
      </c>
      <c r="AA410" s="9">
        <v>760564486</v>
      </c>
      <c r="AB410">
        <f t="shared" si="394"/>
        <v>129435.75323349217</v>
      </c>
      <c r="AC410">
        <f t="shared" si="395"/>
        <v>18529.277535626825</v>
      </c>
      <c r="AD410" s="18">
        <f t="shared" si="396"/>
        <v>0.16707119596969994</v>
      </c>
      <c r="AE410" s="14">
        <v>2005</v>
      </c>
      <c r="AF410" s="10">
        <v>5881</v>
      </c>
      <c r="AG410" s="9">
        <v>765183835</v>
      </c>
      <c r="AH410">
        <f t="shared" si="397"/>
        <v>130111.17752082979</v>
      </c>
      <c r="AI410">
        <f t="shared" si="398"/>
        <v>675.42428733762063</v>
      </c>
      <c r="AJ410" s="18">
        <f t="shared" si="399"/>
        <v>5.2182203947869566E-3</v>
      </c>
      <c r="AK410" s="14">
        <v>2006</v>
      </c>
      <c r="AL410" s="10">
        <v>5733</v>
      </c>
      <c r="AM410" s="9">
        <v>859296224</v>
      </c>
      <c r="AN410">
        <f t="shared" si="400"/>
        <v>149885.9626722484</v>
      </c>
      <c r="AO410">
        <f t="shared" si="401"/>
        <v>19774.785151418604</v>
      </c>
      <c r="AP410" s="18">
        <f t="shared" si="402"/>
        <v>0.15198375364985697</v>
      </c>
      <c r="AQ410" s="14">
        <v>2007</v>
      </c>
      <c r="AR410" s="10">
        <v>5580</v>
      </c>
      <c r="AS410" s="9">
        <v>876126815</v>
      </c>
      <c r="AT410">
        <f t="shared" si="403"/>
        <v>157011.97401433691</v>
      </c>
      <c r="AU410">
        <f t="shared" si="404"/>
        <v>7126.0113420885173</v>
      </c>
      <c r="AV410" s="18">
        <f t="shared" si="405"/>
        <v>4.7542886705613484E-2</v>
      </c>
      <c r="AW410" s="14">
        <v>2008</v>
      </c>
      <c r="AX410" s="10">
        <v>5340</v>
      </c>
      <c r="AY410" s="9">
        <v>967852986</v>
      </c>
      <c r="AZ410">
        <f t="shared" si="406"/>
        <v>181245.87752808988</v>
      </c>
      <c r="BA410">
        <f t="shared" si="407"/>
        <v>24233.903513752972</v>
      </c>
      <c r="BB410" s="18">
        <f t="shared" si="408"/>
        <v>0.15434430186541157</v>
      </c>
      <c r="BC410" s="14">
        <v>2009</v>
      </c>
      <c r="BD410" s="10">
        <v>5175</v>
      </c>
      <c r="BE410" s="9">
        <v>990494224</v>
      </c>
      <c r="BF410">
        <f t="shared" si="409"/>
        <v>191399.85004830919</v>
      </c>
      <c r="BG410">
        <f t="shared" si="410"/>
        <v>10153.972520219308</v>
      </c>
      <c r="BH410" s="18">
        <f t="shared" si="411"/>
        <v>5.6023191582085075E-2</v>
      </c>
      <c r="BI410" s="14">
        <v>2010</v>
      </c>
      <c r="BJ410" s="10">
        <v>5181</v>
      </c>
      <c r="BK410" s="9">
        <v>940197880</v>
      </c>
      <c r="BL410">
        <f t="shared" si="412"/>
        <v>181470.34935340667</v>
      </c>
      <c r="BM410">
        <f t="shared" si="413"/>
        <v>-9929.5006949025264</v>
      </c>
      <c r="BN410" s="18">
        <f t="shared" si="414"/>
        <v>-5.1878309687266352E-2</v>
      </c>
      <c r="BO410" s="14">
        <v>2011</v>
      </c>
      <c r="BP410" s="10">
        <v>5100</v>
      </c>
      <c r="BQ410" s="9">
        <v>938892233</v>
      </c>
      <c r="BR410">
        <f t="shared" si="415"/>
        <v>184096.51627450981</v>
      </c>
      <c r="BS410">
        <f t="shared" si="416"/>
        <v>2626.1669211031403</v>
      </c>
      <c r="BT410" s="18">
        <f t="shared" si="417"/>
        <v>1.447160338016862E-2</v>
      </c>
      <c r="BU410" s="14">
        <v>2012</v>
      </c>
      <c r="BV410" s="10">
        <v>5008</v>
      </c>
      <c r="BW410" s="9">
        <v>902475591</v>
      </c>
      <c r="BX410">
        <f t="shared" si="418"/>
        <v>180206.7873402556</v>
      </c>
      <c r="BY410">
        <f t="shared" si="419"/>
        <v>-3889.7289342542063</v>
      </c>
      <c r="BZ410" s="18">
        <f t="shared" si="420"/>
        <v>-2.1128748185838334E-2</v>
      </c>
      <c r="CA410" s="14">
        <v>2013</v>
      </c>
      <c r="CB410" s="10">
        <v>5072</v>
      </c>
      <c r="CC410" s="9">
        <v>913714403</v>
      </c>
      <c r="CD410">
        <f t="shared" si="421"/>
        <v>180148.73876182965</v>
      </c>
      <c r="CE410">
        <f t="shared" si="422"/>
        <v>-58.048578425950836</v>
      </c>
      <c r="CF410" s="18">
        <f t="shared" si="423"/>
        <v>-3.221220425862596E-4</v>
      </c>
      <c r="CG410" s="14">
        <v>2014</v>
      </c>
      <c r="CH410" s="10">
        <v>5025</v>
      </c>
      <c r="CI410" s="9">
        <v>883318860</v>
      </c>
      <c r="CJ410">
        <f t="shared" si="424"/>
        <v>175784.84776119402</v>
      </c>
      <c r="CK410">
        <f t="shared" si="425"/>
        <v>-4363.8910006356309</v>
      </c>
      <c r="CL410" s="18">
        <f t="shared" si="426"/>
        <v>-2.4223822107381096E-2</v>
      </c>
      <c r="CM410" s="14">
        <v>2015</v>
      </c>
      <c r="CN410" s="9">
        <v>5044</v>
      </c>
      <c r="CO410" s="9">
        <v>880316622</v>
      </c>
      <c r="CP410">
        <f t="shared" si="427"/>
        <v>174527.48255352894</v>
      </c>
      <c r="CQ410">
        <f t="shared" si="428"/>
        <v>-1257.365207665076</v>
      </c>
      <c r="CR410" s="18">
        <f t="shared" si="429"/>
        <v>-7.1528645595963017E-3</v>
      </c>
      <c r="CS410" s="14">
        <v>2016</v>
      </c>
      <c r="CT410" s="9">
        <v>4909</v>
      </c>
      <c r="CU410" s="9">
        <v>909908773</v>
      </c>
      <c r="CV410">
        <f t="shared" si="430"/>
        <v>185355.21959665921</v>
      </c>
      <c r="CW410">
        <f t="shared" si="431"/>
        <v>10827.73704313027</v>
      </c>
      <c r="CX410" s="18">
        <f t="shared" si="432"/>
        <v>6.2040298093506953E-2</v>
      </c>
      <c r="CY410" s="14">
        <v>2017</v>
      </c>
      <c r="CZ410" s="9">
        <v>4834</v>
      </c>
      <c r="DA410" s="9">
        <v>924341460</v>
      </c>
      <c r="DB410">
        <f t="shared" si="433"/>
        <v>191216.68597434837</v>
      </c>
      <c r="DC410">
        <f t="shared" si="434"/>
        <v>5861.4663776891539</v>
      </c>
      <c r="DD410" s="18">
        <f t="shared" si="435"/>
        <v>3.1622882756924528E-2</v>
      </c>
      <c r="DE410" s="14">
        <v>2018</v>
      </c>
      <c r="DF410" s="24">
        <v>4806</v>
      </c>
      <c r="DG410" s="24">
        <v>994817379</v>
      </c>
      <c r="DH410">
        <f t="shared" si="436"/>
        <v>206994.87702871411</v>
      </c>
      <c r="DI410">
        <f t="shared" si="437"/>
        <v>15778.191054365743</v>
      </c>
      <c r="DJ410" s="18">
        <f t="shared" si="438"/>
        <v>8.2514718702333234E-2</v>
      </c>
      <c r="DK410" s="14">
        <v>2019</v>
      </c>
      <c r="DL410" s="24">
        <v>4754</v>
      </c>
      <c r="DM410" s="24">
        <v>1018756648</v>
      </c>
      <c r="DN410">
        <f t="shared" si="439"/>
        <v>214294.62515776188</v>
      </c>
      <c r="DO410">
        <f t="shared" si="440"/>
        <v>7299.7481290477735</v>
      </c>
      <c r="DP410" s="18">
        <f t="shared" si="441"/>
        <v>3.5265356485296787E-2</v>
      </c>
      <c r="DQ410" s="14">
        <v>2020</v>
      </c>
      <c r="DR410" s="25">
        <v>4742</v>
      </c>
      <c r="DS410" s="24">
        <v>1119964267</v>
      </c>
      <c r="DT410">
        <f t="shared" si="442"/>
        <v>236179.72733024039</v>
      </c>
      <c r="DU410">
        <f t="shared" si="443"/>
        <v>21885.10217247851</v>
      </c>
      <c r="DV410" s="18">
        <f t="shared" si="444"/>
        <v>0.10212622998064876</v>
      </c>
      <c r="DX410" s="11">
        <f t="shared" si="445"/>
        <v>4.5071859839498712E-2</v>
      </c>
      <c r="DY410">
        <f t="shared" si="446"/>
        <v>204168.72938694144</v>
      </c>
      <c r="DZ410" s="23">
        <f t="shared" si="447"/>
        <v>164926.08142138872</v>
      </c>
    </row>
    <row r="411" spans="1:130" x14ac:dyDescent="0.2">
      <c r="A411" s="3">
        <v>92091</v>
      </c>
      <c r="B411" t="s">
        <v>411</v>
      </c>
      <c r="C411" s="14">
        <v>2000</v>
      </c>
      <c r="D411" s="10">
        <v>1206</v>
      </c>
      <c r="E411" s="9">
        <v>127639085</v>
      </c>
      <c r="F411">
        <f t="shared" si="384"/>
        <v>105836.72056384743</v>
      </c>
      <c r="G411" s="14">
        <v>2001</v>
      </c>
      <c r="H411" s="10">
        <v>1206</v>
      </c>
      <c r="I411" s="9">
        <v>129952609</v>
      </c>
      <c r="J411">
        <f t="shared" si="385"/>
        <v>107755.0655058043</v>
      </c>
      <c r="K411">
        <f t="shared" si="386"/>
        <v>1918.3449419568788</v>
      </c>
      <c r="L411" s="18">
        <f t="shared" si="387"/>
        <v>1.8125513826740422E-2</v>
      </c>
      <c r="M411" s="14">
        <v>2002</v>
      </c>
      <c r="N411" s="10">
        <v>1281</v>
      </c>
      <c r="O411" s="9">
        <v>150654746</v>
      </c>
      <c r="P411">
        <f t="shared" si="388"/>
        <v>117607.13973458236</v>
      </c>
      <c r="Q411">
        <f t="shared" si="389"/>
        <v>9852.0742287780595</v>
      </c>
      <c r="R411" s="19">
        <f t="shared" si="390"/>
        <v>9.1430265320077878E-2</v>
      </c>
      <c r="S411" s="14">
        <v>2003</v>
      </c>
      <c r="T411" s="10">
        <v>1281</v>
      </c>
      <c r="U411" s="9">
        <v>163061898</v>
      </c>
      <c r="V411">
        <f t="shared" si="391"/>
        <v>127292.66042154566</v>
      </c>
      <c r="W411">
        <f t="shared" si="392"/>
        <v>9685.5206869632966</v>
      </c>
      <c r="X411" s="18">
        <f t="shared" si="393"/>
        <v>8.235486985587552E-2</v>
      </c>
      <c r="Y411" s="14">
        <v>2004</v>
      </c>
      <c r="Z411" s="10">
        <v>1247</v>
      </c>
      <c r="AA411" s="9">
        <v>169616013</v>
      </c>
      <c r="AB411">
        <f t="shared" si="394"/>
        <v>136019.25661587811</v>
      </c>
      <c r="AC411">
        <f t="shared" si="395"/>
        <v>8726.596194332451</v>
      </c>
      <c r="AD411" s="18">
        <f t="shared" si="396"/>
        <v>6.8555375977163407E-2</v>
      </c>
      <c r="AE411" s="14">
        <v>2005</v>
      </c>
      <c r="AF411" s="10">
        <v>1227</v>
      </c>
      <c r="AG411" s="9">
        <v>172254451</v>
      </c>
      <c r="AH411">
        <f t="shared" si="397"/>
        <v>140386.67563162185</v>
      </c>
      <c r="AI411">
        <f t="shared" si="398"/>
        <v>4367.4190157437406</v>
      </c>
      <c r="AJ411" s="18">
        <f t="shared" si="399"/>
        <v>3.2108828737959103E-2</v>
      </c>
      <c r="AK411" s="14">
        <v>2006</v>
      </c>
      <c r="AL411" s="10">
        <v>1294</v>
      </c>
      <c r="AM411" s="9">
        <v>190364646</v>
      </c>
      <c r="AN411">
        <f t="shared" si="400"/>
        <v>147113.32766615148</v>
      </c>
      <c r="AO411">
        <f t="shared" si="401"/>
        <v>6726.6520345296303</v>
      </c>
      <c r="AP411" s="18">
        <f t="shared" si="402"/>
        <v>4.7915174315976632E-2</v>
      </c>
      <c r="AQ411" s="14">
        <v>2007</v>
      </c>
      <c r="AR411" s="10">
        <v>1284</v>
      </c>
      <c r="AS411" s="9">
        <v>215347734</v>
      </c>
      <c r="AT411">
        <f t="shared" si="403"/>
        <v>167716.30373831774</v>
      </c>
      <c r="AU411">
        <f t="shared" si="404"/>
        <v>20602.976072166261</v>
      </c>
      <c r="AV411" s="18">
        <f t="shared" si="405"/>
        <v>0.1400483314395633</v>
      </c>
      <c r="AW411" s="14">
        <v>2008</v>
      </c>
      <c r="AX411" s="10">
        <v>1374</v>
      </c>
      <c r="AY411" s="9">
        <v>269610214</v>
      </c>
      <c r="AZ411">
        <f t="shared" si="406"/>
        <v>196222.86317321687</v>
      </c>
      <c r="BA411">
        <f t="shared" si="407"/>
        <v>28506.559434899129</v>
      </c>
      <c r="BB411" s="18">
        <f t="shared" si="408"/>
        <v>0.16996892251678156</v>
      </c>
      <c r="BC411" s="14">
        <v>2009</v>
      </c>
      <c r="BD411" s="10">
        <v>1426</v>
      </c>
      <c r="BE411" s="9">
        <v>310654431</v>
      </c>
      <c r="BF411">
        <f t="shared" si="409"/>
        <v>217850.23211781206</v>
      </c>
      <c r="BG411">
        <f t="shared" si="410"/>
        <v>21627.36894459519</v>
      </c>
      <c r="BH411" s="18">
        <f t="shared" si="411"/>
        <v>0.11021839450738981</v>
      </c>
      <c r="BI411" s="14">
        <v>2010</v>
      </c>
      <c r="BJ411" s="10">
        <v>1451</v>
      </c>
      <c r="BK411" s="9">
        <v>327354215</v>
      </c>
      <c r="BL411">
        <f t="shared" si="412"/>
        <v>225605.93728463128</v>
      </c>
      <c r="BM411">
        <f t="shared" si="413"/>
        <v>7755.7051668192144</v>
      </c>
      <c r="BN411" s="18">
        <f t="shared" si="414"/>
        <v>3.5601087460053644E-2</v>
      </c>
      <c r="BO411" s="14">
        <v>2011</v>
      </c>
      <c r="BP411" s="10">
        <v>1512</v>
      </c>
      <c r="BQ411" s="9">
        <v>365056583</v>
      </c>
      <c r="BR411">
        <f t="shared" si="415"/>
        <v>241439.53902116403</v>
      </c>
      <c r="BS411">
        <f t="shared" si="416"/>
        <v>15833.601736532757</v>
      </c>
      <c r="BT411" s="18">
        <f t="shared" si="417"/>
        <v>7.0182557813434701E-2</v>
      </c>
      <c r="BU411" s="14">
        <v>2012</v>
      </c>
      <c r="BV411" s="10">
        <v>1536</v>
      </c>
      <c r="BW411" s="9">
        <v>271128728</v>
      </c>
      <c r="BX411">
        <f t="shared" si="418"/>
        <v>176516.09895833334</v>
      </c>
      <c r="BY411">
        <f t="shared" si="419"/>
        <v>-64923.44006283069</v>
      </c>
      <c r="BZ411" s="18">
        <f t="shared" si="420"/>
        <v>-0.26890144143764144</v>
      </c>
      <c r="CA411" s="14">
        <v>2013</v>
      </c>
      <c r="CB411" s="10">
        <v>1521</v>
      </c>
      <c r="CC411" s="9">
        <v>274005162</v>
      </c>
      <c r="CD411">
        <f t="shared" si="421"/>
        <v>180148.03550295858</v>
      </c>
      <c r="CE411">
        <f t="shared" si="422"/>
        <v>3631.9365446252341</v>
      </c>
      <c r="CF411" s="18">
        <f t="shared" si="423"/>
        <v>2.0575667409704956E-2</v>
      </c>
      <c r="CG411" s="14">
        <v>2014</v>
      </c>
      <c r="CH411" s="10">
        <v>1627</v>
      </c>
      <c r="CI411" s="9">
        <v>266647999</v>
      </c>
      <c r="CJ411">
        <f t="shared" si="424"/>
        <v>163889.36631837738</v>
      </c>
      <c r="CK411">
        <f t="shared" si="425"/>
        <v>-16258.669184581202</v>
      </c>
      <c r="CL411" s="18">
        <f t="shared" si="426"/>
        <v>-9.0251715147424888E-2</v>
      </c>
      <c r="CM411" s="14">
        <v>2015</v>
      </c>
      <c r="CN411" s="9">
        <v>1725</v>
      </c>
      <c r="CO411" s="9">
        <v>275474439</v>
      </c>
      <c r="CP411">
        <f t="shared" si="427"/>
        <v>159695.32695652175</v>
      </c>
      <c r="CQ411">
        <f t="shared" si="428"/>
        <v>-4194.0393618556263</v>
      </c>
      <c r="CR411" s="18">
        <f t="shared" si="429"/>
        <v>-2.5590674099673645E-2</v>
      </c>
      <c r="CS411" s="14">
        <v>2016</v>
      </c>
      <c r="CT411" s="9">
        <v>1781</v>
      </c>
      <c r="CU411" s="9">
        <v>284683015</v>
      </c>
      <c r="CV411">
        <f t="shared" si="430"/>
        <v>159844.47782144861</v>
      </c>
      <c r="CW411">
        <f t="shared" si="431"/>
        <v>149.15086492686532</v>
      </c>
      <c r="CX411" s="18">
        <f t="shared" si="432"/>
        <v>9.339713801861764E-4</v>
      </c>
      <c r="CY411" s="14">
        <v>2017</v>
      </c>
      <c r="CZ411" s="9">
        <v>1867</v>
      </c>
      <c r="DA411" s="9">
        <v>301727890</v>
      </c>
      <c r="DB411">
        <f t="shared" si="433"/>
        <v>161611.08194965185</v>
      </c>
      <c r="DC411">
        <f t="shared" si="434"/>
        <v>1766.6041282032384</v>
      </c>
      <c r="DD411" s="18">
        <f t="shared" si="435"/>
        <v>1.1052018513749293E-2</v>
      </c>
      <c r="DE411" s="14">
        <v>2018</v>
      </c>
      <c r="DF411" s="24">
        <v>1890</v>
      </c>
      <c r="DG411" s="24">
        <v>318755165</v>
      </c>
      <c r="DH411">
        <f t="shared" si="436"/>
        <v>168653.52645502647</v>
      </c>
      <c r="DI411">
        <f t="shared" si="437"/>
        <v>7042.4445053746167</v>
      </c>
      <c r="DJ411" s="18">
        <f t="shared" si="438"/>
        <v>4.3576495005265864E-2</v>
      </c>
      <c r="DK411" s="14">
        <v>2019</v>
      </c>
      <c r="DL411" s="24">
        <v>1921</v>
      </c>
      <c r="DM411" s="24">
        <v>316734792</v>
      </c>
      <c r="DN411">
        <f t="shared" si="439"/>
        <v>164880.16241540865</v>
      </c>
      <c r="DO411">
        <f t="shared" si="440"/>
        <v>-3773.3640396178234</v>
      </c>
      <c r="DP411" s="18">
        <f t="shared" si="441"/>
        <v>-2.2373466591130174E-2</v>
      </c>
      <c r="DQ411" s="14">
        <v>2020</v>
      </c>
      <c r="DR411" s="25">
        <v>1942</v>
      </c>
      <c r="DS411" s="24">
        <v>407373155</v>
      </c>
      <c r="DT411">
        <f t="shared" si="442"/>
        <v>209769.90473738415</v>
      </c>
      <c r="DU411">
        <f t="shared" si="443"/>
        <v>44889.7423219755</v>
      </c>
      <c r="DV411" s="18">
        <f t="shared" si="444"/>
        <v>0.27225678131537545</v>
      </c>
      <c r="DX411" s="11">
        <f t="shared" si="445"/>
        <v>3.9445839310911071E-2</v>
      </c>
      <c r="DY411">
        <f t="shared" si="446"/>
        <v>165048.25694002898</v>
      </c>
      <c r="DZ411" s="23">
        <f t="shared" si="447"/>
        <v>165516.84298046114</v>
      </c>
    </row>
    <row r="412" spans="1:130" x14ac:dyDescent="0.2">
      <c r="A412" s="3">
        <v>93120</v>
      </c>
      <c r="B412" t="s">
        <v>412</v>
      </c>
      <c r="C412" s="14">
        <v>2000</v>
      </c>
      <c r="D412" s="10">
        <v>449</v>
      </c>
      <c r="E412" s="9">
        <v>16930162</v>
      </c>
      <c r="F412">
        <f t="shared" si="384"/>
        <v>37706.374164810688</v>
      </c>
      <c r="G412" s="14">
        <v>2001</v>
      </c>
      <c r="H412" s="10">
        <v>427</v>
      </c>
      <c r="I412" s="9">
        <v>17355359</v>
      </c>
      <c r="J412">
        <f t="shared" si="385"/>
        <v>40644.868852459018</v>
      </c>
      <c r="K412">
        <f t="shared" si="386"/>
        <v>2938.49468764833</v>
      </c>
      <c r="L412" s="18">
        <f t="shared" si="387"/>
        <v>7.7930979913488144E-2</v>
      </c>
      <c r="M412" s="14">
        <v>2002</v>
      </c>
      <c r="N412" s="10">
        <v>421</v>
      </c>
      <c r="O412" s="9">
        <v>18453051</v>
      </c>
      <c r="P412">
        <f t="shared" si="388"/>
        <v>43831.475059382421</v>
      </c>
      <c r="Q412">
        <f t="shared" si="389"/>
        <v>3186.6062069234031</v>
      </c>
      <c r="R412" s="19">
        <f t="shared" si="390"/>
        <v>7.8401192989225585E-2</v>
      </c>
      <c r="S412" s="14">
        <v>2003</v>
      </c>
      <c r="T412" s="10">
        <v>421</v>
      </c>
      <c r="U412" s="9">
        <v>18668389</v>
      </c>
      <c r="V412">
        <f t="shared" si="391"/>
        <v>44342.96674584323</v>
      </c>
      <c r="W412">
        <f t="shared" si="392"/>
        <v>511.49168646080943</v>
      </c>
      <c r="X412" s="18">
        <f t="shared" si="393"/>
        <v>1.1669506576446397E-2</v>
      </c>
      <c r="Y412" s="14">
        <v>2004</v>
      </c>
      <c r="Z412" s="10">
        <v>434</v>
      </c>
      <c r="AA412" s="9">
        <v>19151286</v>
      </c>
      <c r="AB412">
        <f t="shared" si="394"/>
        <v>44127.387096774197</v>
      </c>
      <c r="AC412">
        <f t="shared" si="395"/>
        <v>-215.57964906903362</v>
      </c>
      <c r="AD412" s="18">
        <f t="shared" si="396"/>
        <v>-4.8616424404946323E-3</v>
      </c>
      <c r="AE412" s="14">
        <v>2005</v>
      </c>
      <c r="AF412" s="10">
        <v>399</v>
      </c>
      <c r="AG412" s="9">
        <v>19083740</v>
      </c>
      <c r="AH412">
        <f t="shared" si="397"/>
        <v>47828.922305764412</v>
      </c>
      <c r="AI412">
        <f t="shared" si="398"/>
        <v>3701.5352089902153</v>
      </c>
      <c r="AJ412" s="18">
        <f t="shared" si="399"/>
        <v>8.3882945547455845E-2</v>
      </c>
      <c r="AK412" s="14">
        <v>2006</v>
      </c>
      <c r="AL412" s="10">
        <v>387</v>
      </c>
      <c r="AM412" s="9">
        <v>19878483</v>
      </c>
      <c r="AN412">
        <f t="shared" si="400"/>
        <v>51365.589147286824</v>
      </c>
      <c r="AO412">
        <f t="shared" si="401"/>
        <v>3536.6668415224121</v>
      </c>
      <c r="AP412" s="18">
        <f t="shared" si="402"/>
        <v>7.3944104759729609E-2</v>
      </c>
      <c r="AQ412" s="14">
        <v>2007</v>
      </c>
      <c r="AR412" s="10">
        <v>393</v>
      </c>
      <c r="AS412" s="9">
        <v>20626639</v>
      </c>
      <c r="AT412">
        <f t="shared" si="403"/>
        <v>52485.086513994909</v>
      </c>
      <c r="AU412">
        <f t="shared" si="404"/>
        <v>1119.4973667080849</v>
      </c>
      <c r="AV412" s="18">
        <f t="shared" si="405"/>
        <v>2.1794695345516497E-2</v>
      </c>
      <c r="AW412" s="14">
        <v>2008</v>
      </c>
      <c r="AX412" s="10">
        <v>359</v>
      </c>
      <c r="AY412" s="9">
        <v>21718753</v>
      </c>
      <c r="AZ412">
        <f t="shared" si="406"/>
        <v>60497.919220055708</v>
      </c>
      <c r="BA412">
        <f t="shared" si="407"/>
        <v>8012.832706060799</v>
      </c>
      <c r="BB412" s="18">
        <f t="shared" si="408"/>
        <v>0.15266875294040363</v>
      </c>
      <c r="BC412" s="14">
        <v>2009</v>
      </c>
      <c r="BD412" s="10">
        <v>344</v>
      </c>
      <c r="BE412" s="9">
        <v>22003805</v>
      </c>
      <c r="BF412">
        <f t="shared" si="409"/>
        <v>63964.549418604649</v>
      </c>
      <c r="BG412">
        <f t="shared" si="410"/>
        <v>3466.6301985489408</v>
      </c>
      <c r="BH412" s="18">
        <f t="shared" si="411"/>
        <v>5.7301643481974765E-2</v>
      </c>
      <c r="BI412" s="14">
        <v>2010</v>
      </c>
      <c r="BJ412" s="10">
        <v>337</v>
      </c>
      <c r="BK412" s="9">
        <v>23112939</v>
      </c>
      <c r="BL412">
        <f t="shared" si="412"/>
        <v>68584.388724035613</v>
      </c>
      <c r="BM412">
        <f t="shared" si="413"/>
        <v>4619.8393054309636</v>
      </c>
      <c r="BN412" s="18">
        <f t="shared" si="414"/>
        <v>7.2224995679985873E-2</v>
      </c>
      <c r="BO412" s="14">
        <v>2011</v>
      </c>
      <c r="BP412" s="10">
        <v>324</v>
      </c>
      <c r="BQ412" s="9">
        <v>23639120</v>
      </c>
      <c r="BR412">
        <f t="shared" si="415"/>
        <v>72960.246913580253</v>
      </c>
      <c r="BS412">
        <f t="shared" si="416"/>
        <v>4375.8581895446405</v>
      </c>
      <c r="BT412" s="18">
        <f t="shared" si="417"/>
        <v>6.3802539775514644E-2</v>
      </c>
      <c r="BU412" s="14">
        <v>2012</v>
      </c>
      <c r="BV412" s="10">
        <v>315</v>
      </c>
      <c r="BW412" s="9">
        <v>24411501</v>
      </c>
      <c r="BX412">
        <f t="shared" si="418"/>
        <v>77496.828571428574</v>
      </c>
      <c r="BY412">
        <f t="shared" si="419"/>
        <v>4536.5816578483209</v>
      </c>
      <c r="BZ412" s="18">
        <f t="shared" si="420"/>
        <v>6.217881448813898E-2</v>
      </c>
      <c r="CA412" s="14">
        <v>2013</v>
      </c>
      <c r="CB412" s="10">
        <v>303</v>
      </c>
      <c r="CC412" s="9">
        <v>24759142</v>
      </c>
      <c r="CD412">
        <f t="shared" si="421"/>
        <v>81713.339933993397</v>
      </c>
      <c r="CE412">
        <f t="shared" si="422"/>
        <v>4216.5113625648228</v>
      </c>
      <c r="CF412" s="18">
        <f t="shared" si="423"/>
        <v>5.4408824726014146E-2</v>
      </c>
      <c r="CG412" s="14">
        <v>2014</v>
      </c>
      <c r="CH412" s="10">
        <v>325</v>
      </c>
      <c r="CI412" s="9">
        <v>25352845</v>
      </c>
      <c r="CJ412">
        <f t="shared" si="424"/>
        <v>78008.75384615385</v>
      </c>
      <c r="CK412">
        <f t="shared" si="425"/>
        <v>-3704.586087839547</v>
      </c>
      <c r="CL412" s="18">
        <f t="shared" si="426"/>
        <v>-4.5336368466055196E-2</v>
      </c>
      <c r="CM412" s="14">
        <v>2015</v>
      </c>
      <c r="CN412" s="9">
        <v>341</v>
      </c>
      <c r="CO412" s="9">
        <v>25303886</v>
      </c>
      <c r="CP412">
        <f t="shared" si="427"/>
        <v>74204.94428152492</v>
      </c>
      <c r="CQ412">
        <f t="shared" si="428"/>
        <v>-3803.8095646289294</v>
      </c>
      <c r="CR412" s="18">
        <f t="shared" si="429"/>
        <v>-4.8761316866190049E-2</v>
      </c>
      <c r="CS412" s="14">
        <v>2016</v>
      </c>
      <c r="CT412" s="9">
        <v>336</v>
      </c>
      <c r="CU412" s="9">
        <v>26118824</v>
      </c>
      <c r="CV412">
        <f t="shared" si="430"/>
        <v>77734.595238095237</v>
      </c>
      <c r="CW412">
        <f t="shared" si="431"/>
        <v>3529.6509565703163</v>
      </c>
      <c r="CX412" s="18">
        <f t="shared" si="432"/>
        <v>4.756625034551918E-2</v>
      </c>
      <c r="CY412" s="14">
        <v>2017</v>
      </c>
      <c r="CZ412" s="9">
        <v>338</v>
      </c>
      <c r="DA412" s="9">
        <v>26645101</v>
      </c>
      <c r="DB412">
        <f t="shared" si="433"/>
        <v>78831.659763313612</v>
      </c>
      <c r="DC412">
        <f t="shared" si="434"/>
        <v>1097.0645252183749</v>
      </c>
      <c r="DD412" s="18">
        <f t="shared" si="435"/>
        <v>1.4112950892175466E-2</v>
      </c>
      <c r="DE412" s="14">
        <v>2018</v>
      </c>
      <c r="DF412" s="24">
        <v>348</v>
      </c>
      <c r="DG412" s="24">
        <v>27249644</v>
      </c>
      <c r="DH412">
        <f t="shared" si="436"/>
        <v>78303.574712643676</v>
      </c>
      <c r="DI412">
        <f t="shared" si="437"/>
        <v>-528.0850506699353</v>
      </c>
      <c r="DJ412" s="18">
        <f t="shared" si="438"/>
        <v>-6.6988954977666671E-3</v>
      </c>
      <c r="DK412" s="14">
        <v>2019</v>
      </c>
      <c r="DL412" s="24">
        <v>326</v>
      </c>
      <c r="DM412" s="24">
        <v>28109558</v>
      </c>
      <c r="DN412">
        <f t="shared" si="439"/>
        <v>86225.638036809818</v>
      </c>
      <c r="DO412">
        <f t="shared" si="440"/>
        <v>7922.0633241661417</v>
      </c>
      <c r="DP412" s="18">
        <f t="shared" si="441"/>
        <v>0.1011711579354878</v>
      </c>
      <c r="DQ412" s="14">
        <v>2020</v>
      </c>
      <c r="DR412" s="25">
        <v>326</v>
      </c>
      <c r="DS412" s="24">
        <v>28690797</v>
      </c>
      <c r="DT412">
        <f t="shared" si="442"/>
        <v>88008.579754601233</v>
      </c>
      <c r="DU412">
        <f t="shared" si="443"/>
        <v>1782.9417177914147</v>
      </c>
      <c r="DV412" s="18">
        <f t="shared" si="444"/>
        <v>2.0677628584554804E-2</v>
      </c>
      <c r="DX412" s="11">
        <f t="shared" si="445"/>
        <v>4.4880361211292324E-2</v>
      </c>
      <c r="DY412">
        <f t="shared" si="446"/>
        <v>81120.290837589026</v>
      </c>
      <c r="DZ412" s="23">
        <f t="shared" si="447"/>
        <v>64231.794681007443</v>
      </c>
    </row>
    <row r="413" spans="1:130" x14ac:dyDescent="0.2">
      <c r="A413" s="3">
        <v>93121</v>
      </c>
      <c r="B413" t="s">
        <v>413</v>
      </c>
      <c r="C413" s="14">
        <v>2000</v>
      </c>
      <c r="D413" s="10">
        <v>67</v>
      </c>
      <c r="E413" s="9">
        <v>4066330</v>
      </c>
      <c r="F413">
        <f t="shared" si="384"/>
        <v>60691.492537313432</v>
      </c>
      <c r="G413" s="14">
        <v>2001</v>
      </c>
      <c r="H413" s="10">
        <v>61</v>
      </c>
      <c r="I413" s="9">
        <v>4342530</v>
      </c>
      <c r="J413">
        <f t="shared" si="385"/>
        <v>71189.016393442624</v>
      </c>
      <c r="K413">
        <f t="shared" si="386"/>
        <v>10497.523856129192</v>
      </c>
      <c r="L413" s="18">
        <f t="shared" si="387"/>
        <v>0.17296532705428627</v>
      </c>
      <c r="M413" s="14">
        <v>2002</v>
      </c>
      <c r="N413" s="10">
        <v>59</v>
      </c>
      <c r="O413" s="9">
        <v>4985480</v>
      </c>
      <c r="P413">
        <f t="shared" si="388"/>
        <v>84499.661016949147</v>
      </c>
      <c r="Q413">
        <f t="shared" si="389"/>
        <v>13310.644623506523</v>
      </c>
      <c r="R413" s="19">
        <f t="shared" si="390"/>
        <v>0.18697609965478601</v>
      </c>
      <c r="S413" s="14">
        <v>2003</v>
      </c>
      <c r="T413" s="10">
        <v>59</v>
      </c>
      <c r="U413" s="9">
        <v>5193860</v>
      </c>
      <c r="V413">
        <f t="shared" si="391"/>
        <v>88031.525423728817</v>
      </c>
      <c r="W413">
        <f t="shared" si="392"/>
        <v>3531.8644067796704</v>
      </c>
      <c r="X413" s="18">
        <f t="shared" si="393"/>
        <v>4.1797379590330433E-2</v>
      </c>
      <c r="Y413" s="14">
        <v>2004</v>
      </c>
      <c r="Z413" s="10">
        <v>63</v>
      </c>
      <c r="AA413" s="9">
        <v>5419920</v>
      </c>
      <c r="AB413">
        <f t="shared" si="394"/>
        <v>86030.476190476184</v>
      </c>
      <c r="AC413">
        <f t="shared" si="395"/>
        <v>-2001.0492332526337</v>
      </c>
      <c r="AD413" s="18">
        <f t="shared" si="396"/>
        <v>-2.2731052581684025E-2</v>
      </c>
      <c r="AE413" s="14">
        <v>2005</v>
      </c>
      <c r="AF413" s="10">
        <v>50</v>
      </c>
      <c r="AG413" s="9">
        <v>5410920</v>
      </c>
      <c r="AH413">
        <f t="shared" si="397"/>
        <v>108218.4</v>
      </c>
      <c r="AI413">
        <f t="shared" si="398"/>
        <v>22187.923809523811</v>
      </c>
      <c r="AJ413" s="18">
        <f t="shared" si="399"/>
        <v>0.25790771819510255</v>
      </c>
      <c r="AK413" s="14">
        <v>2006</v>
      </c>
      <c r="AL413" s="10">
        <v>53</v>
      </c>
      <c r="AM413" s="9">
        <v>5864693</v>
      </c>
      <c r="AN413">
        <f t="shared" si="400"/>
        <v>110654.58490566038</v>
      </c>
      <c r="AO413">
        <f t="shared" si="401"/>
        <v>2436.1849056603824</v>
      </c>
      <c r="AP413" s="18">
        <f t="shared" si="402"/>
        <v>2.2511743896235597E-2</v>
      </c>
      <c r="AQ413" s="14">
        <v>2007</v>
      </c>
      <c r="AR413" s="10">
        <v>55</v>
      </c>
      <c r="AS413" s="9">
        <v>5899875</v>
      </c>
      <c r="AT413">
        <f t="shared" si="403"/>
        <v>107270.45454545454</v>
      </c>
      <c r="AU413">
        <f t="shared" si="404"/>
        <v>-3384.1303602058324</v>
      </c>
      <c r="AV413" s="18">
        <f t="shared" si="405"/>
        <v>-3.058283001188794E-2</v>
      </c>
      <c r="AW413" s="14">
        <v>2008</v>
      </c>
      <c r="AX413" s="10">
        <v>58</v>
      </c>
      <c r="AY413" s="9">
        <v>6462787</v>
      </c>
      <c r="AZ413">
        <f t="shared" si="406"/>
        <v>111427.36206896552</v>
      </c>
      <c r="BA413">
        <f t="shared" si="407"/>
        <v>4156.9075235109776</v>
      </c>
      <c r="BB413" s="18">
        <f t="shared" si="408"/>
        <v>3.8751653855904365E-2</v>
      </c>
      <c r="BC413" s="14">
        <v>2009</v>
      </c>
      <c r="BD413" s="10">
        <v>61</v>
      </c>
      <c r="BE413" s="9">
        <v>6738920</v>
      </c>
      <c r="BF413">
        <f t="shared" si="409"/>
        <v>110474.09836065574</v>
      </c>
      <c r="BG413">
        <f t="shared" si="410"/>
        <v>-953.26370830977976</v>
      </c>
      <c r="BH413" s="18">
        <f t="shared" si="411"/>
        <v>-8.5550235652153209E-3</v>
      </c>
      <c r="BI413" s="14">
        <v>2010</v>
      </c>
      <c r="BJ413" s="10">
        <v>61</v>
      </c>
      <c r="BK413" s="9">
        <v>7016264</v>
      </c>
      <c r="BL413">
        <f t="shared" si="412"/>
        <v>115020.72131147541</v>
      </c>
      <c r="BM413">
        <f t="shared" si="413"/>
        <v>4546.6229508196702</v>
      </c>
      <c r="BN413" s="18">
        <f t="shared" si="414"/>
        <v>4.1155556083170577E-2</v>
      </c>
      <c r="BO413" s="14">
        <v>2011</v>
      </c>
      <c r="BP413" s="10">
        <v>63</v>
      </c>
      <c r="BQ413" s="9">
        <v>6558241</v>
      </c>
      <c r="BR413">
        <f t="shared" si="415"/>
        <v>104099.06349206349</v>
      </c>
      <c r="BS413">
        <f t="shared" si="416"/>
        <v>-10921.657819411921</v>
      </c>
      <c r="BT413" s="18">
        <f t="shared" si="417"/>
        <v>-9.4953828274438809E-2</v>
      </c>
      <c r="BU413" s="14">
        <v>2012</v>
      </c>
      <c r="BV413" s="10">
        <v>67</v>
      </c>
      <c r="BW413" s="9">
        <v>6444875</v>
      </c>
      <c r="BX413">
        <f t="shared" si="418"/>
        <v>96192.164179104482</v>
      </c>
      <c r="BY413">
        <f t="shared" si="419"/>
        <v>-7906.899312959009</v>
      </c>
      <c r="BZ413" s="18">
        <f t="shared" si="420"/>
        <v>-7.5955527818574758E-2</v>
      </c>
      <c r="CA413" s="14">
        <v>2013</v>
      </c>
      <c r="CB413" s="10">
        <v>66</v>
      </c>
      <c r="CC413" s="9">
        <v>6055284</v>
      </c>
      <c r="CD413">
        <f t="shared" si="421"/>
        <v>91746.727272727279</v>
      </c>
      <c r="CE413">
        <f t="shared" si="422"/>
        <v>-4445.4369063772028</v>
      </c>
      <c r="CF413" s="18">
        <f t="shared" si="423"/>
        <v>-4.6214127151771381E-2</v>
      </c>
      <c r="CG413" s="14">
        <v>2014</v>
      </c>
      <c r="CH413" s="10">
        <v>58</v>
      </c>
      <c r="CI413" s="9">
        <v>6103757</v>
      </c>
      <c r="CJ413">
        <f t="shared" si="424"/>
        <v>105237.18965517242</v>
      </c>
      <c r="CK413">
        <f t="shared" si="425"/>
        <v>13490.462382445141</v>
      </c>
      <c r="CL413" s="18">
        <f t="shared" si="426"/>
        <v>0.14704025727635223</v>
      </c>
      <c r="CM413" s="14">
        <v>2015</v>
      </c>
      <c r="CN413" s="9">
        <v>59</v>
      </c>
      <c r="CO413" s="9">
        <v>6252702</v>
      </c>
      <c r="CP413">
        <f t="shared" si="427"/>
        <v>105978</v>
      </c>
      <c r="CQ413">
        <f t="shared" si="428"/>
        <v>740.81034482757968</v>
      </c>
      <c r="CR413" s="18">
        <f t="shared" si="429"/>
        <v>7.0394348923129837E-3</v>
      </c>
      <c r="CS413" s="14">
        <v>2016</v>
      </c>
      <c r="CT413" s="9">
        <v>55</v>
      </c>
      <c r="CU413" s="9">
        <v>6736700</v>
      </c>
      <c r="CV413">
        <f t="shared" si="430"/>
        <v>122485.45454545454</v>
      </c>
      <c r="CW413">
        <f t="shared" si="431"/>
        <v>16507.454545454544</v>
      </c>
      <c r="CX413" s="18">
        <f t="shared" si="432"/>
        <v>0.15576303143534076</v>
      </c>
      <c r="CY413" s="14">
        <v>2017</v>
      </c>
      <c r="CZ413" s="9">
        <v>59</v>
      </c>
      <c r="DA413" s="9">
        <v>6880788</v>
      </c>
      <c r="DB413">
        <f t="shared" si="433"/>
        <v>116623.52542372882</v>
      </c>
      <c r="DC413">
        <f t="shared" si="434"/>
        <v>-5861.9291217257269</v>
      </c>
      <c r="DD413" s="18">
        <f t="shared" si="435"/>
        <v>-4.7858165228511731E-2</v>
      </c>
      <c r="DE413" s="14">
        <v>2018</v>
      </c>
      <c r="DF413" s="24">
        <v>53</v>
      </c>
      <c r="DG413" s="24">
        <v>6890415</v>
      </c>
      <c r="DH413">
        <f t="shared" si="436"/>
        <v>130007.83018867925</v>
      </c>
      <c r="DI413">
        <f t="shared" si="437"/>
        <v>13384.30476495043</v>
      </c>
      <c r="DJ413" s="18">
        <f t="shared" si="438"/>
        <v>0.11476505033029288</v>
      </c>
      <c r="DK413" s="14">
        <v>2019</v>
      </c>
      <c r="DL413" s="24">
        <v>65</v>
      </c>
      <c r="DM413" s="24">
        <v>7128969</v>
      </c>
      <c r="DN413">
        <f t="shared" si="439"/>
        <v>109676.44615384615</v>
      </c>
      <c r="DO413">
        <f t="shared" si="440"/>
        <v>-20331.3840348331</v>
      </c>
      <c r="DP413" s="18">
        <f t="shared" si="441"/>
        <v>-0.15638584233985242</v>
      </c>
      <c r="DQ413" s="14">
        <v>2020</v>
      </c>
      <c r="DR413" s="25">
        <v>70</v>
      </c>
      <c r="DS413" s="24">
        <v>7151496</v>
      </c>
      <c r="DT413">
        <f t="shared" si="442"/>
        <v>102164.22857142857</v>
      </c>
      <c r="DU413">
        <f t="shared" si="443"/>
        <v>-7512.2175824175793</v>
      </c>
      <c r="DV413" s="18">
        <f t="shared" si="444"/>
        <v>-6.8494356316760902E-2</v>
      </c>
      <c r="DX413" s="11">
        <f t="shared" si="445"/>
        <v>2.8034684372554571E-2</v>
      </c>
      <c r="DY413">
        <f t="shared" si="446"/>
        <v>118769.26725541806</v>
      </c>
      <c r="DZ413" s="23">
        <f t="shared" si="447"/>
        <v>101796.115344587</v>
      </c>
    </row>
    <row r="414" spans="1:130" x14ac:dyDescent="0.2">
      <c r="A414" s="3">
        <v>93123</v>
      </c>
      <c r="B414" t="s">
        <v>414</v>
      </c>
      <c r="C414" s="14">
        <v>2000</v>
      </c>
      <c r="D414" s="10">
        <v>540</v>
      </c>
      <c r="E414" s="9">
        <v>18737815</v>
      </c>
      <c r="F414">
        <f t="shared" si="384"/>
        <v>34699.657407407409</v>
      </c>
      <c r="G414" s="14">
        <v>2001</v>
      </c>
      <c r="H414" s="10">
        <v>508</v>
      </c>
      <c r="I414" s="9">
        <v>19841072</v>
      </c>
      <c r="J414">
        <f t="shared" si="385"/>
        <v>39057.228346456694</v>
      </c>
      <c r="K414">
        <f t="shared" si="386"/>
        <v>4357.5709390492848</v>
      </c>
      <c r="L414" s="18">
        <f t="shared" si="387"/>
        <v>0.1255796530751645</v>
      </c>
      <c r="M414" s="14">
        <v>2002</v>
      </c>
      <c r="N414" s="10">
        <v>484</v>
      </c>
      <c r="O414" s="9">
        <v>21093972</v>
      </c>
      <c r="P414">
        <f t="shared" si="388"/>
        <v>43582.586776859505</v>
      </c>
      <c r="Q414">
        <f t="shared" si="389"/>
        <v>4525.3584304028118</v>
      </c>
      <c r="R414" s="19">
        <f t="shared" si="390"/>
        <v>0.11586481227650544</v>
      </c>
      <c r="S414" s="14">
        <v>2003</v>
      </c>
      <c r="T414" s="10">
        <v>484</v>
      </c>
      <c r="U414" s="9">
        <v>21847494</v>
      </c>
      <c r="V414">
        <f t="shared" si="391"/>
        <v>45139.450413223138</v>
      </c>
      <c r="W414">
        <f t="shared" si="392"/>
        <v>1556.8636363636324</v>
      </c>
      <c r="X414" s="18">
        <f t="shared" si="393"/>
        <v>3.572214848867715E-2</v>
      </c>
      <c r="Y414" s="14">
        <v>2004</v>
      </c>
      <c r="Z414" s="10">
        <v>478</v>
      </c>
      <c r="AA414" s="9">
        <v>22456042</v>
      </c>
      <c r="AB414">
        <f t="shared" si="394"/>
        <v>46979.167364016736</v>
      </c>
      <c r="AC414">
        <f t="shared" si="395"/>
        <v>1839.7169507935978</v>
      </c>
      <c r="AD414" s="18">
        <f t="shared" si="396"/>
        <v>4.0756299289250356E-2</v>
      </c>
      <c r="AE414" s="14">
        <v>2005</v>
      </c>
      <c r="AF414" s="10">
        <v>468</v>
      </c>
      <c r="AG414" s="9">
        <v>23401794</v>
      </c>
      <c r="AH414">
        <f t="shared" si="397"/>
        <v>50003.833333333336</v>
      </c>
      <c r="AI414">
        <f t="shared" si="398"/>
        <v>3024.6659693166002</v>
      </c>
      <c r="AJ414" s="18">
        <f t="shared" si="399"/>
        <v>6.4383132759251824E-2</v>
      </c>
      <c r="AK414" s="14">
        <v>2006</v>
      </c>
      <c r="AL414" s="10">
        <v>479</v>
      </c>
      <c r="AM414" s="9">
        <v>24592557</v>
      </c>
      <c r="AN414">
        <f t="shared" si="400"/>
        <v>51341.455114822544</v>
      </c>
      <c r="AO414">
        <f t="shared" si="401"/>
        <v>1337.6217814892079</v>
      </c>
      <c r="AP414" s="18">
        <f t="shared" si="402"/>
        <v>2.6750384766952025E-2</v>
      </c>
      <c r="AQ414" s="14">
        <v>2007</v>
      </c>
      <c r="AR414" s="10">
        <v>497</v>
      </c>
      <c r="AS414" s="9">
        <v>25832063</v>
      </c>
      <c r="AT414">
        <f t="shared" si="403"/>
        <v>51975.981891348085</v>
      </c>
      <c r="AU414">
        <f t="shared" si="404"/>
        <v>634.52677652554121</v>
      </c>
      <c r="AV414" s="18">
        <f t="shared" si="405"/>
        <v>1.235895584000209E-2</v>
      </c>
      <c r="AW414" s="14">
        <v>2008</v>
      </c>
      <c r="AX414" s="10">
        <v>456</v>
      </c>
      <c r="AY414" s="9">
        <v>26982517</v>
      </c>
      <c r="AZ414">
        <f t="shared" si="406"/>
        <v>59172.186403508771</v>
      </c>
      <c r="BA414">
        <f t="shared" si="407"/>
        <v>7196.2045121606861</v>
      </c>
      <c r="BB414" s="18">
        <f t="shared" si="408"/>
        <v>0.13845249767871273</v>
      </c>
      <c r="BC414" s="14">
        <v>2009</v>
      </c>
      <c r="BD414" s="10">
        <v>443</v>
      </c>
      <c r="BE414" s="9">
        <v>27556126</v>
      </c>
      <c r="BF414">
        <f t="shared" si="409"/>
        <v>62203.444695259597</v>
      </c>
      <c r="BG414">
        <f t="shared" si="410"/>
        <v>3031.2582917508262</v>
      </c>
      <c r="BH414" s="18">
        <f t="shared" si="411"/>
        <v>5.1227755403188545E-2</v>
      </c>
      <c r="BI414" s="14">
        <v>2010</v>
      </c>
      <c r="BJ414" s="10">
        <v>440</v>
      </c>
      <c r="BK414" s="9">
        <v>28652335</v>
      </c>
      <c r="BL414">
        <f t="shared" si="412"/>
        <v>65118.943181818184</v>
      </c>
      <c r="BM414">
        <f t="shared" si="413"/>
        <v>2915.4984865585866</v>
      </c>
      <c r="BN414" s="18">
        <f t="shared" si="414"/>
        <v>4.6870370296080578E-2</v>
      </c>
      <c r="BO414" s="14">
        <v>2011</v>
      </c>
      <c r="BP414" s="10">
        <v>420</v>
      </c>
      <c r="BQ414" s="9">
        <v>28640421</v>
      </c>
      <c r="BR414">
        <f t="shared" si="415"/>
        <v>68191.478571428568</v>
      </c>
      <c r="BS414">
        <f t="shared" si="416"/>
        <v>3072.5353896103843</v>
      </c>
      <c r="BT414" s="18">
        <f t="shared" si="417"/>
        <v>4.718343448897163E-2</v>
      </c>
      <c r="BU414" s="14">
        <v>2012</v>
      </c>
      <c r="BV414" s="10">
        <v>417</v>
      </c>
      <c r="BW414" s="9">
        <v>29057902</v>
      </c>
      <c r="BX414">
        <f t="shared" si="418"/>
        <v>69683.218225419667</v>
      </c>
      <c r="BY414">
        <f t="shared" si="419"/>
        <v>1491.7396539910987</v>
      </c>
      <c r="BZ414" s="18">
        <f t="shared" si="420"/>
        <v>2.187574877744505E-2</v>
      </c>
      <c r="CA414" s="14">
        <v>2013</v>
      </c>
      <c r="CB414" s="10">
        <v>406</v>
      </c>
      <c r="CC414" s="9">
        <v>29676815</v>
      </c>
      <c r="CD414">
        <f t="shared" si="421"/>
        <v>73095.603448275855</v>
      </c>
      <c r="CE414">
        <f t="shared" si="422"/>
        <v>3412.3852228561882</v>
      </c>
      <c r="CF414" s="18">
        <f t="shared" si="423"/>
        <v>4.8969971676930783E-2</v>
      </c>
      <c r="CG414" s="14">
        <v>2014</v>
      </c>
      <c r="CH414" s="10">
        <v>411</v>
      </c>
      <c r="CI414" s="9">
        <v>30593662</v>
      </c>
      <c r="CJ414">
        <f t="shared" si="424"/>
        <v>74437.133819951341</v>
      </c>
      <c r="CK414">
        <f t="shared" si="425"/>
        <v>1341.5303716754861</v>
      </c>
      <c r="CL414" s="18">
        <f t="shared" si="426"/>
        <v>1.8353092503364914E-2</v>
      </c>
      <c r="CM414" s="14">
        <v>2015</v>
      </c>
      <c r="CN414" s="9">
        <v>372</v>
      </c>
      <c r="CO414" s="9">
        <v>30656105</v>
      </c>
      <c r="CP414">
        <f t="shared" si="427"/>
        <v>82408.884408602156</v>
      </c>
      <c r="CQ414">
        <f t="shared" si="428"/>
        <v>7971.7505886508152</v>
      </c>
      <c r="CR414" s="18">
        <f t="shared" si="429"/>
        <v>0.1070937337261386</v>
      </c>
      <c r="CS414" s="14">
        <v>2016</v>
      </c>
      <c r="CT414" s="9">
        <v>386</v>
      </c>
      <c r="CU414" s="9">
        <v>31389995</v>
      </c>
      <c r="CV414">
        <f t="shared" si="430"/>
        <v>81321.23056994818</v>
      </c>
      <c r="CW414">
        <f t="shared" si="431"/>
        <v>-1087.653838653976</v>
      </c>
      <c r="CX414" s="18">
        <f t="shared" si="432"/>
        <v>-1.3198259465097704E-2</v>
      </c>
      <c r="CY414" s="14">
        <v>2017</v>
      </c>
      <c r="CZ414" s="9">
        <v>394</v>
      </c>
      <c r="DA414" s="9">
        <v>32163110</v>
      </c>
      <c r="DB414">
        <f t="shared" si="433"/>
        <v>81632.258883248738</v>
      </c>
      <c r="DC414">
        <f t="shared" si="434"/>
        <v>311.02831330055778</v>
      </c>
      <c r="DD414" s="18">
        <f t="shared" si="435"/>
        <v>3.8246877367777636E-3</v>
      </c>
      <c r="DE414" s="14">
        <v>2018</v>
      </c>
      <c r="DF414" s="24">
        <v>388</v>
      </c>
      <c r="DG414" s="24">
        <v>34180162</v>
      </c>
      <c r="DH414">
        <f t="shared" si="436"/>
        <v>88093.201030927841</v>
      </c>
      <c r="DI414">
        <f t="shared" si="437"/>
        <v>6460.9421476791031</v>
      </c>
      <c r="DJ414" s="18">
        <f t="shared" si="438"/>
        <v>7.9146923484251563E-2</v>
      </c>
      <c r="DK414" s="14">
        <v>2019</v>
      </c>
      <c r="DL414" s="24">
        <v>397</v>
      </c>
      <c r="DM414" s="24">
        <v>33986617</v>
      </c>
      <c r="DN414">
        <f t="shared" si="439"/>
        <v>85608.607052896725</v>
      </c>
      <c r="DO414">
        <f t="shared" si="440"/>
        <v>-2484.5939780311164</v>
      </c>
      <c r="DP414" s="18">
        <f t="shared" si="441"/>
        <v>-2.8204151386879709E-2</v>
      </c>
      <c r="DQ414" s="14">
        <v>2020</v>
      </c>
      <c r="DR414" s="25">
        <v>412</v>
      </c>
      <c r="DS414" s="24">
        <v>34377343</v>
      </c>
      <c r="DT414">
        <f t="shared" si="442"/>
        <v>83440.152912621357</v>
      </c>
      <c r="DU414">
        <f t="shared" si="443"/>
        <v>-2168.4541402753675</v>
      </c>
      <c r="DV414" s="18">
        <f t="shared" si="444"/>
        <v>-2.5329861271256297E-2</v>
      </c>
      <c r="DX414" s="11">
        <f t="shared" si="445"/>
        <v>4.6031014372445847E-2</v>
      </c>
      <c r="DY414">
        <f t="shared" si="446"/>
        <v>85111.355655691106</v>
      </c>
      <c r="DZ414" s="23">
        <f t="shared" si="447"/>
        <v>63675.509707208301</v>
      </c>
    </row>
    <row r="415" spans="1:130" x14ac:dyDescent="0.2">
      <c r="A415" s="3">
        <v>93124</v>
      </c>
      <c r="B415" t="s">
        <v>415</v>
      </c>
      <c r="C415" s="14">
        <v>2000</v>
      </c>
      <c r="D415" s="10">
        <v>494</v>
      </c>
      <c r="E415" s="9">
        <v>18356936</v>
      </c>
      <c r="F415">
        <f t="shared" si="384"/>
        <v>37159.789473684214</v>
      </c>
      <c r="G415" s="14">
        <v>2001</v>
      </c>
      <c r="H415" s="10">
        <v>504</v>
      </c>
      <c r="I415" s="9">
        <v>18818962</v>
      </c>
      <c r="J415">
        <f t="shared" si="385"/>
        <v>37339.210317460318</v>
      </c>
      <c r="K415">
        <f t="shared" si="386"/>
        <v>179.42084377610445</v>
      </c>
      <c r="L415" s="18">
        <f t="shared" si="387"/>
        <v>4.828360071931154E-3</v>
      </c>
      <c r="M415" s="14">
        <v>2002</v>
      </c>
      <c r="N415" s="10">
        <v>511</v>
      </c>
      <c r="O415" s="9">
        <v>20364602</v>
      </c>
      <c r="P415">
        <f t="shared" si="388"/>
        <v>39852.450097847359</v>
      </c>
      <c r="Q415">
        <f t="shared" si="389"/>
        <v>2513.2397803870408</v>
      </c>
      <c r="R415" s="19">
        <f t="shared" si="390"/>
        <v>6.7308327064748236E-2</v>
      </c>
      <c r="S415" s="14">
        <v>2003</v>
      </c>
      <c r="T415" s="10">
        <v>511</v>
      </c>
      <c r="U415" s="9">
        <v>21266216</v>
      </c>
      <c r="V415">
        <f t="shared" si="391"/>
        <v>41616.86105675147</v>
      </c>
      <c r="W415">
        <f t="shared" si="392"/>
        <v>1764.4109589041109</v>
      </c>
      <c r="X415" s="18">
        <f t="shared" si="393"/>
        <v>4.4273588062266112E-2</v>
      </c>
      <c r="Y415" s="14">
        <v>2004</v>
      </c>
      <c r="Z415" s="10">
        <v>550</v>
      </c>
      <c r="AA415" s="9">
        <v>21652309</v>
      </c>
      <c r="AB415">
        <f t="shared" si="394"/>
        <v>39367.834545454549</v>
      </c>
      <c r="AC415">
        <f t="shared" si="395"/>
        <v>-2249.0265112969209</v>
      </c>
      <c r="AD415" s="18">
        <f t="shared" si="396"/>
        <v>-5.4041233629561862E-2</v>
      </c>
      <c r="AE415" s="14">
        <v>2005</v>
      </c>
      <c r="AF415" s="10">
        <v>547</v>
      </c>
      <c r="AG415" s="9">
        <v>22448582</v>
      </c>
      <c r="AH415">
        <f t="shared" si="397"/>
        <v>41039.455210237662</v>
      </c>
      <c r="AI415">
        <f t="shared" si="398"/>
        <v>1671.6206647831132</v>
      </c>
      <c r="AJ415" s="18">
        <f t="shared" si="399"/>
        <v>4.2461585303937434E-2</v>
      </c>
      <c r="AK415" s="14">
        <v>2006</v>
      </c>
      <c r="AL415" s="10">
        <v>552</v>
      </c>
      <c r="AM415" s="9">
        <v>23099455</v>
      </c>
      <c r="AN415">
        <f t="shared" si="400"/>
        <v>41846.838768115944</v>
      </c>
      <c r="AO415">
        <f t="shared" si="401"/>
        <v>807.38355787828186</v>
      </c>
      <c r="AP415" s="18">
        <f t="shared" si="402"/>
        <v>1.967334979819305E-2</v>
      </c>
      <c r="AQ415" s="14">
        <v>2007</v>
      </c>
      <c r="AR415" s="10">
        <v>551</v>
      </c>
      <c r="AS415" s="9">
        <v>24716797</v>
      </c>
      <c r="AT415">
        <f t="shared" si="403"/>
        <v>44858.070780399277</v>
      </c>
      <c r="AU415">
        <f t="shared" si="404"/>
        <v>3011.2320122833335</v>
      </c>
      <c r="AV415" s="18">
        <f t="shared" si="405"/>
        <v>7.1958410740876791E-2</v>
      </c>
      <c r="AW415" s="14">
        <v>2008</v>
      </c>
      <c r="AX415" s="10">
        <v>508</v>
      </c>
      <c r="AY415" s="9">
        <v>26463724</v>
      </c>
      <c r="AZ415">
        <f t="shared" si="406"/>
        <v>52093.944881889765</v>
      </c>
      <c r="BA415">
        <f t="shared" si="407"/>
        <v>7235.8741014904881</v>
      </c>
      <c r="BB415" s="18">
        <f t="shared" si="408"/>
        <v>0.16130595845089712</v>
      </c>
      <c r="BC415" s="14">
        <v>2009</v>
      </c>
      <c r="BD415" s="10">
        <v>534</v>
      </c>
      <c r="BE415" s="9">
        <v>27022363</v>
      </c>
      <c r="BF415">
        <f t="shared" si="409"/>
        <v>50603.676029962546</v>
      </c>
      <c r="BG415">
        <f t="shared" si="410"/>
        <v>-1490.2688519272197</v>
      </c>
      <c r="BH415" s="18">
        <f t="shared" si="411"/>
        <v>-2.8607333449329638E-2</v>
      </c>
      <c r="BI415" s="14">
        <v>2010</v>
      </c>
      <c r="BJ415" s="10">
        <v>503</v>
      </c>
      <c r="BK415" s="9">
        <v>28187106</v>
      </c>
      <c r="BL415">
        <f t="shared" si="412"/>
        <v>56037.984095427433</v>
      </c>
      <c r="BM415">
        <f t="shared" si="413"/>
        <v>5434.3080654648875</v>
      </c>
      <c r="BN415" s="18">
        <f t="shared" si="414"/>
        <v>0.10738959087176239</v>
      </c>
      <c r="BO415" s="14">
        <v>2011</v>
      </c>
      <c r="BP415" s="10">
        <v>487</v>
      </c>
      <c r="BQ415" s="9">
        <v>29094263</v>
      </c>
      <c r="BR415">
        <f t="shared" si="415"/>
        <v>59741.813141683779</v>
      </c>
      <c r="BS415">
        <f t="shared" si="416"/>
        <v>3703.8290462563455</v>
      </c>
      <c r="BT415" s="18">
        <f t="shared" si="417"/>
        <v>6.6094973008826871E-2</v>
      </c>
      <c r="BU415" s="14">
        <v>2012</v>
      </c>
      <c r="BV415" s="10">
        <v>472</v>
      </c>
      <c r="BW415" s="9">
        <v>28780892</v>
      </c>
      <c r="BX415">
        <f t="shared" si="418"/>
        <v>60976.466101694918</v>
      </c>
      <c r="BY415">
        <f t="shared" si="419"/>
        <v>1234.6529600111389</v>
      </c>
      <c r="BZ415" s="18">
        <f t="shared" si="420"/>
        <v>2.0666479557341758E-2</v>
      </c>
      <c r="CA415" s="14">
        <v>2013</v>
      </c>
      <c r="CB415" s="10">
        <v>477</v>
      </c>
      <c r="CC415" s="9">
        <v>29305893</v>
      </c>
      <c r="CD415">
        <f t="shared" si="421"/>
        <v>61437.93081761006</v>
      </c>
      <c r="CE415">
        <f t="shared" si="422"/>
        <v>461.46471591514273</v>
      </c>
      <c r="CF415" s="18">
        <f t="shared" si="423"/>
        <v>7.5679150566962056E-3</v>
      </c>
      <c r="CG415" s="14">
        <v>2014</v>
      </c>
      <c r="CH415" s="10">
        <v>492</v>
      </c>
      <c r="CI415" s="9">
        <v>29911202</v>
      </c>
      <c r="CJ415">
        <f t="shared" si="424"/>
        <v>60795.126016260161</v>
      </c>
      <c r="CK415">
        <f t="shared" si="425"/>
        <v>-642.80480134989921</v>
      </c>
      <c r="CL415" s="18">
        <f t="shared" si="426"/>
        <v>-1.0462670093141401E-2</v>
      </c>
      <c r="CM415" s="14">
        <v>2015</v>
      </c>
      <c r="CN415" s="9">
        <v>479</v>
      </c>
      <c r="CO415" s="9">
        <v>30171069</v>
      </c>
      <c r="CP415">
        <f t="shared" si="427"/>
        <v>62987.617954070978</v>
      </c>
      <c r="CQ415">
        <f t="shared" si="428"/>
        <v>2192.491937810817</v>
      </c>
      <c r="CR415" s="18">
        <f t="shared" si="429"/>
        <v>3.6063613672326578E-2</v>
      </c>
      <c r="CS415" s="14">
        <v>2016</v>
      </c>
      <c r="CT415" s="9">
        <v>500</v>
      </c>
      <c r="CU415" s="9">
        <v>30809150</v>
      </c>
      <c r="CV415">
        <f t="shared" si="430"/>
        <v>61618.3</v>
      </c>
      <c r="CW415">
        <f t="shared" si="431"/>
        <v>-1369.3179540709752</v>
      </c>
      <c r="CX415" s="18">
        <f t="shared" si="432"/>
        <v>-2.1739478306187863E-2</v>
      </c>
      <c r="CY415" s="14">
        <v>2017</v>
      </c>
      <c r="CZ415" s="9">
        <v>467</v>
      </c>
      <c r="DA415" s="9">
        <v>31144432</v>
      </c>
      <c r="DB415">
        <f t="shared" si="433"/>
        <v>66690.432548179873</v>
      </c>
      <c r="DC415">
        <f t="shared" si="434"/>
        <v>5072.1325481798704</v>
      </c>
      <c r="DD415" s="18">
        <f t="shared" si="435"/>
        <v>8.2315360017719899E-2</v>
      </c>
      <c r="DE415" s="14">
        <v>2018</v>
      </c>
      <c r="DF415" s="24">
        <v>475</v>
      </c>
      <c r="DG415" s="24">
        <v>32240131</v>
      </c>
      <c r="DH415">
        <f t="shared" si="436"/>
        <v>67873.960000000006</v>
      </c>
      <c r="DI415">
        <f t="shared" si="437"/>
        <v>1183.5274518201331</v>
      </c>
      <c r="DJ415" s="18">
        <f t="shared" si="438"/>
        <v>1.7746585328639229E-2</v>
      </c>
      <c r="DK415" s="14">
        <v>2019</v>
      </c>
      <c r="DL415" s="24">
        <v>478</v>
      </c>
      <c r="DM415" s="24">
        <v>32538853</v>
      </c>
      <c r="DN415">
        <f t="shared" si="439"/>
        <v>68072.914225941422</v>
      </c>
      <c r="DO415">
        <f t="shared" si="440"/>
        <v>198.95422594141564</v>
      </c>
      <c r="DP415" s="18">
        <f t="shared" si="441"/>
        <v>2.9312305623749612E-3</v>
      </c>
      <c r="DQ415" s="14">
        <v>2020</v>
      </c>
      <c r="DR415" s="25">
        <v>483</v>
      </c>
      <c r="DS415" s="24">
        <v>32653758</v>
      </c>
      <c r="DT415">
        <f t="shared" si="442"/>
        <v>67606.124223602485</v>
      </c>
      <c r="DU415">
        <f t="shared" si="443"/>
        <v>-466.79000233893748</v>
      </c>
      <c r="DV415" s="18">
        <f t="shared" si="444"/>
        <v>-6.8572060950646326E-3</v>
      </c>
      <c r="DX415" s="11">
        <f t="shared" si="445"/>
        <v>3.0402158145330881E-2</v>
      </c>
      <c r="DY415">
        <f t="shared" si="446"/>
        <v>67545.768924707096</v>
      </c>
      <c r="DZ415" s="23">
        <f t="shared" si="447"/>
        <v>53315.085727917831</v>
      </c>
    </row>
    <row r="416" spans="1:130" x14ac:dyDescent="0.2">
      <c r="A416" s="3">
        <v>94076</v>
      </c>
      <c r="B416" t="s">
        <v>416</v>
      </c>
      <c r="C416" s="14">
        <v>2000</v>
      </c>
      <c r="D416" s="10">
        <v>666</v>
      </c>
      <c r="E416" s="9">
        <v>13522427</v>
      </c>
      <c r="F416">
        <f t="shared" si="384"/>
        <v>20303.944444444445</v>
      </c>
      <c r="G416" s="14">
        <v>2001</v>
      </c>
      <c r="H416" s="10">
        <v>685</v>
      </c>
      <c r="I416" s="9">
        <v>15368256</v>
      </c>
      <c r="J416">
        <f t="shared" si="385"/>
        <v>22435.410218978101</v>
      </c>
      <c r="K416">
        <f t="shared" si="386"/>
        <v>2131.4657745336553</v>
      </c>
      <c r="L416" s="18">
        <f t="shared" si="387"/>
        <v>0.10497791600867318</v>
      </c>
      <c r="M416" s="14">
        <v>2002</v>
      </c>
      <c r="N416" s="10">
        <v>651</v>
      </c>
      <c r="O416" s="9">
        <v>17680693</v>
      </c>
      <c r="P416">
        <f t="shared" si="388"/>
        <v>27159.282642089092</v>
      </c>
      <c r="Q416">
        <f t="shared" si="389"/>
        <v>4723.8724231109918</v>
      </c>
      <c r="R416" s="19">
        <f t="shared" si="390"/>
        <v>0.2105543146750698</v>
      </c>
      <c r="S416" s="14">
        <v>2003</v>
      </c>
      <c r="T416" s="10">
        <v>651</v>
      </c>
      <c r="U416" s="9">
        <v>18913300</v>
      </c>
      <c r="V416">
        <f t="shared" si="391"/>
        <v>29052.68817204301</v>
      </c>
      <c r="W416">
        <f t="shared" si="392"/>
        <v>1893.4055299539177</v>
      </c>
      <c r="X416" s="18">
        <f t="shared" si="393"/>
        <v>6.9714857896124346E-2</v>
      </c>
      <c r="Y416" s="14">
        <v>2004</v>
      </c>
      <c r="Z416" s="10">
        <v>601</v>
      </c>
      <c r="AA416" s="9">
        <v>19483792</v>
      </c>
      <c r="AB416">
        <f t="shared" si="394"/>
        <v>32418.955074875208</v>
      </c>
      <c r="AC416">
        <f t="shared" si="395"/>
        <v>3366.266902832198</v>
      </c>
      <c r="AD416" s="18">
        <f t="shared" si="396"/>
        <v>0.11586765682053163</v>
      </c>
      <c r="AE416" s="14">
        <v>2005</v>
      </c>
      <c r="AF416" s="10">
        <v>594</v>
      </c>
      <c r="AG416" s="9">
        <v>19537589</v>
      </c>
      <c r="AH416">
        <f t="shared" si="397"/>
        <v>32891.563973063974</v>
      </c>
      <c r="AI416">
        <f t="shared" si="398"/>
        <v>472.60889818876603</v>
      </c>
      <c r="AJ416" s="18">
        <f t="shared" si="399"/>
        <v>1.4578165677987549E-2</v>
      </c>
      <c r="AK416" s="14">
        <v>2006</v>
      </c>
      <c r="AL416" s="10">
        <v>644</v>
      </c>
      <c r="AM416" s="9">
        <v>20179515</v>
      </c>
      <c r="AN416">
        <f t="shared" si="400"/>
        <v>31334.650621118013</v>
      </c>
      <c r="AO416">
        <f t="shared" si="401"/>
        <v>-1556.913351945961</v>
      </c>
      <c r="AP416" s="18">
        <f t="shared" si="402"/>
        <v>-4.7334731581051316E-2</v>
      </c>
      <c r="AQ416" s="14">
        <v>2007</v>
      </c>
      <c r="AR416" s="10">
        <v>593</v>
      </c>
      <c r="AS416" s="9">
        <v>21259475</v>
      </c>
      <c r="AT416">
        <f t="shared" si="403"/>
        <v>35850.716694772345</v>
      </c>
      <c r="AU416">
        <f t="shared" si="404"/>
        <v>4516.0660736543323</v>
      </c>
      <c r="AV416" s="18">
        <f t="shared" si="405"/>
        <v>0.14412370918891707</v>
      </c>
      <c r="AW416" s="14">
        <v>2008</v>
      </c>
      <c r="AX416" s="10">
        <v>593</v>
      </c>
      <c r="AY416" s="9">
        <v>23945537</v>
      </c>
      <c r="AZ416">
        <f t="shared" si="406"/>
        <v>40380.332209106236</v>
      </c>
      <c r="BA416">
        <f t="shared" si="407"/>
        <v>4529.615514333891</v>
      </c>
      <c r="BB416" s="18">
        <f t="shared" si="408"/>
        <v>0.12634658193581907</v>
      </c>
      <c r="BC416" s="14">
        <v>2009</v>
      </c>
      <c r="BD416" s="10">
        <v>584</v>
      </c>
      <c r="BE416" s="9">
        <v>23962564</v>
      </c>
      <c r="BF416">
        <f t="shared" si="409"/>
        <v>41031.78767123288</v>
      </c>
      <c r="BG416">
        <f t="shared" si="410"/>
        <v>651.4554621266434</v>
      </c>
      <c r="BH416" s="18">
        <f t="shared" si="411"/>
        <v>1.6132989167923006E-2</v>
      </c>
      <c r="BI416" s="14">
        <v>2010</v>
      </c>
      <c r="BJ416" s="10">
        <v>552</v>
      </c>
      <c r="BK416" s="9">
        <v>24402972</v>
      </c>
      <c r="BL416">
        <f t="shared" si="412"/>
        <v>44208.282608695656</v>
      </c>
      <c r="BM416">
        <f t="shared" si="413"/>
        <v>3176.4949374627759</v>
      </c>
      <c r="BN416" s="18">
        <f t="shared" si="414"/>
        <v>7.7415465368324568E-2</v>
      </c>
      <c r="BO416" s="14">
        <v>2011</v>
      </c>
      <c r="BP416" s="10">
        <v>575</v>
      </c>
      <c r="BQ416" s="9">
        <v>25832686</v>
      </c>
      <c r="BR416">
        <f t="shared" si="415"/>
        <v>44926.410434782607</v>
      </c>
      <c r="BS416">
        <f t="shared" si="416"/>
        <v>718.12782608695125</v>
      </c>
      <c r="BT416" s="18">
        <f t="shared" si="417"/>
        <v>1.6244191895970584E-2</v>
      </c>
      <c r="BU416" s="14">
        <v>2012</v>
      </c>
      <c r="BV416" s="10">
        <v>556</v>
      </c>
      <c r="BW416" s="9">
        <v>24990395</v>
      </c>
      <c r="BX416">
        <f t="shared" si="418"/>
        <v>44946.753597122304</v>
      </c>
      <c r="BY416">
        <f t="shared" si="419"/>
        <v>20.343162339697301</v>
      </c>
      <c r="BZ416" s="18">
        <f t="shared" si="420"/>
        <v>4.5281076638046652E-4</v>
      </c>
      <c r="CA416" s="14">
        <v>2013</v>
      </c>
      <c r="CB416" s="10">
        <v>532</v>
      </c>
      <c r="CC416" s="9">
        <v>25334814</v>
      </c>
      <c r="CD416">
        <f t="shared" si="421"/>
        <v>47621.830827067672</v>
      </c>
      <c r="CE416">
        <f t="shared" si="422"/>
        <v>2675.0772299453674</v>
      </c>
      <c r="CF416" s="18">
        <f t="shared" si="423"/>
        <v>5.9516583865506095E-2</v>
      </c>
      <c r="CG416" s="14">
        <v>2014</v>
      </c>
      <c r="CH416" s="10">
        <v>498</v>
      </c>
      <c r="CI416" s="9">
        <v>29214885</v>
      </c>
      <c r="CJ416">
        <f t="shared" si="424"/>
        <v>58664.427710843374</v>
      </c>
      <c r="CK416">
        <f t="shared" si="425"/>
        <v>11042.596883775703</v>
      </c>
      <c r="CL416" s="18">
        <f t="shared" si="426"/>
        <v>0.23188098172612095</v>
      </c>
      <c r="CM416" s="14">
        <v>2015</v>
      </c>
      <c r="CN416" s="9">
        <v>490</v>
      </c>
      <c r="CO416" s="9">
        <v>28682425</v>
      </c>
      <c r="CP416">
        <f t="shared" si="427"/>
        <v>58535.561224489793</v>
      </c>
      <c r="CQ416">
        <f t="shared" si="428"/>
        <v>-128.86648635358142</v>
      </c>
      <c r="CR416" s="18">
        <f t="shared" si="429"/>
        <v>-2.1966716693933093E-3</v>
      </c>
      <c r="CS416" s="14">
        <v>2016</v>
      </c>
      <c r="CT416" s="9">
        <v>535</v>
      </c>
      <c r="CU416" s="9">
        <v>28891338</v>
      </c>
      <c r="CV416">
        <f t="shared" si="430"/>
        <v>54002.500934579439</v>
      </c>
      <c r="CW416">
        <f t="shared" si="431"/>
        <v>-4533.0602899103542</v>
      </c>
      <c r="CX416" s="18">
        <f t="shared" si="432"/>
        <v>-7.7441134843238446E-2</v>
      </c>
      <c r="CY416" s="14">
        <v>2017</v>
      </c>
      <c r="CZ416" s="9">
        <v>492</v>
      </c>
      <c r="DA416" s="9">
        <v>28099212</v>
      </c>
      <c r="DB416">
        <f t="shared" si="433"/>
        <v>57112.219512195123</v>
      </c>
      <c r="DC416">
        <f t="shared" si="434"/>
        <v>3109.7185776156839</v>
      </c>
      <c r="DD416" s="18">
        <f t="shared" si="435"/>
        <v>5.7584714111350292E-2</v>
      </c>
      <c r="DE416" s="14">
        <v>2018</v>
      </c>
      <c r="DF416" s="24">
        <v>490</v>
      </c>
      <c r="DG416" s="24">
        <v>29135460</v>
      </c>
      <c r="DH416">
        <f t="shared" si="436"/>
        <v>59460.122448979593</v>
      </c>
      <c r="DI416">
        <f t="shared" si="437"/>
        <v>2347.9029367844705</v>
      </c>
      <c r="DJ416" s="18">
        <f t="shared" si="438"/>
        <v>4.1110343055099176E-2</v>
      </c>
      <c r="DK416" s="14">
        <v>2019</v>
      </c>
      <c r="DL416" s="24">
        <v>485</v>
      </c>
      <c r="DM416" s="24">
        <v>29513433</v>
      </c>
      <c r="DN416">
        <f t="shared" si="439"/>
        <v>60852.439175257728</v>
      </c>
      <c r="DO416">
        <f t="shared" si="440"/>
        <v>1392.3167262781353</v>
      </c>
      <c r="DP416" s="18">
        <f t="shared" si="441"/>
        <v>2.3415974756406326E-2</v>
      </c>
      <c r="DQ416" s="14">
        <v>2020</v>
      </c>
      <c r="DR416" s="25">
        <v>473</v>
      </c>
      <c r="DS416" s="24">
        <v>28685547</v>
      </c>
      <c r="DT416">
        <f t="shared" si="442"/>
        <v>60645.976744186046</v>
      </c>
      <c r="DU416">
        <f t="shared" si="443"/>
        <v>-206.46243107168266</v>
      </c>
      <c r="DV416" s="18">
        <f t="shared" si="444"/>
        <v>-3.3928373927142293E-3</v>
      </c>
      <c r="DX416" s="11">
        <f t="shared" si="445"/>
        <v>5.9003260252157762E-2</v>
      </c>
      <c r="DY416">
        <f t="shared" si="446"/>
        <v>59141.593712144146</v>
      </c>
      <c r="DZ416" s="23">
        <f t="shared" si="447"/>
        <v>43039.802711424883</v>
      </c>
    </row>
    <row r="417" spans="1:130" x14ac:dyDescent="0.2">
      <c r="A417" s="3">
        <v>94078</v>
      </c>
      <c r="B417" t="s">
        <v>417</v>
      </c>
      <c r="C417" s="14">
        <v>2000</v>
      </c>
      <c r="D417" s="10">
        <v>3644</v>
      </c>
      <c r="E417" s="9">
        <v>155619934</v>
      </c>
      <c r="F417">
        <f t="shared" si="384"/>
        <v>42705.799670691551</v>
      </c>
      <c r="G417" s="14">
        <v>2001</v>
      </c>
      <c r="H417" s="10">
        <v>3592</v>
      </c>
      <c r="I417" s="9">
        <v>173874625</v>
      </c>
      <c r="J417">
        <f t="shared" si="385"/>
        <v>48406.076002227172</v>
      </c>
      <c r="K417">
        <f t="shared" si="386"/>
        <v>5700.2763315356206</v>
      </c>
      <c r="L417" s="18">
        <f t="shared" si="387"/>
        <v>0.1334778033777845</v>
      </c>
      <c r="M417" s="14">
        <v>2002</v>
      </c>
      <c r="N417" s="10">
        <v>3572</v>
      </c>
      <c r="O417" s="9">
        <v>200210125</v>
      </c>
      <c r="P417">
        <f t="shared" si="388"/>
        <v>56049.867021276594</v>
      </c>
      <c r="Q417">
        <f t="shared" si="389"/>
        <v>7643.7910190494222</v>
      </c>
      <c r="R417" s="19">
        <f t="shared" si="390"/>
        <v>0.15790974295660176</v>
      </c>
      <c r="S417" s="14">
        <v>2003</v>
      </c>
      <c r="T417" s="10">
        <v>3572</v>
      </c>
      <c r="U417" s="9">
        <v>207640939</v>
      </c>
      <c r="V417">
        <f t="shared" si="391"/>
        <v>58130.162094064952</v>
      </c>
      <c r="W417">
        <f t="shared" si="392"/>
        <v>2080.2950727883581</v>
      </c>
      <c r="X417" s="18">
        <f t="shared" si="393"/>
        <v>3.7115075973305621E-2</v>
      </c>
      <c r="Y417" s="14">
        <v>2004</v>
      </c>
      <c r="Z417" s="10">
        <v>3629</v>
      </c>
      <c r="AA417" s="9">
        <v>218021652</v>
      </c>
      <c r="AB417">
        <f t="shared" si="394"/>
        <v>60077.611463213005</v>
      </c>
      <c r="AC417">
        <f t="shared" si="395"/>
        <v>1947.4493691480529</v>
      </c>
      <c r="AD417" s="18">
        <f t="shared" si="396"/>
        <v>3.3501529997400199E-2</v>
      </c>
      <c r="AE417" s="14">
        <v>2005</v>
      </c>
      <c r="AF417" s="10">
        <v>3612</v>
      </c>
      <c r="AG417" s="9">
        <v>231293614</v>
      </c>
      <c r="AH417">
        <f t="shared" si="397"/>
        <v>64034.776854928015</v>
      </c>
      <c r="AI417">
        <f t="shared" si="398"/>
        <v>3957.1653917150106</v>
      </c>
      <c r="AJ417" s="18">
        <f t="shared" si="399"/>
        <v>6.5867555239576728E-2</v>
      </c>
      <c r="AK417" s="14">
        <v>2006</v>
      </c>
      <c r="AL417" s="10">
        <v>3691</v>
      </c>
      <c r="AM417" s="9">
        <v>250327000</v>
      </c>
      <c r="AN417">
        <f t="shared" si="400"/>
        <v>67820.915740991608</v>
      </c>
      <c r="AO417">
        <f t="shared" si="401"/>
        <v>3786.1388860635925</v>
      </c>
      <c r="AP417" s="18">
        <f t="shared" si="402"/>
        <v>5.9126291556245457E-2</v>
      </c>
      <c r="AQ417" s="14">
        <v>2007</v>
      </c>
      <c r="AR417" s="10">
        <v>3629</v>
      </c>
      <c r="AS417" s="9">
        <v>266078506</v>
      </c>
      <c r="AT417">
        <f t="shared" si="403"/>
        <v>73320.062276109122</v>
      </c>
      <c r="AU417">
        <f t="shared" si="404"/>
        <v>5499.1465351175138</v>
      </c>
      <c r="AV417" s="18">
        <f t="shared" si="405"/>
        <v>8.1083342432573161E-2</v>
      </c>
      <c r="AW417" s="14">
        <v>2008</v>
      </c>
      <c r="AX417" s="10">
        <v>3611</v>
      </c>
      <c r="AY417" s="9">
        <v>292479868</v>
      </c>
      <c r="AZ417">
        <f t="shared" si="406"/>
        <v>80996.917197452232</v>
      </c>
      <c r="BA417">
        <f t="shared" si="407"/>
        <v>7676.8549213431106</v>
      </c>
      <c r="BB417" s="18">
        <f t="shared" si="408"/>
        <v>0.10470333334461127</v>
      </c>
      <c r="BC417" s="14">
        <v>2009</v>
      </c>
      <c r="BD417" s="10">
        <v>3686</v>
      </c>
      <c r="BE417" s="9">
        <v>301501438</v>
      </c>
      <c r="BF417">
        <f t="shared" si="409"/>
        <v>81796.374932175793</v>
      </c>
      <c r="BG417">
        <f t="shared" si="410"/>
        <v>799.45773472356086</v>
      </c>
      <c r="BH417" s="18">
        <f t="shared" si="411"/>
        <v>9.8702242305674804E-3</v>
      </c>
      <c r="BI417" s="14">
        <v>2010</v>
      </c>
      <c r="BJ417" s="10">
        <v>3757</v>
      </c>
      <c r="BK417" s="9">
        <v>304763434</v>
      </c>
      <c r="BL417">
        <f t="shared" si="412"/>
        <v>81118.827255789191</v>
      </c>
      <c r="BM417">
        <f t="shared" si="413"/>
        <v>-677.54767638660269</v>
      </c>
      <c r="BN417" s="18">
        <f t="shared" si="414"/>
        <v>-8.2833460156200578E-3</v>
      </c>
      <c r="BO417" s="14">
        <v>2011</v>
      </c>
      <c r="BP417" s="10">
        <v>3790</v>
      </c>
      <c r="BQ417" s="9">
        <v>306876734</v>
      </c>
      <c r="BR417">
        <f t="shared" si="415"/>
        <v>80970.114511873355</v>
      </c>
      <c r="BS417">
        <f t="shared" si="416"/>
        <v>-148.71274391583574</v>
      </c>
      <c r="BT417" s="18">
        <f t="shared" si="417"/>
        <v>-1.8332703879816333E-3</v>
      </c>
      <c r="BU417" s="14">
        <v>2012</v>
      </c>
      <c r="BV417" s="10">
        <v>3806</v>
      </c>
      <c r="BW417" s="9">
        <v>311129755</v>
      </c>
      <c r="BX417">
        <f t="shared" si="418"/>
        <v>81747.176826064111</v>
      </c>
      <c r="BY417">
        <f t="shared" si="419"/>
        <v>777.0623141907563</v>
      </c>
      <c r="BZ417" s="18">
        <f t="shared" si="420"/>
        <v>9.5969027446146053E-3</v>
      </c>
      <c r="CA417" s="14">
        <v>2013</v>
      </c>
      <c r="CB417" s="10">
        <v>3792</v>
      </c>
      <c r="CC417" s="9">
        <v>320706145</v>
      </c>
      <c r="CD417">
        <f t="shared" si="421"/>
        <v>84574.40532700422</v>
      </c>
      <c r="CE417">
        <f t="shared" si="422"/>
        <v>2827.2285009401094</v>
      </c>
      <c r="CF417" s="18">
        <f t="shared" si="423"/>
        <v>3.458502924150747E-2</v>
      </c>
      <c r="CG417" s="14">
        <v>2014</v>
      </c>
      <c r="CH417" s="10">
        <v>3826</v>
      </c>
      <c r="CI417" s="9">
        <v>332322704</v>
      </c>
      <c r="CJ417">
        <f t="shared" si="424"/>
        <v>86859.044432828014</v>
      </c>
      <c r="CK417">
        <f t="shared" si="425"/>
        <v>2284.6391058237932</v>
      </c>
      <c r="CL417" s="18">
        <f t="shared" si="426"/>
        <v>2.7013362931613997E-2</v>
      </c>
      <c r="CM417" s="14">
        <v>2015</v>
      </c>
      <c r="CN417" s="9">
        <v>3807</v>
      </c>
      <c r="CO417" s="9">
        <v>333252339</v>
      </c>
      <c r="CP417">
        <f t="shared" si="427"/>
        <v>87536.732072498024</v>
      </c>
      <c r="CQ417">
        <f t="shared" si="428"/>
        <v>677.68763967000996</v>
      </c>
      <c r="CR417" s="18">
        <f t="shared" si="429"/>
        <v>7.8021539851741767E-3</v>
      </c>
      <c r="CS417" s="14">
        <v>2016</v>
      </c>
      <c r="CT417" s="9">
        <v>3853</v>
      </c>
      <c r="CU417" s="9">
        <v>344796097</v>
      </c>
      <c r="CV417">
        <f t="shared" si="430"/>
        <v>89487.697119127959</v>
      </c>
      <c r="CW417">
        <f t="shared" si="431"/>
        <v>1950.9650466299354</v>
      </c>
      <c r="CX417" s="18">
        <f t="shared" si="432"/>
        <v>2.2287387253777578E-2</v>
      </c>
      <c r="CY417" s="14">
        <v>2017</v>
      </c>
      <c r="CZ417" s="9">
        <v>3837</v>
      </c>
      <c r="DA417" s="9">
        <v>353102210</v>
      </c>
      <c r="DB417">
        <f t="shared" si="433"/>
        <v>92025.595517331254</v>
      </c>
      <c r="DC417">
        <f t="shared" si="434"/>
        <v>2537.8983982032951</v>
      </c>
      <c r="DD417" s="18">
        <f t="shared" si="435"/>
        <v>2.8360305158202807E-2</v>
      </c>
      <c r="DE417" s="14">
        <v>2018</v>
      </c>
      <c r="DF417" s="24">
        <v>3849</v>
      </c>
      <c r="DG417" s="24">
        <v>366634766</v>
      </c>
      <c r="DH417">
        <f t="shared" si="436"/>
        <v>95254.550792413618</v>
      </c>
      <c r="DI417">
        <f t="shared" si="437"/>
        <v>3228.9552750823641</v>
      </c>
      <c r="DJ417" s="18">
        <f t="shared" si="438"/>
        <v>3.5087578156169086E-2</v>
      </c>
      <c r="DK417" s="14">
        <v>2019</v>
      </c>
      <c r="DL417" s="24">
        <v>3852</v>
      </c>
      <c r="DM417" s="24">
        <v>376392730</v>
      </c>
      <c r="DN417">
        <f t="shared" si="439"/>
        <v>97713.585150571133</v>
      </c>
      <c r="DO417">
        <f t="shared" si="440"/>
        <v>2459.0343581575144</v>
      </c>
      <c r="DP417" s="18">
        <f t="shared" si="441"/>
        <v>2.5815400290075799E-2</v>
      </c>
      <c r="DQ417" s="14">
        <v>2020</v>
      </c>
      <c r="DR417" s="25">
        <v>3912</v>
      </c>
      <c r="DS417" s="24">
        <v>435491185</v>
      </c>
      <c r="DT417">
        <f t="shared" si="442"/>
        <v>111321.87755623722</v>
      </c>
      <c r="DU417">
        <f t="shared" si="443"/>
        <v>13608.292405666085</v>
      </c>
      <c r="DV417" s="18">
        <f t="shared" si="444"/>
        <v>0.1392671488278367</v>
      </c>
      <c r="DX417" s="11">
        <f t="shared" si="445"/>
        <v>4.9378027644549738E-2</v>
      </c>
      <c r="DY417">
        <f t="shared" si="446"/>
        <v>94997.910486772002</v>
      </c>
      <c r="DZ417" s="23">
        <f t="shared" si="447"/>
        <v>77235.627134041366</v>
      </c>
    </row>
    <row r="418" spans="1:130" x14ac:dyDescent="0.2">
      <c r="A418" s="3">
        <v>94083</v>
      </c>
      <c r="B418" t="s">
        <v>418</v>
      </c>
      <c r="C418" s="14">
        <v>2000</v>
      </c>
      <c r="D418" s="10">
        <v>3143</v>
      </c>
      <c r="E418" s="9">
        <v>88889337</v>
      </c>
      <c r="F418">
        <f t="shared" si="384"/>
        <v>28281.685332484885</v>
      </c>
      <c r="G418" s="14">
        <v>2001</v>
      </c>
      <c r="H418" s="10">
        <v>3184</v>
      </c>
      <c r="I418" s="9">
        <v>99285118</v>
      </c>
      <c r="J418">
        <f t="shared" si="385"/>
        <v>31182.511934673366</v>
      </c>
      <c r="K418">
        <f t="shared" si="386"/>
        <v>2900.826602188481</v>
      </c>
      <c r="L418" s="18">
        <f t="shared" si="387"/>
        <v>0.10256908554372947</v>
      </c>
      <c r="M418" s="14">
        <v>2002</v>
      </c>
      <c r="N418" s="10">
        <v>3152</v>
      </c>
      <c r="O418" s="9">
        <v>112423729</v>
      </c>
      <c r="P418">
        <f t="shared" si="388"/>
        <v>35667.426713197972</v>
      </c>
      <c r="Q418">
        <f t="shared" si="389"/>
        <v>4484.9147785246059</v>
      </c>
      <c r="R418" s="19">
        <f t="shared" si="390"/>
        <v>0.14382788621777481</v>
      </c>
      <c r="S418" s="14">
        <v>2003</v>
      </c>
      <c r="T418" s="10">
        <v>3152</v>
      </c>
      <c r="U418" s="9">
        <v>116602929</v>
      </c>
      <c r="V418">
        <f t="shared" si="391"/>
        <v>36993.315038071065</v>
      </c>
      <c r="W418">
        <f t="shared" si="392"/>
        <v>1325.8883248730926</v>
      </c>
      <c r="X418" s="18">
        <f t="shared" si="393"/>
        <v>3.7173646855282551E-2</v>
      </c>
      <c r="Y418" s="14">
        <v>2004</v>
      </c>
      <c r="Z418" s="10">
        <v>3167</v>
      </c>
      <c r="AA418" s="9">
        <v>120159763</v>
      </c>
      <c r="AB418">
        <f t="shared" si="394"/>
        <v>37941.194505841493</v>
      </c>
      <c r="AC418">
        <f t="shared" si="395"/>
        <v>947.87946777042816</v>
      </c>
      <c r="AD418" s="18">
        <f t="shared" si="396"/>
        <v>2.5622993419079462E-2</v>
      </c>
      <c r="AE418" s="14">
        <v>2005</v>
      </c>
      <c r="AF418" s="10">
        <v>3070</v>
      </c>
      <c r="AG418" s="9">
        <v>123790878</v>
      </c>
      <c r="AH418">
        <f t="shared" si="397"/>
        <v>40322.761563517917</v>
      </c>
      <c r="AI418">
        <f t="shared" si="398"/>
        <v>2381.5670576764242</v>
      </c>
      <c r="AJ418" s="18">
        <f t="shared" si="399"/>
        <v>6.2769954628332902E-2</v>
      </c>
      <c r="AK418" s="14">
        <v>2006</v>
      </c>
      <c r="AL418" s="10">
        <v>3108</v>
      </c>
      <c r="AM418" s="9">
        <v>130998034</v>
      </c>
      <c r="AN418">
        <f t="shared" si="400"/>
        <v>42148.659588159586</v>
      </c>
      <c r="AO418">
        <f t="shared" si="401"/>
        <v>1825.8980246416686</v>
      </c>
      <c r="AP418" s="18">
        <f t="shared" si="402"/>
        <v>4.5282067840652383E-2</v>
      </c>
      <c r="AQ418" s="14">
        <v>2007</v>
      </c>
      <c r="AR418" s="10">
        <v>3178</v>
      </c>
      <c r="AS418" s="9">
        <v>136210807</v>
      </c>
      <c r="AT418">
        <f t="shared" si="403"/>
        <v>42860.543423536816</v>
      </c>
      <c r="AU418">
        <f t="shared" si="404"/>
        <v>711.88383537722984</v>
      </c>
      <c r="AV418" s="18">
        <f t="shared" si="405"/>
        <v>1.6889833326448476E-2</v>
      </c>
      <c r="AW418" s="14">
        <v>2008</v>
      </c>
      <c r="AX418" s="10">
        <v>3133</v>
      </c>
      <c r="AY418" s="9">
        <v>148808685</v>
      </c>
      <c r="AZ418">
        <f t="shared" si="406"/>
        <v>47497.186402808809</v>
      </c>
      <c r="BA418">
        <f t="shared" si="407"/>
        <v>4636.6429792719937</v>
      </c>
      <c r="BB418" s="18">
        <f t="shared" si="408"/>
        <v>0.10817975249296038</v>
      </c>
      <c r="BC418" s="14">
        <v>2009</v>
      </c>
      <c r="BD418" s="10">
        <v>3137</v>
      </c>
      <c r="BE418" s="9">
        <v>151959403</v>
      </c>
      <c r="BF418">
        <f t="shared" si="409"/>
        <v>48440.995537137394</v>
      </c>
      <c r="BG418">
        <f t="shared" si="410"/>
        <v>943.80913432858506</v>
      </c>
      <c r="BH418" s="18">
        <f t="shared" si="411"/>
        <v>1.987084300792966E-2</v>
      </c>
      <c r="BI418" s="14">
        <v>2010</v>
      </c>
      <c r="BJ418" s="10">
        <v>3065</v>
      </c>
      <c r="BK418" s="9">
        <v>157752416</v>
      </c>
      <c r="BL418">
        <f t="shared" si="412"/>
        <v>51468.977487765093</v>
      </c>
      <c r="BM418">
        <f t="shared" si="413"/>
        <v>3027.9819506276981</v>
      </c>
      <c r="BN418" s="18">
        <f t="shared" si="414"/>
        <v>6.2508664759094168E-2</v>
      </c>
      <c r="BO418" s="14">
        <v>2011</v>
      </c>
      <c r="BP418" s="10">
        <v>3096</v>
      </c>
      <c r="BQ418" s="9">
        <v>159409753</v>
      </c>
      <c r="BR418">
        <f t="shared" si="415"/>
        <v>51488.938307493539</v>
      </c>
      <c r="BS418">
        <f t="shared" si="416"/>
        <v>19.96081972844695</v>
      </c>
      <c r="BT418" s="18">
        <f t="shared" si="417"/>
        <v>3.8782234858254023E-4</v>
      </c>
      <c r="BU418" s="14">
        <v>2012</v>
      </c>
      <c r="BV418" s="10">
        <v>3126</v>
      </c>
      <c r="BW418" s="9">
        <v>159923459</v>
      </c>
      <c r="BX418">
        <f t="shared" si="418"/>
        <v>51159.135956493919</v>
      </c>
      <c r="BY418">
        <f t="shared" si="419"/>
        <v>-329.8023509996201</v>
      </c>
      <c r="BZ418" s="18">
        <f t="shared" si="420"/>
        <v>-6.4053049420057994E-3</v>
      </c>
      <c r="CA418" s="14">
        <v>2013</v>
      </c>
      <c r="CB418" s="10">
        <v>3109</v>
      </c>
      <c r="CC418" s="9">
        <v>162456520</v>
      </c>
      <c r="CD418">
        <f t="shared" si="421"/>
        <v>52253.62495979415</v>
      </c>
      <c r="CE418">
        <f t="shared" si="422"/>
        <v>1094.4890033002303</v>
      </c>
      <c r="CF418" s="18">
        <f t="shared" si="423"/>
        <v>2.1393813301127509E-2</v>
      </c>
      <c r="CG418" s="14">
        <v>2014</v>
      </c>
      <c r="CH418" s="10">
        <v>3109</v>
      </c>
      <c r="CI418" s="9">
        <v>165363810</v>
      </c>
      <c r="CJ418">
        <f t="shared" si="424"/>
        <v>53188.745577356065</v>
      </c>
      <c r="CK418">
        <f t="shared" si="425"/>
        <v>935.12061756191542</v>
      </c>
      <c r="CL418" s="18">
        <f t="shared" si="426"/>
        <v>1.7895803751059022E-2</v>
      </c>
      <c r="CM418" s="14">
        <v>2015</v>
      </c>
      <c r="CN418" s="9">
        <v>3079</v>
      </c>
      <c r="CO418" s="9">
        <v>162276920</v>
      </c>
      <c r="CP418">
        <f t="shared" si="427"/>
        <v>52704.423514127964</v>
      </c>
      <c r="CQ418">
        <f t="shared" si="428"/>
        <v>-484.32206322810089</v>
      </c>
      <c r="CR418" s="18">
        <f t="shared" si="429"/>
        <v>-9.1057244906014544E-3</v>
      </c>
      <c r="CS418" s="14">
        <v>2016</v>
      </c>
      <c r="CT418" s="9">
        <v>3028</v>
      </c>
      <c r="CU418" s="9">
        <v>165627994</v>
      </c>
      <c r="CV418">
        <f t="shared" si="430"/>
        <v>54698.809114927346</v>
      </c>
      <c r="CW418">
        <f t="shared" si="431"/>
        <v>1994.3856007993818</v>
      </c>
      <c r="CX418" s="18">
        <f t="shared" si="432"/>
        <v>3.7840952766797005E-2</v>
      </c>
      <c r="CY418" s="14">
        <v>2017</v>
      </c>
      <c r="CZ418" s="9">
        <v>2932</v>
      </c>
      <c r="DA418" s="9">
        <v>167963657</v>
      </c>
      <c r="DB418">
        <f t="shared" si="433"/>
        <v>57286.376875852657</v>
      </c>
      <c r="DC418">
        <f t="shared" si="434"/>
        <v>2587.5677609253107</v>
      </c>
      <c r="DD418" s="18">
        <f t="shared" si="435"/>
        <v>4.7305742168693057E-2</v>
      </c>
      <c r="DE418" s="14">
        <v>2018</v>
      </c>
      <c r="DF418" s="24">
        <v>2900</v>
      </c>
      <c r="DG418" s="24">
        <v>174231731</v>
      </c>
      <c r="DH418">
        <f t="shared" si="436"/>
        <v>60079.907241379311</v>
      </c>
      <c r="DI418">
        <f t="shared" si="437"/>
        <v>2793.5303655266544</v>
      </c>
      <c r="DJ418" s="18">
        <f t="shared" si="438"/>
        <v>4.8764305195642121E-2</v>
      </c>
      <c r="DK418" s="14">
        <v>2019</v>
      </c>
      <c r="DL418" s="24">
        <v>2870</v>
      </c>
      <c r="DM418" s="24">
        <v>177769375</v>
      </c>
      <c r="DN418">
        <f t="shared" si="439"/>
        <v>61940.548780487807</v>
      </c>
      <c r="DO418">
        <f t="shared" si="440"/>
        <v>1860.6415391084956</v>
      </c>
      <c r="DP418" s="18">
        <f t="shared" si="441"/>
        <v>3.0969447599729336E-2</v>
      </c>
      <c r="DQ418" s="14">
        <v>2020</v>
      </c>
      <c r="DR418" s="25">
        <v>2826</v>
      </c>
      <c r="DS418" s="24">
        <v>182570682</v>
      </c>
      <c r="DT418">
        <f t="shared" si="442"/>
        <v>64603.921443736734</v>
      </c>
      <c r="DU418">
        <f t="shared" si="443"/>
        <v>2663.372663248927</v>
      </c>
      <c r="DV418" s="18">
        <f t="shared" si="444"/>
        <v>4.2998854800071276E-2</v>
      </c>
      <c r="DX418" s="11">
        <f t="shared" si="445"/>
        <v>4.1815916851976491E-2</v>
      </c>
      <c r="DY418">
        <f t="shared" si="446"/>
        <v>59768.94429923992</v>
      </c>
      <c r="DZ418" s="23">
        <f t="shared" si="447"/>
        <v>47724.270918992566</v>
      </c>
    </row>
    <row r="419" spans="1:130" x14ac:dyDescent="0.2">
      <c r="A419" s="3">
        <v>94086</v>
      </c>
      <c r="B419" t="s">
        <v>419</v>
      </c>
      <c r="C419" s="14">
        <v>2000</v>
      </c>
      <c r="D419" s="10">
        <v>1823</v>
      </c>
      <c r="E419" s="9">
        <v>47581046</v>
      </c>
      <c r="F419">
        <f t="shared" si="384"/>
        <v>26100.409215578715</v>
      </c>
      <c r="G419" s="14">
        <v>2001</v>
      </c>
      <c r="H419" s="10">
        <v>1834</v>
      </c>
      <c r="I419" s="9">
        <v>52309121</v>
      </c>
      <c r="J419">
        <f t="shared" si="385"/>
        <v>28521.876226826607</v>
      </c>
      <c r="K419">
        <f t="shared" si="386"/>
        <v>2421.4670112478925</v>
      </c>
      <c r="L419" s="18">
        <f t="shared" si="387"/>
        <v>9.2775059243231192E-2</v>
      </c>
      <c r="M419" s="14">
        <v>2002</v>
      </c>
      <c r="N419" s="10">
        <v>1792</v>
      </c>
      <c r="O419" s="9">
        <v>63291770</v>
      </c>
      <c r="P419">
        <f t="shared" si="388"/>
        <v>35319.068080357145</v>
      </c>
      <c r="Q419">
        <f t="shared" si="389"/>
        <v>6797.1918535305376</v>
      </c>
      <c r="R419" s="19">
        <f t="shared" si="390"/>
        <v>0.23831503227467743</v>
      </c>
      <c r="S419" s="14">
        <v>2003</v>
      </c>
      <c r="T419" s="10">
        <v>1792</v>
      </c>
      <c r="U419" s="9">
        <v>65212237</v>
      </c>
      <c r="V419">
        <f t="shared" si="391"/>
        <v>36390.757254464283</v>
      </c>
      <c r="W419">
        <f t="shared" si="392"/>
        <v>1071.6891741071377</v>
      </c>
      <c r="X419" s="18">
        <f t="shared" si="393"/>
        <v>3.0343076200902434E-2</v>
      </c>
      <c r="Y419" s="14">
        <v>2004</v>
      </c>
      <c r="Z419" s="10">
        <v>1873</v>
      </c>
      <c r="AA419" s="9">
        <v>67430514</v>
      </c>
      <c r="AB419">
        <f t="shared" si="394"/>
        <v>36001.342231713825</v>
      </c>
      <c r="AC419">
        <f t="shared" si="395"/>
        <v>-389.41502275045787</v>
      </c>
      <c r="AD419" s="18">
        <f t="shared" si="396"/>
        <v>-1.0700932108322255E-2</v>
      </c>
      <c r="AE419" s="14">
        <v>2005</v>
      </c>
      <c r="AF419" s="10">
        <v>1899</v>
      </c>
      <c r="AG419" s="9">
        <v>68767545</v>
      </c>
      <c r="AH419">
        <f t="shared" si="397"/>
        <v>36212.503949447077</v>
      </c>
      <c r="AI419">
        <f t="shared" si="398"/>
        <v>211.16171773325186</v>
      </c>
      <c r="AJ419" s="18">
        <f t="shared" si="399"/>
        <v>5.8653845841124801E-3</v>
      </c>
      <c r="AK419" s="14">
        <v>2006</v>
      </c>
      <c r="AL419" s="10">
        <v>1818</v>
      </c>
      <c r="AM419" s="9">
        <v>74395639</v>
      </c>
      <c r="AN419">
        <f t="shared" si="400"/>
        <v>40921.693619361933</v>
      </c>
      <c r="AO419">
        <f t="shared" si="401"/>
        <v>4709.1896699148565</v>
      </c>
      <c r="AP419" s="18">
        <f t="shared" si="402"/>
        <v>0.1300431938230209</v>
      </c>
      <c r="AQ419" s="14">
        <v>2007</v>
      </c>
      <c r="AR419" s="10">
        <v>1915</v>
      </c>
      <c r="AS419" s="9">
        <v>77750471</v>
      </c>
      <c r="AT419">
        <f t="shared" si="403"/>
        <v>40600.768146214097</v>
      </c>
      <c r="AU419">
        <f t="shared" si="404"/>
        <v>-320.92547314783587</v>
      </c>
      <c r="AV419" s="18">
        <f t="shared" si="405"/>
        <v>-7.8424289114952788E-3</v>
      </c>
      <c r="AW419" s="14">
        <v>2008</v>
      </c>
      <c r="AX419" s="10">
        <v>1947</v>
      </c>
      <c r="AY419" s="9">
        <v>83717002</v>
      </c>
      <c r="AZ419">
        <f t="shared" si="406"/>
        <v>42997.946584488956</v>
      </c>
      <c r="BA419">
        <f t="shared" si="407"/>
        <v>2397.1784382748592</v>
      </c>
      <c r="BB419" s="18">
        <f t="shared" si="408"/>
        <v>5.90426868191751E-2</v>
      </c>
      <c r="BC419" s="14">
        <v>2009</v>
      </c>
      <c r="BD419" s="10">
        <v>1974</v>
      </c>
      <c r="BE419" s="9">
        <v>89077557</v>
      </c>
      <c r="BF419">
        <f t="shared" si="409"/>
        <v>45125.408814589668</v>
      </c>
      <c r="BG419">
        <f t="shared" si="410"/>
        <v>2127.4622301007112</v>
      </c>
      <c r="BH419" s="18">
        <f t="shared" si="411"/>
        <v>4.9478228592157239E-2</v>
      </c>
      <c r="BI419" s="14">
        <v>2010</v>
      </c>
      <c r="BJ419" s="10">
        <v>2046</v>
      </c>
      <c r="BK419" s="9">
        <v>94026434</v>
      </c>
      <c r="BL419">
        <f t="shared" si="412"/>
        <v>45956.223851417402</v>
      </c>
      <c r="BM419">
        <f t="shared" si="413"/>
        <v>830.81503682773473</v>
      </c>
      <c r="BN419" s="18">
        <f t="shared" si="414"/>
        <v>1.8411246759921226E-2</v>
      </c>
      <c r="BO419" s="14">
        <v>2011</v>
      </c>
      <c r="BP419" s="10">
        <v>1956</v>
      </c>
      <c r="BQ419" s="9">
        <v>92423485</v>
      </c>
      <c r="BR419">
        <f t="shared" si="415"/>
        <v>47251.270449897747</v>
      </c>
      <c r="BS419">
        <f t="shared" si="416"/>
        <v>1295.046598480345</v>
      </c>
      <c r="BT419" s="18">
        <f t="shared" si="417"/>
        <v>2.8180004577125467E-2</v>
      </c>
      <c r="BU419" s="14">
        <v>2012</v>
      </c>
      <c r="BV419" s="10">
        <v>1936</v>
      </c>
      <c r="BW419" s="9">
        <v>92594082</v>
      </c>
      <c r="BX419">
        <f t="shared" si="418"/>
        <v>47827.521694214876</v>
      </c>
      <c r="BY419">
        <f t="shared" si="419"/>
        <v>576.25124431712902</v>
      </c>
      <c r="BZ419" s="18">
        <f t="shared" si="420"/>
        <v>1.2195465620932867E-2</v>
      </c>
      <c r="CA419" s="14">
        <v>2013</v>
      </c>
      <c r="CB419" s="10">
        <v>1957</v>
      </c>
      <c r="CC419" s="9">
        <v>94903298</v>
      </c>
      <c r="CD419">
        <f t="shared" si="421"/>
        <v>48494.275932549819</v>
      </c>
      <c r="CE419">
        <f t="shared" si="422"/>
        <v>666.75423833494278</v>
      </c>
      <c r="CF419" s="18">
        <f t="shared" si="423"/>
        <v>1.3940806772256236E-2</v>
      </c>
      <c r="CG419" s="14">
        <v>2014</v>
      </c>
      <c r="CH419" s="10">
        <v>2029</v>
      </c>
      <c r="CI419" s="9">
        <v>97541038</v>
      </c>
      <c r="CJ419">
        <f t="shared" si="424"/>
        <v>48073.4539181863</v>
      </c>
      <c r="CK419">
        <f t="shared" si="425"/>
        <v>-420.82201436351897</v>
      </c>
      <c r="CL419" s="18">
        <f t="shared" si="426"/>
        <v>-8.6777667316620191E-3</v>
      </c>
      <c r="CM419" s="14">
        <v>2015</v>
      </c>
      <c r="CN419" s="9">
        <v>2111</v>
      </c>
      <c r="CO419" s="9">
        <v>96636722</v>
      </c>
      <c r="CP419">
        <f t="shared" si="427"/>
        <v>45777.698720985318</v>
      </c>
      <c r="CQ419">
        <f t="shared" si="428"/>
        <v>-2295.7551972009824</v>
      </c>
      <c r="CR419" s="18">
        <f t="shared" si="429"/>
        <v>-4.775515404214576E-2</v>
      </c>
      <c r="CS419" s="14">
        <v>2016</v>
      </c>
      <c r="CT419" s="9">
        <v>2102</v>
      </c>
      <c r="CU419" s="9">
        <v>98061240</v>
      </c>
      <c r="CV419">
        <f t="shared" si="430"/>
        <v>46651.398667935297</v>
      </c>
      <c r="CW419">
        <f t="shared" si="431"/>
        <v>873.69994694997877</v>
      </c>
      <c r="CX419" s="18">
        <f t="shared" si="432"/>
        <v>1.9085711413218312E-2</v>
      </c>
      <c r="CY419" s="14">
        <v>2017</v>
      </c>
      <c r="CZ419" s="9">
        <v>2171</v>
      </c>
      <c r="DA419" s="9">
        <v>99954715</v>
      </c>
      <c r="DB419">
        <f t="shared" si="433"/>
        <v>46040.863657300783</v>
      </c>
      <c r="DC419">
        <f t="shared" si="434"/>
        <v>-610.53501063451404</v>
      </c>
      <c r="DD419" s="18">
        <f t="shared" si="435"/>
        <v>-1.3087174834356048E-2</v>
      </c>
      <c r="DE419" s="14">
        <v>2018</v>
      </c>
      <c r="DF419" s="24">
        <v>2130</v>
      </c>
      <c r="DG419" s="24">
        <v>103379328</v>
      </c>
      <c r="DH419">
        <f t="shared" si="436"/>
        <v>48534.895774647885</v>
      </c>
      <c r="DI419">
        <f t="shared" si="437"/>
        <v>2494.032117347102</v>
      </c>
      <c r="DJ419" s="18">
        <f t="shared" si="438"/>
        <v>5.416996813767673E-2</v>
      </c>
      <c r="DK419" s="14">
        <v>2019</v>
      </c>
      <c r="DL419" s="24">
        <v>2085</v>
      </c>
      <c r="DM419" s="24">
        <v>106965735</v>
      </c>
      <c r="DN419">
        <f t="shared" si="439"/>
        <v>51302.510791366905</v>
      </c>
      <c r="DO419">
        <f t="shared" si="440"/>
        <v>2767.6150167190208</v>
      </c>
      <c r="DP419" s="18">
        <f t="shared" si="441"/>
        <v>5.7023198928237519E-2</v>
      </c>
      <c r="DQ419" s="14">
        <v>2020</v>
      </c>
      <c r="DR419" s="25">
        <v>2120</v>
      </c>
      <c r="DS419" s="24">
        <v>110041846</v>
      </c>
      <c r="DT419">
        <f t="shared" si="442"/>
        <v>51906.53113207547</v>
      </c>
      <c r="DU419">
        <f t="shared" si="443"/>
        <v>604.02034070856462</v>
      </c>
      <c r="DV419" s="18">
        <f t="shared" si="444"/>
        <v>1.1773699403620769E-2</v>
      </c>
      <c r="DX419" s="11">
        <f t="shared" si="445"/>
        <v>3.554857682354956E-2</v>
      </c>
      <c r="DY419">
        <f t="shared" si="446"/>
        <v>48626.090074438522</v>
      </c>
      <c r="DZ419" s="23">
        <f t="shared" si="447"/>
        <v>42667.067557791437</v>
      </c>
    </row>
    <row r="420" spans="1:130" x14ac:dyDescent="0.2">
      <c r="A420" s="3">
        <v>94087</v>
      </c>
      <c r="B420" t="s">
        <v>420</v>
      </c>
      <c r="C420" s="14">
        <v>2000</v>
      </c>
      <c r="D420" s="10">
        <v>983</v>
      </c>
      <c r="E420" s="9">
        <v>24249959</v>
      </c>
      <c r="F420">
        <f t="shared" si="384"/>
        <v>24669.337741607324</v>
      </c>
      <c r="G420" s="14">
        <v>2001</v>
      </c>
      <c r="H420" s="10">
        <v>999</v>
      </c>
      <c r="I420" s="9">
        <v>26738424</v>
      </c>
      <c r="J420">
        <f t="shared" si="385"/>
        <v>26765.18918918919</v>
      </c>
      <c r="K420">
        <f t="shared" si="386"/>
        <v>2095.8514475818665</v>
      </c>
      <c r="L420" s="18">
        <f t="shared" si="387"/>
        <v>8.49577507728147E-2</v>
      </c>
      <c r="M420" s="14">
        <v>2002</v>
      </c>
      <c r="N420" s="10">
        <v>985</v>
      </c>
      <c r="O420" s="9">
        <v>29993614</v>
      </c>
      <c r="P420">
        <f t="shared" si="388"/>
        <v>30450.369543147208</v>
      </c>
      <c r="Q420">
        <f t="shared" si="389"/>
        <v>3685.1803539580178</v>
      </c>
      <c r="R420" s="19">
        <f t="shared" si="390"/>
        <v>0.13768557090739753</v>
      </c>
      <c r="S420" s="14">
        <v>2003</v>
      </c>
      <c r="T420" s="10">
        <v>985</v>
      </c>
      <c r="U420" s="9">
        <v>30541980</v>
      </c>
      <c r="V420">
        <f t="shared" si="391"/>
        <v>31007.086294416244</v>
      </c>
      <c r="W420">
        <f t="shared" si="392"/>
        <v>556.71675126903574</v>
      </c>
      <c r="X420" s="18">
        <f t="shared" si="393"/>
        <v>1.8282758456516786E-2</v>
      </c>
      <c r="Y420" s="14">
        <v>2004</v>
      </c>
      <c r="Z420" s="10">
        <v>1012</v>
      </c>
      <c r="AA420" s="9">
        <v>31035106</v>
      </c>
      <c r="AB420">
        <f t="shared" si="394"/>
        <v>30667.100790513832</v>
      </c>
      <c r="AC420">
        <f t="shared" si="395"/>
        <v>-339.98550390241144</v>
      </c>
      <c r="AD420" s="18">
        <f t="shared" si="396"/>
        <v>-1.0964767881580541E-2</v>
      </c>
      <c r="AE420" s="14">
        <v>2005</v>
      </c>
      <c r="AF420" s="10">
        <v>991</v>
      </c>
      <c r="AG420" s="9">
        <v>31234275</v>
      </c>
      <c r="AH420">
        <f t="shared" si="397"/>
        <v>31517.936427850655</v>
      </c>
      <c r="AI420">
        <f t="shared" si="398"/>
        <v>850.8356373368224</v>
      </c>
      <c r="AJ420" s="18">
        <f t="shared" si="399"/>
        <v>2.7744247594477824E-2</v>
      </c>
      <c r="AK420" s="14">
        <v>2006</v>
      </c>
      <c r="AL420" s="10">
        <v>1038</v>
      </c>
      <c r="AM420" s="9">
        <v>33965468</v>
      </c>
      <c r="AN420">
        <f t="shared" si="400"/>
        <v>32722.030828516377</v>
      </c>
      <c r="AO420">
        <f t="shared" si="401"/>
        <v>1204.0944006657228</v>
      </c>
      <c r="AP420" s="18">
        <f t="shared" si="402"/>
        <v>3.8203465617810288E-2</v>
      </c>
      <c r="AQ420" s="14">
        <v>2007</v>
      </c>
      <c r="AR420" s="10">
        <v>1004</v>
      </c>
      <c r="AS420" s="9">
        <v>35457064</v>
      </c>
      <c r="AT420">
        <f t="shared" si="403"/>
        <v>35315.800796812749</v>
      </c>
      <c r="AU420">
        <f t="shared" si="404"/>
        <v>2593.7699682963721</v>
      </c>
      <c r="AV420" s="18">
        <f t="shared" si="405"/>
        <v>7.9266778455448758E-2</v>
      </c>
      <c r="AW420" s="14">
        <v>2008</v>
      </c>
      <c r="AX420" s="10">
        <v>991</v>
      </c>
      <c r="AY420" s="9">
        <v>38346252</v>
      </c>
      <c r="AZ420">
        <f t="shared" si="406"/>
        <v>38694.502522704337</v>
      </c>
      <c r="BA420">
        <f t="shared" si="407"/>
        <v>3378.7017258915876</v>
      </c>
      <c r="BB420" s="18">
        <f t="shared" si="408"/>
        <v>9.567110612416059E-2</v>
      </c>
      <c r="BC420" s="14">
        <v>2009</v>
      </c>
      <c r="BD420" s="10">
        <v>1020</v>
      </c>
      <c r="BE420" s="9">
        <v>39662131</v>
      </c>
      <c r="BF420">
        <f t="shared" si="409"/>
        <v>38884.442156862744</v>
      </c>
      <c r="BG420">
        <f t="shared" si="410"/>
        <v>189.93963415840699</v>
      </c>
      <c r="BH420" s="18">
        <f t="shared" si="411"/>
        <v>4.9086981812715711E-3</v>
      </c>
      <c r="BI420" s="14">
        <v>2010</v>
      </c>
      <c r="BJ420" s="10">
        <v>1034</v>
      </c>
      <c r="BK420" s="9">
        <v>41893679</v>
      </c>
      <c r="BL420">
        <f t="shared" si="412"/>
        <v>40516.130560928432</v>
      </c>
      <c r="BM420">
        <f t="shared" si="413"/>
        <v>1631.6884040656878</v>
      </c>
      <c r="BN420" s="18">
        <f t="shared" si="414"/>
        <v>4.1962500001500209E-2</v>
      </c>
      <c r="BO420" s="14">
        <v>2011</v>
      </c>
      <c r="BP420" s="10">
        <v>1004</v>
      </c>
      <c r="BQ420" s="9">
        <v>42788790</v>
      </c>
      <c r="BR420">
        <f t="shared" si="415"/>
        <v>42618.316733067732</v>
      </c>
      <c r="BS420">
        <f t="shared" si="416"/>
        <v>2102.1861721392997</v>
      </c>
      <c r="BT420" s="18">
        <f t="shared" si="417"/>
        <v>5.188516630377666E-2</v>
      </c>
      <c r="BU420" s="14">
        <v>2012</v>
      </c>
      <c r="BV420" s="10">
        <v>1015</v>
      </c>
      <c r="BW420" s="9">
        <v>43326158</v>
      </c>
      <c r="BX420">
        <f t="shared" si="418"/>
        <v>42685.869950738917</v>
      </c>
      <c r="BY420">
        <f t="shared" si="419"/>
        <v>67.553217671185848</v>
      </c>
      <c r="BZ420" s="18">
        <f t="shared" si="420"/>
        <v>1.5850747483598061E-3</v>
      </c>
      <c r="CA420" s="14">
        <v>2013</v>
      </c>
      <c r="CB420" s="10">
        <v>986</v>
      </c>
      <c r="CC420" s="9">
        <v>44268756</v>
      </c>
      <c r="CD420">
        <f t="shared" si="421"/>
        <v>44897.318458417853</v>
      </c>
      <c r="CE420">
        <f t="shared" si="422"/>
        <v>2211.4485076789351</v>
      </c>
      <c r="CF420" s="18">
        <f t="shared" si="423"/>
        <v>5.1807507032913445E-2</v>
      </c>
      <c r="CG420" s="14">
        <v>2014</v>
      </c>
      <c r="CH420" s="10">
        <v>998</v>
      </c>
      <c r="CI420" s="9">
        <v>44675109</v>
      </c>
      <c r="CJ420">
        <f t="shared" si="424"/>
        <v>44764.638276553109</v>
      </c>
      <c r="CK420">
        <f t="shared" si="425"/>
        <v>-132.68018186474364</v>
      </c>
      <c r="CL420" s="18">
        <f t="shared" si="426"/>
        <v>-2.9551916778198426E-3</v>
      </c>
      <c r="CM420" s="14">
        <v>2015</v>
      </c>
      <c r="CN420" s="9">
        <v>994</v>
      </c>
      <c r="CO420" s="9">
        <v>44997130</v>
      </c>
      <c r="CP420">
        <f t="shared" si="427"/>
        <v>45268.742454728374</v>
      </c>
      <c r="CQ420">
        <f t="shared" si="428"/>
        <v>504.10417817526468</v>
      </c>
      <c r="CR420" s="18">
        <f t="shared" si="429"/>
        <v>1.1261214154372048E-2</v>
      </c>
      <c r="CS420" s="14">
        <v>2016</v>
      </c>
      <c r="CT420" s="9">
        <v>978</v>
      </c>
      <c r="CU420" s="9">
        <v>45307406</v>
      </c>
      <c r="CV420">
        <f t="shared" si="430"/>
        <v>46326.591002044988</v>
      </c>
      <c r="CW420">
        <f t="shared" si="431"/>
        <v>1057.8485473166147</v>
      </c>
      <c r="CX420" s="18">
        <f t="shared" si="432"/>
        <v>2.3368189394139469E-2</v>
      </c>
      <c r="CY420" s="14">
        <v>2017</v>
      </c>
      <c r="CZ420" s="9">
        <v>1003</v>
      </c>
      <c r="DA420" s="9">
        <v>46013166</v>
      </c>
      <c r="DB420">
        <f t="shared" si="433"/>
        <v>45875.53938185444</v>
      </c>
      <c r="DC420">
        <f t="shared" si="434"/>
        <v>-451.05162019054842</v>
      </c>
      <c r="DD420" s="18">
        <f t="shared" si="435"/>
        <v>-9.7363438671893149E-3</v>
      </c>
      <c r="DE420" s="14">
        <v>2018</v>
      </c>
      <c r="DF420" s="24">
        <v>1010</v>
      </c>
      <c r="DG420" s="24">
        <v>46741067</v>
      </c>
      <c r="DH420">
        <f t="shared" si="436"/>
        <v>46278.284158415845</v>
      </c>
      <c r="DI420">
        <f t="shared" si="437"/>
        <v>402.74477656140516</v>
      </c>
      <c r="DJ420" s="18">
        <f t="shared" si="438"/>
        <v>8.7790744694918269E-3</v>
      </c>
      <c r="DK420" s="14">
        <v>2019</v>
      </c>
      <c r="DL420" s="24">
        <v>985</v>
      </c>
      <c r="DM420" s="24">
        <v>47890395</v>
      </c>
      <c r="DN420">
        <f t="shared" si="439"/>
        <v>48619.690355329949</v>
      </c>
      <c r="DO420">
        <f t="shared" si="440"/>
        <v>2341.4061969141039</v>
      </c>
      <c r="DP420" s="18">
        <f t="shared" si="441"/>
        <v>5.0594058087789155E-2</v>
      </c>
      <c r="DQ420" s="14">
        <v>2020</v>
      </c>
      <c r="DR420" s="25">
        <v>954</v>
      </c>
      <c r="DS420" s="24">
        <v>48972619</v>
      </c>
      <c r="DT420">
        <f t="shared" si="442"/>
        <v>51333.982180293504</v>
      </c>
      <c r="DU420">
        <f t="shared" si="443"/>
        <v>2714.291824963555</v>
      </c>
      <c r="DV420" s="18">
        <f t="shared" si="444"/>
        <v>5.5827007640866226E-2</v>
      </c>
      <c r="DX420" s="11">
        <f t="shared" si="445"/>
        <v>3.8663874835687173E-2</v>
      </c>
      <c r="DY420">
        <f t="shared" si="446"/>
        <v>46924.504631866737</v>
      </c>
      <c r="DZ420" s="23">
        <f t="shared" si="447"/>
        <v>39041.852371618748</v>
      </c>
    </row>
    <row r="421" spans="1:130" x14ac:dyDescent="0.2">
      <c r="A421" s="3">
        <v>95059</v>
      </c>
      <c r="B421" t="s">
        <v>421</v>
      </c>
      <c r="C421" s="14">
        <v>2000</v>
      </c>
      <c r="D421" s="10">
        <v>2179</v>
      </c>
      <c r="E421" s="9">
        <v>187958540</v>
      </c>
      <c r="F421">
        <f t="shared" si="384"/>
        <v>86259.082147774214</v>
      </c>
      <c r="G421" s="14">
        <v>2001</v>
      </c>
      <c r="H421" s="10">
        <v>2185</v>
      </c>
      <c r="I421" s="9">
        <v>195858711</v>
      </c>
      <c r="J421">
        <f t="shared" si="385"/>
        <v>89637.854004576657</v>
      </c>
      <c r="K421">
        <f t="shared" si="386"/>
        <v>3378.7718568024429</v>
      </c>
      <c r="L421" s="18">
        <f t="shared" si="387"/>
        <v>3.9170041839931946E-2</v>
      </c>
      <c r="M421" s="14">
        <v>2002</v>
      </c>
      <c r="N421" s="10">
        <v>2117</v>
      </c>
      <c r="O421" s="9">
        <v>199989353</v>
      </c>
      <c r="P421">
        <f t="shared" si="388"/>
        <v>94468.282002834196</v>
      </c>
      <c r="Q421">
        <f t="shared" si="389"/>
        <v>4830.427998257539</v>
      </c>
      <c r="R421" s="19">
        <f t="shared" si="390"/>
        <v>5.3888260176453033E-2</v>
      </c>
      <c r="S421" s="14">
        <v>2003</v>
      </c>
      <c r="T421" s="10">
        <v>2117</v>
      </c>
      <c r="U421" s="9">
        <v>204553431</v>
      </c>
      <c r="V421">
        <f t="shared" si="391"/>
        <v>96624.199811053375</v>
      </c>
      <c r="W421">
        <f t="shared" si="392"/>
        <v>2155.9178082191793</v>
      </c>
      <c r="X421" s="18">
        <f t="shared" si="393"/>
        <v>2.2821604908137297E-2</v>
      </c>
      <c r="Y421" s="14">
        <v>2004</v>
      </c>
      <c r="Z421" s="10">
        <v>2128</v>
      </c>
      <c r="AA421" s="9">
        <v>213871107</v>
      </c>
      <c r="AB421">
        <f t="shared" si="394"/>
        <v>100503.3397556391</v>
      </c>
      <c r="AC421">
        <f t="shared" si="395"/>
        <v>3879.1399445857242</v>
      </c>
      <c r="AD421" s="18">
        <f t="shared" si="396"/>
        <v>4.0146670835787539E-2</v>
      </c>
      <c r="AE421" s="14">
        <v>2005</v>
      </c>
      <c r="AF421" s="10">
        <v>2083</v>
      </c>
      <c r="AG421" s="9">
        <v>222267680</v>
      </c>
      <c r="AH421">
        <f t="shared" si="397"/>
        <v>106705.55928948632</v>
      </c>
      <c r="AI421">
        <f t="shared" si="398"/>
        <v>6202.2195338472229</v>
      </c>
      <c r="AJ421" s="18">
        <f t="shared" si="399"/>
        <v>6.1711576440416006E-2</v>
      </c>
      <c r="AK421" s="14">
        <v>2006</v>
      </c>
      <c r="AL421" s="10">
        <v>2029</v>
      </c>
      <c r="AM421" s="9">
        <v>243798006</v>
      </c>
      <c r="AN421">
        <f t="shared" si="400"/>
        <v>120156.73040906851</v>
      </c>
      <c r="AO421">
        <f t="shared" si="401"/>
        <v>13451.171119582184</v>
      </c>
      <c r="AP421" s="18">
        <f t="shared" si="402"/>
        <v>0.12605876590824941</v>
      </c>
      <c r="AQ421" s="14">
        <v>2007</v>
      </c>
      <c r="AR421" s="10">
        <v>2000</v>
      </c>
      <c r="AS421" s="9">
        <v>254245138</v>
      </c>
      <c r="AT421">
        <f t="shared" si="403"/>
        <v>127122.569</v>
      </c>
      <c r="AU421">
        <f t="shared" si="404"/>
        <v>6965.8385909314966</v>
      </c>
      <c r="AV421" s="18">
        <f t="shared" si="405"/>
        <v>5.797293723969181E-2</v>
      </c>
      <c r="AW421" s="14">
        <v>2008</v>
      </c>
      <c r="AX421" s="10">
        <v>1989</v>
      </c>
      <c r="AY421" s="9">
        <v>287814845</v>
      </c>
      <c r="AZ421">
        <f t="shared" si="406"/>
        <v>144703.29059829059</v>
      </c>
      <c r="BA421">
        <f t="shared" si="407"/>
        <v>17580.721598290591</v>
      </c>
      <c r="BB421" s="18">
        <f t="shared" si="408"/>
        <v>0.13829740648405706</v>
      </c>
      <c r="BC421" s="14">
        <v>2009</v>
      </c>
      <c r="BD421" s="10">
        <v>1986</v>
      </c>
      <c r="BE421" s="9">
        <v>301855080</v>
      </c>
      <c r="BF421">
        <f t="shared" si="409"/>
        <v>151991.48036253775</v>
      </c>
      <c r="BG421">
        <f t="shared" si="410"/>
        <v>7288.1897642471595</v>
      </c>
      <c r="BH421" s="18">
        <f t="shared" si="411"/>
        <v>5.0366441109344448E-2</v>
      </c>
      <c r="BI421" s="14">
        <v>2010</v>
      </c>
      <c r="BJ421" s="10">
        <v>2008</v>
      </c>
      <c r="BK421" s="9">
        <v>330844041</v>
      </c>
      <c r="BL421">
        <f t="shared" si="412"/>
        <v>164762.968625498</v>
      </c>
      <c r="BM421">
        <f t="shared" si="413"/>
        <v>12771.488262960251</v>
      </c>
      <c r="BN421" s="18">
        <f t="shared" si="414"/>
        <v>8.4027658869411964E-2</v>
      </c>
      <c r="BO421" s="14">
        <v>2011</v>
      </c>
      <c r="BP421" s="10">
        <v>1925</v>
      </c>
      <c r="BQ421" s="9">
        <v>303244506</v>
      </c>
      <c r="BR421">
        <f t="shared" si="415"/>
        <v>157529.61350649351</v>
      </c>
      <c r="BS421">
        <f t="shared" si="416"/>
        <v>-7233.3551190044964</v>
      </c>
      <c r="BT421" s="18">
        <f t="shared" si="417"/>
        <v>-4.3901582857770224E-2</v>
      </c>
      <c r="BU421" s="14">
        <v>2012</v>
      </c>
      <c r="BV421" s="10">
        <v>1890</v>
      </c>
      <c r="BW421" s="9">
        <v>319354379</v>
      </c>
      <c r="BX421">
        <f t="shared" si="418"/>
        <v>168970.57089947091</v>
      </c>
      <c r="BY421">
        <f t="shared" si="419"/>
        <v>11440.957392977405</v>
      </c>
      <c r="BZ421" s="18">
        <f t="shared" si="420"/>
        <v>7.2627343762928731E-2</v>
      </c>
      <c r="CA421" s="14">
        <v>2013</v>
      </c>
      <c r="CB421" s="10">
        <v>1866</v>
      </c>
      <c r="CC421" s="9">
        <v>329646586</v>
      </c>
      <c r="CD421">
        <f t="shared" si="421"/>
        <v>176659.4780278671</v>
      </c>
      <c r="CE421">
        <f t="shared" si="422"/>
        <v>7688.9071283961821</v>
      </c>
      <c r="CF421" s="18">
        <f t="shared" si="423"/>
        <v>4.5504415872339686E-2</v>
      </c>
      <c r="CG421" s="14">
        <v>2014</v>
      </c>
      <c r="CH421" s="10">
        <v>1843</v>
      </c>
      <c r="CI421" s="9">
        <v>333932790</v>
      </c>
      <c r="CJ421">
        <f t="shared" si="424"/>
        <v>181189.79381443298</v>
      </c>
      <c r="CK421">
        <f t="shared" si="425"/>
        <v>4530.3157865658868</v>
      </c>
      <c r="CL421" s="18">
        <f t="shared" si="426"/>
        <v>2.5644340383770711E-2</v>
      </c>
      <c r="CM421" s="14">
        <v>2015</v>
      </c>
      <c r="CN421" s="9">
        <v>1860</v>
      </c>
      <c r="CO421" s="9">
        <v>344411588</v>
      </c>
      <c r="CP421">
        <f t="shared" si="427"/>
        <v>185167.52043010751</v>
      </c>
      <c r="CQ421">
        <f t="shared" si="428"/>
        <v>3977.7266156745318</v>
      </c>
      <c r="CR421" s="18">
        <f t="shared" si="429"/>
        <v>2.1953370175741539E-2</v>
      </c>
      <c r="CS421" s="14">
        <v>2016</v>
      </c>
      <c r="CT421" s="9">
        <v>1861</v>
      </c>
      <c r="CU421" s="9">
        <v>352366766</v>
      </c>
      <c r="CV421">
        <f t="shared" si="430"/>
        <v>189342.70069854916</v>
      </c>
      <c r="CW421">
        <f t="shared" si="431"/>
        <v>4175.1802684416471</v>
      </c>
      <c r="CX421" s="18">
        <f t="shared" si="432"/>
        <v>2.2548124307889036E-2</v>
      </c>
      <c r="CY421" s="14">
        <v>2017</v>
      </c>
      <c r="CZ421" s="9">
        <v>1794</v>
      </c>
      <c r="DA421" s="9">
        <v>363408570</v>
      </c>
      <c r="DB421">
        <f t="shared" si="433"/>
        <v>202568.8795986622</v>
      </c>
      <c r="DC421">
        <f t="shared" si="434"/>
        <v>13226.178900113038</v>
      </c>
      <c r="DD421" s="18">
        <f t="shared" si="435"/>
        <v>6.9853122678176643E-2</v>
      </c>
      <c r="DE421" s="14">
        <v>2018</v>
      </c>
      <c r="DF421" s="24">
        <v>1784</v>
      </c>
      <c r="DG421" s="24">
        <v>377584370</v>
      </c>
      <c r="DH421">
        <f t="shared" si="436"/>
        <v>211650.43161434977</v>
      </c>
      <c r="DI421">
        <f t="shared" si="437"/>
        <v>9081.5520156875718</v>
      </c>
      <c r="DJ421" s="18">
        <f t="shared" si="438"/>
        <v>4.4831921041772638E-2</v>
      </c>
      <c r="DK421" s="14">
        <v>2019</v>
      </c>
      <c r="DL421" s="24">
        <v>1793</v>
      </c>
      <c r="DM421" s="24">
        <v>385653790</v>
      </c>
      <c r="DN421">
        <f t="shared" si="439"/>
        <v>215088.561070831</v>
      </c>
      <c r="DO421">
        <f t="shared" si="440"/>
        <v>3438.129456481227</v>
      </c>
      <c r="DP421" s="18">
        <f t="shared" si="441"/>
        <v>1.6244377251003556E-2</v>
      </c>
      <c r="DQ421" s="14">
        <v>2020</v>
      </c>
      <c r="DR421" s="25">
        <v>1822</v>
      </c>
      <c r="DS421" s="24">
        <v>397899949</v>
      </c>
      <c r="DT421">
        <f t="shared" si="442"/>
        <v>218386.36059275523</v>
      </c>
      <c r="DU421">
        <f t="shared" si="443"/>
        <v>3297.7995219242293</v>
      </c>
      <c r="DV421" s="18">
        <f t="shared" si="444"/>
        <v>1.5332286875257064E-2</v>
      </c>
      <c r="DX421" s="11">
        <f t="shared" si="445"/>
        <v>4.812397615118711E-2</v>
      </c>
      <c r="DY421">
        <f t="shared" si="446"/>
        <v>209769.29076128095</v>
      </c>
      <c r="DZ421" s="23">
        <f t="shared" si="447"/>
        <v>151880.44125048944</v>
      </c>
    </row>
    <row r="422" spans="1:130" x14ac:dyDescent="0.2">
      <c r="A422" s="3">
        <v>96088</v>
      </c>
      <c r="B422" t="s">
        <v>422</v>
      </c>
      <c r="C422" s="14">
        <v>2000</v>
      </c>
      <c r="D422" s="10">
        <v>18330</v>
      </c>
      <c r="E422" s="9">
        <v>1470390529</v>
      </c>
      <c r="F422">
        <f t="shared" si="384"/>
        <v>80217.704800872889</v>
      </c>
      <c r="G422" s="14">
        <v>2001</v>
      </c>
      <c r="H422" s="10">
        <v>18889</v>
      </c>
      <c r="I422" s="9">
        <v>1516597761</v>
      </c>
      <c r="J422">
        <f t="shared" si="385"/>
        <v>80289.997405897608</v>
      </c>
      <c r="K422">
        <f t="shared" si="386"/>
        <v>72.292605024718796</v>
      </c>
      <c r="L422" s="18">
        <f t="shared" si="387"/>
        <v>9.0120510433666938E-4</v>
      </c>
      <c r="M422" s="14">
        <v>2002</v>
      </c>
      <c r="N422" s="10">
        <v>18941</v>
      </c>
      <c r="O422" s="9">
        <v>1616634384</v>
      </c>
      <c r="P422">
        <f t="shared" si="388"/>
        <v>85351.057705506566</v>
      </c>
      <c r="Q422">
        <f t="shared" si="389"/>
        <v>5061.0602996089583</v>
      </c>
      <c r="R422" s="19">
        <f t="shared" si="390"/>
        <v>6.303475480293394E-2</v>
      </c>
      <c r="S422" s="14">
        <v>2003</v>
      </c>
      <c r="T422" s="10">
        <v>18941</v>
      </c>
      <c r="U422" s="9">
        <v>1595682809</v>
      </c>
      <c r="V422">
        <f t="shared" si="391"/>
        <v>84244.908346972181</v>
      </c>
      <c r="W422">
        <f t="shared" si="392"/>
        <v>-1106.1493585343851</v>
      </c>
      <c r="X422" s="18">
        <f t="shared" si="393"/>
        <v>-1.295999590715113E-2</v>
      </c>
      <c r="Y422" s="14">
        <v>2004</v>
      </c>
      <c r="Z422" s="10">
        <v>19311</v>
      </c>
      <c r="AA422" s="9">
        <v>1640438560</v>
      </c>
      <c r="AB422">
        <f t="shared" si="394"/>
        <v>84948.400393558069</v>
      </c>
      <c r="AC422">
        <f t="shared" si="395"/>
        <v>703.4920465858886</v>
      </c>
      <c r="AD422" s="18">
        <f t="shared" si="396"/>
        <v>8.3505586318460591E-3</v>
      </c>
      <c r="AE422" s="14">
        <v>2005</v>
      </c>
      <c r="AF422" s="10">
        <v>19315</v>
      </c>
      <c r="AG422" s="9">
        <v>1584129700</v>
      </c>
      <c r="AH422">
        <f t="shared" si="397"/>
        <v>82015.516438001549</v>
      </c>
      <c r="AI422">
        <f t="shared" si="398"/>
        <v>-2932.883955556521</v>
      </c>
      <c r="AJ422" s="18">
        <f t="shared" si="399"/>
        <v>-3.4525475959155692E-2</v>
      </c>
      <c r="AK422" s="14">
        <v>2006</v>
      </c>
      <c r="AL422" s="10">
        <v>19556</v>
      </c>
      <c r="AM422" s="9">
        <v>1770281850</v>
      </c>
      <c r="AN422">
        <f t="shared" si="400"/>
        <v>90523.719063203112</v>
      </c>
      <c r="AO422">
        <f t="shared" si="401"/>
        <v>8508.2026252015639</v>
      </c>
      <c r="AP422" s="18">
        <f t="shared" si="402"/>
        <v>0.10373893861453909</v>
      </c>
      <c r="AQ422" s="14">
        <v>2007</v>
      </c>
      <c r="AR422" s="10">
        <v>19297</v>
      </c>
      <c r="AS422" s="9">
        <v>1816350650</v>
      </c>
      <c r="AT422">
        <f t="shared" si="403"/>
        <v>94126.063636834748</v>
      </c>
      <c r="AU422">
        <f t="shared" si="404"/>
        <v>3602.3445736316353</v>
      </c>
      <c r="AV422" s="18">
        <f t="shared" si="405"/>
        <v>3.9794482715811756E-2</v>
      </c>
      <c r="AW422" s="14">
        <v>2008</v>
      </c>
      <c r="AX422" s="10">
        <v>19160</v>
      </c>
      <c r="AY422" s="9">
        <v>2053908400</v>
      </c>
      <c r="AZ422">
        <f t="shared" si="406"/>
        <v>107197.72442588727</v>
      </c>
      <c r="BA422">
        <f t="shared" si="407"/>
        <v>13071.660789052519</v>
      </c>
      <c r="BB422" s="18">
        <f t="shared" si="408"/>
        <v>0.13887397691979048</v>
      </c>
      <c r="BC422" s="14">
        <v>2009</v>
      </c>
      <c r="BD422" s="10">
        <v>18585</v>
      </c>
      <c r="BE422" s="9">
        <v>2066413810</v>
      </c>
      <c r="BF422">
        <f t="shared" si="409"/>
        <v>111187.18375033629</v>
      </c>
      <c r="BG422">
        <f t="shared" si="410"/>
        <v>3989.4593244490243</v>
      </c>
      <c r="BH422" s="18">
        <f t="shared" si="411"/>
        <v>3.7215895634120442E-2</v>
      </c>
      <c r="BI422" s="14">
        <v>2010</v>
      </c>
      <c r="BJ422" s="10">
        <v>18378</v>
      </c>
      <c r="BK422" s="9">
        <v>1931441590</v>
      </c>
      <c r="BL422">
        <f t="shared" si="412"/>
        <v>105095.30906518664</v>
      </c>
      <c r="BM422">
        <f t="shared" si="413"/>
        <v>-6091.8746851496544</v>
      </c>
      <c r="BN422" s="18">
        <f t="shared" si="414"/>
        <v>-5.4789360425105911E-2</v>
      </c>
      <c r="BO422" s="14">
        <v>2011</v>
      </c>
      <c r="BP422" s="10">
        <v>18074</v>
      </c>
      <c r="BQ422" s="9">
        <v>1838910510</v>
      </c>
      <c r="BR422">
        <f t="shared" si="415"/>
        <v>101743.41650990373</v>
      </c>
      <c r="BS422">
        <f t="shared" si="416"/>
        <v>-3351.8925552829023</v>
      </c>
      <c r="BT422" s="18">
        <f t="shared" si="417"/>
        <v>-3.1893836034145445E-2</v>
      </c>
      <c r="BU422" s="14">
        <v>2012</v>
      </c>
      <c r="BV422" s="10">
        <v>17752</v>
      </c>
      <c r="BW422" s="9">
        <v>1647068080</v>
      </c>
      <c r="BX422">
        <f t="shared" si="418"/>
        <v>92782.113564668776</v>
      </c>
      <c r="BY422">
        <f t="shared" si="419"/>
        <v>-8961.3029452349583</v>
      </c>
      <c r="BZ422" s="18">
        <f t="shared" si="420"/>
        <v>-8.8077472259472059E-2</v>
      </c>
      <c r="CA422" s="14">
        <v>2013</v>
      </c>
      <c r="CB422" s="10">
        <v>17882</v>
      </c>
      <c r="CC422" s="9">
        <v>1660480030</v>
      </c>
      <c r="CD422">
        <f t="shared" si="421"/>
        <v>92857.623867576331</v>
      </c>
      <c r="CE422">
        <f t="shared" si="422"/>
        <v>75.510302907554433</v>
      </c>
      <c r="CF422" s="18">
        <f t="shared" si="423"/>
        <v>8.1384547092607504E-4</v>
      </c>
      <c r="CG422" s="14">
        <v>2014</v>
      </c>
      <c r="CH422" s="10">
        <v>17957</v>
      </c>
      <c r="CI422" s="9">
        <v>1583935630</v>
      </c>
      <c r="CJ422">
        <f t="shared" si="424"/>
        <v>88207.140947819789</v>
      </c>
      <c r="CK422">
        <f t="shared" si="425"/>
        <v>-4650.4829197565414</v>
      </c>
      <c r="CL422" s="18">
        <f t="shared" si="426"/>
        <v>-5.0081864321539882E-2</v>
      </c>
      <c r="CM422" s="14">
        <v>2015</v>
      </c>
      <c r="CN422" s="9">
        <v>17764</v>
      </c>
      <c r="CO422" s="9">
        <v>1598735070</v>
      </c>
      <c r="CP422">
        <f t="shared" si="427"/>
        <v>89998.59659986489</v>
      </c>
      <c r="CQ422">
        <f t="shared" si="428"/>
        <v>1791.4556520451006</v>
      </c>
      <c r="CR422" s="18">
        <f t="shared" si="429"/>
        <v>2.0309644239629783E-2</v>
      </c>
      <c r="CS422" s="14">
        <v>2016</v>
      </c>
      <c r="CT422" s="9">
        <v>17712</v>
      </c>
      <c r="CU422" s="9">
        <v>1591165380</v>
      </c>
      <c r="CV422">
        <f t="shared" si="430"/>
        <v>89835.443766937664</v>
      </c>
      <c r="CW422">
        <f t="shared" si="431"/>
        <v>-163.15283292722597</v>
      </c>
      <c r="CX422" s="18">
        <f t="shared" si="432"/>
        <v>-1.8128375229294509E-3</v>
      </c>
      <c r="CY422" s="14">
        <v>2017</v>
      </c>
      <c r="CZ422" s="9">
        <v>17610</v>
      </c>
      <c r="DA422" s="9">
        <v>1596403200</v>
      </c>
      <c r="DB422">
        <f t="shared" si="433"/>
        <v>90653.219761499146</v>
      </c>
      <c r="DC422">
        <f t="shared" si="434"/>
        <v>817.77599456148164</v>
      </c>
      <c r="DD422" s="18">
        <f t="shared" si="435"/>
        <v>9.1030439687375328E-3</v>
      </c>
      <c r="DE422" s="14">
        <v>2018</v>
      </c>
      <c r="DF422" s="24">
        <v>17370</v>
      </c>
      <c r="DG422" s="24">
        <v>1666792520</v>
      </c>
      <c r="DH422">
        <f t="shared" si="436"/>
        <v>95958.118595279215</v>
      </c>
      <c r="DI422">
        <f t="shared" si="437"/>
        <v>5304.8988337800693</v>
      </c>
      <c r="DJ422" s="18">
        <f t="shared" si="438"/>
        <v>5.8518592585423919E-2</v>
      </c>
      <c r="DK422" s="14">
        <v>2019</v>
      </c>
      <c r="DL422" s="24">
        <v>17014</v>
      </c>
      <c r="DM422" s="24">
        <v>1669337000</v>
      </c>
      <c r="DN422">
        <f t="shared" si="439"/>
        <v>98115.493123310211</v>
      </c>
      <c r="DO422">
        <f t="shared" si="440"/>
        <v>2157.3745280309959</v>
      </c>
      <c r="DP422" s="18">
        <f t="shared" si="441"/>
        <v>2.2482459635647031E-2</v>
      </c>
      <c r="DQ422" s="14">
        <v>2020</v>
      </c>
      <c r="DR422" s="25">
        <v>16589</v>
      </c>
      <c r="DS422" s="24">
        <v>1851667080</v>
      </c>
      <c r="DT422">
        <f t="shared" si="442"/>
        <v>111620.17481463621</v>
      </c>
      <c r="DU422">
        <f t="shared" si="443"/>
        <v>13504.681691325997</v>
      </c>
      <c r="DV422" s="18">
        <f t="shared" si="444"/>
        <v>0.13764066470474237</v>
      </c>
      <c r="DX422" s="11">
        <f t="shared" si="445"/>
        <v>1.7497669812852938E-2</v>
      </c>
      <c r="DY422">
        <f t="shared" si="446"/>
        <v>94908.943826696195</v>
      </c>
      <c r="DZ422" s="23">
        <f t="shared" si="447"/>
        <v>93188.996503988208</v>
      </c>
    </row>
    <row r="423" spans="1:130" x14ac:dyDescent="0.2">
      <c r="A423" s="3">
        <v>96089</v>
      </c>
      <c r="B423" t="s">
        <v>423</v>
      </c>
      <c r="C423" s="14">
        <v>2000</v>
      </c>
      <c r="D423" s="10">
        <v>11381</v>
      </c>
      <c r="E423" s="9">
        <v>866254062</v>
      </c>
      <c r="F423">
        <f t="shared" si="384"/>
        <v>76114.055179685442</v>
      </c>
      <c r="G423" s="14">
        <v>2001</v>
      </c>
      <c r="H423" s="10">
        <v>11830</v>
      </c>
      <c r="I423" s="9">
        <v>867172887</v>
      </c>
      <c r="J423">
        <f t="shared" si="385"/>
        <v>73302.864497041417</v>
      </c>
      <c r="K423">
        <f t="shared" si="386"/>
        <v>-2811.1906826440245</v>
      </c>
      <c r="L423" s="18">
        <f t="shared" si="387"/>
        <v>-3.693392338652219E-2</v>
      </c>
      <c r="M423" s="14">
        <v>2002</v>
      </c>
      <c r="N423" s="10">
        <v>11922</v>
      </c>
      <c r="O423" s="9">
        <v>897067825</v>
      </c>
      <c r="P423">
        <f t="shared" si="388"/>
        <v>75244.742912263042</v>
      </c>
      <c r="Q423">
        <f t="shared" si="389"/>
        <v>1941.8784152216249</v>
      </c>
      <c r="R423" s="19">
        <f t="shared" si="390"/>
        <v>2.6491166867019245E-2</v>
      </c>
      <c r="S423" s="14">
        <v>2003</v>
      </c>
      <c r="T423" s="10">
        <v>11922</v>
      </c>
      <c r="U423" s="9">
        <v>898567620</v>
      </c>
      <c r="V423">
        <f t="shared" si="391"/>
        <v>75370.543532964264</v>
      </c>
      <c r="W423">
        <f t="shared" si="392"/>
        <v>125.80062070122221</v>
      </c>
      <c r="X423" s="18">
        <f t="shared" si="393"/>
        <v>1.6718858465355965E-3</v>
      </c>
      <c r="Y423" s="14">
        <v>2004</v>
      </c>
      <c r="Z423" s="10">
        <v>12081</v>
      </c>
      <c r="AA423" s="9">
        <v>898490310</v>
      </c>
      <c r="AB423">
        <f t="shared" si="394"/>
        <v>74372.180283089154</v>
      </c>
      <c r="AC423">
        <f t="shared" si="395"/>
        <v>-998.36324987511034</v>
      </c>
      <c r="AD423" s="18">
        <f t="shared" si="396"/>
        <v>-1.3246066740098053E-2</v>
      </c>
      <c r="AE423" s="14">
        <v>2005</v>
      </c>
      <c r="AF423" s="10">
        <v>12220</v>
      </c>
      <c r="AG423" s="9">
        <v>886604530</v>
      </c>
      <c r="AH423">
        <f t="shared" si="397"/>
        <v>72553.562193126025</v>
      </c>
      <c r="AI423">
        <f t="shared" si="398"/>
        <v>-1818.618089963129</v>
      </c>
      <c r="AJ423" s="18">
        <f t="shared" si="399"/>
        <v>-2.4452934995864962E-2</v>
      </c>
      <c r="AK423" s="14">
        <v>2006</v>
      </c>
      <c r="AL423" s="10">
        <v>12319</v>
      </c>
      <c r="AM423" s="9">
        <v>952148730</v>
      </c>
      <c r="AN423">
        <f t="shared" si="400"/>
        <v>77291.073139053493</v>
      </c>
      <c r="AO423">
        <f t="shared" si="401"/>
        <v>4737.5109459274681</v>
      </c>
      <c r="AP423" s="18">
        <f t="shared" si="402"/>
        <v>6.5296738061143972E-2</v>
      </c>
      <c r="AQ423" s="14">
        <v>2007</v>
      </c>
      <c r="AR423" s="10">
        <v>12231</v>
      </c>
      <c r="AS423" s="9">
        <v>987042100</v>
      </c>
      <c r="AT423">
        <f t="shared" si="403"/>
        <v>80700.032703785459</v>
      </c>
      <c r="AU423">
        <f t="shared" si="404"/>
        <v>3408.9595647319657</v>
      </c>
      <c r="AV423" s="18">
        <f t="shared" si="405"/>
        <v>4.410547591439111E-2</v>
      </c>
      <c r="AW423" s="14">
        <v>2008</v>
      </c>
      <c r="AX423" s="10">
        <v>12186</v>
      </c>
      <c r="AY423" s="9">
        <v>1122602360</v>
      </c>
      <c r="AZ423">
        <f t="shared" si="406"/>
        <v>92122.301001148866</v>
      </c>
      <c r="BA423">
        <f t="shared" si="407"/>
        <v>11422.268297363407</v>
      </c>
      <c r="BB423" s="18">
        <f t="shared" si="408"/>
        <v>0.14153982240985652</v>
      </c>
      <c r="BC423" s="14">
        <v>2009</v>
      </c>
      <c r="BD423" s="10">
        <v>11955</v>
      </c>
      <c r="BE423" s="9">
        <v>1108015310</v>
      </c>
      <c r="BF423">
        <f t="shared" si="409"/>
        <v>92682.167294019237</v>
      </c>
      <c r="BG423">
        <f t="shared" si="410"/>
        <v>559.86629287037067</v>
      </c>
      <c r="BH423" s="18">
        <f t="shared" si="411"/>
        <v>6.0774241067142742E-3</v>
      </c>
      <c r="BI423" s="14">
        <v>2010</v>
      </c>
      <c r="BJ423" s="10">
        <v>11717</v>
      </c>
      <c r="BK423" s="9">
        <v>1079611000</v>
      </c>
      <c r="BL423">
        <f t="shared" si="412"/>
        <v>92140.564991038656</v>
      </c>
      <c r="BM423">
        <f t="shared" si="413"/>
        <v>-541.60230298058013</v>
      </c>
      <c r="BN423" s="18">
        <f t="shared" si="414"/>
        <v>-5.8436516839580812E-3</v>
      </c>
      <c r="BO423" s="14">
        <v>2011</v>
      </c>
      <c r="BP423" s="10">
        <v>11674</v>
      </c>
      <c r="BQ423" s="9">
        <v>1028951630</v>
      </c>
      <c r="BR423">
        <f t="shared" si="415"/>
        <v>88140.451430529385</v>
      </c>
      <c r="BS423">
        <f t="shared" si="416"/>
        <v>-4000.1135605092713</v>
      </c>
      <c r="BT423" s="18">
        <f t="shared" si="417"/>
        <v>-4.3413165101584862E-2</v>
      </c>
      <c r="BU423" s="14">
        <v>2012</v>
      </c>
      <c r="BV423" s="10">
        <v>11494</v>
      </c>
      <c r="BW423" s="9">
        <v>958832800</v>
      </c>
      <c r="BX423">
        <f t="shared" si="418"/>
        <v>83420.288846354626</v>
      </c>
      <c r="BY423">
        <f t="shared" si="419"/>
        <v>-4720.1625841747591</v>
      </c>
      <c r="BZ423" s="18">
        <f t="shared" si="420"/>
        <v>-5.3552738924818204E-2</v>
      </c>
      <c r="CA423" s="14">
        <v>2013</v>
      </c>
      <c r="CB423" s="10">
        <v>11261</v>
      </c>
      <c r="CC423" s="9">
        <v>932998900</v>
      </c>
      <c r="CD423">
        <f t="shared" si="421"/>
        <v>82852.224491608198</v>
      </c>
      <c r="CE423">
        <f t="shared" si="422"/>
        <v>-568.06435474642785</v>
      </c>
      <c r="CF423" s="18">
        <f t="shared" si="423"/>
        <v>-6.8096666003243126E-3</v>
      </c>
      <c r="CG423" s="14">
        <v>2014</v>
      </c>
      <c r="CH423" s="10">
        <v>11599</v>
      </c>
      <c r="CI423" s="9">
        <v>894595820</v>
      </c>
      <c r="CJ423">
        <f t="shared" si="424"/>
        <v>77126.978187774803</v>
      </c>
      <c r="CK423">
        <f t="shared" si="425"/>
        <v>-5725.2463038333954</v>
      </c>
      <c r="CL423" s="18">
        <f t="shared" si="426"/>
        <v>-6.9101902078842606E-2</v>
      </c>
      <c r="CM423" s="14">
        <v>2015</v>
      </c>
      <c r="CN423" s="9">
        <v>11206</v>
      </c>
      <c r="CO423" s="9">
        <v>884795980</v>
      </c>
      <c r="CP423">
        <f t="shared" si="427"/>
        <v>78957.342495091914</v>
      </c>
      <c r="CQ423">
        <f t="shared" si="428"/>
        <v>1830.3643073171115</v>
      </c>
      <c r="CR423" s="18">
        <f t="shared" si="429"/>
        <v>2.3731829644108082E-2</v>
      </c>
      <c r="CS423" s="14">
        <v>2016</v>
      </c>
      <c r="CT423" s="9">
        <v>10799</v>
      </c>
      <c r="CU423" s="9">
        <v>881611230</v>
      </c>
      <c r="CV423">
        <f t="shared" si="430"/>
        <v>81638.228539679607</v>
      </c>
      <c r="CW423">
        <f t="shared" si="431"/>
        <v>2680.8860445876926</v>
      </c>
      <c r="CX423" s="18">
        <f t="shared" si="432"/>
        <v>3.3953600258954254E-2</v>
      </c>
      <c r="CY423" s="14">
        <v>2017</v>
      </c>
      <c r="CZ423" s="9">
        <v>10495</v>
      </c>
      <c r="DA423" s="9">
        <v>891117690</v>
      </c>
      <c r="DB423">
        <f t="shared" si="433"/>
        <v>84908.784182944262</v>
      </c>
      <c r="DC423">
        <f t="shared" si="434"/>
        <v>3270.5556432646554</v>
      </c>
      <c r="DD423" s="18">
        <f t="shared" si="435"/>
        <v>4.0061570440311896E-2</v>
      </c>
      <c r="DE423" s="14">
        <v>2018</v>
      </c>
      <c r="DF423" s="24">
        <v>10156</v>
      </c>
      <c r="DG423" s="24">
        <v>964089620</v>
      </c>
      <c r="DH423">
        <f t="shared" si="436"/>
        <v>94928.083891295784</v>
      </c>
      <c r="DI423">
        <f t="shared" si="437"/>
        <v>10019.299708351522</v>
      </c>
      <c r="DJ423" s="18">
        <f t="shared" si="438"/>
        <v>0.11800074403095871</v>
      </c>
      <c r="DK423" s="14">
        <v>2019</v>
      </c>
      <c r="DL423" s="24">
        <v>9945</v>
      </c>
      <c r="DM423" s="24">
        <v>972132160</v>
      </c>
      <c r="DN423">
        <f t="shared" si="439"/>
        <v>97750.845651080948</v>
      </c>
      <c r="DO423">
        <f t="shared" si="440"/>
        <v>2822.761759785164</v>
      </c>
      <c r="DP423" s="18">
        <f t="shared" si="441"/>
        <v>2.973579202354458E-2</v>
      </c>
      <c r="DQ423" s="14">
        <v>2020</v>
      </c>
      <c r="DR423" s="25">
        <v>9473</v>
      </c>
      <c r="DS423" s="24">
        <v>1055962370</v>
      </c>
      <c r="DT423">
        <f t="shared" si="442"/>
        <v>111470.74527604772</v>
      </c>
      <c r="DU423">
        <f t="shared" si="443"/>
        <v>13719.899624966769</v>
      </c>
      <c r="DV423" s="18">
        <f t="shared" si="444"/>
        <v>0.14035581517053661</v>
      </c>
      <c r="DX423" s="11">
        <f t="shared" si="445"/>
        <v>1.9564673745797012E-2</v>
      </c>
      <c r="DY423">
        <f t="shared" si="446"/>
        <v>92529.237908440336</v>
      </c>
      <c r="DZ423" s="23">
        <f t="shared" si="447"/>
        <v>83956.574319981999</v>
      </c>
    </row>
    <row r="424" spans="1:130" x14ac:dyDescent="0.2">
      <c r="A424" s="3">
        <v>96090</v>
      </c>
      <c r="B424" t="s">
        <v>424</v>
      </c>
      <c r="C424" s="14">
        <v>2000</v>
      </c>
      <c r="D424" s="10">
        <v>6688</v>
      </c>
      <c r="E424" s="9">
        <v>1089394760</v>
      </c>
      <c r="F424">
        <f t="shared" si="384"/>
        <v>162887.97248803827</v>
      </c>
      <c r="G424" s="14">
        <v>2001</v>
      </c>
      <c r="H424" s="10">
        <v>6464</v>
      </c>
      <c r="I424" s="9">
        <v>1148368409</v>
      </c>
      <c r="J424">
        <f t="shared" si="385"/>
        <v>177656.00386757427</v>
      </c>
      <c r="K424">
        <f t="shared" si="386"/>
        <v>14768.031379535998</v>
      </c>
      <c r="L424" s="18">
        <f t="shared" si="387"/>
        <v>9.0663731360647232E-2</v>
      </c>
      <c r="M424" s="14">
        <v>2002</v>
      </c>
      <c r="N424" s="10">
        <v>6460</v>
      </c>
      <c r="O424" s="9">
        <v>1214336189</v>
      </c>
      <c r="P424">
        <f t="shared" si="388"/>
        <v>187977.73823529412</v>
      </c>
      <c r="Q424">
        <f t="shared" si="389"/>
        <v>10321.734367719851</v>
      </c>
      <c r="R424" s="19">
        <f t="shared" si="390"/>
        <v>5.8099552748094724E-2</v>
      </c>
      <c r="S424" s="14">
        <v>2003</v>
      </c>
      <c r="T424" s="10">
        <v>6460</v>
      </c>
      <c r="U424" s="9">
        <v>1204569625</v>
      </c>
      <c r="V424">
        <f t="shared" si="391"/>
        <v>186465.88622291022</v>
      </c>
      <c r="W424">
        <f t="shared" si="392"/>
        <v>-1511.8520123838971</v>
      </c>
      <c r="X424" s="18">
        <f t="shared" si="393"/>
        <v>-8.0427183908952701E-3</v>
      </c>
      <c r="Y424" s="14">
        <v>2004</v>
      </c>
      <c r="Z424" s="10">
        <v>5946</v>
      </c>
      <c r="AA424" s="9">
        <v>1221534180</v>
      </c>
      <c r="AB424">
        <f t="shared" si="394"/>
        <v>205437.9717457114</v>
      </c>
      <c r="AC424">
        <f t="shared" si="395"/>
        <v>18972.085522801179</v>
      </c>
      <c r="AD424" s="18">
        <f t="shared" si="396"/>
        <v>0.1017456109913909</v>
      </c>
      <c r="AE424" s="14">
        <v>2005</v>
      </c>
      <c r="AF424" s="10">
        <v>5690</v>
      </c>
      <c r="AG424" s="9">
        <v>1180192310</v>
      </c>
      <c r="AH424">
        <f t="shared" si="397"/>
        <v>207415.16871704746</v>
      </c>
      <c r="AI424">
        <f t="shared" si="398"/>
        <v>1977.1969713360595</v>
      </c>
      <c r="AJ424" s="18">
        <f t="shared" si="399"/>
        <v>9.6243014596318621E-3</v>
      </c>
      <c r="AK424" s="14">
        <v>2006</v>
      </c>
      <c r="AL424" s="10">
        <v>5776</v>
      </c>
      <c r="AM424" s="9">
        <v>1319616530</v>
      </c>
      <c r="AN424">
        <f t="shared" si="400"/>
        <v>228465.4657202216</v>
      </c>
      <c r="AO424">
        <f t="shared" si="401"/>
        <v>21050.297003174142</v>
      </c>
      <c r="AP424" s="18">
        <f t="shared" si="402"/>
        <v>0.10148870563989768</v>
      </c>
      <c r="AQ424" s="14">
        <v>2007</v>
      </c>
      <c r="AR424" s="10">
        <v>5544</v>
      </c>
      <c r="AS424" s="9">
        <v>1321765600</v>
      </c>
      <c r="AT424">
        <f t="shared" si="403"/>
        <v>238413.70851370852</v>
      </c>
      <c r="AU424">
        <f t="shared" si="404"/>
        <v>9948.2427934869193</v>
      </c>
      <c r="AV424" s="18">
        <f t="shared" si="405"/>
        <v>4.3543748557909052E-2</v>
      </c>
      <c r="AW424" s="14">
        <v>2008</v>
      </c>
      <c r="AX424" s="10">
        <v>5430</v>
      </c>
      <c r="AY424" s="9">
        <v>1490383180</v>
      </c>
      <c r="AZ424">
        <f t="shared" si="406"/>
        <v>274472.04051565379</v>
      </c>
      <c r="BA424">
        <f t="shared" si="407"/>
        <v>36058.332001945266</v>
      </c>
      <c r="BB424" s="18">
        <f t="shared" si="408"/>
        <v>0.15124269584469785</v>
      </c>
      <c r="BC424" s="14">
        <v>2009</v>
      </c>
      <c r="BD424" s="10">
        <v>5466</v>
      </c>
      <c r="BE424" s="9">
        <v>1494933590</v>
      </c>
      <c r="BF424">
        <f t="shared" si="409"/>
        <v>273496.81485547021</v>
      </c>
      <c r="BG424">
        <f t="shared" si="410"/>
        <v>-975.22566018358339</v>
      </c>
      <c r="BH424" s="18">
        <f t="shared" si="411"/>
        <v>-3.5530965498395237E-3</v>
      </c>
      <c r="BI424" s="14">
        <v>2010</v>
      </c>
      <c r="BJ424" s="10">
        <v>5518</v>
      </c>
      <c r="BK424" s="9">
        <v>1419428410</v>
      </c>
      <c r="BL424">
        <f t="shared" si="412"/>
        <v>257236.02935846322</v>
      </c>
      <c r="BM424">
        <f t="shared" si="413"/>
        <v>-16260.785497006989</v>
      </c>
      <c r="BN424" s="18">
        <f t="shared" si="414"/>
        <v>-5.9455118355217502E-2</v>
      </c>
      <c r="BO424" s="14">
        <v>2011</v>
      </c>
      <c r="BP424" s="10">
        <v>5528</v>
      </c>
      <c r="BQ424" s="9">
        <v>1348805210</v>
      </c>
      <c r="BR424">
        <f t="shared" si="415"/>
        <v>243995.15376266281</v>
      </c>
      <c r="BS424">
        <f t="shared" si="416"/>
        <v>-13240.875595800404</v>
      </c>
      <c r="BT424" s="18">
        <f t="shared" si="417"/>
        <v>-5.1473643209400483E-2</v>
      </c>
      <c r="BU424" s="14">
        <v>2012</v>
      </c>
      <c r="BV424" s="10">
        <v>5509</v>
      </c>
      <c r="BW424" s="9">
        <v>1261979430</v>
      </c>
      <c r="BX424">
        <f t="shared" si="418"/>
        <v>229075.95389362861</v>
      </c>
      <c r="BY424">
        <f t="shared" si="419"/>
        <v>-14919.199869034201</v>
      </c>
      <c r="BZ424" s="18">
        <f t="shared" si="420"/>
        <v>-6.1145476207065556E-2</v>
      </c>
      <c r="CA424" s="14">
        <v>2013</v>
      </c>
      <c r="CB424" s="10">
        <v>5563</v>
      </c>
      <c r="CC424" s="9">
        <v>1377943120</v>
      </c>
      <c r="CD424">
        <f t="shared" si="421"/>
        <v>247697.84648570916</v>
      </c>
      <c r="CE424">
        <f t="shared" si="422"/>
        <v>18621.892592080549</v>
      </c>
      <c r="CF424" s="18">
        <f t="shared" si="423"/>
        <v>8.1291345842120222E-2</v>
      </c>
      <c r="CG424" s="14">
        <v>2014</v>
      </c>
      <c r="CH424" s="10">
        <v>5650</v>
      </c>
      <c r="CI424" s="9">
        <v>1310290560</v>
      </c>
      <c r="CJ424">
        <f t="shared" si="424"/>
        <v>231909.83362831859</v>
      </c>
      <c r="CK424">
        <f t="shared" si="425"/>
        <v>-15788.012857390568</v>
      </c>
      <c r="CL424" s="18">
        <f t="shared" si="426"/>
        <v>-6.3738999274268834E-2</v>
      </c>
      <c r="CM424" s="14">
        <v>2015</v>
      </c>
      <c r="CN424" s="9">
        <v>5562</v>
      </c>
      <c r="CO424" s="9">
        <v>1304337970</v>
      </c>
      <c r="CP424">
        <f t="shared" si="427"/>
        <v>234508.80438691119</v>
      </c>
      <c r="CQ424">
        <f t="shared" si="428"/>
        <v>2598.9707585925935</v>
      </c>
      <c r="CR424" s="18">
        <f t="shared" si="429"/>
        <v>1.1206815674569274E-2</v>
      </c>
      <c r="CS424" s="14">
        <v>2016</v>
      </c>
      <c r="CT424" s="9">
        <v>5575</v>
      </c>
      <c r="CU424" s="9">
        <v>1287511380</v>
      </c>
      <c r="CV424">
        <f t="shared" si="430"/>
        <v>230943.74529147983</v>
      </c>
      <c r="CW424">
        <f t="shared" si="431"/>
        <v>-3565.059095431352</v>
      </c>
      <c r="CX424" s="18">
        <f t="shared" si="432"/>
        <v>-1.5202239867930227E-2</v>
      </c>
      <c r="CY424" s="14">
        <v>2017</v>
      </c>
      <c r="CZ424" s="9">
        <v>5660</v>
      </c>
      <c r="DA424" s="9">
        <v>1293132570</v>
      </c>
      <c r="DB424">
        <f t="shared" si="433"/>
        <v>228468.6519434629</v>
      </c>
      <c r="DC424">
        <f t="shared" si="434"/>
        <v>-2475.0933480169333</v>
      </c>
      <c r="DD424" s="18">
        <f t="shared" si="435"/>
        <v>-1.0717299768794588E-2</v>
      </c>
      <c r="DE424" s="14">
        <v>2018</v>
      </c>
      <c r="DF424" s="24">
        <v>5786</v>
      </c>
      <c r="DG424" s="24">
        <v>1355175340</v>
      </c>
      <c r="DH424">
        <f t="shared" si="436"/>
        <v>234216.27030763912</v>
      </c>
      <c r="DI424">
        <f t="shared" si="437"/>
        <v>5747.6183641762182</v>
      </c>
      <c r="DJ424" s="18">
        <f t="shared" si="438"/>
        <v>2.5157142195588959E-2</v>
      </c>
      <c r="DK424" s="14">
        <v>2019</v>
      </c>
      <c r="DL424" s="24">
        <v>5889</v>
      </c>
      <c r="DM424" s="24">
        <v>1372985520</v>
      </c>
      <c r="DN424">
        <f t="shared" si="439"/>
        <v>233144.08558329087</v>
      </c>
      <c r="DO424">
        <f t="shared" si="440"/>
        <v>-1072.184724348248</v>
      </c>
      <c r="DP424" s="18">
        <f t="shared" si="441"/>
        <v>-4.5777550933585928E-3</v>
      </c>
      <c r="DQ424" s="14">
        <v>2020</v>
      </c>
      <c r="DR424" s="25">
        <v>6007</v>
      </c>
      <c r="DS424" s="24">
        <v>1505365420</v>
      </c>
      <c r="DT424">
        <f t="shared" si="442"/>
        <v>250601.86782087563</v>
      </c>
      <c r="DU424">
        <f t="shared" si="443"/>
        <v>17457.782237584761</v>
      </c>
      <c r="DV424" s="18">
        <f t="shared" si="444"/>
        <v>7.4879798875909967E-2</v>
      </c>
      <c r="DX424" s="11">
        <f t="shared" si="445"/>
        <v>2.6301354681705108E-2</v>
      </c>
      <c r="DY424">
        <f t="shared" si="446"/>
        <v>231943.00261146427</v>
      </c>
      <c r="DZ424" s="23">
        <f t="shared" si="447"/>
        <v>226880.33396876528</v>
      </c>
    </row>
    <row r="425" spans="1:130" x14ac:dyDescent="0.2">
      <c r="A425" s="3">
        <v>96091</v>
      </c>
      <c r="B425" t="s">
        <v>425</v>
      </c>
      <c r="C425" s="14">
        <v>2000</v>
      </c>
      <c r="D425" s="10">
        <v>21175</v>
      </c>
      <c r="E425" s="9">
        <v>2063024557</v>
      </c>
      <c r="F425">
        <f t="shared" si="384"/>
        <v>97427.369870129871</v>
      </c>
      <c r="G425" s="14">
        <v>2001</v>
      </c>
      <c r="H425" s="10">
        <v>21546</v>
      </c>
      <c r="I425" s="9">
        <v>2159092898</v>
      </c>
      <c r="J425">
        <f t="shared" si="385"/>
        <v>100208.5258516662</v>
      </c>
      <c r="K425">
        <f t="shared" si="386"/>
        <v>2781.1559815363289</v>
      </c>
      <c r="L425" s="18">
        <f t="shared" si="387"/>
        <v>2.8545941302157637E-2</v>
      </c>
      <c r="M425" s="14">
        <v>2002</v>
      </c>
      <c r="N425" s="10">
        <v>21644</v>
      </c>
      <c r="O425" s="9">
        <v>2447851935</v>
      </c>
      <c r="P425">
        <f t="shared" si="388"/>
        <v>113096.09753280354</v>
      </c>
      <c r="Q425">
        <f t="shared" si="389"/>
        <v>12887.571681137342</v>
      </c>
      <c r="R425" s="19">
        <f t="shared" si="390"/>
        <v>0.12860753684985035</v>
      </c>
      <c r="S425" s="14">
        <v>2003</v>
      </c>
      <c r="T425" s="10">
        <v>21644</v>
      </c>
      <c r="U425" s="9">
        <v>2505760572</v>
      </c>
      <c r="V425">
        <f t="shared" si="391"/>
        <v>115771.60284605433</v>
      </c>
      <c r="W425">
        <f t="shared" si="392"/>
        <v>2675.5053132507892</v>
      </c>
      <c r="X425" s="18">
        <f t="shared" si="393"/>
        <v>2.3656919837351225E-2</v>
      </c>
      <c r="Y425" s="14">
        <v>2004</v>
      </c>
      <c r="Z425" s="10">
        <v>22034</v>
      </c>
      <c r="AA425" s="9">
        <v>2571574160</v>
      </c>
      <c r="AB425">
        <f t="shared" si="394"/>
        <v>116709.36552600526</v>
      </c>
      <c r="AC425">
        <f t="shared" si="395"/>
        <v>937.76267995093076</v>
      </c>
      <c r="AD425" s="18">
        <f t="shared" si="396"/>
        <v>8.1001096719539034E-3</v>
      </c>
      <c r="AE425" s="14">
        <v>2005</v>
      </c>
      <c r="AF425" s="10">
        <v>21871</v>
      </c>
      <c r="AG425" s="9">
        <v>2534340330</v>
      </c>
      <c r="AH425">
        <f t="shared" si="397"/>
        <v>115876.74683370674</v>
      </c>
      <c r="AI425">
        <f t="shared" si="398"/>
        <v>-832.61869229852164</v>
      </c>
      <c r="AJ425" s="18">
        <f t="shared" si="399"/>
        <v>-7.1341206298735039E-3</v>
      </c>
      <c r="AK425" s="14">
        <v>2006</v>
      </c>
      <c r="AL425" s="10">
        <v>22047</v>
      </c>
      <c r="AM425" s="9">
        <v>2837811250</v>
      </c>
      <c r="AN425">
        <f t="shared" si="400"/>
        <v>128716.43534267701</v>
      </c>
      <c r="AO425">
        <f t="shared" si="401"/>
        <v>12839.68850897027</v>
      </c>
      <c r="AP425" s="18">
        <f t="shared" si="402"/>
        <v>0.11080470292625962</v>
      </c>
      <c r="AQ425" s="14">
        <v>2007</v>
      </c>
      <c r="AR425" s="10">
        <v>22245</v>
      </c>
      <c r="AS425" s="9">
        <v>2890618210</v>
      </c>
      <c r="AT425">
        <f t="shared" si="403"/>
        <v>129944.62620813666</v>
      </c>
      <c r="AU425">
        <f t="shared" si="404"/>
        <v>1228.1908654596482</v>
      </c>
      <c r="AV425" s="18">
        <f t="shared" si="405"/>
        <v>9.5418340493184182E-3</v>
      </c>
      <c r="AW425" s="14">
        <v>2008</v>
      </c>
      <c r="AX425" s="10">
        <v>22412</v>
      </c>
      <c r="AY425" s="9">
        <v>3589547265</v>
      </c>
      <c r="AZ425">
        <f t="shared" si="406"/>
        <v>160161.84477065859</v>
      </c>
      <c r="BA425">
        <f t="shared" si="407"/>
        <v>30217.218562521928</v>
      </c>
      <c r="BB425" s="18">
        <f t="shared" si="408"/>
        <v>0.23253919338012483</v>
      </c>
      <c r="BC425" s="14">
        <v>2009</v>
      </c>
      <c r="BD425" s="10">
        <v>22285</v>
      </c>
      <c r="BE425" s="9">
        <v>3684590712</v>
      </c>
      <c r="BF425">
        <f t="shared" si="409"/>
        <v>165339.49795826789</v>
      </c>
      <c r="BG425">
        <f t="shared" si="410"/>
        <v>5177.6531876093068</v>
      </c>
      <c r="BH425" s="18">
        <f t="shared" si="411"/>
        <v>3.2327632058830061E-2</v>
      </c>
      <c r="BI425" s="14">
        <v>2010</v>
      </c>
      <c r="BJ425" s="10">
        <v>22382</v>
      </c>
      <c r="BK425" s="9">
        <v>3515636323</v>
      </c>
      <c r="BL425">
        <f t="shared" si="412"/>
        <v>157074.27052989008</v>
      </c>
      <c r="BM425">
        <f t="shared" si="413"/>
        <v>-8265.2274283778097</v>
      </c>
      <c r="BN425" s="18">
        <f t="shared" si="414"/>
        <v>-4.998943102188428E-2</v>
      </c>
      <c r="BO425" s="14">
        <v>2011</v>
      </c>
      <c r="BP425" s="10">
        <v>22568</v>
      </c>
      <c r="BQ425" s="9">
        <v>3385134220</v>
      </c>
      <c r="BR425">
        <f t="shared" si="415"/>
        <v>149997.08525345623</v>
      </c>
      <c r="BS425">
        <f t="shared" si="416"/>
        <v>-7077.1852764338546</v>
      </c>
      <c r="BT425" s="18">
        <f t="shared" si="417"/>
        <v>-4.5056298861417397E-2</v>
      </c>
      <c r="BU425" s="14">
        <v>2012</v>
      </c>
      <c r="BV425" s="10">
        <v>22268</v>
      </c>
      <c r="BW425" s="9">
        <v>3247737055</v>
      </c>
      <c r="BX425">
        <f t="shared" si="418"/>
        <v>145847.72116939106</v>
      </c>
      <c r="BY425">
        <f t="shared" si="419"/>
        <v>-4149.3640840651642</v>
      </c>
      <c r="BZ425" s="18">
        <f t="shared" si="420"/>
        <v>-2.7662964763974004E-2</v>
      </c>
      <c r="CA425" s="14">
        <v>2013</v>
      </c>
      <c r="CB425" s="10">
        <v>22018</v>
      </c>
      <c r="CC425" s="9">
        <v>3273236290</v>
      </c>
      <c r="CD425">
        <f t="shared" si="421"/>
        <v>148661.83531655918</v>
      </c>
      <c r="CE425">
        <f t="shared" si="422"/>
        <v>2814.1141471681185</v>
      </c>
      <c r="CF425" s="18">
        <f t="shared" si="423"/>
        <v>1.9294879101331576E-2</v>
      </c>
      <c r="CG425" s="14">
        <v>2014</v>
      </c>
      <c r="CH425" s="10">
        <v>21610</v>
      </c>
      <c r="CI425" s="9">
        <v>3196042640</v>
      </c>
      <c r="CJ425">
        <f t="shared" si="424"/>
        <v>147896.46645071727</v>
      </c>
      <c r="CK425">
        <f t="shared" si="425"/>
        <v>-765.36886584191234</v>
      </c>
      <c r="CL425" s="18">
        <f t="shared" si="426"/>
        <v>-5.1483883823453596E-3</v>
      </c>
      <c r="CM425" s="14">
        <v>2015</v>
      </c>
      <c r="CN425" s="9">
        <v>21360</v>
      </c>
      <c r="CO425" s="9">
        <v>3258898187</v>
      </c>
      <c r="CP425">
        <f t="shared" si="427"/>
        <v>152570.13984082398</v>
      </c>
      <c r="CQ425">
        <f t="shared" si="428"/>
        <v>4673.6733901067055</v>
      </c>
      <c r="CR425" s="18">
        <f t="shared" si="429"/>
        <v>3.1600980755440079E-2</v>
      </c>
      <c r="CS425" s="14">
        <v>2016</v>
      </c>
      <c r="CT425" s="9">
        <v>21140</v>
      </c>
      <c r="CU425" s="9">
        <v>3401452593</v>
      </c>
      <c r="CV425">
        <f t="shared" si="430"/>
        <v>160901.25794701985</v>
      </c>
      <c r="CW425">
        <f t="shared" si="431"/>
        <v>8331.1181061958778</v>
      </c>
      <c r="CX425" s="18">
        <f t="shared" si="432"/>
        <v>5.4605167923996868E-2</v>
      </c>
      <c r="CY425" s="14">
        <v>2017</v>
      </c>
      <c r="CZ425" s="9">
        <v>20952</v>
      </c>
      <c r="DA425" s="9">
        <v>3425378078</v>
      </c>
      <c r="DB425">
        <f t="shared" si="433"/>
        <v>163486.92621229475</v>
      </c>
      <c r="DC425">
        <f t="shared" si="434"/>
        <v>2585.6682652749005</v>
      </c>
      <c r="DD425" s="18">
        <f t="shared" si="435"/>
        <v>1.6069907086284474E-2</v>
      </c>
      <c r="DE425" s="14">
        <v>2018</v>
      </c>
      <c r="DF425" s="24">
        <v>20964</v>
      </c>
      <c r="DG425" s="24">
        <v>3729844190</v>
      </c>
      <c r="DH425">
        <f t="shared" si="436"/>
        <v>177916.62802900211</v>
      </c>
      <c r="DI425">
        <f t="shared" si="437"/>
        <v>14429.701816707355</v>
      </c>
      <c r="DJ425" s="18">
        <f t="shared" si="438"/>
        <v>8.8262114598507843E-2</v>
      </c>
      <c r="DK425" s="14">
        <v>2019</v>
      </c>
      <c r="DL425" s="24">
        <v>20897</v>
      </c>
      <c r="DM425" s="24">
        <v>3741365540</v>
      </c>
      <c r="DN425">
        <f t="shared" si="439"/>
        <v>179038.40455567784</v>
      </c>
      <c r="DO425">
        <f t="shared" si="440"/>
        <v>1121.7765266757342</v>
      </c>
      <c r="DP425" s="18">
        <f t="shared" si="441"/>
        <v>6.3050684981106652E-3</v>
      </c>
      <c r="DQ425" s="14">
        <v>2020</v>
      </c>
      <c r="DR425" s="25">
        <v>20998</v>
      </c>
      <c r="DS425" s="24">
        <v>4119645460</v>
      </c>
      <c r="DT425">
        <f t="shared" si="442"/>
        <v>196192.27831222021</v>
      </c>
      <c r="DU425">
        <f t="shared" si="443"/>
        <v>17153.873756542365</v>
      </c>
      <c r="DV425" s="18">
        <f t="shared" si="444"/>
        <v>9.5811140627137387E-2</v>
      </c>
      <c r="DX425" s="11">
        <f t="shared" si="445"/>
        <v>3.6684609719451998E-2</v>
      </c>
      <c r="DY425">
        <f t="shared" si="446"/>
        <v>173480.65293232491</v>
      </c>
      <c r="DZ425" s="23">
        <f t="shared" si="447"/>
        <v>143944.52982653133</v>
      </c>
    </row>
    <row r="426" spans="1:130" x14ac:dyDescent="0.2">
      <c r="A426" s="3">
        <v>96092</v>
      </c>
      <c r="B426" t="s">
        <v>426</v>
      </c>
      <c r="C426" s="14">
        <v>2000</v>
      </c>
      <c r="D426" s="10">
        <v>5001</v>
      </c>
      <c r="E426" s="9">
        <v>700137872</v>
      </c>
      <c r="F426">
        <f t="shared" si="384"/>
        <v>139999.57448510299</v>
      </c>
      <c r="G426" s="14">
        <v>2001</v>
      </c>
      <c r="H426" s="10">
        <v>5061</v>
      </c>
      <c r="I426" s="9">
        <v>721468542</v>
      </c>
      <c r="J426">
        <f t="shared" si="385"/>
        <v>142554.5429756965</v>
      </c>
      <c r="K426">
        <f t="shared" si="386"/>
        <v>2554.9684905935137</v>
      </c>
      <c r="L426" s="18">
        <f t="shared" si="387"/>
        <v>1.8249830401201553E-2</v>
      </c>
      <c r="M426" s="14">
        <v>2002</v>
      </c>
      <c r="N426" s="10">
        <v>5136</v>
      </c>
      <c r="O426" s="9">
        <v>811965405</v>
      </c>
      <c r="P426">
        <f t="shared" si="388"/>
        <v>158092.9526869159</v>
      </c>
      <c r="Q426">
        <f t="shared" si="389"/>
        <v>15538.409711219399</v>
      </c>
      <c r="R426" s="19">
        <f t="shared" si="390"/>
        <v>0.10899975116098878</v>
      </c>
      <c r="S426" s="14">
        <v>2003</v>
      </c>
      <c r="T426" s="10">
        <v>5136</v>
      </c>
      <c r="U426" s="9">
        <v>847113506</v>
      </c>
      <c r="V426">
        <f t="shared" si="391"/>
        <v>164936.43029595015</v>
      </c>
      <c r="W426">
        <f t="shared" si="392"/>
        <v>6843.4776090342493</v>
      </c>
      <c r="X426" s="18">
        <f t="shared" si="393"/>
        <v>4.3287682927821168E-2</v>
      </c>
      <c r="Y426" s="14">
        <v>2004</v>
      </c>
      <c r="Z426" s="10">
        <v>5109</v>
      </c>
      <c r="AA426" s="9">
        <v>909967290</v>
      </c>
      <c r="AB426">
        <f t="shared" si="394"/>
        <v>178110.64591896653</v>
      </c>
      <c r="AC426">
        <f t="shared" si="395"/>
        <v>13174.215623016382</v>
      </c>
      <c r="AD426" s="18">
        <f t="shared" si="396"/>
        <v>7.9874504373457764E-2</v>
      </c>
      <c r="AE426" s="14">
        <v>2005</v>
      </c>
      <c r="AF426" s="10">
        <v>5027</v>
      </c>
      <c r="AG426" s="9">
        <v>903801870</v>
      </c>
      <c r="AH426">
        <f t="shared" si="397"/>
        <v>179789.51064253034</v>
      </c>
      <c r="AI426">
        <f t="shared" si="398"/>
        <v>1678.8647235638055</v>
      </c>
      <c r="AJ426" s="18">
        <f t="shared" si="399"/>
        <v>9.4259650505541595E-3</v>
      </c>
      <c r="AK426" s="14">
        <v>2006</v>
      </c>
      <c r="AL426" s="10">
        <v>4995</v>
      </c>
      <c r="AM426" s="9">
        <v>1042154950</v>
      </c>
      <c r="AN426">
        <f t="shared" si="400"/>
        <v>208639.62962962964</v>
      </c>
      <c r="AO426">
        <f t="shared" si="401"/>
        <v>28850.118987099297</v>
      </c>
      <c r="AP426" s="18">
        <f t="shared" si="402"/>
        <v>0.16046608550184585</v>
      </c>
      <c r="AQ426" s="14">
        <v>2007</v>
      </c>
      <c r="AR426" s="10">
        <v>4986</v>
      </c>
      <c r="AS426" s="9">
        <v>1060170050</v>
      </c>
      <c r="AT426">
        <f t="shared" si="403"/>
        <v>212629.37224227839</v>
      </c>
      <c r="AU426">
        <f t="shared" si="404"/>
        <v>3989.7426126487553</v>
      </c>
      <c r="AV426" s="18">
        <f t="shared" si="405"/>
        <v>1.9122649995742508E-2</v>
      </c>
      <c r="AW426" s="14">
        <v>2008</v>
      </c>
      <c r="AX426" s="10">
        <v>4975</v>
      </c>
      <c r="AY426" s="9">
        <v>1251226290</v>
      </c>
      <c r="AZ426">
        <f t="shared" si="406"/>
        <v>251502.77185929648</v>
      </c>
      <c r="BA426">
        <f t="shared" si="407"/>
        <v>38873.399617018091</v>
      </c>
      <c r="BB426" s="18">
        <f t="shared" si="408"/>
        <v>0.1828223410861797</v>
      </c>
      <c r="BC426" s="14">
        <v>2009</v>
      </c>
      <c r="BD426" s="10">
        <v>5021</v>
      </c>
      <c r="BE426" s="9">
        <v>1280658440</v>
      </c>
      <c r="BF426">
        <f t="shared" si="409"/>
        <v>255060.43417645886</v>
      </c>
      <c r="BG426">
        <f t="shared" si="410"/>
        <v>3557.6623171623796</v>
      </c>
      <c r="BH426" s="18">
        <f t="shared" si="411"/>
        <v>1.4145618717684423E-2</v>
      </c>
      <c r="BI426" s="14">
        <v>2010</v>
      </c>
      <c r="BJ426" s="10">
        <v>4996</v>
      </c>
      <c r="BK426" s="9">
        <v>1242098790</v>
      </c>
      <c r="BL426">
        <f t="shared" si="412"/>
        <v>248618.65292233787</v>
      </c>
      <c r="BM426">
        <f t="shared" si="413"/>
        <v>-6441.781254120986</v>
      </c>
      <c r="BN426" s="18">
        <f t="shared" si="414"/>
        <v>-2.5255901703924642E-2</v>
      </c>
      <c r="BO426" s="14">
        <v>2011</v>
      </c>
      <c r="BP426" s="10">
        <v>5110</v>
      </c>
      <c r="BQ426" s="9">
        <v>1205586170</v>
      </c>
      <c r="BR426">
        <f t="shared" si="415"/>
        <v>235926.84344422701</v>
      </c>
      <c r="BS426">
        <f t="shared" si="416"/>
        <v>-12691.809478110867</v>
      </c>
      <c r="BT426" s="18">
        <f t="shared" si="417"/>
        <v>-5.1049305146365923E-2</v>
      </c>
      <c r="BU426" s="14">
        <v>2012</v>
      </c>
      <c r="BV426" s="10">
        <v>5132</v>
      </c>
      <c r="BW426" s="9">
        <v>1183277730</v>
      </c>
      <c r="BX426">
        <f t="shared" si="418"/>
        <v>230568.53663289166</v>
      </c>
      <c r="BY426">
        <f t="shared" si="419"/>
        <v>-5358.3068113353511</v>
      </c>
      <c r="BZ426" s="18">
        <f t="shared" si="420"/>
        <v>-2.2711730183437358E-2</v>
      </c>
      <c r="CA426" s="14">
        <v>2013</v>
      </c>
      <c r="CB426" s="10">
        <v>5281</v>
      </c>
      <c r="CC426" s="9">
        <v>1210015390</v>
      </c>
      <c r="CD426">
        <f t="shared" si="421"/>
        <v>229126.1863283469</v>
      </c>
      <c r="CE426">
        <f t="shared" si="422"/>
        <v>-1442.3503045447578</v>
      </c>
      <c r="CF426" s="18">
        <f t="shared" si="423"/>
        <v>-6.2556250111490712E-3</v>
      </c>
      <c r="CG426" s="14">
        <v>2014</v>
      </c>
      <c r="CH426" s="10">
        <v>5607</v>
      </c>
      <c r="CI426" s="9">
        <v>1248397930</v>
      </c>
      <c r="CJ426">
        <f t="shared" si="424"/>
        <v>222649.88942393436</v>
      </c>
      <c r="CK426">
        <f t="shared" si="425"/>
        <v>-6476.2969044125348</v>
      </c>
      <c r="CL426" s="18">
        <f t="shared" si="426"/>
        <v>-2.8265197480011058E-2</v>
      </c>
      <c r="CM426" s="14">
        <v>2015</v>
      </c>
      <c r="CN426" s="9">
        <v>5595</v>
      </c>
      <c r="CO426" s="9">
        <v>1260364990</v>
      </c>
      <c r="CP426">
        <f t="shared" si="427"/>
        <v>225266.30741733691</v>
      </c>
      <c r="CQ426">
        <f t="shared" si="428"/>
        <v>2616.4179934025451</v>
      </c>
      <c r="CR426" s="18">
        <f t="shared" si="429"/>
        <v>1.1751265631310419E-2</v>
      </c>
      <c r="CS426" s="14">
        <v>2016</v>
      </c>
      <c r="CT426" s="9">
        <v>5688</v>
      </c>
      <c r="CU426" s="9">
        <v>1299598950</v>
      </c>
      <c r="CV426">
        <f t="shared" si="430"/>
        <v>228480.82805907173</v>
      </c>
      <c r="CW426">
        <f t="shared" si="431"/>
        <v>3214.5206417348236</v>
      </c>
      <c r="CX426" s="18">
        <f t="shared" si="432"/>
        <v>1.4269868754848813E-2</v>
      </c>
      <c r="CY426" s="14">
        <v>2017</v>
      </c>
      <c r="CZ426" s="9">
        <v>5708</v>
      </c>
      <c r="DA426" s="9">
        <v>1303616780</v>
      </c>
      <c r="DB426">
        <f t="shared" si="433"/>
        <v>228384.15907498248</v>
      </c>
      <c r="DC426">
        <f t="shared" si="434"/>
        <v>-96.668984089250444</v>
      </c>
      <c r="DD426" s="18">
        <f t="shared" si="435"/>
        <v>-4.2309451042543282E-4</v>
      </c>
      <c r="DE426" s="14">
        <v>2018</v>
      </c>
      <c r="DF426" s="24">
        <v>5760</v>
      </c>
      <c r="DG426" s="24">
        <v>1413111040</v>
      </c>
      <c r="DH426">
        <f t="shared" si="436"/>
        <v>245331.77777777778</v>
      </c>
      <c r="DI426">
        <f t="shared" si="437"/>
        <v>16947.618702795298</v>
      </c>
      <c r="DJ426" s="18">
        <f t="shared" si="438"/>
        <v>7.4206629616685019E-2</v>
      </c>
      <c r="DK426" s="14">
        <v>2019</v>
      </c>
      <c r="DL426" s="24">
        <v>5788</v>
      </c>
      <c r="DM426" s="24">
        <v>1424650980</v>
      </c>
      <c r="DN426">
        <f t="shared" si="439"/>
        <v>246138.73185901865</v>
      </c>
      <c r="DO426">
        <f t="shared" si="440"/>
        <v>806.9540812408668</v>
      </c>
      <c r="DP426" s="18">
        <f t="shared" si="441"/>
        <v>3.2892358607200414E-3</v>
      </c>
      <c r="DQ426" s="14">
        <v>2020</v>
      </c>
      <c r="DR426" s="25">
        <v>5864</v>
      </c>
      <c r="DS426" s="24">
        <v>1648228770</v>
      </c>
      <c r="DT426">
        <f t="shared" si="442"/>
        <v>281075.84754433832</v>
      </c>
      <c r="DU426">
        <f t="shared" si="443"/>
        <v>34937.115685319674</v>
      </c>
      <c r="DV426" s="18">
        <f t="shared" si="444"/>
        <v>0.14194074789225236</v>
      </c>
      <c r="DX426" s="11">
        <f t="shared" si="445"/>
        <v>3.5315985615468094E-2</v>
      </c>
      <c r="DY426">
        <f t="shared" si="446"/>
        <v>239951.55623725965</v>
      </c>
      <c r="DZ426" s="23">
        <f t="shared" si="447"/>
        <v>214899.22025700429</v>
      </c>
    </row>
    <row r="427" spans="1:130" x14ac:dyDescent="0.2">
      <c r="A427" s="3">
        <v>96093</v>
      </c>
      <c r="B427" t="s">
        <v>427</v>
      </c>
      <c r="C427" s="14">
        <v>2000</v>
      </c>
      <c r="D427" s="10">
        <v>5226</v>
      </c>
      <c r="E427" s="9">
        <v>839864587</v>
      </c>
      <c r="F427">
        <f t="shared" si="384"/>
        <v>160708.87619594336</v>
      </c>
      <c r="G427" s="14">
        <v>2001</v>
      </c>
      <c r="H427" s="10">
        <v>5294</v>
      </c>
      <c r="I427" s="9">
        <v>861533580</v>
      </c>
      <c r="J427">
        <f t="shared" si="385"/>
        <v>162737.73706082357</v>
      </c>
      <c r="K427">
        <f t="shared" si="386"/>
        <v>2028.8608648802037</v>
      </c>
      <c r="L427" s="18">
        <f t="shared" si="387"/>
        <v>1.2624448088396356E-2</v>
      </c>
      <c r="M427" s="14">
        <v>2002</v>
      </c>
      <c r="N427" s="10">
        <v>5316</v>
      </c>
      <c r="O427" s="9">
        <v>943423885</v>
      </c>
      <c r="P427">
        <f t="shared" si="388"/>
        <v>177468.75188111363</v>
      </c>
      <c r="Q427">
        <f t="shared" si="389"/>
        <v>14731.01482029006</v>
      </c>
      <c r="R427" s="19">
        <f t="shared" si="390"/>
        <v>9.051996842492846E-2</v>
      </c>
      <c r="S427" s="14">
        <v>2003</v>
      </c>
      <c r="T427" s="10">
        <v>5316</v>
      </c>
      <c r="U427" s="9">
        <v>963433117</v>
      </c>
      <c r="V427">
        <f t="shared" si="391"/>
        <v>181232.71576373212</v>
      </c>
      <c r="W427">
        <f t="shared" si="392"/>
        <v>3763.9638826184964</v>
      </c>
      <c r="X427" s="18">
        <f t="shared" si="393"/>
        <v>2.1209164107605698E-2</v>
      </c>
      <c r="Y427" s="14">
        <v>2004</v>
      </c>
      <c r="Z427" s="10">
        <v>5437</v>
      </c>
      <c r="AA427" s="9">
        <v>1006033730</v>
      </c>
      <c r="AB427">
        <f t="shared" si="394"/>
        <v>185034.71215743976</v>
      </c>
      <c r="AC427">
        <f t="shared" si="395"/>
        <v>3801.9963937076391</v>
      </c>
      <c r="AD427" s="18">
        <f t="shared" si="396"/>
        <v>2.0978532367545561E-2</v>
      </c>
      <c r="AE427" s="14">
        <v>2005</v>
      </c>
      <c r="AF427" s="10">
        <v>5488</v>
      </c>
      <c r="AG427" s="9">
        <v>1005911360</v>
      </c>
      <c r="AH427">
        <f t="shared" si="397"/>
        <v>183292.8862973761</v>
      </c>
      <c r="AI427">
        <f t="shared" si="398"/>
        <v>-1741.8258600636618</v>
      </c>
      <c r="AJ427" s="18">
        <f t="shared" si="399"/>
        <v>-9.4135086317296036E-3</v>
      </c>
      <c r="AK427" s="14">
        <v>2006</v>
      </c>
      <c r="AL427" s="10">
        <v>5501</v>
      </c>
      <c r="AM427" s="9">
        <v>1125091860</v>
      </c>
      <c r="AN427">
        <f t="shared" si="400"/>
        <v>204524.97000545356</v>
      </c>
      <c r="AO427">
        <f t="shared" si="401"/>
        <v>21232.083708077465</v>
      </c>
      <c r="AP427" s="18">
        <f t="shared" si="402"/>
        <v>0.11583692164479495</v>
      </c>
      <c r="AQ427" s="14">
        <v>2007</v>
      </c>
      <c r="AR427" s="10">
        <v>5597</v>
      </c>
      <c r="AS427" s="9">
        <v>1143751750</v>
      </c>
      <c r="AT427">
        <f t="shared" si="403"/>
        <v>204350.85760228694</v>
      </c>
      <c r="AU427">
        <f t="shared" si="404"/>
        <v>-174.11240316662588</v>
      </c>
      <c r="AV427" s="18">
        <f t="shared" si="405"/>
        <v>-8.5130144823873221E-4</v>
      </c>
      <c r="AW427" s="14">
        <v>2008</v>
      </c>
      <c r="AX427" s="10">
        <v>5599</v>
      </c>
      <c r="AY427" s="9">
        <v>1334552970</v>
      </c>
      <c r="AZ427">
        <f t="shared" si="406"/>
        <v>238355.59385604571</v>
      </c>
      <c r="BA427">
        <f t="shared" si="407"/>
        <v>34004.736253758776</v>
      </c>
      <c r="BB427" s="18">
        <f t="shared" si="408"/>
        <v>0.16640368752422707</v>
      </c>
      <c r="BC427" s="14">
        <v>2009</v>
      </c>
      <c r="BD427" s="10">
        <v>5643</v>
      </c>
      <c r="BE427" s="9">
        <v>1327630210</v>
      </c>
      <c r="BF427">
        <f t="shared" si="409"/>
        <v>235270.28353712565</v>
      </c>
      <c r="BG427">
        <f t="shared" si="410"/>
        <v>-3085.3103189200629</v>
      </c>
      <c r="BH427" s="18">
        <f t="shared" si="411"/>
        <v>-1.2944148987681944E-2</v>
      </c>
      <c r="BI427" s="14">
        <v>2010</v>
      </c>
      <c r="BJ427" s="10">
        <v>5685</v>
      </c>
      <c r="BK427" s="9">
        <v>1300553490</v>
      </c>
      <c r="BL427">
        <f t="shared" si="412"/>
        <v>228769.30343007916</v>
      </c>
      <c r="BM427">
        <f t="shared" si="413"/>
        <v>-6500.9801070464891</v>
      </c>
      <c r="BN427" s="18">
        <f t="shared" si="414"/>
        <v>-2.7631964433879021E-2</v>
      </c>
      <c r="BO427" s="14">
        <v>2011</v>
      </c>
      <c r="BP427" s="10">
        <v>5696</v>
      </c>
      <c r="BQ427" s="9">
        <v>1216435050</v>
      </c>
      <c r="BR427">
        <f t="shared" si="415"/>
        <v>213559.52422752808</v>
      </c>
      <c r="BS427">
        <f t="shared" si="416"/>
        <v>-15209.779202551086</v>
      </c>
      <c r="BT427" s="18">
        <f t="shared" si="417"/>
        <v>-6.6485227582990775E-2</v>
      </c>
      <c r="BU427" s="14">
        <v>2012</v>
      </c>
      <c r="BV427" s="10">
        <v>5830</v>
      </c>
      <c r="BW427" s="9">
        <v>1169428300</v>
      </c>
      <c r="BX427">
        <f t="shared" si="418"/>
        <v>200588.04459691251</v>
      </c>
      <c r="BY427">
        <f t="shared" si="419"/>
        <v>-12971.479630615562</v>
      </c>
      <c r="BZ427" s="18">
        <f t="shared" si="420"/>
        <v>-6.0739410604771907E-2</v>
      </c>
      <c r="CA427" s="14">
        <v>2013</v>
      </c>
      <c r="CB427" s="10">
        <v>5874</v>
      </c>
      <c r="CC427" s="9">
        <v>1176066110</v>
      </c>
      <c r="CD427">
        <f t="shared" si="421"/>
        <v>200215.54477357847</v>
      </c>
      <c r="CE427">
        <f t="shared" si="422"/>
        <v>-372.49982333404478</v>
      </c>
      <c r="CF427" s="18">
        <f t="shared" si="423"/>
        <v>-1.8570390078959788E-3</v>
      </c>
      <c r="CG427" s="14">
        <v>2014</v>
      </c>
      <c r="CH427" s="10">
        <v>6038</v>
      </c>
      <c r="CI427" s="9">
        <v>1190326610</v>
      </c>
      <c r="CJ427">
        <f t="shared" si="424"/>
        <v>197139.2199403776</v>
      </c>
      <c r="CK427">
        <f t="shared" si="425"/>
        <v>-3076.3248332008661</v>
      </c>
      <c r="CL427" s="18">
        <f t="shared" si="426"/>
        <v>-1.5365064868863442E-2</v>
      </c>
      <c r="CM427" s="14">
        <v>2015</v>
      </c>
      <c r="CN427" s="9">
        <v>6300</v>
      </c>
      <c r="CO427" s="9">
        <v>1199688760</v>
      </c>
      <c r="CP427">
        <f t="shared" si="427"/>
        <v>190426.78730158729</v>
      </c>
      <c r="CQ427">
        <f t="shared" si="428"/>
        <v>-6712.4326387903129</v>
      </c>
      <c r="CR427" s="18">
        <f t="shared" si="429"/>
        <v>-3.4049199549538688E-2</v>
      </c>
      <c r="CS427" s="14">
        <v>2016</v>
      </c>
      <c r="CT427" s="9">
        <v>6495</v>
      </c>
      <c r="CU427" s="9">
        <v>1255523810</v>
      </c>
      <c r="CV427">
        <f t="shared" si="430"/>
        <v>193306.20631254811</v>
      </c>
      <c r="CW427">
        <f t="shared" si="431"/>
        <v>2879.4190109608171</v>
      </c>
      <c r="CX427" s="18">
        <f t="shared" si="432"/>
        <v>1.5120871657623223E-2</v>
      </c>
      <c r="CY427" s="14">
        <v>2017</v>
      </c>
      <c r="CZ427" s="9">
        <v>6687</v>
      </c>
      <c r="DA427" s="9">
        <v>1267181520</v>
      </c>
      <c r="DB427">
        <f t="shared" si="433"/>
        <v>189499.25527142215</v>
      </c>
      <c r="DC427">
        <f t="shared" si="434"/>
        <v>-3806.9510411259544</v>
      </c>
      <c r="DD427" s="18">
        <f t="shared" si="435"/>
        <v>-1.9693889367269804E-2</v>
      </c>
      <c r="DE427" s="14">
        <v>2018</v>
      </c>
      <c r="DF427" s="24">
        <v>6832</v>
      </c>
      <c r="DG427" s="24">
        <v>1386197050</v>
      </c>
      <c r="DH427">
        <f t="shared" si="436"/>
        <v>202897.69467213115</v>
      </c>
      <c r="DI427">
        <f t="shared" si="437"/>
        <v>13398.439400709001</v>
      </c>
      <c r="DJ427" s="18">
        <f t="shared" si="438"/>
        <v>7.0704443569016923E-2</v>
      </c>
      <c r="DK427" s="14">
        <v>2019</v>
      </c>
      <c r="DL427" s="24">
        <v>6931</v>
      </c>
      <c r="DM427" s="24">
        <v>1372738740</v>
      </c>
      <c r="DN427">
        <f t="shared" si="439"/>
        <v>198057.81849660943</v>
      </c>
      <c r="DO427">
        <f t="shared" si="440"/>
        <v>-4839.8761755217274</v>
      </c>
      <c r="DP427" s="18">
        <f t="shared" si="441"/>
        <v>-2.3853776078346465E-2</v>
      </c>
      <c r="DQ427" s="14">
        <v>2020</v>
      </c>
      <c r="DR427" s="25">
        <v>7085</v>
      </c>
      <c r="DS427" s="24">
        <v>1555036280</v>
      </c>
      <c r="DT427">
        <f t="shared" si="442"/>
        <v>219482.89061397317</v>
      </c>
      <c r="DU427">
        <f t="shared" si="443"/>
        <v>21425.072117363743</v>
      </c>
      <c r="DV427" s="18">
        <f t="shared" si="444"/>
        <v>0.10817584622507857</v>
      </c>
      <c r="DX427" s="11">
        <f t="shared" si="445"/>
        <v>1.6515824478100689E-2</v>
      </c>
      <c r="DY427">
        <f t="shared" si="446"/>
        <v>196818.25614672093</v>
      </c>
      <c r="DZ427" s="23">
        <f t="shared" si="447"/>
        <v>198424.74638067084</v>
      </c>
    </row>
    <row r="428" spans="1:130" x14ac:dyDescent="0.2">
      <c r="A428" s="3">
        <v>96094</v>
      </c>
      <c r="B428" t="s">
        <v>428</v>
      </c>
      <c r="C428" s="14">
        <v>2000</v>
      </c>
      <c r="D428" s="10">
        <v>11871</v>
      </c>
      <c r="E428" s="9">
        <v>1106809685</v>
      </c>
      <c r="F428">
        <f t="shared" si="384"/>
        <v>93236.432061325919</v>
      </c>
      <c r="G428" s="14">
        <v>2001</v>
      </c>
      <c r="H428" s="10">
        <v>12056</v>
      </c>
      <c r="I428" s="9">
        <v>1150984625</v>
      </c>
      <c r="J428">
        <f t="shared" si="385"/>
        <v>95469.85940610485</v>
      </c>
      <c r="K428">
        <f t="shared" si="386"/>
        <v>2233.427344778931</v>
      </c>
      <c r="L428" s="18">
        <f t="shared" si="387"/>
        <v>2.3954448871551653E-2</v>
      </c>
      <c r="M428" s="14">
        <v>2002</v>
      </c>
      <c r="N428" s="10">
        <v>11920</v>
      </c>
      <c r="O428" s="9">
        <v>1259672486</v>
      </c>
      <c r="P428">
        <f t="shared" si="388"/>
        <v>105677.22197986578</v>
      </c>
      <c r="Q428">
        <f t="shared" si="389"/>
        <v>10207.362573760925</v>
      </c>
      <c r="R428" s="19">
        <f t="shared" si="390"/>
        <v>0.10691712166812108</v>
      </c>
      <c r="S428" s="14">
        <v>2003</v>
      </c>
      <c r="T428" s="10">
        <v>11920</v>
      </c>
      <c r="U428" s="9">
        <v>1279580342</v>
      </c>
      <c r="V428">
        <f t="shared" si="391"/>
        <v>107347.34412751677</v>
      </c>
      <c r="W428">
        <f t="shared" si="392"/>
        <v>1670.1221476509963</v>
      </c>
      <c r="X428" s="18">
        <f t="shared" si="393"/>
        <v>1.580399367395556E-2</v>
      </c>
      <c r="Y428" s="14">
        <v>2004</v>
      </c>
      <c r="Z428" s="10">
        <v>11727</v>
      </c>
      <c r="AA428" s="9">
        <v>1371484080</v>
      </c>
      <c r="AB428">
        <f t="shared" si="394"/>
        <v>116950.97467382962</v>
      </c>
      <c r="AC428">
        <f t="shared" si="395"/>
        <v>9603.6305463128519</v>
      </c>
      <c r="AD428" s="18">
        <f t="shared" si="396"/>
        <v>8.9463140652132025E-2</v>
      </c>
      <c r="AE428" s="14">
        <v>2005</v>
      </c>
      <c r="AF428" s="10">
        <v>11649</v>
      </c>
      <c r="AG428" s="9">
        <v>1376521790</v>
      </c>
      <c r="AH428">
        <f t="shared" si="397"/>
        <v>118166.51987295046</v>
      </c>
      <c r="AI428">
        <f t="shared" si="398"/>
        <v>1215.5451991208392</v>
      </c>
      <c r="AJ428" s="18">
        <f t="shared" si="399"/>
        <v>1.0393630343919181E-2</v>
      </c>
      <c r="AK428" s="14">
        <v>2006</v>
      </c>
      <c r="AL428" s="10">
        <v>11308</v>
      </c>
      <c r="AM428" s="9">
        <v>1564703130</v>
      </c>
      <c r="AN428">
        <f t="shared" si="400"/>
        <v>138371.34152812167</v>
      </c>
      <c r="AO428">
        <f t="shared" si="401"/>
        <v>20204.82165517121</v>
      </c>
      <c r="AP428" s="18">
        <f t="shared" si="402"/>
        <v>0.17098600920882584</v>
      </c>
      <c r="AQ428" s="14">
        <v>2007</v>
      </c>
      <c r="AR428" s="10">
        <v>11083</v>
      </c>
      <c r="AS428" s="9">
        <v>1594199840</v>
      </c>
      <c r="AT428">
        <f t="shared" si="403"/>
        <v>143841.9056212217</v>
      </c>
      <c r="AU428">
        <f t="shared" si="404"/>
        <v>5470.5640931000235</v>
      </c>
      <c r="AV428" s="18">
        <f t="shared" si="405"/>
        <v>3.9535383791796386E-2</v>
      </c>
      <c r="AW428" s="14">
        <v>2008</v>
      </c>
      <c r="AX428" s="10">
        <v>10969</v>
      </c>
      <c r="AY428" s="9">
        <v>1864499620</v>
      </c>
      <c r="AZ428">
        <f t="shared" si="406"/>
        <v>169978.9971738536</v>
      </c>
      <c r="BA428">
        <f t="shared" si="407"/>
        <v>26137.0915526319</v>
      </c>
      <c r="BB428" s="18">
        <f t="shared" si="408"/>
        <v>0.18170707235663713</v>
      </c>
      <c r="BC428" s="14">
        <v>2009</v>
      </c>
      <c r="BD428" s="10">
        <v>10788</v>
      </c>
      <c r="BE428" s="9">
        <v>1886929220</v>
      </c>
      <c r="BF428">
        <f t="shared" si="409"/>
        <v>174910.01297738228</v>
      </c>
      <c r="BG428">
        <f t="shared" si="410"/>
        <v>4931.0158035286877</v>
      </c>
      <c r="BH428" s="18">
        <f t="shared" si="411"/>
        <v>2.9009559330940585E-2</v>
      </c>
      <c r="BI428" s="14">
        <v>2010</v>
      </c>
      <c r="BJ428" s="10">
        <v>10816</v>
      </c>
      <c r="BK428" s="9">
        <v>1777204260</v>
      </c>
      <c r="BL428">
        <f t="shared" si="412"/>
        <v>164312.52403846153</v>
      </c>
      <c r="BM428">
        <f t="shared" si="413"/>
        <v>-10597.488938920753</v>
      </c>
      <c r="BN428" s="18">
        <f t="shared" si="414"/>
        <v>-6.0588234821588635E-2</v>
      </c>
      <c r="BO428" s="14">
        <v>2011</v>
      </c>
      <c r="BP428" s="10">
        <v>10699</v>
      </c>
      <c r="BQ428" s="9">
        <v>1753083400</v>
      </c>
      <c r="BR428">
        <f t="shared" si="415"/>
        <v>163854.88363398449</v>
      </c>
      <c r="BS428">
        <f t="shared" si="416"/>
        <v>-457.6404044770461</v>
      </c>
      <c r="BT428" s="18">
        <f t="shared" si="417"/>
        <v>-2.7851827312318791E-3</v>
      </c>
      <c r="BU428" s="14">
        <v>2012</v>
      </c>
      <c r="BV428" s="10">
        <v>10647</v>
      </c>
      <c r="BW428" s="9">
        <v>1693089260</v>
      </c>
      <c r="BX428">
        <f t="shared" si="418"/>
        <v>159020.31182492722</v>
      </c>
      <c r="BY428">
        <f t="shared" si="419"/>
        <v>-4834.5718090572627</v>
      </c>
      <c r="BZ428" s="18">
        <f t="shared" si="420"/>
        <v>-2.9505204250467293E-2</v>
      </c>
      <c r="CA428" s="14">
        <v>2013</v>
      </c>
      <c r="CB428" s="10">
        <v>10679</v>
      </c>
      <c r="CC428" s="9">
        <v>1710537550</v>
      </c>
      <c r="CD428">
        <f t="shared" si="421"/>
        <v>160177.68985860099</v>
      </c>
      <c r="CE428">
        <f t="shared" si="422"/>
        <v>1157.3780336737691</v>
      </c>
      <c r="CF428" s="18">
        <f t="shared" si="423"/>
        <v>7.2781773623232472E-3</v>
      </c>
      <c r="CG428" s="14">
        <v>2014</v>
      </c>
      <c r="CH428" s="10">
        <v>10756</v>
      </c>
      <c r="CI428" s="9">
        <v>1657301070</v>
      </c>
      <c r="CJ428">
        <f t="shared" si="424"/>
        <v>154081.54239494237</v>
      </c>
      <c r="CK428">
        <f t="shared" si="425"/>
        <v>-6096.1474636586208</v>
      </c>
      <c r="CL428" s="18">
        <f t="shared" si="426"/>
        <v>-3.8058655166272388E-2</v>
      </c>
      <c r="CM428" s="14">
        <v>2015</v>
      </c>
      <c r="CN428" s="9">
        <v>10514</v>
      </c>
      <c r="CO428" s="9">
        <v>1658413330</v>
      </c>
      <c r="CP428">
        <f t="shared" si="427"/>
        <v>157733.81491344873</v>
      </c>
      <c r="CQ428">
        <f t="shared" si="428"/>
        <v>3652.2725185063609</v>
      </c>
      <c r="CR428" s="18">
        <f t="shared" si="429"/>
        <v>2.3703504402525014E-2</v>
      </c>
      <c r="CS428" s="14">
        <v>2016</v>
      </c>
      <c r="CT428" s="9">
        <v>10312</v>
      </c>
      <c r="CU428" s="9">
        <v>1693438170</v>
      </c>
      <c r="CV428">
        <f t="shared" si="430"/>
        <v>164220.14837083011</v>
      </c>
      <c r="CW428">
        <f t="shared" si="431"/>
        <v>6486.3334573813772</v>
      </c>
      <c r="CX428" s="18">
        <f t="shared" si="432"/>
        <v>4.1122022319313965E-2</v>
      </c>
      <c r="CY428" s="14">
        <v>2017</v>
      </c>
      <c r="CZ428" s="9">
        <v>10221</v>
      </c>
      <c r="DA428" s="9">
        <v>1712065600</v>
      </c>
      <c r="DB428">
        <f t="shared" si="433"/>
        <v>167504.70599745621</v>
      </c>
      <c r="DC428">
        <f t="shared" si="434"/>
        <v>3284.557626626105</v>
      </c>
      <c r="DD428" s="18">
        <f t="shared" si="435"/>
        <v>2.0000941779745283E-2</v>
      </c>
      <c r="DE428" s="14">
        <v>2018</v>
      </c>
      <c r="DF428" s="24">
        <v>10138</v>
      </c>
      <c r="DG428" s="24">
        <v>1816398460</v>
      </c>
      <c r="DH428">
        <f t="shared" si="436"/>
        <v>179167.33675281121</v>
      </c>
      <c r="DI428">
        <f t="shared" si="437"/>
        <v>11662.630755355</v>
      </c>
      <c r="DJ428" s="18">
        <f t="shared" si="438"/>
        <v>6.9625690131548373E-2</v>
      </c>
      <c r="DK428" s="14">
        <v>2019</v>
      </c>
      <c r="DL428" s="24">
        <v>10010</v>
      </c>
      <c r="DM428" s="24">
        <v>1820805200</v>
      </c>
      <c r="DN428">
        <f t="shared" si="439"/>
        <v>181898.62137862138</v>
      </c>
      <c r="DO428">
        <f t="shared" si="440"/>
        <v>2731.2846258101636</v>
      </c>
      <c r="DP428" s="18">
        <f t="shared" si="441"/>
        <v>1.5244322292842859E-2</v>
      </c>
      <c r="DQ428" s="14">
        <v>2020</v>
      </c>
      <c r="DR428" s="25">
        <v>9963</v>
      </c>
      <c r="DS428" s="24">
        <v>2053856480</v>
      </c>
      <c r="DT428">
        <f t="shared" si="442"/>
        <v>206148.39706915588</v>
      </c>
      <c r="DU428">
        <f t="shared" si="443"/>
        <v>24249.775690534501</v>
      </c>
      <c r="DV428" s="18">
        <f t="shared" si="444"/>
        <v>0.13331478549284151</v>
      </c>
      <c r="DX428" s="11">
        <f t="shared" si="445"/>
        <v>4.0685747812942027E-2</v>
      </c>
      <c r="DY428">
        <f t="shared" si="446"/>
        <v>176190.22137629628</v>
      </c>
      <c r="DZ428" s="23">
        <f t="shared" si="447"/>
        <v>148670.02788835298</v>
      </c>
    </row>
    <row r="429" spans="1:130" x14ac:dyDescent="0.2">
      <c r="A429" s="3">
        <v>96095</v>
      </c>
      <c r="B429" t="s">
        <v>429</v>
      </c>
      <c r="C429" s="14">
        <v>2000</v>
      </c>
      <c r="D429" s="10">
        <v>20547</v>
      </c>
      <c r="E429" s="9">
        <v>2980096969</v>
      </c>
      <c r="F429">
        <f t="shared" si="384"/>
        <v>145038.05757531512</v>
      </c>
      <c r="G429" s="14">
        <v>2001</v>
      </c>
      <c r="H429" s="10">
        <v>20231</v>
      </c>
      <c r="I429" s="9">
        <v>3114496666</v>
      </c>
      <c r="J429">
        <f t="shared" si="385"/>
        <v>153946.74835648263</v>
      </c>
      <c r="K429">
        <f t="shared" si="386"/>
        <v>8908.6907811675046</v>
      </c>
      <c r="L429" s="18">
        <f t="shared" si="387"/>
        <v>6.142312528242054E-2</v>
      </c>
      <c r="M429" s="14">
        <v>2002</v>
      </c>
      <c r="N429" s="10">
        <v>20130</v>
      </c>
      <c r="O429" s="9">
        <v>3418224112</v>
      </c>
      <c r="P429">
        <f t="shared" si="388"/>
        <v>169807.45712866369</v>
      </c>
      <c r="Q429">
        <f t="shared" si="389"/>
        <v>15860.708772181068</v>
      </c>
      <c r="R429" s="19">
        <f t="shared" si="390"/>
        <v>0.10302724118247465</v>
      </c>
      <c r="S429" s="14">
        <v>2003</v>
      </c>
      <c r="T429" s="10">
        <v>20130</v>
      </c>
      <c r="U429" s="9">
        <v>3413934957</v>
      </c>
      <c r="V429">
        <f t="shared" si="391"/>
        <v>169594.38435171387</v>
      </c>
      <c r="W429">
        <f t="shared" si="392"/>
        <v>-213.07277694981894</v>
      </c>
      <c r="X429" s="18">
        <f t="shared" si="393"/>
        <v>-1.2547904582798915E-3</v>
      </c>
      <c r="Y429" s="14">
        <v>2004</v>
      </c>
      <c r="Z429" s="10">
        <v>19578</v>
      </c>
      <c r="AA429" s="9">
        <v>3531619230</v>
      </c>
      <c r="AB429">
        <f t="shared" si="394"/>
        <v>180387.12994177139</v>
      </c>
      <c r="AC429">
        <f t="shared" si="395"/>
        <v>10792.745590057515</v>
      </c>
      <c r="AD429" s="18">
        <f t="shared" si="396"/>
        <v>6.3638578784984676E-2</v>
      </c>
      <c r="AE429" s="14">
        <v>2005</v>
      </c>
      <c r="AF429" s="10">
        <v>18994</v>
      </c>
      <c r="AG429" s="9">
        <v>3476588940</v>
      </c>
      <c r="AH429">
        <f t="shared" si="397"/>
        <v>183036.16615773403</v>
      </c>
      <c r="AI429">
        <f t="shared" si="398"/>
        <v>2649.0362159626384</v>
      </c>
      <c r="AJ429" s="18">
        <f t="shared" si="399"/>
        <v>1.4685283904776034E-2</v>
      </c>
      <c r="AK429" s="14">
        <v>2006</v>
      </c>
      <c r="AL429" s="10">
        <v>18787</v>
      </c>
      <c r="AM429" s="9">
        <v>3864003980</v>
      </c>
      <c r="AN429">
        <f t="shared" si="400"/>
        <v>205674.34821951349</v>
      </c>
      <c r="AO429">
        <f t="shared" si="401"/>
        <v>22638.182061779458</v>
      </c>
      <c r="AP429" s="18">
        <f t="shared" si="402"/>
        <v>0.12368146982640951</v>
      </c>
      <c r="AQ429" s="14">
        <v>2007</v>
      </c>
      <c r="AR429" s="10">
        <v>18432</v>
      </c>
      <c r="AS429" s="9">
        <v>3908686950</v>
      </c>
      <c r="AT429">
        <f t="shared" si="403"/>
        <v>212059.8388671875</v>
      </c>
      <c r="AU429">
        <f t="shared" si="404"/>
        <v>6385.4906476740143</v>
      </c>
      <c r="AV429" s="18">
        <f t="shared" si="405"/>
        <v>3.1046606944191531E-2</v>
      </c>
      <c r="AW429" s="14">
        <v>2008</v>
      </c>
      <c r="AX429" s="10">
        <v>18031</v>
      </c>
      <c r="AY429" s="9">
        <v>4631201990</v>
      </c>
      <c r="AZ429">
        <f t="shared" si="406"/>
        <v>256846.65243192279</v>
      </c>
      <c r="BA429">
        <f t="shared" si="407"/>
        <v>44786.81356473529</v>
      </c>
      <c r="BB429" s="18">
        <f t="shared" si="408"/>
        <v>0.21119894178918597</v>
      </c>
      <c r="BC429" s="14">
        <v>2009</v>
      </c>
      <c r="BD429" s="10">
        <v>17467</v>
      </c>
      <c r="BE429" s="9">
        <v>4682864625</v>
      </c>
      <c r="BF429">
        <f t="shared" si="409"/>
        <v>268097.82017518749</v>
      </c>
      <c r="BG429">
        <f t="shared" si="410"/>
        <v>11251.167743264697</v>
      </c>
      <c r="BH429" s="18">
        <f t="shared" si="411"/>
        <v>4.3805000519704339E-2</v>
      </c>
      <c r="BI429" s="14">
        <v>2010</v>
      </c>
      <c r="BJ429" s="10">
        <v>17386</v>
      </c>
      <c r="BK429" s="9">
        <v>4448004710</v>
      </c>
      <c r="BL429">
        <f t="shared" si="412"/>
        <v>255838.30150695963</v>
      </c>
      <c r="BM429">
        <f t="shared" si="413"/>
        <v>-12259.518668227858</v>
      </c>
      <c r="BN429" s="18">
        <f t="shared" si="414"/>
        <v>-4.5727781972329809E-2</v>
      </c>
      <c r="BO429" s="14">
        <v>2011</v>
      </c>
      <c r="BP429" s="10">
        <v>17456</v>
      </c>
      <c r="BQ429" s="9">
        <v>4415370500</v>
      </c>
      <c r="BR429">
        <f t="shared" si="415"/>
        <v>252942.85632447296</v>
      </c>
      <c r="BS429">
        <f t="shared" si="416"/>
        <v>-2895.4451824866701</v>
      </c>
      <c r="BT429" s="18">
        <f t="shared" si="417"/>
        <v>-1.1317481258402994E-2</v>
      </c>
      <c r="BU429" s="14">
        <v>2012</v>
      </c>
      <c r="BV429" s="10">
        <v>17353</v>
      </c>
      <c r="BW429" s="9">
        <v>4240881690</v>
      </c>
      <c r="BX429">
        <f t="shared" si="418"/>
        <v>244388.96386791908</v>
      </c>
      <c r="BY429">
        <f t="shared" si="419"/>
        <v>-8553.8924565538764</v>
      </c>
      <c r="BZ429" s="18">
        <f t="shared" si="420"/>
        <v>-3.3817489771606812E-2</v>
      </c>
      <c r="CA429" s="14">
        <v>2013</v>
      </c>
      <c r="CB429" s="10">
        <v>17274</v>
      </c>
      <c r="CC429" s="9">
        <v>4257023720</v>
      </c>
      <c r="CD429">
        <f t="shared" si="421"/>
        <v>246441.10918142874</v>
      </c>
      <c r="CE429">
        <f t="shared" si="422"/>
        <v>2052.1453135096526</v>
      </c>
      <c r="CF429" s="18">
        <f t="shared" si="423"/>
        <v>8.3970457627486894E-3</v>
      </c>
      <c r="CG429" s="14">
        <v>2014</v>
      </c>
      <c r="CH429" s="10">
        <v>17148</v>
      </c>
      <c r="CI429" s="9">
        <v>4135517260</v>
      </c>
      <c r="CJ429">
        <f t="shared" si="424"/>
        <v>241166.15698623747</v>
      </c>
      <c r="CK429">
        <f t="shared" si="425"/>
        <v>-5274.9521951912611</v>
      </c>
      <c r="CL429" s="18">
        <f t="shared" si="426"/>
        <v>-2.1404514095527249E-2</v>
      </c>
      <c r="CM429" s="14">
        <v>2015</v>
      </c>
      <c r="CN429" s="9">
        <v>17229</v>
      </c>
      <c r="CO429" s="9">
        <v>4158544670</v>
      </c>
      <c r="CP429">
        <f t="shared" si="427"/>
        <v>241368.89372569506</v>
      </c>
      <c r="CQ429">
        <f t="shared" si="428"/>
        <v>202.73673945758492</v>
      </c>
      <c r="CR429" s="18">
        <f t="shared" si="429"/>
        <v>8.4065169836062203E-4</v>
      </c>
      <c r="CS429" s="14">
        <v>2016</v>
      </c>
      <c r="CT429" s="9">
        <v>17302</v>
      </c>
      <c r="CU429" s="9">
        <v>4336607760</v>
      </c>
      <c r="CV429">
        <f t="shared" si="430"/>
        <v>250641.99283319848</v>
      </c>
      <c r="CW429">
        <f t="shared" si="431"/>
        <v>9273.0991075034253</v>
      </c>
      <c r="CX429" s="18">
        <f t="shared" si="432"/>
        <v>3.8418782819802322E-2</v>
      </c>
      <c r="CY429" s="14">
        <v>2017</v>
      </c>
      <c r="CZ429" s="9">
        <v>17434</v>
      </c>
      <c r="DA429" s="9">
        <v>4370660330</v>
      </c>
      <c r="DB429">
        <f t="shared" si="433"/>
        <v>250697.50659630608</v>
      </c>
      <c r="DC429">
        <f t="shared" si="434"/>
        <v>55.51376310759224</v>
      </c>
      <c r="DD429" s="18">
        <f t="shared" si="435"/>
        <v>2.2148628200756643E-4</v>
      </c>
      <c r="DE429" s="14">
        <v>2018</v>
      </c>
      <c r="DF429" s="24">
        <v>17599</v>
      </c>
      <c r="DG429" s="24">
        <v>4705282070</v>
      </c>
      <c r="DH429">
        <f t="shared" si="436"/>
        <v>267360.76311154041</v>
      </c>
      <c r="DI429">
        <f t="shared" si="437"/>
        <v>16663.25651523433</v>
      </c>
      <c r="DJ429" s="18">
        <f t="shared" si="438"/>
        <v>6.6467579759645914E-2</v>
      </c>
      <c r="DK429" s="14">
        <v>2019</v>
      </c>
      <c r="DL429" s="24">
        <v>17613</v>
      </c>
      <c r="DM429" s="24">
        <v>4684978070</v>
      </c>
      <c r="DN429">
        <f t="shared" si="439"/>
        <v>265995.46187475161</v>
      </c>
      <c r="DO429">
        <f t="shared" si="440"/>
        <v>-1365.3012367888005</v>
      </c>
      <c r="DP429" s="18">
        <f t="shared" si="441"/>
        <v>-5.1065878960676421E-3</v>
      </c>
      <c r="DQ429" s="14">
        <v>2020</v>
      </c>
      <c r="DR429" s="25">
        <v>17525</v>
      </c>
      <c r="DS429" s="24">
        <v>5168617150</v>
      </c>
      <c r="DT429">
        <f t="shared" si="442"/>
        <v>294928.22539229674</v>
      </c>
      <c r="DU429">
        <f t="shared" si="443"/>
        <v>28932.763517545129</v>
      </c>
      <c r="DV429" s="18">
        <f t="shared" si="444"/>
        <v>0.10877164337175271</v>
      </c>
      <c r="DX429" s="11">
        <f t="shared" si="445"/>
        <v>3.6447230392333309E-2</v>
      </c>
      <c r="DY429">
        <f t="shared" si="446"/>
        <v>261351.24386086603</v>
      </c>
      <c r="DZ429" s="23">
        <f t="shared" si="447"/>
        <v>226488.51593363329</v>
      </c>
    </row>
    <row r="430" spans="1:130" x14ac:dyDescent="0.2">
      <c r="A430" s="3">
        <v>96098</v>
      </c>
      <c r="B430" t="s">
        <v>430</v>
      </c>
      <c r="C430" s="14">
        <v>2000</v>
      </c>
      <c r="D430" s="10">
        <v>2650</v>
      </c>
      <c r="E430" s="9">
        <v>290906744</v>
      </c>
      <c r="F430">
        <f t="shared" si="384"/>
        <v>109776.12981132076</v>
      </c>
      <c r="G430" s="14">
        <v>2001</v>
      </c>
      <c r="H430" s="10">
        <v>2627</v>
      </c>
      <c r="I430" s="9">
        <v>298472009</v>
      </c>
      <c r="J430">
        <f t="shared" si="385"/>
        <v>113617.05709935287</v>
      </c>
      <c r="K430">
        <f t="shared" si="386"/>
        <v>3840.9272880321078</v>
      </c>
      <c r="L430" s="18">
        <f t="shared" si="387"/>
        <v>3.4988729285990998E-2</v>
      </c>
      <c r="M430" s="14">
        <v>2002</v>
      </c>
      <c r="N430" s="10">
        <v>2637</v>
      </c>
      <c r="O430" s="9">
        <v>323466657</v>
      </c>
      <c r="P430">
        <f t="shared" si="388"/>
        <v>122664.64050056883</v>
      </c>
      <c r="Q430">
        <f t="shared" si="389"/>
        <v>9047.5834012159612</v>
      </c>
      <c r="R430" s="19">
        <f t="shared" si="390"/>
        <v>7.9632263255192987E-2</v>
      </c>
      <c r="S430" s="14">
        <v>2003</v>
      </c>
      <c r="T430" s="10">
        <v>2637</v>
      </c>
      <c r="U430" s="9">
        <v>320524497</v>
      </c>
      <c r="V430">
        <f t="shared" si="391"/>
        <v>121548.91808873721</v>
      </c>
      <c r="W430">
        <f t="shared" si="392"/>
        <v>-1115.7224118316226</v>
      </c>
      <c r="X430" s="18">
        <f t="shared" si="393"/>
        <v>-9.0957133798182759E-3</v>
      </c>
      <c r="Y430" s="14">
        <v>2004</v>
      </c>
      <c r="Z430" s="10">
        <v>2526</v>
      </c>
      <c r="AA430" s="9">
        <v>341867030</v>
      </c>
      <c r="AB430">
        <f t="shared" si="394"/>
        <v>135339.28345209817</v>
      </c>
      <c r="AC430">
        <f t="shared" si="395"/>
        <v>13790.365363360965</v>
      </c>
      <c r="AD430" s="18">
        <f t="shared" si="396"/>
        <v>0.11345527035702005</v>
      </c>
      <c r="AE430" s="14">
        <v>2005</v>
      </c>
      <c r="AF430" s="10">
        <v>2481</v>
      </c>
      <c r="AG430" s="9">
        <v>336430110</v>
      </c>
      <c r="AH430">
        <f t="shared" si="397"/>
        <v>135602.62394195888</v>
      </c>
      <c r="AI430">
        <f t="shared" si="398"/>
        <v>263.34048986071139</v>
      </c>
      <c r="AJ430" s="18">
        <f t="shared" si="399"/>
        <v>1.9457801396881034E-3</v>
      </c>
      <c r="AK430" s="14">
        <v>2006</v>
      </c>
      <c r="AL430" s="10">
        <v>2507</v>
      </c>
      <c r="AM430" s="9">
        <v>375171340</v>
      </c>
      <c r="AN430">
        <f t="shared" si="400"/>
        <v>149649.51735141603</v>
      </c>
      <c r="AO430">
        <f t="shared" si="401"/>
        <v>14046.893409457145</v>
      </c>
      <c r="AP430" s="18">
        <f t="shared" si="402"/>
        <v>0.10358865485869614</v>
      </c>
      <c r="AQ430" s="14">
        <v>2007</v>
      </c>
      <c r="AR430" s="10">
        <v>2500</v>
      </c>
      <c r="AS430" s="9">
        <v>375781070</v>
      </c>
      <c r="AT430">
        <f t="shared" si="403"/>
        <v>150312.42800000001</v>
      </c>
      <c r="AU430">
        <f t="shared" si="404"/>
        <v>662.91064858398749</v>
      </c>
      <c r="AV430" s="18">
        <f t="shared" si="405"/>
        <v>4.4297546715590178E-3</v>
      </c>
      <c r="AW430" s="14">
        <v>2008</v>
      </c>
      <c r="AX430" s="10">
        <v>2517</v>
      </c>
      <c r="AY430" s="9">
        <v>432748290</v>
      </c>
      <c r="AZ430">
        <f t="shared" si="406"/>
        <v>171930.1907032181</v>
      </c>
      <c r="BA430">
        <f t="shared" si="407"/>
        <v>21617.76270321809</v>
      </c>
      <c r="BB430" s="18">
        <f t="shared" si="408"/>
        <v>0.14381886442029987</v>
      </c>
      <c r="BC430" s="14">
        <v>2009</v>
      </c>
      <c r="BD430" s="10">
        <v>2455</v>
      </c>
      <c r="BE430" s="9">
        <v>434536350</v>
      </c>
      <c r="BF430">
        <f t="shared" si="409"/>
        <v>177000.549898167</v>
      </c>
      <c r="BG430">
        <f t="shared" si="410"/>
        <v>5070.3591949488909</v>
      </c>
      <c r="BH430" s="18">
        <f t="shared" si="411"/>
        <v>2.9490801901692919E-2</v>
      </c>
      <c r="BI430" s="14">
        <v>2010</v>
      </c>
      <c r="BJ430" s="10">
        <v>2476</v>
      </c>
      <c r="BK430" s="9">
        <v>404957950</v>
      </c>
      <c r="BL430">
        <f t="shared" si="412"/>
        <v>163553.2915993538</v>
      </c>
      <c r="BM430">
        <f t="shared" si="413"/>
        <v>-13447.258298813191</v>
      </c>
      <c r="BN430" s="18">
        <f t="shared" si="414"/>
        <v>-7.5972974697252338E-2</v>
      </c>
      <c r="BO430" s="14">
        <v>2011</v>
      </c>
      <c r="BP430" s="10">
        <v>2495</v>
      </c>
      <c r="BQ430" s="9">
        <v>400666260</v>
      </c>
      <c r="BR430">
        <f t="shared" si="415"/>
        <v>160587.67935871743</v>
      </c>
      <c r="BS430">
        <f t="shared" si="416"/>
        <v>-2965.612240636372</v>
      </c>
      <c r="BT430" s="18">
        <f t="shared" si="417"/>
        <v>-1.8132391049035232E-2</v>
      </c>
      <c r="BU430" s="14">
        <v>2012</v>
      </c>
      <c r="BV430" s="10">
        <v>2418</v>
      </c>
      <c r="BW430" s="9">
        <v>380216170</v>
      </c>
      <c r="BX430">
        <f t="shared" si="418"/>
        <v>157244.07361455748</v>
      </c>
      <c r="BY430">
        <f t="shared" si="419"/>
        <v>-3343.6057441599551</v>
      </c>
      <c r="BZ430" s="18">
        <f t="shared" si="420"/>
        <v>-2.0821060230225244E-2</v>
      </c>
      <c r="CA430" s="14">
        <v>2013</v>
      </c>
      <c r="CB430" s="10">
        <v>2403</v>
      </c>
      <c r="CC430" s="9">
        <v>381477840</v>
      </c>
      <c r="CD430">
        <f t="shared" si="421"/>
        <v>158750.66167290887</v>
      </c>
      <c r="CE430">
        <f t="shared" si="422"/>
        <v>1506.5880583513936</v>
      </c>
      <c r="CF430" s="18">
        <f t="shared" si="423"/>
        <v>9.5812072513740531E-3</v>
      </c>
      <c r="CG430" s="14">
        <v>2014</v>
      </c>
      <c r="CH430" s="10">
        <v>2376</v>
      </c>
      <c r="CI430" s="9">
        <v>374334480</v>
      </c>
      <c r="CJ430">
        <f t="shared" si="424"/>
        <v>157548.18181818182</v>
      </c>
      <c r="CK430">
        <f t="shared" si="425"/>
        <v>-1202.4798547270475</v>
      </c>
      <c r="CL430" s="18">
        <f t="shared" si="426"/>
        <v>-7.5746446789913017E-3</v>
      </c>
      <c r="CM430" s="14">
        <v>2015</v>
      </c>
      <c r="CN430" s="9">
        <v>2418</v>
      </c>
      <c r="CO430" s="9">
        <v>372136990</v>
      </c>
      <c r="CP430">
        <f t="shared" si="427"/>
        <v>153902.80810587262</v>
      </c>
      <c r="CQ430">
        <f t="shared" si="428"/>
        <v>-3645.3737123091996</v>
      </c>
      <c r="CR430" s="18">
        <f t="shared" si="429"/>
        <v>-2.3138151581565923E-2</v>
      </c>
      <c r="CS430" s="14">
        <v>2016</v>
      </c>
      <c r="CT430" s="9">
        <v>2503</v>
      </c>
      <c r="CU430" s="9">
        <v>370026450</v>
      </c>
      <c r="CV430">
        <f t="shared" si="430"/>
        <v>147833.18018377948</v>
      </c>
      <c r="CW430">
        <f t="shared" si="431"/>
        <v>-6069.6279220931465</v>
      </c>
      <c r="CX430" s="18">
        <f t="shared" si="432"/>
        <v>-3.9438058322611866E-2</v>
      </c>
      <c r="CY430" s="14">
        <v>2017</v>
      </c>
      <c r="CZ430" s="9">
        <v>2589</v>
      </c>
      <c r="DA430" s="9">
        <v>371163090</v>
      </c>
      <c r="DB430">
        <f t="shared" si="433"/>
        <v>143361.56431054461</v>
      </c>
      <c r="DC430">
        <f t="shared" si="434"/>
        <v>-4471.6158732348704</v>
      </c>
      <c r="DD430" s="18">
        <f t="shared" si="435"/>
        <v>-3.0247714807162783E-2</v>
      </c>
      <c r="DE430" s="14">
        <v>2018</v>
      </c>
      <c r="DF430" s="24">
        <v>2560</v>
      </c>
      <c r="DG430" s="24">
        <v>396346140</v>
      </c>
      <c r="DH430">
        <f t="shared" si="436"/>
        <v>154822.7109375</v>
      </c>
      <c r="DI430">
        <f t="shared" si="437"/>
        <v>11461.146626955393</v>
      </c>
      <c r="DJ430" s="18">
        <f t="shared" si="438"/>
        <v>7.9945741957228325E-2</v>
      </c>
      <c r="DK430" s="14">
        <v>2019</v>
      </c>
      <c r="DL430" s="24">
        <v>2570</v>
      </c>
      <c r="DM430" s="24">
        <v>396841690</v>
      </c>
      <c r="DN430">
        <f t="shared" si="439"/>
        <v>154413.10894941635</v>
      </c>
      <c r="DO430">
        <f t="shared" si="440"/>
        <v>-409.60198808365385</v>
      </c>
      <c r="DP430" s="18">
        <f t="shared" si="441"/>
        <v>-2.6456195321951509E-3</v>
      </c>
      <c r="DQ430" s="14">
        <v>2020</v>
      </c>
      <c r="DR430" s="25">
        <v>2587</v>
      </c>
      <c r="DS430" s="24">
        <v>459425970</v>
      </c>
      <c r="DT430">
        <f t="shared" si="442"/>
        <v>177590.24739080016</v>
      </c>
      <c r="DU430">
        <f t="shared" si="443"/>
        <v>23177.13844138381</v>
      </c>
      <c r="DV430" s="18">
        <f t="shared" si="444"/>
        <v>0.15009825654748216</v>
      </c>
      <c r="DX430" s="11">
        <f t="shared" si="445"/>
        <v>2.5404295410416212E-2</v>
      </c>
      <c r="DY430">
        <f t="shared" si="446"/>
        <v>150865.79473248697</v>
      </c>
      <c r="DZ430" s="23">
        <f t="shared" si="447"/>
        <v>148430.89746611766</v>
      </c>
    </row>
    <row r="431" spans="1:130" x14ac:dyDescent="0.2">
      <c r="A431" s="3">
        <v>96099</v>
      </c>
      <c r="B431" t="s">
        <v>431</v>
      </c>
      <c r="C431" s="14">
        <v>2000</v>
      </c>
      <c r="D431" s="10">
        <v>1458</v>
      </c>
      <c r="E431" s="9">
        <v>106642017</v>
      </c>
      <c r="F431">
        <f t="shared" si="384"/>
        <v>73142.67283950618</v>
      </c>
      <c r="G431" s="14">
        <v>2001</v>
      </c>
      <c r="H431" s="10">
        <v>1489</v>
      </c>
      <c r="I431" s="9">
        <v>109233033</v>
      </c>
      <c r="J431">
        <f t="shared" si="385"/>
        <v>73359.995298858295</v>
      </c>
      <c r="K431">
        <f t="shared" si="386"/>
        <v>217.3224593521154</v>
      </c>
      <c r="L431" s="18">
        <f t="shared" si="387"/>
        <v>2.9712129857351085E-3</v>
      </c>
      <c r="M431" s="14">
        <v>2002</v>
      </c>
      <c r="N431" s="10">
        <v>1494</v>
      </c>
      <c r="O431" s="9">
        <v>121645590</v>
      </c>
      <c r="P431">
        <f t="shared" si="388"/>
        <v>81422.751004016071</v>
      </c>
      <c r="Q431">
        <f t="shared" si="389"/>
        <v>8062.7557051577751</v>
      </c>
      <c r="R431" s="19">
        <f t="shared" si="390"/>
        <v>0.10990670967618309</v>
      </c>
      <c r="S431" s="14">
        <v>2003</v>
      </c>
      <c r="T431" s="10">
        <v>1494</v>
      </c>
      <c r="U431" s="9">
        <v>122317434</v>
      </c>
      <c r="V431">
        <f t="shared" si="391"/>
        <v>81872.445783132527</v>
      </c>
      <c r="W431">
        <f t="shared" si="392"/>
        <v>449.69477911645663</v>
      </c>
      <c r="X431" s="18">
        <f t="shared" si="393"/>
        <v>5.522962238088419E-3</v>
      </c>
      <c r="Y431" s="14">
        <v>2004</v>
      </c>
      <c r="Z431" s="10">
        <v>1550</v>
      </c>
      <c r="AA431" s="9">
        <v>128269100</v>
      </c>
      <c r="AB431">
        <f t="shared" si="394"/>
        <v>82754.258064516136</v>
      </c>
      <c r="AC431">
        <f t="shared" si="395"/>
        <v>881.81228138360893</v>
      </c>
      <c r="AD431" s="18">
        <f t="shared" si="396"/>
        <v>1.0770562341809033E-2</v>
      </c>
      <c r="AE431" s="14">
        <v>2005</v>
      </c>
      <c r="AF431" s="10">
        <v>1596</v>
      </c>
      <c r="AG431" s="9">
        <v>126646250</v>
      </c>
      <c r="AH431">
        <f t="shared" si="397"/>
        <v>79352.286967418549</v>
      </c>
      <c r="AI431">
        <f t="shared" si="398"/>
        <v>-3401.9710970975866</v>
      </c>
      <c r="AJ431" s="18">
        <f t="shared" si="399"/>
        <v>-4.1109317836495761E-2</v>
      </c>
      <c r="AK431" s="14">
        <v>2006</v>
      </c>
      <c r="AL431" s="10">
        <v>1574</v>
      </c>
      <c r="AM431" s="9">
        <v>147630670</v>
      </c>
      <c r="AN431">
        <f t="shared" si="400"/>
        <v>93793.310038119438</v>
      </c>
      <c r="AO431">
        <f t="shared" si="401"/>
        <v>14441.023070700889</v>
      </c>
      <c r="AP431" s="18">
        <f t="shared" si="402"/>
        <v>0.18198622399667275</v>
      </c>
      <c r="AQ431" s="14">
        <v>2007</v>
      </c>
      <c r="AR431" s="10">
        <v>1585</v>
      </c>
      <c r="AS431" s="9">
        <v>148724420</v>
      </c>
      <c r="AT431">
        <f t="shared" si="403"/>
        <v>93832.441640378544</v>
      </c>
      <c r="AU431">
        <f t="shared" si="404"/>
        <v>39.131602259105421</v>
      </c>
      <c r="AV431" s="18">
        <f t="shared" si="405"/>
        <v>4.1721101689663764E-4</v>
      </c>
      <c r="AW431" s="14">
        <v>2008</v>
      </c>
      <c r="AX431" s="10">
        <v>1665</v>
      </c>
      <c r="AY431" s="9">
        <v>175541500</v>
      </c>
      <c r="AZ431">
        <f t="shared" si="406"/>
        <v>105430.33033033033</v>
      </c>
      <c r="BA431">
        <f t="shared" si="407"/>
        <v>11597.888689951782</v>
      </c>
      <c r="BB431" s="18">
        <f t="shared" si="408"/>
        <v>0.12360211977006584</v>
      </c>
      <c r="BC431" s="14">
        <v>2009</v>
      </c>
      <c r="BD431" s="10">
        <v>1655</v>
      </c>
      <c r="BE431" s="9">
        <v>175830780</v>
      </c>
      <c r="BF431">
        <f t="shared" si="409"/>
        <v>106242.16314199395</v>
      </c>
      <c r="BG431">
        <f t="shared" si="410"/>
        <v>811.83281166362576</v>
      </c>
      <c r="BH431" s="18">
        <f t="shared" si="411"/>
        <v>7.7001827568975827E-3</v>
      </c>
      <c r="BI431" s="14">
        <v>2010</v>
      </c>
      <c r="BJ431" s="10">
        <v>1621</v>
      </c>
      <c r="BK431" s="9">
        <v>159569310</v>
      </c>
      <c r="BL431">
        <f t="shared" si="412"/>
        <v>98438.80937692782</v>
      </c>
      <c r="BM431">
        <f t="shared" si="413"/>
        <v>-7803.353765066131</v>
      </c>
      <c r="BN431" s="18">
        <f t="shared" si="414"/>
        <v>-7.344874703498698E-2</v>
      </c>
      <c r="BO431" s="14">
        <v>2011</v>
      </c>
      <c r="BP431" s="10">
        <v>1503</v>
      </c>
      <c r="BQ431" s="9">
        <v>157291160</v>
      </c>
      <c r="BR431">
        <f t="shared" si="415"/>
        <v>104651.47039254823</v>
      </c>
      <c r="BS431">
        <f t="shared" si="416"/>
        <v>6212.6610156204115</v>
      </c>
      <c r="BT431" s="18">
        <f t="shared" si="417"/>
        <v>6.3111907335569026E-2</v>
      </c>
      <c r="BU431" s="14">
        <v>2012</v>
      </c>
      <c r="BV431" s="10">
        <v>1568</v>
      </c>
      <c r="BW431" s="9">
        <v>144754900</v>
      </c>
      <c r="BX431">
        <f t="shared" si="418"/>
        <v>92318.176020408166</v>
      </c>
      <c r="BY431">
        <f t="shared" si="419"/>
        <v>-12333.294372140066</v>
      </c>
      <c r="BZ431" s="18">
        <f t="shared" si="420"/>
        <v>-0.11785113315539487</v>
      </c>
      <c r="CA431" s="14">
        <v>2013</v>
      </c>
      <c r="CB431" s="10">
        <v>1574</v>
      </c>
      <c r="CC431" s="9">
        <v>145655160</v>
      </c>
      <c r="CD431">
        <f t="shared" si="421"/>
        <v>92538.221092757303</v>
      </c>
      <c r="CE431">
        <f t="shared" si="422"/>
        <v>220.04507234913763</v>
      </c>
      <c r="CF431" s="18">
        <f t="shared" si="423"/>
        <v>2.3835509087668035E-3</v>
      </c>
      <c r="CG431" s="14">
        <v>2014</v>
      </c>
      <c r="CH431" s="10">
        <v>1618</v>
      </c>
      <c r="CI431" s="9">
        <v>143438950</v>
      </c>
      <c r="CJ431">
        <f t="shared" si="424"/>
        <v>88652.008652657605</v>
      </c>
      <c r="CK431">
        <f t="shared" si="425"/>
        <v>-3886.2124400996981</v>
      </c>
      <c r="CL431" s="18">
        <f t="shared" si="426"/>
        <v>-4.1995754772552685E-2</v>
      </c>
      <c r="CM431" s="14">
        <v>2015</v>
      </c>
      <c r="CN431" s="9">
        <v>1582</v>
      </c>
      <c r="CO431" s="9">
        <v>143921040</v>
      </c>
      <c r="CP431">
        <f t="shared" si="427"/>
        <v>90974.108723135272</v>
      </c>
      <c r="CQ431">
        <f t="shared" si="428"/>
        <v>2322.100070477667</v>
      </c>
      <c r="CR431" s="18">
        <f t="shared" si="429"/>
        <v>2.6193428730709931E-2</v>
      </c>
      <c r="CS431" s="14">
        <v>2016</v>
      </c>
      <c r="CT431" s="9">
        <v>1584</v>
      </c>
      <c r="CU431" s="9">
        <v>140961230</v>
      </c>
      <c r="CV431">
        <f t="shared" si="430"/>
        <v>88990.675505050502</v>
      </c>
      <c r="CW431">
        <f t="shared" si="431"/>
        <v>-1983.4332180847705</v>
      </c>
      <c r="CX431" s="18">
        <f t="shared" si="432"/>
        <v>-2.1802172573308996E-2</v>
      </c>
      <c r="CY431" s="14">
        <v>2017</v>
      </c>
      <c r="CZ431" s="9">
        <v>1655</v>
      </c>
      <c r="DA431" s="9">
        <v>141045950</v>
      </c>
      <c r="DB431">
        <f t="shared" si="433"/>
        <v>85224.138972809669</v>
      </c>
      <c r="DC431">
        <f t="shared" si="434"/>
        <v>-3766.5365322408325</v>
      </c>
      <c r="DD431" s="18">
        <f t="shared" si="435"/>
        <v>-4.2325069574587842E-2</v>
      </c>
      <c r="DE431" s="14">
        <v>2018</v>
      </c>
      <c r="DF431" s="24">
        <v>1675</v>
      </c>
      <c r="DG431" s="24">
        <v>151793400</v>
      </c>
      <c r="DH431">
        <f t="shared" si="436"/>
        <v>90622.925373134334</v>
      </c>
      <c r="DI431">
        <f t="shared" si="437"/>
        <v>5398.786400324665</v>
      </c>
      <c r="DJ431" s="18">
        <f t="shared" si="438"/>
        <v>6.3348089700819635E-2</v>
      </c>
      <c r="DK431" s="14">
        <v>2019</v>
      </c>
      <c r="DL431" s="24">
        <v>1659</v>
      </c>
      <c r="DM431" s="24">
        <v>152398580</v>
      </c>
      <c r="DN431">
        <f t="shared" si="439"/>
        <v>91861.711874623274</v>
      </c>
      <c r="DO431">
        <f t="shared" si="440"/>
        <v>1238.7865014889394</v>
      </c>
      <c r="DP431" s="18">
        <f t="shared" si="441"/>
        <v>1.3669681224572171E-2</v>
      </c>
      <c r="DQ431" s="14">
        <v>2020</v>
      </c>
      <c r="DR431" s="25">
        <v>1715</v>
      </c>
      <c r="DS431" s="24">
        <v>178503090</v>
      </c>
      <c r="DT431">
        <f t="shared" si="442"/>
        <v>104083.43440233236</v>
      </c>
      <c r="DU431">
        <f t="shared" si="443"/>
        <v>12221.722527709091</v>
      </c>
      <c r="DV431" s="18">
        <f t="shared" si="444"/>
        <v>0.13304479394407337</v>
      </c>
      <c r="DX431" s="11">
        <f t="shared" si="445"/>
        <v>1.945142821849043E-2</v>
      </c>
      <c r="DY431">
        <f t="shared" si="446"/>
        <v>89236.258740189092</v>
      </c>
      <c r="DZ431" s="23">
        <f t="shared" si="447"/>
        <v>90455.158833078778</v>
      </c>
    </row>
    <row r="432" spans="1:130" x14ac:dyDescent="0.2">
      <c r="A432" s="3">
        <v>96101</v>
      </c>
      <c r="B432" t="s">
        <v>432</v>
      </c>
      <c r="C432" s="14">
        <v>2000</v>
      </c>
      <c r="D432" s="10">
        <v>914</v>
      </c>
      <c r="E432" s="9">
        <v>190282092</v>
      </c>
      <c r="F432">
        <f t="shared" si="384"/>
        <v>208186.09628008751</v>
      </c>
      <c r="G432" s="14">
        <v>2001</v>
      </c>
      <c r="H432" s="10">
        <v>929</v>
      </c>
      <c r="I432" s="9">
        <v>195106979</v>
      </c>
      <c r="J432">
        <f t="shared" si="385"/>
        <v>210018.27664155007</v>
      </c>
      <c r="K432">
        <f t="shared" si="386"/>
        <v>1832.1803614625533</v>
      </c>
      <c r="L432" s="18">
        <f t="shared" si="387"/>
        <v>8.8006855126270839E-3</v>
      </c>
      <c r="M432" s="14">
        <v>2002</v>
      </c>
      <c r="N432" s="10">
        <v>932</v>
      </c>
      <c r="O432" s="9">
        <v>219779988</v>
      </c>
      <c r="P432">
        <f t="shared" si="388"/>
        <v>235815.43776824034</v>
      </c>
      <c r="Q432">
        <f t="shared" si="389"/>
        <v>25797.161126690276</v>
      </c>
      <c r="R432" s="19">
        <f t="shared" si="390"/>
        <v>0.12283293406278033</v>
      </c>
      <c r="S432" s="14">
        <v>2003</v>
      </c>
      <c r="T432" s="10">
        <v>932</v>
      </c>
      <c r="U432" s="9">
        <v>219677036</v>
      </c>
      <c r="V432">
        <f t="shared" si="391"/>
        <v>235704.97424892703</v>
      </c>
      <c r="W432">
        <f t="shared" si="392"/>
        <v>-110.46351931331446</v>
      </c>
      <c r="X432" s="18">
        <f t="shared" si="393"/>
        <v>-4.6843209400852765E-4</v>
      </c>
      <c r="Y432" s="14">
        <v>2004</v>
      </c>
      <c r="Z432" s="10">
        <v>858</v>
      </c>
      <c r="AA432" s="9">
        <v>226453730</v>
      </c>
      <c r="AB432">
        <f t="shared" si="394"/>
        <v>263932.08624708623</v>
      </c>
      <c r="AC432">
        <f t="shared" si="395"/>
        <v>28227.111998159206</v>
      </c>
      <c r="AD432" s="18">
        <f t="shared" si="396"/>
        <v>0.11975611498274394</v>
      </c>
      <c r="AE432" s="14">
        <v>2005</v>
      </c>
      <c r="AF432" s="10">
        <v>812</v>
      </c>
      <c r="AG432" s="9">
        <v>222010070</v>
      </c>
      <c r="AH432">
        <f t="shared" si="397"/>
        <v>273411.41625615762</v>
      </c>
      <c r="AI432">
        <f t="shared" si="398"/>
        <v>9479.3300090713892</v>
      </c>
      <c r="AJ432" s="18">
        <f t="shared" si="399"/>
        <v>3.5915792368636422E-2</v>
      </c>
      <c r="AK432" s="14">
        <v>2006</v>
      </c>
      <c r="AL432" s="10">
        <v>816</v>
      </c>
      <c r="AM432" s="9">
        <v>253939560</v>
      </c>
      <c r="AN432">
        <f t="shared" si="400"/>
        <v>311200.4411764706</v>
      </c>
      <c r="AO432">
        <f t="shared" si="401"/>
        <v>37789.024920312979</v>
      </c>
      <c r="AP432" s="18">
        <f t="shared" si="402"/>
        <v>0.13821304698158124</v>
      </c>
      <c r="AQ432" s="14">
        <v>2007</v>
      </c>
      <c r="AR432" s="10">
        <v>787</v>
      </c>
      <c r="AS432" s="9">
        <v>251983450</v>
      </c>
      <c r="AT432">
        <f t="shared" si="403"/>
        <v>320182.27445997461</v>
      </c>
      <c r="AU432">
        <f t="shared" si="404"/>
        <v>8981.8332835040055</v>
      </c>
      <c r="AV432" s="18">
        <f t="shared" si="405"/>
        <v>2.8861891228524096E-2</v>
      </c>
      <c r="AW432" s="14">
        <v>2008</v>
      </c>
      <c r="AX432" s="10">
        <v>792</v>
      </c>
      <c r="AY432" s="9">
        <v>300333050</v>
      </c>
      <c r="AZ432">
        <f t="shared" si="406"/>
        <v>379208.39646464644</v>
      </c>
      <c r="BA432">
        <f t="shared" si="407"/>
        <v>59026.122004671837</v>
      </c>
      <c r="BB432" s="18">
        <f t="shared" si="408"/>
        <v>0.18435162316285744</v>
      </c>
      <c r="BC432" s="14">
        <v>2009</v>
      </c>
      <c r="BD432" s="10">
        <v>803</v>
      </c>
      <c r="BE432" s="9">
        <v>299247370</v>
      </c>
      <c r="BF432">
        <f t="shared" si="409"/>
        <v>372661.73100871732</v>
      </c>
      <c r="BG432">
        <f t="shared" si="410"/>
        <v>-6546.6654559291201</v>
      </c>
      <c r="BH432" s="18">
        <f t="shared" si="411"/>
        <v>-1.7264030852068606E-2</v>
      </c>
      <c r="BI432" s="14">
        <v>2010</v>
      </c>
      <c r="BJ432" s="10">
        <v>803</v>
      </c>
      <c r="BK432" s="9">
        <v>323996590</v>
      </c>
      <c r="BL432">
        <f t="shared" si="412"/>
        <v>403482.67745952675</v>
      </c>
      <c r="BM432">
        <f t="shared" si="413"/>
        <v>30820.946450809424</v>
      </c>
      <c r="BN432" s="18">
        <f t="shared" si="414"/>
        <v>8.2704887264339083E-2</v>
      </c>
      <c r="BO432" s="14">
        <v>2011</v>
      </c>
      <c r="BP432" s="10">
        <v>792</v>
      </c>
      <c r="BQ432" s="9">
        <v>288841960</v>
      </c>
      <c r="BR432">
        <f t="shared" si="415"/>
        <v>364699.44444444444</v>
      </c>
      <c r="BS432">
        <f t="shared" si="416"/>
        <v>-38783.233015082311</v>
      </c>
      <c r="BT432" s="18">
        <f t="shared" si="417"/>
        <v>-9.6121184828244943E-2</v>
      </c>
      <c r="BU432" s="14">
        <v>2012</v>
      </c>
      <c r="BV432" s="10">
        <v>772</v>
      </c>
      <c r="BW432" s="9">
        <v>280354610</v>
      </c>
      <c r="BX432">
        <f t="shared" si="418"/>
        <v>363153.63989637303</v>
      </c>
      <c r="BY432">
        <f t="shared" si="419"/>
        <v>-1545.8045480714063</v>
      </c>
      <c r="BZ432" s="18">
        <f t="shared" si="420"/>
        <v>-4.2385711621419336E-3</v>
      </c>
      <c r="CA432" s="14">
        <v>2013</v>
      </c>
      <c r="CB432" s="10">
        <v>772</v>
      </c>
      <c r="CC432" s="9">
        <v>278321190</v>
      </c>
      <c r="CD432">
        <f t="shared" si="421"/>
        <v>360519.6761658031</v>
      </c>
      <c r="CE432">
        <f t="shared" si="422"/>
        <v>-2633.9637305699289</v>
      </c>
      <c r="CF432" s="18">
        <f t="shared" si="423"/>
        <v>-7.2530285840492698E-3</v>
      </c>
      <c r="CG432" s="14">
        <v>2014</v>
      </c>
      <c r="CH432" s="10">
        <v>810</v>
      </c>
      <c r="CI432" s="9">
        <v>271396140</v>
      </c>
      <c r="CJ432">
        <f t="shared" si="424"/>
        <v>335056.96296296298</v>
      </c>
      <c r="CK432">
        <f t="shared" si="425"/>
        <v>-25462.713202840125</v>
      </c>
      <c r="CL432" s="18">
        <f t="shared" si="426"/>
        <v>-7.0627804489455423E-2</v>
      </c>
      <c r="CM432" s="14">
        <v>2015</v>
      </c>
      <c r="CN432" s="9">
        <v>788</v>
      </c>
      <c r="CO432" s="9">
        <v>281055970</v>
      </c>
      <c r="CP432">
        <f t="shared" si="427"/>
        <v>356670.0126903553</v>
      </c>
      <c r="CQ432">
        <f t="shared" si="428"/>
        <v>21613.049727392325</v>
      </c>
      <c r="CR432" s="18">
        <f t="shared" si="429"/>
        <v>6.450559790271071E-2</v>
      </c>
      <c r="CS432" s="14">
        <v>2016</v>
      </c>
      <c r="CT432" s="9">
        <v>806</v>
      </c>
      <c r="CU432" s="9">
        <v>287302520</v>
      </c>
      <c r="CV432">
        <f t="shared" si="430"/>
        <v>356454.73945409432</v>
      </c>
      <c r="CW432">
        <f t="shared" si="431"/>
        <v>-215.27323626098223</v>
      </c>
      <c r="CX432" s="18">
        <f t="shared" si="432"/>
        <v>-6.0356415903086498E-4</v>
      </c>
      <c r="CY432" s="14">
        <v>2017</v>
      </c>
      <c r="CZ432" s="9">
        <v>797</v>
      </c>
      <c r="DA432" s="9">
        <v>286333430</v>
      </c>
      <c r="DB432">
        <f t="shared" si="433"/>
        <v>359264.02760351315</v>
      </c>
      <c r="DC432">
        <f t="shared" si="434"/>
        <v>2809.2881494188332</v>
      </c>
      <c r="DD432" s="18">
        <f t="shared" si="435"/>
        <v>7.8811917432244569E-3</v>
      </c>
      <c r="DE432" s="14">
        <v>2018</v>
      </c>
      <c r="DF432" s="24">
        <v>783</v>
      </c>
      <c r="DG432" s="24">
        <v>313474700</v>
      </c>
      <c r="DH432">
        <f t="shared" si="436"/>
        <v>400350.83014048531</v>
      </c>
      <c r="DI432">
        <f t="shared" si="437"/>
        <v>41086.802536972158</v>
      </c>
      <c r="DJ432" s="18">
        <f t="shared" si="438"/>
        <v>0.11436380873154355</v>
      </c>
      <c r="DK432" s="14">
        <v>2019</v>
      </c>
      <c r="DL432" s="24">
        <v>784</v>
      </c>
      <c r="DM432" s="24">
        <v>311706040</v>
      </c>
      <c r="DN432">
        <f t="shared" si="439"/>
        <v>397584.23469387757</v>
      </c>
      <c r="DO432">
        <f t="shared" si="440"/>
        <v>-2766.5954466077383</v>
      </c>
      <c r="DP432" s="18">
        <f t="shared" si="441"/>
        <v>-6.9104276507605212E-3</v>
      </c>
      <c r="DQ432" s="14">
        <v>2020</v>
      </c>
      <c r="DR432" s="25">
        <v>768</v>
      </c>
      <c r="DS432" s="24">
        <v>354748750</v>
      </c>
      <c r="DT432">
        <f t="shared" si="442"/>
        <v>461912.43489583331</v>
      </c>
      <c r="DU432">
        <f t="shared" si="443"/>
        <v>64328.20020195574</v>
      </c>
      <c r="DV432" s="18">
        <f t="shared" si="444"/>
        <v>0.1617976634598845</v>
      </c>
      <c r="DX432" s="11">
        <f t="shared" si="445"/>
        <v>4.091643642845922E-2</v>
      </c>
      <c r="DY432">
        <f t="shared" si="446"/>
        <v>385733.03081262531</v>
      </c>
      <c r="DZ432" s="23">
        <f t="shared" si="447"/>
        <v>331879.51480757754</v>
      </c>
    </row>
    <row r="433" spans="1:130" x14ac:dyDescent="0.2">
      <c r="A433" s="3">
        <v>96102</v>
      </c>
      <c r="B433" t="s">
        <v>433</v>
      </c>
      <c r="C433" s="14">
        <v>2000</v>
      </c>
      <c r="D433" s="10">
        <v>2460</v>
      </c>
      <c r="E433" s="9">
        <v>673161150</v>
      </c>
      <c r="F433">
        <f t="shared" si="384"/>
        <v>273642.74390243902</v>
      </c>
      <c r="G433" s="14">
        <v>2001</v>
      </c>
      <c r="H433" s="10">
        <v>2440</v>
      </c>
      <c r="I433" s="9">
        <v>679448548</v>
      </c>
      <c r="J433">
        <f t="shared" si="385"/>
        <v>278462.51967213117</v>
      </c>
      <c r="K433">
        <f t="shared" si="386"/>
        <v>4819.7757696921472</v>
      </c>
      <c r="L433" s="18">
        <f t="shared" si="387"/>
        <v>1.7613387809802573E-2</v>
      </c>
      <c r="M433" s="14">
        <v>2002</v>
      </c>
      <c r="N433" s="10">
        <v>2442</v>
      </c>
      <c r="O433" s="9">
        <v>785174205</v>
      </c>
      <c r="P433">
        <f t="shared" si="388"/>
        <v>321529.15847665846</v>
      </c>
      <c r="Q433">
        <f t="shared" si="389"/>
        <v>43066.638804527291</v>
      </c>
      <c r="R433" s="19">
        <f t="shared" si="390"/>
        <v>0.15465865515845739</v>
      </c>
      <c r="S433" s="14">
        <v>2003</v>
      </c>
      <c r="T433" s="10">
        <v>2442</v>
      </c>
      <c r="U433" s="9">
        <v>790984112</v>
      </c>
      <c r="V433">
        <f t="shared" si="391"/>
        <v>323908.31777231779</v>
      </c>
      <c r="W433">
        <f t="shared" si="392"/>
        <v>2379.1592956593377</v>
      </c>
      <c r="X433" s="18">
        <f t="shared" si="393"/>
        <v>7.3995133347511113E-3</v>
      </c>
      <c r="Y433" s="14">
        <v>2004</v>
      </c>
      <c r="Z433" s="10">
        <v>2547</v>
      </c>
      <c r="AA433" s="9">
        <v>831973760</v>
      </c>
      <c r="AB433">
        <f t="shared" si="394"/>
        <v>326648.51197487238</v>
      </c>
      <c r="AC433">
        <f t="shared" si="395"/>
        <v>2740.1942025545868</v>
      </c>
      <c r="AD433" s="18">
        <f t="shared" si="396"/>
        <v>8.459783377593684E-3</v>
      </c>
      <c r="AE433" s="14">
        <v>2005</v>
      </c>
      <c r="AF433" s="10">
        <v>2558</v>
      </c>
      <c r="AG433" s="9">
        <v>824241790</v>
      </c>
      <c r="AH433">
        <f t="shared" si="397"/>
        <v>322221.18451915559</v>
      </c>
      <c r="AI433">
        <f t="shared" si="398"/>
        <v>-4427.3274557167897</v>
      </c>
      <c r="AJ433" s="18">
        <f t="shared" si="399"/>
        <v>-1.355379649198391E-2</v>
      </c>
      <c r="AK433" s="14">
        <v>2006</v>
      </c>
      <c r="AL433" s="10">
        <v>2460</v>
      </c>
      <c r="AM433" s="9">
        <v>900564550</v>
      </c>
      <c r="AN433">
        <f t="shared" si="400"/>
        <v>366083.15040650405</v>
      </c>
      <c r="AO433">
        <f t="shared" si="401"/>
        <v>43861.965887348459</v>
      </c>
      <c r="AP433" s="18">
        <f t="shared" si="402"/>
        <v>0.13612378078990311</v>
      </c>
      <c r="AQ433" s="14">
        <v>2007</v>
      </c>
      <c r="AR433" s="10">
        <v>2538</v>
      </c>
      <c r="AS433" s="9">
        <v>905792520</v>
      </c>
      <c r="AT433">
        <f t="shared" si="403"/>
        <v>356892.24586288416</v>
      </c>
      <c r="AU433">
        <f t="shared" si="404"/>
        <v>-9190.904543619894</v>
      </c>
      <c r="AV433" s="18">
        <f t="shared" si="405"/>
        <v>-2.510605728074122E-2</v>
      </c>
      <c r="AW433" s="14">
        <v>2008</v>
      </c>
      <c r="AX433" s="10">
        <v>2479</v>
      </c>
      <c r="AY433" s="9">
        <v>1053238080</v>
      </c>
      <c r="AZ433">
        <f t="shared" si="406"/>
        <v>424864.09035901574</v>
      </c>
      <c r="BA433">
        <f t="shared" si="407"/>
        <v>67971.844496131584</v>
      </c>
      <c r="BB433" s="18">
        <f t="shared" si="408"/>
        <v>0.19045480893481209</v>
      </c>
      <c r="BC433" s="14">
        <v>2009</v>
      </c>
      <c r="BD433" s="10">
        <v>2487</v>
      </c>
      <c r="BE433" s="9">
        <v>1068560530</v>
      </c>
      <c r="BF433">
        <f t="shared" si="409"/>
        <v>429658.43586650584</v>
      </c>
      <c r="BG433">
        <f t="shared" si="410"/>
        <v>4794.3455074900994</v>
      </c>
      <c r="BH433" s="18">
        <f t="shared" si="411"/>
        <v>1.1284421574529432E-2</v>
      </c>
      <c r="BI433" s="14">
        <v>2010</v>
      </c>
      <c r="BJ433" s="10">
        <v>2478</v>
      </c>
      <c r="BK433" s="9">
        <v>1050174880</v>
      </c>
      <c r="BL433">
        <f t="shared" si="412"/>
        <v>423799.38660209847</v>
      </c>
      <c r="BM433">
        <f t="shared" si="413"/>
        <v>-5859.0492644073674</v>
      </c>
      <c r="BN433" s="18">
        <f t="shared" si="414"/>
        <v>-1.3636527937805379E-2</v>
      </c>
      <c r="BO433" s="14">
        <v>2011</v>
      </c>
      <c r="BP433" s="10">
        <v>2509</v>
      </c>
      <c r="BQ433" s="9">
        <v>1025772000</v>
      </c>
      <c r="BR433">
        <f t="shared" si="415"/>
        <v>408836.98684734956</v>
      </c>
      <c r="BS433">
        <f t="shared" si="416"/>
        <v>-14962.399754748913</v>
      </c>
      <c r="BT433" s="18">
        <f t="shared" si="417"/>
        <v>-3.530538322557078E-2</v>
      </c>
      <c r="BU433" s="14">
        <v>2012</v>
      </c>
      <c r="BV433" s="10">
        <v>2516</v>
      </c>
      <c r="BW433" s="9">
        <v>996205550</v>
      </c>
      <c r="BX433">
        <f t="shared" si="418"/>
        <v>395948.15182829887</v>
      </c>
      <c r="BY433">
        <f t="shared" si="419"/>
        <v>-12888.83501905069</v>
      </c>
      <c r="BZ433" s="18">
        <f t="shared" si="420"/>
        <v>-3.1525609065950505E-2</v>
      </c>
      <c r="CA433" s="14">
        <v>2013</v>
      </c>
      <c r="CB433" s="10">
        <v>2504</v>
      </c>
      <c r="CC433" s="9">
        <v>1004252800</v>
      </c>
      <c r="CD433">
        <f t="shared" si="421"/>
        <v>401059.42492012779</v>
      </c>
      <c r="CE433">
        <f t="shared" si="422"/>
        <v>5111.2730918289162</v>
      </c>
      <c r="CF433" s="18">
        <f t="shared" si="423"/>
        <v>1.2908945447093277E-2</v>
      </c>
      <c r="CG433" s="14">
        <v>2014</v>
      </c>
      <c r="CH433" s="10">
        <v>2587</v>
      </c>
      <c r="CI433" s="9">
        <v>1000980880</v>
      </c>
      <c r="CJ433">
        <f t="shared" si="424"/>
        <v>386927.28256667953</v>
      </c>
      <c r="CK433">
        <f t="shared" si="425"/>
        <v>-14132.14235344826</v>
      </c>
      <c r="CL433" s="18">
        <f t="shared" si="426"/>
        <v>-3.5237028418575927E-2</v>
      </c>
      <c r="CM433" s="14">
        <v>2015</v>
      </c>
      <c r="CN433" s="9">
        <v>2548</v>
      </c>
      <c r="CO433" s="9">
        <v>1002431060</v>
      </c>
      <c r="CP433">
        <f t="shared" si="427"/>
        <v>393418.78335949767</v>
      </c>
      <c r="CQ433">
        <f t="shared" si="428"/>
        <v>6491.500792818144</v>
      </c>
      <c r="CR433" s="18">
        <f t="shared" si="429"/>
        <v>1.6777056272064397E-2</v>
      </c>
      <c r="CS433" s="14">
        <v>2016</v>
      </c>
      <c r="CT433" s="9">
        <v>2590</v>
      </c>
      <c r="CU433" s="9">
        <v>1037313560</v>
      </c>
      <c r="CV433">
        <f t="shared" si="430"/>
        <v>400507.16602316604</v>
      </c>
      <c r="CW433">
        <f t="shared" si="431"/>
        <v>7088.3826636683661</v>
      </c>
      <c r="CX433" s="18">
        <f t="shared" si="432"/>
        <v>1.8017397652290417E-2</v>
      </c>
      <c r="CY433" s="14">
        <v>2017</v>
      </c>
      <c r="CZ433" s="9">
        <v>2637</v>
      </c>
      <c r="DA433" s="9">
        <v>1036106710</v>
      </c>
      <c r="DB433">
        <f t="shared" si="433"/>
        <v>392911.15282518015</v>
      </c>
      <c r="DC433">
        <f t="shared" si="434"/>
        <v>-7596.0131979858852</v>
      </c>
      <c r="DD433" s="18">
        <f t="shared" si="435"/>
        <v>-1.8965985736061758E-2</v>
      </c>
      <c r="DE433" s="14">
        <v>2018</v>
      </c>
      <c r="DF433" s="24">
        <v>2681</v>
      </c>
      <c r="DG433" s="24">
        <v>1152388120</v>
      </c>
      <c r="DH433">
        <f t="shared" si="436"/>
        <v>429835.18090264825</v>
      </c>
      <c r="DI433">
        <f t="shared" si="437"/>
        <v>36924.028077468101</v>
      </c>
      <c r="DJ433" s="18">
        <f t="shared" si="438"/>
        <v>9.3975515360076547E-2</v>
      </c>
      <c r="DK433" s="14">
        <v>2019</v>
      </c>
      <c r="DL433" s="24">
        <v>2652</v>
      </c>
      <c r="DM433" s="24">
        <v>1136240380</v>
      </c>
      <c r="DN433">
        <f t="shared" si="439"/>
        <v>428446.59879336349</v>
      </c>
      <c r="DO433">
        <f t="shared" si="440"/>
        <v>-1388.5821092847618</v>
      </c>
      <c r="DP433" s="18">
        <f t="shared" si="441"/>
        <v>-3.2304989702535694E-3</v>
      </c>
      <c r="DQ433" s="14">
        <v>2020</v>
      </c>
      <c r="DR433" s="25">
        <v>2618</v>
      </c>
      <c r="DS433" s="24">
        <v>1309893760</v>
      </c>
      <c r="DT433">
        <f t="shared" si="442"/>
        <v>500341.39037433156</v>
      </c>
      <c r="DU433">
        <f t="shared" si="443"/>
        <v>71894.791580968071</v>
      </c>
      <c r="DV433" s="18">
        <f t="shared" si="444"/>
        <v>0.16780338969534539</v>
      </c>
      <c r="DX433" s="11">
        <f t="shared" si="445"/>
        <v>3.1991653034612835E-2</v>
      </c>
      <c r="DY433">
        <f t="shared" si="446"/>
        <v>417064.31084039732</v>
      </c>
      <c r="DZ433" s="23">
        <f t="shared" si="447"/>
        <v>380282.94589786784</v>
      </c>
    </row>
    <row r="434" spans="1:130" x14ac:dyDescent="0.2">
      <c r="A434" s="3">
        <v>96103</v>
      </c>
      <c r="B434" t="s">
        <v>434</v>
      </c>
      <c r="C434" s="14">
        <v>2000</v>
      </c>
      <c r="D434" s="10">
        <v>1662</v>
      </c>
      <c r="E434" s="9">
        <v>48684426</v>
      </c>
      <c r="F434">
        <f t="shared" si="384"/>
        <v>29292.675090252709</v>
      </c>
      <c r="G434" s="14">
        <v>2001</v>
      </c>
      <c r="H434" s="10">
        <v>1738</v>
      </c>
      <c r="I434" s="9">
        <v>49760682</v>
      </c>
      <c r="J434">
        <f t="shared" si="385"/>
        <v>28631.002301495973</v>
      </c>
      <c r="K434">
        <f t="shared" si="386"/>
        <v>-661.67278875673583</v>
      </c>
      <c r="L434" s="18">
        <f t="shared" si="387"/>
        <v>-2.2588336050499903E-2</v>
      </c>
      <c r="M434" s="14">
        <v>2002</v>
      </c>
      <c r="N434" s="10">
        <v>1800</v>
      </c>
      <c r="O434" s="9">
        <v>51925715</v>
      </c>
      <c r="P434">
        <f t="shared" si="388"/>
        <v>28847.619444444445</v>
      </c>
      <c r="Q434">
        <f t="shared" si="389"/>
        <v>216.61714294847116</v>
      </c>
      <c r="R434" s="19">
        <f t="shared" si="390"/>
        <v>7.5658246493575561E-3</v>
      </c>
      <c r="S434" s="14">
        <v>2003</v>
      </c>
      <c r="T434" s="10">
        <v>1800</v>
      </c>
      <c r="U434" s="9">
        <v>51122114</v>
      </c>
      <c r="V434">
        <f t="shared" si="391"/>
        <v>28401.174444444445</v>
      </c>
      <c r="W434">
        <f t="shared" si="392"/>
        <v>-446.44499999999971</v>
      </c>
      <c r="X434" s="18">
        <f t="shared" si="393"/>
        <v>-1.5475973705898888E-2</v>
      </c>
      <c r="Y434" s="14">
        <v>2004</v>
      </c>
      <c r="Z434" s="10">
        <v>1816</v>
      </c>
      <c r="AA434" s="9">
        <v>53576160</v>
      </c>
      <c r="AB434">
        <f t="shared" si="394"/>
        <v>29502.290748898678</v>
      </c>
      <c r="AC434">
        <f t="shared" si="395"/>
        <v>1101.1163044542336</v>
      </c>
      <c r="AD434" s="18">
        <f t="shared" si="396"/>
        <v>3.8770097574948106E-2</v>
      </c>
      <c r="AE434" s="14">
        <v>2005</v>
      </c>
      <c r="AF434" s="10">
        <v>1878</v>
      </c>
      <c r="AG434" s="9">
        <v>52683530</v>
      </c>
      <c r="AH434">
        <f t="shared" si="397"/>
        <v>28052.997870074549</v>
      </c>
      <c r="AI434">
        <f t="shared" si="398"/>
        <v>-1449.2928788241297</v>
      </c>
      <c r="AJ434" s="18">
        <f t="shared" si="399"/>
        <v>-4.9124757503050231E-2</v>
      </c>
      <c r="AK434" s="14">
        <v>2006</v>
      </c>
      <c r="AL434" s="10">
        <v>1779</v>
      </c>
      <c r="AM434" s="9">
        <v>60831720</v>
      </c>
      <c r="AN434">
        <f t="shared" si="400"/>
        <v>34194.333895446878</v>
      </c>
      <c r="AO434">
        <f t="shared" si="401"/>
        <v>6141.3360253723295</v>
      </c>
      <c r="AP434" s="18">
        <f t="shared" si="402"/>
        <v>0.21891906361721081</v>
      </c>
      <c r="AQ434" s="14">
        <v>2007</v>
      </c>
      <c r="AR434" s="10">
        <v>1773</v>
      </c>
      <c r="AS434" s="9">
        <v>61629430</v>
      </c>
      <c r="AT434">
        <f t="shared" si="403"/>
        <v>34759.971799210376</v>
      </c>
      <c r="AU434">
        <f t="shared" si="404"/>
        <v>565.63790376349789</v>
      </c>
      <c r="AV434" s="18">
        <f t="shared" si="405"/>
        <v>1.6541860575293003E-2</v>
      </c>
      <c r="AW434" s="14">
        <v>2008</v>
      </c>
      <c r="AX434" s="10">
        <v>1803</v>
      </c>
      <c r="AY434" s="9">
        <v>73984430</v>
      </c>
      <c r="AZ434">
        <f t="shared" si="406"/>
        <v>41034.070992789791</v>
      </c>
      <c r="BA434">
        <f t="shared" si="407"/>
        <v>6274.0991935794154</v>
      </c>
      <c r="BB434" s="18">
        <f t="shared" si="408"/>
        <v>0.18049782174224724</v>
      </c>
      <c r="BC434" s="14">
        <v>2009</v>
      </c>
      <c r="BD434" s="10">
        <v>1699</v>
      </c>
      <c r="BE434" s="9">
        <v>74267230</v>
      </c>
      <c r="BF434">
        <f t="shared" si="409"/>
        <v>43712.319011183048</v>
      </c>
      <c r="BG434">
        <f t="shared" si="410"/>
        <v>2678.2480183932566</v>
      </c>
      <c r="BH434" s="18">
        <f t="shared" si="411"/>
        <v>6.5268883968735619E-2</v>
      </c>
      <c r="BI434" s="14">
        <v>2010</v>
      </c>
      <c r="BJ434" s="10">
        <v>1610</v>
      </c>
      <c r="BK434" s="9">
        <v>73400400</v>
      </c>
      <c r="BL434">
        <f t="shared" si="412"/>
        <v>45590.310559006211</v>
      </c>
      <c r="BM434">
        <f t="shared" si="413"/>
        <v>1877.9915478231633</v>
      </c>
      <c r="BN434" s="18">
        <f t="shared" si="414"/>
        <v>4.2962523844656042E-2</v>
      </c>
      <c r="BO434" s="14">
        <v>2011</v>
      </c>
      <c r="BP434" s="10">
        <v>1555</v>
      </c>
      <c r="BQ434" s="9">
        <v>159073000</v>
      </c>
      <c r="BR434">
        <f t="shared" si="415"/>
        <v>102297.74919614148</v>
      </c>
      <c r="BS434">
        <f t="shared" si="416"/>
        <v>56707.438637135267</v>
      </c>
      <c r="BT434" s="18">
        <f t="shared" si="417"/>
        <v>1.2438484831933856</v>
      </c>
      <c r="BU434" s="14">
        <v>2012</v>
      </c>
      <c r="BV434" s="10">
        <v>1544</v>
      </c>
      <c r="BW434" s="9">
        <v>154481480</v>
      </c>
      <c r="BX434">
        <f t="shared" si="418"/>
        <v>100052.77202072539</v>
      </c>
      <c r="BY434">
        <f t="shared" si="419"/>
        <v>-2244.9771754160902</v>
      </c>
      <c r="BZ434" s="18">
        <f t="shared" si="420"/>
        <v>-2.1945518772965997E-2</v>
      </c>
      <c r="CA434" s="14">
        <v>2013</v>
      </c>
      <c r="CB434" s="10">
        <v>1476</v>
      </c>
      <c r="CC434" s="9">
        <v>142201490</v>
      </c>
      <c r="CD434">
        <f t="shared" si="421"/>
        <v>96342.472899728993</v>
      </c>
      <c r="CE434">
        <f t="shared" si="422"/>
        <v>-3710.2991209963948</v>
      </c>
      <c r="CF434" s="18">
        <f t="shared" si="423"/>
        <v>-3.7083421539063667E-2</v>
      </c>
      <c r="CG434" s="14">
        <v>2014</v>
      </c>
      <c r="CH434" s="10">
        <v>1446</v>
      </c>
      <c r="CI434" s="9">
        <v>138928310</v>
      </c>
      <c r="CJ434">
        <f t="shared" si="424"/>
        <v>96077.669432918396</v>
      </c>
      <c r="CK434">
        <f t="shared" si="425"/>
        <v>-264.80346681059746</v>
      </c>
      <c r="CL434" s="18">
        <f t="shared" si="426"/>
        <v>-2.7485641466375764E-3</v>
      </c>
      <c r="CM434" s="14">
        <v>2015</v>
      </c>
      <c r="CN434" s="9">
        <v>1441</v>
      </c>
      <c r="CO434" s="9">
        <v>159332040</v>
      </c>
      <c r="CP434">
        <f t="shared" si="427"/>
        <v>110570.46495489244</v>
      </c>
      <c r="CQ434">
        <f t="shared" si="428"/>
        <v>14492.79552197404</v>
      </c>
      <c r="CR434" s="18">
        <f t="shared" si="429"/>
        <v>0.15084457822005076</v>
      </c>
      <c r="CS434" s="14">
        <v>2016</v>
      </c>
      <c r="CT434" s="9">
        <v>1441</v>
      </c>
      <c r="CU434" s="9">
        <v>154362600</v>
      </c>
      <c r="CV434">
        <f t="shared" si="430"/>
        <v>107121.85981956974</v>
      </c>
      <c r="CW434">
        <f t="shared" si="431"/>
        <v>-3448.605135322694</v>
      </c>
      <c r="CX434" s="18">
        <f t="shared" si="432"/>
        <v>-3.118920714251824E-2</v>
      </c>
      <c r="CY434" s="14">
        <v>2017</v>
      </c>
      <c r="CZ434" s="9">
        <v>1476</v>
      </c>
      <c r="DA434" s="9">
        <v>152051310</v>
      </c>
      <c r="DB434">
        <f t="shared" si="433"/>
        <v>103015.79268292683</v>
      </c>
      <c r="DC434">
        <f t="shared" si="434"/>
        <v>-4106.067136642916</v>
      </c>
      <c r="DD434" s="18">
        <f t="shared" si="435"/>
        <v>-3.8330805155539244E-2</v>
      </c>
      <c r="DE434" s="14">
        <v>2018</v>
      </c>
      <c r="DF434" s="24">
        <v>1439</v>
      </c>
      <c r="DG434" s="24">
        <v>159497670</v>
      </c>
      <c r="DH434">
        <f t="shared" si="436"/>
        <v>110839.2425295344</v>
      </c>
      <c r="DI434">
        <f t="shared" si="437"/>
        <v>7823.4498466075747</v>
      </c>
      <c r="DJ434" s="18">
        <f t="shared" si="438"/>
        <v>7.5944179458847016E-2</v>
      </c>
      <c r="DK434" s="14">
        <v>2019</v>
      </c>
      <c r="DL434" s="24">
        <v>1436</v>
      </c>
      <c r="DM434" s="24">
        <v>157044500</v>
      </c>
      <c r="DN434">
        <f t="shared" si="439"/>
        <v>109362.46518105849</v>
      </c>
      <c r="DO434">
        <f t="shared" si="440"/>
        <v>-1476.7773484759091</v>
      </c>
      <c r="DP434" s="18">
        <f t="shared" si="441"/>
        <v>-1.3323596541923359E-2</v>
      </c>
      <c r="DQ434" s="14">
        <v>2020</v>
      </c>
      <c r="DR434" s="25">
        <v>1412</v>
      </c>
      <c r="DS434" s="24">
        <v>174539900</v>
      </c>
      <c r="DT434">
        <f t="shared" si="442"/>
        <v>123611.82719546743</v>
      </c>
      <c r="DU434">
        <f t="shared" si="443"/>
        <v>14249.362014408936</v>
      </c>
      <c r="DV434" s="18">
        <f t="shared" si="444"/>
        <v>0.13029481358908612</v>
      </c>
      <c r="DX434" s="11">
        <f t="shared" si="445"/>
        <v>9.0598310873174132E-2</v>
      </c>
      <c r="DY434">
        <f t="shared" si="446"/>
        <v>107739.16679783991</v>
      </c>
      <c r="DZ434" s="23">
        <f t="shared" si="447"/>
        <v>68157.670574771939</v>
      </c>
    </row>
    <row r="435" spans="1:130" x14ac:dyDescent="0.2">
      <c r="A435" s="3">
        <v>96104</v>
      </c>
      <c r="B435" t="s">
        <v>435</v>
      </c>
      <c r="C435" s="14">
        <v>2000</v>
      </c>
      <c r="D435" s="10">
        <v>3100</v>
      </c>
      <c r="E435" s="9">
        <v>90216850</v>
      </c>
      <c r="F435">
        <f t="shared" si="384"/>
        <v>29102.209677419356</v>
      </c>
      <c r="G435" s="14">
        <v>2001</v>
      </c>
      <c r="H435" s="10">
        <v>3294</v>
      </c>
      <c r="I435" s="9">
        <v>90541803</v>
      </c>
      <c r="J435">
        <f t="shared" si="385"/>
        <v>27486.886156648452</v>
      </c>
      <c r="K435">
        <f t="shared" si="386"/>
        <v>-1615.323520770904</v>
      </c>
      <c r="L435" s="18">
        <f t="shared" si="387"/>
        <v>-5.5505184612295845E-2</v>
      </c>
      <c r="M435" s="14">
        <v>2002</v>
      </c>
      <c r="N435" s="10">
        <v>3252</v>
      </c>
      <c r="O435" s="9">
        <v>92402344</v>
      </c>
      <c r="P435">
        <f t="shared" si="388"/>
        <v>28414.004920049199</v>
      </c>
      <c r="Q435">
        <f t="shared" si="389"/>
        <v>927.11876340074741</v>
      </c>
      <c r="R435" s="19">
        <f t="shared" si="390"/>
        <v>3.3729494061898256E-2</v>
      </c>
      <c r="S435" s="14">
        <v>2003</v>
      </c>
      <c r="T435" s="10">
        <v>3252</v>
      </c>
      <c r="U435" s="9">
        <v>91657059</v>
      </c>
      <c r="V435">
        <f t="shared" si="391"/>
        <v>28184.827490774907</v>
      </c>
      <c r="W435">
        <f t="shared" si="392"/>
        <v>-229.17742927429208</v>
      </c>
      <c r="X435" s="18">
        <f t="shared" si="393"/>
        <v>-8.0656503692157194E-3</v>
      </c>
      <c r="Y435" s="14">
        <v>2004</v>
      </c>
      <c r="Z435" s="10">
        <v>3246</v>
      </c>
      <c r="AA435" s="9">
        <v>94163610</v>
      </c>
      <c r="AB435">
        <f t="shared" si="394"/>
        <v>29009.121996303144</v>
      </c>
      <c r="AC435">
        <f t="shared" si="395"/>
        <v>824.29450552823619</v>
      </c>
      <c r="AD435" s="18">
        <f t="shared" si="396"/>
        <v>2.9246036925293709E-2</v>
      </c>
      <c r="AE435" s="14">
        <v>2005</v>
      </c>
      <c r="AF435" s="10">
        <v>3227</v>
      </c>
      <c r="AG435" s="9">
        <v>94089190</v>
      </c>
      <c r="AH435">
        <f t="shared" si="397"/>
        <v>29156.860861481251</v>
      </c>
      <c r="AI435">
        <f t="shared" si="398"/>
        <v>147.73886517810752</v>
      </c>
      <c r="AJ435" s="18">
        <f t="shared" si="399"/>
        <v>5.0928416653539194E-3</v>
      </c>
      <c r="AK435" s="14">
        <v>2006</v>
      </c>
      <c r="AL435" s="10">
        <v>3264</v>
      </c>
      <c r="AM435" s="9">
        <v>104299060</v>
      </c>
      <c r="AN435">
        <f t="shared" si="400"/>
        <v>31954.368872549021</v>
      </c>
      <c r="AO435">
        <f t="shared" si="401"/>
        <v>2797.50801106777</v>
      </c>
      <c r="AP435" s="18">
        <f t="shared" si="402"/>
        <v>9.5946817606950327E-2</v>
      </c>
      <c r="AQ435" s="14">
        <v>2007</v>
      </c>
      <c r="AR435" s="10">
        <v>3314</v>
      </c>
      <c r="AS435" s="9">
        <v>108012740</v>
      </c>
      <c r="AT435">
        <f t="shared" si="403"/>
        <v>32592.860591430297</v>
      </c>
      <c r="AU435">
        <f t="shared" si="404"/>
        <v>638.49171888127603</v>
      </c>
      <c r="AV435" s="18">
        <f t="shared" si="405"/>
        <v>1.9981359088264889E-2</v>
      </c>
      <c r="AW435" s="14">
        <v>2008</v>
      </c>
      <c r="AX435" s="10">
        <v>3325</v>
      </c>
      <c r="AY435" s="9">
        <v>119509900</v>
      </c>
      <c r="AZ435">
        <f t="shared" si="406"/>
        <v>35942.827067669175</v>
      </c>
      <c r="BA435">
        <f t="shared" si="407"/>
        <v>3349.9664762388784</v>
      </c>
      <c r="BB435" s="18">
        <f t="shared" si="408"/>
        <v>0.10278221719267229</v>
      </c>
      <c r="BC435" s="14">
        <v>2009</v>
      </c>
      <c r="BD435" s="10">
        <v>3110</v>
      </c>
      <c r="BE435" s="9">
        <v>120729390</v>
      </c>
      <c r="BF435">
        <f t="shared" si="409"/>
        <v>38819.739549839229</v>
      </c>
      <c r="BG435">
        <f t="shared" si="410"/>
        <v>2876.9124821700534</v>
      </c>
      <c r="BH435" s="18">
        <f t="shared" si="411"/>
        <v>8.0041352249607997E-2</v>
      </c>
      <c r="BI435" s="14">
        <v>2010</v>
      </c>
      <c r="BJ435" s="10">
        <v>3009</v>
      </c>
      <c r="BK435" s="9">
        <v>124133260</v>
      </c>
      <c r="BL435">
        <f t="shared" si="412"/>
        <v>41253.991359255568</v>
      </c>
      <c r="BM435">
        <f t="shared" si="413"/>
        <v>2434.2518094163388</v>
      </c>
      <c r="BN435" s="18">
        <f t="shared" si="414"/>
        <v>6.2706546660136475E-2</v>
      </c>
      <c r="BO435" s="14">
        <v>2011</v>
      </c>
      <c r="BP435" s="10">
        <v>2906</v>
      </c>
      <c r="BQ435" s="9">
        <v>105233810</v>
      </c>
      <c r="BR435">
        <f t="shared" si="415"/>
        <v>36212.598072952511</v>
      </c>
      <c r="BS435">
        <f t="shared" si="416"/>
        <v>-5041.3932863030568</v>
      </c>
      <c r="BT435" s="18">
        <f t="shared" si="417"/>
        <v>-0.12220377035522871</v>
      </c>
      <c r="BU435" s="14">
        <v>2012</v>
      </c>
      <c r="BV435" s="10">
        <v>2740</v>
      </c>
      <c r="BW435" s="9">
        <v>97335850</v>
      </c>
      <c r="BX435">
        <f t="shared" si="418"/>
        <v>35524.03284671533</v>
      </c>
      <c r="BY435">
        <f t="shared" si="419"/>
        <v>-688.56522623718047</v>
      </c>
      <c r="BZ435" s="18">
        <f t="shared" si="420"/>
        <v>-1.9014521544409031E-2</v>
      </c>
      <c r="CA435" s="14">
        <v>2013</v>
      </c>
      <c r="CB435" s="10">
        <v>2508</v>
      </c>
      <c r="CC435" s="9">
        <v>99744650</v>
      </c>
      <c r="CD435">
        <f t="shared" si="421"/>
        <v>39770.594098883572</v>
      </c>
      <c r="CE435">
        <f t="shared" si="422"/>
        <v>4246.5612521682415</v>
      </c>
      <c r="CF435" s="18">
        <f t="shared" si="423"/>
        <v>0.1195405169928755</v>
      </c>
      <c r="CG435" s="14">
        <v>2014</v>
      </c>
      <c r="CH435" s="10">
        <v>2537</v>
      </c>
      <c r="CI435" s="9">
        <v>98142200</v>
      </c>
      <c r="CJ435">
        <f t="shared" si="424"/>
        <v>38684.351596373672</v>
      </c>
      <c r="CK435">
        <f t="shared" si="425"/>
        <v>-1086.2425025099001</v>
      </c>
      <c r="CL435" s="18">
        <f t="shared" si="426"/>
        <v>-2.7312704955051018E-2</v>
      </c>
      <c r="CM435" s="14">
        <v>2015</v>
      </c>
      <c r="CN435" s="9">
        <v>2526</v>
      </c>
      <c r="CO435" s="9">
        <v>95577080</v>
      </c>
      <c r="CP435">
        <f t="shared" si="427"/>
        <v>37837.323832145688</v>
      </c>
      <c r="CQ435">
        <f t="shared" si="428"/>
        <v>-847.02776422798343</v>
      </c>
      <c r="CR435" s="18">
        <f t="shared" si="429"/>
        <v>-2.1895875962087603E-2</v>
      </c>
      <c r="CS435" s="14">
        <v>2016</v>
      </c>
      <c r="CT435" s="9">
        <v>2535</v>
      </c>
      <c r="CU435" s="9">
        <v>92440290</v>
      </c>
      <c r="CV435">
        <f t="shared" si="430"/>
        <v>36465.597633136094</v>
      </c>
      <c r="CW435">
        <f t="shared" si="431"/>
        <v>-1371.726199009594</v>
      </c>
      <c r="CX435" s="18">
        <f t="shared" si="432"/>
        <v>-3.6253256311013414E-2</v>
      </c>
      <c r="CY435" s="14">
        <v>2017</v>
      </c>
      <c r="CZ435" s="9">
        <v>2521</v>
      </c>
      <c r="DA435" s="9">
        <v>92043070</v>
      </c>
      <c r="DB435">
        <f t="shared" si="433"/>
        <v>36510.539468464893</v>
      </c>
      <c r="DC435">
        <f t="shared" si="434"/>
        <v>44.941835328798334</v>
      </c>
      <c r="DD435" s="18">
        <f t="shared" si="435"/>
        <v>1.2324447766066482E-3</v>
      </c>
      <c r="DE435" s="14">
        <v>2018</v>
      </c>
      <c r="DF435" s="24">
        <v>2517</v>
      </c>
      <c r="DG435" s="24">
        <v>94457400</v>
      </c>
      <c r="DH435">
        <f t="shared" si="436"/>
        <v>37527.77115613826</v>
      </c>
      <c r="DI435">
        <f t="shared" si="437"/>
        <v>1017.2316876733676</v>
      </c>
      <c r="DJ435" s="18">
        <f t="shared" si="438"/>
        <v>2.7861316279699923E-2</v>
      </c>
      <c r="DK435" s="14">
        <v>2019</v>
      </c>
      <c r="DL435" s="24">
        <v>2429</v>
      </c>
      <c r="DM435" s="24">
        <v>92564540</v>
      </c>
      <c r="DN435">
        <f t="shared" si="439"/>
        <v>38108.085631947302</v>
      </c>
      <c r="DO435">
        <f t="shared" si="440"/>
        <v>580.31447580904205</v>
      </c>
      <c r="DP435" s="18">
        <f t="shared" si="441"/>
        <v>1.546360089957334E-2</v>
      </c>
      <c r="DQ435" s="14">
        <v>2020</v>
      </c>
      <c r="DR435" s="25">
        <v>2429</v>
      </c>
      <c r="DS435" s="24">
        <v>102199800</v>
      </c>
      <c r="DT435">
        <f t="shared" si="442"/>
        <v>42074.845615479622</v>
      </c>
      <c r="DU435">
        <f t="shared" si="443"/>
        <v>3966.7599835323199</v>
      </c>
      <c r="DV435" s="18">
        <f t="shared" si="444"/>
        <v>0.10409234464947383</v>
      </c>
      <c r="DX435" s="11">
        <f t="shared" si="445"/>
        <v>2.5095544853903872E-2</v>
      </c>
      <c r="DY435">
        <f t="shared" si="446"/>
        <v>37382.132085516823</v>
      </c>
      <c r="DZ435" s="23">
        <f t="shared" si="447"/>
        <v>34792.068499793168</v>
      </c>
    </row>
    <row r="436" spans="1:130" x14ac:dyDescent="0.2">
      <c r="A436" s="3">
        <v>96106</v>
      </c>
      <c r="B436" t="s">
        <v>436</v>
      </c>
      <c r="C436" s="14">
        <v>2000</v>
      </c>
      <c r="D436" s="10">
        <v>3321</v>
      </c>
      <c r="E436" s="9">
        <v>953680642</v>
      </c>
      <c r="F436">
        <f t="shared" si="384"/>
        <v>287166.70942487201</v>
      </c>
      <c r="G436" s="14">
        <v>2001</v>
      </c>
      <c r="H436" s="10">
        <v>3247</v>
      </c>
      <c r="I436" s="9">
        <v>975176392</v>
      </c>
      <c r="J436">
        <f t="shared" si="385"/>
        <v>300331.50354173081</v>
      </c>
      <c r="K436">
        <f t="shared" si="386"/>
        <v>13164.7941168588</v>
      </c>
      <c r="L436" s="18">
        <f t="shared" si="387"/>
        <v>4.5843733569343098E-2</v>
      </c>
      <c r="M436" s="14">
        <v>2002</v>
      </c>
      <c r="N436" s="10">
        <v>3229</v>
      </c>
      <c r="O436" s="9">
        <v>1095659246</v>
      </c>
      <c r="P436">
        <f t="shared" si="388"/>
        <v>339318.44100340665</v>
      </c>
      <c r="Q436">
        <f t="shared" si="389"/>
        <v>38986.937461675843</v>
      </c>
      <c r="R436" s="19">
        <f t="shared" si="390"/>
        <v>0.12981301329335448</v>
      </c>
      <c r="S436" s="14">
        <v>2003</v>
      </c>
      <c r="T436" s="10">
        <v>3229</v>
      </c>
      <c r="U436" s="9">
        <v>1102189718</v>
      </c>
      <c r="V436">
        <f t="shared" si="391"/>
        <v>341340.88510374731</v>
      </c>
      <c r="W436">
        <f t="shared" si="392"/>
        <v>2022.4441003406537</v>
      </c>
      <c r="X436" s="18">
        <f t="shared" si="393"/>
        <v>5.9603129566434291E-3</v>
      </c>
      <c r="Y436" s="14">
        <v>2004</v>
      </c>
      <c r="Z436" s="10">
        <v>3204</v>
      </c>
      <c r="AA436" s="9">
        <v>1166570360</v>
      </c>
      <c r="AB436">
        <f t="shared" si="394"/>
        <v>364098.11485642946</v>
      </c>
      <c r="AC436">
        <f t="shared" si="395"/>
        <v>22757.229752682149</v>
      </c>
      <c r="AD436" s="18">
        <f t="shared" si="396"/>
        <v>6.6670096510019025E-2</v>
      </c>
      <c r="AE436" s="14">
        <v>2005</v>
      </c>
      <c r="AF436" s="10">
        <v>3293</v>
      </c>
      <c r="AG436" s="9">
        <v>1158805550</v>
      </c>
      <c r="AH436">
        <f t="shared" si="397"/>
        <v>351899.65077436989</v>
      </c>
      <c r="AI436">
        <f t="shared" si="398"/>
        <v>-12198.464082059567</v>
      </c>
      <c r="AJ436" s="18">
        <f t="shared" si="399"/>
        <v>-3.3503233288833818E-2</v>
      </c>
      <c r="AK436" s="14">
        <v>2006</v>
      </c>
      <c r="AL436" s="10">
        <v>3357</v>
      </c>
      <c r="AM436" s="9">
        <v>1273876730</v>
      </c>
      <c r="AN436">
        <f t="shared" si="400"/>
        <v>379468.79058683349</v>
      </c>
      <c r="AO436">
        <f t="shared" si="401"/>
        <v>27569.139812463603</v>
      </c>
      <c r="AP436" s="18">
        <f t="shared" si="402"/>
        <v>7.8343754396449555E-2</v>
      </c>
      <c r="AQ436" s="14">
        <v>2007</v>
      </c>
      <c r="AR436" s="10">
        <v>3522</v>
      </c>
      <c r="AS436" s="9">
        <v>1288889120</v>
      </c>
      <c r="AT436">
        <f t="shared" si="403"/>
        <v>365953.75354911981</v>
      </c>
      <c r="AU436">
        <f t="shared" si="404"/>
        <v>-13515.037037713686</v>
      </c>
      <c r="AV436" s="18">
        <f t="shared" si="405"/>
        <v>-3.561567478794031E-2</v>
      </c>
      <c r="AW436" s="14">
        <v>2008</v>
      </c>
      <c r="AX436" s="10">
        <v>3580</v>
      </c>
      <c r="AY436" s="9">
        <v>1526027185</v>
      </c>
      <c r="AZ436">
        <f t="shared" si="406"/>
        <v>426264.57681564247</v>
      </c>
      <c r="BA436">
        <f t="shared" si="407"/>
        <v>60310.823266522668</v>
      </c>
      <c r="BB436" s="18">
        <f t="shared" si="408"/>
        <v>0.16480449423352478</v>
      </c>
      <c r="BC436" s="14">
        <v>2009</v>
      </c>
      <c r="BD436" s="10">
        <v>3701</v>
      </c>
      <c r="BE436" s="9">
        <v>1536112480</v>
      </c>
      <c r="BF436">
        <f t="shared" si="409"/>
        <v>415053.3585517428</v>
      </c>
      <c r="BG436">
        <f t="shared" si="410"/>
        <v>-11211.218263899675</v>
      </c>
      <c r="BH436" s="18">
        <f t="shared" si="411"/>
        <v>-2.6301078892484366E-2</v>
      </c>
      <c r="BI436" s="14">
        <v>2010</v>
      </c>
      <c r="BJ436" s="10">
        <v>3799</v>
      </c>
      <c r="BK436" s="9">
        <v>1482073350</v>
      </c>
      <c r="BL436">
        <f t="shared" si="412"/>
        <v>390121.9663069229</v>
      </c>
      <c r="BM436">
        <f t="shared" si="413"/>
        <v>-24931.392244819901</v>
      </c>
      <c r="BN436" s="18">
        <f t="shared" si="414"/>
        <v>-6.0067920741115548E-2</v>
      </c>
      <c r="BO436" s="14">
        <v>2011</v>
      </c>
      <c r="BP436" s="10">
        <v>3939</v>
      </c>
      <c r="BQ436" s="9">
        <v>1478106280</v>
      </c>
      <c r="BR436">
        <f t="shared" si="415"/>
        <v>375249.11906575272</v>
      </c>
      <c r="BS436">
        <f t="shared" si="416"/>
        <v>-14872.84724117018</v>
      </c>
      <c r="BT436" s="18">
        <f t="shared" si="417"/>
        <v>-3.8123583201334479E-2</v>
      </c>
      <c r="BU436" s="14">
        <v>2012</v>
      </c>
      <c r="BV436" s="10">
        <v>3922</v>
      </c>
      <c r="BW436" s="9">
        <v>1435996220</v>
      </c>
      <c r="BX436">
        <f t="shared" si="418"/>
        <v>366138.76083630801</v>
      </c>
      <c r="BY436">
        <f t="shared" si="419"/>
        <v>-9110.3582294447115</v>
      </c>
      <c r="BZ436" s="18">
        <f t="shared" si="420"/>
        <v>-2.4278160204950026E-2</v>
      </c>
      <c r="CA436" s="14">
        <v>2013</v>
      </c>
      <c r="CB436" s="10">
        <v>3978</v>
      </c>
      <c r="CC436" s="9">
        <v>1446962410</v>
      </c>
      <c r="CD436">
        <f t="shared" si="421"/>
        <v>363741.17898441426</v>
      </c>
      <c r="CE436">
        <f t="shared" si="422"/>
        <v>-2397.5818518937449</v>
      </c>
      <c r="CF436" s="18">
        <f t="shared" si="423"/>
        <v>-6.5482874482268956E-3</v>
      </c>
      <c r="CG436" s="14">
        <v>2014</v>
      </c>
      <c r="CH436" s="10">
        <v>4094</v>
      </c>
      <c r="CI436" s="9">
        <v>1411277590</v>
      </c>
      <c r="CJ436">
        <f t="shared" si="424"/>
        <v>344718.51245725452</v>
      </c>
      <c r="CK436">
        <f t="shared" si="425"/>
        <v>-19022.666527159745</v>
      </c>
      <c r="CL436" s="18">
        <f t="shared" si="426"/>
        <v>-5.2297258672422228E-2</v>
      </c>
      <c r="CM436" s="14">
        <v>2015</v>
      </c>
      <c r="CN436" s="9">
        <v>4156</v>
      </c>
      <c r="CO436" s="9">
        <v>1423709590</v>
      </c>
      <c r="CP436">
        <f t="shared" si="427"/>
        <v>342567.27382098173</v>
      </c>
      <c r="CQ436">
        <f t="shared" si="428"/>
        <v>-2151.2386362727848</v>
      </c>
      <c r="CR436" s="18">
        <f t="shared" si="429"/>
        <v>-6.2405660228054645E-3</v>
      </c>
      <c r="CS436" s="14">
        <v>2016</v>
      </c>
      <c r="CT436" s="9">
        <v>4165</v>
      </c>
      <c r="CU436" s="9">
        <v>1508769990</v>
      </c>
      <c r="CV436">
        <f t="shared" si="430"/>
        <v>362249.69747899158</v>
      </c>
      <c r="CW436">
        <f t="shared" si="431"/>
        <v>19682.423658009851</v>
      </c>
      <c r="CX436" s="18">
        <f t="shared" si="432"/>
        <v>5.7455644955435703E-2</v>
      </c>
      <c r="CY436" s="14">
        <v>2017</v>
      </c>
      <c r="CZ436" s="9">
        <v>4129</v>
      </c>
      <c r="DA436" s="9">
        <v>1527739010</v>
      </c>
      <c r="DB436">
        <f t="shared" si="433"/>
        <v>370002.18212642288</v>
      </c>
      <c r="DC436">
        <f t="shared" si="434"/>
        <v>7752.4846474312944</v>
      </c>
      <c r="DD436" s="18">
        <f t="shared" si="435"/>
        <v>2.1400941674715668E-2</v>
      </c>
      <c r="DE436" s="14">
        <v>2018</v>
      </c>
      <c r="DF436" s="24">
        <v>4223</v>
      </c>
      <c r="DG436" s="24">
        <v>1638871770</v>
      </c>
      <c r="DH436">
        <f t="shared" si="436"/>
        <v>388082.35140895098</v>
      </c>
      <c r="DI436">
        <f t="shared" si="437"/>
        <v>18080.169282528106</v>
      </c>
      <c r="DJ436" s="18">
        <f t="shared" si="438"/>
        <v>4.8865034196880625E-2</v>
      </c>
      <c r="DK436" s="14">
        <v>2019</v>
      </c>
      <c r="DL436" s="24">
        <v>4234</v>
      </c>
      <c r="DM436" s="24">
        <v>1654225570</v>
      </c>
      <c r="DN436">
        <f t="shared" si="439"/>
        <v>390700.41804440244</v>
      </c>
      <c r="DO436">
        <f t="shared" si="440"/>
        <v>2618.0666354514542</v>
      </c>
      <c r="DP436" s="18">
        <f t="shared" si="441"/>
        <v>6.7461625759234912E-3</v>
      </c>
      <c r="DQ436" s="14">
        <v>2020</v>
      </c>
      <c r="DR436" s="25">
        <v>4236</v>
      </c>
      <c r="DS436" s="24">
        <v>1869741100</v>
      </c>
      <c r="DT436">
        <f t="shared" si="442"/>
        <v>441393.08309726155</v>
      </c>
      <c r="DU436">
        <f t="shared" si="443"/>
        <v>50692.665052859113</v>
      </c>
      <c r="DV436" s="18">
        <f t="shared" si="444"/>
        <v>0.129748172030617</v>
      </c>
      <c r="DX436" s="11">
        <f t="shared" si="445"/>
        <v>2.2196538556407946E-2</v>
      </c>
      <c r="DY436">
        <f t="shared" si="446"/>
        <v>382928.31719325879</v>
      </c>
      <c r="DZ436" s="23">
        <f t="shared" si="447"/>
        <v>366945.72989693133</v>
      </c>
    </row>
    <row r="437" spans="1:130" x14ac:dyDescent="0.2">
      <c r="A437" s="3">
        <v>96107</v>
      </c>
      <c r="B437" t="s">
        <v>437</v>
      </c>
      <c r="C437" s="14">
        <v>2000</v>
      </c>
      <c r="D437" s="10">
        <v>1069</v>
      </c>
      <c r="E437" s="9">
        <v>151645263</v>
      </c>
      <c r="F437">
        <f t="shared" si="384"/>
        <v>141857.12160898035</v>
      </c>
      <c r="G437" s="14">
        <v>2001</v>
      </c>
      <c r="H437" s="10">
        <v>1083</v>
      </c>
      <c r="I437" s="9">
        <v>154445357</v>
      </c>
      <c r="J437">
        <f t="shared" si="385"/>
        <v>142608.82456140351</v>
      </c>
      <c r="K437">
        <f t="shared" si="386"/>
        <v>751.70295242316206</v>
      </c>
      <c r="L437" s="18">
        <f t="shared" si="387"/>
        <v>5.2990145570215421E-3</v>
      </c>
      <c r="M437" s="14">
        <v>2002</v>
      </c>
      <c r="N437" s="10">
        <v>1113</v>
      </c>
      <c r="O437" s="9">
        <v>177124333</v>
      </c>
      <c r="P437">
        <f t="shared" si="388"/>
        <v>159141.35938903864</v>
      </c>
      <c r="Q437">
        <f t="shared" si="389"/>
        <v>16532.534827635129</v>
      </c>
      <c r="R437" s="19">
        <f t="shared" si="390"/>
        <v>0.11592925527912661</v>
      </c>
      <c r="S437" s="14">
        <v>2003</v>
      </c>
      <c r="T437" s="10">
        <v>1113</v>
      </c>
      <c r="U437" s="9">
        <v>176116076</v>
      </c>
      <c r="V437">
        <f t="shared" si="391"/>
        <v>158235.46810422282</v>
      </c>
      <c r="W437">
        <f t="shared" si="392"/>
        <v>-905.89128481582156</v>
      </c>
      <c r="X437" s="18">
        <f t="shared" si="393"/>
        <v>-5.6923686481857314E-3</v>
      </c>
      <c r="Y437" s="14">
        <v>2004</v>
      </c>
      <c r="Z437" s="10">
        <v>1013</v>
      </c>
      <c r="AA437" s="9">
        <v>191123730</v>
      </c>
      <c r="AB437">
        <f t="shared" si="394"/>
        <v>188671.00691016781</v>
      </c>
      <c r="AC437">
        <f t="shared" si="395"/>
        <v>30435.538805944991</v>
      </c>
      <c r="AD437" s="18">
        <f t="shared" si="396"/>
        <v>0.19234334230236186</v>
      </c>
      <c r="AE437" s="14">
        <v>2005</v>
      </c>
      <c r="AF437" s="10">
        <v>1001</v>
      </c>
      <c r="AG437" s="9">
        <v>182960790</v>
      </c>
      <c r="AH437">
        <f t="shared" si="397"/>
        <v>182778.01198801197</v>
      </c>
      <c r="AI437">
        <f t="shared" si="398"/>
        <v>-5892.9949221558345</v>
      </c>
      <c r="AJ437" s="18">
        <f t="shared" si="399"/>
        <v>-3.1234236879658327E-2</v>
      </c>
      <c r="AK437" s="14">
        <v>2006</v>
      </c>
      <c r="AL437" s="10">
        <v>971</v>
      </c>
      <c r="AM437" s="9">
        <v>226017070</v>
      </c>
      <c r="AN437">
        <f t="shared" si="400"/>
        <v>232767.32234809475</v>
      </c>
      <c r="AO437">
        <f t="shared" si="401"/>
        <v>49989.310360082774</v>
      </c>
      <c r="AP437" s="18">
        <f t="shared" si="402"/>
        <v>0.27349739619315627</v>
      </c>
      <c r="AQ437" s="14">
        <v>2007</v>
      </c>
      <c r="AR437" s="10">
        <v>1024</v>
      </c>
      <c r="AS437" s="9">
        <v>229057670</v>
      </c>
      <c r="AT437">
        <f t="shared" si="403"/>
        <v>223689.130859375</v>
      </c>
      <c r="AU437">
        <f t="shared" si="404"/>
        <v>-9078.191488719749</v>
      </c>
      <c r="AV437" s="18">
        <f t="shared" si="405"/>
        <v>-3.9001142416132006E-2</v>
      </c>
      <c r="AW437" s="14">
        <v>2008</v>
      </c>
      <c r="AX437" s="10">
        <v>1049</v>
      </c>
      <c r="AY437" s="9">
        <v>286862900</v>
      </c>
      <c r="AZ437">
        <f t="shared" si="406"/>
        <v>273463.20305052429</v>
      </c>
      <c r="BA437">
        <f t="shared" si="407"/>
        <v>49774.072191149287</v>
      </c>
      <c r="BB437" s="18">
        <f t="shared" si="408"/>
        <v>0.22251448695752851</v>
      </c>
      <c r="BC437" s="14">
        <v>2009</v>
      </c>
      <c r="BD437" s="10">
        <v>1033</v>
      </c>
      <c r="BE437" s="9">
        <v>286717760</v>
      </c>
      <c r="BF437">
        <f t="shared" si="409"/>
        <v>277558.33494675701</v>
      </c>
      <c r="BG437">
        <f t="shared" si="410"/>
        <v>4095.1318962327205</v>
      </c>
      <c r="BH437" s="18">
        <f t="shared" si="411"/>
        <v>1.4975074710421334E-2</v>
      </c>
      <c r="BI437" s="14">
        <v>2010</v>
      </c>
      <c r="BJ437" s="10">
        <v>1034</v>
      </c>
      <c r="BK437" s="9">
        <v>293023740</v>
      </c>
      <c r="BL437">
        <f t="shared" si="412"/>
        <v>283388.52998065762</v>
      </c>
      <c r="BM437">
        <f t="shared" si="413"/>
        <v>5830.1950339006144</v>
      </c>
      <c r="BN437" s="18">
        <f t="shared" si="414"/>
        <v>2.1005296184021999E-2</v>
      </c>
      <c r="BO437" s="14">
        <v>2011</v>
      </c>
      <c r="BP437" s="10">
        <v>1072</v>
      </c>
      <c r="BQ437" s="9">
        <v>271665530</v>
      </c>
      <c r="BR437">
        <f t="shared" si="415"/>
        <v>253419.33768656716</v>
      </c>
      <c r="BS437">
        <f t="shared" si="416"/>
        <v>-29969.192294090462</v>
      </c>
      <c r="BT437" s="18">
        <f t="shared" si="417"/>
        <v>-0.105753017936668</v>
      </c>
      <c r="BU437" s="14">
        <v>2012</v>
      </c>
      <c r="BV437" s="10">
        <v>1088</v>
      </c>
      <c r="BW437" s="9">
        <v>260495980</v>
      </c>
      <c r="BX437">
        <f t="shared" si="418"/>
        <v>239426.45220588235</v>
      </c>
      <c r="BY437">
        <f t="shared" si="419"/>
        <v>-13992.88548068481</v>
      </c>
      <c r="BZ437" s="18">
        <f t="shared" si="420"/>
        <v>-5.5216328826458466E-2</v>
      </c>
      <c r="CA437" s="14">
        <v>2013</v>
      </c>
      <c r="CB437" s="10">
        <v>1134</v>
      </c>
      <c r="CC437" s="9">
        <v>260632730</v>
      </c>
      <c r="CD437">
        <f t="shared" si="421"/>
        <v>229834.85890652557</v>
      </c>
      <c r="CE437">
        <f t="shared" si="422"/>
        <v>-9591.593299356784</v>
      </c>
      <c r="CF437" s="18">
        <f t="shared" si="423"/>
        <v>-4.0060708459685949E-2</v>
      </c>
      <c r="CG437" s="14">
        <v>2014</v>
      </c>
      <c r="CH437" s="10">
        <v>1203</v>
      </c>
      <c r="CI437" s="9">
        <v>255242310</v>
      </c>
      <c r="CJ437">
        <f t="shared" si="424"/>
        <v>212171.49625935161</v>
      </c>
      <c r="CK437">
        <f t="shared" si="425"/>
        <v>-17663.362647173955</v>
      </c>
      <c r="CL437" s="18">
        <f t="shared" si="426"/>
        <v>-7.6852409296005397E-2</v>
      </c>
      <c r="CM437" s="14">
        <v>2015</v>
      </c>
      <c r="CN437" s="9">
        <v>1198</v>
      </c>
      <c r="CO437" s="9">
        <v>263038660</v>
      </c>
      <c r="CP437">
        <f t="shared" si="427"/>
        <v>219564.82470784642</v>
      </c>
      <c r="CQ437">
        <f t="shared" si="428"/>
        <v>7393.328448494809</v>
      </c>
      <c r="CR437" s="18">
        <f t="shared" si="429"/>
        <v>3.4846002308705229E-2</v>
      </c>
      <c r="CS437" s="14">
        <v>2016</v>
      </c>
      <c r="CT437" s="9">
        <v>1230</v>
      </c>
      <c r="CU437" s="9">
        <v>275964420</v>
      </c>
      <c r="CV437">
        <f t="shared" si="430"/>
        <v>224361.31707317074</v>
      </c>
      <c r="CW437">
        <f t="shared" si="431"/>
        <v>4796.4923653243168</v>
      </c>
      <c r="CX437" s="18">
        <f t="shared" si="432"/>
        <v>2.184544984246244E-2</v>
      </c>
      <c r="CY437" s="14">
        <v>2017</v>
      </c>
      <c r="CZ437" s="9">
        <v>1279</v>
      </c>
      <c r="DA437" s="9">
        <v>274723090</v>
      </c>
      <c r="DB437">
        <f t="shared" si="433"/>
        <v>214795.22283033619</v>
      </c>
      <c r="DC437">
        <f t="shared" si="434"/>
        <v>-9566.0942428345443</v>
      </c>
      <c r="DD437" s="18">
        <f t="shared" si="435"/>
        <v>-4.2637003417638E-2</v>
      </c>
      <c r="DE437" s="14">
        <v>2018</v>
      </c>
      <c r="DF437" s="24">
        <v>1340</v>
      </c>
      <c r="DG437" s="24">
        <v>297707840</v>
      </c>
      <c r="DH437">
        <f t="shared" si="436"/>
        <v>222170.02985074627</v>
      </c>
      <c r="DI437">
        <f t="shared" si="437"/>
        <v>7374.8070204100804</v>
      </c>
      <c r="DJ437" s="18">
        <f t="shared" si="438"/>
        <v>3.433412961067267E-2</v>
      </c>
      <c r="DK437" s="14">
        <v>2019</v>
      </c>
      <c r="DL437" s="24">
        <v>1386</v>
      </c>
      <c r="DM437" s="24">
        <v>297752990</v>
      </c>
      <c r="DN437">
        <f t="shared" si="439"/>
        <v>214828.99711399712</v>
      </c>
      <c r="DO437">
        <f t="shared" si="440"/>
        <v>-7341.0327367491554</v>
      </c>
      <c r="DP437" s="18">
        <f t="shared" si="441"/>
        <v>-3.304240784268183E-2</v>
      </c>
      <c r="DQ437" s="14">
        <v>2020</v>
      </c>
      <c r="DR437" s="25">
        <v>1438</v>
      </c>
      <c r="DS437" s="24">
        <v>347947070</v>
      </c>
      <c r="DT437">
        <f t="shared" si="442"/>
        <v>241965.97357440891</v>
      </c>
      <c r="DU437">
        <f t="shared" si="443"/>
        <v>27136.976460411795</v>
      </c>
      <c r="DV437" s="18">
        <f t="shared" si="444"/>
        <v>0.12631896450185354</v>
      </c>
      <c r="DX437" s="11">
        <f t="shared" si="445"/>
        <v>2.8255146679263442E-2</v>
      </c>
      <c r="DY437">
        <f t="shared" si="446"/>
        <v>217264.74993169319</v>
      </c>
      <c r="DZ437" s="23">
        <f t="shared" si="447"/>
        <v>216033.182093146</v>
      </c>
    </row>
    <row r="438" spans="1:130" x14ac:dyDescent="0.2">
      <c r="A438" s="3">
        <v>96109</v>
      </c>
      <c r="B438" t="s">
        <v>438</v>
      </c>
      <c r="C438" s="14">
        <v>2000</v>
      </c>
      <c r="D438" s="10">
        <v>5585</v>
      </c>
      <c r="E438" s="9">
        <v>208224024</v>
      </c>
      <c r="F438">
        <f t="shared" si="384"/>
        <v>37282.725872873772</v>
      </c>
      <c r="G438" s="14">
        <v>2001</v>
      </c>
      <c r="H438" s="10">
        <v>5961</v>
      </c>
      <c r="I438" s="9">
        <v>215032615</v>
      </c>
      <c r="J438">
        <f t="shared" si="385"/>
        <v>36073.24526086227</v>
      </c>
      <c r="K438">
        <f t="shared" si="386"/>
        <v>-1209.4806120115027</v>
      </c>
      <c r="L438" s="18">
        <f t="shared" si="387"/>
        <v>-3.2440777429621863E-2</v>
      </c>
      <c r="M438" s="14">
        <v>2002</v>
      </c>
      <c r="N438" s="10">
        <v>5832</v>
      </c>
      <c r="O438" s="9">
        <v>217556496</v>
      </c>
      <c r="P438">
        <f t="shared" si="388"/>
        <v>37303.925925925927</v>
      </c>
      <c r="Q438">
        <f t="shared" si="389"/>
        <v>1230.6806650636572</v>
      </c>
      <c r="R438" s="19">
        <f t="shared" si="390"/>
        <v>3.4116161608528366E-2</v>
      </c>
      <c r="S438" s="14">
        <v>2003</v>
      </c>
      <c r="T438" s="10">
        <v>5832</v>
      </c>
      <c r="U438" s="9">
        <v>218366861</v>
      </c>
      <c r="V438">
        <f t="shared" si="391"/>
        <v>37442.877400548699</v>
      </c>
      <c r="W438">
        <f t="shared" si="392"/>
        <v>138.95147462277237</v>
      </c>
      <c r="X438" s="18">
        <f t="shared" si="393"/>
        <v>3.7248485561194571E-3</v>
      </c>
      <c r="Y438" s="14">
        <v>2004</v>
      </c>
      <c r="Z438" s="10">
        <v>5591</v>
      </c>
      <c r="AA438" s="9">
        <v>218330890</v>
      </c>
      <c r="AB438">
        <f t="shared" si="394"/>
        <v>39050.418529780007</v>
      </c>
      <c r="AC438">
        <f t="shared" si="395"/>
        <v>1607.5411292313074</v>
      </c>
      <c r="AD438" s="18">
        <f t="shared" si="396"/>
        <v>4.2933162214925019E-2</v>
      </c>
      <c r="AE438" s="14">
        <v>2005</v>
      </c>
      <c r="AF438" s="10">
        <v>5601</v>
      </c>
      <c r="AG438" s="9">
        <v>214920510</v>
      </c>
      <c r="AH438">
        <f t="shared" si="397"/>
        <v>38371.810391001607</v>
      </c>
      <c r="AI438">
        <f t="shared" si="398"/>
        <v>-678.60813877839973</v>
      </c>
      <c r="AJ438" s="18">
        <f t="shared" si="399"/>
        <v>-1.7377743039063472E-2</v>
      </c>
      <c r="AK438" s="14">
        <v>2006</v>
      </c>
      <c r="AL438" s="10">
        <v>5233</v>
      </c>
      <c r="AM438" s="9">
        <v>237474490</v>
      </c>
      <c r="AN438">
        <f t="shared" si="400"/>
        <v>45380.181540225494</v>
      </c>
      <c r="AO438">
        <f t="shared" si="401"/>
        <v>7008.3711492238872</v>
      </c>
      <c r="AP438" s="18">
        <f t="shared" si="402"/>
        <v>0.18264374492133389</v>
      </c>
      <c r="AQ438" s="14">
        <v>2007</v>
      </c>
      <c r="AR438" s="10">
        <v>5037</v>
      </c>
      <c r="AS438" s="9">
        <v>239147170</v>
      </c>
      <c r="AT438">
        <f t="shared" si="403"/>
        <v>47478.096088941827</v>
      </c>
      <c r="AU438">
        <f t="shared" si="404"/>
        <v>2097.9145487163332</v>
      </c>
      <c r="AV438" s="18">
        <f t="shared" si="405"/>
        <v>4.6229752229102888E-2</v>
      </c>
      <c r="AW438" s="14">
        <v>2008</v>
      </c>
      <c r="AX438" s="10">
        <v>4626</v>
      </c>
      <c r="AY438" s="9">
        <v>275162170</v>
      </c>
      <c r="AZ438">
        <f t="shared" si="406"/>
        <v>59481.66234327713</v>
      </c>
      <c r="BA438">
        <f t="shared" si="407"/>
        <v>12003.566254335303</v>
      </c>
      <c r="BB438" s="18">
        <f t="shared" si="408"/>
        <v>0.25282324362478104</v>
      </c>
      <c r="BC438" s="14">
        <v>2009</v>
      </c>
      <c r="BD438" s="10">
        <v>4537</v>
      </c>
      <c r="BE438" s="9">
        <v>273375830</v>
      </c>
      <c r="BF438">
        <f t="shared" si="409"/>
        <v>60254.756446991407</v>
      </c>
      <c r="BG438">
        <f t="shared" si="410"/>
        <v>773.09410371427657</v>
      </c>
      <c r="BH438" s="18">
        <f t="shared" si="411"/>
        <v>1.2997183892619554E-2</v>
      </c>
      <c r="BI438" s="14">
        <v>2010</v>
      </c>
      <c r="BJ438" s="10">
        <v>4170</v>
      </c>
      <c r="BK438" s="9">
        <v>274904240</v>
      </c>
      <c r="BL438">
        <f t="shared" si="412"/>
        <v>65924.278177458036</v>
      </c>
      <c r="BM438">
        <f t="shared" si="413"/>
        <v>5669.5217304666294</v>
      </c>
      <c r="BN438" s="18">
        <f t="shared" si="414"/>
        <v>9.4092517583310484E-2</v>
      </c>
      <c r="BO438" s="14">
        <v>2011</v>
      </c>
      <c r="BP438" s="10">
        <v>4437</v>
      </c>
      <c r="BQ438" s="9">
        <v>268698540</v>
      </c>
      <c r="BR438">
        <f t="shared" si="415"/>
        <v>60558.607167004731</v>
      </c>
      <c r="BS438">
        <f t="shared" si="416"/>
        <v>-5365.6710104533049</v>
      </c>
      <c r="BT438" s="18">
        <f t="shared" si="417"/>
        <v>-8.1391426023804794E-2</v>
      </c>
      <c r="BU438" s="14">
        <v>2012</v>
      </c>
      <c r="BV438" s="10">
        <v>4207</v>
      </c>
      <c r="BW438" s="9">
        <v>258439990</v>
      </c>
      <c r="BX438">
        <f t="shared" si="418"/>
        <v>61430.946042310432</v>
      </c>
      <c r="BY438">
        <f t="shared" si="419"/>
        <v>872.33887530570064</v>
      </c>
      <c r="BZ438" s="18">
        <f t="shared" si="420"/>
        <v>1.4404870192935897E-2</v>
      </c>
      <c r="CA438" s="14">
        <v>2013</v>
      </c>
      <c r="CB438" s="10">
        <v>4155</v>
      </c>
      <c r="CC438" s="9">
        <v>255704350</v>
      </c>
      <c r="CD438">
        <f t="shared" si="421"/>
        <v>61541.359807460889</v>
      </c>
      <c r="CE438">
        <f t="shared" si="422"/>
        <v>110.41376515045704</v>
      </c>
      <c r="CF438" s="18">
        <f t="shared" si="423"/>
        <v>1.7973639063674812E-3</v>
      </c>
      <c r="CG438" s="14">
        <v>2014</v>
      </c>
      <c r="CH438" s="10">
        <v>3115</v>
      </c>
      <c r="CI438" s="9">
        <v>234107020</v>
      </c>
      <c r="CJ438">
        <f t="shared" si="424"/>
        <v>75154.741573033709</v>
      </c>
      <c r="CK438">
        <f t="shared" si="425"/>
        <v>13613.38176557282</v>
      </c>
      <c r="CL438" s="18">
        <f t="shared" si="426"/>
        <v>0.22120703553128865</v>
      </c>
      <c r="CM438" s="14">
        <v>2015</v>
      </c>
      <c r="CN438" s="9">
        <v>3481</v>
      </c>
      <c r="CO438" s="9">
        <v>232335940</v>
      </c>
      <c r="CP438">
        <f t="shared" si="427"/>
        <v>66744.021832806669</v>
      </c>
      <c r="CQ438">
        <f t="shared" si="428"/>
        <v>-8410.7197402270394</v>
      </c>
      <c r="CR438" s="18">
        <f t="shared" si="429"/>
        <v>-0.1119120306208982</v>
      </c>
      <c r="CS438" s="14">
        <v>2016</v>
      </c>
      <c r="CT438" s="9">
        <v>3145</v>
      </c>
      <c r="CU438" s="9">
        <v>241087850</v>
      </c>
      <c r="CV438">
        <f t="shared" si="430"/>
        <v>76657.503974562802</v>
      </c>
      <c r="CW438">
        <f t="shared" si="431"/>
        <v>9913.4821417561325</v>
      </c>
      <c r="CX438" s="18">
        <f t="shared" si="432"/>
        <v>0.14852988881295376</v>
      </c>
      <c r="CY438" s="14">
        <v>2017</v>
      </c>
      <c r="CZ438" s="9">
        <v>3083</v>
      </c>
      <c r="DA438" s="9">
        <v>241645260</v>
      </c>
      <c r="DB438">
        <f t="shared" si="433"/>
        <v>78379.909179370748</v>
      </c>
      <c r="DC438">
        <f t="shared" si="434"/>
        <v>1722.4052048079466</v>
      </c>
      <c r="DD438" s="18">
        <f t="shared" si="435"/>
        <v>2.2468840172248379E-2</v>
      </c>
      <c r="DE438" s="14">
        <v>2018</v>
      </c>
      <c r="DF438" s="24">
        <v>3139</v>
      </c>
      <c r="DG438" s="24">
        <v>267169950</v>
      </c>
      <c r="DH438">
        <f t="shared" si="436"/>
        <v>85113.077413188919</v>
      </c>
      <c r="DI438">
        <f t="shared" si="437"/>
        <v>6733.1682338181708</v>
      </c>
      <c r="DJ438" s="18">
        <f t="shared" si="438"/>
        <v>8.5904261746584304E-2</v>
      </c>
      <c r="DK438" s="14">
        <v>2019</v>
      </c>
      <c r="DL438" s="24">
        <v>3171</v>
      </c>
      <c r="DM438" s="24">
        <v>270121380</v>
      </c>
      <c r="DN438">
        <f t="shared" si="439"/>
        <v>85184.919583727533</v>
      </c>
      <c r="DO438">
        <f t="shared" si="440"/>
        <v>71.842170538613573</v>
      </c>
      <c r="DP438" s="18">
        <f t="shared" si="441"/>
        <v>8.4407910889944021E-4</v>
      </c>
      <c r="DQ438" s="14">
        <v>2020</v>
      </c>
      <c r="DR438" s="25">
        <v>2987</v>
      </c>
      <c r="DS438" s="24">
        <v>300657210</v>
      </c>
      <c r="DT438">
        <f t="shared" si="442"/>
        <v>100655.24271844661</v>
      </c>
      <c r="DU438">
        <f t="shared" si="443"/>
        <v>15470.323134719074</v>
      </c>
      <c r="DV438" s="18">
        <f t="shared" si="444"/>
        <v>0.18160870738996737</v>
      </c>
      <c r="DX438" s="11">
        <f t="shared" si="445"/>
        <v>5.2619097537378347E-2</v>
      </c>
      <c r="DY438">
        <f t="shared" si="446"/>
        <v>82892.635392095734</v>
      </c>
      <c r="DZ438" s="23">
        <f t="shared" si="447"/>
        <v>59784.014631895196</v>
      </c>
    </row>
    <row r="439" spans="1:130" x14ac:dyDescent="0.2">
      <c r="A439" s="3">
        <v>96110</v>
      </c>
      <c r="B439" t="s">
        <v>439</v>
      </c>
      <c r="C439" s="14">
        <v>2000</v>
      </c>
      <c r="D439" s="10">
        <v>6450</v>
      </c>
      <c r="E439" s="9">
        <v>418277265</v>
      </c>
      <c r="F439">
        <f t="shared" si="384"/>
        <v>64849.18837209302</v>
      </c>
      <c r="G439" s="14">
        <v>2001</v>
      </c>
      <c r="H439" s="10">
        <v>6590</v>
      </c>
      <c r="I439" s="9">
        <v>433133899</v>
      </c>
      <c r="J439">
        <f t="shared" si="385"/>
        <v>65725.933080424889</v>
      </c>
      <c r="K439">
        <f t="shared" si="386"/>
        <v>876.74470833186933</v>
      </c>
      <c r="L439" s="18">
        <f t="shared" si="387"/>
        <v>1.3519748362944272E-2</v>
      </c>
      <c r="M439" s="14">
        <v>2002</v>
      </c>
      <c r="N439" s="10">
        <v>6299</v>
      </c>
      <c r="O439" s="9">
        <v>479488310</v>
      </c>
      <c r="P439">
        <f t="shared" si="388"/>
        <v>76121.338307667887</v>
      </c>
      <c r="Q439">
        <f t="shared" si="389"/>
        <v>10395.405227242998</v>
      </c>
      <c r="R439" s="19">
        <f t="shared" si="390"/>
        <v>0.15816291591513448</v>
      </c>
      <c r="S439" s="14">
        <v>2003</v>
      </c>
      <c r="T439" s="10">
        <v>6299</v>
      </c>
      <c r="U439" s="9">
        <v>475849594</v>
      </c>
      <c r="V439">
        <f t="shared" si="391"/>
        <v>75543.672646451814</v>
      </c>
      <c r="W439">
        <f t="shared" si="392"/>
        <v>-577.6656612160732</v>
      </c>
      <c r="X439" s="18">
        <f t="shared" si="393"/>
        <v>-7.588748096903645E-3</v>
      </c>
      <c r="Y439" s="14">
        <v>2004</v>
      </c>
      <c r="Z439" s="10">
        <v>6174</v>
      </c>
      <c r="AA439" s="9">
        <v>490035650</v>
      </c>
      <c r="AB439">
        <f t="shared" si="394"/>
        <v>79370.853579527044</v>
      </c>
      <c r="AC439">
        <f t="shared" si="395"/>
        <v>3827.1809330752294</v>
      </c>
      <c r="AD439" s="18">
        <f t="shared" si="396"/>
        <v>5.0661833069549432E-2</v>
      </c>
      <c r="AE439" s="14">
        <v>2005</v>
      </c>
      <c r="AF439" s="10">
        <v>6101</v>
      </c>
      <c r="AG439" s="9">
        <v>492730360</v>
      </c>
      <c r="AH439">
        <f t="shared" si="397"/>
        <v>80762.229142763477</v>
      </c>
      <c r="AI439">
        <f t="shared" si="398"/>
        <v>1391.3755632364337</v>
      </c>
      <c r="AJ439" s="18">
        <f t="shared" si="399"/>
        <v>1.7530056695715387E-2</v>
      </c>
      <c r="AK439" s="14">
        <v>2006</v>
      </c>
      <c r="AL439" s="10">
        <v>6154</v>
      </c>
      <c r="AM439" s="9">
        <v>541347330</v>
      </c>
      <c r="AN439">
        <f t="shared" si="400"/>
        <v>87966.741956451093</v>
      </c>
      <c r="AO439">
        <f t="shared" si="401"/>
        <v>7204.5128136876156</v>
      </c>
      <c r="AP439" s="18">
        <f t="shared" si="402"/>
        <v>8.9206463097399047E-2</v>
      </c>
      <c r="AQ439" s="14">
        <v>2007</v>
      </c>
      <c r="AR439" s="10">
        <v>6247</v>
      </c>
      <c r="AS439" s="9">
        <v>547353320</v>
      </c>
      <c r="AT439">
        <f t="shared" si="403"/>
        <v>87618.588122298708</v>
      </c>
      <c r="AU439">
        <f t="shared" si="404"/>
        <v>-348.15383415238466</v>
      </c>
      <c r="AV439" s="18">
        <f t="shared" si="405"/>
        <v>-3.957789346395733E-3</v>
      </c>
      <c r="AW439" s="14">
        <v>2008</v>
      </c>
      <c r="AX439" s="10">
        <v>6358</v>
      </c>
      <c r="AY439" s="9">
        <v>638489100</v>
      </c>
      <c r="AZ439">
        <f t="shared" si="406"/>
        <v>100422.94746775716</v>
      </c>
      <c r="BA439">
        <f t="shared" si="407"/>
        <v>12804.359345458448</v>
      </c>
      <c r="BB439" s="18">
        <f t="shared" si="408"/>
        <v>0.14613747630338467</v>
      </c>
      <c r="BC439" s="14">
        <v>2009</v>
      </c>
      <c r="BD439" s="10">
        <v>6355</v>
      </c>
      <c r="BE439" s="9">
        <v>639119710</v>
      </c>
      <c r="BF439">
        <f t="shared" si="409"/>
        <v>100569.5845790716</v>
      </c>
      <c r="BG439">
        <f t="shared" si="410"/>
        <v>146.63711131444143</v>
      </c>
      <c r="BH439" s="18">
        <f t="shared" si="411"/>
        <v>1.4601952542920757E-3</v>
      </c>
      <c r="BI439" s="14">
        <v>2010</v>
      </c>
      <c r="BJ439" s="10">
        <v>6344</v>
      </c>
      <c r="BK439" s="9">
        <v>593331120</v>
      </c>
      <c r="BL439">
        <f t="shared" si="412"/>
        <v>93526.343001261033</v>
      </c>
      <c r="BM439">
        <f t="shared" si="413"/>
        <v>-7043.2415778105642</v>
      </c>
      <c r="BN439" s="18">
        <f t="shared" si="414"/>
        <v>-7.0033515672652522E-2</v>
      </c>
      <c r="BO439" s="14">
        <v>2011</v>
      </c>
      <c r="BP439" s="10">
        <v>6130</v>
      </c>
      <c r="BQ439" s="9">
        <v>583299730</v>
      </c>
      <c r="BR439">
        <f t="shared" si="415"/>
        <v>95154.931484502449</v>
      </c>
      <c r="BS439">
        <f t="shared" si="416"/>
        <v>1628.5884832414158</v>
      </c>
      <c r="BT439" s="18">
        <f t="shared" si="417"/>
        <v>1.7413152604710068E-2</v>
      </c>
      <c r="BU439" s="14">
        <v>2012</v>
      </c>
      <c r="BV439" s="10">
        <v>6059</v>
      </c>
      <c r="BW439" s="9">
        <v>549476690</v>
      </c>
      <c r="BX439">
        <f t="shared" si="418"/>
        <v>90687.686086813002</v>
      </c>
      <c r="BY439">
        <f t="shared" si="419"/>
        <v>-4467.2453976894467</v>
      </c>
      <c r="BZ439" s="18">
        <f t="shared" si="420"/>
        <v>-4.6947071770179469E-2</v>
      </c>
      <c r="CA439" s="14">
        <v>2013</v>
      </c>
      <c r="CB439" s="10">
        <v>6188</v>
      </c>
      <c r="CC439" s="9">
        <v>559507880</v>
      </c>
      <c r="CD439">
        <f t="shared" si="421"/>
        <v>90418.209437621204</v>
      </c>
      <c r="CE439">
        <f t="shared" si="422"/>
        <v>-269.47664919179806</v>
      </c>
      <c r="CF439" s="18">
        <f t="shared" si="423"/>
        <v>-2.971480041224505E-3</v>
      </c>
      <c r="CG439" s="14">
        <v>2014</v>
      </c>
      <c r="CH439" s="10">
        <v>6369</v>
      </c>
      <c r="CI439" s="9">
        <v>533923510</v>
      </c>
      <c r="CJ439">
        <f t="shared" si="424"/>
        <v>83831.607787721776</v>
      </c>
      <c r="CK439">
        <f t="shared" si="425"/>
        <v>-6586.6016498994286</v>
      </c>
      <c r="CL439" s="18">
        <f t="shared" si="426"/>
        <v>-7.2845964224092188E-2</v>
      </c>
      <c r="CM439" s="14">
        <v>2015</v>
      </c>
      <c r="CN439" s="9">
        <v>6252</v>
      </c>
      <c r="CO439" s="9">
        <v>539635270</v>
      </c>
      <c r="CP439">
        <f t="shared" si="427"/>
        <v>86314.022712731923</v>
      </c>
      <c r="CQ439">
        <f t="shared" si="428"/>
        <v>2482.4149250101473</v>
      </c>
      <c r="CR439" s="18">
        <f t="shared" si="429"/>
        <v>2.961192073634223E-2</v>
      </c>
      <c r="CS439" s="14">
        <v>2016</v>
      </c>
      <c r="CT439" s="9">
        <v>6342</v>
      </c>
      <c r="CU439" s="9">
        <v>521125210</v>
      </c>
      <c r="CV439">
        <f t="shared" si="430"/>
        <v>82170.484074424472</v>
      </c>
      <c r="CW439">
        <f t="shared" si="431"/>
        <v>-4143.538638307451</v>
      </c>
      <c r="CX439" s="18">
        <f t="shared" si="432"/>
        <v>-4.8005393655418754E-2</v>
      </c>
      <c r="CY439" s="14">
        <v>2017</v>
      </c>
      <c r="CZ439" s="9">
        <v>6289</v>
      </c>
      <c r="DA439" s="9">
        <v>516770900</v>
      </c>
      <c r="DB439">
        <f t="shared" si="433"/>
        <v>82170.599459373509</v>
      </c>
      <c r="DC439">
        <f t="shared" si="434"/>
        <v>0.11538494903652463</v>
      </c>
      <c r="DD439" s="18">
        <f t="shared" si="435"/>
        <v>1.4042140597835196E-6</v>
      </c>
      <c r="DE439" s="14">
        <v>2018</v>
      </c>
      <c r="DF439" s="24">
        <v>6326</v>
      </c>
      <c r="DG439" s="24">
        <v>553067720</v>
      </c>
      <c r="DH439">
        <f t="shared" si="436"/>
        <v>87427.714195384135</v>
      </c>
      <c r="DI439">
        <f t="shared" si="437"/>
        <v>5257.1147360106261</v>
      </c>
      <c r="DJ439" s="18">
        <f t="shared" si="438"/>
        <v>6.3978050185818952E-2</v>
      </c>
      <c r="DK439" s="14">
        <v>2019</v>
      </c>
      <c r="DL439" s="24">
        <v>6242</v>
      </c>
      <c r="DM439" s="24">
        <v>547885130</v>
      </c>
      <c r="DN439">
        <f t="shared" si="439"/>
        <v>87773.971483498884</v>
      </c>
      <c r="DO439">
        <f t="shared" si="440"/>
        <v>346.25728811474983</v>
      </c>
      <c r="DP439" s="18">
        <f t="shared" si="441"/>
        <v>3.9604980102868909E-3</v>
      </c>
      <c r="DQ439" s="14">
        <v>2020</v>
      </c>
      <c r="DR439" s="25">
        <v>6375</v>
      </c>
      <c r="DS439" s="24">
        <v>626765950</v>
      </c>
      <c r="DT439">
        <f t="shared" si="442"/>
        <v>98316.227450980397</v>
      </c>
      <c r="DU439">
        <f t="shared" si="443"/>
        <v>10542.255967481513</v>
      </c>
      <c r="DV439" s="18">
        <f t="shared" si="444"/>
        <v>0.12010685843767945</v>
      </c>
      <c r="DX439" s="11">
        <f t="shared" si="445"/>
        <v>2.1734720478058352E-2</v>
      </c>
      <c r="DY439">
        <f t="shared" si="446"/>
        <v>85790.761712752181</v>
      </c>
      <c r="DZ439" s="23">
        <f t="shared" si="447"/>
        <v>85559.184496610455</v>
      </c>
    </row>
    <row r="440" spans="1:130" x14ac:dyDescent="0.2">
      <c r="A440" s="3">
        <v>96111</v>
      </c>
      <c r="B440" t="s">
        <v>440</v>
      </c>
      <c r="C440" s="14">
        <v>2000</v>
      </c>
      <c r="D440" s="10">
        <v>7109</v>
      </c>
      <c r="E440" s="9">
        <v>209647843</v>
      </c>
      <c r="F440">
        <f t="shared" si="384"/>
        <v>29490.482908988604</v>
      </c>
      <c r="G440" s="14">
        <v>2001</v>
      </c>
      <c r="H440" s="10">
        <v>7587</v>
      </c>
      <c r="I440" s="9">
        <v>212954273</v>
      </c>
      <c r="J440">
        <f t="shared" si="385"/>
        <v>28068.310662976142</v>
      </c>
      <c r="K440">
        <f t="shared" si="386"/>
        <v>-1422.172246012462</v>
      </c>
      <c r="L440" s="18">
        <f t="shared" si="387"/>
        <v>-4.8224786633757989E-2</v>
      </c>
      <c r="M440" s="14">
        <v>2002</v>
      </c>
      <c r="N440" s="10">
        <v>7716</v>
      </c>
      <c r="O440" s="9">
        <v>230693986</v>
      </c>
      <c r="P440">
        <f t="shared" si="388"/>
        <v>29898.131933644374</v>
      </c>
      <c r="Q440">
        <f t="shared" si="389"/>
        <v>1829.8212706682316</v>
      </c>
      <c r="R440" s="19">
        <f t="shared" si="390"/>
        <v>6.5191713624642197E-2</v>
      </c>
      <c r="S440" s="14">
        <v>2003</v>
      </c>
      <c r="T440" s="10">
        <v>7716</v>
      </c>
      <c r="U440" s="9">
        <v>229247501</v>
      </c>
      <c r="V440">
        <f t="shared" si="391"/>
        <v>29710.666277864177</v>
      </c>
      <c r="W440">
        <f t="shared" si="392"/>
        <v>-187.46565578019727</v>
      </c>
      <c r="X440" s="18">
        <f t="shared" si="393"/>
        <v>-6.2701461146889292E-3</v>
      </c>
      <c r="Y440" s="14">
        <v>2004</v>
      </c>
      <c r="Z440" s="10">
        <v>7877</v>
      </c>
      <c r="AA440" s="9">
        <v>226851120</v>
      </c>
      <c r="AB440">
        <f t="shared" si="394"/>
        <v>28799.177351783674</v>
      </c>
      <c r="AC440">
        <f t="shared" si="395"/>
        <v>-911.48892608050301</v>
      </c>
      <c r="AD440" s="18">
        <f t="shared" si="396"/>
        <v>-3.0678845016666775E-2</v>
      </c>
      <c r="AE440" s="14">
        <v>2005</v>
      </c>
      <c r="AF440" s="10">
        <v>7981</v>
      </c>
      <c r="AG440" s="9">
        <v>221989240</v>
      </c>
      <c r="AH440">
        <f t="shared" si="397"/>
        <v>27814.714948001503</v>
      </c>
      <c r="AI440">
        <f t="shared" si="398"/>
        <v>-984.46240378217044</v>
      </c>
      <c r="AJ440" s="18">
        <f t="shared" si="399"/>
        <v>-3.418369878267366E-2</v>
      </c>
      <c r="AK440" s="14">
        <v>2006</v>
      </c>
      <c r="AL440" s="10">
        <v>8032</v>
      </c>
      <c r="AM440" s="9">
        <v>252310510</v>
      </c>
      <c r="AN440">
        <f t="shared" si="400"/>
        <v>31413.161105577688</v>
      </c>
      <c r="AO440">
        <f t="shared" si="401"/>
        <v>3598.4461575761852</v>
      </c>
      <c r="AP440" s="18">
        <f t="shared" si="402"/>
        <v>0.1293720307507496</v>
      </c>
      <c r="AQ440" s="14">
        <v>2007</v>
      </c>
      <c r="AR440" s="10">
        <v>7738</v>
      </c>
      <c r="AS440" s="9">
        <v>251702880</v>
      </c>
      <c r="AT440">
        <f t="shared" si="403"/>
        <v>32528.157146549496</v>
      </c>
      <c r="AU440">
        <f t="shared" si="404"/>
        <v>1114.9960409718078</v>
      </c>
      <c r="AV440" s="18">
        <f t="shared" si="405"/>
        <v>3.5494550746560501E-2</v>
      </c>
      <c r="AW440" s="14">
        <v>2008</v>
      </c>
      <c r="AX440" s="10">
        <v>7367</v>
      </c>
      <c r="AY440" s="9">
        <v>275772230</v>
      </c>
      <c r="AZ440">
        <f t="shared" si="406"/>
        <v>37433.45052260079</v>
      </c>
      <c r="BA440">
        <f t="shared" si="407"/>
        <v>4905.2933760512933</v>
      </c>
      <c r="BB440" s="18">
        <f t="shared" si="408"/>
        <v>0.15080145345927273</v>
      </c>
      <c r="BC440" s="14">
        <v>2009</v>
      </c>
      <c r="BD440" s="10">
        <v>6779</v>
      </c>
      <c r="BE440" s="9">
        <v>275351980</v>
      </c>
      <c r="BF440">
        <f t="shared" si="409"/>
        <v>40618.377341790823</v>
      </c>
      <c r="BG440">
        <f t="shared" si="410"/>
        <v>3184.9268191900337</v>
      </c>
      <c r="BH440" s="18">
        <f t="shared" si="411"/>
        <v>8.5082373511549653E-2</v>
      </c>
      <c r="BI440" s="14">
        <v>2010</v>
      </c>
      <c r="BJ440" s="10">
        <v>6652</v>
      </c>
      <c r="BK440" s="9">
        <v>258480090</v>
      </c>
      <c r="BL440">
        <f t="shared" si="412"/>
        <v>38857.5</v>
      </c>
      <c r="BM440">
        <f t="shared" si="413"/>
        <v>-1760.8773417908233</v>
      </c>
      <c r="BN440" s="18">
        <f t="shared" si="414"/>
        <v>-4.3351740198127472E-2</v>
      </c>
      <c r="BO440" s="14">
        <v>2011</v>
      </c>
      <c r="BP440" s="10">
        <v>6212</v>
      </c>
      <c r="BQ440" s="9">
        <v>249258140</v>
      </c>
      <c r="BR440">
        <f t="shared" si="415"/>
        <v>40125.264005151323</v>
      </c>
      <c r="BS440">
        <f t="shared" si="416"/>
        <v>1267.7640051513226</v>
      </c>
      <c r="BT440" s="18">
        <f t="shared" si="417"/>
        <v>3.2625979673198809E-2</v>
      </c>
      <c r="BU440" s="14">
        <v>2012</v>
      </c>
      <c r="BV440" s="10">
        <v>5929</v>
      </c>
      <c r="BW440" s="9">
        <v>234311860</v>
      </c>
      <c r="BX440">
        <f t="shared" si="418"/>
        <v>39519.625569235955</v>
      </c>
      <c r="BY440">
        <f t="shared" si="419"/>
        <v>-605.63843591536715</v>
      </c>
      <c r="BZ440" s="18">
        <f t="shared" si="420"/>
        <v>-1.5093693485421422E-2</v>
      </c>
      <c r="CA440" s="14">
        <v>2013</v>
      </c>
      <c r="CB440" s="10">
        <v>5931</v>
      </c>
      <c r="CC440" s="9">
        <v>234068810</v>
      </c>
      <c r="CD440">
        <f t="shared" si="421"/>
        <v>39465.319507671556</v>
      </c>
      <c r="CE440">
        <f t="shared" si="422"/>
        <v>-54.306061564398988</v>
      </c>
      <c r="CF440" s="18">
        <f t="shared" si="423"/>
        <v>-1.3741542532901307E-3</v>
      </c>
      <c r="CG440" s="14">
        <v>2014</v>
      </c>
      <c r="CH440" s="10">
        <v>4870</v>
      </c>
      <c r="CI440" s="9">
        <v>195843230</v>
      </c>
      <c r="CJ440">
        <f t="shared" si="424"/>
        <v>40214.215605749487</v>
      </c>
      <c r="CK440">
        <f t="shared" si="425"/>
        <v>748.89609807793022</v>
      </c>
      <c r="CL440" s="18">
        <f t="shared" si="426"/>
        <v>1.89760556209954E-2</v>
      </c>
      <c r="CM440" s="14">
        <v>2015</v>
      </c>
      <c r="CN440" s="9">
        <v>5143</v>
      </c>
      <c r="CO440" s="9">
        <v>193946730</v>
      </c>
      <c r="CP440">
        <f t="shared" si="427"/>
        <v>37710.816643982114</v>
      </c>
      <c r="CQ440">
        <f t="shared" si="428"/>
        <v>-2503.3989617673724</v>
      </c>
      <c r="CR440" s="18">
        <f t="shared" si="429"/>
        <v>-6.2251592479388253E-2</v>
      </c>
      <c r="CS440" s="14">
        <v>2016</v>
      </c>
      <c r="CT440" s="9">
        <v>5346</v>
      </c>
      <c r="CU440" s="9">
        <v>184297230</v>
      </c>
      <c r="CV440">
        <f t="shared" si="430"/>
        <v>34473.85521885522</v>
      </c>
      <c r="CW440">
        <f t="shared" si="431"/>
        <v>-3236.961425126894</v>
      </c>
      <c r="CX440" s="18">
        <f t="shared" si="432"/>
        <v>-8.5836418120726315E-2</v>
      </c>
      <c r="CY440" s="14">
        <v>2017</v>
      </c>
      <c r="CZ440" s="9">
        <v>5213</v>
      </c>
      <c r="DA440" s="9">
        <v>182774690</v>
      </c>
      <c r="DB440">
        <f t="shared" si="433"/>
        <v>35061.325532323041</v>
      </c>
      <c r="DC440">
        <f t="shared" si="434"/>
        <v>587.47031346782023</v>
      </c>
      <c r="DD440" s="18">
        <f t="shared" si="435"/>
        <v>1.704103906390219E-2</v>
      </c>
      <c r="DE440" s="14">
        <v>2018</v>
      </c>
      <c r="DF440" s="24">
        <v>5356</v>
      </c>
      <c r="DG440" s="24">
        <v>191244860</v>
      </c>
      <c r="DH440">
        <f t="shared" si="436"/>
        <v>35706.657953696791</v>
      </c>
      <c r="DI440">
        <f t="shared" si="437"/>
        <v>645.33242137375055</v>
      </c>
      <c r="DJ440" s="18">
        <f t="shared" si="438"/>
        <v>1.8405819277392078E-2</v>
      </c>
      <c r="DK440" s="14">
        <v>2019</v>
      </c>
      <c r="DL440" s="24">
        <v>5310</v>
      </c>
      <c r="DM440" s="24">
        <v>190423640</v>
      </c>
      <c r="DN440">
        <f t="shared" si="439"/>
        <v>35861.325800376646</v>
      </c>
      <c r="DO440">
        <f t="shared" si="440"/>
        <v>154.66784667985485</v>
      </c>
      <c r="DP440" s="18">
        <f t="shared" si="441"/>
        <v>4.3316248437594738E-3</v>
      </c>
      <c r="DQ440" s="14">
        <v>2020</v>
      </c>
      <c r="DR440" s="25">
        <v>5414</v>
      </c>
      <c r="DS440" s="24">
        <v>211878480</v>
      </c>
      <c r="DT440">
        <f t="shared" si="442"/>
        <v>39135.293683043958</v>
      </c>
      <c r="DU440">
        <f t="shared" si="443"/>
        <v>3273.9678826673116</v>
      </c>
      <c r="DV440" s="18">
        <f t="shared" si="444"/>
        <v>9.1295227089259648E-2</v>
      </c>
      <c r="DX440" s="11">
        <f t="shared" si="445"/>
        <v>1.523707801539291E-2</v>
      </c>
      <c r="DY440">
        <f t="shared" si="446"/>
        <v>35543.103095465493</v>
      </c>
      <c r="DZ440" s="23">
        <f t="shared" si="447"/>
        <v>34852.65855808874</v>
      </c>
    </row>
    <row r="441" spans="1:130" x14ac:dyDescent="0.2">
      <c r="A441" s="3">
        <v>96112</v>
      </c>
      <c r="B441" t="s">
        <v>441</v>
      </c>
      <c r="C441" s="14">
        <v>2000</v>
      </c>
      <c r="D441" s="10">
        <v>4335</v>
      </c>
      <c r="E441" s="9">
        <v>355223412</v>
      </c>
      <c r="F441">
        <f t="shared" si="384"/>
        <v>81943.116955017307</v>
      </c>
      <c r="G441" s="14">
        <v>2001</v>
      </c>
      <c r="H441" s="10">
        <v>4392</v>
      </c>
      <c r="I441" s="9">
        <v>360358750</v>
      </c>
      <c r="J441">
        <f t="shared" si="385"/>
        <v>82048.895719489985</v>
      </c>
      <c r="K441">
        <f t="shared" si="386"/>
        <v>105.77876447267772</v>
      </c>
      <c r="L441" s="18">
        <f t="shared" si="387"/>
        <v>1.2908804107457249E-3</v>
      </c>
      <c r="M441" s="14">
        <v>2002</v>
      </c>
      <c r="N441" s="10">
        <v>4308</v>
      </c>
      <c r="O441" s="9">
        <v>440806692</v>
      </c>
      <c r="P441">
        <f t="shared" si="388"/>
        <v>102322.81615598885</v>
      </c>
      <c r="Q441">
        <f t="shared" si="389"/>
        <v>20273.920436498869</v>
      </c>
      <c r="R441" s="19">
        <f t="shared" si="390"/>
        <v>0.24709559170438633</v>
      </c>
      <c r="S441" s="14">
        <v>2003</v>
      </c>
      <c r="T441" s="10">
        <v>4308</v>
      </c>
      <c r="U441" s="9">
        <v>441317269</v>
      </c>
      <c r="V441">
        <f t="shared" si="391"/>
        <v>102441.33449396472</v>
      </c>
      <c r="W441">
        <f t="shared" si="392"/>
        <v>118.51833797586733</v>
      </c>
      <c r="X441" s="18">
        <f t="shared" si="393"/>
        <v>1.15827869509757E-3</v>
      </c>
      <c r="Y441" s="14">
        <v>2004</v>
      </c>
      <c r="Z441" s="10">
        <v>3974</v>
      </c>
      <c r="AA441" s="9">
        <v>462666240</v>
      </c>
      <c r="AB441">
        <f t="shared" si="394"/>
        <v>116423.31152491193</v>
      </c>
      <c r="AC441">
        <f t="shared" si="395"/>
        <v>13981.977030947208</v>
      </c>
      <c r="AD441" s="18">
        <f t="shared" si="396"/>
        <v>0.13648765022453851</v>
      </c>
      <c r="AE441" s="14">
        <v>2005</v>
      </c>
      <c r="AF441" s="10">
        <v>3784</v>
      </c>
      <c r="AG441" s="9">
        <v>458051770</v>
      </c>
      <c r="AH441">
        <f t="shared" si="397"/>
        <v>121049.62209302325</v>
      </c>
      <c r="AI441">
        <f t="shared" si="398"/>
        <v>4626.3105681113229</v>
      </c>
      <c r="AJ441" s="18">
        <f t="shared" si="399"/>
        <v>3.9736977994492093E-2</v>
      </c>
      <c r="AK441" s="14">
        <v>2006</v>
      </c>
      <c r="AL441" s="10">
        <v>3608</v>
      </c>
      <c r="AM441" s="9">
        <v>544917700</v>
      </c>
      <c r="AN441">
        <f t="shared" si="400"/>
        <v>151030.4046563193</v>
      </c>
      <c r="AO441">
        <f t="shared" si="401"/>
        <v>29980.782563296045</v>
      </c>
      <c r="AP441" s="18">
        <f t="shared" si="402"/>
        <v>0.24767349162194535</v>
      </c>
      <c r="AQ441" s="14">
        <v>2007</v>
      </c>
      <c r="AR441" s="10">
        <v>3550</v>
      </c>
      <c r="AS441" s="9">
        <v>549315570</v>
      </c>
      <c r="AT441">
        <f t="shared" si="403"/>
        <v>154736.78028169015</v>
      </c>
      <c r="AU441">
        <f t="shared" si="404"/>
        <v>3706.3756253708561</v>
      </c>
      <c r="AV441" s="18">
        <f t="shared" si="405"/>
        <v>2.454059256349729E-2</v>
      </c>
      <c r="AW441" s="14">
        <v>2008</v>
      </c>
      <c r="AX441" s="10">
        <v>3286</v>
      </c>
      <c r="AY441" s="9">
        <v>638919200</v>
      </c>
      <c r="AZ441">
        <f t="shared" si="406"/>
        <v>194436.76202069386</v>
      </c>
      <c r="BA441">
        <f t="shared" si="407"/>
        <v>39699.981739003706</v>
      </c>
      <c r="BB441" s="18">
        <f t="shared" si="408"/>
        <v>0.25656461034494826</v>
      </c>
      <c r="BC441" s="14">
        <v>2009</v>
      </c>
      <c r="BD441" s="10">
        <v>3213</v>
      </c>
      <c r="BE441" s="9">
        <v>641398670</v>
      </c>
      <c r="BF441">
        <f t="shared" si="409"/>
        <v>199626.10333022097</v>
      </c>
      <c r="BG441">
        <f t="shared" si="410"/>
        <v>5189.3413095271098</v>
      </c>
      <c r="BH441" s="18">
        <f t="shared" si="411"/>
        <v>2.668909549612233E-2</v>
      </c>
      <c r="BI441" s="14">
        <v>2010</v>
      </c>
      <c r="BJ441" s="10">
        <v>3188</v>
      </c>
      <c r="BK441" s="9">
        <v>613640010</v>
      </c>
      <c r="BL441">
        <f t="shared" si="412"/>
        <v>192484.31932245923</v>
      </c>
      <c r="BM441">
        <f t="shared" si="413"/>
        <v>-7141.7840077617439</v>
      </c>
      <c r="BN441" s="18">
        <f t="shared" si="414"/>
        <v>-3.5775802305512236E-2</v>
      </c>
      <c r="BO441" s="14">
        <v>2011</v>
      </c>
      <c r="BP441" s="10">
        <v>3049</v>
      </c>
      <c r="BQ441" s="9">
        <v>605918070</v>
      </c>
      <c r="BR441">
        <f t="shared" si="415"/>
        <v>198726.81862905872</v>
      </c>
      <c r="BS441">
        <f t="shared" si="416"/>
        <v>6242.4993065994931</v>
      </c>
      <c r="BT441" s="18">
        <f t="shared" si="417"/>
        <v>3.2431209610076082E-2</v>
      </c>
      <c r="BU441" s="14">
        <v>2012</v>
      </c>
      <c r="BV441" s="10">
        <v>3024</v>
      </c>
      <c r="BW441" s="9">
        <v>602256290</v>
      </c>
      <c r="BX441">
        <f t="shared" si="418"/>
        <v>199158.82605820106</v>
      </c>
      <c r="BY441">
        <f t="shared" si="419"/>
        <v>432.00742914233706</v>
      </c>
      <c r="BZ441" s="18">
        <f t="shared" si="420"/>
        <v>2.1738758368024668E-3</v>
      </c>
      <c r="CA441" s="14">
        <v>2013</v>
      </c>
      <c r="CB441" s="10">
        <v>3016</v>
      </c>
      <c r="CC441" s="9">
        <v>604007480</v>
      </c>
      <c r="CD441">
        <f t="shared" si="421"/>
        <v>200267.7320954907</v>
      </c>
      <c r="CE441">
        <f t="shared" si="422"/>
        <v>1108.9060372896492</v>
      </c>
      <c r="CF441" s="18">
        <f t="shared" si="423"/>
        <v>5.5679482513398063E-3</v>
      </c>
      <c r="CG441" s="14">
        <v>2014</v>
      </c>
      <c r="CH441" s="10">
        <v>3027</v>
      </c>
      <c r="CI441" s="9">
        <v>572630380</v>
      </c>
      <c r="CJ441">
        <f t="shared" si="424"/>
        <v>189174.2253055831</v>
      </c>
      <c r="CK441">
        <f t="shared" si="425"/>
        <v>-11093.506789907609</v>
      </c>
      <c r="CL441" s="18">
        <f t="shared" si="426"/>
        <v>-5.5393381019654513E-2</v>
      </c>
      <c r="CM441" s="14">
        <v>2015</v>
      </c>
      <c r="CN441" s="9">
        <v>2943</v>
      </c>
      <c r="CO441" s="9">
        <v>574360760</v>
      </c>
      <c r="CP441">
        <f t="shared" si="427"/>
        <v>195161.65817193341</v>
      </c>
      <c r="CQ441">
        <f t="shared" si="428"/>
        <v>5987.4328663503111</v>
      </c>
      <c r="CR441" s="18">
        <f t="shared" si="429"/>
        <v>3.1650362815962348E-2</v>
      </c>
      <c r="CS441" s="14">
        <v>2016</v>
      </c>
      <c r="CT441" s="9">
        <v>2861</v>
      </c>
      <c r="CU441" s="9">
        <v>600174100</v>
      </c>
      <c r="CV441">
        <f t="shared" si="430"/>
        <v>209777.73505767214</v>
      </c>
      <c r="CW441">
        <f t="shared" si="431"/>
        <v>14616.07688573873</v>
      </c>
      <c r="CX441" s="18">
        <f t="shared" si="432"/>
        <v>7.4892153626109625E-2</v>
      </c>
      <c r="CY441" s="14">
        <v>2017</v>
      </c>
      <c r="CZ441" s="9">
        <v>2732</v>
      </c>
      <c r="DA441" s="9">
        <v>604066340</v>
      </c>
      <c r="DB441">
        <f t="shared" si="433"/>
        <v>221107.73792093704</v>
      </c>
      <c r="DC441">
        <f t="shared" si="434"/>
        <v>11330.002863264905</v>
      </c>
      <c r="DD441" s="18">
        <f t="shared" si="435"/>
        <v>5.4009558546096695E-2</v>
      </c>
      <c r="DE441" s="14">
        <v>2018</v>
      </c>
      <c r="DF441" s="24">
        <v>2697</v>
      </c>
      <c r="DG441" s="24">
        <v>655378160</v>
      </c>
      <c r="DH441">
        <f t="shared" si="436"/>
        <v>243002.65480163143</v>
      </c>
      <c r="DI441">
        <f t="shared" si="437"/>
        <v>21894.916880694393</v>
      </c>
      <c r="DJ441" s="18">
        <f t="shared" si="438"/>
        <v>9.9023747818918498E-2</v>
      </c>
      <c r="DK441" s="14">
        <v>2019</v>
      </c>
      <c r="DL441" s="24">
        <v>2588</v>
      </c>
      <c r="DM441" s="24">
        <v>660791690</v>
      </c>
      <c r="DN441">
        <f t="shared" si="439"/>
        <v>255329.09196290572</v>
      </c>
      <c r="DO441">
        <f t="shared" si="440"/>
        <v>12326.437161274283</v>
      </c>
      <c r="DP441" s="18">
        <f t="shared" si="441"/>
        <v>5.0725524671064323E-2</v>
      </c>
      <c r="DQ441" s="14">
        <v>2020</v>
      </c>
      <c r="DR441" s="25">
        <v>2508</v>
      </c>
      <c r="DS441" s="24">
        <v>757213130</v>
      </c>
      <c r="DT441">
        <f t="shared" si="442"/>
        <v>301919.11084529507</v>
      </c>
      <c r="DU441">
        <f t="shared" si="443"/>
        <v>46590.018882389355</v>
      </c>
      <c r="DV441" s="18">
        <f t="shared" si="444"/>
        <v>0.18247046791345645</v>
      </c>
      <c r="DX441" s="11">
        <f t="shared" si="445"/>
        <v>6.8027656336751077E-2</v>
      </c>
      <c r="DY441">
        <f t="shared" si="446"/>
        <v>239813.16156182473</v>
      </c>
      <c r="DZ441" s="23">
        <f t="shared" si="447"/>
        <v>176769.95511440415</v>
      </c>
    </row>
    <row r="442" spans="1:130" x14ac:dyDescent="0.2">
      <c r="A442" s="3">
        <v>96113</v>
      </c>
      <c r="B442" t="s">
        <v>442</v>
      </c>
      <c r="C442" s="14">
        <v>2000</v>
      </c>
      <c r="D442" s="10">
        <v>1006</v>
      </c>
      <c r="E442" s="9">
        <v>103238085</v>
      </c>
      <c r="F442">
        <f t="shared" si="384"/>
        <v>102622.35089463221</v>
      </c>
      <c r="G442" s="14">
        <v>2001</v>
      </c>
      <c r="H442" s="10">
        <v>1064</v>
      </c>
      <c r="I442" s="9">
        <v>108255214</v>
      </c>
      <c r="J442">
        <f t="shared" si="385"/>
        <v>101743.62218045113</v>
      </c>
      <c r="K442">
        <f t="shared" si="386"/>
        <v>-878.72871418108116</v>
      </c>
      <c r="L442" s="18">
        <f t="shared" si="387"/>
        <v>-8.562742000359341E-3</v>
      </c>
      <c r="M442" s="14">
        <v>2002</v>
      </c>
      <c r="N442" s="10">
        <v>1058</v>
      </c>
      <c r="O442" s="9">
        <v>119725526</v>
      </c>
      <c r="P442">
        <f t="shared" si="388"/>
        <v>113162.12287334594</v>
      </c>
      <c r="Q442">
        <f t="shared" si="389"/>
        <v>11418.500692894813</v>
      </c>
      <c r="R442" s="19">
        <f t="shared" si="390"/>
        <v>0.11222817163559513</v>
      </c>
      <c r="S442" s="14">
        <v>2003</v>
      </c>
      <c r="T442" s="10">
        <v>1058</v>
      </c>
      <c r="U442" s="9">
        <v>118809911</v>
      </c>
      <c r="V442">
        <f t="shared" si="391"/>
        <v>112296.70226843101</v>
      </c>
      <c r="W442">
        <f t="shared" si="392"/>
        <v>-865.42060491493612</v>
      </c>
      <c r="X442" s="18">
        <f t="shared" si="393"/>
        <v>-7.6476172675157203E-3</v>
      </c>
      <c r="Y442" s="14">
        <v>2004</v>
      </c>
      <c r="Z442" s="10">
        <v>1061</v>
      </c>
      <c r="AA442" s="9">
        <v>122360900</v>
      </c>
      <c r="AB442">
        <f t="shared" si="394"/>
        <v>115326.01319509896</v>
      </c>
      <c r="AC442">
        <f t="shared" si="395"/>
        <v>3029.310926667953</v>
      </c>
      <c r="AD442" s="18">
        <f t="shared" si="396"/>
        <v>2.6975956243370087E-2</v>
      </c>
      <c r="AE442" s="14">
        <v>2005</v>
      </c>
      <c r="AF442" s="10">
        <v>1018</v>
      </c>
      <c r="AG442" s="9">
        <v>122063590</v>
      </c>
      <c r="AH442">
        <f t="shared" si="397"/>
        <v>119905.29469548134</v>
      </c>
      <c r="AI442">
        <f t="shared" si="398"/>
        <v>4579.281500382378</v>
      </c>
      <c r="AJ442" s="18">
        <f t="shared" si="399"/>
        <v>3.9707273090551831E-2</v>
      </c>
      <c r="AK442" s="14">
        <v>2006</v>
      </c>
      <c r="AL442" s="10">
        <v>963</v>
      </c>
      <c r="AM442" s="9">
        <v>138539470</v>
      </c>
      <c r="AN442">
        <f t="shared" si="400"/>
        <v>143862.37798546211</v>
      </c>
      <c r="AO442">
        <f t="shared" si="401"/>
        <v>23957.083289980772</v>
      </c>
      <c r="AP442" s="18">
        <f t="shared" si="402"/>
        <v>0.19980004511747054</v>
      </c>
      <c r="AQ442" s="14">
        <v>2007</v>
      </c>
      <c r="AR442" s="10">
        <v>987</v>
      </c>
      <c r="AS442" s="9">
        <v>138751740</v>
      </c>
      <c r="AT442">
        <f t="shared" si="403"/>
        <v>140579.27051671731</v>
      </c>
      <c r="AU442">
        <f t="shared" si="404"/>
        <v>-3283.1074687447981</v>
      </c>
      <c r="AV442" s="18">
        <f t="shared" si="405"/>
        <v>-2.2821167804389898E-2</v>
      </c>
      <c r="AW442" s="14">
        <v>2008</v>
      </c>
      <c r="AX442" s="10">
        <v>997</v>
      </c>
      <c r="AY442" s="9">
        <v>157613050</v>
      </c>
      <c r="AZ442">
        <f t="shared" si="406"/>
        <v>158087.31193580743</v>
      </c>
      <c r="BA442">
        <f t="shared" si="407"/>
        <v>17508.041419090121</v>
      </c>
      <c r="BB442" s="18">
        <f t="shared" si="408"/>
        <v>0.12454212740425419</v>
      </c>
      <c r="BC442" s="14">
        <v>2009</v>
      </c>
      <c r="BD442" s="10">
        <v>988</v>
      </c>
      <c r="BE442" s="9">
        <v>162144960</v>
      </c>
      <c r="BF442">
        <f t="shared" si="409"/>
        <v>164114.33198380566</v>
      </c>
      <c r="BG442">
        <f t="shared" si="410"/>
        <v>6027.0200479982304</v>
      </c>
      <c r="BH442" s="18">
        <f t="shared" si="411"/>
        <v>3.8124628562509484E-2</v>
      </c>
      <c r="BI442" s="14">
        <v>2010</v>
      </c>
      <c r="BJ442" s="10">
        <v>1016</v>
      </c>
      <c r="BK442" s="9">
        <v>173490950</v>
      </c>
      <c r="BL442">
        <f t="shared" si="412"/>
        <v>170758.80905511812</v>
      </c>
      <c r="BM442">
        <f t="shared" si="413"/>
        <v>6644.4770713124599</v>
      </c>
      <c r="BN442" s="18">
        <f t="shared" si="414"/>
        <v>4.0486878817921387E-2</v>
      </c>
      <c r="BO442" s="14">
        <v>2011</v>
      </c>
      <c r="BP442" s="10">
        <v>1024</v>
      </c>
      <c r="BQ442" s="9">
        <v>153336700</v>
      </c>
      <c r="BR442">
        <f t="shared" si="415"/>
        <v>149742.87109375</v>
      </c>
      <c r="BS442">
        <f t="shared" si="416"/>
        <v>-21015.937961368123</v>
      </c>
      <c r="BT442" s="18">
        <f t="shared" si="417"/>
        <v>-0.12307381433296671</v>
      </c>
      <c r="BU442" s="14">
        <v>2012</v>
      </c>
      <c r="BV442" s="10">
        <v>1007</v>
      </c>
      <c r="BW442" s="9">
        <v>164588760</v>
      </c>
      <c r="BX442">
        <f t="shared" si="418"/>
        <v>163444.64746772591</v>
      </c>
      <c r="BY442">
        <f t="shared" si="419"/>
        <v>13701.77637397591</v>
      </c>
      <c r="BZ442" s="18">
        <f t="shared" si="420"/>
        <v>9.1502027935590965E-2</v>
      </c>
      <c r="CA442" s="14">
        <v>2013</v>
      </c>
      <c r="CB442" s="10">
        <v>1014</v>
      </c>
      <c r="CC442" s="9">
        <v>164464320</v>
      </c>
      <c r="CD442">
        <f t="shared" si="421"/>
        <v>162193.60946745562</v>
      </c>
      <c r="CE442">
        <f t="shared" si="422"/>
        <v>-1251.0380002702877</v>
      </c>
      <c r="CF442" s="18">
        <f t="shared" si="423"/>
        <v>-7.6541998753267221E-3</v>
      </c>
      <c r="CG442" s="14">
        <v>2014</v>
      </c>
      <c r="CH442" s="10">
        <v>1001</v>
      </c>
      <c r="CI442" s="9">
        <v>157336410</v>
      </c>
      <c r="CJ442">
        <f t="shared" si="424"/>
        <v>157179.23076923078</v>
      </c>
      <c r="CK442">
        <f t="shared" si="425"/>
        <v>-5014.3786982248421</v>
      </c>
      <c r="CL442" s="18">
        <f t="shared" si="426"/>
        <v>-3.091600658428521E-2</v>
      </c>
      <c r="CM442" s="14">
        <v>2015</v>
      </c>
      <c r="CN442" s="9">
        <v>981</v>
      </c>
      <c r="CO442" s="9">
        <v>157498130</v>
      </c>
      <c r="CP442">
        <f t="shared" si="427"/>
        <v>160548.55249745157</v>
      </c>
      <c r="CQ442">
        <f t="shared" si="428"/>
        <v>3369.3217282207916</v>
      </c>
      <c r="CR442" s="18">
        <f t="shared" si="429"/>
        <v>2.1436176470208086E-2</v>
      </c>
      <c r="CS442" s="14">
        <v>2016</v>
      </c>
      <c r="CT442" s="9">
        <v>957</v>
      </c>
      <c r="CU442" s="9">
        <v>161550920</v>
      </c>
      <c r="CV442">
        <f t="shared" si="430"/>
        <v>168809.73876698015</v>
      </c>
      <c r="CW442">
        <f t="shared" si="431"/>
        <v>8261.1862695285818</v>
      </c>
      <c r="CX442" s="18">
        <f t="shared" si="432"/>
        <v>5.1455999702393541E-2</v>
      </c>
      <c r="CY442" s="14">
        <v>2017</v>
      </c>
      <c r="CZ442" s="9">
        <v>903</v>
      </c>
      <c r="DA442" s="9">
        <v>161804870</v>
      </c>
      <c r="DB442">
        <f t="shared" si="433"/>
        <v>179185.90254706534</v>
      </c>
      <c r="DC442">
        <f t="shared" si="434"/>
        <v>10376.16378008519</v>
      </c>
      <c r="DD442" s="18">
        <f t="shared" si="435"/>
        <v>6.1466618311684797E-2</v>
      </c>
      <c r="DE442" s="14">
        <v>2018</v>
      </c>
      <c r="DF442" s="24">
        <v>874</v>
      </c>
      <c r="DG442" s="24">
        <v>174285350</v>
      </c>
      <c r="DH442">
        <f t="shared" si="436"/>
        <v>199411.15560640732</v>
      </c>
      <c r="DI442">
        <f t="shared" si="437"/>
        <v>20225.25305934198</v>
      </c>
      <c r="DJ442" s="18">
        <f t="shared" si="438"/>
        <v>0.11287301496293534</v>
      </c>
      <c r="DK442" s="14">
        <v>2019</v>
      </c>
      <c r="DL442" s="24">
        <v>846</v>
      </c>
      <c r="DM442" s="24">
        <v>174992060</v>
      </c>
      <c r="DN442">
        <f t="shared" si="439"/>
        <v>206846.40661938535</v>
      </c>
      <c r="DO442">
        <f t="shared" si="440"/>
        <v>7435.2510129780276</v>
      </c>
      <c r="DP442" s="18">
        <f t="shared" si="441"/>
        <v>3.72860334235941E-2</v>
      </c>
      <c r="DQ442" s="14">
        <v>2020</v>
      </c>
      <c r="DR442" s="25">
        <v>871</v>
      </c>
      <c r="DS442" s="24">
        <v>204881410</v>
      </c>
      <c r="DT442">
        <f t="shared" si="442"/>
        <v>235225.4994259472</v>
      </c>
      <c r="DU442">
        <f t="shared" si="443"/>
        <v>28379.09280656185</v>
      </c>
      <c r="DV442" s="18">
        <f t="shared" si="444"/>
        <v>0.13719886784778307</v>
      </c>
      <c r="DX442" s="11">
        <f t="shared" si="445"/>
        <v>4.2226384370747251E-2</v>
      </c>
      <c r="DY442">
        <f t="shared" si="446"/>
        <v>195147.82159095266</v>
      </c>
      <c r="DZ442" s="23">
        <f t="shared" si="447"/>
        <v>153573.61056408336</v>
      </c>
    </row>
    <row r="443" spans="1:130" x14ac:dyDescent="0.2">
      <c r="A443" s="3">
        <v>96114</v>
      </c>
      <c r="B443" t="s">
        <v>443</v>
      </c>
      <c r="C443" s="14">
        <v>2000</v>
      </c>
      <c r="D443" s="10">
        <v>4208</v>
      </c>
      <c r="E443" s="9">
        <v>437963617</v>
      </c>
      <c r="F443">
        <f t="shared" si="384"/>
        <v>104078.80632129278</v>
      </c>
      <c r="G443" s="14">
        <v>2001</v>
      </c>
      <c r="H443" s="10">
        <v>4230</v>
      </c>
      <c r="I443" s="9">
        <v>448473627</v>
      </c>
      <c r="J443">
        <f t="shared" si="385"/>
        <v>106022.1340425532</v>
      </c>
      <c r="K443">
        <f t="shared" si="386"/>
        <v>1943.3277212604153</v>
      </c>
      <c r="L443" s="18">
        <f t="shared" si="387"/>
        <v>1.8671694939134242E-2</v>
      </c>
      <c r="M443" s="14">
        <v>2002</v>
      </c>
      <c r="N443" s="10">
        <v>4145</v>
      </c>
      <c r="O443" s="9">
        <v>523100638</v>
      </c>
      <c r="P443">
        <f t="shared" si="388"/>
        <v>126200.39517490953</v>
      </c>
      <c r="Q443">
        <f t="shared" si="389"/>
        <v>20178.261132356332</v>
      </c>
      <c r="R443" s="19">
        <f t="shared" si="390"/>
        <v>0.19032121277862182</v>
      </c>
      <c r="S443" s="14">
        <v>2003</v>
      </c>
      <c r="T443" s="10">
        <v>4145</v>
      </c>
      <c r="U443" s="9">
        <v>522330366</v>
      </c>
      <c r="V443">
        <f t="shared" si="391"/>
        <v>126014.56357056694</v>
      </c>
      <c r="W443">
        <f t="shared" si="392"/>
        <v>-185.83160434258753</v>
      </c>
      <c r="X443" s="18">
        <f t="shared" si="393"/>
        <v>-1.4725120637303166E-3</v>
      </c>
      <c r="Y443" s="14">
        <v>2004</v>
      </c>
      <c r="Z443" s="10">
        <v>4186</v>
      </c>
      <c r="AA443" s="9">
        <v>548971880</v>
      </c>
      <c r="AB443">
        <f t="shared" si="394"/>
        <v>131144.73960821787</v>
      </c>
      <c r="AC443">
        <f t="shared" si="395"/>
        <v>5130.1760376509337</v>
      </c>
      <c r="AD443" s="18">
        <f t="shared" si="396"/>
        <v>4.0710977305238885E-2</v>
      </c>
      <c r="AE443" s="14">
        <v>2005</v>
      </c>
      <c r="AF443" s="10">
        <v>4105</v>
      </c>
      <c r="AG443" s="9">
        <v>544175640</v>
      </c>
      <c r="AH443">
        <f t="shared" si="397"/>
        <v>132564.10231425092</v>
      </c>
      <c r="AI443">
        <f t="shared" si="398"/>
        <v>1419.3627060330473</v>
      </c>
      <c r="AJ443" s="18">
        <f t="shared" si="399"/>
        <v>1.0822871815318364E-2</v>
      </c>
      <c r="AK443" s="14">
        <v>2006</v>
      </c>
      <c r="AL443" s="10">
        <v>4068</v>
      </c>
      <c r="AM443" s="9">
        <v>633524120</v>
      </c>
      <c r="AN443">
        <f t="shared" si="400"/>
        <v>155733.55948869223</v>
      </c>
      <c r="AO443">
        <f t="shared" si="401"/>
        <v>23169.457174441312</v>
      </c>
      <c r="AP443" s="18">
        <f t="shared" si="402"/>
        <v>0.17477927108439029</v>
      </c>
      <c r="AQ443" s="14">
        <v>2007</v>
      </c>
      <c r="AR443" s="10">
        <v>4103</v>
      </c>
      <c r="AS443" s="9">
        <v>636268710</v>
      </c>
      <c r="AT443">
        <f t="shared" si="403"/>
        <v>155074.02144772117</v>
      </c>
      <c r="AU443">
        <f t="shared" si="404"/>
        <v>-659.53804097106331</v>
      </c>
      <c r="AV443" s="18">
        <f t="shared" si="405"/>
        <v>-4.2350412020149848E-3</v>
      </c>
      <c r="AW443" s="14">
        <v>2008</v>
      </c>
      <c r="AX443" s="10">
        <v>4127</v>
      </c>
      <c r="AY443" s="9">
        <v>756220120</v>
      </c>
      <c r="AZ443">
        <f t="shared" si="406"/>
        <v>183237.24739520231</v>
      </c>
      <c r="BA443">
        <f t="shared" si="407"/>
        <v>28163.225947481144</v>
      </c>
      <c r="BB443" s="18">
        <f t="shared" si="408"/>
        <v>0.18161150194312578</v>
      </c>
      <c r="BC443" s="14">
        <v>2009</v>
      </c>
      <c r="BD443" s="10">
        <v>4175</v>
      </c>
      <c r="BE443" s="9">
        <v>756779326</v>
      </c>
      <c r="BF443">
        <f t="shared" si="409"/>
        <v>181264.50922155689</v>
      </c>
      <c r="BG443">
        <f t="shared" si="410"/>
        <v>-1972.7381736454263</v>
      </c>
      <c r="BH443" s="18">
        <f t="shared" si="411"/>
        <v>-1.0766032570826964E-2</v>
      </c>
      <c r="BI443" s="14">
        <v>2010</v>
      </c>
      <c r="BJ443" s="10">
        <v>4248</v>
      </c>
      <c r="BK443" s="9">
        <v>728663570</v>
      </c>
      <c r="BL443">
        <f t="shared" si="412"/>
        <v>171530.97222222222</v>
      </c>
      <c r="BM443">
        <f t="shared" si="413"/>
        <v>-9733.5369993346685</v>
      </c>
      <c r="BN443" s="18">
        <f t="shared" si="414"/>
        <v>-5.3697974529793434E-2</v>
      </c>
      <c r="BO443" s="14">
        <v>2011</v>
      </c>
      <c r="BP443" s="10">
        <v>4271</v>
      </c>
      <c r="BQ443" s="9">
        <v>707905950</v>
      </c>
      <c r="BR443">
        <f t="shared" si="415"/>
        <v>165747.12011238586</v>
      </c>
      <c r="BS443">
        <f t="shared" si="416"/>
        <v>-5783.8521098363562</v>
      </c>
      <c r="BT443" s="18">
        <f t="shared" si="417"/>
        <v>-3.3718995671191361E-2</v>
      </c>
      <c r="BU443" s="14">
        <v>2012</v>
      </c>
      <c r="BV443" s="10">
        <v>4327</v>
      </c>
      <c r="BW443" s="9">
        <v>698584950</v>
      </c>
      <c r="BX443">
        <f t="shared" si="418"/>
        <v>161447.8738155766</v>
      </c>
      <c r="BY443">
        <f t="shared" si="419"/>
        <v>-4299.2462968092586</v>
      </c>
      <c r="BZ443" s="18">
        <f t="shared" si="420"/>
        <v>-2.593858821736467E-2</v>
      </c>
      <c r="CA443" s="14">
        <v>2013</v>
      </c>
      <c r="CB443" s="10">
        <v>4369</v>
      </c>
      <c r="CC443" s="9">
        <v>703944530</v>
      </c>
      <c r="CD443">
        <f t="shared" si="421"/>
        <v>161122.57495994508</v>
      </c>
      <c r="CE443">
        <f t="shared" si="422"/>
        <v>-325.29885563152493</v>
      </c>
      <c r="CF443" s="18">
        <f t="shared" si="423"/>
        <v>-2.0148847299352904E-3</v>
      </c>
      <c r="CG443" s="14">
        <v>2014</v>
      </c>
      <c r="CH443" s="10">
        <v>4406</v>
      </c>
      <c r="CI443" s="9">
        <v>698788630</v>
      </c>
      <c r="CJ443">
        <f t="shared" si="424"/>
        <v>158599.3259192011</v>
      </c>
      <c r="CK443">
        <f t="shared" si="425"/>
        <v>-2523.2490407439764</v>
      </c>
      <c r="CL443" s="18">
        <f t="shared" si="426"/>
        <v>-1.5660431453328336E-2</v>
      </c>
      <c r="CM443" s="14">
        <v>2015</v>
      </c>
      <c r="CN443" s="9">
        <v>4438</v>
      </c>
      <c r="CO443" s="9">
        <v>700894180</v>
      </c>
      <c r="CP443">
        <f t="shared" si="427"/>
        <v>157930.18927444794</v>
      </c>
      <c r="CQ443">
        <f t="shared" si="428"/>
        <v>-669.13664475316182</v>
      </c>
      <c r="CR443" s="18">
        <f t="shared" si="429"/>
        <v>-4.2190383904535346E-3</v>
      </c>
      <c r="CS443" s="14">
        <v>2016</v>
      </c>
      <c r="CT443" s="9">
        <v>4443</v>
      </c>
      <c r="CU443" s="9">
        <v>735194030</v>
      </c>
      <c r="CV443">
        <f t="shared" si="430"/>
        <v>165472.43529146974</v>
      </c>
      <c r="CW443">
        <f t="shared" si="431"/>
        <v>7542.2460170217964</v>
      </c>
      <c r="CX443" s="18">
        <f t="shared" si="432"/>
        <v>4.7756835166676281E-2</v>
      </c>
      <c r="CY443" s="14">
        <v>2017</v>
      </c>
      <c r="CZ443" s="9">
        <v>4435</v>
      </c>
      <c r="DA443" s="9">
        <v>740899120</v>
      </c>
      <c r="DB443">
        <f t="shared" si="433"/>
        <v>167057.2987598647</v>
      </c>
      <c r="DC443">
        <f t="shared" si="434"/>
        <v>1584.863468394964</v>
      </c>
      <c r="DD443" s="18">
        <f t="shared" si="435"/>
        <v>9.5778095342787598E-3</v>
      </c>
      <c r="DE443" s="14">
        <v>2018</v>
      </c>
      <c r="DF443" s="24">
        <v>4486</v>
      </c>
      <c r="DG443" s="24">
        <v>807408120</v>
      </c>
      <c r="DH443">
        <f t="shared" si="436"/>
        <v>179983.97681676326</v>
      </c>
      <c r="DI443">
        <f t="shared" si="437"/>
        <v>12926.678056898556</v>
      </c>
      <c r="DJ443" s="18">
        <f t="shared" si="438"/>
        <v>7.7378708699701385E-2</v>
      </c>
      <c r="DK443" s="14">
        <v>2019</v>
      </c>
      <c r="DL443" s="24">
        <v>4499</v>
      </c>
      <c r="DM443" s="24">
        <v>809473870</v>
      </c>
      <c r="DN443">
        <f t="shared" si="439"/>
        <v>179923.06512558347</v>
      </c>
      <c r="DO443">
        <f t="shared" si="440"/>
        <v>-60.911691179790068</v>
      </c>
      <c r="DP443" s="18">
        <f t="shared" si="441"/>
        <v>-3.3842841044568421E-4</v>
      </c>
      <c r="DQ443" s="14">
        <v>2020</v>
      </c>
      <c r="DR443" s="25">
        <v>4484</v>
      </c>
      <c r="DS443" s="24">
        <v>952943860</v>
      </c>
      <c r="DT443">
        <f t="shared" si="442"/>
        <v>212520.93220338982</v>
      </c>
      <c r="DU443">
        <f t="shared" si="443"/>
        <v>32597.867077806353</v>
      </c>
      <c r="DV443" s="18">
        <f t="shared" si="444"/>
        <v>0.18117669935788142</v>
      </c>
      <c r="DX443" s="11">
        <f t="shared" si="445"/>
        <v>3.7082417650254634E-2</v>
      </c>
      <c r="DY443">
        <f t="shared" si="446"/>
        <v>175654.78023407049</v>
      </c>
      <c r="DZ443" s="23">
        <f t="shared" si="447"/>
        <v>156317.61157551492</v>
      </c>
    </row>
    <row r="444" spans="1:130" x14ac:dyDescent="0.2">
      <c r="A444" s="3">
        <v>97116</v>
      </c>
      <c r="B444" t="s">
        <v>24</v>
      </c>
      <c r="C444" s="14">
        <v>2000</v>
      </c>
      <c r="D444" s="10">
        <v>78</v>
      </c>
      <c r="E444" s="9">
        <v>6801158</v>
      </c>
      <c r="F444">
        <f t="shared" ref="F444:F505" si="448">E444/D444</f>
        <v>87194.333333333328</v>
      </c>
      <c r="G444" s="14">
        <v>2001</v>
      </c>
      <c r="H444" s="10">
        <v>77</v>
      </c>
      <c r="I444" s="9">
        <v>6938791</v>
      </c>
      <c r="J444">
        <f t="shared" si="385"/>
        <v>90114.168831168834</v>
      </c>
      <c r="K444">
        <f t="shared" si="386"/>
        <v>2919.8354978355055</v>
      </c>
      <c r="L444" s="18">
        <f t="shared" si="387"/>
        <v>3.3486528151701438E-2</v>
      </c>
      <c r="M444" s="14">
        <v>2002</v>
      </c>
      <c r="N444" s="10">
        <v>86</v>
      </c>
      <c r="O444" s="9">
        <v>6869744</v>
      </c>
      <c r="P444">
        <f t="shared" si="388"/>
        <v>79880.744186046519</v>
      </c>
      <c r="Q444">
        <f t="shared" si="389"/>
        <v>-10233.424645122315</v>
      </c>
      <c r="R444" s="19">
        <f t="shared" si="390"/>
        <v>-0.11356066174560067</v>
      </c>
      <c r="S444" s="14">
        <v>2003</v>
      </c>
      <c r="T444" s="10">
        <v>86</v>
      </c>
      <c r="U444" s="9">
        <v>6827895</v>
      </c>
      <c r="V444">
        <f t="shared" si="391"/>
        <v>79394.127906976748</v>
      </c>
      <c r="W444">
        <f t="shared" si="392"/>
        <v>-486.61627906977083</v>
      </c>
      <c r="X444" s="18">
        <f t="shared" si="393"/>
        <v>-6.0917844973554019E-3</v>
      </c>
      <c r="Y444" s="14">
        <v>2004</v>
      </c>
      <c r="Z444" s="10">
        <v>91</v>
      </c>
      <c r="AA444" s="9">
        <v>7410040</v>
      </c>
      <c r="AB444">
        <f t="shared" si="394"/>
        <v>81429.010989010989</v>
      </c>
      <c r="AC444">
        <f t="shared" si="395"/>
        <v>2034.8830820342409</v>
      </c>
      <c r="AD444" s="18">
        <f t="shared" si="396"/>
        <v>2.5630145902206275E-2</v>
      </c>
      <c r="AE444" s="14">
        <v>2005</v>
      </c>
      <c r="AF444" s="10">
        <v>87</v>
      </c>
      <c r="AG444" s="9">
        <v>7500768</v>
      </c>
      <c r="AH444">
        <f t="shared" si="397"/>
        <v>86215.724137931029</v>
      </c>
      <c r="AI444">
        <f t="shared" si="398"/>
        <v>4786.7131489200401</v>
      </c>
      <c r="AJ444" s="18">
        <f t="shared" si="399"/>
        <v>5.8783879243799443E-2</v>
      </c>
      <c r="AK444" s="14">
        <v>2006</v>
      </c>
      <c r="AL444" s="10">
        <v>77</v>
      </c>
      <c r="AM444" s="9">
        <v>7692486</v>
      </c>
      <c r="AN444">
        <f t="shared" si="400"/>
        <v>99902.41558441559</v>
      </c>
      <c r="AO444">
        <f t="shared" si="401"/>
        <v>13686.691446484561</v>
      </c>
      <c r="AP444" s="18">
        <f t="shared" si="402"/>
        <v>0.15874936484426086</v>
      </c>
      <c r="AQ444" s="14">
        <v>2007</v>
      </c>
      <c r="AR444" s="10">
        <v>62</v>
      </c>
      <c r="AS444" s="9">
        <v>7902089</v>
      </c>
      <c r="AT444">
        <f t="shared" si="403"/>
        <v>127453.04838709677</v>
      </c>
      <c r="AU444">
        <f t="shared" si="404"/>
        <v>27550.632802681183</v>
      </c>
      <c r="AV444" s="18">
        <f t="shared" si="405"/>
        <v>0.27577544188009584</v>
      </c>
      <c r="AW444" s="14">
        <v>2008</v>
      </c>
      <c r="AX444" s="10">
        <v>63</v>
      </c>
      <c r="AY444" s="9">
        <v>8080007</v>
      </c>
      <c r="AZ444">
        <f t="shared" si="406"/>
        <v>128254.07936507936</v>
      </c>
      <c r="BA444">
        <f t="shared" si="407"/>
        <v>801.03097798259114</v>
      </c>
      <c r="BB444" s="18">
        <f t="shared" si="408"/>
        <v>6.2849103110482118E-3</v>
      </c>
      <c r="BC444" s="14">
        <v>2009</v>
      </c>
      <c r="BD444" s="10">
        <v>50</v>
      </c>
      <c r="BE444" s="9">
        <v>8333831</v>
      </c>
      <c r="BF444">
        <f t="shared" si="409"/>
        <v>166676.62</v>
      </c>
      <c r="BG444">
        <f t="shared" si="410"/>
        <v>38422.540634920631</v>
      </c>
      <c r="BH444" s="18">
        <f t="shared" si="411"/>
        <v>0.29958143105569091</v>
      </c>
      <c r="BI444" s="14">
        <v>2010</v>
      </c>
      <c r="BJ444" s="10">
        <v>42</v>
      </c>
      <c r="BK444" s="9">
        <v>8639343</v>
      </c>
      <c r="BL444">
        <f t="shared" si="412"/>
        <v>205698.64285714287</v>
      </c>
      <c r="BM444">
        <f t="shared" si="413"/>
        <v>39022.022857142874</v>
      </c>
      <c r="BN444" s="18">
        <f t="shared" si="414"/>
        <v>0.23411815560660443</v>
      </c>
      <c r="BO444" s="14">
        <v>2011</v>
      </c>
      <c r="BP444" s="10">
        <v>43</v>
      </c>
      <c r="BQ444" s="9">
        <v>9369494</v>
      </c>
      <c r="BR444">
        <f t="shared" si="415"/>
        <v>217895.20930232559</v>
      </c>
      <c r="BS444">
        <f t="shared" si="416"/>
        <v>12196.566445182718</v>
      </c>
      <c r="BT444" s="18">
        <f t="shared" si="417"/>
        <v>5.9293373431020639E-2</v>
      </c>
      <c r="BU444" s="14">
        <v>2012</v>
      </c>
      <c r="BV444" s="10">
        <v>42</v>
      </c>
      <c r="BW444" s="9">
        <v>9397858</v>
      </c>
      <c r="BX444">
        <f t="shared" si="418"/>
        <v>223758.52380952382</v>
      </c>
      <c r="BY444">
        <f t="shared" si="419"/>
        <v>5863.314507198229</v>
      </c>
      <c r="BZ444" s="18">
        <f t="shared" si="420"/>
        <v>2.6908872966835119E-2</v>
      </c>
      <c r="CA444" s="14">
        <v>2013</v>
      </c>
      <c r="CB444" s="10">
        <v>37</v>
      </c>
      <c r="CC444" s="9">
        <v>9631980</v>
      </c>
      <c r="CD444">
        <f t="shared" si="421"/>
        <v>260323.78378378379</v>
      </c>
      <c r="CE444">
        <f t="shared" si="422"/>
        <v>36565.25997425997</v>
      </c>
      <c r="CF444" s="18">
        <f t="shared" si="423"/>
        <v>0.16341393101693161</v>
      </c>
      <c r="CG444" s="14">
        <v>2014</v>
      </c>
      <c r="CH444" s="10">
        <v>44</v>
      </c>
      <c r="CI444" s="9">
        <v>10168150</v>
      </c>
      <c r="CJ444">
        <f t="shared" si="424"/>
        <v>231094.31818181818</v>
      </c>
      <c r="CK444">
        <f t="shared" si="425"/>
        <v>-29229.46560196561</v>
      </c>
      <c r="CL444" s="18">
        <f t="shared" si="426"/>
        <v>-0.11228119527581323</v>
      </c>
      <c r="CM444" s="14">
        <v>2015</v>
      </c>
      <c r="CN444" s="9">
        <v>30</v>
      </c>
      <c r="CO444" s="9">
        <v>13781615</v>
      </c>
      <c r="CP444">
        <f t="shared" si="427"/>
        <v>459387.16666666669</v>
      </c>
      <c r="CQ444">
        <f t="shared" si="428"/>
        <v>228292.84848484851</v>
      </c>
      <c r="CR444" s="18">
        <f t="shared" si="429"/>
        <v>0.98787737526819874</v>
      </c>
      <c r="CS444" s="14">
        <v>2016</v>
      </c>
      <c r="CT444" s="9">
        <v>40</v>
      </c>
      <c r="CU444" s="9">
        <v>10884090</v>
      </c>
      <c r="CV444">
        <f t="shared" si="430"/>
        <v>272102.25</v>
      </c>
      <c r="CW444">
        <f t="shared" si="431"/>
        <v>-187284.91666666669</v>
      </c>
      <c r="CX444" s="18">
        <f t="shared" si="432"/>
        <v>-0.40768425906542888</v>
      </c>
      <c r="CY444" s="14">
        <v>2017</v>
      </c>
      <c r="CZ444" s="9">
        <v>63</v>
      </c>
      <c r="DA444" s="9">
        <v>11115439</v>
      </c>
      <c r="DB444">
        <f t="shared" si="433"/>
        <v>176435.53968253967</v>
      </c>
      <c r="DC444">
        <f t="shared" si="434"/>
        <v>-95666.710317460325</v>
      </c>
      <c r="DD444" s="18">
        <f t="shared" si="435"/>
        <v>-0.35158367972870613</v>
      </c>
      <c r="DE444" s="14">
        <v>2018</v>
      </c>
      <c r="DF444" s="24">
        <v>74</v>
      </c>
      <c r="DG444" s="24">
        <v>11383487</v>
      </c>
      <c r="DH444">
        <f t="shared" si="436"/>
        <v>153830.90540540541</v>
      </c>
      <c r="DI444">
        <f t="shared" si="437"/>
        <v>-22604.634277134261</v>
      </c>
      <c r="DJ444" s="18">
        <f t="shared" si="438"/>
        <v>-0.12811837296389811</v>
      </c>
      <c r="DK444" s="14">
        <v>2019</v>
      </c>
      <c r="DL444" s="24">
        <v>71</v>
      </c>
      <c r="DM444" s="24">
        <v>10942259</v>
      </c>
      <c r="DN444">
        <f t="shared" si="439"/>
        <v>154116.32394366196</v>
      </c>
      <c r="DO444">
        <f t="shared" si="440"/>
        <v>285.41853825654835</v>
      </c>
      <c r="DP444" s="18">
        <f t="shared" si="441"/>
        <v>1.8554043968236249E-3</v>
      </c>
      <c r="DQ444" s="14">
        <v>2020</v>
      </c>
      <c r="DR444" s="25">
        <v>60</v>
      </c>
      <c r="DS444" s="24">
        <v>11010917</v>
      </c>
      <c r="DT444">
        <f t="shared" si="442"/>
        <v>183515.28333333333</v>
      </c>
      <c r="DU444">
        <f t="shared" si="443"/>
        <v>29398.959389671363</v>
      </c>
      <c r="DV444" s="18">
        <f t="shared" si="444"/>
        <v>0.19075824440516961</v>
      </c>
      <c r="DX444" s="11">
        <f t="shared" si="445"/>
        <v>7.4600525534310277E-2</v>
      </c>
      <c r="DY444">
        <f t="shared" si="446"/>
        <v>161460.92301053568</v>
      </c>
      <c r="DZ444" s="23">
        <f t="shared" si="447"/>
        <v>169746.29617558382</v>
      </c>
    </row>
    <row r="445" spans="1:130" x14ac:dyDescent="0.2">
      <c r="A445" s="3">
        <v>97119</v>
      </c>
      <c r="B445" t="s">
        <v>444</v>
      </c>
      <c r="C445" s="14">
        <v>2000</v>
      </c>
      <c r="D445" s="10">
        <v>189</v>
      </c>
      <c r="E445" s="9">
        <v>7220014</v>
      </c>
      <c r="F445">
        <f t="shared" si="448"/>
        <v>38201.132275132273</v>
      </c>
      <c r="G445" s="14">
        <v>2001</v>
      </c>
      <c r="H445" s="10">
        <v>160</v>
      </c>
      <c r="I445" s="9">
        <v>7326150</v>
      </c>
      <c r="J445">
        <f t="shared" si="385"/>
        <v>45788.4375</v>
      </c>
      <c r="K445">
        <f t="shared" si="386"/>
        <v>7587.3052248677268</v>
      </c>
      <c r="L445" s="18">
        <f t="shared" si="387"/>
        <v>0.1986146685449641</v>
      </c>
      <c r="M445" s="14">
        <v>2002</v>
      </c>
      <c r="N445" s="10">
        <v>155</v>
      </c>
      <c r="O445" s="9">
        <v>7429052</v>
      </c>
      <c r="P445">
        <f t="shared" si="388"/>
        <v>47929.367741935486</v>
      </c>
      <c r="Q445">
        <f t="shared" si="389"/>
        <v>2140.9302419354863</v>
      </c>
      <c r="R445" s="19">
        <f t="shared" si="390"/>
        <v>4.6757005891181286E-2</v>
      </c>
      <c r="S445" s="14">
        <v>2003</v>
      </c>
      <c r="T445" s="10">
        <v>155</v>
      </c>
      <c r="U445" s="9">
        <v>7422906</v>
      </c>
      <c r="V445">
        <f t="shared" si="391"/>
        <v>47889.716129032255</v>
      </c>
      <c r="W445">
        <f t="shared" si="392"/>
        <v>-39.65161290323158</v>
      </c>
      <c r="X445" s="18">
        <f t="shared" si="393"/>
        <v>-8.2729263437661957E-4</v>
      </c>
      <c r="Y445" s="14">
        <v>2004</v>
      </c>
      <c r="Z445" s="10">
        <v>117</v>
      </c>
      <c r="AA445" s="9">
        <v>7712354</v>
      </c>
      <c r="AB445">
        <f t="shared" si="394"/>
        <v>65917.555555555562</v>
      </c>
      <c r="AC445">
        <f t="shared" si="395"/>
        <v>18027.839426523307</v>
      </c>
      <c r="AD445" s="18">
        <f t="shared" si="396"/>
        <v>0.37644490057008845</v>
      </c>
      <c r="AE445" s="14">
        <v>2005</v>
      </c>
      <c r="AF445" s="10">
        <v>122</v>
      </c>
      <c r="AG445" s="9">
        <v>7825886</v>
      </c>
      <c r="AH445">
        <f t="shared" si="397"/>
        <v>64146.606557377047</v>
      </c>
      <c r="AI445">
        <f t="shared" si="398"/>
        <v>-1770.9489981785155</v>
      </c>
      <c r="AJ445" s="18">
        <f t="shared" si="399"/>
        <v>-2.6866120614651025E-2</v>
      </c>
      <c r="AK445" s="14">
        <v>2006</v>
      </c>
      <c r="AL445" s="10">
        <v>119</v>
      </c>
      <c r="AM445" s="9">
        <v>8068053</v>
      </c>
      <c r="AN445">
        <f t="shared" si="400"/>
        <v>67798.76470588235</v>
      </c>
      <c r="AO445">
        <f t="shared" si="401"/>
        <v>3652.158148505303</v>
      </c>
      <c r="AP445" s="18">
        <f t="shared" si="402"/>
        <v>5.6934549534410156E-2</v>
      </c>
      <c r="AQ445" s="14">
        <v>2007</v>
      </c>
      <c r="AR445" s="10">
        <v>135</v>
      </c>
      <c r="AS445" s="9">
        <v>8487876</v>
      </c>
      <c r="AT445">
        <f t="shared" si="403"/>
        <v>62873.155555555553</v>
      </c>
      <c r="AU445">
        <f t="shared" si="404"/>
        <v>-4925.6091503267962</v>
      </c>
      <c r="AV445" s="18">
        <f t="shared" si="405"/>
        <v>-7.2650426179511812E-2</v>
      </c>
      <c r="AW445" s="14">
        <v>2008</v>
      </c>
      <c r="AX445" s="10">
        <v>116</v>
      </c>
      <c r="AY445" s="9">
        <v>8830458</v>
      </c>
      <c r="AZ445">
        <f t="shared" si="406"/>
        <v>76124.637931034478</v>
      </c>
      <c r="BA445">
        <f t="shared" si="407"/>
        <v>13251.482375478925</v>
      </c>
      <c r="BB445" s="18">
        <f t="shared" si="408"/>
        <v>0.21076534585209009</v>
      </c>
      <c r="BC445" s="14">
        <v>2009</v>
      </c>
      <c r="BD445" s="10">
        <v>110</v>
      </c>
      <c r="BE445" s="9">
        <v>9393923</v>
      </c>
      <c r="BF445">
        <f t="shared" si="409"/>
        <v>85399.3</v>
      </c>
      <c r="BG445">
        <f t="shared" si="410"/>
        <v>9274.6620689655247</v>
      </c>
      <c r="BH445" s="18">
        <f t="shared" si="411"/>
        <v>0.12183522077790312</v>
      </c>
      <c r="BI445" s="14">
        <v>2010</v>
      </c>
      <c r="BJ445" s="10">
        <v>98</v>
      </c>
      <c r="BK445" s="9">
        <v>9318559</v>
      </c>
      <c r="BL445">
        <f t="shared" si="412"/>
        <v>95087.336734693876</v>
      </c>
      <c r="BM445">
        <f t="shared" si="413"/>
        <v>9688.0367346938729</v>
      </c>
      <c r="BN445" s="18">
        <f t="shared" si="414"/>
        <v>0.11344398296817272</v>
      </c>
      <c r="BO445" s="14">
        <v>2011</v>
      </c>
      <c r="BP445" s="10">
        <v>99</v>
      </c>
      <c r="BQ445" s="9">
        <v>9921774</v>
      </c>
      <c r="BR445">
        <f t="shared" si="415"/>
        <v>100219.93939393939</v>
      </c>
      <c r="BS445">
        <f t="shared" si="416"/>
        <v>5132.6026592455164</v>
      </c>
      <c r="BT445" s="18">
        <f t="shared" si="417"/>
        <v>5.3977772808656427E-2</v>
      </c>
      <c r="BU445" s="14">
        <v>2012</v>
      </c>
      <c r="BV445" s="10">
        <v>97</v>
      </c>
      <c r="BW445" s="9">
        <v>10470043</v>
      </c>
      <c r="BX445">
        <f t="shared" si="418"/>
        <v>107938.58762886598</v>
      </c>
      <c r="BY445">
        <f t="shared" si="419"/>
        <v>7718.6482349265862</v>
      </c>
      <c r="BZ445" s="18">
        <f t="shared" si="420"/>
        <v>7.7017091425155629E-2</v>
      </c>
      <c r="CA445" s="14">
        <v>2013</v>
      </c>
      <c r="CB445" s="10">
        <v>85</v>
      </c>
      <c r="CC445" s="9">
        <v>10615718</v>
      </c>
      <c r="CD445">
        <f t="shared" si="421"/>
        <v>124890.8</v>
      </c>
      <c r="CE445">
        <f t="shared" si="422"/>
        <v>16952.212371134025</v>
      </c>
      <c r="CF445" s="18">
        <f t="shared" si="423"/>
        <v>0.15705423559387488</v>
      </c>
      <c r="CG445" s="14">
        <v>2014</v>
      </c>
      <c r="CH445" s="10">
        <v>74</v>
      </c>
      <c r="CI445" s="9">
        <v>10928466</v>
      </c>
      <c r="CJ445">
        <f t="shared" si="424"/>
        <v>147681.97297297296</v>
      </c>
      <c r="CK445">
        <f t="shared" si="425"/>
        <v>22791.172972972956</v>
      </c>
      <c r="CL445" s="18">
        <f t="shared" si="426"/>
        <v>0.18248880600470935</v>
      </c>
      <c r="CM445" s="14">
        <v>2015</v>
      </c>
      <c r="CN445" s="9">
        <v>72</v>
      </c>
      <c r="CO445" s="9">
        <v>13775303</v>
      </c>
      <c r="CP445">
        <f t="shared" si="427"/>
        <v>191323.65277777778</v>
      </c>
      <c r="CQ445">
        <f t="shared" si="428"/>
        <v>43641.679804804822</v>
      </c>
      <c r="CR445" s="18">
        <f t="shared" si="429"/>
        <v>0.29551121864272234</v>
      </c>
      <c r="CS445" s="14">
        <v>2016</v>
      </c>
      <c r="CT445" s="9">
        <v>63</v>
      </c>
      <c r="CU445" s="9">
        <v>12190390</v>
      </c>
      <c r="CV445">
        <f t="shared" si="430"/>
        <v>193498.25396825396</v>
      </c>
      <c r="CW445">
        <f t="shared" si="431"/>
        <v>2174.6011904761835</v>
      </c>
      <c r="CX445" s="18">
        <f t="shared" si="432"/>
        <v>1.1366086518335402E-2</v>
      </c>
      <c r="CY445" s="14">
        <v>2017</v>
      </c>
      <c r="CZ445" s="9">
        <v>75</v>
      </c>
      <c r="DA445" s="9">
        <v>12774171</v>
      </c>
      <c r="DB445">
        <f t="shared" si="433"/>
        <v>170322.28</v>
      </c>
      <c r="DC445">
        <f t="shared" si="434"/>
        <v>-23175.973968253966</v>
      </c>
      <c r="DD445" s="18">
        <f t="shared" si="435"/>
        <v>-0.11977355605522054</v>
      </c>
      <c r="DE445" s="14">
        <v>2018</v>
      </c>
      <c r="DF445" s="24">
        <v>72</v>
      </c>
      <c r="DG445" s="24">
        <v>12242657</v>
      </c>
      <c r="DH445">
        <f t="shared" si="436"/>
        <v>170036.90277777778</v>
      </c>
      <c r="DI445">
        <f t="shared" si="437"/>
        <v>-285.37722222221782</v>
      </c>
      <c r="DJ445" s="18">
        <f t="shared" si="438"/>
        <v>-1.6755131637635301E-3</v>
      </c>
      <c r="DK445" s="14">
        <v>2019</v>
      </c>
      <c r="DL445" s="24">
        <v>78</v>
      </c>
      <c r="DM445" s="24">
        <v>12276163</v>
      </c>
      <c r="DN445">
        <f t="shared" si="439"/>
        <v>157386.70512820513</v>
      </c>
      <c r="DO445">
        <f t="shared" si="440"/>
        <v>-12650.197649572656</v>
      </c>
      <c r="DP445" s="18">
        <f t="shared" si="441"/>
        <v>-7.4396777657760996E-2</v>
      </c>
      <c r="DQ445" s="14">
        <v>2020</v>
      </c>
      <c r="DR445" s="25">
        <v>64</v>
      </c>
      <c r="DS445" s="24">
        <v>12253763</v>
      </c>
      <c r="DT445">
        <f t="shared" si="442"/>
        <v>191465.046875</v>
      </c>
      <c r="DU445">
        <f t="shared" si="443"/>
        <v>34078.341746794875</v>
      </c>
      <c r="DV445" s="18">
        <f t="shared" si="444"/>
        <v>0.21652617811037539</v>
      </c>
      <c r="DX445" s="11">
        <f t="shared" si="445"/>
        <v>9.4266743453868096E-2</v>
      </c>
      <c r="DY445">
        <f t="shared" si="446"/>
        <v>165915.29596866097</v>
      </c>
      <c r="DZ445" s="23">
        <f t="shared" si="447"/>
        <v>107234.29296233298</v>
      </c>
    </row>
    <row r="446" spans="1:130" x14ac:dyDescent="0.2">
      <c r="A446" s="3">
        <v>97122</v>
      </c>
      <c r="B446" t="s">
        <v>445</v>
      </c>
      <c r="C446" s="14">
        <v>2000</v>
      </c>
      <c r="D446" s="10">
        <v>62</v>
      </c>
      <c r="E446" s="9">
        <v>4645163</v>
      </c>
      <c r="F446">
        <f t="shared" si="448"/>
        <v>74921.983870967742</v>
      </c>
      <c r="G446" s="14">
        <v>2001</v>
      </c>
      <c r="H446" s="10">
        <v>67</v>
      </c>
      <c r="I446" s="9">
        <v>4837898</v>
      </c>
      <c r="J446">
        <f t="shared" si="385"/>
        <v>72207.432835820902</v>
      </c>
      <c r="K446">
        <f t="shared" si="386"/>
        <v>-2714.5510351468401</v>
      </c>
      <c r="L446" s="18">
        <f t="shared" si="387"/>
        <v>-3.6231702564388825E-2</v>
      </c>
      <c r="M446" s="14">
        <v>2002</v>
      </c>
      <c r="N446" s="10">
        <v>65</v>
      </c>
      <c r="O446" s="9">
        <v>4945864</v>
      </c>
      <c r="P446">
        <f t="shared" si="388"/>
        <v>76090.215384615381</v>
      </c>
      <c r="Q446">
        <f t="shared" si="389"/>
        <v>3882.7825487944792</v>
      </c>
      <c r="R446" s="19">
        <f t="shared" si="390"/>
        <v>5.3772615869377587E-2</v>
      </c>
      <c r="S446" s="14">
        <v>2003</v>
      </c>
      <c r="T446" s="10">
        <v>65</v>
      </c>
      <c r="U446" s="9">
        <v>5044377</v>
      </c>
      <c r="V446">
        <f t="shared" si="391"/>
        <v>77605.8</v>
      </c>
      <c r="W446">
        <f t="shared" si="392"/>
        <v>1515.5846153846214</v>
      </c>
      <c r="X446" s="18">
        <f t="shared" si="393"/>
        <v>1.9918258973558593E-2</v>
      </c>
      <c r="Y446" s="14">
        <v>2004</v>
      </c>
      <c r="Z446" s="10">
        <v>58</v>
      </c>
      <c r="AA446" s="9">
        <v>5635593</v>
      </c>
      <c r="AB446">
        <f t="shared" si="394"/>
        <v>97165.396551724145</v>
      </c>
      <c r="AC446">
        <f t="shared" si="395"/>
        <v>19559.596551724142</v>
      </c>
      <c r="AD446" s="18">
        <f t="shared" si="396"/>
        <v>0.25203781871618025</v>
      </c>
      <c r="AE446" s="14">
        <v>2005</v>
      </c>
      <c r="AF446" s="10">
        <v>55</v>
      </c>
      <c r="AG446" s="9">
        <v>5708638</v>
      </c>
      <c r="AH446">
        <f t="shared" si="397"/>
        <v>103793.41818181818</v>
      </c>
      <c r="AI446">
        <f t="shared" si="398"/>
        <v>6628.0216300940374</v>
      </c>
      <c r="AJ446" s="18">
        <f t="shared" si="399"/>
        <v>6.8213807232966286E-2</v>
      </c>
      <c r="AK446" s="14">
        <v>2006</v>
      </c>
      <c r="AL446" s="10">
        <v>53</v>
      </c>
      <c r="AM446" s="9">
        <v>6022823</v>
      </c>
      <c r="AN446">
        <f t="shared" si="400"/>
        <v>113638.16981132075</v>
      </c>
      <c r="AO446">
        <f t="shared" si="401"/>
        <v>9844.7516295025707</v>
      </c>
      <c r="AP446" s="18">
        <f t="shared" si="402"/>
        <v>9.484947891644932E-2</v>
      </c>
      <c r="AQ446" s="14">
        <v>2007</v>
      </c>
      <c r="AR446" s="10">
        <v>53</v>
      </c>
      <c r="AS446" s="9">
        <v>6044406</v>
      </c>
      <c r="AT446">
        <f t="shared" si="403"/>
        <v>114045.39622641509</v>
      </c>
      <c r="AU446">
        <f t="shared" si="404"/>
        <v>407.22641509433743</v>
      </c>
      <c r="AV446" s="18">
        <f t="shared" si="405"/>
        <v>3.5835354948999636E-3</v>
      </c>
      <c r="AW446" s="14">
        <v>2008</v>
      </c>
      <c r="AX446" s="10">
        <v>44</v>
      </c>
      <c r="AY446" s="9">
        <v>6402266</v>
      </c>
      <c r="AZ446">
        <f t="shared" si="406"/>
        <v>145506.04545454544</v>
      </c>
      <c r="BA446">
        <f t="shared" si="407"/>
        <v>31460.649228130351</v>
      </c>
      <c r="BB446" s="18">
        <f t="shared" si="408"/>
        <v>0.27586075605955468</v>
      </c>
      <c r="BC446" s="14">
        <v>2009</v>
      </c>
      <c r="BD446" s="10">
        <v>43</v>
      </c>
      <c r="BE446" s="9">
        <v>6584431</v>
      </c>
      <c r="BF446">
        <f t="shared" si="409"/>
        <v>153126.3023255814</v>
      </c>
      <c r="BG446">
        <f t="shared" si="410"/>
        <v>7620.2568710359628</v>
      </c>
      <c r="BH446" s="18">
        <f t="shared" si="411"/>
        <v>5.2370723479090435E-2</v>
      </c>
      <c r="BI446" s="14">
        <v>2010</v>
      </c>
      <c r="BJ446" s="10">
        <v>46</v>
      </c>
      <c r="BK446" s="9">
        <v>6763296</v>
      </c>
      <c r="BL446">
        <f t="shared" si="412"/>
        <v>147028.17391304349</v>
      </c>
      <c r="BM446">
        <f t="shared" si="413"/>
        <v>-6098.128412537917</v>
      </c>
      <c r="BN446" s="18">
        <f t="shared" si="414"/>
        <v>-3.9824173377947227E-2</v>
      </c>
      <c r="BO446" s="14">
        <v>2011</v>
      </c>
      <c r="BP446" s="10">
        <v>43</v>
      </c>
      <c r="BQ446" s="9">
        <v>7724572</v>
      </c>
      <c r="BR446">
        <f t="shared" si="415"/>
        <v>179641.20930232559</v>
      </c>
      <c r="BS446">
        <f t="shared" si="416"/>
        <v>32613.0353892821</v>
      </c>
      <c r="BT446" s="18">
        <f t="shared" si="417"/>
        <v>0.22181487072382705</v>
      </c>
      <c r="BU446" s="14">
        <v>2012</v>
      </c>
      <c r="BV446" s="10">
        <v>49</v>
      </c>
      <c r="BW446" s="9">
        <v>7912309</v>
      </c>
      <c r="BX446">
        <f t="shared" si="418"/>
        <v>161475.69387755101</v>
      </c>
      <c r="BY446">
        <f t="shared" si="419"/>
        <v>-18165.515424774581</v>
      </c>
      <c r="BZ446" s="18">
        <f t="shared" si="420"/>
        <v>-0.10112109295703464</v>
      </c>
      <c r="CA446" s="14">
        <v>2013</v>
      </c>
      <c r="CB446" s="10">
        <v>51</v>
      </c>
      <c r="CC446" s="9">
        <v>7917690</v>
      </c>
      <c r="CD446">
        <f t="shared" si="421"/>
        <v>155248.82352941178</v>
      </c>
      <c r="CE446">
        <f t="shared" si="422"/>
        <v>-6226.8703481392295</v>
      </c>
      <c r="CF446" s="18">
        <f t="shared" si="423"/>
        <v>-3.8562276455434474E-2</v>
      </c>
      <c r="CG446" s="14">
        <v>2014</v>
      </c>
      <c r="CH446" s="10">
        <v>53</v>
      </c>
      <c r="CI446" s="9">
        <v>8061528</v>
      </c>
      <c r="CJ446">
        <f t="shared" si="424"/>
        <v>152104.30188679244</v>
      </c>
      <c r="CK446">
        <f t="shared" si="425"/>
        <v>-3144.5216426193365</v>
      </c>
      <c r="CL446" s="18">
        <f t="shared" si="426"/>
        <v>-2.0254721234802847E-2</v>
      </c>
      <c r="CM446" s="14">
        <v>2015</v>
      </c>
      <c r="CN446" s="9">
        <v>53</v>
      </c>
      <c r="CO446" s="9">
        <v>8243056</v>
      </c>
      <c r="CP446">
        <f t="shared" si="427"/>
        <v>155529.35849056602</v>
      </c>
      <c r="CQ446">
        <f t="shared" si="428"/>
        <v>3425.0566037735844</v>
      </c>
      <c r="CR446" s="18">
        <f t="shared" si="429"/>
        <v>2.2517815481134591E-2</v>
      </c>
      <c r="CS446" s="14">
        <v>2016</v>
      </c>
      <c r="CT446" s="9">
        <v>63</v>
      </c>
      <c r="CU446" s="9">
        <v>8588003</v>
      </c>
      <c r="CV446">
        <f t="shared" si="430"/>
        <v>136317.50793650793</v>
      </c>
      <c r="CW446">
        <f t="shared" si="431"/>
        <v>-19211.850554058095</v>
      </c>
      <c r="CX446" s="18">
        <f t="shared" si="432"/>
        <v>-0.12352555646414135</v>
      </c>
      <c r="CY446" s="14">
        <v>2017</v>
      </c>
      <c r="CZ446" s="9">
        <v>62</v>
      </c>
      <c r="DA446" s="9">
        <v>8557537</v>
      </c>
      <c r="DB446">
        <f t="shared" si="433"/>
        <v>138024.79032258064</v>
      </c>
      <c r="DC446">
        <f t="shared" si="434"/>
        <v>1707.2823860727076</v>
      </c>
      <c r="DD446" s="18">
        <f t="shared" si="435"/>
        <v>1.2524307492973697E-2</v>
      </c>
      <c r="DE446" s="14">
        <v>2018</v>
      </c>
      <c r="DF446" s="24">
        <v>62</v>
      </c>
      <c r="DG446" s="24">
        <v>8816369</v>
      </c>
      <c r="DH446">
        <f t="shared" si="436"/>
        <v>142199.5</v>
      </c>
      <c r="DI446">
        <f t="shared" si="437"/>
        <v>4174.7096774193633</v>
      </c>
      <c r="DJ446" s="18">
        <f t="shared" si="438"/>
        <v>3.0246085994135991E-2</v>
      </c>
      <c r="DK446" s="14">
        <v>2019</v>
      </c>
      <c r="DL446" s="24">
        <v>57</v>
      </c>
      <c r="DM446" s="24">
        <v>8999478</v>
      </c>
      <c r="DN446">
        <f t="shared" si="439"/>
        <v>157885.57894736843</v>
      </c>
      <c r="DO446">
        <f t="shared" si="440"/>
        <v>15686.078947368427</v>
      </c>
      <c r="DP446" s="18">
        <f t="shared" si="441"/>
        <v>0.11031036640331666</v>
      </c>
      <c r="DQ446" s="14">
        <v>2020</v>
      </c>
      <c r="DR446" s="25">
        <v>56</v>
      </c>
      <c r="DS446" s="24">
        <v>8785031</v>
      </c>
      <c r="DT446">
        <f t="shared" si="442"/>
        <v>156875.55357142858</v>
      </c>
      <c r="DU446">
        <f t="shared" si="443"/>
        <v>-1010.0253759398474</v>
      </c>
      <c r="DV446" s="18">
        <f t="shared" si="444"/>
        <v>-6.3971984184606374E-3</v>
      </c>
      <c r="DX446" s="11">
        <f t="shared" si="445"/>
        <v>3.8740068709991457E-2</v>
      </c>
      <c r="DY446">
        <f t="shared" si="446"/>
        <v>146036.62308998301</v>
      </c>
      <c r="DZ446" s="23">
        <f t="shared" si="447"/>
        <v>129068.12630573261</v>
      </c>
    </row>
    <row r="447" spans="1:130" x14ac:dyDescent="0.2">
      <c r="A447" s="3">
        <v>97127</v>
      </c>
      <c r="B447" t="s">
        <v>446</v>
      </c>
      <c r="C447" s="14">
        <v>2000</v>
      </c>
      <c r="D447" s="10">
        <v>50</v>
      </c>
      <c r="E447" s="9">
        <v>2053004</v>
      </c>
      <c r="F447">
        <f t="shared" si="448"/>
        <v>41060.080000000002</v>
      </c>
      <c r="G447" s="14">
        <v>2001</v>
      </c>
      <c r="H447" s="10">
        <v>48</v>
      </c>
      <c r="I447" s="9">
        <v>2136154</v>
      </c>
      <c r="J447">
        <f t="shared" si="385"/>
        <v>44503.208333333336</v>
      </c>
      <c r="K447">
        <f t="shared" si="386"/>
        <v>3443.128333333334</v>
      </c>
      <c r="L447" s="18">
        <f t="shared" si="387"/>
        <v>8.3855860323051826E-2</v>
      </c>
      <c r="M447" s="14">
        <v>2002</v>
      </c>
      <c r="N447" s="10">
        <v>53</v>
      </c>
      <c r="O447" s="9">
        <v>2129576</v>
      </c>
      <c r="P447">
        <f t="shared" si="388"/>
        <v>40180.67924528302</v>
      </c>
      <c r="Q447">
        <f t="shared" si="389"/>
        <v>-4322.5290880503162</v>
      </c>
      <c r="R447" s="19">
        <f t="shared" si="390"/>
        <v>-9.7128482415787989E-2</v>
      </c>
      <c r="S447" s="14">
        <v>2003</v>
      </c>
      <c r="T447" s="10">
        <v>53</v>
      </c>
      <c r="U447" s="9">
        <v>2320667</v>
      </c>
      <c r="V447">
        <f t="shared" si="391"/>
        <v>43786.169811320753</v>
      </c>
      <c r="W447">
        <f t="shared" si="392"/>
        <v>3605.4905660377335</v>
      </c>
      <c r="X447" s="18">
        <f t="shared" si="393"/>
        <v>8.9731946641021437E-2</v>
      </c>
      <c r="Y447" s="14">
        <v>2004</v>
      </c>
      <c r="Z447" s="10">
        <v>48</v>
      </c>
      <c r="AA447" s="9">
        <v>2420612</v>
      </c>
      <c r="AB447">
        <f t="shared" si="394"/>
        <v>50429.416666666664</v>
      </c>
      <c r="AC447">
        <f t="shared" si="395"/>
        <v>6643.2468553459112</v>
      </c>
      <c r="AD447" s="18">
        <f t="shared" si="396"/>
        <v>0.15172020946276796</v>
      </c>
      <c r="AE447" s="14">
        <v>2005</v>
      </c>
      <c r="AF447" s="10">
        <v>47</v>
      </c>
      <c r="AG447" s="9">
        <v>2424038</v>
      </c>
      <c r="AH447">
        <f t="shared" si="397"/>
        <v>51575.276595744683</v>
      </c>
      <c r="AI447">
        <f t="shared" si="398"/>
        <v>1145.8599290780185</v>
      </c>
      <c r="AJ447" s="18">
        <f t="shared" si="399"/>
        <v>2.2722054007724035E-2</v>
      </c>
      <c r="AK447" s="14">
        <v>2006</v>
      </c>
      <c r="AL447" s="10">
        <v>47</v>
      </c>
      <c r="AM447" s="9">
        <v>2553763</v>
      </c>
      <c r="AN447">
        <f t="shared" si="400"/>
        <v>54335.382978723406</v>
      </c>
      <c r="AO447">
        <f t="shared" si="401"/>
        <v>2760.1063829787236</v>
      </c>
      <c r="AP447" s="18">
        <f t="shared" si="402"/>
        <v>5.3516075243044872E-2</v>
      </c>
      <c r="AQ447" s="14">
        <v>2007</v>
      </c>
      <c r="AR447" s="10">
        <v>47</v>
      </c>
      <c r="AS447" s="9">
        <v>2517508</v>
      </c>
      <c r="AT447">
        <f t="shared" si="403"/>
        <v>53564</v>
      </c>
      <c r="AU447">
        <f t="shared" si="404"/>
        <v>-771.38297872340627</v>
      </c>
      <c r="AV447" s="18">
        <f t="shared" si="405"/>
        <v>-1.4196697187640392E-2</v>
      </c>
      <c r="AW447" s="14">
        <v>2008</v>
      </c>
      <c r="AX447" s="10">
        <v>39</v>
      </c>
      <c r="AY447" s="9">
        <v>2781929</v>
      </c>
      <c r="AZ447">
        <f t="shared" si="406"/>
        <v>71331.512820512828</v>
      </c>
      <c r="BA447">
        <f t="shared" si="407"/>
        <v>17767.512820512828</v>
      </c>
      <c r="BB447" s="18">
        <f t="shared" si="408"/>
        <v>0.33170623591428622</v>
      </c>
      <c r="BC447" s="14">
        <v>2009</v>
      </c>
      <c r="BD447" s="10">
        <v>42</v>
      </c>
      <c r="BE447" s="9">
        <v>2681598</v>
      </c>
      <c r="BF447">
        <f t="shared" si="409"/>
        <v>63847.571428571428</v>
      </c>
      <c r="BG447">
        <f t="shared" si="410"/>
        <v>-7483.9413919414001</v>
      </c>
      <c r="BH447" s="18">
        <f t="shared" si="411"/>
        <v>-0.1049177438697086</v>
      </c>
      <c r="BI447" s="14">
        <v>2010</v>
      </c>
      <c r="BJ447" s="10">
        <v>41</v>
      </c>
      <c r="BK447" s="9">
        <v>2840873</v>
      </c>
      <c r="BL447">
        <f t="shared" si="412"/>
        <v>69289.585365853665</v>
      </c>
      <c r="BM447">
        <f t="shared" si="413"/>
        <v>5442.0139372822377</v>
      </c>
      <c r="BN447" s="18">
        <f t="shared" si="414"/>
        <v>8.5234470403786844E-2</v>
      </c>
      <c r="BO447" s="14">
        <v>2011</v>
      </c>
      <c r="BP447" s="10">
        <v>39</v>
      </c>
      <c r="BQ447" s="9">
        <v>2960280</v>
      </c>
      <c r="BR447">
        <f t="shared" si="415"/>
        <v>75904.61538461539</v>
      </c>
      <c r="BS447">
        <f t="shared" si="416"/>
        <v>6615.0300187617249</v>
      </c>
      <c r="BT447" s="18">
        <f t="shared" si="417"/>
        <v>9.546932607308764E-2</v>
      </c>
      <c r="BU447" s="14">
        <v>2012</v>
      </c>
      <c r="BV447" s="10">
        <v>37</v>
      </c>
      <c r="BW447" s="9">
        <v>3062860</v>
      </c>
      <c r="BX447">
        <f t="shared" si="418"/>
        <v>82780</v>
      </c>
      <c r="BY447">
        <f t="shared" si="419"/>
        <v>6875.3846153846098</v>
      </c>
      <c r="BZ447" s="18">
        <f t="shared" si="420"/>
        <v>9.0579269528558035E-2</v>
      </c>
      <c r="CA447" s="14">
        <v>2013</v>
      </c>
      <c r="CB447" s="10">
        <v>28</v>
      </c>
      <c r="CC447" s="9">
        <v>3056157</v>
      </c>
      <c r="CD447">
        <f t="shared" si="421"/>
        <v>109148.46428571429</v>
      </c>
      <c r="CE447">
        <f t="shared" si="422"/>
        <v>26368.46428571429</v>
      </c>
      <c r="CF447" s="18">
        <f t="shared" si="423"/>
        <v>0.31853665481655341</v>
      </c>
      <c r="CG447" s="14">
        <v>2014</v>
      </c>
      <c r="CH447" s="10">
        <v>27</v>
      </c>
      <c r="CI447" s="9">
        <v>3225671</v>
      </c>
      <c r="CJ447">
        <f t="shared" si="424"/>
        <v>119469.29629629629</v>
      </c>
      <c r="CK447">
        <f t="shared" si="425"/>
        <v>10320.832010582002</v>
      </c>
      <c r="CL447" s="18">
        <f t="shared" si="426"/>
        <v>9.4557739113630634E-2</v>
      </c>
      <c r="CM447" s="14">
        <v>2015</v>
      </c>
      <c r="CN447" s="9">
        <v>31</v>
      </c>
      <c r="CO447" s="9">
        <v>3306922</v>
      </c>
      <c r="CP447">
        <f t="shared" si="427"/>
        <v>106674.90322580645</v>
      </c>
      <c r="CQ447">
        <f t="shared" si="428"/>
        <v>-12794.393070489838</v>
      </c>
      <c r="CR447" s="18">
        <f t="shared" si="429"/>
        <v>-0.10709356685887235</v>
      </c>
      <c r="CS447" s="14">
        <v>2016</v>
      </c>
      <c r="CT447" s="9">
        <v>34</v>
      </c>
      <c r="CU447" s="9">
        <v>3270041</v>
      </c>
      <c r="CV447">
        <f t="shared" si="430"/>
        <v>96177.676470588238</v>
      </c>
      <c r="CW447">
        <f t="shared" si="431"/>
        <v>-10497.226755218217</v>
      </c>
      <c r="CX447" s="18">
        <f t="shared" si="432"/>
        <v>-9.8403902303037291E-2</v>
      </c>
      <c r="CY447" s="14">
        <v>2017</v>
      </c>
      <c r="CZ447" s="9">
        <v>33</v>
      </c>
      <c r="DA447" s="9">
        <v>3458243</v>
      </c>
      <c r="DB447">
        <f t="shared" si="433"/>
        <v>104795.24242424243</v>
      </c>
      <c r="DC447">
        <f t="shared" si="434"/>
        <v>8617.5659536541934</v>
      </c>
      <c r="DD447" s="18">
        <f t="shared" si="435"/>
        <v>8.9600479756750007E-2</v>
      </c>
      <c r="DE447" s="14">
        <v>2018</v>
      </c>
      <c r="DF447" s="24">
        <v>35</v>
      </c>
      <c r="DG447" s="24">
        <v>3514873</v>
      </c>
      <c r="DH447">
        <f t="shared" si="436"/>
        <v>100424.94285714286</v>
      </c>
      <c r="DI447">
        <f t="shared" si="437"/>
        <v>-4370.2995670995733</v>
      </c>
      <c r="DJ447" s="18">
        <f t="shared" si="438"/>
        <v>-4.1703224936560535E-2</v>
      </c>
      <c r="DK447" s="14">
        <v>2019</v>
      </c>
      <c r="DL447" s="24">
        <v>40</v>
      </c>
      <c r="DM447" s="24">
        <v>3290616</v>
      </c>
      <c r="DN447">
        <f t="shared" si="439"/>
        <v>82265.399999999994</v>
      </c>
      <c r="DO447">
        <f t="shared" si="440"/>
        <v>-18159.542857142864</v>
      </c>
      <c r="DP447" s="18">
        <f t="shared" si="441"/>
        <v>-0.18082701707856877</v>
      </c>
      <c r="DQ447" s="14">
        <v>2020</v>
      </c>
      <c r="DR447" s="25">
        <v>39</v>
      </c>
      <c r="DS447" s="24">
        <v>3356695</v>
      </c>
      <c r="DT447">
        <f t="shared" si="442"/>
        <v>86069.102564102563</v>
      </c>
      <c r="DU447">
        <f t="shared" si="443"/>
        <v>3803.7025641025684</v>
      </c>
      <c r="DV447" s="18">
        <f t="shared" si="444"/>
        <v>4.6236966745467338E-2</v>
      </c>
      <c r="DX447" s="11">
        <f t="shared" si="445"/>
        <v>5.8463490866481317E-2</v>
      </c>
      <c r="DY447">
        <f t="shared" si="446"/>
        <v>95828.528427128433</v>
      </c>
      <c r="DZ447" s="23">
        <f t="shared" si="447"/>
        <v>73695.834607358018</v>
      </c>
    </row>
    <row r="448" spans="1:130" x14ac:dyDescent="0.2">
      <c r="A448" s="3">
        <v>97129</v>
      </c>
      <c r="B448" t="s">
        <v>447</v>
      </c>
      <c r="C448" s="14">
        <v>2000</v>
      </c>
      <c r="D448" s="10">
        <v>2561</v>
      </c>
      <c r="E448" s="9">
        <v>93257420</v>
      </c>
      <c r="F448">
        <f t="shared" si="448"/>
        <v>36414.455290901991</v>
      </c>
      <c r="G448" s="14">
        <v>2001</v>
      </c>
      <c r="H448" s="10">
        <v>2581</v>
      </c>
      <c r="I448" s="9">
        <v>97440712</v>
      </c>
      <c r="J448">
        <f t="shared" ref="J448:J511" si="449">I448/H448</f>
        <v>37753.084850833009</v>
      </c>
      <c r="K448">
        <f t="shared" ref="K448:K511" si="450">J448-F448</f>
        <v>1338.6295599310179</v>
      </c>
      <c r="L448" s="18">
        <f t="shared" ref="L448:L511" si="451">K448/F448</f>
        <v>3.6760938732632073E-2</v>
      </c>
      <c r="M448" s="14">
        <v>2002</v>
      </c>
      <c r="N448" s="10">
        <v>2391</v>
      </c>
      <c r="O448" s="9">
        <v>102659189</v>
      </c>
      <c r="P448">
        <f t="shared" ref="P448:P511" si="452">O448/N448</f>
        <v>42935.670849017144</v>
      </c>
      <c r="Q448">
        <f t="shared" ref="Q448:Q511" si="453">P448-J448</f>
        <v>5182.585998184135</v>
      </c>
      <c r="R448" s="19">
        <f t="shared" ref="R448:R511" si="454">Q448/J448</f>
        <v>0.13727582841670177</v>
      </c>
      <c r="S448" s="14">
        <v>2003</v>
      </c>
      <c r="T448" s="10">
        <v>2391</v>
      </c>
      <c r="U448" s="9">
        <v>103346116</v>
      </c>
      <c r="V448">
        <f t="shared" ref="V448:V511" si="455">U448/T448</f>
        <v>43222.967795901299</v>
      </c>
      <c r="W448">
        <f t="shared" ref="W448:W511" si="456">V448-P448</f>
        <v>287.29694688415475</v>
      </c>
      <c r="X448" s="18">
        <f t="shared" ref="X448:X511" si="457">W448/P448</f>
        <v>6.6913347620544137E-3</v>
      </c>
      <c r="Y448" s="14">
        <v>2004</v>
      </c>
      <c r="Z448" s="10">
        <v>2431</v>
      </c>
      <c r="AA448" s="9">
        <v>116578834</v>
      </c>
      <c r="AB448">
        <f t="shared" ref="AB448:AB511" si="458">AA448/Z448</f>
        <v>47955.09419991773</v>
      </c>
      <c r="AC448">
        <f t="shared" ref="AC448:AC511" si="459">AB448-V448</f>
        <v>4732.1264040164315</v>
      </c>
      <c r="AD448" s="18">
        <f t="shared" ref="AD448:AD511" si="460">AC448/V448</f>
        <v>0.10948175577303057</v>
      </c>
      <c r="AE448" s="14">
        <v>2005</v>
      </c>
      <c r="AF448" s="10">
        <v>2456</v>
      </c>
      <c r="AG448" s="9">
        <v>117579655</v>
      </c>
      <c r="AH448">
        <f t="shared" ref="AH448:AH511" si="461">AG448/AF448</f>
        <v>47874.452361563519</v>
      </c>
      <c r="AI448">
        <f t="shared" ref="AI448:AI511" si="462">AH448-AB448</f>
        <v>-80.641838354211359</v>
      </c>
      <c r="AJ448" s="18">
        <f t="shared" ref="AJ448:AJ511" si="463">AI448/AB448</f>
        <v>-1.6816115096766862E-3</v>
      </c>
      <c r="AK448" s="14">
        <v>2006</v>
      </c>
      <c r="AL448" s="10">
        <v>2481</v>
      </c>
      <c r="AM448" s="9">
        <v>123662905</v>
      </c>
      <c r="AN448">
        <f t="shared" ref="AN448:AN511" si="464">AM448/AL448</f>
        <v>49843.976219266428</v>
      </c>
      <c r="AO448">
        <f t="shared" ref="AO448:AO511" si="465">AN448-AH448</f>
        <v>1969.5238577029086</v>
      </c>
      <c r="AP448" s="18">
        <f t="shared" ref="AP448:AP511" si="466">AO448/AH448</f>
        <v>4.1139350124120906E-2</v>
      </c>
      <c r="AQ448" s="14">
        <v>2007</v>
      </c>
      <c r="AR448" s="10">
        <v>2475</v>
      </c>
      <c r="AS448" s="9">
        <v>128514864</v>
      </c>
      <c r="AT448">
        <f t="shared" ref="AT448:AT511" si="467">AS448/AR448</f>
        <v>51925.197575757578</v>
      </c>
      <c r="AU448">
        <f t="shared" ref="AU448:AU511" si="468">AT448-AN448</f>
        <v>2081.2213564911508</v>
      </c>
      <c r="AV448" s="18">
        <f t="shared" ref="AV448:AV511" si="469">AU448/AN448</f>
        <v>4.175472172075001E-2</v>
      </c>
      <c r="AW448" s="14">
        <v>2008</v>
      </c>
      <c r="AX448" s="10">
        <v>2466</v>
      </c>
      <c r="AY448" s="9">
        <v>133964986</v>
      </c>
      <c r="AZ448">
        <f t="shared" ref="AZ448:AZ511" si="470">AY448/AX448</f>
        <v>54324.811841038121</v>
      </c>
      <c r="BA448">
        <f t="shared" ref="BA448:BA511" si="471">AZ448-AT448</f>
        <v>2399.6142652805429</v>
      </c>
      <c r="BB448" s="18">
        <f t="shared" ref="BB448:BB511" si="472">BA448/AT448</f>
        <v>4.6212905820523169E-2</v>
      </c>
      <c r="BC448" s="14">
        <v>2009</v>
      </c>
      <c r="BD448" s="10">
        <v>2493</v>
      </c>
      <c r="BE448" s="9">
        <v>135091513</v>
      </c>
      <c r="BF448">
        <f t="shared" ref="BF448:BF511" si="473">BE448/BD448</f>
        <v>54188.332531087042</v>
      </c>
      <c r="BG448">
        <f t="shared" ref="BG448:BG511" si="474">BF448-AZ448</f>
        <v>-136.4793099510789</v>
      </c>
      <c r="BH448" s="18">
        <f t="shared" ref="BH448:BH511" si="475">BG448/AZ448</f>
        <v>-2.5122831598650753E-3</v>
      </c>
      <c r="BI448" s="14">
        <v>2010</v>
      </c>
      <c r="BJ448" s="10">
        <v>2436</v>
      </c>
      <c r="BK448" s="9">
        <v>146723729</v>
      </c>
      <c r="BL448">
        <f t="shared" ref="BL448:BL511" si="476">BK448/BJ448</f>
        <v>60231.415845648604</v>
      </c>
      <c r="BM448">
        <f t="shared" ref="BM448:BM511" si="477">BL448-BF448</f>
        <v>6043.0833145615616</v>
      </c>
      <c r="BN448" s="18">
        <f t="shared" ref="BN448:BN511" si="478">BM448/BF448</f>
        <v>0.11152000868627457</v>
      </c>
      <c r="BO448" s="14">
        <v>2011</v>
      </c>
      <c r="BP448" s="10">
        <v>2457</v>
      </c>
      <c r="BQ448" s="9">
        <v>154164739</v>
      </c>
      <c r="BR448">
        <f t="shared" ref="BR448:BR511" si="479">BQ448/BP448</f>
        <v>62745.111518111516</v>
      </c>
      <c r="BS448">
        <f t="shared" ref="BS448:BS511" si="480">BR448-BL448</f>
        <v>2513.6956724629126</v>
      </c>
      <c r="BT448" s="18">
        <f t="shared" ref="BT448:BT511" si="481">BS448/BL448</f>
        <v>4.1733962869221077E-2</v>
      </c>
      <c r="BU448" s="14">
        <v>2012</v>
      </c>
      <c r="BV448" s="10">
        <v>2359</v>
      </c>
      <c r="BW448" s="9">
        <v>154445154</v>
      </c>
      <c r="BX448">
        <f t="shared" ref="BX448:BX511" si="482">BW448/BV448</f>
        <v>65470.603645612551</v>
      </c>
      <c r="BY448">
        <f t="shared" ref="BY448:BY511" si="483">BX448-BR448</f>
        <v>2725.4921275010347</v>
      </c>
      <c r="BZ448" s="18">
        <f t="shared" ref="BZ448:BZ511" si="484">BY448/BR448</f>
        <v>4.3437521450803623E-2</v>
      </c>
      <c r="CA448" s="14">
        <v>2013</v>
      </c>
      <c r="CB448" s="10">
        <v>2389</v>
      </c>
      <c r="CC448" s="9">
        <v>155526223</v>
      </c>
      <c r="CD448">
        <f t="shared" ref="CD448:CD511" si="485">CC448/CB448</f>
        <v>65100.972373377983</v>
      </c>
      <c r="CE448">
        <f t="shared" ref="CE448:CE511" si="486">CD448-BX448</f>
        <v>-369.63127223456831</v>
      </c>
      <c r="CF448" s="18">
        <f t="shared" ref="CF448:CF511" si="487">CE448/BX448</f>
        <v>-5.6457593431603987E-3</v>
      </c>
      <c r="CG448" s="14">
        <v>2014</v>
      </c>
      <c r="CH448" s="10">
        <v>2431</v>
      </c>
      <c r="CI448" s="9">
        <v>155559694</v>
      </c>
      <c r="CJ448">
        <f t="shared" ref="CJ448:CJ511" si="488">CI448/CH448</f>
        <v>63990.001645413409</v>
      </c>
      <c r="CK448">
        <f t="shared" ref="CK448:CK511" si="489">CJ448-CD448</f>
        <v>-1110.9707279645736</v>
      </c>
      <c r="CL448" s="18">
        <f t="shared" ref="CL448:CL511" si="490">CK448/CD448</f>
        <v>-1.7065347681640582E-2</v>
      </c>
      <c r="CM448" s="14">
        <v>2015</v>
      </c>
      <c r="CN448" s="9">
        <v>2457</v>
      </c>
      <c r="CO448" s="9">
        <v>161099782</v>
      </c>
      <c r="CP448">
        <f t="shared" ref="CP448:CP511" si="491">CO448/CN448</f>
        <v>65567.676841676846</v>
      </c>
      <c r="CQ448">
        <f t="shared" ref="CQ448:CQ511" si="492">CP448-CJ448</f>
        <v>1577.6751962634371</v>
      </c>
      <c r="CR448" s="18">
        <f t="shared" ref="CR448:CR511" si="493">CQ448/CJ448</f>
        <v>2.4655026655660661E-2</v>
      </c>
      <c r="CS448" s="14">
        <v>2016</v>
      </c>
      <c r="CT448" s="9">
        <v>2425</v>
      </c>
      <c r="CU448" s="9">
        <v>165192805</v>
      </c>
      <c r="CV448">
        <f t="shared" ref="CV448:CV511" si="494">CU448/CT448</f>
        <v>68120.744329896901</v>
      </c>
      <c r="CW448">
        <f t="shared" ref="CW448:CW511" si="495">CV448-CP448</f>
        <v>2553.0674882200547</v>
      </c>
      <c r="CX448" s="18">
        <f t="shared" ref="CX448:CX511" si="496">CW448/CP448</f>
        <v>3.8937897622708599E-2</v>
      </c>
      <c r="CY448" s="14">
        <v>2017</v>
      </c>
      <c r="CZ448" s="9">
        <v>2441</v>
      </c>
      <c r="DA448" s="9">
        <v>165766374</v>
      </c>
      <c r="DB448">
        <f t="shared" ref="DB448:DB511" si="497">DA448/CZ448</f>
        <v>67909.206882425235</v>
      </c>
      <c r="DC448">
        <f t="shared" ref="DC448:DC511" si="498">DB448-CV448</f>
        <v>-211.53744747166638</v>
      </c>
      <c r="DD448" s="18">
        <f t="shared" ref="DD448:DD511" si="499">DC448/CV448</f>
        <v>-3.1053308291410816E-3</v>
      </c>
      <c r="DE448" s="14">
        <v>2018</v>
      </c>
      <c r="DF448" s="24">
        <v>2403</v>
      </c>
      <c r="DG448" s="24">
        <v>166589540</v>
      </c>
      <c r="DH448">
        <f t="shared" ref="DH448:DH511" si="500">DG448/DF448</f>
        <v>69325.65126924678</v>
      </c>
      <c r="DI448">
        <f t="shared" ref="DI448:DI511" si="501">DH448-DB448</f>
        <v>1416.4443868215458</v>
      </c>
      <c r="DJ448" s="18">
        <f t="shared" ref="DJ448:DJ511" si="502">DI448/DB448</f>
        <v>2.0857913850678748E-2</v>
      </c>
      <c r="DK448" s="14">
        <v>2019</v>
      </c>
      <c r="DL448" s="24">
        <v>2450</v>
      </c>
      <c r="DM448" s="24">
        <v>170069732</v>
      </c>
      <c r="DN448">
        <f t="shared" ref="DN448:DN511" si="503">DM448/DL448</f>
        <v>69416.217142857146</v>
      </c>
      <c r="DO448">
        <f t="shared" ref="DO448:DO511" si="504">DN448-DH448</f>
        <v>90.565873610365088</v>
      </c>
      <c r="DP448" s="18">
        <f t="shared" ref="DP448:DP511" si="505">DO448/DH448</f>
        <v>1.3063833076536935E-3</v>
      </c>
      <c r="DQ448" s="14">
        <v>2020</v>
      </c>
      <c r="DR448" s="25">
        <v>2520</v>
      </c>
      <c r="DS448" s="24">
        <v>171257838</v>
      </c>
      <c r="DT448">
        <f t="shared" ref="DT448:DT511" si="506">DS448/DR448</f>
        <v>67959.459523809521</v>
      </c>
      <c r="DU448">
        <f t="shared" ref="DU448:DU511" si="507">DT448-DN448</f>
        <v>-1456.7576190476248</v>
      </c>
      <c r="DV448" s="18">
        <f t="shared" ref="DV448:DV511" si="508">DU448/DN448</f>
        <v>-2.0985839894583243E-2</v>
      </c>
      <c r="DX448" s="11">
        <f t="shared" ref="DX448:DX511" si="509">AVERAGE(DV448, DP448, DJ448, DD448, CX448, CR448, CL448, CF448, CF448, BZ448, BT448, BN448, BH448, BB448, AV448, AP448, AJ448, AD448, X448, R448, L448)</f>
        <v>3.0720172287218399E-2</v>
      </c>
      <c r="DY448">
        <f t="shared" si="446"/>
        <v>68883.691764843054</v>
      </c>
      <c r="DZ448" s="23">
        <f t="shared" si="447"/>
        <v>56775.004977779077</v>
      </c>
    </row>
    <row r="449" spans="1:130" x14ac:dyDescent="0.2">
      <c r="A449" s="3">
        <v>97130</v>
      </c>
      <c r="B449" t="s">
        <v>448</v>
      </c>
      <c r="C449" s="14">
        <v>2000</v>
      </c>
      <c r="D449" s="10">
        <v>445</v>
      </c>
      <c r="E449" s="9">
        <v>13111171</v>
      </c>
      <c r="F449">
        <f t="shared" si="448"/>
        <v>29463.305617977527</v>
      </c>
      <c r="G449" s="14">
        <v>2001</v>
      </c>
      <c r="H449" s="10">
        <v>409</v>
      </c>
      <c r="I449" s="9">
        <v>15318210</v>
      </c>
      <c r="J449">
        <f t="shared" si="449"/>
        <v>37452.836185819069</v>
      </c>
      <c r="K449">
        <f t="shared" si="450"/>
        <v>7989.5305678415425</v>
      </c>
      <c r="L449" s="18">
        <f t="shared" si="451"/>
        <v>0.27116884545930237</v>
      </c>
      <c r="M449" s="14">
        <v>2002</v>
      </c>
      <c r="N449" s="10">
        <v>437</v>
      </c>
      <c r="O449" s="9">
        <v>16060752</v>
      </c>
      <c r="P449">
        <f t="shared" si="452"/>
        <v>36752.292906178489</v>
      </c>
      <c r="Q449">
        <f t="shared" si="453"/>
        <v>-700.54327964058029</v>
      </c>
      <c r="R449" s="19">
        <f t="shared" si="454"/>
        <v>-1.8704679030578465E-2</v>
      </c>
      <c r="S449" s="14">
        <v>2003</v>
      </c>
      <c r="T449" s="10">
        <v>437</v>
      </c>
      <c r="U449" s="9">
        <v>15971191</v>
      </c>
      <c r="V449">
        <f t="shared" si="455"/>
        <v>36547.34782608696</v>
      </c>
      <c r="W449">
        <f t="shared" si="456"/>
        <v>-204.94508009152923</v>
      </c>
      <c r="X449" s="18">
        <f t="shared" si="457"/>
        <v>-5.5763889511523668E-3</v>
      </c>
      <c r="Y449" s="14">
        <v>2004</v>
      </c>
      <c r="Z449" s="10">
        <v>413</v>
      </c>
      <c r="AA449" s="9">
        <v>15921568</v>
      </c>
      <c r="AB449">
        <f t="shared" si="458"/>
        <v>38551.012106537528</v>
      </c>
      <c r="AC449">
        <f t="shared" si="459"/>
        <v>2003.6642804505682</v>
      </c>
      <c r="AD449" s="18">
        <f t="shared" si="460"/>
        <v>5.4823794327980811E-2</v>
      </c>
      <c r="AE449" s="14">
        <v>2005</v>
      </c>
      <c r="AF449" s="10">
        <v>406</v>
      </c>
      <c r="AG449" s="9">
        <v>15899038</v>
      </c>
      <c r="AH449">
        <f t="shared" si="461"/>
        <v>39160.192118226601</v>
      </c>
      <c r="AI449">
        <f t="shared" si="462"/>
        <v>609.18001168907358</v>
      </c>
      <c r="AJ449" s="18">
        <f t="shared" si="463"/>
        <v>1.5801920063877338E-2</v>
      </c>
      <c r="AK449" s="14">
        <v>2006</v>
      </c>
      <c r="AL449" s="10">
        <v>373</v>
      </c>
      <c r="AM449" s="9">
        <v>16194182</v>
      </c>
      <c r="AN449">
        <f t="shared" si="464"/>
        <v>43416.037533512063</v>
      </c>
      <c r="AO449">
        <f t="shared" si="465"/>
        <v>4255.8454152854611</v>
      </c>
      <c r="AP449" s="18">
        <f t="shared" si="466"/>
        <v>0.10867784821986697</v>
      </c>
      <c r="AQ449" s="14">
        <v>2007</v>
      </c>
      <c r="AR449" s="10">
        <v>378</v>
      </c>
      <c r="AS449" s="9">
        <v>16862177</v>
      </c>
      <c r="AT449">
        <f t="shared" si="467"/>
        <v>44608.933862433863</v>
      </c>
      <c r="AU449">
        <f t="shared" si="468"/>
        <v>1192.8963289218009</v>
      </c>
      <c r="AV449" s="18">
        <f t="shared" si="469"/>
        <v>2.7475937388367733E-2</v>
      </c>
      <c r="AW449" s="14">
        <v>2008</v>
      </c>
      <c r="AX449" s="10">
        <v>371</v>
      </c>
      <c r="AY449" s="9">
        <v>18167499</v>
      </c>
      <c r="AZ449">
        <f t="shared" si="470"/>
        <v>48969</v>
      </c>
      <c r="BA449">
        <f t="shared" si="471"/>
        <v>4360.0661375661366</v>
      </c>
      <c r="BB449" s="18">
        <f t="shared" si="472"/>
        <v>9.7739752109113759E-2</v>
      </c>
      <c r="BC449" s="14">
        <v>2009</v>
      </c>
      <c r="BD449" s="10">
        <v>360</v>
      </c>
      <c r="BE449" s="9">
        <v>17935220</v>
      </c>
      <c r="BF449">
        <f t="shared" si="473"/>
        <v>49820.055555555555</v>
      </c>
      <c r="BG449">
        <f t="shared" si="474"/>
        <v>851.05555555555475</v>
      </c>
      <c r="BH449" s="18">
        <f t="shared" si="475"/>
        <v>1.7379475904256873E-2</v>
      </c>
      <c r="BI449" s="14">
        <v>2010</v>
      </c>
      <c r="BJ449" s="10">
        <v>363</v>
      </c>
      <c r="BK449" s="9">
        <v>17695445</v>
      </c>
      <c r="BL449">
        <f t="shared" si="476"/>
        <v>48747.782369146007</v>
      </c>
      <c r="BM449">
        <f t="shared" si="477"/>
        <v>-1072.2731864095476</v>
      </c>
      <c r="BN449" s="18">
        <f t="shared" si="478"/>
        <v>-2.1522922334236055E-2</v>
      </c>
      <c r="BO449" s="14">
        <v>2011</v>
      </c>
      <c r="BP449" s="10">
        <v>343</v>
      </c>
      <c r="BQ449" s="9">
        <v>18087751</v>
      </c>
      <c r="BR449">
        <f t="shared" si="479"/>
        <v>52733.967930029154</v>
      </c>
      <c r="BS449">
        <f t="shared" si="480"/>
        <v>3986.1855608831465</v>
      </c>
      <c r="BT449" s="18">
        <f t="shared" si="481"/>
        <v>8.1771628721435494E-2</v>
      </c>
      <c r="BU449" s="14">
        <v>2012</v>
      </c>
      <c r="BV449" s="10">
        <v>344</v>
      </c>
      <c r="BW449" s="9">
        <v>18034658</v>
      </c>
      <c r="BX449">
        <f t="shared" si="482"/>
        <v>52426.33139534884</v>
      </c>
      <c r="BY449">
        <f t="shared" si="483"/>
        <v>-307.63653468031407</v>
      </c>
      <c r="BZ449" s="18">
        <f t="shared" si="484"/>
        <v>-5.8337452453512727E-3</v>
      </c>
      <c r="CA449" s="14">
        <v>2013</v>
      </c>
      <c r="CB449" s="10">
        <v>356</v>
      </c>
      <c r="CC449" s="9">
        <v>18405075</v>
      </c>
      <c r="CD449">
        <f t="shared" si="485"/>
        <v>51699.648876404492</v>
      </c>
      <c r="CE449">
        <f t="shared" si="486"/>
        <v>-726.68251894434798</v>
      </c>
      <c r="CF449" s="18">
        <f t="shared" si="487"/>
        <v>-1.3861021734754033E-2</v>
      </c>
      <c r="CG449" s="14">
        <v>2014</v>
      </c>
      <c r="CH449" s="10">
        <v>336</v>
      </c>
      <c r="CI449" s="9">
        <v>19233296</v>
      </c>
      <c r="CJ449">
        <f t="shared" si="488"/>
        <v>57241.952380952382</v>
      </c>
      <c r="CK449">
        <f t="shared" si="489"/>
        <v>5542.30350454789</v>
      </c>
      <c r="CL449" s="18">
        <f t="shared" si="490"/>
        <v>0.10720195639621403</v>
      </c>
      <c r="CM449" s="14">
        <v>2015</v>
      </c>
      <c r="CN449" s="9">
        <v>361</v>
      </c>
      <c r="CO449" s="9">
        <v>22055044</v>
      </c>
      <c r="CP449">
        <f t="shared" si="491"/>
        <v>61094.304709141274</v>
      </c>
      <c r="CQ449">
        <f t="shared" si="492"/>
        <v>3852.352328188892</v>
      </c>
      <c r="CR449" s="18">
        <f t="shared" si="493"/>
        <v>6.729945726782699E-2</v>
      </c>
      <c r="CS449" s="14">
        <v>2016</v>
      </c>
      <c r="CT449" s="9">
        <v>352</v>
      </c>
      <c r="CU449" s="9">
        <v>19619106</v>
      </c>
      <c r="CV449">
        <f t="shared" si="494"/>
        <v>55736.096590909088</v>
      </c>
      <c r="CW449">
        <f t="shared" si="495"/>
        <v>-5358.2081182321854</v>
      </c>
      <c r="CX449" s="18">
        <f t="shared" si="496"/>
        <v>-8.7703888991643775E-2</v>
      </c>
      <c r="CY449" s="14">
        <v>2017</v>
      </c>
      <c r="CZ449" s="9">
        <v>353</v>
      </c>
      <c r="DA449" s="9">
        <v>20179145</v>
      </c>
      <c r="DB449">
        <f t="shared" si="497"/>
        <v>57164.716713881018</v>
      </c>
      <c r="DC449">
        <f t="shared" si="498"/>
        <v>1428.62012297193</v>
      </c>
      <c r="DD449" s="18">
        <f t="shared" si="499"/>
        <v>2.5631865350343657E-2</v>
      </c>
      <c r="DE449" s="14">
        <v>2018</v>
      </c>
      <c r="DF449" s="24">
        <v>342</v>
      </c>
      <c r="DG449" s="24">
        <v>20797210</v>
      </c>
      <c r="DH449">
        <f t="shared" si="500"/>
        <v>60810.555555555555</v>
      </c>
      <c r="DI449">
        <f t="shared" si="501"/>
        <v>3645.8388416745365</v>
      </c>
      <c r="DJ449" s="18">
        <f t="shared" si="502"/>
        <v>6.377778201757861E-2</v>
      </c>
      <c r="DK449" s="14">
        <v>2019</v>
      </c>
      <c r="DL449" s="24">
        <v>342</v>
      </c>
      <c r="DM449" s="24">
        <v>20987162</v>
      </c>
      <c r="DN449">
        <f t="shared" si="503"/>
        <v>61365.970760233919</v>
      </c>
      <c r="DO449">
        <f t="shared" si="504"/>
        <v>555.41520467836381</v>
      </c>
      <c r="DP449" s="18">
        <f t="shared" si="505"/>
        <v>9.1335328152189841E-3</v>
      </c>
      <c r="DQ449" s="14">
        <v>2020</v>
      </c>
      <c r="DR449" s="25">
        <v>356</v>
      </c>
      <c r="DS449" s="24">
        <v>20924877</v>
      </c>
      <c r="DT449">
        <f t="shared" si="506"/>
        <v>58777.744382022473</v>
      </c>
      <c r="DU449">
        <f t="shared" si="507"/>
        <v>-2588.226378211446</v>
      </c>
      <c r="DV449" s="18">
        <f t="shared" si="508"/>
        <v>-4.2176899446829189E-2</v>
      </c>
      <c r="DX449" s="11">
        <f t="shared" si="509"/>
        <v>3.5173487074861155E-2</v>
      </c>
      <c r="DY449">
        <f t="shared" si="446"/>
        <v>59780.4143432235</v>
      </c>
      <c r="DZ449" s="23">
        <f t="shared" si="447"/>
        <v>48692.385017902459</v>
      </c>
    </row>
    <row r="450" spans="1:130" x14ac:dyDescent="0.2">
      <c r="A450" s="3">
        <v>97131</v>
      </c>
      <c r="B450" t="s">
        <v>449</v>
      </c>
      <c r="C450" s="14">
        <v>2000</v>
      </c>
      <c r="D450" s="10">
        <v>471</v>
      </c>
      <c r="E450" s="9">
        <v>17793349</v>
      </c>
      <c r="F450">
        <f t="shared" si="448"/>
        <v>37777.8110403397</v>
      </c>
      <c r="G450" s="14">
        <v>2001</v>
      </c>
      <c r="H450" s="10">
        <v>472</v>
      </c>
      <c r="I450" s="9">
        <v>18298864</v>
      </c>
      <c r="J450">
        <f t="shared" si="449"/>
        <v>38768.779661016946</v>
      </c>
      <c r="K450">
        <f t="shared" si="450"/>
        <v>990.96862067724578</v>
      </c>
      <c r="L450" s="18">
        <f t="shared" si="451"/>
        <v>2.6231499215745319E-2</v>
      </c>
      <c r="M450" s="14">
        <v>2002</v>
      </c>
      <c r="N450" s="10">
        <v>460</v>
      </c>
      <c r="O450" s="9">
        <v>18912800</v>
      </c>
      <c r="P450">
        <f t="shared" si="452"/>
        <v>41114.782608695656</v>
      </c>
      <c r="Q450">
        <f t="shared" si="453"/>
        <v>2346.0029476787095</v>
      </c>
      <c r="R450" s="19">
        <f t="shared" si="454"/>
        <v>6.0512684902426235E-2</v>
      </c>
      <c r="S450" s="14">
        <v>2003</v>
      </c>
      <c r="T450" s="10">
        <v>460</v>
      </c>
      <c r="U450" s="9">
        <v>19277700</v>
      </c>
      <c r="V450">
        <f t="shared" si="455"/>
        <v>41908.043478260872</v>
      </c>
      <c r="W450">
        <f t="shared" si="456"/>
        <v>793.26086956521613</v>
      </c>
      <c r="X450" s="18">
        <f t="shared" si="457"/>
        <v>1.9293811598494109E-2</v>
      </c>
      <c r="Y450" s="14">
        <v>2004</v>
      </c>
      <c r="Z450" s="10">
        <v>411</v>
      </c>
      <c r="AA450" s="9">
        <v>21017088</v>
      </c>
      <c r="AB450">
        <f t="shared" si="458"/>
        <v>51136.46715328467</v>
      </c>
      <c r="AC450">
        <f t="shared" si="459"/>
        <v>9228.4236750237978</v>
      </c>
      <c r="AD450" s="18">
        <f t="shared" si="460"/>
        <v>0.22020650235821423</v>
      </c>
      <c r="AE450" s="14">
        <v>2005</v>
      </c>
      <c r="AF450" s="10">
        <v>432</v>
      </c>
      <c r="AG450" s="9">
        <v>21147470</v>
      </c>
      <c r="AH450">
        <f t="shared" si="461"/>
        <v>48952.476851851854</v>
      </c>
      <c r="AI450">
        <f t="shared" si="462"/>
        <v>-2183.9903014328156</v>
      </c>
      <c r="AJ450" s="18">
        <f t="shared" si="463"/>
        <v>-4.2709057215199707E-2</v>
      </c>
      <c r="AK450" s="14">
        <v>2006</v>
      </c>
      <c r="AL450" s="10">
        <v>438</v>
      </c>
      <c r="AM450" s="9">
        <v>21735334</v>
      </c>
      <c r="AN450">
        <f t="shared" si="464"/>
        <v>49624.050228310502</v>
      </c>
      <c r="AO450">
        <f t="shared" si="465"/>
        <v>671.57337645864754</v>
      </c>
      <c r="AP450" s="18">
        <f t="shared" si="466"/>
        <v>1.3718884511014117E-2</v>
      </c>
      <c r="AQ450" s="14">
        <v>2007</v>
      </c>
      <c r="AR450" s="10">
        <v>431</v>
      </c>
      <c r="AS450" s="9">
        <v>22433394</v>
      </c>
      <c r="AT450">
        <f t="shared" si="467"/>
        <v>52049.638051044087</v>
      </c>
      <c r="AU450">
        <f t="shared" si="468"/>
        <v>2425.5878227335852</v>
      </c>
      <c r="AV450" s="18">
        <f t="shared" si="469"/>
        <v>4.8879279534297028E-2</v>
      </c>
      <c r="AW450" s="14">
        <v>2008</v>
      </c>
      <c r="AX450" s="10">
        <v>439</v>
      </c>
      <c r="AY450" s="9">
        <v>24114269</v>
      </c>
      <c r="AZ450">
        <f t="shared" si="470"/>
        <v>54929.997722095672</v>
      </c>
      <c r="BA450">
        <f t="shared" si="471"/>
        <v>2880.3596710515849</v>
      </c>
      <c r="BB450" s="18">
        <f t="shared" si="472"/>
        <v>5.5338707028603565E-2</v>
      </c>
      <c r="BC450" s="14">
        <v>2009</v>
      </c>
      <c r="BD450" s="10">
        <v>435</v>
      </c>
      <c r="BE450" s="9">
        <v>24116600</v>
      </c>
      <c r="BF450">
        <f t="shared" si="473"/>
        <v>55440.45977011494</v>
      </c>
      <c r="BG450">
        <f t="shared" si="474"/>
        <v>510.46204801926797</v>
      </c>
      <c r="BH450" s="18">
        <f t="shared" si="475"/>
        <v>9.2929559291413163E-3</v>
      </c>
      <c r="BI450" s="14">
        <v>2010</v>
      </c>
      <c r="BJ450" s="10">
        <v>419</v>
      </c>
      <c r="BK450" s="9">
        <v>26964405</v>
      </c>
      <c r="BL450">
        <f t="shared" si="476"/>
        <v>64354.188544152741</v>
      </c>
      <c r="BM450">
        <f t="shared" si="477"/>
        <v>8913.7287740378015</v>
      </c>
      <c r="BN450" s="18">
        <f t="shared" si="478"/>
        <v>0.1607802101750016</v>
      </c>
      <c r="BO450" s="14">
        <v>2011</v>
      </c>
      <c r="BP450" s="10">
        <v>422</v>
      </c>
      <c r="BQ450" s="9">
        <v>28868811</v>
      </c>
      <c r="BR450">
        <f t="shared" si="479"/>
        <v>68409.504739336495</v>
      </c>
      <c r="BS450">
        <f t="shared" si="480"/>
        <v>4055.3161951837537</v>
      </c>
      <c r="BT450" s="18">
        <f t="shared" si="481"/>
        <v>6.3015575006457325E-2</v>
      </c>
      <c r="BU450" s="14">
        <v>2012</v>
      </c>
      <c r="BV450" s="10">
        <v>432</v>
      </c>
      <c r="BW450" s="9">
        <v>29280648</v>
      </c>
      <c r="BX450">
        <f t="shared" si="482"/>
        <v>67779.277777777781</v>
      </c>
      <c r="BY450">
        <f t="shared" si="483"/>
        <v>-630.22696155871381</v>
      </c>
      <c r="BZ450" s="18">
        <f t="shared" si="484"/>
        <v>-9.2125643060871898E-3</v>
      </c>
      <c r="CA450" s="14">
        <v>2013</v>
      </c>
      <c r="CB450" s="10">
        <v>421</v>
      </c>
      <c r="CC450" s="9">
        <v>30016083</v>
      </c>
      <c r="CD450">
        <f t="shared" si="485"/>
        <v>71297.109263657956</v>
      </c>
      <c r="CE450">
        <f t="shared" si="486"/>
        <v>3517.831485880175</v>
      </c>
      <c r="CF450" s="18">
        <f t="shared" si="487"/>
        <v>5.1901283123933446E-2</v>
      </c>
      <c r="CG450" s="14">
        <v>2014</v>
      </c>
      <c r="CH450" s="10">
        <v>444</v>
      </c>
      <c r="CI450" s="9">
        <v>29798817</v>
      </c>
      <c r="CJ450">
        <f t="shared" si="488"/>
        <v>67114.452702702707</v>
      </c>
      <c r="CK450">
        <f t="shared" si="489"/>
        <v>-4182.656560955249</v>
      </c>
      <c r="CL450" s="18">
        <f t="shared" si="490"/>
        <v>-5.8665163344669584E-2</v>
      </c>
      <c r="CM450" s="14">
        <v>2015</v>
      </c>
      <c r="CN450" s="9">
        <v>405</v>
      </c>
      <c r="CO450" s="9">
        <v>30356773</v>
      </c>
      <c r="CP450">
        <f t="shared" si="491"/>
        <v>74954.99506172839</v>
      </c>
      <c r="CQ450">
        <f t="shared" si="492"/>
        <v>7840.5423590256833</v>
      </c>
      <c r="CR450" s="18">
        <f t="shared" si="493"/>
        <v>0.11682345669653273</v>
      </c>
      <c r="CS450" s="14">
        <v>2016</v>
      </c>
      <c r="CT450" s="9">
        <v>385</v>
      </c>
      <c r="CU450" s="9">
        <v>30488158</v>
      </c>
      <c r="CV450">
        <f t="shared" si="494"/>
        <v>79190.02077922078</v>
      </c>
      <c r="CW450">
        <f t="shared" si="495"/>
        <v>4235.02571749239</v>
      </c>
      <c r="CX450" s="18">
        <f t="shared" si="496"/>
        <v>5.6500913835091038E-2</v>
      </c>
      <c r="CY450" s="14">
        <v>2017</v>
      </c>
      <c r="CZ450" s="9">
        <v>411</v>
      </c>
      <c r="DA450" s="9">
        <v>31215472</v>
      </c>
      <c r="DB450">
        <f t="shared" si="497"/>
        <v>75950.053527980534</v>
      </c>
      <c r="DC450">
        <f t="shared" si="498"/>
        <v>-3239.9672512402467</v>
      </c>
      <c r="DD450" s="18">
        <f t="shared" si="499"/>
        <v>-4.0913832568287498E-2</v>
      </c>
      <c r="DE450" s="14">
        <v>2018</v>
      </c>
      <c r="DF450" s="24">
        <v>408</v>
      </c>
      <c r="DG450" s="24">
        <v>32307022</v>
      </c>
      <c r="DH450">
        <f t="shared" si="500"/>
        <v>79183.877450980392</v>
      </c>
      <c r="DI450">
        <f t="shared" si="501"/>
        <v>3233.823922999858</v>
      </c>
      <c r="DJ450" s="18">
        <f t="shared" si="502"/>
        <v>4.2578296825143046E-2</v>
      </c>
      <c r="DK450" s="14">
        <v>2019</v>
      </c>
      <c r="DL450" s="24">
        <v>393</v>
      </c>
      <c r="DM450" s="24">
        <v>33866136</v>
      </c>
      <c r="DN450">
        <f t="shared" si="503"/>
        <v>86173.374045801524</v>
      </c>
      <c r="DO450">
        <f t="shared" si="504"/>
        <v>6989.496594821132</v>
      </c>
      <c r="DP450" s="18">
        <f t="shared" si="505"/>
        <v>8.8269188372949448E-2</v>
      </c>
      <c r="DQ450" s="14">
        <v>2020</v>
      </c>
      <c r="DR450" s="25">
        <v>401</v>
      </c>
      <c r="DS450" s="24">
        <v>33764862</v>
      </c>
      <c r="DT450">
        <f t="shared" si="506"/>
        <v>84201.650872817961</v>
      </c>
      <c r="DU450">
        <f t="shared" si="507"/>
        <v>-1971.7231729835621</v>
      </c>
      <c r="DV450" s="18">
        <f t="shared" si="508"/>
        <v>-2.288088629250588E-2</v>
      </c>
      <c r="DX450" s="11">
        <f t="shared" si="509"/>
        <v>4.3374429929058482E-2</v>
      </c>
      <c r="DY450">
        <f t="shared" si="446"/>
        <v>80435.768341587493</v>
      </c>
      <c r="DZ450" s="23">
        <f t="shared" si="447"/>
        <v>61443.381491960594</v>
      </c>
    </row>
    <row r="451" spans="1:130" x14ac:dyDescent="0.2">
      <c r="A451" s="3">
        <v>98080</v>
      </c>
      <c r="B451" t="s">
        <v>450</v>
      </c>
      <c r="C451" s="14">
        <v>2000</v>
      </c>
      <c r="D451" s="10">
        <v>764</v>
      </c>
      <c r="E451" s="9">
        <v>26685865</v>
      </c>
      <c r="F451">
        <f t="shared" si="448"/>
        <v>34929.142670157067</v>
      </c>
      <c r="G451" s="14">
        <v>2001</v>
      </c>
      <c r="H451" s="10">
        <v>775</v>
      </c>
      <c r="I451" s="9">
        <v>27798012</v>
      </c>
      <c r="J451">
        <f t="shared" si="449"/>
        <v>35868.402580645161</v>
      </c>
      <c r="K451">
        <f t="shared" si="450"/>
        <v>939.25991048809374</v>
      </c>
      <c r="L451" s="18">
        <f t="shared" si="451"/>
        <v>2.6890437001495123E-2</v>
      </c>
      <c r="M451" s="14">
        <v>2002</v>
      </c>
      <c r="N451" s="10">
        <v>742</v>
      </c>
      <c r="O451" s="9">
        <v>28513490</v>
      </c>
      <c r="P451">
        <f t="shared" si="452"/>
        <v>38427.884097035043</v>
      </c>
      <c r="Q451">
        <f t="shared" si="453"/>
        <v>2559.481516389882</v>
      </c>
      <c r="R451" s="19">
        <f t="shared" si="454"/>
        <v>7.1357555180642365E-2</v>
      </c>
      <c r="S451" s="14">
        <v>2003</v>
      </c>
      <c r="T451" s="10">
        <v>742</v>
      </c>
      <c r="U451" s="9">
        <v>29144109</v>
      </c>
      <c r="V451">
        <f t="shared" si="455"/>
        <v>39277.774932614557</v>
      </c>
      <c r="W451">
        <f t="shared" si="456"/>
        <v>849.8908355795138</v>
      </c>
      <c r="X451" s="18">
        <f t="shared" si="457"/>
        <v>2.2116513972859835E-2</v>
      </c>
      <c r="Y451" s="14">
        <v>2004</v>
      </c>
      <c r="Z451" s="10">
        <v>723</v>
      </c>
      <c r="AA451" s="9">
        <v>30019280</v>
      </c>
      <c r="AB451">
        <f t="shared" si="458"/>
        <v>41520.442600276627</v>
      </c>
      <c r="AC451">
        <f t="shared" si="459"/>
        <v>2242.66766766207</v>
      </c>
      <c r="AD451" s="18">
        <f t="shared" si="460"/>
        <v>5.7097625094843556E-2</v>
      </c>
      <c r="AE451" s="14">
        <v>2005</v>
      </c>
      <c r="AF451" s="10">
        <v>731</v>
      </c>
      <c r="AG451" s="9">
        <v>30297290</v>
      </c>
      <c r="AH451">
        <f t="shared" si="461"/>
        <v>41446.361149110809</v>
      </c>
      <c r="AI451">
        <f t="shared" si="462"/>
        <v>-74.081451165817271</v>
      </c>
      <c r="AJ451" s="18">
        <f t="shared" si="463"/>
        <v>-1.7842163167433025E-3</v>
      </c>
      <c r="AK451" s="14">
        <v>2006</v>
      </c>
      <c r="AL451" s="10">
        <v>745</v>
      </c>
      <c r="AM451" s="9">
        <v>31405840</v>
      </c>
      <c r="AN451">
        <f t="shared" si="464"/>
        <v>42155.489932885903</v>
      </c>
      <c r="AO451">
        <f t="shared" si="465"/>
        <v>709.12878377509332</v>
      </c>
      <c r="AP451" s="18">
        <f t="shared" si="466"/>
        <v>1.7109554713956039E-2</v>
      </c>
      <c r="AQ451" s="14">
        <v>2007</v>
      </c>
      <c r="AR451" s="10">
        <v>726</v>
      </c>
      <c r="AS451" s="9">
        <v>32377458</v>
      </c>
      <c r="AT451">
        <f t="shared" si="467"/>
        <v>44597.049586776862</v>
      </c>
      <c r="AU451">
        <f t="shared" si="468"/>
        <v>2441.5596538909595</v>
      </c>
      <c r="AV451" s="18">
        <f t="shared" si="469"/>
        <v>5.7917952270939578E-2</v>
      </c>
      <c r="AW451" s="14">
        <v>2008</v>
      </c>
      <c r="AX451" s="10">
        <v>701</v>
      </c>
      <c r="AY451" s="9">
        <v>33259590</v>
      </c>
      <c r="AZ451">
        <f t="shared" si="470"/>
        <v>47445.92011412268</v>
      </c>
      <c r="BA451">
        <f t="shared" si="471"/>
        <v>2848.8705273458181</v>
      </c>
      <c r="BB451" s="18">
        <f t="shared" si="472"/>
        <v>6.3880246647314426E-2</v>
      </c>
      <c r="BC451" s="14">
        <v>2009</v>
      </c>
      <c r="BD451" s="10">
        <v>678</v>
      </c>
      <c r="BE451" s="9">
        <v>33810753</v>
      </c>
      <c r="BF451">
        <f t="shared" si="473"/>
        <v>49868.367256637168</v>
      </c>
      <c r="BG451">
        <f t="shared" si="474"/>
        <v>2422.4471425144875</v>
      </c>
      <c r="BH451" s="18">
        <f t="shared" si="475"/>
        <v>5.1057016845446855E-2</v>
      </c>
      <c r="BI451" s="14">
        <v>2010</v>
      </c>
      <c r="BJ451" s="10">
        <v>672</v>
      </c>
      <c r="BK451" s="9">
        <v>34617250</v>
      </c>
      <c r="BL451">
        <f t="shared" si="476"/>
        <v>51513.764880952382</v>
      </c>
      <c r="BM451">
        <f t="shared" si="477"/>
        <v>1645.3976243152138</v>
      </c>
      <c r="BN451" s="18">
        <f t="shared" si="478"/>
        <v>3.2994816450426734E-2</v>
      </c>
      <c r="BO451" s="14">
        <v>2011</v>
      </c>
      <c r="BP451" s="10">
        <v>653</v>
      </c>
      <c r="BQ451" s="9">
        <v>35304702</v>
      </c>
      <c r="BR451">
        <f t="shared" si="479"/>
        <v>54065.39356814701</v>
      </c>
      <c r="BS451">
        <f t="shared" si="480"/>
        <v>2551.6286871946286</v>
      </c>
      <c r="BT451" s="18">
        <f t="shared" si="481"/>
        <v>4.9532948971821575E-2</v>
      </c>
      <c r="BU451" s="14">
        <v>2012</v>
      </c>
      <c r="BV451" s="10">
        <v>641</v>
      </c>
      <c r="BW451" s="9">
        <v>36922150</v>
      </c>
      <c r="BX451">
        <f t="shared" si="482"/>
        <v>57600.858034321376</v>
      </c>
      <c r="BY451">
        <f t="shared" si="483"/>
        <v>3535.464466174366</v>
      </c>
      <c r="BZ451" s="18">
        <f t="shared" si="484"/>
        <v>6.5392374545800186E-2</v>
      </c>
      <c r="CA451" s="14">
        <v>2013</v>
      </c>
      <c r="CB451" s="10">
        <v>629</v>
      </c>
      <c r="CC451" s="9">
        <v>37652628</v>
      </c>
      <c r="CD451">
        <f t="shared" si="485"/>
        <v>59861.093799682036</v>
      </c>
      <c r="CE451">
        <f t="shared" si="486"/>
        <v>2260.2357653606596</v>
      </c>
      <c r="CF451" s="18">
        <f t="shared" si="487"/>
        <v>3.9239619729516909E-2</v>
      </c>
      <c r="CG451" s="14">
        <v>2014</v>
      </c>
      <c r="CH451" s="10">
        <v>590</v>
      </c>
      <c r="CI451" s="9">
        <v>38968116</v>
      </c>
      <c r="CJ451">
        <f t="shared" si="488"/>
        <v>66047.654237288138</v>
      </c>
      <c r="CK451">
        <f t="shared" si="489"/>
        <v>6186.5604376061019</v>
      </c>
      <c r="CL451" s="18">
        <f t="shared" si="490"/>
        <v>0.10334860332336532</v>
      </c>
      <c r="CM451" s="14">
        <v>2015</v>
      </c>
      <c r="CN451" s="9">
        <v>610</v>
      </c>
      <c r="CO451" s="9">
        <v>39582810</v>
      </c>
      <c r="CP451">
        <f t="shared" si="491"/>
        <v>64889.852459016394</v>
      </c>
      <c r="CQ451">
        <f t="shared" si="492"/>
        <v>-1157.8017782717434</v>
      </c>
      <c r="CR451" s="18">
        <f t="shared" si="493"/>
        <v>-1.7529794080379163E-2</v>
      </c>
      <c r="CS451" s="14">
        <v>2016</v>
      </c>
      <c r="CT451" s="9">
        <v>588</v>
      </c>
      <c r="CU451" s="9">
        <v>42354530</v>
      </c>
      <c r="CV451">
        <f t="shared" si="494"/>
        <v>72031.513605442175</v>
      </c>
      <c r="CW451">
        <f t="shared" si="495"/>
        <v>7141.6611464257803</v>
      </c>
      <c r="CX451" s="18">
        <f t="shared" si="496"/>
        <v>0.1100582121208607</v>
      </c>
      <c r="CY451" s="14">
        <v>2017</v>
      </c>
      <c r="CZ451" s="9">
        <v>591</v>
      </c>
      <c r="DA451" s="9">
        <v>43895314</v>
      </c>
      <c r="DB451">
        <f t="shared" si="497"/>
        <v>74272.950930626059</v>
      </c>
      <c r="DC451">
        <f t="shared" si="498"/>
        <v>2241.4373251838842</v>
      </c>
      <c r="DD451" s="18">
        <f t="shared" si="499"/>
        <v>3.1117454194583765E-2</v>
      </c>
      <c r="DE451" s="14">
        <v>2018</v>
      </c>
      <c r="DF451" s="24">
        <v>560</v>
      </c>
      <c r="DG451" s="24">
        <v>45648294</v>
      </c>
      <c r="DH451">
        <f t="shared" si="500"/>
        <v>81514.810714285719</v>
      </c>
      <c r="DI451">
        <f t="shared" si="501"/>
        <v>7241.85978365966</v>
      </c>
      <c r="DJ451" s="18">
        <f t="shared" si="502"/>
        <v>9.7503326485894576E-2</v>
      </c>
      <c r="DK451" s="14">
        <v>2019</v>
      </c>
      <c r="DL451" s="24">
        <v>551</v>
      </c>
      <c r="DM451" s="24">
        <v>46404057</v>
      </c>
      <c r="DN451">
        <f t="shared" si="503"/>
        <v>84217.889292196007</v>
      </c>
      <c r="DO451">
        <f t="shared" si="504"/>
        <v>2703.078577910288</v>
      </c>
      <c r="DP451" s="18">
        <f t="shared" si="505"/>
        <v>3.3160582159538342E-2</v>
      </c>
      <c r="DQ451" s="14">
        <v>2020</v>
      </c>
      <c r="DR451" s="25">
        <v>552</v>
      </c>
      <c r="DS451" s="24">
        <v>50452816</v>
      </c>
      <c r="DT451">
        <f t="shared" si="506"/>
        <v>91400.028985507248</v>
      </c>
      <c r="DU451">
        <f t="shared" si="507"/>
        <v>7182.139693311241</v>
      </c>
      <c r="DV451" s="18">
        <f t="shared" si="508"/>
        <v>8.5280452332314252E-2</v>
      </c>
      <c r="DX451" s="11">
        <f t="shared" si="509"/>
        <v>4.9284804827334029E-2</v>
      </c>
      <c r="DY451">
        <f t="shared" ref="DY451:DY514" si="510">AVERAGE(DN451, DH451, DB451)</f>
        <v>80001.883645702605</v>
      </c>
      <c r="DZ451" s="23">
        <f t="shared" ref="DZ451:DZ514" si="511">AVERAGE(DT451, DN451, DH451, DB451, CV451, CP451, CJ451, CD451, BX451, BR451, BL451, BF451, AZ451, AT451, AN451, AH451, AB451, V451, P451, J451, F451)</f>
        <v>55854.887877510781</v>
      </c>
    </row>
    <row r="452" spans="1:130" x14ac:dyDescent="0.2">
      <c r="A452" s="3">
        <v>99082</v>
      </c>
      <c r="B452" t="s">
        <v>451</v>
      </c>
      <c r="C452" s="14">
        <v>2000</v>
      </c>
      <c r="D452" s="10">
        <v>729</v>
      </c>
      <c r="E452" s="9">
        <v>33891946</v>
      </c>
      <c r="F452">
        <f t="shared" si="448"/>
        <v>46491.00960219479</v>
      </c>
      <c r="G452" s="14">
        <v>2001</v>
      </c>
      <c r="H452" s="10">
        <v>680</v>
      </c>
      <c r="I452" s="9">
        <v>35403416</v>
      </c>
      <c r="J452">
        <f t="shared" si="449"/>
        <v>52063.847058823529</v>
      </c>
      <c r="K452">
        <f t="shared" si="450"/>
        <v>5572.8374566287384</v>
      </c>
      <c r="L452" s="18">
        <f t="shared" si="451"/>
        <v>0.119869142535585</v>
      </c>
      <c r="M452" s="14">
        <v>2002</v>
      </c>
      <c r="N452" s="10">
        <v>641</v>
      </c>
      <c r="O452" s="9">
        <v>36289443</v>
      </c>
      <c r="P452">
        <f t="shared" si="452"/>
        <v>56613.795631825276</v>
      </c>
      <c r="Q452">
        <f t="shared" si="453"/>
        <v>4549.9485730017477</v>
      </c>
      <c r="R452" s="19">
        <f t="shared" si="454"/>
        <v>8.7391709027207665E-2</v>
      </c>
      <c r="S452" s="14">
        <v>2003</v>
      </c>
      <c r="T452" s="10">
        <v>641</v>
      </c>
      <c r="U452" s="9">
        <v>37095294</v>
      </c>
      <c r="V452">
        <f t="shared" si="455"/>
        <v>57870.973478939159</v>
      </c>
      <c r="W452">
        <f t="shared" si="456"/>
        <v>1257.1778471138823</v>
      </c>
      <c r="X452" s="18">
        <f t="shared" si="457"/>
        <v>2.2206210219319115E-2</v>
      </c>
      <c r="Y452" s="14">
        <v>2004</v>
      </c>
      <c r="Z452" s="10">
        <v>646</v>
      </c>
      <c r="AA452" s="9">
        <v>37796824</v>
      </c>
      <c r="AB452">
        <f t="shared" si="458"/>
        <v>58509.015479876158</v>
      </c>
      <c r="AC452">
        <f t="shared" si="459"/>
        <v>638.0420009369991</v>
      </c>
      <c r="AD452" s="18">
        <f t="shared" si="460"/>
        <v>1.1025250874157148E-2</v>
      </c>
      <c r="AE452" s="14">
        <v>2005</v>
      </c>
      <c r="AF452" s="10">
        <v>654</v>
      </c>
      <c r="AG452" s="9">
        <v>38275278</v>
      </c>
      <c r="AH452">
        <f t="shared" si="461"/>
        <v>58524.889908256882</v>
      </c>
      <c r="AI452">
        <f t="shared" si="462"/>
        <v>15.874428380724567</v>
      </c>
      <c r="AJ452" s="18">
        <f t="shared" si="463"/>
        <v>2.7131593739061435E-4</v>
      </c>
      <c r="AK452" s="14">
        <v>2006</v>
      </c>
      <c r="AL452" s="10">
        <v>642</v>
      </c>
      <c r="AM452" s="9">
        <v>39703442</v>
      </c>
      <c r="AN452">
        <f t="shared" si="464"/>
        <v>61843.367601246107</v>
      </c>
      <c r="AO452">
        <f t="shared" si="465"/>
        <v>3318.477692989225</v>
      </c>
      <c r="AP452" s="18">
        <f t="shared" si="466"/>
        <v>5.6701989498677267E-2</v>
      </c>
      <c r="AQ452" s="14">
        <v>2007</v>
      </c>
      <c r="AR452" s="10">
        <v>637</v>
      </c>
      <c r="AS452" s="9">
        <v>41244807</v>
      </c>
      <c r="AT452">
        <f t="shared" si="467"/>
        <v>64748.519623233908</v>
      </c>
      <c r="AU452">
        <f t="shared" si="468"/>
        <v>2905.1520219878003</v>
      </c>
      <c r="AV452" s="18">
        <f t="shared" si="469"/>
        <v>4.6975967426606681E-2</v>
      </c>
      <c r="AW452" s="14">
        <v>2008</v>
      </c>
      <c r="AX452" s="10">
        <v>616</v>
      </c>
      <c r="AY452" s="9">
        <v>43418774</v>
      </c>
      <c r="AZ452">
        <f t="shared" si="470"/>
        <v>70485.022727272721</v>
      </c>
      <c r="BA452">
        <f t="shared" si="471"/>
        <v>5736.503104038813</v>
      </c>
      <c r="BB452" s="18">
        <f t="shared" si="472"/>
        <v>8.8596668115642388E-2</v>
      </c>
      <c r="BC452" s="14">
        <v>2009</v>
      </c>
      <c r="BD452" s="10">
        <v>592</v>
      </c>
      <c r="BE452" s="9">
        <v>44759419</v>
      </c>
      <c r="BF452">
        <f t="shared" si="473"/>
        <v>75607.126689189186</v>
      </c>
      <c r="BG452">
        <f t="shared" si="474"/>
        <v>5122.1039619164658</v>
      </c>
      <c r="BH452" s="18">
        <f t="shared" si="475"/>
        <v>7.2669395053405778E-2</v>
      </c>
      <c r="BI452" s="14">
        <v>2010</v>
      </c>
      <c r="BJ452" s="10">
        <v>589</v>
      </c>
      <c r="BK452" s="9">
        <v>47320514</v>
      </c>
      <c r="BL452">
        <f t="shared" si="476"/>
        <v>80340.431239388796</v>
      </c>
      <c r="BM452">
        <f t="shared" si="477"/>
        <v>4733.3045501996094</v>
      </c>
      <c r="BN452" s="18">
        <f t="shared" si="478"/>
        <v>6.2603946975231486E-2</v>
      </c>
      <c r="BO452" s="14">
        <v>2011</v>
      </c>
      <c r="BP452" s="10">
        <v>571</v>
      </c>
      <c r="BQ452" s="9">
        <v>48556244</v>
      </c>
      <c r="BR452">
        <f t="shared" si="479"/>
        <v>85037.204903677761</v>
      </c>
      <c r="BS452">
        <f t="shared" si="480"/>
        <v>4696.7736642889649</v>
      </c>
      <c r="BT452" s="18">
        <f t="shared" si="481"/>
        <v>5.8460896858943678E-2</v>
      </c>
      <c r="BU452" s="14">
        <v>2012</v>
      </c>
      <c r="BV452" s="10">
        <v>559</v>
      </c>
      <c r="BW452" s="9">
        <v>50643225</v>
      </c>
      <c r="BX452">
        <f t="shared" si="482"/>
        <v>90596.109123434711</v>
      </c>
      <c r="BY452">
        <f t="shared" si="483"/>
        <v>5558.9042197569506</v>
      </c>
      <c r="BZ452" s="18">
        <f t="shared" si="484"/>
        <v>6.5370260300224595E-2</v>
      </c>
      <c r="CA452" s="14">
        <v>2013</v>
      </c>
      <c r="CB452" s="10">
        <v>577</v>
      </c>
      <c r="CC452" s="9">
        <v>53035627</v>
      </c>
      <c r="CD452">
        <f t="shared" si="485"/>
        <v>91916.164644714037</v>
      </c>
      <c r="CE452">
        <f t="shared" si="486"/>
        <v>1320.0555212793261</v>
      </c>
      <c r="CF452" s="18">
        <f t="shared" si="487"/>
        <v>1.4570774993005346E-2</v>
      </c>
      <c r="CG452" s="14">
        <v>2014</v>
      </c>
      <c r="CH452" s="10">
        <v>559</v>
      </c>
      <c r="CI452" s="9">
        <v>54168720</v>
      </c>
      <c r="CJ452">
        <f t="shared" si="488"/>
        <v>96902.898032200363</v>
      </c>
      <c r="CK452">
        <f t="shared" si="489"/>
        <v>4986.7333874863252</v>
      </c>
      <c r="CL452" s="18">
        <f t="shared" si="490"/>
        <v>5.4253062089368899E-2</v>
      </c>
      <c r="CM452" s="14">
        <v>2015</v>
      </c>
      <c r="CN452" s="9">
        <v>560</v>
      </c>
      <c r="CO452" s="9">
        <v>55751489</v>
      </c>
      <c r="CP452">
        <f t="shared" si="491"/>
        <v>99556.230357142864</v>
      </c>
      <c r="CQ452">
        <f t="shared" si="492"/>
        <v>2653.3323249425011</v>
      </c>
      <c r="CR452" s="18">
        <f t="shared" si="493"/>
        <v>2.738135162955407E-2</v>
      </c>
      <c r="CS452" s="14">
        <v>2016</v>
      </c>
      <c r="CT452" s="9">
        <v>597</v>
      </c>
      <c r="CU452" s="9">
        <v>64338065</v>
      </c>
      <c r="CV452">
        <f t="shared" si="494"/>
        <v>107768.95309882746</v>
      </c>
      <c r="CW452">
        <f t="shared" si="495"/>
        <v>8212.7227416845999</v>
      </c>
      <c r="CX452" s="18">
        <f t="shared" si="496"/>
        <v>8.2493307673690577E-2</v>
      </c>
      <c r="CY452" s="14">
        <v>2017</v>
      </c>
      <c r="CZ452" s="9">
        <v>578</v>
      </c>
      <c r="DA452" s="9">
        <v>65635456</v>
      </c>
      <c r="DB452">
        <f t="shared" si="497"/>
        <v>113556.15224913495</v>
      </c>
      <c r="DC452">
        <f t="shared" si="498"/>
        <v>5787.1991503074823</v>
      </c>
      <c r="DD452" s="18">
        <f t="shared" si="499"/>
        <v>5.3700059097729583E-2</v>
      </c>
      <c r="DE452" s="14">
        <v>2018</v>
      </c>
      <c r="DF452" s="24">
        <v>575</v>
      </c>
      <c r="DG452" s="24">
        <v>68632250</v>
      </c>
      <c r="DH452">
        <f t="shared" si="500"/>
        <v>119360.43478260869</v>
      </c>
      <c r="DI452">
        <f t="shared" si="501"/>
        <v>5804.2825334737427</v>
      </c>
      <c r="DJ452" s="18">
        <f t="shared" si="502"/>
        <v>5.1113765467673801E-2</v>
      </c>
      <c r="DK452" s="14">
        <v>2019</v>
      </c>
      <c r="DL452" s="24">
        <v>569</v>
      </c>
      <c r="DM452" s="24">
        <v>69590899</v>
      </c>
      <c r="DN452">
        <f t="shared" si="503"/>
        <v>122303.86467486819</v>
      </c>
      <c r="DO452">
        <f t="shared" si="504"/>
        <v>2943.4298922595044</v>
      </c>
      <c r="DP452" s="18">
        <f t="shared" si="505"/>
        <v>2.466001315779703E-2</v>
      </c>
      <c r="DQ452" s="14">
        <v>2020</v>
      </c>
      <c r="DR452" s="25">
        <v>535</v>
      </c>
      <c r="DS452" s="24">
        <v>71431610</v>
      </c>
      <c r="DT452">
        <f t="shared" si="506"/>
        <v>133517.02803738319</v>
      </c>
      <c r="DU452">
        <f t="shared" si="507"/>
        <v>11213.163362514999</v>
      </c>
      <c r="DV452" s="18">
        <f t="shared" si="508"/>
        <v>9.1682821244643414E-2</v>
      </c>
      <c r="DX452" s="11">
        <f t="shared" si="509"/>
        <v>5.2693746817564738E-2</v>
      </c>
      <c r="DY452">
        <f t="shared" si="510"/>
        <v>118406.81723553728</v>
      </c>
      <c r="DZ452" s="23">
        <f t="shared" si="511"/>
        <v>83029.192330678052</v>
      </c>
    </row>
    <row r="453" spans="1:130" x14ac:dyDescent="0.2">
      <c r="A453" s="3">
        <v>100059</v>
      </c>
      <c r="B453" t="s">
        <v>452</v>
      </c>
      <c r="C453" s="14">
        <v>2000</v>
      </c>
      <c r="D453" s="10">
        <v>1033</v>
      </c>
      <c r="E453" s="9">
        <v>37249520</v>
      </c>
      <c r="F453">
        <f t="shared" si="448"/>
        <v>36059.554695062921</v>
      </c>
      <c r="G453" s="14">
        <v>2001</v>
      </c>
      <c r="H453" s="10">
        <v>1084</v>
      </c>
      <c r="I453" s="9">
        <v>38809195</v>
      </c>
      <c r="J453">
        <f t="shared" si="449"/>
        <v>35801.840405904062</v>
      </c>
      <c r="K453">
        <f t="shared" si="450"/>
        <v>-257.71428915885917</v>
      </c>
      <c r="L453" s="18">
        <f t="shared" si="451"/>
        <v>-7.1469071467525364E-3</v>
      </c>
      <c r="M453" s="14">
        <v>2002</v>
      </c>
      <c r="N453" s="10">
        <v>1026</v>
      </c>
      <c r="O453" s="9">
        <v>42856205</v>
      </c>
      <c r="P453">
        <f t="shared" si="452"/>
        <v>41770.180311890836</v>
      </c>
      <c r="Q453">
        <f t="shared" si="453"/>
        <v>5968.3399059867734</v>
      </c>
      <c r="R453" s="19">
        <f t="shared" si="454"/>
        <v>0.16670483523530086</v>
      </c>
      <c r="S453" s="14">
        <v>2003</v>
      </c>
      <c r="T453" s="10">
        <v>1026</v>
      </c>
      <c r="U453" s="9">
        <v>43004865</v>
      </c>
      <c r="V453">
        <f t="shared" si="455"/>
        <v>41915.073099415204</v>
      </c>
      <c r="W453">
        <f t="shared" si="456"/>
        <v>144.89278752436803</v>
      </c>
      <c r="X453" s="18">
        <f t="shared" si="457"/>
        <v>3.468809242442293E-3</v>
      </c>
      <c r="Y453" s="14">
        <v>2004</v>
      </c>
      <c r="Z453" s="10">
        <v>1021</v>
      </c>
      <c r="AA453" s="9">
        <v>44351415</v>
      </c>
      <c r="AB453">
        <f t="shared" si="458"/>
        <v>43439.191968658175</v>
      </c>
      <c r="AC453">
        <f t="shared" si="459"/>
        <v>1524.1188692429714</v>
      </c>
      <c r="AD453" s="18">
        <f t="shared" si="460"/>
        <v>3.636207112482015E-2</v>
      </c>
      <c r="AE453" s="14">
        <v>2005</v>
      </c>
      <c r="AF453" s="10">
        <v>1008</v>
      </c>
      <c r="AG453" s="9">
        <v>43214740</v>
      </c>
      <c r="AH453">
        <f t="shared" si="461"/>
        <v>42871.765873015873</v>
      </c>
      <c r="AI453">
        <f t="shared" si="462"/>
        <v>-567.42609564230224</v>
      </c>
      <c r="AJ453" s="18">
        <f t="shared" si="463"/>
        <v>-1.3062537996832584E-2</v>
      </c>
      <c r="AK453" s="14">
        <v>2006</v>
      </c>
      <c r="AL453" s="10">
        <v>1007</v>
      </c>
      <c r="AM453" s="9">
        <v>46943790</v>
      </c>
      <c r="AN453">
        <f t="shared" si="464"/>
        <v>46617.46772591857</v>
      </c>
      <c r="AO453">
        <f t="shared" si="465"/>
        <v>3745.7018529026973</v>
      </c>
      <c r="AP453" s="18">
        <f t="shared" si="466"/>
        <v>8.7369898967942852E-2</v>
      </c>
      <c r="AQ453" s="14">
        <v>2007</v>
      </c>
      <c r="AR453" s="10">
        <v>1006</v>
      </c>
      <c r="AS453" s="9">
        <v>50529520</v>
      </c>
      <c r="AT453">
        <f t="shared" si="467"/>
        <v>50228.151093439366</v>
      </c>
      <c r="AU453">
        <f t="shared" si="468"/>
        <v>3610.6833675207963</v>
      </c>
      <c r="AV453" s="18">
        <f t="shared" si="469"/>
        <v>7.7453442747026646E-2</v>
      </c>
      <c r="AW453" s="14">
        <v>2008</v>
      </c>
      <c r="AX453" s="10">
        <v>991</v>
      </c>
      <c r="AY453" s="9">
        <v>49887730</v>
      </c>
      <c r="AZ453">
        <f t="shared" si="470"/>
        <v>50340.79717457114</v>
      </c>
      <c r="BA453">
        <f t="shared" si="471"/>
        <v>112.64608113177383</v>
      </c>
      <c r="BB453" s="18">
        <f t="shared" si="472"/>
        <v>2.2426881873915381E-3</v>
      </c>
      <c r="BC453" s="14">
        <v>2009</v>
      </c>
      <c r="BD453" s="10">
        <v>986</v>
      </c>
      <c r="BE453" s="9">
        <v>53960450</v>
      </c>
      <c r="BF453">
        <f t="shared" si="473"/>
        <v>54726.622718052735</v>
      </c>
      <c r="BG453">
        <f t="shared" si="474"/>
        <v>4385.8255434815947</v>
      </c>
      <c r="BH453" s="18">
        <f t="shared" si="475"/>
        <v>8.7122687554439943E-2</v>
      </c>
      <c r="BI453" s="14">
        <v>2010</v>
      </c>
      <c r="BJ453" s="10">
        <v>983</v>
      </c>
      <c r="BK453" s="9">
        <v>50697310</v>
      </c>
      <c r="BL453">
        <f t="shared" si="476"/>
        <v>51574.069175991863</v>
      </c>
      <c r="BM453">
        <f t="shared" si="477"/>
        <v>-3152.5535420608721</v>
      </c>
      <c r="BN453" s="18">
        <f t="shared" si="478"/>
        <v>-5.7605483135741459E-2</v>
      </c>
      <c r="BO453" s="14">
        <v>2011</v>
      </c>
      <c r="BP453" s="10">
        <v>925</v>
      </c>
      <c r="BQ453" s="9">
        <v>51078450</v>
      </c>
      <c r="BR453">
        <f t="shared" si="479"/>
        <v>55219.945945945947</v>
      </c>
      <c r="BS453">
        <f t="shared" si="480"/>
        <v>3645.876769954084</v>
      </c>
      <c r="BT453" s="18">
        <f t="shared" si="481"/>
        <v>7.0692051804422451E-2</v>
      </c>
      <c r="BU453" s="14">
        <v>2012</v>
      </c>
      <c r="BV453" s="10">
        <v>869</v>
      </c>
      <c r="BW453" s="9">
        <v>51567030</v>
      </c>
      <c r="BX453">
        <f t="shared" si="482"/>
        <v>59340.655926352127</v>
      </c>
      <c r="BY453">
        <f t="shared" si="483"/>
        <v>4120.70998040618</v>
      </c>
      <c r="BZ453" s="18">
        <f t="shared" si="484"/>
        <v>7.4623578669198387E-2</v>
      </c>
      <c r="CA453" s="14">
        <v>2013</v>
      </c>
      <c r="CB453" s="10">
        <v>833</v>
      </c>
      <c r="CC453" s="9">
        <v>53045430</v>
      </c>
      <c r="CD453">
        <f t="shared" si="485"/>
        <v>63679.987995198077</v>
      </c>
      <c r="CE453">
        <f t="shared" si="486"/>
        <v>4339.3320688459498</v>
      </c>
      <c r="CF453" s="18">
        <f t="shared" si="487"/>
        <v>7.3125785367649257E-2</v>
      </c>
      <c r="CG453" s="14">
        <v>2014</v>
      </c>
      <c r="CH453" s="10">
        <v>835</v>
      </c>
      <c r="CI453" s="9">
        <v>53511260</v>
      </c>
      <c r="CJ453">
        <f t="shared" si="488"/>
        <v>64085.341317365266</v>
      </c>
      <c r="CK453">
        <f t="shared" si="489"/>
        <v>405.35332216718962</v>
      </c>
      <c r="CL453" s="18">
        <f t="shared" si="490"/>
        <v>6.3654742239862882E-3</v>
      </c>
      <c r="CM453" s="14">
        <v>2015</v>
      </c>
      <c r="CN453" s="9">
        <v>818</v>
      </c>
      <c r="CO453" s="9">
        <v>57120530</v>
      </c>
      <c r="CP453">
        <f t="shared" si="491"/>
        <v>69829.498777506116</v>
      </c>
      <c r="CQ453">
        <f t="shared" si="492"/>
        <v>5744.1574601408502</v>
      </c>
      <c r="CR453" s="18">
        <f t="shared" si="493"/>
        <v>8.9632938548216023E-2</v>
      </c>
      <c r="CS453" s="14">
        <v>2016</v>
      </c>
      <c r="CT453" s="9">
        <v>832</v>
      </c>
      <c r="CU453" s="9">
        <v>58936120</v>
      </c>
      <c r="CV453">
        <f t="shared" si="494"/>
        <v>70836.682692307688</v>
      </c>
      <c r="CW453">
        <f t="shared" si="495"/>
        <v>1007.1839148015715</v>
      </c>
      <c r="CX453" s="18">
        <f t="shared" si="496"/>
        <v>1.442347335200996E-2</v>
      </c>
      <c r="CY453" s="14">
        <v>2017</v>
      </c>
      <c r="CZ453" s="9">
        <v>814</v>
      </c>
      <c r="DA453" s="9">
        <v>59269540</v>
      </c>
      <c r="DB453">
        <f t="shared" si="497"/>
        <v>72812.702702702707</v>
      </c>
      <c r="DC453">
        <f t="shared" si="498"/>
        <v>1976.0200103950192</v>
      </c>
      <c r="DD453" s="18">
        <f t="shared" si="499"/>
        <v>2.7895434050437255E-2</v>
      </c>
      <c r="DE453" s="14">
        <v>2018</v>
      </c>
      <c r="DF453" s="24">
        <v>858</v>
      </c>
      <c r="DG453" s="24">
        <v>60569270</v>
      </c>
      <c r="DH453">
        <f t="shared" si="500"/>
        <v>70593.554778554782</v>
      </c>
      <c r="DI453">
        <f t="shared" si="501"/>
        <v>-2219.1479241479246</v>
      </c>
      <c r="DJ453" s="18">
        <f t="shared" si="502"/>
        <v>-3.0477483210708409E-2</v>
      </c>
      <c r="DK453" s="14">
        <v>2019</v>
      </c>
      <c r="DL453" s="24">
        <v>816</v>
      </c>
      <c r="DM453" s="24">
        <v>60994260</v>
      </c>
      <c r="DN453">
        <f t="shared" si="503"/>
        <v>74747.867647058825</v>
      </c>
      <c r="DO453">
        <f t="shared" si="504"/>
        <v>4154.3128685040429</v>
      </c>
      <c r="DP453" s="18">
        <f t="shared" si="505"/>
        <v>5.8848330864421323E-2</v>
      </c>
      <c r="DQ453" s="14">
        <v>2020</v>
      </c>
      <c r="DR453" s="25">
        <v>848</v>
      </c>
      <c r="DS453" s="24">
        <v>61498080</v>
      </c>
      <c r="DT453">
        <f t="shared" si="506"/>
        <v>72521.320754716988</v>
      </c>
      <c r="DU453">
        <f t="shared" si="507"/>
        <v>-2226.5468923418375</v>
      </c>
      <c r="DV453" s="18">
        <f t="shared" si="508"/>
        <v>-2.9787430229515684E-2</v>
      </c>
      <c r="DX453" s="11">
        <f t="shared" si="509"/>
        <v>3.8637021123228754E-2</v>
      </c>
      <c r="DY453">
        <f t="shared" si="510"/>
        <v>72718.041709438781</v>
      </c>
      <c r="DZ453" s="23">
        <f t="shared" si="511"/>
        <v>55667.251084744246</v>
      </c>
    </row>
    <row r="454" spans="1:130" x14ac:dyDescent="0.2">
      <c r="A454" s="3">
        <v>100060</v>
      </c>
      <c r="B454" t="s">
        <v>453</v>
      </c>
      <c r="C454" s="14">
        <v>2000</v>
      </c>
      <c r="D454" s="10">
        <v>621</v>
      </c>
      <c r="E454" s="9">
        <v>18425215</v>
      </c>
      <c r="F454">
        <f t="shared" si="448"/>
        <v>29670.233494363929</v>
      </c>
      <c r="G454" s="14">
        <v>2001</v>
      </c>
      <c r="H454" s="10">
        <v>590</v>
      </c>
      <c r="I454" s="9">
        <v>19058970</v>
      </c>
      <c r="J454">
        <f t="shared" si="449"/>
        <v>32303.338983050846</v>
      </c>
      <c r="K454">
        <f t="shared" si="450"/>
        <v>2633.1054886869169</v>
      </c>
      <c r="L454" s="18">
        <f t="shared" si="451"/>
        <v>8.8745694879249742E-2</v>
      </c>
      <c r="M454" s="14">
        <v>2002</v>
      </c>
      <c r="N454" s="10">
        <v>575</v>
      </c>
      <c r="O454" s="9">
        <v>19899420</v>
      </c>
      <c r="P454">
        <f t="shared" si="452"/>
        <v>34607.686956521742</v>
      </c>
      <c r="Q454">
        <f t="shared" si="453"/>
        <v>2304.3479734708962</v>
      </c>
      <c r="R454" s="19">
        <f t="shared" si="454"/>
        <v>7.1334668366015E-2</v>
      </c>
      <c r="S454" s="14">
        <v>2003</v>
      </c>
      <c r="T454" s="10">
        <v>575</v>
      </c>
      <c r="U454" s="9">
        <v>19760965</v>
      </c>
      <c r="V454">
        <f t="shared" si="455"/>
        <v>34366.895652173916</v>
      </c>
      <c r="W454">
        <f t="shared" si="456"/>
        <v>-240.79130434782564</v>
      </c>
      <c r="X454" s="18">
        <f t="shared" si="457"/>
        <v>-6.9577404768581064E-3</v>
      </c>
      <c r="Y454" s="14">
        <v>2004</v>
      </c>
      <c r="Z454" s="10">
        <v>562</v>
      </c>
      <c r="AA454" s="9">
        <v>20205273</v>
      </c>
      <c r="AB454">
        <f t="shared" si="458"/>
        <v>35952.443060498219</v>
      </c>
      <c r="AC454">
        <f t="shared" si="459"/>
        <v>1585.5474083243025</v>
      </c>
      <c r="AD454" s="18">
        <f t="shared" si="460"/>
        <v>4.6135892644234421E-2</v>
      </c>
      <c r="AE454" s="14">
        <v>2005</v>
      </c>
      <c r="AF454" s="10">
        <v>563</v>
      </c>
      <c r="AG454" s="9">
        <v>20642830</v>
      </c>
      <c r="AH454">
        <f t="shared" si="461"/>
        <v>36665.77264653641</v>
      </c>
      <c r="AI454">
        <f t="shared" si="462"/>
        <v>713.32958603819134</v>
      </c>
      <c r="AJ454" s="18">
        <f t="shared" si="463"/>
        <v>1.9840921097847259E-2</v>
      </c>
      <c r="AK454" s="14">
        <v>2006</v>
      </c>
      <c r="AL454" s="10">
        <v>577</v>
      </c>
      <c r="AM454" s="9">
        <v>21719830</v>
      </c>
      <c r="AN454">
        <f t="shared" si="464"/>
        <v>37642.686308492201</v>
      </c>
      <c r="AO454">
        <f t="shared" si="465"/>
        <v>976.9136619557903</v>
      </c>
      <c r="AP454" s="18">
        <f t="shared" si="466"/>
        <v>2.6643749509205374E-2</v>
      </c>
      <c r="AQ454" s="14">
        <v>2007</v>
      </c>
      <c r="AR454" s="10">
        <v>581</v>
      </c>
      <c r="AS454" s="9">
        <v>21984770</v>
      </c>
      <c r="AT454">
        <f t="shared" si="467"/>
        <v>37839.535283993115</v>
      </c>
      <c r="AU454">
        <f t="shared" si="468"/>
        <v>196.84897550091409</v>
      </c>
      <c r="AV454" s="18">
        <f t="shared" si="469"/>
        <v>5.2294082810053037E-3</v>
      </c>
      <c r="AW454" s="14">
        <v>2008</v>
      </c>
      <c r="AX454" s="10">
        <v>558</v>
      </c>
      <c r="AY454" s="9">
        <v>22762500</v>
      </c>
      <c r="AZ454">
        <f t="shared" si="470"/>
        <v>40793.010752688169</v>
      </c>
      <c r="BA454">
        <f t="shared" si="471"/>
        <v>2953.4754686950546</v>
      </c>
      <c r="BB454" s="18">
        <f t="shared" si="472"/>
        <v>7.8052635861636341E-2</v>
      </c>
      <c r="BC454" s="14">
        <v>2009</v>
      </c>
      <c r="BD454" s="10">
        <v>558</v>
      </c>
      <c r="BE454" s="9">
        <v>23002770</v>
      </c>
      <c r="BF454">
        <f t="shared" si="473"/>
        <v>41223.602150537634</v>
      </c>
      <c r="BG454">
        <f t="shared" si="474"/>
        <v>430.59139784946456</v>
      </c>
      <c r="BH454" s="18">
        <f t="shared" si="475"/>
        <v>1.0555518945634321E-2</v>
      </c>
      <c r="BI454" s="14">
        <v>2010</v>
      </c>
      <c r="BJ454" s="10">
        <v>549</v>
      </c>
      <c r="BK454" s="9">
        <v>22623059</v>
      </c>
      <c r="BL454">
        <f t="shared" si="476"/>
        <v>41207.757741347908</v>
      </c>
      <c r="BM454">
        <f t="shared" si="477"/>
        <v>-15.844409189725411</v>
      </c>
      <c r="BN454" s="18">
        <f t="shared" si="478"/>
        <v>-3.8435285523729442E-4</v>
      </c>
      <c r="BO454" s="14">
        <v>2011</v>
      </c>
      <c r="BP454" s="10">
        <v>569</v>
      </c>
      <c r="BQ454" s="9">
        <v>22796170</v>
      </c>
      <c r="BR454">
        <f t="shared" si="479"/>
        <v>40063.567662565903</v>
      </c>
      <c r="BS454">
        <f t="shared" si="480"/>
        <v>-1144.190078782005</v>
      </c>
      <c r="BT454" s="18">
        <f t="shared" si="481"/>
        <v>-2.7766375592766686E-2</v>
      </c>
      <c r="BU454" s="14">
        <v>2012</v>
      </c>
      <c r="BV454" s="10">
        <v>609</v>
      </c>
      <c r="BW454" s="9">
        <v>23064260</v>
      </c>
      <c r="BX454">
        <f t="shared" si="482"/>
        <v>37872.348111658459</v>
      </c>
      <c r="BY454">
        <f t="shared" si="483"/>
        <v>-2191.2195509074445</v>
      </c>
      <c r="BZ454" s="18">
        <f t="shared" si="484"/>
        <v>-5.4693570212291626E-2</v>
      </c>
      <c r="CA454" s="14">
        <v>2013</v>
      </c>
      <c r="CB454" s="10">
        <v>625</v>
      </c>
      <c r="CC454" s="9">
        <v>23768350</v>
      </c>
      <c r="CD454">
        <f t="shared" si="485"/>
        <v>38029.360000000001</v>
      </c>
      <c r="CE454">
        <f t="shared" si="486"/>
        <v>157.01188834154163</v>
      </c>
      <c r="CF454" s="18">
        <f t="shared" si="487"/>
        <v>4.1458186822381834E-3</v>
      </c>
      <c r="CG454" s="14">
        <v>2014</v>
      </c>
      <c r="CH454" s="10">
        <v>622</v>
      </c>
      <c r="CI454" s="9">
        <v>24290340</v>
      </c>
      <c r="CJ454">
        <f t="shared" si="488"/>
        <v>39051.993569131831</v>
      </c>
      <c r="CK454">
        <f t="shared" si="489"/>
        <v>1022.6335691318309</v>
      </c>
      <c r="CL454" s="18">
        <f t="shared" si="490"/>
        <v>2.6890633161636979E-2</v>
      </c>
      <c r="CM454" s="14">
        <v>2015</v>
      </c>
      <c r="CN454" s="9">
        <v>634</v>
      </c>
      <c r="CO454" s="9">
        <v>25168270</v>
      </c>
      <c r="CP454">
        <f t="shared" si="491"/>
        <v>39697.586750788643</v>
      </c>
      <c r="CQ454">
        <f t="shared" si="492"/>
        <v>645.59318165681179</v>
      </c>
      <c r="CR454" s="18">
        <f t="shared" si="493"/>
        <v>1.6531631874668568E-2</v>
      </c>
      <c r="CS454" s="14">
        <v>2016</v>
      </c>
      <c r="CT454" s="9">
        <v>668</v>
      </c>
      <c r="CU454" s="9">
        <v>24545650</v>
      </c>
      <c r="CV454">
        <f t="shared" si="494"/>
        <v>36744.985029940122</v>
      </c>
      <c r="CW454">
        <f t="shared" si="495"/>
        <v>-2952.6017208485209</v>
      </c>
      <c r="CX454" s="18">
        <f t="shared" si="496"/>
        <v>-7.4377360502647274E-2</v>
      </c>
      <c r="CY454" s="14">
        <v>2017</v>
      </c>
      <c r="CZ454" s="9">
        <v>679</v>
      </c>
      <c r="DA454" s="9">
        <v>25249630</v>
      </c>
      <c r="DB454">
        <f t="shared" si="497"/>
        <v>37186.494845360823</v>
      </c>
      <c r="DC454">
        <f t="shared" si="498"/>
        <v>441.50981542070076</v>
      </c>
      <c r="DD454" s="18">
        <f t="shared" si="499"/>
        <v>1.2015512186518919E-2</v>
      </c>
      <c r="DE454" s="14">
        <v>2018</v>
      </c>
      <c r="DF454" s="24">
        <v>653</v>
      </c>
      <c r="DG454" s="24">
        <v>25899240</v>
      </c>
      <c r="DH454">
        <f t="shared" si="500"/>
        <v>39661.929555895862</v>
      </c>
      <c r="DI454">
        <f t="shared" si="501"/>
        <v>2475.4347105350389</v>
      </c>
      <c r="DJ454" s="18">
        <f t="shared" si="502"/>
        <v>6.6568110837794112E-2</v>
      </c>
      <c r="DK454" s="14">
        <v>2019</v>
      </c>
      <c r="DL454" s="24">
        <v>651</v>
      </c>
      <c r="DM454" s="24">
        <v>25991510</v>
      </c>
      <c r="DN454">
        <f t="shared" si="503"/>
        <v>39925.514592933949</v>
      </c>
      <c r="DO454">
        <f t="shared" si="504"/>
        <v>263.58503703808674</v>
      </c>
      <c r="DP454" s="18">
        <f t="shared" si="505"/>
        <v>6.6457945941993148E-3</v>
      </c>
      <c r="DQ454" s="14">
        <v>2020</v>
      </c>
      <c r="DR454" s="25">
        <v>642</v>
      </c>
      <c r="DS454" s="24">
        <v>26706340</v>
      </c>
      <c r="DT454">
        <f t="shared" si="506"/>
        <v>41598.66043613707</v>
      </c>
      <c r="DU454">
        <f t="shared" si="507"/>
        <v>1673.1458432031213</v>
      </c>
      <c r="DV454" s="18">
        <f t="shared" si="508"/>
        <v>4.1906681986742286E-2</v>
      </c>
      <c r="DX454" s="11">
        <f t="shared" si="509"/>
        <v>1.7200432950050634E-2</v>
      </c>
      <c r="DY454">
        <f t="shared" si="510"/>
        <v>38924.646331396878</v>
      </c>
      <c r="DZ454" s="23">
        <f t="shared" si="511"/>
        <v>37719.304932600804</v>
      </c>
    </row>
    <row r="455" spans="1:130" x14ac:dyDescent="0.2">
      <c r="A455" s="3">
        <v>100061</v>
      </c>
      <c r="B455" t="s">
        <v>454</v>
      </c>
      <c r="C455" s="14">
        <v>2000</v>
      </c>
      <c r="D455" s="10">
        <v>1060</v>
      </c>
      <c r="E455" s="9">
        <v>35193968</v>
      </c>
      <c r="F455">
        <f t="shared" si="448"/>
        <v>33201.856603773587</v>
      </c>
      <c r="G455" s="14">
        <v>2001</v>
      </c>
      <c r="H455" s="10">
        <v>1069</v>
      </c>
      <c r="I455" s="9">
        <v>36827655</v>
      </c>
      <c r="J455">
        <f t="shared" si="449"/>
        <v>34450.565949485499</v>
      </c>
      <c r="K455">
        <f t="shared" si="450"/>
        <v>1248.7093457119117</v>
      </c>
      <c r="L455" s="18">
        <f t="shared" si="451"/>
        <v>3.7609624082587854E-2</v>
      </c>
      <c r="M455" s="14">
        <v>2002</v>
      </c>
      <c r="N455" s="10">
        <v>1034</v>
      </c>
      <c r="O455" s="9">
        <v>39167450</v>
      </c>
      <c r="P455">
        <f t="shared" si="452"/>
        <v>37879.545454545456</v>
      </c>
      <c r="Q455">
        <f t="shared" si="453"/>
        <v>3428.9795050599569</v>
      </c>
      <c r="R455" s="19">
        <f t="shared" si="454"/>
        <v>9.9533328714768665E-2</v>
      </c>
      <c r="S455" s="14">
        <v>2003</v>
      </c>
      <c r="T455" s="10">
        <v>1034</v>
      </c>
      <c r="U455" s="9">
        <v>39077060</v>
      </c>
      <c r="V455">
        <f t="shared" si="455"/>
        <v>37792.127659574471</v>
      </c>
      <c r="W455">
        <f t="shared" si="456"/>
        <v>-87.417794970984687</v>
      </c>
      <c r="X455" s="18">
        <f t="shared" si="457"/>
        <v>-2.3077836315613643E-3</v>
      </c>
      <c r="Y455" s="14">
        <v>2004</v>
      </c>
      <c r="Z455" s="10">
        <v>1041</v>
      </c>
      <c r="AA455" s="9">
        <v>40218940</v>
      </c>
      <c r="AB455">
        <f t="shared" si="458"/>
        <v>38634.90874159462</v>
      </c>
      <c r="AC455">
        <f t="shared" si="459"/>
        <v>842.78108202014846</v>
      </c>
      <c r="AD455" s="18">
        <f t="shared" si="460"/>
        <v>2.2300440176636457E-2</v>
      </c>
      <c r="AE455" s="14">
        <v>2005</v>
      </c>
      <c r="AF455" s="10">
        <v>1028</v>
      </c>
      <c r="AG455" s="9">
        <v>41988330</v>
      </c>
      <c r="AH455">
        <f t="shared" si="461"/>
        <v>40844.67898832685</v>
      </c>
      <c r="AI455">
        <f t="shared" si="462"/>
        <v>2209.7702467322306</v>
      </c>
      <c r="AJ455" s="18">
        <f t="shared" si="463"/>
        <v>5.7196207230927817E-2</v>
      </c>
      <c r="AK455" s="14">
        <v>2006</v>
      </c>
      <c r="AL455" s="10">
        <v>1024</v>
      </c>
      <c r="AM455" s="9">
        <v>45713740</v>
      </c>
      <c r="AN455">
        <f t="shared" si="464"/>
        <v>44642.32421875</v>
      </c>
      <c r="AO455">
        <f t="shared" si="465"/>
        <v>3797.6452304231498</v>
      </c>
      <c r="AP455" s="18">
        <f t="shared" si="466"/>
        <v>9.2977722545169048E-2</v>
      </c>
      <c r="AQ455" s="14">
        <v>2007</v>
      </c>
      <c r="AR455" s="10">
        <v>1001</v>
      </c>
      <c r="AS455" s="9">
        <v>47406930</v>
      </c>
      <c r="AT455">
        <f t="shared" si="467"/>
        <v>47359.570429570427</v>
      </c>
      <c r="AU455">
        <f t="shared" si="468"/>
        <v>2717.2462108204272</v>
      </c>
      <c r="AV455" s="18">
        <f t="shared" si="469"/>
        <v>6.0867041722688135E-2</v>
      </c>
      <c r="AW455" s="14">
        <v>2008</v>
      </c>
      <c r="AX455" s="10">
        <v>972</v>
      </c>
      <c r="AY455" s="9">
        <v>50848460</v>
      </c>
      <c r="AZ455">
        <f t="shared" si="470"/>
        <v>52313.230452674899</v>
      </c>
      <c r="BA455">
        <f t="shared" si="471"/>
        <v>4953.6600231044722</v>
      </c>
      <c r="BB455" s="18">
        <f t="shared" si="472"/>
        <v>0.10459681070104258</v>
      </c>
      <c r="BC455" s="14">
        <v>2009</v>
      </c>
      <c r="BD455" s="10">
        <v>944</v>
      </c>
      <c r="BE455" s="9">
        <v>52685030</v>
      </c>
      <c r="BF455">
        <f t="shared" si="473"/>
        <v>55810.413135593219</v>
      </c>
      <c r="BG455">
        <f t="shared" si="474"/>
        <v>3497.1826829183192</v>
      </c>
      <c r="BH455" s="18">
        <f t="shared" si="475"/>
        <v>6.6850826314043849E-2</v>
      </c>
      <c r="BI455" s="14">
        <v>2010</v>
      </c>
      <c r="BJ455" s="10">
        <v>938</v>
      </c>
      <c r="BK455" s="9">
        <v>52009469</v>
      </c>
      <c r="BL455">
        <f t="shared" si="476"/>
        <v>55447.195095948824</v>
      </c>
      <c r="BM455">
        <f t="shared" si="477"/>
        <v>-363.21803964439459</v>
      </c>
      <c r="BN455" s="18">
        <f t="shared" si="478"/>
        <v>-6.5080693590628784E-3</v>
      </c>
      <c r="BO455" s="14">
        <v>2011</v>
      </c>
      <c r="BP455" s="10">
        <v>950</v>
      </c>
      <c r="BQ455" s="9">
        <v>53677853</v>
      </c>
      <c r="BR455">
        <f t="shared" si="479"/>
        <v>56503.003157894738</v>
      </c>
      <c r="BS455">
        <f t="shared" si="480"/>
        <v>1055.8080619459142</v>
      </c>
      <c r="BT455" s="18">
        <f t="shared" si="481"/>
        <v>1.9041685699680334E-2</v>
      </c>
      <c r="BU455" s="14">
        <v>2012</v>
      </c>
      <c r="BV455" s="10">
        <v>944</v>
      </c>
      <c r="BW455" s="9">
        <v>54545469</v>
      </c>
      <c r="BX455">
        <f t="shared" si="482"/>
        <v>57781.217161016946</v>
      </c>
      <c r="BY455">
        <f t="shared" si="483"/>
        <v>1278.2140031222079</v>
      </c>
      <c r="BZ455" s="18">
        <f t="shared" si="484"/>
        <v>2.2622054257015412E-2</v>
      </c>
      <c r="CA455" s="14">
        <v>2013</v>
      </c>
      <c r="CB455" s="10">
        <v>962</v>
      </c>
      <c r="CC455" s="9">
        <v>56079780</v>
      </c>
      <c r="CD455">
        <f t="shared" si="485"/>
        <v>58294.989604989605</v>
      </c>
      <c r="CE455">
        <f t="shared" si="486"/>
        <v>513.77244397265895</v>
      </c>
      <c r="CF455" s="18">
        <f t="shared" si="487"/>
        <v>8.8916860740566751E-3</v>
      </c>
      <c r="CG455" s="14">
        <v>2014</v>
      </c>
      <c r="CH455" s="10">
        <v>965</v>
      </c>
      <c r="CI455" s="9">
        <v>58519710</v>
      </c>
      <c r="CJ455">
        <f t="shared" si="488"/>
        <v>60642.186528497412</v>
      </c>
      <c r="CK455">
        <f t="shared" si="489"/>
        <v>2347.1969235078068</v>
      </c>
      <c r="CL455" s="18">
        <f t="shared" si="490"/>
        <v>4.0264128005040499E-2</v>
      </c>
      <c r="CM455" s="14">
        <v>2015</v>
      </c>
      <c r="CN455" s="9">
        <v>972</v>
      </c>
      <c r="CO455" s="9">
        <v>59167900</v>
      </c>
      <c r="CP455">
        <f t="shared" si="491"/>
        <v>60872.325102880655</v>
      </c>
      <c r="CQ455">
        <f t="shared" si="492"/>
        <v>230.13857438324339</v>
      </c>
      <c r="CR455" s="18">
        <f t="shared" si="493"/>
        <v>3.7950243478621112E-3</v>
      </c>
      <c r="CS455" s="14">
        <v>2016</v>
      </c>
      <c r="CT455" s="9">
        <v>992</v>
      </c>
      <c r="CU455" s="9">
        <v>61548430</v>
      </c>
      <c r="CV455">
        <f t="shared" si="494"/>
        <v>62044.788306451614</v>
      </c>
      <c r="CW455">
        <f t="shared" si="495"/>
        <v>1172.4632035709583</v>
      </c>
      <c r="CX455" s="18">
        <f t="shared" si="496"/>
        <v>1.9261022173695054E-2</v>
      </c>
      <c r="CY455" s="14">
        <v>2017</v>
      </c>
      <c r="CZ455" s="9">
        <v>977</v>
      </c>
      <c r="DA455" s="9">
        <v>62988750</v>
      </c>
      <c r="DB455">
        <f t="shared" si="497"/>
        <v>64471.596724667346</v>
      </c>
      <c r="DC455">
        <f t="shared" si="498"/>
        <v>2426.8084182157327</v>
      </c>
      <c r="DD455" s="18">
        <f t="shared" si="499"/>
        <v>3.9113815752408417E-2</v>
      </c>
      <c r="DE455" s="14">
        <v>2018</v>
      </c>
      <c r="DF455" s="24">
        <v>943</v>
      </c>
      <c r="DG455" s="24">
        <v>64602370</v>
      </c>
      <c r="DH455">
        <f t="shared" si="500"/>
        <v>68507.285259809127</v>
      </c>
      <c r="DI455">
        <f t="shared" si="501"/>
        <v>4035.6885351417804</v>
      </c>
      <c r="DJ455" s="18">
        <f t="shared" si="502"/>
        <v>6.259637949369562E-2</v>
      </c>
      <c r="DK455" s="14">
        <v>2019</v>
      </c>
      <c r="DL455" s="24">
        <v>914</v>
      </c>
      <c r="DM455" s="24">
        <v>65908430</v>
      </c>
      <c r="DN455">
        <f t="shared" si="503"/>
        <v>72109.879649890587</v>
      </c>
      <c r="DO455">
        <f t="shared" si="504"/>
        <v>3602.59439008146</v>
      </c>
      <c r="DP455" s="18">
        <f t="shared" si="505"/>
        <v>5.2587025984446339E-2</v>
      </c>
      <c r="DQ455" s="14">
        <v>2020</v>
      </c>
      <c r="DR455" s="25">
        <v>938</v>
      </c>
      <c r="DS455" s="24">
        <v>68998530</v>
      </c>
      <c r="DT455">
        <f t="shared" si="506"/>
        <v>73559.200426439231</v>
      </c>
      <c r="DU455">
        <f t="shared" si="507"/>
        <v>1449.3207765486441</v>
      </c>
      <c r="DV455" s="18">
        <f t="shared" si="508"/>
        <v>2.0098782352507269E-2</v>
      </c>
      <c r="DX455" s="11">
        <f t="shared" si="509"/>
        <v>3.9537116129128788E-2</v>
      </c>
      <c r="DY455">
        <f t="shared" si="510"/>
        <v>68362.920544789013</v>
      </c>
      <c r="DZ455" s="23">
        <f t="shared" si="511"/>
        <v>53007.756602494046</v>
      </c>
    </row>
    <row r="456" spans="1:130" x14ac:dyDescent="0.2">
      <c r="A456" s="3">
        <v>100062</v>
      </c>
      <c r="B456" t="s">
        <v>455</v>
      </c>
      <c r="C456" s="14">
        <v>2000</v>
      </c>
      <c r="D456" s="10">
        <v>417</v>
      </c>
      <c r="E456" s="9">
        <v>11808660</v>
      </c>
      <c r="F456">
        <f t="shared" si="448"/>
        <v>28318.129496402878</v>
      </c>
      <c r="G456" s="14">
        <v>2001</v>
      </c>
      <c r="H456" s="10">
        <v>408</v>
      </c>
      <c r="I456" s="9">
        <v>12035190</v>
      </c>
      <c r="J456">
        <f t="shared" si="449"/>
        <v>29498.014705882353</v>
      </c>
      <c r="K456">
        <f t="shared" si="450"/>
        <v>1179.8852094794747</v>
      </c>
      <c r="L456" s="18">
        <f t="shared" si="451"/>
        <v>4.1665365278781924E-2</v>
      </c>
      <c r="M456" s="14">
        <v>2002</v>
      </c>
      <c r="N456" s="10">
        <v>416</v>
      </c>
      <c r="O456" s="9">
        <v>12513020</v>
      </c>
      <c r="P456">
        <f t="shared" si="452"/>
        <v>30079.375</v>
      </c>
      <c r="Q456">
        <f t="shared" si="453"/>
        <v>581.36029411764684</v>
      </c>
      <c r="R456" s="19">
        <f t="shared" si="454"/>
        <v>1.9708454955841986E-2</v>
      </c>
      <c r="S456" s="14">
        <v>2003</v>
      </c>
      <c r="T456" s="10">
        <v>416</v>
      </c>
      <c r="U456" s="9">
        <v>12374870</v>
      </c>
      <c r="V456">
        <f t="shared" si="455"/>
        <v>29747.283653846152</v>
      </c>
      <c r="W456">
        <f t="shared" si="456"/>
        <v>-332.09134615384755</v>
      </c>
      <c r="X456" s="18">
        <f t="shared" si="457"/>
        <v>-1.1040500214976127E-2</v>
      </c>
      <c r="Y456" s="14">
        <v>2004</v>
      </c>
      <c r="Z456" s="10">
        <v>391</v>
      </c>
      <c r="AA456" s="9">
        <v>12598660</v>
      </c>
      <c r="AB456">
        <f t="shared" si="458"/>
        <v>32221.636828644499</v>
      </c>
      <c r="AC456">
        <f t="shared" si="459"/>
        <v>2474.353174798347</v>
      </c>
      <c r="AD456" s="18">
        <f t="shared" si="460"/>
        <v>8.3179130020445663E-2</v>
      </c>
      <c r="AE456" s="14">
        <v>2005</v>
      </c>
      <c r="AF456" s="10">
        <v>379</v>
      </c>
      <c r="AG456" s="9">
        <v>12755570</v>
      </c>
      <c r="AH456">
        <f t="shared" si="461"/>
        <v>33655.857519788915</v>
      </c>
      <c r="AI456">
        <f t="shared" si="462"/>
        <v>1434.2206911444155</v>
      </c>
      <c r="AJ456" s="18">
        <f t="shared" si="463"/>
        <v>4.4511105961861537E-2</v>
      </c>
      <c r="AK456" s="14">
        <v>2006</v>
      </c>
      <c r="AL456" s="10">
        <v>347</v>
      </c>
      <c r="AM456" s="9">
        <v>13284390</v>
      </c>
      <c r="AN456">
        <f t="shared" si="464"/>
        <v>38283.5446685879</v>
      </c>
      <c r="AO456">
        <f t="shared" si="465"/>
        <v>4627.6871487989847</v>
      </c>
      <c r="AP456" s="18">
        <f t="shared" si="466"/>
        <v>0.1375002002572065</v>
      </c>
      <c r="AQ456" s="14">
        <v>2007</v>
      </c>
      <c r="AR456" s="10">
        <v>344</v>
      </c>
      <c r="AS456" s="9">
        <v>13573610</v>
      </c>
      <c r="AT456">
        <f t="shared" si="467"/>
        <v>39458.16860465116</v>
      </c>
      <c r="AU456">
        <f t="shared" si="468"/>
        <v>1174.6239360632608</v>
      </c>
      <c r="AV456" s="18">
        <f t="shared" si="469"/>
        <v>3.0682214675566696E-2</v>
      </c>
      <c r="AW456" s="14">
        <v>2008</v>
      </c>
      <c r="AX456" s="10">
        <v>331</v>
      </c>
      <c r="AY456" s="9">
        <v>14112580</v>
      </c>
      <c r="AZ456">
        <f t="shared" si="470"/>
        <v>42636.193353474322</v>
      </c>
      <c r="BA456">
        <f t="shared" si="471"/>
        <v>3178.0247488231616</v>
      </c>
      <c r="BB456" s="18">
        <f t="shared" si="472"/>
        <v>8.0541618154283762E-2</v>
      </c>
      <c r="BC456" s="14">
        <v>2009</v>
      </c>
      <c r="BD456" s="10">
        <v>347</v>
      </c>
      <c r="BE456" s="9">
        <v>14410900</v>
      </c>
      <c r="BF456">
        <f t="shared" si="473"/>
        <v>41529.971181556197</v>
      </c>
      <c r="BG456">
        <f t="shared" si="474"/>
        <v>-1106.2221719181252</v>
      </c>
      <c r="BH456" s="18">
        <f t="shared" si="475"/>
        <v>-2.5945612985357705E-2</v>
      </c>
      <c r="BI456" s="14">
        <v>2010</v>
      </c>
      <c r="BJ456" s="10">
        <v>329</v>
      </c>
      <c r="BK456" s="9">
        <v>13842160</v>
      </c>
      <c r="BL456">
        <f t="shared" si="476"/>
        <v>42073.434650455929</v>
      </c>
      <c r="BM456">
        <f t="shared" si="477"/>
        <v>543.46346889973211</v>
      </c>
      <c r="BN456" s="18">
        <f t="shared" si="478"/>
        <v>1.3086054563435111E-2</v>
      </c>
      <c r="BO456" s="14">
        <v>2011</v>
      </c>
      <c r="BP456" s="10">
        <v>371</v>
      </c>
      <c r="BQ456" s="9">
        <v>14299950</v>
      </c>
      <c r="BR456">
        <f t="shared" si="479"/>
        <v>38544.339622641506</v>
      </c>
      <c r="BS456">
        <f t="shared" si="480"/>
        <v>-3529.0950278144228</v>
      </c>
      <c r="BT456" s="18">
        <f t="shared" si="481"/>
        <v>-8.3879413628432639E-2</v>
      </c>
      <c r="BU456" s="14">
        <v>2012</v>
      </c>
      <c r="BV456" s="10">
        <v>352</v>
      </c>
      <c r="BW456" s="9">
        <v>14909420</v>
      </c>
      <c r="BX456">
        <f t="shared" si="482"/>
        <v>42356.306818181816</v>
      </c>
      <c r="BY456">
        <f t="shared" si="483"/>
        <v>3811.9671955403101</v>
      </c>
      <c r="BZ456" s="18">
        <f t="shared" si="484"/>
        <v>9.8898235976031743E-2</v>
      </c>
      <c r="CA456" s="14">
        <v>2013</v>
      </c>
      <c r="CB456" s="10">
        <v>319</v>
      </c>
      <c r="CC456" s="9">
        <v>15489340</v>
      </c>
      <c r="CD456">
        <f t="shared" si="485"/>
        <v>48555.924764890282</v>
      </c>
      <c r="CE456">
        <f t="shared" si="486"/>
        <v>6199.6179467084658</v>
      </c>
      <c r="CF456" s="18">
        <f t="shared" si="487"/>
        <v>0.14636823680876787</v>
      </c>
      <c r="CG456" s="14">
        <v>2014</v>
      </c>
      <c r="CH456" s="10">
        <v>340</v>
      </c>
      <c r="CI456" s="9">
        <v>16771350</v>
      </c>
      <c r="CJ456">
        <f t="shared" si="488"/>
        <v>49327.5</v>
      </c>
      <c r="CK456">
        <f t="shared" si="489"/>
        <v>771.57523510971805</v>
      </c>
      <c r="CL456" s="18">
        <f t="shared" si="490"/>
        <v>1.5890444654194438E-2</v>
      </c>
      <c r="CM456" s="14">
        <v>2015</v>
      </c>
      <c r="CN456" s="9">
        <v>342</v>
      </c>
      <c r="CO456" s="9">
        <v>16475810</v>
      </c>
      <c r="CP456">
        <f t="shared" si="491"/>
        <v>48174.883040935674</v>
      </c>
      <c r="CQ456">
        <f t="shared" si="492"/>
        <v>-1152.6169590643258</v>
      </c>
      <c r="CR456" s="18">
        <f t="shared" si="493"/>
        <v>-2.3366620223289763E-2</v>
      </c>
      <c r="CS456" s="14">
        <v>2016</v>
      </c>
      <c r="CT456" s="9">
        <v>318</v>
      </c>
      <c r="CU456" s="9">
        <v>17139990</v>
      </c>
      <c r="CV456">
        <f t="shared" si="494"/>
        <v>53899.339622641506</v>
      </c>
      <c r="CW456">
        <f t="shared" si="495"/>
        <v>5724.4565817058319</v>
      </c>
      <c r="CX456" s="18">
        <f t="shared" si="496"/>
        <v>0.11882657975197544</v>
      </c>
      <c r="CY456" s="14">
        <v>2017</v>
      </c>
      <c r="CZ456" s="9">
        <v>306</v>
      </c>
      <c r="DA456" s="9">
        <v>17255120</v>
      </c>
      <c r="DB456">
        <f t="shared" si="497"/>
        <v>56389.281045751632</v>
      </c>
      <c r="DC456">
        <f t="shared" si="498"/>
        <v>2489.9414231101255</v>
      </c>
      <c r="DD456" s="18">
        <f t="shared" si="499"/>
        <v>4.6196139703058164E-2</v>
      </c>
      <c r="DE456" s="14">
        <v>2018</v>
      </c>
      <c r="DF456" s="24">
        <v>250</v>
      </c>
      <c r="DG456" s="24">
        <v>17263260</v>
      </c>
      <c r="DH456">
        <f t="shared" si="500"/>
        <v>69053.039999999994</v>
      </c>
      <c r="DI456">
        <f t="shared" si="501"/>
        <v>12663.758954248362</v>
      </c>
      <c r="DJ456" s="18">
        <f t="shared" si="502"/>
        <v>0.22457741470357778</v>
      </c>
      <c r="DK456" s="14">
        <v>2019</v>
      </c>
      <c r="DL456" s="24">
        <v>262</v>
      </c>
      <c r="DM456" s="24">
        <v>18082310</v>
      </c>
      <c r="DN456">
        <f t="shared" si="503"/>
        <v>69016.450381679388</v>
      </c>
      <c r="DO456">
        <f t="shared" si="504"/>
        <v>-36.58961832060595</v>
      </c>
      <c r="DP456" s="18">
        <f t="shared" si="505"/>
        <v>-5.2987700933378103E-4</v>
      </c>
      <c r="DQ456" s="14">
        <v>2020</v>
      </c>
      <c r="DR456" s="25">
        <v>252</v>
      </c>
      <c r="DS456" s="24">
        <v>18822590</v>
      </c>
      <c r="DT456">
        <f t="shared" si="506"/>
        <v>74692.817460317456</v>
      </c>
      <c r="DU456">
        <f t="shared" si="507"/>
        <v>5676.3670786380681</v>
      </c>
      <c r="DV456" s="18">
        <f t="shared" si="508"/>
        <v>8.2246581028816226E-2</v>
      </c>
      <c r="DX456" s="11">
        <f t="shared" si="509"/>
        <v>5.6451618535296309E-2</v>
      </c>
      <c r="DY456">
        <f t="shared" si="510"/>
        <v>64819.590475810342</v>
      </c>
      <c r="DZ456" s="23">
        <f t="shared" si="511"/>
        <v>44643.40440096808</v>
      </c>
    </row>
    <row r="457" spans="1:130" x14ac:dyDescent="0.2">
      <c r="A457" s="3">
        <v>100063</v>
      </c>
      <c r="B457" t="s">
        <v>456</v>
      </c>
      <c r="C457" s="14">
        <v>2000</v>
      </c>
      <c r="D457" s="10">
        <v>3926</v>
      </c>
      <c r="E457" s="9">
        <v>169399321</v>
      </c>
      <c r="F457">
        <f t="shared" si="448"/>
        <v>43148.069536423842</v>
      </c>
      <c r="G457" s="14">
        <v>2001</v>
      </c>
      <c r="H457" s="10">
        <v>3900</v>
      </c>
      <c r="I457" s="9">
        <v>173973330</v>
      </c>
      <c r="J457">
        <f t="shared" si="449"/>
        <v>44608.546153846153</v>
      </c>
      <c r="K457">
        <f t="shared" si="450"/>
        <v>1460.4766174223114</v>
      </c>
      <c r="L457" s="18">
        <f t="shared" si="451"/>
        <v>3.3848017608051652E-2</v>
      </c>
      <c r="M457" s="14">
        <v>2002</v>
      </c>
      <c r="N457" s="10">
        <v>3792</v>
      </c>
      <c r="O457" s="9">
        <v>182792007</v>
      </c>
      <c r="P457">
        <f t="shared" si="452"/>
        <v>48204.643196202531</v>
      </c>
      <c r="Q457">
        <f t="shared" si="453"/>
        <v>3596.0970423563776</v>
      </c>
      <c r="R457" s="19">
        <f t="shared" si="454"/>
        <v>8.0614531349085944E-2</v>
      </c>
      <c r="S457" s="14">
        <v>2003</v>
      </c>
      <c r="T457" s="10">
        <v>3792</v>
      </c>
      <c r="U457" s="9">
        <v>187257978</v>
      </c>
      <c r="V457">
        <f t="shared" si="455"/>
        <v>49382.378164556962</v>
      </c>
      <c r="W457">
        <f t="shared" si="456"/>
        <v>1177.7349683544307</v>
      </c>
      <c r="X457" s="18">
        <f t="shared" si="457"/>
        <v>2.443198186450243E-2</v>
      </c>
      <c r="Y457" s="14">
        <v>2004</v>
      </c>
      <c r="Z457" s="10">
        <v>3833</v>
      </c>
      <c r="AA457" s="9">
        <v>187659373</v>
      </c>
      <c r="AB457">
        <f t="shared" si="458"/>
        <v>48958.87633707279</v>
      </c>
      <c r="AC457">
        <f t="shared" si="459"/>
        <v>-423.50182748417137</v>
      </c>
      <c r="AD457" s="18">
        <f t="shared" si="460"/>
        <v>-8.5759706847842697E-3</v>
      </c>
      <c r="AE457" s="14">
        <v>2005</v>
      </c>
      <c r="AF457" s="10">
        <v>3792</v>
      </c>
      <c r="AG457" s="9">
        <v>194164229</v>
      </c>
      <c r="AH457">
        <f t="shared" si="461"/>
        <v>51203.646888185656</v>
      </c>
      <c r="AI457">
        <f t="shared" si="462"/>
        <v>2244.7705511128661</v>
      </c>
      <c r="AJ457" s="18">
        <f t="shared" si="463"/>
        <v>4.5850124003215205E-2</v>
      </c>
      <c r="AK457" s="14">
        <v>2006</v>
      </c>
      <c r="AL457" s="10">
        <v>3710</v>
      </c>
      <c r="AM457" s="9">
        <v>198493598</v>
      </c>
      <c r="AN457">
        <f t="shared" si="464"/>
        <v>53502.317520215634</v>
      </c>
      <c r="AO457">
        <f t="shared" si="465"/>
        <v>2298.6706320299782</v>
      </c>
      <c r="AP457" s="18">
        <f t="shared" si="466"/>
        <v>4.4892713150874342E-2</v>
      </c>
      <c r="AQ457" s="14">
        <v>2007</v>
      </c>
      <c r="AR457" s="10">
        <v>3785</v>
      </c>
      <c r="AS457" s="9">
        <v>205501384</v>
      </c>
      <c r="AT457">
        <f t="shared" si="467"/>
        <v>54293.628533685602</v>
      </c>
      <c r="AU457">
        <f t="shared" si="468"/>
        <v>791.31101346996729</v>
      </c>
      <c r="AV457" s="18">
        <f t="shared" si="469"/>
        <v>1.4790219380141311E-2</v>
      </c>
      <c r="AW457" s="14">
        <v>2008</v>
      </c>
      <c r="AX457" s="10">
        <v>3629</v>
      </c>
      <c r="AY457" s="9">
        <v>211258946</v>
      </c>
      <c r="AZ457">
        <f t="shared" si="470"/>
        <v>58214.093689721689</v>
      </c>
      <c r="BA457">
        <f t="shared" si="471"/>
        <v>3920.4651560360871</v>
      </c>
      <c r="BB457" s="18">
        <f t="shared" si="472"/>
        <v>7.2208567780724001E-2</v>
      </c>
      <c r="BC457" s="14">
        <v>2009</v>
      </c>
      <c r="BD457" s="10">
        <v>3524</v>
      </c>
      <c r="BE457" s="9">
        <v>219285604</v>
      </c>
      <c r="BF457">
        <f t="shared" si="473"/>
        <v>62226.334846765043</v>
      </c>
      <c r="BG457">
        <f t="shared" si="474"/>
        <v>4012.2411570433542</v>
      </c>
      <c r="BH457" s="18">
        <f t="shared" si="475"/>
        <v>6.8922161331384901E-2</v>
      </c>
      <c r="BI457" s="14">
        <v>2010</v>
      </c>
      <c r="BJ457" s="10">
        <v>3527</v>
      </c>
      <c r="BK457" s="9">
        <v>207528178</v>
      </c>
      <c r="BL457">
        <f t="shared" si="476"/>
        <v>58839.857669407429</v>
      </c>
      <c r="BM457">
        <f t="shared" si="477"/>
        <v>-3386.477177357614</v>
      </c>
      <c r="BN457" s="18">
        <f t="shared" si="478"/>
        <v>-5.4421929006375769E-2</v>
      </c>
      <c r="BO457" s="14">
        <v>2011</v>
      </c>
      <c r="BP457" s="10">
        <v>3467</v>
      </c>
      <c r="BQ457" s="9">
        <v>212875480</v>
      </c>
      <c r="BR457">
        <f t="shared" si="479"/>
        <v>61400.484568791464</v>
      </c>
      <c r="BS457">
        <f t="shared" si="480"/>
        <v>2560.6268993840349</v>
      </c>
      <c r="BT457" s="18">
        <f t="shared" si="481"/>
        <v>4.3518577386283855E-2</v>
      </c>
      <c r="BU457" s="14">
        <v>2012</v>
      </c>
      <c r="BV457" s="10">
        <v>3431</v>
      </c>
      <c r="BW457" s="9">
        <v>216765861</v>
      </c>
      <c r="BX457">
        <f t="shared" si="482"/>
        <v>63178.624599242205</v>
      </c>
      <c r="BY457">
        <f t="shared" si="483"/>
        <v>1778.1400304507406</v>
      </c>
      <c r="BZ457" s="18">
        <f t="shared" si="484"/>
        <v>2.895970679935856E-2</v>
      </c>
      <c r="CA457" s="14">
        <v>2013</v>
      </c>
      <c r="CB457" s="10">
        <v>3481</v>
      </c>
      <c r="CC457" s="9">
        <v>222896585</v>
      </c>
      <c r="CD457">
        <f t="shared" si="485"/>
        <v>64032.342717609885</v>
      </c>
      <c r="CE457">
        <f t="shared" si="486"/>
        <v>853.71811836768029</v>
      </c>
      <c r="CF457" s="18">
        <f t="shared" si="487"/>
        <v>1.3512768341872389E-2</v>
      </c>
      <c r="CG457" s="14">
        <v>2014</v>
      </c>
      <c r="CH457" s="10">
        <v>3435</v>
      </c>
      <c r="CI457" s="9">
        <v>231821596</v>
      </c>
      <c r="CJ457">
        <f t="shared" si="488"/>
        <v>67488.091994177579</v>
      </c>
      <c r="CK457">
        <f t="shared" si="489"/>
        <v>3455.7492765676943</v>
      </c>
      <c r="CL457" s="18">
        <f t="shared" si="490"/>
        <v>5.3968809040892858E-2</v>
      </c>
      <c r="CM457" s="14">
        <v>2015</v>
      </c>
      <c r="CN457" s="9">
        <v>3413</v>
      </c>
      <c r="CO457" s="9">
        <v>238314755</v>
      </c>
      <c r="CP457">
        <f t="shared" si="491"/>
        <v>69825.594784646935</v>
      </c>
      <c r="CQ457">
        <f t="shared" si="492"/>
        <v>2337.5027904693561</v>
      </c>
      <c r="CR457" s="18">
        <f t="shared" si="493"/>
        <v>3.4635781237837039E-2</v>
      </c>
      <c r="CS457" s="14">
        <v>2016</v>
      </c>
      <c r="CT457" s="9">
        <v>3420</v>
      </c>
      <c r="CU457" s="9">
        <v>250399404</v>
      </c>
      <c r="CV457">
        <f t="shared" si="494"/>
        <v>73216.2</v>
      </c>
      <c r="CW457">
        <f t="shared" si="495"/>
        <v>3390.6052153530618</v>
      </c>
      <c r="CX457" s="18">
        <f t="shared" si="496"/>
        <v>4.8558200267541138E-2</v>
      </c>
      <c r="CY457" s="14">
        <v>2017</v>
      </c>
      <c r="CZ457" s="9">
        <v>3355</v>
      </c>
      <c r="DA457" s="9">
        <v>246920679</v>
      </c>
      <c r="DB457">
        <f t="shared" si="497"/>
        <v>73597.81788375559</v>
      </c>
      <c r="DC457">
        <f t="shared" si="498"/>
        <v>381.61788375559263</v>
      </c>
      <c r="DD457" s="18">
        <f t="shared" si="499"/>
        <v>5.2122055467996517E-3</v>
      </c>
      <c r="DE457" s="14">
        <v>2018</v>
      </c>
      <c r="DF457" s="24">
        <v>3353</v>
      </c>
      <c r="DG457" s="24">
        <v>251201753</v>
      </c>
      <c r="DH457">
        <f t="shared" si="500"/>
        <v>74918.50671040859</v>
      </c>
      <c r="DI457">
        <f t="shared" si="501"/>
        <v>1320.6888266530004</v>
      </c>
      <c r="DJ457" s="18">
        <f t="shared" si="502"/>
        <v>1.7944673695882783E-2</v>
      </c>
      <c r="DK457" s="14">
        <v>2019</v>
      </c>
      <c r="DL457" s="24">
        <v>3353</v>
      </c>
      <c r="DM457" s="24">
        <v>259486809</v>
      </c>
      <c r="DN457">
        <f t="shared" si="503"/>
        <v>77389.444974649567</v>
      </c>
      <c r="DO457">
        <f t="shared" si="504"/>
        <v>2470.9382642409764</v>
      </c>
      <c r="DP457" s="18">
        <f t="shared" si="505"/>
        <v>3.2981680665261894E-2</v>
      </c>
      <c r="DQ457" s="14">
        <v>2020</v>
      </c>
      <c r="DR457" s="25">
        <v>3344</v>
      </c>
      <c r="DS457" s="24">
        <v>262879200</v>
      </c>
      <c r="DT457">
        <f t="shared" si="506"/>
        <v>78612.200956937799</v>
      </c>
      <c r="DU457">
        <f t="shared" si="507"/>
        <v>1222.7559822882322</v>
      </c>
      <c r="DV457" s="18">
        <f t="shared" si="508"/>
        <v>1.5800035556383301E-2</v>
      </c>
      <c r="DX457" s="11">
        <f t="shared" si="509"/>
        <v>3.0055505888419314E-2</v>
      </c>
      <c r="DY457">
        <f t="shared" si="510"/>
        <v>75301.923189604582</v>
      </c>
      <c r="DZ457" s="23">
        <f t="shared" si="511"/>
        <v>60773.414367919191</v>
      </c>
    </row>
    <row r="458" spans="1:130" x14ac:dyDescent="0.2">
      <c r="A458" s="3">
        <v>100064</v>
      </c>
      <c r="B458" t="s">
        <v>457</v>
      </c>
      <c r="C458" s="14">
        <v>2000</v>
      </c>
      <c r="D458" s="10">
        <v>162</v>
      </c>
      <c r="E458" s="9">
        <v>15680314</v>
      </c>
      <c r="F458">
        <f t="shared" si="448"/>
        <v>96792.061728395056</v>
      </c>
      <c r="G458" s="14">
        <v>2001</v>
      </c>
      <c r="H458" s="10">
        <v>148</v>
      </c>
      <c r="I458" s="9">
        <v>16324070</v>
      </c>
      <c r="J458">
        <f t="shared" si="449"/>
        <v>110297.77027027027</v>
      </c>
      <c r="K458">
        <f t="shared" si="450"/>
        <v>13505.70854187521</v>
      </c>
      <c r="L458" s="18">
        <f t="shared" si="451"/>
        <v>0.13953322514994179</v>
      </c>
      <c r="M458" s="14">
        <v>2002</v>
      </c>
      <c r="N458" s="10">
        <v>130</v>
      </c>
      <c r="O458" s="9">
        <v>18336000</v>
      </c>
      <c r="P458">
        <f t="shared" si="452"/>
        <v>141046.15384615384</v>
      </c>
      <c r="Q458">
        <f t="shared" si="453"/>
        <v>30748.383575883578</v>
      </c>
      <c r="R458" s="19">
        <f t="shared" si="454"/>
        <v>0.2787761121601886</v>
      </c>
      <c r="S458" s="14">
        <v>2003</v>
      </c>
      <c r="T458" s="10">
        <v>130</v>
      </c>
      <c r="U458" s="9">
        <v>17900140</v>
      </c>
      <c r="V458">
        <f t="shared" si="455"/>
        <v>137693.38461538462</v>
      </c>
      <c r="W458">
        <f t="shared" si="456"/>
        <v>-3352.7692307692196</v>
      </c>
      <c r="X458" s="18">
        <f t="shared" si="457"/>
        <v>-2.3770724258289626E-2</v>
      </c>
      <c r="Y458" s="14">
        <v>2004</v>
      </c>
      <c r="Z458" s="10">
        <v>111</v>
      </c>
      <c r="AA458" s="9">
        <v>18399490</v>
      </c>
      <c r="AB458">
        <f t="shared" si="458"/>
        <v>165761.17117117118</v>
      </c>
      <c r="AC458">
        <f t="shared" si="459"/>
        <v>28067.786555786559</v>
      </c>
      <c r="AD458" s="18">
        <f t="shared" si="460"/>
        <v>0.20384266560218259</v>
      </c>
      <c r="AE458" s="14">
        <v>2005</v>
      </c>
      <c r="AF458" s="10">
        <v>121</v>
      </c>
      <c r="AG458" s="9">
        <v>18936960</v>
      </c>
      <c r="AH458">
        <f t="shared" si="461"/>
        <v>156503.80165289255</v>
      </c>
      <c r="AI458">
        <f t="shared" si="462"/>
        <v>-9257.3695182786323</v>
      </c>
      <c r="AJ458" s="18">
        <f t="shared" si="463"/>
        <v>-5.5847635805608094E-2</v>
      </c>
      <c r="AK458" s="14">
        <v>2006</v>
      </c>
      <c r="AL458" s="10">
        <v>114</v>
      </c>
      <c r="AM458" s="9">
        <v>20485130</v>
      </c>
      <c r="AN458">
        <f t="shared" si="464"/>
        <v>179694.12280701756</v>
      </c>
      <c r="AO458">
        <f t="shared" si="465"/>
        <v>23190.321154125006</v>
      </c>
      <c r="AP458" s="18">
        <f t="shared" si="466"/>
        <v>0.14817736635917939</v>
      </c>
      <c r="AQ458" s="14">
        <v>2007</v>
      </c>
      <c r="AR458" s="10">
        <v>116</v>
      </c>
      <c r="AS458" s="9">
        <v>20861780</v>
      </c>
      <c r="AT458">
        <f t="shared" si="467"/>
        <v>179842.93103448275</v>
      </c>
      <c r="AU458">
        <f t="shared" si="468"/>
        <v>148.80822746519698</v>
      </c>
      <c r="AV458" s="18">
        <f t="shared" si="469"/>
        <v>8.281196131551254E-4</v>
      </c>
      <c r="AW458" s="14">
        <v>2008</v>
      </c>
      <c r="AX458" s="10">
        <v>107</v>
      </c>
      <c r="AY458" s="9">
        <v>21635830</v>
      </c>
      <c r="AZ458">
        <f t="shared" si="470"/>
        <v>202204.01869158878</v>
      </c>
      <c r="BA458">
        <f t="shared" si="471"/>
        <v>22361.087657106022</v>
      </c>
      <c r="BB458" s="18">
        <f t="shared" si="472"/>
        <v>0.12433676168688859</v>
      </c>
      <c r="BC458" s="14">
        <v>2009</v>
      </c>
      <c r="BD458" s="10">
        <v>104</v>
      </c>
      <c r="BE458" s="9">
        <v>22117520</v>
      </c>
      <c r="BF458">
        <f t="shared" si="473"/>
        <v>212668.46153846153</v>
      </c>
      <c r="BG458">
        <f t="shared" si="474"/>
        <v>10464.442846872756</v>
      </c>
      <c r="BH458" s="18">
        <f t="shared" si="475"/>
        <v>5.1751903422026561E-2</v>
      </c>
      <c r="BI458" s="14">
        <v>2010</v>
      </c>
      <c r="BJ458" s="10">
        <v>89</v>
      </c>
      <c r="BK458" s="9">
        <v>22330490</v>
      </c>
      <c r="BL458">
        <f t="shared" si="476"/>
        <v>250904.38202247192</v>
      </c>
      <c r="BM458">
        <f t="shared" si="477"/>
        <v>38235.920484010392</v>
      </c>
      <c r="BN458" s="18">
        <f t="shared" si="478"/>
        <v>0.17979121214028881</v>
      </c>
      <c r="BO458" s="14">
        <v>2011</v>
      </c>
      <c r="BP458" s="10">
        <v>95</v>
      </c>
      <c r="BQ458" s="9">
        <v>22904820</v>
      </c>
      <c r="BR458">
        <f t="shared" si="479"/>
        <v>241103.36842105264</v>
      </c>
      <c r="BS458">
        <f t="shared" si="480"/>
        <v>-9801.0136014192831</v>
      </c>
      <c r="BT458" s="18">
        <f t="shared" si="481"/>
        <v>-3.9062743832594636E-2</v>
      </c>
      <c r="BU458" s="14">
        <v>2012</v>
      </c>
      <c r="BV458" s="10">
        <v>83</v>
      </c>
      <c r="BW458" s="9">
        <v>23574270</v>
      </c>
      <c r="BX458">
        <f t="shared" si="482"/>
        <v>284027.34939759038</v>
      </c>
      <c r="BY458">
        <f t="shared" si="483"/>
        <v>42923.980976537743</v>
      </c>
      <c r="BZ458" s="18">
        <f t="shared" si="484"/>
        <v>0.17803144459424197</v>
      </c>
      <c r="CA458" s="14">
        <v>2013</v>
      </c>
      <c r="CB458" s="10">
        <v>91</v>
      </c>
      <c r="CC458" s="9">
        <v>24341260</v>
      </c>
      <c r="CD458">
        <f t="shared" si="485"/>
        <v>267486.37362637365</v>
      </c>
      <c r="CE458">
        <f t="shared" si="486"/>
        <v>-16540.975771216734</v>
      </c>
      <c r="CF458" s="18">
        <f t="shared" si="487"/>
        <v>-5.8237264144806553E-2</v>
      </c>
      <c r="CG458" s="14">
        <v>2014</v>
      </c>
      <c r="CH458" s="10">
        <v>89</v>
      </c>
      <c r="CI458" s="9">
        <v>24961700</v>
      </c>
      <c r="CJ458">
        <f t="shared" si="488"/>
        <v>280468.53932584269</v>
      </c>
      <c r="CK458">
        <f t="shared" si="489"/>
        <v>12982.165699469042</v>
      </c>
      <c r="CL458" s="18">
        <f t="shared" si="490"/>
        <v>4.8533932863445962E-2</v>
      </c>
      <c r="CM458" s="14">
        <v>2015</v>
      </c>
      <c r="CN458" s="9">
        <v>97</v>
      </c>
      <c r="CO458" s="9">
        <v>25530590</v>
      </c>
      <c r="CP458">
        <f t="shared" si="491"/>
        <v>263201.95876288658</v>
      </c>
      <c r="CQ458">
        <f t="shared" si="492"/>
        <v>-17266.580562956107</v>
      </c>
      <c r="CR458" s="18">
        <f t="shared" si="493"/>
        <v>-6.1563341843828487E-2</v>
      </c>
      <c r="CS458" s="14">
        <v>2016</v>
      </c>
      <c r="CT458" s="9">
        <v>110</v>
      </c>
      <c r="CU458" s="9">
        <v>26179100</v>
      </c>
      <c r="CV458">
        <f t="shared" si="494"/>
        <v>237991.81818181818</v>
      </c>
      <c r="CW458">
        <f t="shared" si="495"/>
        <v>-25210.140581068408</v>
      </c>
      <c r="CX458" s="18">
        <f t="shared" si="496"/>
        <v>-9.578249607093435E-2</v>
      </c>
      <c r="CY458" s="14">
        <v>2017</v>
      </c>
      <c r="CZ458" s="9">
        <v>118</v>
      </c>
      <c r="DA458" s="9">
        <v>27402340</v>
      </c>
      <c r="DB458">
        <f t="shared" si="497"/>
        <v>232223.22033898305</v>
      </c>
      <c r="DC458">
        <f t="shared" si="498"/>
        <v>-5768.5978428351227</v>
      </c>
      <c r="DD458" s="18">
        <f t="shared" si="499"/>
        <v>-2.4238639323424547E-2</v>
      </c>
      <c r="DE458" s="14">
        <v>2018</v>
      </c>
      <c r="DF458" s="24">
        <v>115</v>
      </c>
      <c r="DG458" s="24">
        <v>27996570</v>
      </c>
      <c r="DH458">
        <f t="shared" si="500"/>
        <v>243448.4347826087</v>
      </c>
      <c r="DI458">
        <f t="shared" si="501"/>
        <v>11225.214443625649</v>
      </c>
      <c r="DJ458" s="18">
        <f t="shared" si="502"/>
        <v>4.8338036253393932E-2</v>
      </c>
      <c r="DK458" s="14">
        <v>2019</v>
      </c>
      <c r="DL458" s="24">
        <v>130</v>
      </c>
      <c r="DM458" s="24">
        <v>28681210</v>
      </c>
      <c r="DN458">
        <f t="shared" si="503"/>
        <v>220624.69230769231</v>
      </c>
      <c r="DO458">
        <f t="shared" si="504"/>
        <v>-22823.742474916391</v>
      </c>
      <c r="DP458" s="18">
        <f t="shared" si="505"/>
        <v>-9.3751855481417359E-2</v>
      </c>
      <c r="DQ458" s="14">
        <v>2020</v>
      </c>
      <c r="DR458" s="25">
        <v>131</v>
      </c>
      <c r="DS458" s="24">
        <v>30113150</v>
      </c>
      <c r="DT458">
        <f t="shared" si="506"/>
        <v>229871.37404580152</v>
      </c>
      <c r="DU458">
        <f t="shared" si="507"/>
        <v>9246.6817381092114</v>
      </c>
      <c r="DV458" s="18">
        <f t="shared" si="508"/>
        <v>4.191136377977768E-2</v>
      </c>
      <c r="DX458" s="11">
        <f t="shared" si="509"/>
        <v>4.4445722796142902E-2</v>
      </c>
      <c r="DY458">
        <f t="shared" si="510"/>
        <v>232098.78247642805</v>
      </c>
      <c r="DZ458" s="23">
        <f t="shared" si="511"/>
        <v>206374.06612233046</v>
      </c>
    </row>
    <row r="459" spans="1:130" x14ac:dyDescent="0.2">
      <c r="A459" s="3">
        <v>100065</v>
      </c>
      <c r="B459" t="s">
        <v>458</v>
      </c>
      <c r="C459" s="14">
        <v>2000</v>
      </c>
      <c r="D459" s="10">
        <v>387</v>
      </c>
      <c r="E459" s="9">
        <v>14187256</v>
      </c>
      <c r="F459">
        <f t="shared" si="448"/>
        <v>36659.576227390178</v>
      </c>
      <c r="G459" s="14">
        <v>2001</v>
      </c>
      <c r="H459" s="10">
        <v>388</v>
      </c>
      <c r="I459" s="9">
        <v>14693980</v>
      </c>
      <c r="J459">
        <f t="shared" si="449"/>
        <v>37871.082474226801</v>
      </c>
      <c r="K459">
        <f t="shared" si="450"/>
        <v>1211.5062468366232</v>
      </c>
      <c r="L459" s="18">
        <f t="shared" si="451"/>
        <v>3.3047470034076584E-2</v>
      </c>
      <c r="M459" s="14">
        <v>2002</v>
      </c>
      <c r="N459" s="10">
        <v>387</v>
      </c>
      <c r="O459" s="9">
        <v>15397400</v>
      </c>
      <c r="P459">
        <f t="shared" si="452"/>
        <v>39786.563307493539</v>
      </c>
      <c r="Q459">
        <f t="shared" si="453"/>
        <v>1915.480833266738</v>
      </c>
      <c r="R459" s="19">
        <f t="shared" si="454"/>
        <v>5.0578982910518079E-2</v>
      </c>
      <c r="S459" s="14">
        <v>2003</v>
      </c>
      <c r="T459" s="10">
        <v>387</v>
      </c>
      <c r="U459" s="9">
        <v>15217730</v>
      </c>
      <c r="V459">
        <f t="shared" si="455"/>
        <v>39322.299741602066</v>
      </c>
      <c r="W459">
        <f t="shared" si="456"/>
        <v>-464.26356589147326</v>
      </c>
      <c r="X459" s="18">
        <f t="shared" si="457"/>
        <v>-1.1668853183004932E-2</v>
      </c>
      <c r="Y459" s="14">
        <v>2004</v>
      </c>
      <c r="Z459" s="10">
        <v>363</v>
      </c>
      <c r="AA459" s="9">
        <v>15636810</v>
      </c>
      <c r="AB459">
        <f t="shared" si="458"/>
        <v>43076.611570247936</v>
      </c>
      <c r="AC459">
        <f t="shared" si="459"/>
        <v>3754.3118286458703</v>
      </c>
      <c r="AD459" s="18">
        <f t="shared" si="460"/>
        <v>9.5475388095724645E-2</v>
      </c>
      <c r="AE459" s="14">
        <v>2005</v>
      </c>
      <c r="AF459" s="10">
        <v>371</v>
      </c>
      <c r="AG459" s="9">
        <v>16448340</v>
      </c>
      <c r="AH459">
        <f t="shared" si="461"/>
        <v>44335.148247978439</v>
      </c>
      <c r="AI459">
        <f t="shared" si="462"/>
        <v>1258.5366777305026</v>
      </c>
      <c r="AJ459" s="18">
        <f t="shared" si="463"/>
        <v>2.9216241293215969E-2</v>
      </c>
      <c r="AK459" s="14">
        <v>2006</v>
      </c>
      <c r="AL459" s="10">
        <v>359</v>
      </c>
      <c r="AM459" s="9">
        <v>17299590</v>
      </c>
      <c r="AN459">
        <f t="shared" si="464"/>
        <v>48188.272980501395</v>
      </c>
      <c r="AO459">
        <f t="shared" si="465"/>
        <v>3853.124732522956</v>
      </c>
      <c r="AP459" s="18">
        <f t="shared" si="466"/>
        <v>8.6909030076349134E-2</v>
      </c>
      <c r="AQ459" s="14">
        <v>2007</v>
      </c>
      <c r="AR459" s="10">
        <v>351</v>
      </c>
      <c r="AS459" s="9">
        <v>17900030</v>
      </c>
      <c r="AT459">
        <f t="shared" si="467"/>
        <v>50997.236467236464</v>
      </c>
      <c r="AU459">
        <f t="shared" si="468"/>
        <v>2808.9634867350687</v>
      </c>
      <c r="AV459" s="18">
        <f t="shared" si="469"/>
        <v>5.8291433018810832E-2</v>
      </c>
      <c r="AW459" s="14">
        <v>2008</v>
      </c>
      <c r="AX459" s="10">
        <v>376</v>
      </c>
      <c r="AY459" s="9">
        <v>18486580</v>
      </c>
      <c r="AZ459">
        <f t="shared" si="470"/>
        <v>49166.436170212764</v>
      </c>
      <c r="BA459">
        <f t="shared" si="471"/>
        <v>-1830.8002970236994</v>
      </c>
      <c r="BB459" s="18">
        <f t="shared" si="472"/>
        <v>-3.5899990349475309E-2</v>
      </c>
      <c r="BC459" s="14">
        <v>2009</v>
      </c>
      <c r="BD459" s="10">
        <v>366</v>
      </c>
      <c r="BE459" s="9">
        <v>18641470</v>
      </c>
      <c r="BF459">
        <f t="shared" si="473"/>
        <v>50932.978142076499</v>
      </c>
      <c r="BG459">
        <f t="shared" si="474"/>
        <v>1766.5419718637349</v>
      </c>
      <c r="BH459" s="18">
        <f t="shared" si="475"/>
        <v>3.5929835665697192E-2</v>
      </c>
      <c r="BI459" s="14">
        <v>2010</v>
      </c>
      <c r="BJ459" s="10">
        <v>379</v>
      </c>
      <c r="BK459" s="9">
        <v>18621970</v>
      </c>
      <c r="BL459">
        <f t="shared" si="476"/>
        <v>49134.485488126651</v>
      </c>
      <c r="BM459">
        <f t="shared" si="477"/>
        <v>-1798.4926539498483</v>
      </c>
      <c r="BN459" s="18">
        <f t="shared" si="478"/>
        <v>-3.5310965891941166E-2</v>
      </c>
      <c r="BO459" s="14">
        <v>2011</v>
      </c>
      <c r="BP459" s="10">
        <v>363</v>
      </c>
      <c r="BQ459" s="9">
        <v>19474520</v>
      </c>
      <c r="BR459">
        <f t="shared" si="479"/>
        <v>53648.815426997244</v>
      </c>
      <c r="BS459">
        <f t="shared" si="480"/>
        <v>4514.3299388705927</v>
      </c>
      <c r="BT459" s="18">
        <f t="shared" si="481"/>
        <v>9.1877016600926467E-2</v>
      </c>
      <c r="BU459" s="14">
        <v>2012</v>
      </c>
      <c r="BV459" s="10">
        <v>367</v>
      </c>
      <c r="BW459" s="9">
        <v>19365680</v>
      </c>
      <c r="BX459">
        <f t="shared" si="482"/>
        <v>52767.520435967301</v>
      </c>
      <c r="BY459">
        <f t="shared" si="483"/>
        <v>-881.29499102994305</v>
      </c>
      <c r="BZ459" s="18">
        <f t="shared" si="484"/>
        <v>-1.642710997466789E-2</v>
      </c>
      <c r="CA459" s="14">
        <v>2013</v>
      </c>
      <c r="CB459" s="10">
        <v>349</v>
      </c>
      <c r="CC459" s="9">
        <v>20325690</v>
      </c>
      <c r="CD459">
        <f t="shared" si="485"/>
        <v>58239.7994269341</v>
      </c>
      <c r="CE459">
        <f t="shared" si="486"/>
        <v>5472.278990966799</v>
      </c>
      <c r="CF459" s="18">
        <f t="shared" si="487"/>
        <v>0.10370544125921813</v>
      </c>
      <c r="CG459" s="14">
        <v>2014</v>
      </c>
      <c r="CH459" s="10">
        <v>357</v>
      </c>
      <c r="CI459" s="9">
        <v>21030990</v>
      </c>
      <c r="CJ459">
        <f t="shared" si="488"/>
        <v>58910.336134453784</v>
      </c>
      <c r="CK459">
        <f t="shared" si="489"/>
        <v>670.53670751968457</v>
      </c>
      <c r="CL459" s="18">
        <f t="shared" si="490"/>
        <v>1.1513375975151147E-2</v>
      </c>
      <c r="CM459" s="14">
        <v>2015</v>
      </c>
      <c r="CN459" s="9">
        <v>356</v>
      </c>
      <c r="CO459" s="9">
        <v>20814530</v>
      </c>
      <c r="CP459">
        <f t="shared" si="491"/>
        <v>58467.780898876401</v>
      </c>
      <c r="CQ459">
        <f t="shared" si="492"/>
        <v>-442.55523557738343</v>
      </c>
      <c r="CR459" s="18">
        <f t="shared" si="493"/>
        <v>-7.5123529182946633E-3</v>
      </c>
      <c r="CS459" s="14">
        <v>2016</v>
      </c>
      <c r="CT459" s="9">
        <v>343</v>
      </c>
      <c r="CU459" s="9">
        <v>21702910</v>
      </c>
      <c r="CV459">
        <f t="shared" si="494"/>
        <v>63273.79008746356</v>
      </c>
      <c r="CW459">
        <f t="shared" si="495"/>
        <v>4806.0091885871589</v>
      </c>
      <c r="CX459" s="18">
        <f t="shared" si="496"/>
        <v>8.2199274792033677E-2</v>
      </c>
      <c r="CY459" s="14">
        <v>2017</v>
      </c>
      <c r="CZ459" s="9">
        <v>351</v>
      </c>
      <c r="DA459" s="9">
        <v>22187240</v>
      </c>
      <c r="DB459">
        <f t="shared" si="497"/>
        <v>63211.509971509971</v>
      </c>
      <c r="DC459">
        <f t="shared" si="498"/>
        <v>-62.280115953588393</v>
      </c>
      <c r="DD459" s="18">
        <f t="shared" si="499"/>
        <v>-9.8429564385977804E-4</v>
      </c>
      <c r="DE459" s="14">
        <v>2018</v>
      </c>
      <c r="DF459" s="24">
        <v>353</v>
      </c>
      <c r="DG459" s="24">
        <v>23035700</v>
      </c>
      <c r="DH459">
        <f t="shared" si="500"/>
        <v>65256.940509915017</v>
      </c>
      <c r="DI459">
        <f t="shared" si="501"/>
        <v>2045.4305384050458</v>
      </c>
      <c r="DJ459" s="18">
        <f t="shared" si="502"/>
        <v>3.2358514127046496E-2</v>
      </c>
      <c r="DK459" s="14">
        <v>2019</v>
      </c>
      <c r="DL459" s="24">
        <v>341</v>
      </c>
      <c r="DM459" s="24">
        <v>24122608</v>
      </c>
      <c r="DN459">
        <f t="shared" si="503"/>
        <v>70740.785923753661</v>
      </c>
      <c r="DO459">
        <f t="shared" si="504"/>
        <v>5483.8454138386442</v>
      </c>
      <c r="DP459" s="18">
        <f t="shared" si="505"/>
        <v>8.4034669277905219E-2</v>
      </c>
      <c r="DQ459" s="14">
        <v>2020</v>
      </c>
      <c r="DR459" s="25">
        <v>350</v>
      </c>
      <c r="DS459" s="24">
        <v>24241740</v>
      </c>
      <c r="DT459">
        <f t="shared" si="506"/>
        <v>69262.114285714284</v>
      </c>
      <c r="DU459">
        <f t="shared" si="507"/>
        <v>-1478.6716380393773</v>
      </c>
      <c r="DV459" s="18">
        <f t="shared" si="508"/>
        <v>-2.0902674726191617E-2</v>
      </c>
      <c r="DX459" s="11">
        <f t="shared" si="509"/>
        <v>3.6673136747545541E-2</v>
      </c>
      <c r="DY459">
        <f t="shared" si="510"/>
        <v>66403.078801726224</v>
      </c>
      <c r="DZ459" s="23">
        <f t="shared" si="511"/>
        <v>52535.718281841815</v>
      </c>
    </row>
    <row r="460" spans="1:130" x14ac:dyDescent="0.2">
      <c r="A460" s="3">
        <v>101105</v>
      </c>
      <c r="B460" t="s">
        <v>459</v>
      </c>
      <c r="C460" s="14">
        <v>2000</v>
      </c>
      <c r="D460" s="10">
        <v>569</v>
      </c>
      <c r="E460" s="9">
        <v>11356455</v>
      </c>
      <c r="F460">
        <f t="shared" si="448"/>
        <v>19958.620386643233</v>
      </c>
      <c r="G460" s="14">
        <v>2001</v>
      </c>
      <c r="H460" s="10">
        <v>572</v>
      </c>
      <c r="I460" s="9">
        <v>11454909</v>
      </c>
      <c r="J460">
        <f t="shared" si="449"/>
        <v>20026.064685314686</v>
      </c>
      <c r="K460">
        <f t="shared" si="450"/>
        <v>67.444298671452998</v>
      </c>
      <c r="L460" s="18">
        <f t="shared" si="451"/>
        <v>3.3792064463828509E-3</v>
      </c>
      <c r="M460" s="14">
        <v>2002</v>
      </c>
      <c r="N460" s="10">
        <v>573</v>
      </c>
      <c r="O460" s="9">
        <v>12354208</v>
      </c>
      <c r="P460">
        <f t="shared" si="452"/>
        <v>21560.57242582897</v>
      </c>
      <c r="Q460">
        <f t="shared" si="453"/>
        <v>1534.5077405142838</v>
      </c>
      <c r="R460" s="19">
        <f t="shared" si="454"/>
        <v>7.6625526014582071E-2</v>
      </c>
      <c r="S460" s="14">
        <v>2003</v>
      </c>
      <c r="T460" s="10">
        <v>573</v>
      </c>
      <c r="U460" s="9">
        <v>12991636</v>
      </c>
      <c r="V460">
        <f t="shared" si="455"/>
        <v>22673.012216404888</v>
      </c>
      <c r="W460">
        <f t="shared" si="456"/>
        <v>1112.4397905759179</v>
      </c>
      <c r="X460" s="18">
        <f t="shared" si="457"/>
        <v>5.1596022990708992E-2</v>
      </c>
      <c r="Y460" s="14">
        <v>2004</v>
      </c>
      <c r="Z460" s="10">
        <v>567</v>
      </c>
      <c r="AA460" s="9">
        <v>13157322</v>
      </c>
      <c r="AB460">
        <f t="shared" si="458"/>
        <v>23205.153439153441</v>
      </c>
      <c r="AC460">
        <f t="shared" si="459"/>
        <v>532.14122274855254</v>
      </c>
      <c r="AD460" s="18">
        <f t="shared" si="460"/>
        <v>2.3470248137718804E-2</v>
      </c>
      <c r="AE460" s="14">
        <v>2005</v>
      </c>
      <c r="AF460" s="10">
        <v>565</v>
      </c>
      <c r="AG460" s="9">
        <v>13468954</v>
      </c>
      <c r="AH460">
        <f t="shared" si="461"/>
        <v>23838.856637168141</v>
      </c>
      <c r="AI460">
        <f t="shared" si="462"/>
        <v>633.70319801470032</v>
      </c>
      <c r="AJ460" s="18">
        <f t="shared" si="463"/>
        <v>2.7308726903114103E-2</v>
      </c>
      <c r="AK460" s="14">
        <v>2006</v>
      </c>
      <c r="AL460" s="10">
        <v>549</v>
      </c>
      <c r="AM460" s="9">
        <v>14074046</v>
      </c>
      <c r="AN460">
        <f t="shared" si="464"/>
        <v>25635.785063752275</v>
      </c>
      <c r="AO460">
        <f t="shared" si="465"/>
        <v>1796.9284265841343</v>
      </c>
      <c r="AP460" s="18">
        <f t="shared" si="466"/>
        <v>7.5378129661741802E-2</v>
      </c>
      <c r="AQ460" s="14">
        <v>2007</v>
      </c>
      <c r="AR460" s="10">
        <v>525</v>
      </c>
      <c r="AS460" s="9">
        <v>14467523</v>
      </c>
      <c r="AT460">
        <f t="shared" si="467"/>
        <v>27557.186666666668</v>
      </c>
      <c r="AU460">
        <f t="shared" si="468"/>
        <v>1921.4016029143932</v>
      </c>
      <c r="AV460" s="18">
        <f t="shared" si="469"/>
        <v>7.4949980979172715E-2</v>
      </c>
      <c r="AW460" s="14">
        <v>2008</v>
      </c>
      <c r="AX460" s="10">
        <v>538</v>
      </c>
      <c r="AY460" s="9">
        <v>15418220</v>
      </c>
      <c r="AZ460">
        <f t="shared" si="470"/>
        <v>28658.401486988849</v>
      </c>
      <c r="BA460">
        <f t="shared" si="471"/>
        <v>1101.2148203221805</v>
      </c>
      <c r="BB460" s="18">
        <f t="shared" si="472"/>
        <v>3.996107562221568E-2</v>
      </c>
      <c r="BC460" s="14">
        <v>2009</v>
      </c>
      <c r="BD460" s="10">
        <v>508</v>
      </c>
      <c r="BE460" s="9">
        <v>15585381</v>
      </c>
      <c r="BF460">
        <f t="shared" si="473"/>
        <v>30679.883858267716</v>
      </c>
      <c r="BG460">
        <f t="shared" si="474"/>
        <v>2021.4823712788675</v>
      </c>
      <c r="BH460" s="18">
        <f t="shared" si="475"/>
        <v>7.0537164195868959E-2</v>
      </c>
      <c r="BI460" s="14">
        <v>2010</v>
      </c>
      <c r="BJ460" s="10">
        <v>488</v>
      </c>
      <c r="BK460" s="9">
        <v>15691537</v>
      </c>
      <c r="BL460">
        <f t="shared" si="476"/>
        <v>32154.788934426229</v>
      </c>
      <c r="BM460">
        <f t="shared" si="477"/>
        <v>1474.9050761585131</v>
      </c>
      <c r="BN460" s="18">
        <f t="shared" si="478"/>
        <v>4.807401106771305E-2</v>
      </c>
      <c r="BO460" s="14">
        <v>2011</v>
      </c>
      <c r="BP460" s="10">
        <v>481</v>
      </c>
      <c r="BQ460" s="9">
        <v>15791971</v>
      </c>
      <c r="BR460">
        <f t="shared" si="479"/>
        <v>32831.54054054054</v>
      </c>
      <c r="BS460">
        <f t="shared" si="480"/>
        <v>676.75160611431056</v>
      </c>
      <c r="BT460" s="18">
        <f t="shared" si="481"/>
        <v>2.1046681646532367E-2</v>
      </c>
      <c r="BU460" s="14">
        <v>2012</v>
      </c>
      <c r="BV460" s="10">
        <v>467</v>
      </c>
      <c r="BW460" s="9">
        <v>15951893</v>
      </c>
      <c r="BX460">
        <f t="shared" si="482"/>
        <v>34158.229122055673</v>
      </c>
      <c r="BY460">
        <f t="shared" si="483"/>
        <v>1326.6885815151327</v>
      </c>
      <c r="BZ460" s="18">
        <f t="shared" si="484"/>
        <v>4.0408965271578758E-2</v>
      </c>
      <c r="CA460" s="14">
        <v>2013</v>
      </c>
      <c r="CB460" s="10">
        <v>453</v>
      </c>
      <c r="CC460" s="9">
        <v>15900311</v>
      </c>
      <c r="CD460">
        <f t="shared" si="485"/>
        <v>35100.024282560706</v>
      </c>
      <c r="CE460">
        <f t="shared" si="486"/>
        <v>941.79516050503298</v>
      </c>
      <c r="CF460" s="18">
        <f t="shared" si="487"/>
        <v>2.7571545267752889E-2</v>
      </c>
      <c r="CG460" s="14">
        <v>2014</v>
      </c>
      <c r="CH460" s="10">
        <v>461</v>
      </c>
      <c r="CI460" s="9">
        <v>16520601</v>
      </c>
      <c r="CJ460">
        <f t="shared" si="488"/>
        <v>35836.444685466377</v>
      </c>
      <c r="CK460">
        <f t="shared" si="489"/>
        <v>736.42040290567093</v>
      </c>
      <c r="CL460" s="18">
        <f t="shared" si="490"/>
        <v>2.0980623744797755E-2</v>
      </c>
      <c r="CM460" s="14">
        <v>2015</v>
      </c>
      <c r="CN460" s="9">
        <v>466</v>
      </c>
      <c r="CO460" s="9">
        <v>17340894</v>
      </c>
      <c r="CP460">
        <f t="shared" si="491"/>
        <v>37212.218884120171</v>
      </c>
      <c r="CQ460">
        <f t="shared" si="492"/>
        <v>1375.7741986537949</v>
      </c>
      <c r="CR460" s="18">
        <f t="shared" si="493"/>
        <v>3.8390365191883727E-2</v>
      </c>
      <c r="CS460" s="14">
        <v>2016</v>
      </c>
      <c r="CT460" s="9">
        <v>432</v>
      </c>
      <c r="CU460" s="9">
        <v>17916261</v>
      </c>
      <c r="CV460">
        <f t="shared" si="494"/>
        <v>41472.826388888891</v>
      </c>
      <c r="CW460">
        <f t="shared" si="495"/>
        <v>4260.6075047687191</v>
      </c>
      <c r="CX460" s="18">
        <f t="shared" si="496"/>
        <v>0.1144948522966707</v>
      </c>
      <c r="CY460" s="14">
        <v>2017</v>
      </c>
      <c r="CZ460" s="9">
        <v>453</v>
      </c>
      <c r="DA460" s="9">
        <v>18373449</v>
      </c>
      <c r="DB460">
        <f t="shared" si="497"/>
        <v>40559.490066225168</v>
      </c>
      <c r="DC460">
        <f t="shared" si="498"/>
        <v>-913.33632266372297</v>
      </c>
      <c r="DD460" s="18">
        <f t="shared" si="499"/>
        <v>-2.2022524196914094E-2</v>
      </c>
      <c r="DE460" s="14">
        <v>2018</v>
      </c>
      <c r="DF460" s="24">
        <v>428</v>
      </c>
      <c r="DG460" s="24">
        <v>19073295</v>
      </c>
      <c r="DH460">
        <f t="shared" si="500"/>
        <v>44563.773364485984</v>
      </c>
      <c r="DI460">
        <f t="shared" si="501"/>
        <v>4004.2832982608161</v>
      </c>
      <c r="DJ460" s="18">
        <f t="shared" si="502"/>
        <v>9.8726174607290634E-2</v>
      </c>
      <c r="DK460" s="14">
        <v>2019</v>
      </c>
      <c r="DL460" s="24">
        <v>419</v>
      </c>
      <c r="DM460" s="24">
        <v>19419672</v>
      </c>
      <c r="DN460">
        <f t="shared" si="503"/>
        <v>46347.665871121717</v>
      </c>
      <c r="DO460">
        <f t="shared" si="504"/>
        <v>1783.8925066357333</v>
      </c>
      <c r="DP460" s="18">
        <f t="shared" si="505"/>
        <v>4.0030104543556516E-2</v>
      </c>
      <c r="DQ460" s="14">
        <v>2020</v>
      </c>
      <c r="DR460" s="25">
        <v>433</v>
      </c>
      <c r="DS460" s="24">
        <v>20416779</v>
      </c>
      <c r="DT460">
        <f t="shared" si="506"/>
        <v>47151.914549653578</v>
      </c>
      <c r="DU460">
        <f t="shared" si="507"/>
        <v>804.24867853186151</v>
      </c>
      <c r="DV460" s="18">
        <f t="shared" si="508"/>
        <v>1.7352517401161564E-2</v>
      </c>
      <c r="DX460" s="11">
        <f t="shared" si="509"/>
        <v>4.3610997288632526E-2</v>
      </c>
      <c r="DY460">
        <f t="shared" si="510"/>
        <v>43823.643100610956</v>
      </c>
      <c r="DZ460" s="23">
        <f t="shared" si="511"/>
        <v>31961.069216939708</v>
      </c>
    </row>
    <row r="461" spans="1:130" x14ac:dyDescent="0.2">
      <c r="A461" s="3">
        <v>101107</v>
      </c>
      <c r="B461" t="s">
        <v>460</v>
      </c>
      <c r="C461" s="14">
        <v>2000</v>
      </c>
      <c r="D461" s="10">
        <v>314</v>
      </c>
      <c r="E461" s="9">
        <v>14013875</v>
      </c>
      <c r="F461">
        <f t="shared" si="448"/>
        <v>44630.175159235667</v>
      </c>
      <c r="G461" s="14">
        <v>2001</v>
      </c>
      <c r="H461" s="10">
        <v>317</v>
      </c>
      <c r="I461" s="9">
        <v>14068112</v>
      </c>
      <c r="J461">
        <f t="shared" si="449"/>
        <v>44378.902208201893</v>
      </c>
      <c r="K461">
        <f t="shared" si="450"/>
        <v>-251.27295103377401</v>
      </c>
      <c r="L461" s="18">
        <f t="shared" si="451"/>
        <v>-5.6301134857136264E-3</v>
      </c>
      <c r="M461" s="14">
        <v>2002</v>
      </c>
      <c r="N461" s="10">
        <v>280</v>
      </c>
      <c r="O461" s="9">
        <v>14541645</v>
      </c>
      <c r="P461">
        <f t="shared" si="452"/>
        <v>51934.446428571428</v>
      </c>
      <c r="Q461">
        <f t="shared" si="453"/>
        <v>7555.5442203695347</v>
      </c>
      <c r="R461" s="19">
        <f t="shared" si="454"/>
        <v>0.17025081388726096</v>
      </c>
      <c r="S461" s="14">
        <v>2003</v>
      </c>
      <c r="T461" s="10">
        <v>280</v>
      </c>
      <c r="U461" s="9">
        <v>14875805</v>
      </c>
      <c r="V461">
        <f t="shared" si="455"/>
        <v>53127.875</v>
      </c>
      <c r="W461">
        <f t="shared" si="456"/>
        <v>1193.4285714285725</v>
      </c>
      <c r="X461" s="18">
        <f t="shared" si="457"/>
        <v>2.2979518479511796E-2</v>
      </c>
      <c r="Y461" s="14">
        <v>2004</v>
      </c>
      <c r="Z461" s="10">
        <v>289</v>
      </c>
      <c r="AA461" s="9">
        <v>15301480</v>
      </c>
      <c r="AB461">
        <f t="shared" si="458"/>
        <v>52946.297577854668</v>
      </c>
      <c r="AC461">
        <f t="shared" si="459"/>
        <v>-181.57742214533209</v>
      </c>
      <c r="AD461" s="18">
        <f t="shared" si="460"/>
        <v>-3.4177429860564176E-3</v>
      </c>
      <c r="AE461" s="14">
        <v>2005</v>
      </c>
      <c r="AF461" s="10">
        <v>274</v>
      </c>
      <c r="AG461" s="9">
        <v>15592215</v>
      </c>
      <c r="AH461">
        <f t="shared" si="461"/>
        <v>56905.894160583943</v>
      </c>
      <c r="AI461">
        <f t="shared" si="462"/>
        <v>3959.5965827292748</v>
      </c>
      <c r="AJ461" s="18">
        <f t="shared" si="463"/>
        <v>7.4785145777320913E-2</v>
      </c>
      <c r="AK461" s="14">
        <v>2006</v>
      </c>
      <c r="AL461" s="10">
        <v>260</v>
      </c>
      <c r="AM461" s="9">
        <v>16362125</v>
      </c>
      <c r="AN461">
        <f t="shared" si="464"/>
        <v>62931.25</v>
      </c>
      <c r="AO461">
        <f t="shared" si="465"/>
        <v>6025.3558394160573</v>
      </c>
      <c r="AP461" s="18">
        <f t="shared" si="466"/>
        <v>0.10588280754209711</v>
      </c>
      <c r="AQ461" s="14">
        <v>2007</v>
      </c>
      <c r="AR461" s="10">
        <v>264</v>
      </c>
      <c r="AS461" s="9">
        <v>16654964</v>
      </c>
      <c r="AT461">
        <f t="shared" si="467"/>
        <v>63086.984848484848</v>
      </c>
      <c r="AU461">
        <f t="shared" si="468"/>
        <v>155.73484848484804</v>
      </c>
      <c r="AV461" s="18">
        <f t="shared" si="469"/>
        <v>2.4746822681076261E-3</v>
      </c>
      <c r="AW461" s="14">
        <v>2008</v>
      </c>
      <c r="AX461" s="10">
        <v>290</v>
      </c>
      <c r="AY461" s="9">
        <v>17375015</v>
      </c>
      <c r="AZ461">
        <f t="shared" si="470"/>
        <v>59913.84482758621</v>
      </c>
      <c r="BA461">
        <f t="shared" si="471"/>
        <v>-3173.1400208986379</v>
      </c>
      <c r="BB461" s="18">
        <f t="shared" si="472"/>
        <v>-5.0297855072952452E-2</v>
      </c>
      <c r="BC461" s="14">
        <v>2009</v>
      </c>
      <c r="BD461" s="10">
        <v>291</v>
      </c>
      <c r="BE461" s="9">
        <v>18053670</v>
      </c>
      <c r="BF461">
        <f t="shared" si="473"/>
        <v>62040.103092783502</v>
      </c>
      <c r="BG461">
        <f t="shared" si="474"/>
        <v>2126.2582651972916</v>
      </c>
      <c r="BH461" s="18">
        <f t="shared" si="475"/>
        <v>3.5488596522490166E-2</v>
      </c>
      <c r="BI461" s="14">
        <v>2010</v>
      </c>
      <c r="BJ461" s="10">
        <v>287</v>
      </c>
      <c r="BK461" s="9">
        <v>18463748</v>
      </c>
      <c r="BL461">
        <f t="shared" si="476"/>
        <v>64333.616724738677</v>
      </c>
      <c r="BM461">
        <f t="shared" si="477"/>
        <v>2293.5136319551748</v>
      </c>
      <c r="BN461" s="18">
        <f t="shared" si="478"/>
        <v>3.6968243404191831E-2</v>
      </c>
      <c r="BO461" s="14">
        <v>2011</v>
      </c>
      <c r="BP461" s="10">
        <v>303</v>
      </c>
      <c r="BQ461" s="9">
        <v>18958691</v>
      </c>
      <c r="BR461">
        <f t="shared" si="479"/>
        <v>62569.937293729374</v>
      </c>
      <c r="BS461">
        <f t="shared" si="480"/>
        <v>-1763.6794310093028</v>
      </c>
      <c r="BT461" s="18">
        <f t="shared" si="481"/>
        <v>-2.7414585418933896E-2</v>
      </c>
      <c r="BU461" s="14">
        <v>2012</v>
      </c>
      <c r="BV461" s="10">
        <v>284</v>
      </c>
      <c r="BW461" s="9">
        <v>19260943</v>
      </c>
      <c r="BX461">
        <f t="shared" si="482"/>
        <v>67820.221830985916</v>
      </c>
      <c r="BY461">
        <f t="shared" si="483"/>
        <v>5250.2845372565425</v>
      </c>
      <c r="BZ461" s="18">
        <f t="shared" si="484"/>
        <v>8.3910656848024595E-2</v>
      </c>
      <c r="CA461" s="14">
        <v>2013</v>
      </c>
      <c r="CB461" s="10">
        <v>277</v>
      </c>
      <c r="CC461" s="9">
        <v>19355344</v>
      </c>
      <c r="CD461">
        <f t="shared" si="485"/>
        <v>69874.888086642604</v>
      </c>
      <c r="CE461">
        <f t="shared" si="486"/>
        <v>2054.666255656688</v>
      </c>
      <c r="CF461" s="18">
        <f t="shared" si="487"/>
        <v>3.0295776100188833E-2</v>
      </c>
      <c r="CG461" s="14">
        <v>2014</v>
      </c>
      <c r="CH461" s="10">
        <v>278</v>
      </c>
      <c r="CI461" s="9">
        <v>20646765</v>
      </c>
      <c r="CJ461">
        <f t="shared" si="488"/>
        <v>74268.938848920865</v>
      </c>
      <c r="CK461">
        <f t="shared" si="489"/>
        <v>4394.0507622782607</v>
      </c>
      <c r="CL461" s="18">
        <f t="shared" si="490"/>
        <v>6.2884548120202777E-2</v>
      </c>
      <c r="CM461" s="14">
        <v>2015</v>
      </c>
      <c r="CN461" s="9">
        <v>277</v>
      </c>
      <c r="CO461" s="9">
        <v>20925913</v>
      </c>
      <c r="CP461">
        <f t="shared" si="491"/>
        <v>75544.812274368232</v>
      </c>
      <c r="CQ461">
        <f t="shared" si="492"/>
        <v>1275.8734254473675</v>
      </c>
      <c r="CR461" s="18">
        <f t="shared" si="493"/>
        <v>1.7179098627526788E-2</v>
      </c>
      <c r="CS461" s="14">
        <v>2016</v>
      </c>
      <c r="CT461" s="9">
        <v>264</v>
      </c>
      <c r="CU461" s="9">
        <v>21458970</v>
      </c>
      <c r="CV461">
        <f t="shared" si="494"/>
        <v>81283.977272727279</v>
      </c>
      <c r="CW461">
        <f t="shared" si="495"/>
        <v>5739.1649983590469</v>
      </c>
      <c r="CX461" s="18">
        <f t="shared" si="496"/>
        <v>7.5970339002434731E-2</v>
      </c>
      <c r="CY461" s="14">
        <v>2017</v>
      </c>
      <c r="CZ461" s="9">
        <v>263</v>
      </c>
      <c r="DA461" s="9">
        <v>22041776</v>
      </c>
      <c r="DB461">
        <f t="shared" si="497"/>
        <v>83809.034220532325</v>
      </c>
      <c r="DC461">
        <f t="shared" si="498"/>
        <v>2525.0569478050456</v>
      </c>
      <c r="DD461" s="18">
        <f t="shared" si="499"/>
        <v>3.1064633308147221E-2</v>
      </c>
      <c r="DE461" s="14">
        <v>2018</v>
      </c>
      <c r="DF461" s="24">
        <v>246</v>
      </c>
      <c r="DG461" s="24">
        <v>22913564</v>
      </c>
      <c r="DH461">
        <f t="shared" si="500"/>
        <v>93144.569105691058</v>
      </c>
      <c r="DI461">
        <f t="shared" si="501"/>
        <v>9335.5348851587332</v>
      </c>
      <c r="DJ461" s="18">
        <f t="shared" si="502"/>
        <v>0.11139055558847648</v>
      </c>
      <c r="DK461" s="14">
        <v>2019</v>
      </c>
      <c r="DL461" s="24">
        <v>272</v>
      </c>
      <c r="DM461" s="24">
        <v>23372752</v>
      </c>
      <c r="DN461">
        <f t="shared" si="503"/>
        <v>85929.23529411765</v>
      </c>
      <c r="DO461">
        <f t="shared" si="504"/>
        <v>-7215.3338115734077</v>
      </c>
      <c r="DP461" s="18">
        <f t="shared" si="505"/>
        <v>-7.7463816525751225E-2</v>
      </c>
      <c r="DQ461" s="14">
        <v>2020</v>
      </c>
      <c r="DR461" s="25">
        <v>274</v>
      </c>
      <c r="DS461" s="24">
        <v>24954041</v>
      </c>
      <c r="DT461">
        <f t="shared" si="506"/>
        <v>91073.142335766417</v>
      </c>
      <c r="DU461">
        <f t="shared" si="507"/>
        <v>5143.9070416487666</v>
      </c>
      <c r="DV461" s="18">
        <f t="shared" si="508"/>
        <v>5.9862129856529708E-2</v>
      </c>
      <c r="DX461" s="11">
        <f t="shared" si="509"/>
        <v>3.7498057521109171E-2</v>
      </c>
      <c r="DY461">
        <f t="shared" si="510"/>
        <v>87627.612873447011</v>
      </c>
      <c r="DZ461" s="23">
        <f t="shared" si="511"/>
        <v>66740.387932929647</v>
      </c>
    </row>
    <row r="462" spans="1:130" x14ac:dyDescent="0.2">
      <c r="A462" s="3">
        <v>102081</v>
      </c>
      <c r="B462" t="s">
        <v>461</v>
      </c>
      <c r="C462" s="14">
        <v>2000</v>
      </c>
      <c r="D462" s="10">
        <v>376</v>
      </c>
      <c r="E462" s="9">
        <v>20029310</v>
      </c>
      <c r="F462">
        <f t="shared" si="448"/>
        <v>53269.441489361699</v>
      </c>
      <c r="G462" s="14">
        <v>2001</v>
      </c>
      <c r="H462" s="10">
        <v>373</v>
      </c>
      <c r="I462" s="9">
        <v>20798196</v>
      </c>
      <c r="J462">
        <f t="shared" si="449"/>
        <v>55759.238605898121</v>
      </c>
      <c r="K462">
        <f t="shared" si="450"/>
        <v>2489.7971165364215</v>
      </c>
      <c r="L462" s="18">
        <f t="shared" si="451"/>
        <v>4.6739688776982057E-2</v>
      </c>
      <c r="M462" s="14">
        <v>2002</v>
      </c>
      <c r="N462" s="10">
        <v>361</v>
      </c>
      <c r="O462" s="9">
        <v>21979455</v>
      </c>
      <c r="P462">
        <f t="shared" si="452"/>
        <v>60884.916897506926</v>
      </c>
      <c r="Q462">
        <f t="shared" si="453"/>
        <v>5125.678291608805</v>
      </c>
      <c r="R462" s="19">
        <f t="shared" si="454"/>
        <v>9.1925184413594541E-2</v>
      </c>
      <c r="S462" s="14">
        <v>2003</v>
      </c>
      <c r="T462" s="10">
        <v>361</v>
      </c>
      <c r="U462" s="9">
        <v>22700134</v>
      </c>
      <c r="V462">
        <f t="shared" si="455"/>
        <v>62881.25761772853</v>
      </c>
      <c r="W462">
        <f t="shared" si="456"/>
        <v>1996.340720221604</v>
      </c>
      <c r="X462" s="18">
        <f t="shared" si="457"/>
        <v>3.2788756591098325E-2</v>
      </c>
      <c r="Y462" s="14">
        <v>2004</v>
      </c>
      <c r="Z462" s="10">
        <v>364</v>
      </c>
      <c r="AA462" s="9">
        <v>23640819</v>
      </c>
      <c r="AB462">
        <f t="shared" si="458"/>
        <v>64947.304945054944</v>
      </c>
      <c r="AC462">
        <f t="shared" si="459"/>
        <v>2066.0473273264142</v>
      </c>
      <c r="AD462" s="18">
        <f t="shared" si="460"/>
        <v>3.2856329621879572E-2</v>
      </c>
      <c r="AE462" s="14">
        <v>2005</v>
      </c>
      <c r="AF462" s="10">
        <v>372</v>
      </c>
      <c r="AG462" s="9">
        <v>23478719</v>
      </c>
      <c r="AH462">
        <f t="shared" si="461"/>
        <v>63114.836021505376</v>
      </c>
      <c r="AI462">
        <f t="shared" si="462"/>
        <v>-1832.468923549568</v>
      </c>
      <c r="AJ462" s="18">
        <f t="shared" si="463"/>
        <v>-2.8214703059654692E-2</v>
      </c>
      <c r="AK462" s="14">
        <v>2006</v>
      </c>
      <c r="AL462" s="10">
        <v>366</v>
      </c>
      <c r="AM462" s="9">
        <v>24627683</v>
      </c>
      <c r="AN462">
        <f t="shared" si="464"/>
        <v>67288.751366120225</v>
      </c>
      <c r="AO462">
        <f t="shared" si="465"/>
        <v>4173.9153446148484</v>
      </c>
      <c r="AP462" s="18">
        <f t="shared" si="466"/>
        <v>6.6132079360748927E-2</v>
      </c>
      <c r="AQ462" s="14">
        <v>2007</v>
      </c>
      <c r="AR462" s="10">
        <v>344</v>
      </c>
      <c r="AS462" s="9">
        <v>25887170</v>
      </c>
      <c r="AT462">
        <f t="shared" si="467"/>
        <v>75253.401162790702</v>
      </c>
      <c r="AU462">
        <f t="shared" si="468"/>
        <v>7964.6497966704774</v>
      </c>
      <c r="AV462" s="18">
        <f t="shared" si="469"/>
        <v>0.1183652487967055</v>
      </c>
      <c r="AW462" s="14">
        <v>2008</v>
      </c>
      <c r="AX462" s="10">
        <v>337</v>
      </c>
      <c r="AY462" s="9">
        <v>27179306</v>
      </c>
      <c r="AZ462">
        <f t="shared" si="470"/>
        <v>80650.759643916914</v>
      </c>
      <c r="BA462">
        <f t="shared" si="471"/>
        <v>5397.3584811262117</v>
      </c>
      <c r="BB462" s="18">
        <f t="shared" si="472"/>
        <v>7.1722452377274787E-2</v>
      </c>
      <c r="BC462" s="14">
        <v>2009</v>
      </c>
      <c r="BD462" s="10">
        <v>316</v>
      </c>
      <c r="BE462" s="9">
        <v>28345461</v>
      </c>
      <c r="BF462">
        <f t="shared" si="473"/>
        <v>89700.825949367092</v>
      </c>
      <c r="BG462">
        <f t="shared" si="474"/>
        <v>9050.0663054501783</v>
      </c>
      <c r="BH462" s="18">
        <f t="shared" si="475"/>
        <v>0.11221303240548931</v>
      </c>
      <c r="BI462" s="14">
        <v>2010</v>
      </c>
      <c r="BJ462" s="10">
        <v>296</v>
      </c>
      <c r="BK462" s="9">
        <v>29002616</v>
      </c>
      <c r="BL462">
        <f t="shared" si="476"/>
        <v>97981.810810810814</v>
      </c>
      <c r="BM462">
        <f t="shared" si="477"/>
        <v>8280.9848614437215</v>
      </c>
      <c r="BN462" s="18">
        <f t="shared" si="478"/>
        <v>9.2317821756937229E-2</v>
      </c>
      <c r="BO462" s="14">
        <v>2011</v>
      </c>
      <c r="BP462" s="10">
        <v>292</v>
      </c>
      <c r="BQ462" s="9">
        <v>29116908</v>
      </c>
      <c r="BR462">
        <f t="shared" si="479"/>
        <v>99715.438356164377</v>
      </c>
      <c r="BS462">
        <f t="shared" si="480"/>
        <v>1733.6275453535636</v>
      </c>
      <c r="BT462" s="18">
        <f t="shared" si="481"/>
        <v>1.7693360951462268E-2</v>
      </c>
      <c r="BU462" s="14">
        <v>2012</v>
      </c>
      <c r="BV462" s="10">
        <v>277</v>
      </c>
      <c r="BW462" s="9">
        <v>29695744</v>
      </c>
      <c r="BX462">
        <f t="shared" si="482"/>
        <v>107204.85198555957</v>
      </c>
      <c r="BY462">
        <f t="shared" si="483"/>
        <v>7489.4136293951888</v>
      </c>
      <c r="BZ462" s="18">
        <f t="shared" si="484"/>
        <v>7.51078644677311E-2</v>
      </c>
      <c r="CA462" s="14">
        <v>2013</v>
      </c>
      <c r="CB462" s="10">
        <v>272</v>
      </c>
      <c r="CC462" s="9">
        <v>32352866</v>
      </c>
      <c r="CD462">
        <f t="shared" si="485"/>
        <v>118944.36029411765</v>
      </c>
      <c r="CE462">
        <f t="shared" si="486"/>
        <v>11739.508308558085</v>
      </c>
      <c r="CF462" s="18">
        <f t="shared" si="487"/>
        <v>0.1095053823696281</v>
      </c>
      <c r="CG462" s="14">
        <v>2014</v>
      </c>
      <c r="CH462" s="10">
        <v>281</v>
      </c>
      <c r="CI462" s="9">
        <v>33052086</v>
      </c>
      <c r="CJ462">
        <f t="shared" si="488"/>
        <v>117623.08185053381</v>
      </c>
      <c r="CK462">
        <f t="shared" si="489"/>
        <v>-1321.2784435838403</v>
      </c>
      <c r="CL462" s="18">
        <f t="shared" si="490"/>
        <v>-1.1108374035697628E-2</v>
      </c>
      <c r="CM462" s="14">
        <v>2015</v>
      </c>
      <c r="CN462" s="9">
        <v>282</v>
      </c>
      <c r="CO462" s="9">
        <v>36476663</v>
      </c>
      <c r="CP462">
        <f t="shared" si="491"/>
        <v>129349.86879432623</v>
      </c>
      <c r="CQ462">
        <f t="shared" si="492"/>
        <v>11726.786943792424</v>
      </c>
      <c r="CR462" s="18">
        <f t="shared" si="493"/>
        <v>9.9698007902002644E-2</v>
      </c>
      <c r="CS462" s="14">
        <v>2016</v>
      </c>
      <c r="CT462" s="9">
        <v>276</v>
      </c>
      <c r="CU462" s="9">
        <v>34827316</v>
      </c>
      <c r="CV462">
        <f t="shared" si="494"/>
        <v>126185.92753623189</v>
      </c>
      <c r="CW462">
        <f t="shared" si="495"/>
        <v>-3163.9412580943463</v>
      </c>
      <c r="CX462" s="18">
        <f t="shared" si="496"/>
        <v>-2.4460336045065464E-2</v>
      </c>
      <c r="CY462" s="14">
        <v>2017</v>
      </c>
      <c r="CZ462" s="9">
        <v>289</v>
      </c>
      <c r="DA462" s="9">
        <v>35379713</v>
      </c>
      <c r="DB462">
        <f t="shared" si="497"/>
        <v>122421.15224913495</v>
      </c>
      <c r="DC462">
        <f t="shared" si="498"/>
        <v>-3764.7752870969416</v>
      </c>
      <c r="DD462" s="18">
        <f t="shared" si="499"/>
        <v>-2.9835143748624095E-2</v>
      </c>
      <c r="DE462" s="14">
        <v>2018</v>
      </c>
      <c r="DF462" s="24">
        <v>283</v>
      </c>
      <c r="DG462" s="24">
        <v>35754028</v>
      </c>
      <c r="DH462">
        <f t="shared" si="500"/>
        <v>126339.32155477031</v>
      </c>
      <c r="DI462">
        <f t="shared" si="501"/>
        <v>3918.1693056353688</v>
      </c>
      <c r="DJ462" s="18">
        <f t="shared" si="502"/>
        <v>3.2005656160314859E-2</v>
      </c>
      <c r="DK462" s="14">
        <v>2019</v>
      </c>
      <c r="DL462" s="24">
        <v>277</v>
      </c>
      <c r="DM462" s="24">
        <v>36970477</v>
      </c>
      <c r="DN462">
        <f t="shared" si="503"/>
        <v>133467.42599277978</v>
      </c>
      <c r="DO462">
        <f t="shared" si="504"/>
        <v>7128.1044380094681</v>
      </c>
      <c r="DP462" s="18">
        <f t="shared" si="505"/>
        <v>5.6420315941931899E-2</v>
      </c>
      <c r="DQ462" s="14">
        <v>2020</v>
      </c>
      <c r="DR462" s="25">
        <v>273</v>
      </c>
      <c r="DS462" s="24">
        <v>36315683</v>
      </c>
      <c r="DT462">
        <f t="shared" si="506"/>
        <v>133024.47985347986</v>
      </c>
      <c r="DU462">
        <f t="shared" si="507"/>
        <v>-442.94613929992192</v>
      </c>
      <c r="DV462" s="18">
        <f t="shared" si="508"/>
        <v>-3.3187583862139074E-3</v>
      </c>
      <c r="DX462" s="11">
        <f t="shared" si="509"/>
        <v>5.085996423753112E-2</v>
      </c>
      <c r="DY462">
        <f t="shared" si="510"/>
        <v>127409.29993222834</v>
      </c>
      <c r="DZ462" s="23">
        <f t="shared" si="511"/>
        <v>94571.831094150475</v>
      </c>
    </row>
    <row r="463" spans="1:130" x14ac:dyDescent="0.2">
      <c r="A463" s="3">
        <v>102085</v>
      </c>
      <c r="B463" t="s">
        <v>462</v>
      </c>
      <c r="C463" s="14">
        <v>2000</v>
      </c>
      <c r="D463" s="10">
        <v>845</v>
      </c>
      <c r="E463" s="9">
        <v>41474329</v>
      </c>
      <c r="F463">
        <f t="shared" si="448"/>
        <v>49082.046153846153</v>
      </c>
      <c r="G463" s="14">
        <v>2001</v>
      </c>
      <c r="H463" s="10">
        <v>816</v>
      </c>
      <c r="I463" s="9">
        <v>43013759</v>
      </c>
      <c r="J463">
        <f t="shared" si="449"/>
        <v>52712.939950980392</v>
      </c>
      <c r="K463">
        <f t="shared" si="450"/>
        <v>3630.8937971342384</v>
      </c>
      <c r="L463" s="18">
        <f t="shared" si="451"/>
        <v>7.3976007148384038E-2</v>
      </c>
      <c r="M463" s="14">
        <v>2002</v>
      </c>
      <c r="N463" s="10">
        <v>796</v>
      </c>
      <c r="O463" s="9">
        <v>45213517</v>
      </c>
      <c r="P463">
        <f t="shared" si="452"/>
        <v>56800.900753768845</v>
      </c>
      <c r="Q463">
        <f t="shared" si="453"/>
        <v>4087.9608027884533</v>
      </c>
      <c r="R463" s="19">
        <f t="shared" si="454"/>
        <v>7.7551371761658355E-2</v>
      </c>
      <c r="S463" s="14">
        <v>2003</v>
      </c>
      <c r="T463" s="10">
        <v>796</v>
      </c>
      <c r="U463" s="9">
        <v>44911399</v>
      </c>
      <c r="V463">
        <f t="shared" si="455"/>
        <v>56421.355527638189</v>
      </c>
      <c r="W463">
        <f t="shared" si="456"/>
        <v>-379.54522613065637</v>
      </c>
      <c r="X463" s="18">
        <f t="shared" si="457"/>
        <v>-6.6820282969803583E-3</v>
      </c>
      <c r="Y463" s="14">
        <v>2004</v>
      </c>
      <c r="Z463" s="10">
        <v>789</v>
      </c>
      <c r="AA463" s="9">
        <v>45969542</v>
      </c>
      <c r="AB463">
        <f t="shared" si="458"/>
        <v>58263.044359949301</v>
      </c>
      <c r="AC463">
        <f t="shared" si="459"/>
        <v>1841.6888323111125</v>
      </c>
      <c r="AD463" s="18">
        <f t="shared" si="460"/>
        <v>3.2641697723993092E-2</v>
      </c>
      <c r="AE463" s="14">
        <v>2005</v>
      </c>
      <c r="AF463" s="10">
        <v>766</v>
      </c>
      <c r="AG463" s="9">
        <v>45947703</v>
      </c>
      <c r="AH463">
        <f t="shared" si="461"/>
        <v>59983.946475195822</v>
      </c>
      <c r="AI463">
        <f t="shared" si="462"/>
        <v>1720.9021152465211</v>
      </c>
      <c r="AJ463" s="18">
        <f t="shared" si="463"/>
        <v>2.9536769562104954E-2</v>
      </c>
      <c r="AK463" s="14">
        <v>2006</v>
      </c>
      <c r="AL463" s="10">
        <v>769</v>
      </c>
      <c r="AM463" s="9">
        <v>50696889</v>
      </c>
      <c r="AN463">
        <f t="shared" si="464"/>
        <v>65925.733420026008</v>
      </c>
      <c r="AO463">
        <f t="shared" si="465"/>
        <v>5941.7869448301863</v>
      </c>
      <c r="AP463" s="18">
        <f t="shared" si="466"/>
        <v>9.9056285789518639E-2</v>
      </c>
      <c r="AQ463" s="14">
        <v>2007</v>
      </c>
      <c r="AR463" s="10">
        <v>785</v>
      </c>
      <c r="AS463" s="9">
        <v>52017027</v>
      </c>
      <c r="AT463">
        <f t="shared" si="467"/>
        <v>66263.728662420384</v>
      </c>
      <c r="AU463">
        <f t="shared" si="468"/>
        <v>337.99524239437596</v>
      </c>
      <c r="AV463" s="18">
        <f t="shared" si="469"/>
        <v>5.1269090969521839E-3</v>
      </c>
      <c r="AW463" s="14">
        <v>2008</v>
      </c>
      <c r="AX463" s="10">
        <v>784</v>
      </c>
      <c r="AY463" s="9">
        <v>55399668</v>
      </c>
      <c r="AZ463">
        <f t="shared" si="470"/>
        <v>70662.841836734689</v>
      </c>
      <c r="BA463">
        <f t="shared" si="471"/>
        <v>4399.1131743143051</v>
      </c>
      <c r="BB463" s="18">
        <f t="shared" si="472"/>
        <v>6.6387951042198731E-2</v>
      </c>
      <c r="BC463" s="14">
        <v>2009</v>
      </c>
      <c r="BD463" s="10">
        <v>781</v>
      </c>
      <c r="BE463" s="9">
        <v>57230827</v>
      </c>
      <c r="BF463">
        <f t="shared" si="473"/>
        <v>73278.907810499353</v>
      </c>
      <c r="BG463">
        <f t="shared" si="474"/>
        <v>2616.0659737646638</v>
      </c>
      <c r="BH463" s="18">
        <f t="shared" si="475"/>
        <v>3.7021805318968634E-2</v>
      </c>
      <c r="BI463" s="14">
        <v>2010</v>
      </c>
      <c r="BJ463" s="10">
        <v>729</v>
      </c>
      <c r="BK463" s="9">
        <v>56110964</v>
      </c>
      <c r="BL463">
        <f t="shared" si="476"/>
        <v>76969.772290809327</v>
      </c>
      <c r="BM463">
        <f t="shared" si="477"/>
        <v>3690.8644803099742</v>
      </c>
      <c r="BN463" s="18">
        <f t="shared" si="478"/>
        <v>5.0367351132669984E-2</v>
      </c>
      <c r="BO463" s="14">
        <v>2011</v>
      </c>
      <c r="BP463" s="10">
        <v>749</v>
      </c>
      <c r="BQ463" s="9">
        <v>57967595</v>
      </c>
      <c r="BR463">
        <f t="shared" si="479"/>
        <v>77393.317757009339</v>
      </c>
      <c r="BS463">
        <f t="shared" si="480"/>
        <v>423.54546620001202</v>
      </c>
      <c r="BT463" s="18">
        <f t="shared" si="481"/>
        <v>5.5027506720399383E-3</v>
      </c>
      <c r="BU463" s="14">
        <v>2012</v>
      </c>
      <c r="BV463" s="10">
        <v>754</v>
      </c>
      <c r="BW463" s="9">
        <v>58072032</v>
      </c>
      <c r="BX463">
        <f t="shared" si="482"/>
        <v>77018.610079575592</v>
      </c>
      <c r="BY463">
        <f t="shared" si="483"/>
        <v>-374.70767743374745</v>
      </c>
      <c r="BZ463" s="18">
        <f t="shared" si="484"/>
        <v>-4.8416024573363246E-3</v>
      </c>
      <c r="CA463" s="14">
        <v>2013</v>
      </c>
      <c r="CB463" s="10">
        <v>761</v>
      </c>
      <c r="CC463" s="9">
        <v>59112903</v>
      </c>
      <c r="CD463">
        <f t="shared" si="485"/>
        <v>77677.927726675422</v>
      </c>
      <c r="CE463">
        <f t="shared" si="486"/>
        <v>659.31764709982963</v>
      </c>
      <c r="CF463" s="18">
        <f t="shared" si="487"/>
        <v>8.560497864329452E-3</v>
      </c>
      <c r="CG463" s="14">
        <v>2014</v>
      </c>
      <c r="CH463" s="10">
        <v>743</v>
      </c>
      <c r="CI463" s="9">
        <v>59128913</v>
      </c>
      <c r="CJ463">
        <f t="shared" si="488"/>
        <v>79581.309555854648</v>
      </c>
      <c r="CK463">
        <f t="shared" si="489"/>
        <v>1903.3818291792268</v>
      </c>
      <c r="CL463" s="18">
        <f t="shared" si="490"/>
        <v>2.4503509360814028E-2</v>
      </c>
      <c r="CM463" s="14">
        <v>2015</v>
      </c>
      <c r="CN463" s="9">
        <v>734</v>
      </c>
      <c r="CO463" s="9">
        <v>81407517</v>
      </c>
      <c r="CP463">
        <f t="shared" si="491"/>
        <v>110909.42370572207</v>
      </c>
      <c r="CQ463">
        <f t="shared" si="492"/>
        <v>31328.114149867426</v>
      </c>
      <c r="CR463" s="18">
        <f t="shared" si="493"/>
        <v>0.39366170680917972</v>
      </c>
      <c r="CS463" s="14">
        <v>2016</v>
      </c>
      <c r="CT463" s="9">
        <v>715</v>
      </c>
      <c r="CU463" s="9">
        <v>61150017</v>
      </c>
      <c r="CV463">
        <f t="shared" si="494"/>
        <v>85524.499300699303</v>
      </c>
      <c r="CW463">
        <f t="shared" si="495"/>
        <v>-25384.924405022772</v>
      </c>
      <c r="CX463" s="18">
        <f t="shared" si="496"/>
        <v>-0.2288797791644562</v>
      </c>
      <c r="CY463" s="14">
        <v>2017</v>
      </c>
      <c r="CZ463" s="9">
        <v>714</v>
      </c>
      <c r="DA463" s="9">
        <v>62148227</v>
      </c>
      <c r="DB463">
        <f t="shared" si="497"/>
        <v>87042.334733893556</v>
      </c>
      <c r="DC463">
        <f t="shared" si="498"/>
        <v>1517.8354331942537</v>
      </c>
      <c r="DD463" s="18">
        <f t="shared" si="499"/>
        <v>1.7747375846745739E-2</v>
      </c>
      <c r="DE463" s="14">
        <v>2018</v>
      </c>
      <c r="DF463" s="24">
        <v>723</v>
      </c>
      <c r="DG463" s="24">
        <v>63038733</v>
      </c>
      <c r="DH463">
        <f t="shared" si="500"/>
        <v>87190.502074688789</v>
      </c>
      <c r="DI463">
        <f t="shared" si="501"/>
        <v>148.16734079523303</v>
      </c>
      <c r="DJ463" s="18">
        <f t="shared" si="502"/>
        <v>1.7022445600547282E-3</v>
      </c>
      <c r="DK463" s="14">
        <v>2019</v>
      </c>
      <c r="DL463" s="24">
        <v>702</v>
      </c>
      <c r="DM463" s="24">
        <v>64031884</v>
      </c>
      <c r="DN463">
        <f t="shared" si="503"/>
        <v>91213.509971509979</v>
      </c>
      <c r="DO463">
        <f t="shared" si="504"/>
        <v>4023.0078968211892</v>
      </c>
      <c r="DP463" s="18">
        <f t="shared" si="505"/>
        <v>4.6140437330834679E-2</v>
      </c>
      <c r="DQ463" s="14">
        <v>2020</v>
      </c>
      <c r="DR463" s="25">
        <v>697</v>
      </c>
      <c r="DS463" s="24">
        <v>63766927</v>
      </c>
      <c r="DT463">
        <f t="shared" si="506"/>
        <v>91487.70014347203</v>
      </c>
      <c r="DU463">
        <f t="shared" si="507"/>
        <v>274.19017196205095</v>
      </c>
      <c r="DV463" s="18">
        <f t="shared" si="508"/>
        <v>3.0060258841885668E-3</v>
      </c>
      <c r="DX463" s="11">
        <f t="shared" si="509"/>
        <v>3.5268942135723423E-2</v>
      </c>
      <c r="DY463">
        <f t="shared" si="510"/>
        <v>88482.115593364113</v>
      </c>
      <c r="DZ463" s="23">
        <f t="shared" si="511"/>
        <v>73876.397728141383</v>
      </c>
    </row>
    <row r="464" spans="1:130" x14ac:dyDescent="0.2">
      <c r="A464" s="3">
        <v>103127</v>
      </c>
      <c r="B464" t="s">
        <v>463</v>
      </c>
      <c r="C464" s="14">
        <v>2000</v>
      </c>
      <c r="D464" s="10">
        <v>467</v>
      </c>
      <c r="E464" s="9">
        <v>18578070</v>
      </c>
      <c r="F464">
        <f t="shared" si="448"/>
        <v>39781.734475374731</v>
      </c>
      <c r="G464" s="14">
        <v>2001</v>
      </c>
      <c r="H464" s="10">
        <v>458</v>
      </c>
      <c r="I464" s="9">
        <v>18818479</v>
      </c>
      <c r="J464">
        <f t="shared" si="449"/>
        <v>41088.382096069872</v>
      </c>
      <c r="K464">
        <f t="shared" si="450"/>
        <v>1306.6476206951411</v>
      </c>
      <c r="L464" s="18">
        <f t="shared" si="451"/>
        <v>3.2845416066611378E-2</v>
      </c>
      <c r="M464" s="14">
        <v>2002</v>
      </c>
      <c r="N464" s="10">
        <v>428</v>
      </c>
      <c r="O464" s="9">
        <v>19007838</v>
      </c>
      <c r="P464">
        <f t="shared" si="452"/>
        <v>44410.836448598129</v>
      </c>
      <c r="Q464">
        <f t="shared" si="453"/>
        <v>3322.454352528257</v>
      </c>
      <c r="R464" s="19">
        <f t="shared" si="454"/>
        <v>8.0861162767614833E-2</v>
      </c>
      <c r="S464" s="14">
        <v>2003</v>
      </c>
      <c r="T464" s="10">
        <v>428</v>
      </c>
      <c r="U464" s="9">
        <v>19330347</v>
      </c>
      <c r="V464">
        <f t="shared" si="455"/>
        <v>45164.36214953271</v>
      </c>
      <c r="W464">
        <f t="shared" si="456"/>
        <v>753.52570093458053</v>
      </c>
      <c r="X464" s="18">
        <f t="shared" si="457"/>
        <v>1.6967158495353362E-2</v>
      </c>
      <c r="Y464" s="14">
        <v>2004</v>
      </c>
      <c r="Z464" s="10">
        <v>406</v>
      </c>
      <c r="AA464" s="9">
        <v>19509319</v>
      </c>
      <c r="AB464">
        <f t="shared" si="458"/>
        <v>48052.509852216746</v>
      </c>
      <c r="AC464">
        <f t="shared" si="459"/>
        <v>2888.1477026840366</v>
      </c>
      <c r="AD464" s="18">
        <f t="shared" si="460"/>
        <v>6.3947492341899906E-2</v>
      </c>
      <c r="AE464" s="14">
        <v>2005</v>
      </c>
      <c r="AF464" s="10">
        <v>395</v>
      </c>
      <c r="AG464" s="9">
        <v>20001457</v>
      </c>
      <c r="AH464">
        <f t="shared" si="461"/>
        <v>50636.6</v>
      </c>
      <c r="AI464">
        <f t="shared" si="462"/>
        <v>2584.0901477832522</v>
      </c>
      <c r="AJ464" s="18">
        <f t="shared" si="463"/>
        <v>5.3776382455994517E-2</v>
      </c>
      <c r="AK464" s="14">
        <v>2006</v>
      </c>
      <c r="AL464" s="10">
        <v>387</v>
      </c>
      <c r="AM464" s="9">
        <v>20799598</v>
      </c>
      <c r="AN464">
        <f t="shared" si="464"/>
        <v>53745.731266149873</v>
      </c>
      <c r="AO464">
        <f t="shared" si="465"/>
        <v>3109.1312661498741</v>
      </c>
      <c r="AP464" s="18">
        <f t="shared" si="466"/>
        <v>6.1400869453120357E-2</v>
      </c>
      <c r="AQ464" s="14">
        <v>2007</v>
      </c>
      <c r="AR464" s="10">
        <v>345</v>
      </c>
      <c r="AS464" s="9">
        <v>20832321</v>
      </c>
      <c r="AT464">
        <f t="shared" si="467"/>
        <v>60383.53913043478</v>
      </c>
      <c r="AU464">
        <f t="shared" si="468"/>
        <v>6637.8078642849068</v>
      </c>
      <c r="AV464" s="18">
        <f t="shared" si="469"/>
        <v>0.123503908271605</v>
      </c>
      <c r="AW464" s="14">
        <v>2008</v>
      </c>
      <c r="AX464" s="10">
        <v>316</v>
      </c>
      <c r="AY464" s="9">
        <v>21326737</v>
      </c>
      <c r="AZ464">
        <f t="shared" si="470"/>
        <v>67489.674050632908</v>
      </c>
      <c r="BA464">
        <f t="shared" si="471"/>
        <v>7106.1349201981284</v>
      </c>
      <c r="BB464" s="18">
        <f t="shared" si="472"/>
        <v>0.11768331274601397</v>
      </c>
      <c r="BC464" s="14">
        <v>2009</v>
      </c>
      <c r="BD464" s="10">
        <v>305</v>
      </c>
      <c r="BE464" s="9">
        <v>21850914</v>
      </c>
      <c r="BF464">
        <f t="shared" si="473"/>
        <v>71642.340983606555</v>
      </c>
      <c r="BG464">
        <f t="shared" si="474"/>
        <v>4152.6669329736469</v>
      </c>
      <c r="BH464" s="18">
        <f t="shared" si="475"/>
        <v>6.1530404337975964E-2</v>
      </c>
      <c r="BI464" s="14">
        <v>2010</v>
      </c>
      <c r="BJ464" s="10">
        <v>256</v>
      </c>
      <c r="BK464" s="9">
        <v>21913756</v>
      </c>
      <c r="BL464">
        <f t="shared" si="476"/>
        <v>85600.609375</v>
      </c>
      <c r="BM464">
        <f t="shared" si="477"/>
        <v>13958.268391393445</v>
      </c>
      <c r="BN464" s="18">
        <f t="shared" si="478"/>
        <v>0.19483266738292965</v>
      </c>
      <c r="BO464" s="14">
        <v>2011</v>
      </c>
      <c r="BP464" s="10">
        <v>258</v>
      </c>
      <c r="BQ464" s="9">
        <v>22367333</v>
      </c>
      <c r="BR464">
        <f t="shared" si="479"/>
        <v>86695.089147286824</v>
      </c>
      <c r="BS464">
        <f t="shared" si="480"/>
        <v>1094.4797722868243</v>
      </c>
      <c r="BT464" s="18">
        <f t="shared" si="481"/>
        <v>1.2785887627179339E-2</v>
      </c>
      <c r="BU464" s="14">
        <v>2012</v>
      </c>
      <c r="BV464" s="10">
        <v>262</v>
      </c>
      <c r="BW464" s="9">
        <v>24060723</v>
      </c>
      <c r="BX464">
        <f t="shared" si="482"/>
        <v>91834.82061068702</v>
      </c>
      <c r="BY464">
        <f t="shared" si="483"/>
        <v>5139.7314634001959</v>
      </c>
      <c r="BZ464" s="18">
        <f t="shared" si="484"/>
        <v>5.9285151142393709E-2</v>
      </c>
      <c r="CA464" s="14">
        <v>2013</v>
      </c>
      <c r="CB464" s="10">
        <v>247</v>
      </c>
      <c r="CC464" s="9">
        <v>24896943</v>
      </c>
      <c r="CD464">
        <f t="shared" si="485"/>
        <v>100797.34008097165</v>
      </c>
      <c r="CE464">
        <f t="shared" si="486"/>
        <v>8962.5194702846347</v>
      </c>
      <c r="CF464" s="18">
        <f t="shared" si="487"/>
        <v>9.7593912752105341E-2</v>
      </c>
      <c r="CG464" s="14">
        <v>2014</v>
      </c>
      <c r="CH464" s="10">
        <v>244</v>
      </c>
      <c r="CI464" s="9">
        <v>25529205</v>
      </c>
      <c r="CJ464">
        <f t="shared" si="488"/>
        <v>104627.88934426229</v>
      </c>
      <c r="CK464">
        <f t="shared" si="489"/>
        <v>3830.5492632906389</v>
      </c>
      <c r="CL464" s="18">
        <f t="shared" si="490"/>
        <v>3.8002483599403662E-2</v>
      </c>
      <c r="CM464" s="14">
        <v>2015</v>
      </c>
      <c r="CN464" s="9">
        <v>243</v>
      </c>
      <c r="CO464" s="9">
        <v>25906567</v>
      </c>
      <c r="CP464">
        <f t="shared" si="491"/>
        <v>106611.38683127573</v>
      </c>
      <c r="CQ464">
        <f t="shared" si="492"/>
        <v>1983.497487013432</v>
      </c>
      <c r="CR464" s="18">
        <f t="shared" si="493"/>
        <v>1.8957636433695347E-2</v>
      </c>
      <c r="CS464" s="14">
        <v>2016</v>
      </c>
      <c r="CT464" s="9">
        <v>262</v>
      </c>
      <c r="CU464" s="9">
        <v>27996297</v>
      </c>
      <c r="CV464">
        <f t="shared" si="494"/>
        <v>106856.09541984733</v>
      </c>
      <c r="CW464">
        <f t="shared" si="495"/>
        <v>244.70858857160783</v>
      </c>
      <c r="CX464" s="18">
        <f t="shared" si="496"/>
        <v>2.2953325704212642E-3</v>
      </c>
      <c r="CY464" s="14">
        <v>2017</v>
      </c>
      <c r="CZ464" s="9">
        <v>277</v>
      </c>
      <c r="DA464" s="9">
        <v>28324911</v>
      </c>
      <c r="DB464">
        <f t="shared" si="497"/>
        <v>102255.99638989169</v>
      </c>
      <c r="DC464">
        <f t="shared" si="498"/>
        <v>-4600.0990299556433</v>
      </c>
      <c r="DD464" s="18">
        <f t="shared" si="499"/>
        <v>-4.304947707364222E-2</v>
      </c>
      <c r="DE464" s="14">
        <v>2018</v>
      </c>
      <c r="DF464" s="24">
        <v>288</v>
      </c>
      <c r="DG464" s="24">
        <v>28817201</v>
      </c>
      <c r="DH464">
        <f t="shared" si="500"/>
        <v>100059.72569444444</v>
      </c>
      <c r="DI464">
        <f t="shared" si="501"/>
        <v>-2196.2706954472524</v>
      </c>
      <c r="DJ464" s="18">
        <f t="shared" si="502"/>
        <v>-2.1478160430544298E-2</v>
      </c>
      <c r="DK464" s="14">
        <v>2019</v>
      </c>
      <c r="DL464" s="24">
        <v>288</v>
      </c>
      <c r="DM464" s="24">
        <v>29248826</v>
      </c>
      <c r="DN464">
        <f t="shared" si="503"/>
        <v>101558.42361111111</v>
      </c>
      <c r="DO464">
        <f t="shared" si="504"/>
        <v>1498.6979166666715</v>
      </c>
      <c r="DP464" s="18">
        <f t="shared" si="505"/>
        <v>1.4978033432185222E-2</v>
      </c>
      <c r="DQ464" s="14">
        <v>2020</v>
      </c>
      <c r="DR464" s="25">
        <v>289</v>
      </c>
      <c r="DS464" s="24">
        <v>29716145</v>
      </c>
      <c r="DT464">
        <f t="shared" si="506"/>
        <v>102824.03114186852</v>
      </c>
      <c r="DU464">
        <f t="shared" si="507"/>
        <v>1265.6075307574065</v>
      </c>
      <c r="DV464" s="18">
        <f t="shared" si="508"/>
        <v>1.2461866635540622E-2</v>
      </c>
      <c r="DX464" s="11">
        <f t="shared" si="509"/>
        <v>5.222739779809344E-2</v>
      </c>
      <c r="DY464">
        <f t="shared" si="510"/>
        <v>101291.3818984824</v>
      </c>
      <c r="DZ464" s="23">
        <f t="shared" si="511"/>
        <v>76767.481814250626</v>
      </c>
    </row>
    <row r="465" spans="1:130" x14ac:dyDescent="0.2">
      <c r="A465" s="3">
        <v>103128</v>
      </c>
      <c r="B465" t="s">
        <v>464</v>
      </c>
      <c r="C465" s="14">
        <v>2000</v>
      </c>
      <c r="D465" s="10">
        <v>286</v>
      </c>
      <c r="E465" s="9">
        <v>16639386</v>
      </c>
      <c r="F465">
        <f t="shared" si="448"/>
        <v>58179.671328671328</v>
      </c>
      <c r="G465" s="14">
        <v>2001</v>
      </c>
      <c r="H465" s="10">
        <v>286</v>
      </c>
      <c r="I465" s="9">
        <v>17172414</v>
      </c>
      <c r="J465">
        <f t="shared" si="449"/>
        <v>60043.405594405594</v>
      </c>
      <c r="K465">
        <f t="shared" si="450"/>
        <v>1863.734265734267</v>
      </c>
      <c r="L465" s="18">
        <f t="shared" si="451"/>
        <v>3.203411472033886E-2</v>
      </c>
      <c r="M465" s="14">
        <v>2002</v>
      </c>
      <c r="N465" s="10">
        <v>281</v>
      </c>
      <c r="O465" s="9">
        <v>17546836</v>
      </c>
      <c r="P465">
        <f t="shared" si="452"/>
        <v>62444.256227758007</v>
      </c>
      <c r="Q465">
        <f t="shared" si="453"/>
        <v>2400.8506333524128</v>
      </c>
      <c r="R465" s="19">
        <f t="shared" si="454"/>
        <v>3.9985250829544995E-2</v>
      </c>
      <c r="S465" s="14">
        <v>2003</v>
      </c>
      <c r="T465" s="10">
        <v>281</v>
      </c>
      <c r="U465" s="9">
        <v>18128697</v>
      </c>
      <c r="V465">
        <f t="shared" si="455"/>
        <v>64514.935943060496</v>
      </c>
      <c r="W465">
        <f t="shared" si="456"/>
        <v>2070.6797153024891</v>
      </c>
      <c r="X465" s="18">
        <f t="shared" si="457"/>
        <v>3.3160451263122274E-2</v>
      </c>
      <c r="Y465" s="14">
        <v>2004</v>
      </c>
      <c r="Z465" s="10">
        <v>308</v>
      </c>
      <c r="AA465" s="9">
        <v>17943978</v>
      </c>
      <c r="AB465">
        <f t="shared" si="458"/>
        <v>58259.668831168834</v>
      </c>
      <c r="AC465">
        <f t="shared" si="459"/>
        <v>-6255.2671118916624</v>
      </c>
      <c r="AD465" s="18">
        <f t="shared" si="460"/>
        <v>-9.6958433275240757E-2</v>
      </c>
      <c r="AE465" s="14">
        <v>2005</v>
      </c>
      <c r="AF465" s="10">
        <v>304</v>
      </c>
      <c r="AG465" s="9">
        <v>19377270</v>
      </c>
      <c r="AH465">
        <f t="shared" si="461"/>
        <v>63741.019736842107</v>
      </c>
      <c r="AI465">
        <f t="shared" si="462"/>
        <v>5481.3509056732728</v>
      </c>
      <c r="AJ465" s="18">
        <f t="shared" si="463"/>
        <v>9.4084827731474474E-2</v>
      </c>
      <c r="AK465" s="14">
        <v>2006</v>
      </c>
      <c r="AL465" s="10">
        <v>264</v>
      </c>
      <c r="AM465" s="9">
        <v>21227738</v>
      </c>
      <c r="AN465">
        <f t="shared" si="464"/>
        <v>80408.09848484848</v>
      </c>
      <c r="AO465">
        <f t="shared" si="465"/>
        <v>16667.078748006374</v>
      </c>
      <c r="AP465" s="18">
        <f t="shared" si="466"/>
        <v>0.26148120655768009</v>
      </c>
      <c r="AQ465" s="14">
        <v>2007</v>
      </c>
      <c r="AR465" s="10">
        <v>262</v>
      </c>
      <c r="AS465" s="9">
        <v>22593524</v>
      </c>
      <c r="AT465">
        <f t="shared" si="467"/>
        <v>86234.824427480911</v>
      </c>
      <c r="AU465">
        <f t="shared" si="468"/>
        <v>5826.7259426324308</v>
      </c>
      <c r="AV465" s="18">
        <f t="shared" si="469"/>
        <v>7.2464416550409749E-2</v>
      </c>
      <c r="AW465" s="14">
        <v>2008</v>
      </c>
      <c r="AX465" s="10">
        <v>265</v>
      </c>
      <c r="AY465" s="9">
        <v>26826143</v>
      </c>
      <c r="AZ465">
        <f t="shared" si="470"/>
        <v>101230.72830188679</v>
      </c>
      <c r="BA465">
        <f t="shared" si="471"/>
        <v>14995.903874405878</v>
      </c>
      <c r="BB465" s="18">
        <f t="shared" si="472"/>
        <v>0.1738961489626116</v>
      </c>
      <c r="BC465" s="14">
        <v>2009</v>
      </c>
      <c r="BD465" s="10">
        <v>240</v>
      </c>
      <c r="BE465" s="9">
        <v>27868616</v>
      </c>
      <c r="BF465">
        <f t="shared" si="473"/>
        <v>116119.23333333334</v>
      </c>
      <c r="BG465">
        <f t="shared" si="474"/>
        <v>14888.505031446548</v>
      </c>
      <c r="BH465" s="18">
        <f t="shared" si="475"/>
        <v>0.14707495719132396</v>
      </c>
      <c r="BI465" s="14">
        <v>2010</v>
      </c>
      <c r="BJ465" s="10">
        <v>233</v>
      </c>
      <c r="BK465" s="9">
        <v>27699525</v>
      </c>
      <c r="BL465">
        <f t="shared" si="476"/>
        <v>118882.08154506437</v>
      </c>
      <c r="BM465">
        <f t="shared" si="477"/>
        <v>2762.8482117310341</v>
      </c>
      <c r="BN465" s="18">
        <f t="shared" si="478"/>
        <v>2.3793200595804549E-2</v>
      </c>
      <c r="BO465" s="14">
        <v>2011</v>
      </c>
      <c r="BP465" s="10">
        <v>223</v>
      </c>
      <c r="BQ465" s="9">
        <v>27367322</v>
      </c>
      <c r="BR465">
        <f t="shared" si="479"/>
        <v>122723.41704035875</v>
      </c>
      <c r="BS465">
        <f t="shared" si="480"/>
        <v>3841.3354952943773</v>
      </c>
      <c r="BT465" s="18">
        <f t="shared" si="481"/>
        <v>3.2312148688599891E-2</v>
      </c>
      <c r="BU465" s="14">
        <v>2012</v>
      </c>
      <c r="BV465" s="10">
        <v>210</v>
      </c>
      <c r="BW465" s="9">
        <v>27184183</v>
      </c>
      <c r="BX465">
        <f t="shared" si="482"/>
        <v>129448.49047619048</v>
      </c>
      <c r="BY465">
        <f t="shared" si="483"/>
        <v>6725.0734358317277</v>
      </c>
      <c r="BZ465" s="18">
        <f t="shared" si="484"/>
        <v>5.4798616254468566E-2</v>
      </c>
      <c r="CA465" s="14">
        <v>2013</v>
      </c>
      <c r="CB465" s="10">
        <v>206</v>
      </c>
      <c r="CC465" s="9">
        <v>28290131</v>
      </c>
      <c r="CD465">
        <f t="shared" si="485"/>
        <v>137330.73300970873</v>
      </c>
      <c r="CE465">
        <f t="shared" si="486"/>
        <v>7882.2425335182488</v>
      </c>
      <c r="CF465" s="18">
        <f t="shared" si="487"/>
        <v>6.0890957511536475E-2</v>
      </c>
      <c r="CG465" s="14">
        <v>2014</v>
      </c>
      <c r="CH465" s="10">
        <v>214</v>
      </c>
      <c r="CI465" s="9">
        <v>31102691</v>
      </c>
      <c r="CJ465">
        <f t="shared" si="488"/>
        <v>145339.67757009345</v>
      </c>
      <c r="CK465">
        <f t="shared" si="489"/>
        <v>8008.9445603847271</v>
      </c>
      <c r="CL465" s="18">
        <f t="shared" si="490"/>
        <v>5.8318661707125144E-2</v>
      </c>
      <c r="CM465" s="14">
        <v>2015</v>
      </c>
      <c r="CN465" s="9">
        <v>222</v>
      </c>
      <c r="CO465" s="9">
        <v>31490656</v>
      </c>
      <c r="CP465">
        <f t="shared" si="491"/>
        <v>141849.8018018018</v>
      </c>
      <c r="CQ465">
        <f t="shared" si="492"/>
        <v>-3489.8757682916475</v>
      </c>
      <c r="CR465" s="18">
        <f t="shared" si="493"/>
        <v>-2.401185847277371E-2</v>
      </c>
      <c r="CS465" s="14">
        <v>2016</v>
      </c>
      <c r="CT465" s="9">
        <v>218</v>
      </c>
      <c r="CU465" s="9">
        <v>34076441</v>
      </c>
      <c r="CV465">
        <f t="shared" si="494"/>
        <v>156313.94954128441</v>
      </c>
      <c r="CW465">
        <f t="shared" si="495"/>
        <v>14464.147739482607</v>
      </c>
      <c r="CX465" s="18">
        <f t="shared" si="496"/>
        <v>0.10196805040089157</v>
      </c>
      <c r="CY465" s="14">
        <v>2017</v>
      </c>
      <c r="CZ465" s="9">
        <v>223</v>
      </c>
      <c r="DA465" s="9">
        <v>39981551</v>
      </c>
      <c r="DB465">
        <f t="shared" si="497"/>
        <v>179289.466367713</v>
      </c>
      <c r="DC465">
        <f t="shared" si="498"/>
        <v>22975.516826428589</v>
      </c>
      <c r="DD465" s="18">
        <f t="shared" si="499"/>
        <v>0.14698315085667052</v>
      </c>
      <c r="DE465" s="14">
        <v>2018</v>
      </c>
      <c r="DF465" s="24">
        <v>224</v>
      </c>
      <c r="DG465" s="24">
        <v>38934989</v>
      </c>
      <c r="DH465">
        <f t="shared" si="500"/>
        <v>173816.91517857142</v>
      </c>
      <c r="DI465">
        <f t="shared" si="501"/>
        <v>-5472.5511891415808</v>
      </c>
      <c r="DJ465" s="18">
        <f t="shared" si="502"/>
        <v>-3.0523551104322404E-2</v>
      </c>
      <c r="DK465" s="14">
        <v>2019</v>
      </c>
      <c r="DL465" s="24">
        <v>226</v>
      </c>
      <c r="DM465" s="24">
        <v>36242023</v>
      </c>
      <c r="DN465">
        <f t="shared" si="503"/>
        <v>160362.9336283186</v>
      </c>
      <c r="DO465">
        <f t="shared" si="504"/>
        <v>-13453.981550252822</v>
      </c>
      <c r="DP465" s="18">
        <f t="shared" si="505"/>
        <v>-7.7403177570093379E-2</v>
      </c>
      <c r="DQ465" s="14">
        <v>2020</v>
      </c>
      <c r="DR465" s="25">
        <v>224</v>
      </c>
      <c r="DS465" s="24">
        <v>34790412</v>
      </c>
      <c r="DT465">
        <f t="shared" si="506"/>
        <v>155314.33928571429</v>
      </c>
      <c r="DU465">
        <f t="shared" si="507"/>
        <v>-5048.5943426043086</v>
      </c>
      <c r="DV465" s="18">
        <f t="shared" si="508"/>
        <v>-3.1482302227681211E-2</v>
      </c>
      <c r="DX465" s="11">
        <f t="shared" si="509"/>
        <v>5.3988466413477529E-2</v>
      </c>
      <c r="DY465">
        <f t="shared" si="510"/>
        <v>171156.43839153435</v>
      </c>
      <c r="DZ465" s="23">
        <f t="shared" si="511"/>
        <v>112945.12607877499</v>
      </c>
    </row>
    <row r="466" spans="1:130" x14ac:dyDescent="0.2">
      <c r="A466" s="3">
        <v>103129</v>
      </c>
      <c r="B466" t="s">
        <v>465</v>
      </c>
      <c r="C466" s="14">
        <v>2000</v>
      </c>
      <c r="D466" s="10">
        <v>507</v>
      </c>
      <c r="E466" s="9">
        <v>20847461</v>
      </c>
      <c r="F466">
        <f t="shared" si="448"/>
        <v>41119.252465483238</v>
      </c>
      <c r="G466" s="14">
        <v>2001</v>
      </c>
      <c r="H466" s="10">
        <v>508</v>
      </c>
      <c r="I466" s="9">
        <v>21825033</v>
      </c>
      <c r="J466">
        <f t="shared" si="449"/>
        <v>42962.663385826774</v>
      </c>
      <c r="K466">
        <f t="shared" si="450"/>
        <v>1843.4109203435364</v>
      </c>
      <c r="L466" s="18">
        <f t="shared" si="451"/>
        <v>4.4830847104794819E-2</v>
      </c>
      <c r="M466" s="14">
        <v>2002</v>
      </c>
      <c r="N466" s="10">
        <v>492</v>
      </c>
      <c r="O466" s="9">
        <v>22913806</v>
      </c>
      <c r="P466">
        <f t="shared" si="452"/>
        <v>46572.776422764226</v>
      </c>
      <c r="Q466">
        <f t="shared" si="453"/>
        <v>3610.1130369374514</v>
      </c>
      <c r="R466" s="19">
        <f t="shared" si="454"/>
        <v>8.4029079028848444E-2</v>
      </c>
      <c r="S466" s="14">
        <v>2003</v>
      </c>
      <c r="T466" s="10">
        <v>492</v>
      </c>
      <c r="U466" s="9">
        <v>23961272</v>
      </c>
      <c r="V466">
        <f t="shared" si="455"/>
        <v>48701.772357723574</v>
      </c>
      <c r="W466">
        <f t="shared" si="456"/>
        <v>2128.9959349593482</v>
      </c>
      <c r="X466" s="18">
        <f t="shared" si="457"/>
        <v>4.5713313624109388E-2</v>
      </c>
      <c r="Y466" s="14">
        <v>2004</v>
      </c>
      <c r="Z466" s="10">
        <v>466</v>
      </c>
      <c r="AA466" s="9">
        <v>24605108</v>
      </c>
      <c r="AB466">
        <f t="shared" si="458"/>
        <v>52800.660944206007</v>
      </c>
      <c r="AC466">
        <f t="shared" si="459"/>
        <v>4098.8885864824333</v>
      </c>
      <c r="AD466" s="18">
        <f t="shared" si="460"/>
        <v>8.4163027094277684E-2</v>
      </c>
      <c r="AE466" s="14">
        <v>2005</v>
      </c>
      <c r="AF466" s="10">
        <v>420</v>
      </c>
      <c r="AG466" s="9">
        <v>25201184</v>
      </c>
      <c r="AH466">
        <f t="shared" si="461"/>
        <v>60002.81904761905</v>
      </c>
      <c r="AI466">
        <f t="shared" si="462"/>
        <v>7202.1581034130431</v>
      </c>
      <c r="AJ466" s="18">
        <f t="shared" si="463"/>
        <v>0.13640280206006322</v>
      </c>
      <c r="AK466" s="14">
        <v>2006</v>
      </c>
      <c r="AL466" s="10">
        <v>438</v>
      </c>
      <c r="AM466" s="9">
        <v>26229269</v>
      </c>
      <c r="AN466">
        <f t="shared" si="464"/>
        <v>59884.175799086755</v>
      </c>
      <c r="AO466">
        <f t="shared" si="465"/>
        <v>-118.64324853229482</v>
      </c>
      <c r="AP466" s="18">
        <f t="shared" si="466"/>
        <v>-1.9772945740788935E-3</v>
      </c>
      <c r="AQ466" s="14">
        <v>2007</v>
      </c>
      <c r="AR466" s="10">
        <v>416</v>
      </c>
      <c r="AS466" s="9">
        <v>26957609</v>
      </c>
      <c r="AT466">
        <f t="shared" si="467"/>
        <v>64801.944711538461</v>
      </c>
      <c r="AU466">
        <f t="shared" si="468"/>
        <v>4917.7689124517055</v>
      </c>
      <c r="AV466" s="18">
        <f t="shared" si="469"/>
        <v>8.2121342522120888E-2</v>
      </c>
      <c r="AW466" s="14">
        <v>2008</v>
      </c>
      <c r="AX466" s="10">
        <v>440</v>
      </c>
      <c r="AY466" s="9">
        <v>28106737</v>
      </c>
      <c r="AZ466">
        <f t="shared" si="470"/>
        <v>63878.947727272731</v>
      </c>
      <c r="BA466">
        <f t="shared" si="471"/>
        <v>-922.99698426573013</v>
      </c>
      <c r="BB466" s="18">
        <f t="shared" si="472"/>
        <v>-1.42433531643902E-2</v>
      </c>
      <c r="BC466" s="14">
        <v>2009</v>
      </c>
      <c r="BD466" s="10">
        <v>437</v>
      </c>
      <c r="BE466" s="9">
        <v>28998918</v>
      </c>
      <c r="BF466">
        <f t="shared" si="473"/>
        <v>66359.080091533178</v>
      </c>
      <c r="BG466">
        <f t="shared" si="474"/>
        <v>2480.1323642604475</v>
      </c>
      <c r="BH466" s="18">
        <f t="shared" si="475"/>
        <v>3.882550437194459E-2</v>
      </c>
      <c r="BI466" s="14">
        <v>2010</v>
      </c>
      <c r="BJ466" s="10">
        <v>428</v>
      </c>
      <c r="BK466" s="9">
        <v>28376517</v>
      </c>
      <c r="BL466">
        <f t="shared" si="476"/>
        <v>66300.273364485984</v>
      </c>
      <c r="BM466">
        <f t="shared" si="477"/>
        <v>-58.806727047194727</v>
      </c>
      <c r="BN466" s="18">
        <f t="shared" si="478"/>
        <v>-8.8618960609578934E-4</v>
      </c>
      <c r="BO466" s="14">
        <v>2011</v>
      </c>
      <c r="BP466" s="10">
        <v>437</v>
      </c>
      <c r="BQ466" s="9">
        <v>28361389</v>
      </c>
      <c r="BR466">
        <f t="shared" si="479"/>
        <v>64900.203661327228</v>
      </c>
      <c r="BS466">
        <f t="shared" si="480"/>
        <v>-1400.0697031587551</v>
      </c>
      <c r="BT466" s="18">
        <f t="shared" si="481"/>
        <v>-2.111710302402325E-2</v>
      </c>
      <c r="BU466" s="14">
        <v>2012</v>
      </c>
      <c r="BV466" s="10">
        <v>438</v>
      </c>
      <c r="BW466" s="9">
        <v>29533722</v>
      </c>
      <c r="BX466">
        <f t="shared" si="482"/>
        <v>67428.589041095896</v>
      </c>
      <c r="BY466">
        <f t="shared" si="483"/>
        <v>2528.3853797686679</v>
      </c>
      <c r="BZ466" s="18">
        <f t="shared" si="484"/>
        <v>3.8958050008019988E-2</v>
      </c>
      <c r="CA466" s="14">
        <v>2013</v>
      </c>
      <c r="CB466" s="10">
        <v>450</v>
      </c>
      <c r="CC466" s="9">
        <v>30759598</v>
      </c>
      <c r="CD466">
        <f t="shared" si="485"/>
        <v>68354.662222222221</v>
      </c>
      <c r="CE466">
        <f t="shared" si="486"/>
        <v>926.07318112632493</v>
      </c>
      <c r="CF466" s="18">
        <f t="shared" si="487"/>
        <v>1.3734132573379349E-2</v>
      </c>
      <c r="CG466" s="14">
        <v>2014</v>
      </c>
      <c r="CH466" s="10">
        <v>406</v>
      </c>
      <c r="CI466" s="9">
        <v>31965115</v>
      </c>
      <c r="CJ466">
        <f t="shared" si="488"/>
        <v>78731.81034482758</v>
      </c>
      <c r="CK466">
        <f t="shared" si="489"/>
        <v>10377.148122605358</v>
      </c>
      <c r="CL466" s="18">
        <f t="shared" si="490"/>
        <v>0.1518133187297315</v>
      </c>
      <c r="CM466" s="14">
        <v>2015</v>
      </c>
      <c r="CN466" s="9">
        <v>432</v>
      </c>
      <c r="CO466" s="9">
        <v>32535071</v>
      </c>
      <c r="CP466">
        <f t="shared" si="491"/>
        <v>75312.664351851854</v>
      </c>
      <c r="CQ466">
        <f t="shared" si="492"/>
        <v>-3419.1459929757257</v>
      </c>
      <c r="CR466" s="18">
        <f t="shared" si="493"/>
        <v>-4.3427757827498657E-2</v>
      </c>
      <c r="CS466" s="14">
        <v>2016</v>
      </c>
      <c r="CT466" s="9">
        <v>427</v>
      </c>
      <c r="CU466" s="9">
        <v>32574162</v>
      </c>
      <c r="CV466">
        <f t="shared" si="494"/>
        <v>76286.093676814984</v>
      </c>
      <c r="CW466">
        <f t="shared" si="495"/>
        <v>973.42932496313006</v>
      </c>
      <c r="CX466" s="18">
        <f t="shared" si="496"/>
        <v>1.2925174448953013E-2</v>
      </c>
      <c r="CY466" s="14">
        <v>2017</v>
      </c>
      <c r="CZ466" s="9">
        <v>419</v>
      </c>
      <c r="DA466" s="9">
        <v>32628548</v>
      </c>
      <c r="DB466">
        <f t="shared" si="497"/>
        <v>77872.429594272078</v>
      </c>
      <c r="DC466">
        <f t="shared" si="498"/>
        <v>1586.3359174570942</v>
      </c>
      <c r="DD466" s="18">
        <f t="shared" si="499"/>
        <v>2.0794562167222575E-2</v>
      </c>
      <c r="DE466" s="14">
        <v>2018</v>
      </c>
      <c r="DF466" s="24">
        <v>434</v>
      </c>
      <c r="DG466" s="24">
        <v>33663199</v>
      </c>
      <c r="DH466">
        <f t="shared" si="500"/>
        <v>77564.974654377875</v>
      </c>
      <c r="DI466">
        <f t="shared" si="501"/>
        <v>-307.45493989420356</v>
      </c>
      <c r="DJ466" s="18">
        <f t="shared" si="502"/>
        <v>-3.9481873301769757E-3</v>
      </c>
      <c r="DK466" s="14">
        <v>2019</v>
      </c>
      <c r="DL466" s="24">
        <v>431</v>
      </c>
      <c r="DM466" s="24">
        <v>34163933</v>
      </c>
      <c r="DN466">
        <f t="shared" si="503"/>
        <v>79266.665893271464</v>
      </c>
      <c r="DO466">
        <f t="shared" si="504"/>
        <v>1701.6912388935889</v>
      </c>
      <c r="DP466" s="18">
        <f t="shared" si="505"/>
        <v>2.1938913104479988E-2</v>
      </c>
      <c r="DQ466" s="14">
        <v>2020</v>
      </c>
      <c r="DR466" s="25">
        <v>442</v>
      </c>
      <c r="DS466" s="24">
        <v>34278183</v>
      </c>
      <c r="DT466">
        <f t="shared" si="506"/>
        <v>77552.450226244342</v>
      </c>
      <c r="DU466">
        <f t="shared" si="507"/>
        <v>-1714.2156670271215</v>
      </c>
      <c r="DV466" s="18">
        <f t="shared" si="508"/>
        <v>-2.1625933773160407E-2</v>
      </c>
      <c r="DX466" s="11">
        <f t="shared" si="509"/>
        <v>3.2512303814852407E-2</v>
      </c>
      <c r="DY466">
        <f t="shared" si="510"/>
        <v>78234.690047307144</v>
      </c>
      <c r="DZ466" s="23">
        <f t="shared" si="511"/>
        <v>64602.614761135505</v>
      </c>
    </row>
    <row r="467" spans="1:130" x14ac:dyDescent="0.2">
      <c r="A467" s="3">
        <v>103130</v>
      </c>
      <c r="B467" t="s">
        <v>466</v>
      </c>
      <c r="C467" s="14">
        <v>2000</v>
      </c>
      <c r="D467" s="10">
        <v>839</v>
      </c>
      <c r="E467" s="9">
        <v>27652840</v>
      </c>
      <c r="F467">
        <f t="shared" si="448"/>
        <v>32959.284862932065</v>
      </c>
      <c r="G467" s="14">
        <v>2001</v>
      </c>
      <c r="H467" s="10">
        <v>899</v>
      </c>
      <c r="I467" s="9">
        <v>28651461</v>
      </c>
      <c r="J467">
        <f t="shared" si="449"/>
        <v>31870.368186874304</v>
      </c>
      <c r="K467">
        <f t="shared" si="450"/>
        <v>-1088.9166760577609</v>
      </c>
      <c r="L467" s="18">
        <f t="shared" si="451"/>
        <v>-3.3038237346054197E-2</v>
      </c>
      <c r="M467" s="14">
        <v>2002</v>
      </c>
      <c r="N467" s="10">
        <v>914</v>
      </c>
      <c r="O467" s="9">
        <v>29900874</v>
      </c>
      <c r="P467">
        <f t="shared" si="452"/>
        <v>32714.304157549235</v>
      </c>
      <c r="Q467">
        <f t="shared" si="453"/>
        <v>843.93597067493101</v>
      </c>
      <c r="R467" s="19">
        <f t="shared" si="454"/>
        <v>2.6480270504766337E-2</v>
      </c>
      <c r="S467" s="14">
        <v>2003</v>
      </c>
      <c r="T467" s="10">
        <v>914</v>
      </c>
      <c r="U467" s="9">
        <v>30837195</v>
      </c>
      <c r="V467">
        <f t="shared" si="455"/>
        <v>33738.725382932163</v>
      </c>
      <c r="W467">
        <f t="shared" si="456"/>
        <v>1024.4212253829282</v>
      </c>
      <c r="X467" s="18">
        <f t="shared" si="457"/>
        <v>3.1314168274813516E-2</v>
      </c>
      <c r="Y467" s="14">
        <v>2004</v>
      </c>
      <c r="Z467" s="10">
        <v>927</v>
      </c>
      <c r="AA467" s="9">
        <v>31960203</v>
      </c>
      <c r="AB467">
        <f t="shared" si="458"/>
        <v>34477.025889967641</v>
      </c>
      <c r="AC467">
        <f t="shared" si="459"/>
        <v>738.30050703547749</v>
      </c>
      <c r="AD467" s="18">
        <f t="shared" si="460"/>
        <v>2.1882880833695363E-2</v>
      </c>
      <c r="AE467" s="14">
        <v>2005</v>
      </c>
      <c r="AF467" s="10">
        <v>948</v>
      </c>
      <c r="AG467" s="9">
        <v>32441582</v>
      </c>
      <c r="AH467">
        <f t="shared" si="461"/>
        <v>34221.078059071733</v>
      </c>
      <c r="AI467">
        <f t="shared" si="462"/>
        <v>-255.94783089590783</v>
      </c>
      <c r="AJ467" s="18">
        <f t="shared" si="463"/>
        <v>-7.4237212836384845E-3</v>
      </c>
      <c r="AK467" s="14">
        <v>2006</v>
      </c>
      <c r="AL467" s="10">
        <v>752</v>
      </c>
      <c r="AM467" s="9">
        <v>33990907</v>
      </c>
      <c r="AN467">
        <f t="shared" si="464"/>
        <v>45200.674202127659</v>
      </c>
      <c r="AO467">
        <f t="shared" si="465"/>
        <v>10979.596143055925</v>
      </c>
      <c r="AP467" s="18">
        <f t="shared" si="466"/>
        <v>0.32084308168501202</v>
      </c>
      <c r="AQ467" s="14">
        <v>2007</v>
      </c>
      <c r="AR467" s="10">
        <v>768</v>
      </c>
      <c r="AS467" s="9">
        <v>35791730</v>
      </c>
      <c r="AT467">
        <f t="shared" si="467"/>
        <v>46603.815104166664</v>
      </c>
      <c r="AU467">
        <f t="shared" si="468"/>
        <v>1403.1409020390056</v>
      </c>
      <c r="AV467" s="18">
        <f t="shared" si="469"/>
        <v>3.1042477281742798E-2</v>
      </c>
      <c r="AW467" s="14">
        <v>2008</v>
      </c>
      <c r="AX467" s="10">
        <v>737</v>
      </c>
      <c r="AY467" s="9">
        <v>37136783</v>
      </c>
      <c r="AZ467">
        <f t="shared" si="470"/>
        <v>50389.122116689279</v>
      </c>
      <c r="BA467">
        <f t="shared" si="471"/>
        <v>3785.307012522615</v>
      </c>
      <c r="BB467" s="18">
        <f t="shared" si="472"/>
        <v>8.1223114546778497E-2</v>
      </c>
      <c r="BC467" s="14">
        <v>2009</v>
      </c>
      <c r="BD467" s="10">
        <v>749</v>
      </c>
      <c r="BE467" s="9">
        <v>39040747</v>
      </c>
      <c r="BF467">
        <f t="shared" si="473"/>
        <v>52123.827770360484</v>
      </c>
      <c r="BG467">
        <f t="shared" si="474"/>
        <v>1734.7056536712043</v>
      </c>
      <c r="BH467" s="18">
        <f t="shared" si="475"/>
        <v>3.4426193209995536E-2</v>
      </c>
      <c r="BI467" s="14">
        <v>2010</v>
      </c>
      <c r="BJ467" s="10">
        <v>730</v>
      </c>
      <c r="BK467" s="9">
        <v>38521533</v>
      </c>
      <c r="BL467">
        <f t="shared" si="476"/>
        <v>52769.22328767123</v>
      </c>
      <c r="BM467">
        <f t="shared" si="477"/>
        <v>645.39551731074607</v>
      </c>
      <c r="BN467" s="18">
        <f t="shared" si="478"/>
        <v>1.2381967037304608E-2</v>
      </c>
      <c r="BO467" s="14">
        <v>2011</v>
      </c>
      <c r="BP467" s="10">
        <v>748</v>
      </c>
      <c r="BQ467" s="9">
        <v>39424021</v>
      </c>
      <c r="BR467">
        <f t="shared" si="479"/>
        <v>52705.910427807488</v>
      </c>
      <c r="BS467">
        <f t="shared" si="480"/>
        <v>-63.312859863741323</v>
      </c>
      <c r="BT467" s="18">
        <f t="shared" si="481"/>
        <v>-1.1998065523646519E-3</v>
      </c>
      <c r="BU467" s="14">
        <v>2012</v>
      </c>
      <c r="BV467" s="10">
        <v>721</v>
      </c>
      <c r="BW467" s="9">
        <v>40423553</v>
      </c>
      <c r="BX467">
        <f t="shared" si="482"/>
        <v>56065.95423023578</v>
      </c>
      <c r="BY467">
        <f t="shared" si="483"/>
        <v>3360.0438024282921</v>
      </c>
      <c r="BZ467" s="18">
        <f t="shared" si="484"/>
        <v>6.3750797114692143E-2</v>
      </c>
      <c r="CA467" s="14">
        <v>2013</v>
      </c>
      <c r="CB467" s="10">
        <v>691</v>
      </c>
      <c r="CC467" s="9">
        <v>42042146</v>
      </c>
      <c r="CD467">
        <f t="shared" si="485"/>
        <v>60842.468885672941</v>
      </c>
      <c r="CE467">
        <f t="shared" si="486"/>
        <v>4776.5146554371604</v>
      </c>
      <c r="CF467" s="18">
        <f t="shared" si="487"/>
        <v>8.5194566310640554E-2</v>
      </c>
      <c r="CG467" s="14">
        <v>2014</v>
      </c>
      <c r="CH467" s="10">
        <v>753</v>
      </c>
      <c r="CI467" s="9">
        <v>43154018</v>
      </c>
      <c r="CJ467">
        <f t="shared" si="488"/>
        <v>57309.452855245683</v>
      </c>
      <c r="CK467">
        <f t="shared" si="489"/>
        <v>-3533.0160304272576</v>
      </c>
      <c r="CL467" s="18">
        <f t="shared" si="490"/>
        <v>-5.8068255531609519E-2</v>
      </c>
      <c r="CM467" s="14">
        <v>2015</v>
      </c>
      <c r="CN467" s="9">
        <v>798</v>
      </c>
      <c r="CO467" s="9">
        <v>44157948</v>
      </c>
      <c r="CP467">
        <f t="shared" si="491"/>
        <v>55335.774436090229</v>
      </c>
      <c r="CQ467">
        <f t="shared" si="492"/>
        <v>-1973.6784191554543</v>
      </c>
      <c r="CR467" s="18">
        <f t="shared" si="493"/>
        <v>-3.4438968107768253E-2</v>
      </c>
      <c r="CS467" s="14">
        <v>2016</v>
      </c>
      <c r="CT467" s="9">
        <v>810</v>
      </c>
      <c r="CU467" s="9">
        <v>44926816</v>
      </c>
      <c r="CV467">
        <f t="shared" si="494"/>
        <v>55465.204938271607</v>
      </c>
      <c r="CW467">
        <f t="shared" si="495"/>
        <v>129.43050218137796</v>
      </c>
      <c r="CX467" s="18">
        <f t="shared" si="496"/>
        <v>2.3390022729484531E-3</v>
      </c>
      <c r="CY467" s="14">
        <v>2017</v>
      </c>
      <c r="CZ467" s="9">
        <v>797</v>
      </c>
      <c r="DA467" s="9">
        <v>44584617</v>
      </c>
      <c r="DB467">
        <f t="shared" si="497"/>
        <v>55940.548306148055</v>
      </c>
      <c r="DC467">
        <f t="shared" si="498"/>
        <v>475.34336787644861</v>
      </c>
      <c r="DD467" s="18">
        <f t="shared" si="499"/>
        <v>8.5701183003915379E-3</v>
      </c>
      <c r="DE467" s="14">
        <v>2018</v>
      </c>
      <c r="DF467" s="24">
        <v>793</v>
      </c>
      <c r="DG467" s="24">
        <v>44895951</v>
      </c>
      <c r="DH467">
        <f t="shared" si="500"/>
        <v>56615.32282471627</v>
      </c>
      <c r="DI467">
        <f t="shared" si="501"/>
        <v>674.77451856821426</v>
      </c>
      <c r="DJ467" s="18">
        <f t="shared" si="502"/>
        <v>1.2062350817073672E-2</v>
      </c>
      <c r="DK467" s="14">
        <v>2019</v>
      </c>
      <c r="DL467" s="24">
        <v>795</v>
      </c>
      <c r="DM467" s="24">
        <v>45604901</v>
      </c>
      <c r="DN467">
        <f t="shared" si="503"/>
        <v>57364.655345911953</v>
      </c>
      <c r="DO467">
        <f t="shared" si="504"/>
        <v>749.33252119568351</v>
      </c>
      <c r="DP467" s="18">
        <f t="shared" si="505"/>
        <v>1.3235507346935963E-2</v>
      </c>
      <c r="DQ467" s="14">
        <v>2020</v>
      </c>
      <c r="DR467" s="25">
        <v>710</v>
      </c>
      <c r="DS467" s="24">
        <v>46589046</v>
      </c>
      <c r="DT467">
        <f t="shared" si="506"/>
        <v>65618.374647887322</v>
      </c>
      <c r="DU467">
        <f t="shared" si="507"/>
        <v>8253.7193019753686</v>
      </c>
      <c r="DV467" s="18">
        <f t="shared" si="508"/>
        <v>0.14388161581735301</v>
      </c>
      <c r="DX467" s="11">
        <f t="shared" si="509"/>
        <v>3.9983508992540454E-2</v>
      </c>
      <c r="DY467">
        <f t="shared" si="510"/>
        <v>56640.175492258764</v>
      </c>
      <c r="DZ467" s="23">
        <f t="shared" si="511"/>
        <v>48587.195996110946</v>
      </c>
    </row>
    <row r="468" spans="1:130" x14ac:dyDescent="0.2">
      <c r="A468" s="3">
        <v>103131</v>
      </c>
      <c r="B468" t="s">
        <v>467</v>
      </c>
      <c r="C468" s="14">
        <v>2000</v>
      </c>
      <c r="D468" s="10">
        <v>789</v>
      </c>
      <c r="E468" s="9">
        <v>26085278</v>
      </c>
      <c r="F468">
        <f t="shared" si="448"/>
        <v>33061.188846641315</v>
      </c>
      <c r="G468" s="14">
        <v>2001</v>
      </c>
      <c r="H468" s="10">
        <v>815</v>
      </c>
      <c r="I468" s="9">
        <v>30918428</v>
      </c>
      <c r="J468">
        <f t="shared" si="449"/>
        <v>37936.721472392637</v>
      </c>
      <c r="K468">
        <f t="shared" si="450"/>
        <v>4875.5326257513225</v>
      </c>
      <c r="L468" s="18">
        <f t="shared" si="451"/>
        <v>0.14746997297547659</v>
      </c>
      <c r="M468" s="14">
        <v>2002</v>
      </c>
      <c r="N468" s="10">
        <v>804</v>
      </c>
      <c r="O468" s="9">
        <v>31993437</v>
      </c>
      <c r="P468">
        <f t="shared" si="452"/>
        <v>39792.832089552241</v>
      </c>
      <c r="Q468">
        <f t="shared" si="453"/>
        <v>1856.1106171596039</v>
      </c>
      <c r="R468" s="19">
        <f t="shared" si="454"/>
        <v>4.8926489826231698E-2</v>
      </c>
      <c r="S468" s="14">
        <v>2003</v>
      </c>
      <c r="T468" s="10">
        <v>804</v>
      </c>
      <c r="U468" s="9">
        <v>33285695</v>
      </c>
      <c r="V468">
        <f t="shared" si="455"/>
        <v>41400.118159203979</v>
      </c>
      <c r="W468">
        <f t="shared" si="456"/>
        <v>1607.2860696517382</v>
      </c>
      <c r="X468" s="18">
        <f t="shared" si="457"/>
        <v>4.0391346512723761E-2</v>
      </c>
      <c r="Y468" s="14">
        <v>2004</v>
      </c>
      <c r="Z468" s="10">
        <v>806</v>
      </c>
      <c r="AA468" s="9">
        <v>33994951</v>
      </c>
      <c r="AB468">
        <f t="shared" si="458"/>
        <v>42177.358560794048</v>
      </c>
      <c r="AC468">
        <f t="shared" si="459"/>
        <v>777.24040159006836</v>
      </c>
      <c r="AD468" s="18">
        <f t="shared" si="460"/>
        <v>1.8773869161464556E-2</v>
      </c>
      <c r="AE468" s="14">
        <v>2005</v>
      </c>
      <c r="AF468" s="10">
        <v>762</v>
      </c>
      <c r="AG468" s="9">
        <v>34863604</v>
      </c>
      <c r="AH468">
        <f t="shared" si="461"/>
        <v>45752.761154855645</v>
      </c>
      <c r="AI468">
        <f t="shared" si="462"/>
        <v>3575.4025940615975</v>
      </c>
      <c r="AJ468" s="18">
        <f t="shared" si="463"/>
        <v>8.4770661702487746E-2</v>
      </c>
      <c r="AK468" s="14">
        <v>2006</v>
      </c>
      <c r="AL468" s="10">
        <v>763</v>
      </c>
      <c r="AM468" s="9">
        <v>36101177</v>
      </c>
      <c r="AN468">
        <f t="shared" si="464"/>
        <v>47314.779816513765</v>
      </c>
      <c r="AO468">
        <f t="shared" si="465"/>
        <v>1562.0186616581195</v>
      </c>
      <c r="AP468" s="18">
        <f t="shared" si="466"/>
        <v>3.4140423927012449E-2</v>
      </c>
      <c r="AQ468" s="14">
        <v>2007</v>
      </c>
      <c r="AR468" s="10">
        <v>781</v>
      </c>
      <c r="AS468" s="9">
        <v>37547957</v>
      </c>
      <c r="AT468">
        <f t="shared" si="467"/>
        <v>48076.769526248398</v>
      </c>
      <c r="AU468">
        <f t="shared" si="468"/>
        <v>761.98970973463292</v>
      </c>
      <c r="AV468" s="18">
        <f t="shared" si="469"/>
        <v>1.6104686795323179E-2</v>
      </c>
      <c r="AW468" s="14">
        <v>2008</v>
      </c>
      <c r="AX468" s="10">
        <v>754</v>
      </c>
      <c r="AY468" s="9">
        <v>39032179</v>
      </c>
      <c r="AZ468">
        <f t="shared" si="470"/>
        <v>51766.815649867371</v>
      </c>
      <c r="BA468">
        <f t="shared" si="471"/>
        <v>3690.0461236189731</v>
      </c>
      <c r="BB468" s="18">
        <f t="shared" si="472"/>
        <v>7.6753204509806439E-2</v>
      </c>
      <c r="BC468" s="14">
        <v>2009</v>
      </c>
      <c r="BD468" s="10">
        <v>706</v>
      </c>
      <c r="BE468" s="9">
        <v>40274557</v>
      </c>
      <c r="BF468">
        <f t="shared" si="473"/>
        <v>57046.114730878187</v>
      </c>
      <c r="BG468">
        <f t="shared" si="474"/>
        <v>5279.2990810108167</v>
      </c>
      <c r="BH468" s="18">
        <f t="shared" si="475"/>
        <v>0.10198230303981123</v>
      </c>
      <c r="BI468" s="14">
        <v>2010</v>
      </c>
      <c r="BJ468" s="10">
        <v>730</v>
      </c>
      <c r="BK468" s="9">
        <v>40145705</v>
      </c>
      <c r="BL468">
        <f t="shared" si="476"/>
        <v>54994.116438356163</v>
      </c>
      <c r="BM468">
        <f t="shared" si="477"/>
        <v>-2051.9982925220247</v>
      </c>
      <c r="BN468" s="18">
        <f t="shared" si="478"/>
        <v>-3.5970868519312318E-2</v>
      </c>
      <c r="BO468" s="14">
        <v>2011</v>
      </c>
      <c r="BP468" s="10">
        <v>709</v>
      </c>
      <c r="BQ468" s="9">
        <v>41432596</v>
      </c>
      <c r="BR468">
        <f t="shared" si="479"/>
        <v>58438.07616361072</v>
      </c>
      <c r="BS468">
        <f t="shared" si="480"/>
        <v>3443.9597252545573</v>
      </c>
      <c r="BT468" s="18">
        <f t="shared" si="481"/>
        <v>6.2624148696250992E-2</v>
      </c>
      <c r="BU468" s="14">
        <v>2012</v>
      </c>
      <c r="BV468" s="10">
        <v>690</v>
      </c>
      <c r="BW468" s="9">
        <v>43284231</v>
      </c>
      <c r="BX468">
        <f t="shared" si="482"/>
        <v>62730.769565217393</v>
      </c>
      <c r="BY468">
        <f t="shared" si="483"/>
        <v>4292.6934016066734</v>
      </c>
      <c r="BZ468" s="18">
        <f t="shared" si="484"/>
        <v>7.3457130751332395E-2</v>
      </c>
      <c r="CA468" s="14">
        <v>2013</v>
      </c>
      <c r="CB468" s="10">
        <v>696</v>
      </c>
      <c r="CC468" s="9">
        <v>45822175</v>
      </c>
      <c r="CD468">
        <f t="shared" si="485"/>
        <v>65836.458333333328</v>
      </c>
      <c r="CE468">
        <f t="shared" si="486"/>
        <v>3105.6887681159351</v>
      </c>
      <c r="CF468" s="18">
        <f t="shared" si="487"/>
        <v>4.9508220441758455E-2</v>
      </c>
      <c r="CG468" s="14">
        <v>2014</v>
      </c>
      <c r="CH468" s="10">
        <v>700</v>
      </c>
      <c r="CI468" s="9">
        <v>46891172</v>
      </c>
      <c r="CJ468">
        <f t="shared" si="488"/>
        <v>66987.388571428572</v>
      </c>
      <c r="CK468">
        <f t="shared" si="489"/>
        <v>1150.9302380952431</v>
      </c>
      <c r="CL468" s="18">
        <f t="shared" si="490"/>
        <v>1.7481654803908571E-2</v>
      </c>
      <c r="CM468" s="14">
        <v>2015</v>
      </c>
      <c r="CN468" s="9">
        <v>707</v>
      </c>
      <c r="CO468" s="9">
        <v>47467771</v>
      </c>
      <c r="CP468">
        <f t="shared" si="491"/>
        <v>67139.704384724188</v>
      </c>
      <c r="CQ468">
        <f t="shared" si="492"/>
        <v>152.31581329561595</v>
      </c>
      <c r="CR468" s="18">
        <f t="shared" si="493"/>
        <v>2.2737983453885767E-3</v>
      </c>
      <c r="CS468" s="14">
        <v>2016</v>
      </c>
      <c r="CT468" s="9">
        <v>685</v>
      </c>
      <c r="CU468" s="9">
        <v>48603322</v>
      </c>
      <c r="CV468">
        <f t="shared" si="494"/>
        <v>70953.754744525548</v>
      </c>
      <c r="CW468">
        <f t="shared" si="495"/>
        <v>3814.0503598013602</v>
      </c>
      <c r="CX468" s="18">
        <f t="shared" si="496"/>
        <v>5.6807672818248861E-2</v>
      </c>
      <c r="CY468" s="14">
        <v>2017</v>
      </c>
      <c r="CZ468" s="9">
        <v>657</v>
      </c>
      <c r="DA468" s="9">
        <v>49481099</v>
      </c>
      <c r="DB468">
        <f t="shared" si="497"/>
        <v>75313.697108066975</v>
      </c>
      <c r="DC468">
        <f t="shared" si="498"/>
        <v>4359.9423635414278</v>
      </c>
      <c r="DD468" s="18">
        <f t="shared" si="499"/>
        <v>6.1447662343448006E-2</v>
      </c>
      <c r="DE468" s="14">
        <v>2018</v>
      </c>
      <c r="DF468" s="24">
        <v>629</v>
      </c>
      <c r="DG468" s="24">
        <v>49664321</v>
      </c>
      <c r="DH468">
        <f t="shared" si="500"/>
        <v>78957.585055643882</v>
      </c>
      <c r="DI468">
        <f t="shared" si="501"/>
        <v>3643.8879475769063</v>
      </c>
      <c r="DJ468" s="18">
        <f t="shared" si="502"/>
        <v>4.8382805352767677E-2</v>
      </c>
      <c r="DK468" s="14">
        <v>2019</v>
      </c>
      <c r="DL468" s="24">
        <v>624</v>
      </c>
      <c r="DM468" s="24">
        <v>50690632</v>
      </c>
      <c r="DN468">
        <f t="shared" si="503"/>
        <v>81234.987179487172</v>
      </c>
      <c r="DO468">
        <f t="shared" si="504"/>
        <v>2277.4021238432906</v>
      </c>
      <c r="DP468" s="18">
        <f t="shared" si="505"/>
        <v>2.8843360929014409E-2</v>
      </c>
      <c r="DQ468" s="14">
        <v>2020</v>
      </c>
      <c r="DR468" s="25">
        <v>613</v>
      </c>
      <c r="DS468" s="24">
        <v>50602714</v>
      </c>
      <c r="DT468">
        <f t="shared" si="506"/>
        <v>82549.288743882542</v>
      </c>
      <c r="DU468">
        <f t="shared" si="507"/>
        <v>1314.3015643953695</v>
      </c>
      <c r="DV468" s="18">
        <f t="shared" si="508"/>
        <v>1.6179008700911653E-2</v>
      </c>
      <c r="DX468" s="11">
        <f t="shared" si="509"/>
        <v>4.7612179693133971E-2</v>
      </c>
      <c r="DY468">
        <f t="shared" si="510"/>
        <v>78502.08978106601</v>
      </c>
      <c r="DZ468" s="23">
        <f t="shared" si="511"/>
        <v>57593.394585486858</v>
      </c>
    </row>
    <row r="469" spans="1:130" x14ac:dyDescent="0.2">
      <c r="A469" s="3">
        <v>103132</v>
      </c>
      <c r="B469" t="s">
        <v>468</v>
      </c>
      <c r="C469" s="14">
        <v>2000</v>
      </c>
      <c r="D469" s="10">
        <v>2128</v>
      </c>
      <c r="E469" s="9">
        <v>110308547</v>
      </c>
      <c r="F469">
        <f t="shared" si="448"/>
        <v>51836.723214285717</v>
      </c>
      <c r="G469" s="14">
        <v>2001</v>
      </c>
      <c r="H469" s="10">
        <v>2058</v>
      </c>
      <c r="I469" s="9">
        <v>117487421</v>
      </c>
      <c r="J469">
        <f t="shared" si="449"/>
        <v>57088.154033041785</v>
      </c>
      <c r="K469">
        <f t="shared" si="450"/>
        <v>5251.4308187560673</v>
      </c>
      <c r="L469" s="18">
        <f t="shared" si="451"/>
        <v>0.10130715240327579</v>
      </c>
      <c r="M469" s="14">
        <v>2002</v>
      </c>
      <c r="N469" s="10">
        <v>2056</v>
      </c>
      <c r="O469" s="9">
        <v>122099824</v>
      </c>
      <c r="P469">
        <f t="shared" si="452"/>
        <v>59387.073929961087</v>
      </c>
      <c r="Q469">
        <f t="shared" si="453"/>
        <v>2298.9198969193021</v>
      </c>
      <c r="R469" s="19">
        <f t="shared" si="454"/>
        <v>4.026964850866821E-2</v>
      </c>
      <c r="S469" s="14">
        <v>2003</v>
      </c>
      <c r="T469" s="10">
        <v>2056</v>
      </c>
      <c r="U469" s="9">
        <v>128300803</v>
      </c>
      <c r="V469">
        <f t="shared" si="455"/>
        <v>62403.114299610897</v>
      </c>
      <c r="W469">
        <f t="shared" si="456"/>
        <v>3016.0403696498106</v>
      </c>
      <c r="X469" s="18">
        <f t="shared" si="457"/>
        <v>5.0786142001318618E-2</v>
      </c>
      <c r="Y469" s="14">
        <v>2004</v>
      </c>
      <c r="Z469" s="10">
        <v>2062</v>
      </c>
      <c r="AA469" s="9">
        <v>131253534</v>
      </c>
      <c r="AB469">
        <f t="shared" si="458"/>
        <v>63653.50824442289</v>
      </c>
      <c r="AC469">
        <f t="shared" si="459"/>
        <v>1250.3939448119927</v>
      </c>
      <c r="AD469" s="18">
        <f t="shared" si="460"/>
        <v>2.003736446243019E-2</v>
      </c>
      <c r="AE469" s="14">
        <v>2005</v>
      </c>
      <c r="AF469" s="10">
        <v>2049</v>
      </c>
      <c r="AG469" s="9">
        <v>135872661</v>
      </c>
      <c r="AH469">
        <f t="shared" si="461"/>
        <v>66311.693997071736</v>
      </c>
      <c r="AI469">
        <f t="shared" si="462"/>
        <v>2658.1857526488457</v>
      </c>
      <c r="AJ469" s="18">
        <f t="shared" si="463"/>
        <v>4.1760239552574026E-2</v>
      </c>
      <c r="AK469" s="14">
        <v>2006</v>
      </c>
      <c r="AL469" s="10">
        <v>2044</v>
      </c>
      <c r="AM469" s="9">
        <v>146786145</v>
      </c>
      <c r="AN469">
        <f t="shared" si="464"/>
        <v>71813.18248532289</v>
      </c>
      <c r="AO469">
        <f t="shared" si="465"/>
        <v>5501.4884882511542</v>
      </c>
      <c r="AP469" s="18">
        <f t="shared" si="466"/>
        <v>8.2964077022283506E-2</v>
      </c>
      <c r="AQ469" s="14">
        <v>2007</v>
      </c>
      <c r="AR469" s="10">
        <v>2028</v>
      </c>
      <c r="AS469" s="9">
        <v>159187328</v>
      </c>
      <c r="AT469">
        <f t="shared" si="467"/>
        <v>78494.737672583826</v>
      </c>
      <c r="AU469">
        <f t="shared" si="468"/>
        <v>6681.5551872609358</v>
      </c>
      <c r="AV469" s="18">
        <f t="shared" si="469"/>
        <v>9.3040789393040835E-2</v>
      </c>
      <c r="AW469" s="14">
        <v>2008</v>
      </c>
      <c r="AX469" s="10">
        <v>2000</v>
      </c>
      <c r="AY469" s="9">
        <v>160210223</v>
      </c>
      <c r="AZ469">
        <f t="shared" si="470"/>
        <v>80105.111499999999</v>
      </c>
      <c r="BA469">
        <f t="shared" si="471"/>
        <v>1610.3738274161733</v>
      </c>
      <c r="BB469" s="18">
        <f t="shared" si="472"/>
        <v>2.0515691563087229E-2</v>
      </c>
      <c r="BC469" s="14">
        <v>2009</v>
      </c>
      <c r="BD469" s="10">
        <v>2016</v>
      </c>
      <c r="BE469" s="9">
        <v>166753665</v>
      </c>
      <c r="BF469">
        <f t="shared" si="473"/>
        <v>82715.111607142855</v>
      </c>
      <c r="BG469">
        <f t="shared" si="474"/>
        <v>2610.000107142856</v>
      </c>
      <c r="BH469" s="18">
        <f t="shared" si="475"/>
        <v>3.2582191801116912E-2</v>
      </c>
      <c r="BI469" s="14">
        <v>2010</v>
      </c>
      <c r="BJ469" s="10">
        <v>2024</v>
      </c>
      <c r="BK469" s="9">
        <v>164460687</v>
      </c>
      <c r="BL469">
        <f t="shared" si="476"/>
        <v>81255.28013833992</v>
      </c>
      <c r="BM469">
        <f t="shared" si="477"/>
        <v>-1459.831468802935</v>
      </c>
      <c r="BN469" s="18">
        <f t="shared" si="478"/>
        <v>-1.7648908892687408E-2</v>
      </c>
      <c r="BO469" s="14">
        <v>2011</v>
      </c>
      <c r="BP469" s="10">
        <v>2012</v>
      </c>
      <c r="BQ469" s="9">
        <v>165453901</v>
      </c>
      <c r="BR469">
        <f t="shared" si="479"/>
        <v>82233.549204771378</v>
      </c>
      <c r="BS469">
        <f t="shared" si="480"/>
        <v>978.26906643145776</v>
      </c>
      <c r="BT469" s="18">
        <f t="shared" si="481"/>
        <v>1.2039452264098048E-2</v>
      </c>
      <c r="BU469" s="14">
        <v>2012</v>
      </c>
      <c r="BV469" s="10">
        <v>2046</v>
      </c>
      <c r="BW469" s="9">
        <v>171871322</v>
      </c>
      <c r="BX469">
        <f t="shared" si="482"/>
        <v>84003.578690127077</v>
      </c>
      <c r="BY469">
        <f t="shared" si="483"/>
        <v>1770.0294853556989</v>
      </c>
      <c r="BZ469" s="18">
        <f t="shared" si="484"/>
        <v>2.1524420415664092E-2</v>
      </c>
      <c r="CA469" s="14">
        <v>2013</v>
      </c>
      <c r="CB469" s="10">
        <v>2081</v>
      </c>
      <c r="CC469" s="9">
        <v>179749576</v>
      </c>
      <c r="CD469">
        <f t="shared" si="485"/>
        <v>86376.538202787124</v>
      </c>
      <c r="CE469">
        <f t="shared" si="486"/>
        <v>2372.959512660047</v>
      </c>
      <c r="CF469" s="18">
        <f t="shared" si="487"/>
        <v>2.8248314532091957E-2</v>
      </c>
      <c r="CG469" s="14">
        <v>2014</v>
      </c>
      <c r="CH469" s="10">
        <v>2119</v>
      </c>
      <c r="CI469" s="9">
        <v>182678483</v>
      </c>
      <c r="CJ469">
        <f t="shared" si="488"/>
        <v>86209.760736196316</v>
      </c>
      <c r="CK469">
        <f t="shared" si="489"/>
        <v>-166.77746659080731</v>
      </c>
      <c r="CL469" s="18">
        <f t="shared" si="490"/>
        <v>-1.9308190633811008E-3</v>
      </c>
      <c r="CM469" s="14">
        <v>2015</v>
      </c>
      <c r="CN469" s="9">
        <v>2074</v>
      </c>
      <c r="CO469" s="9">
        <v>180449704</v>
      </c>
      <c r="CP469">
        <f t="shared" si="491"/>
        <v>87005.643201542916</v>
      </c>
      <c r="CQ469">
        <f t="shared" si="492"/>
        <v>795.88246534659993</v>
      </c>
      <c r="CR469" s="18">
        <f t="shared" si="493"/>
        <v>9.2319298713984029E-3</v>
      </c>
      <c r="CS469" s="14">
        <v>2016</v>
      </c>
      <c r="CT469" s="9">
        <v>2074</v>
      </c>
      <c r="CU469" s="9">
        <v>178303427</v>
      </c>
      <c r="CV469">
        <f t="shared" si="494"/>
        <v>85970.794117647063</v>
      </c>
      <c r="CW469">
        <f t="shared" si="495"/>
        <v>-1034.8490838958533</v>
      </c>
      <c r="CX469" s="18">
        <f t="shared" si="496"/>
        <v>-1.1894045556317453E-2</v>
      </c>
      <c r="CY469" s="14">
        <v>2017</v>
      </c>
      <c r="CZ469" s="9">
        <v>2062</v>
      </c>
      <c r="DA469" s="9">
        <v>182165254</v>
      </c>
      <c r="DB469">
        <f t="shared" si="497"/>
        <v>88343.964112512127</v>
      </c>
      <c r="DC469">
        <f t="shared" si="498"/>
        <v>2373.1699948650639</v>
      </c>
      <c r="DD469" s="18">
        <f t="shared" si="499"/>
        <v>2.7604374476493613E-2</v>
      </c>
      <c r="DE469" s="14">
        <v>2018</v>
      </c>
      <c r="DF469" s="24">
        <v>2037</v>
      </c>
      <c r="DG469" s="24">
        <v>190328639</v>
      </c>
      <c r="DH469">
        <f t="shared" si="500"/>
        <v>93435.757977417772</v>
      </c>
      <c r="DI469">
        <f t="shared" si="501"/>
        <v>5091.793864905645</v>
      </c>
      <c r="DJ469" s="18">
        <f t="shared" si="502"/>
        <v>5.7636013009568991E-2</v>
      </c>
      <c r="DK469" s="14">
        <v>2019</v>
      </c>
      <c r="DL469" s="24">
        <v>2056</v>
      </c>
      <c r="DM469" s="24">
        <v>192195730</v>
      </c>
      <c r="DN469">
        <f t="shared" si="503"/>
        <v>93480.413424124519</v>
      </c>
      <c r="DO469">
        <f t="shared" si="504"/>
        <v>44.655446706747171</v>
      </c>
      <c r="DP469" s="18">
        <f t="shared" si="505"/>
        <v>4.7792673461845113E-4</v>
      </c>
      <c r="DQ469" s="14">
        <v>2020</v>
      </c>
      <c r="DR469" s="25">
        <v>2058</v>
      </c>
      <c r="DS469" s="24">
        <v>192897044</v>
      </c>
      <c r="DT469">
        <f t="shared" si="506"/>
        <v>93730.342079689013</v>
      </c>
      <c r="DU469">
        <f t="shared" si="507"/>
        <v>249.92865556449397</v>
      </c>
      <c r="DV469" s="18">
        <f t="shared" si="508"/>
        <v>2.6735938193871403E-3</v>
      </c>
      <c r="DX469" s="11">
        <f t="shared" si="509"/>
        <v>3.0451136326229616E-2</v>
      </c>
      <c r="DY469">
        <f t="shared" si="510"/>
        <v>91753.378504684821</v>
      </c>
      <c r="DZ469" s="23">
        <f t="shared" si="511"/>
        <v>77897.811088980918</v>
      </c>
    </row>
    <row r="470" spans="1:130" x14ac:dyDescent="0.2">
      <c r="A470" s="3">
        <v>103135</v>
      </c>
      <c r="B470" t="s">
        <v>469</v>
      </c>
      <c r="C470" s="14">
        <v>2000</v>
      </c>
      <c r="D470" s="10">
        <v>549</v>
      </c>
      <c r="E470" s="9">
        <v>24108393</v>
      </c>
      <c r="F470">
        <f t="shared" si="448"/>
        <v>43913.284153005465</v>
      </c>
      <c r="G470" s="14">
        <v>2001</v>
      </c>
      <c r="H470" s="10">
        <v>553</v>
      </c>
      <c r="I470" s="9">
        <v>25039190</v>
      </c>
      <c r="J470">
        <f t="shared" si="449"/>
        <v>45278.824593128389</v>
      </c>
      <c r="K470">
        <f t="shared" si="450"/>
        <v>1365.5404401229243</v>
      </c>
      <c r="L470" s="18">
        <f t="shared" si="451"/>
        <v>3.1096295038308255E-2</v>
      </c>
      <c r="M470" s="14">
        <v>2002</v>
      </c>
      <c r="N470" s="10">
        <v>579</v>
      </c>
      <c r="O470" s="9">
        <v>26203487</v>
      </c>
      <c r="P470">
        <f t="shared" si="452"/>
        <v>45256.454231433505</v>
      </c>
      <c r="Q470">
        <f t="shared" si="453"/>
        <v>-22.370361694884195</v>
      </c>
      <c r="R470" s="19">
        <f t="shared" si="454"/>
        <v>-4.9405791550249673E-4</v>
      </c>
      <c r="S470" s="14">
        <v>2003</v>
      </c>
      <c r="T470" s="10">
        <v>579</v>
      </c>
      <c r="U470" s="9">
        <v>26830238</v>
      </c>
      <c r="V470">
        <f t="shared" si="455"/>
        <v>46338.925734024182</v>
      </c>
      <c r="W470">
        <f t="shared" si="456"/>
        <v>1082.4715025906771</v>
      </c>
      <c r="X470" s="18">
        <f t="shared" si="457"/>
        <v>2.3918610526912014E-2</v>
      </c>
      <c r="Y470" s="14">
        <v>2004</v>
      </c>
      <c r="Z470" s="10">
        <v>581</v>
      </c>
      <c r="AA470" s="9">
        <v>27229774</v>
      </c>
      <c r="AB470">
        <f t="shared" si="458"/>
        <v>46867.080895008607</v>
      </c>
      <c r="AC470">
        <f t="shared" si="459"/>
        <v>528.15516098442458</v>
      </c>
      <c r="AD470" s="18">
        <f t="shared" si="460"/>
        <v>1.1397656562345135E-2</v>
      </c>
      <c r="AE470" s="14">
        <v>2005</v>
      </c>
      <c r="AF470" s="10">
        <v>599</v>
      </c>
      <c r="AG470" s="9">
        <v>27531923</v>
      </c>
      <c r="AH470">
        <f t="shared" si="461"/>
        <v>45963.143572621033</v>
      </c>
      <c r="AI470">
        <f t="shared" si="462"/>
        <v>-903.93732238757366</v>
      </c>
      <c r="AJ470" s="18">
        <f t="shared" si="463"/>
        <v>-1.9287254617213506E-2</v>
      </c>
      <c r="AK470" s="14">
        <v>2006</v>
      </c>
      <c r="AL470" s="10">
        <v>567</v>
      </c>
      <c r="AM470" s="9">
        <v>28790964</v>
      </c>
      <c r="AN470">
        <f t="shared" si="464"/>
        <v>50777.714285714283</v>
      </c>
      <c r="AO470">
        <f t="shared" si="465"/>
        <v>4814.5707130932497</v>
      </c>
      <c r="AP470" s="18">
        <f t="shared" si="466"/>
        <v>0.10474850801895881</v>
      </c>
      <c r="AQ470" s="14">
        <v>2007</v>
      </c>
      <c r="AR470" s="10">
        <v>594</v>
      </c>
      <c r="AS470" s="9">
        <v>29540890</v>
      </c>
      <c r="AT470">
        <f t="shared" si="467"/>
        <v>49732.138047138047</v>
      </c>
      <c r="AU470">
        <f t="shared" si="468"/>
        <v>-1045.5762385762355</v>
      </c>
      <c r="AV470" s="18">
        <f t="shared" si="469"/>
        <v>-2.0591242699366564E-2</v>
      </c>
      <c r="AW470" s="14">
        <v>2008</v>
      </c>
      <c r="AX470" s="10">
        <v>576</v>
      </c>
      <c r="AY470" s="9">
        <v>30633655</v>
      </c>
      <c r="AZ470">
        <f t="shared" si="470"/>
        <v>53183.428819444445</v>
      </c>
      <c r="BA470">
        <f t="shared" si="471"/>
        <v>3451.2907723063981</v>
      </c>
      <c r="BB470" s="18">
        <f t="shared" si="472"/>
        <v>6.93975949522848E-2</v>
      </c>
      <c r="BC470" s="14">
        <v>2009</v>
      </c>
      <c r="BD470" s="10">
        <v>547</v>
      </c>
      <c r="BE470" s="9">
        <v>30495292</v>
      </c>
      <c r="BF470">
        <f t="shared" si="473"/>
        <v>55750.076782449723</v>
      </c>
      <c r="BG470">
        <f t="shared" si="474"/>
        <v>2566.6479630052781</v>
      </c>
      <c r="BH470" s="18">
        <f t="shared" si="475"/>
        <v>4.826029498246423E-2</v>
      </c>
      <c r="BI470" s="14">
        <v>2010</v>
      </c>
      <c r="BJ470" s="10">
        <v>531</v>
      </c>
      <c r="BK470" s="9">
        <v>30250322</v>
      </c>
      <c r="BL470">
        <f t="shared" si="476"/>
        <v>56968.59133709981</v>
      </c>
      <c r="BM470">
        <f t="shared" si="477"/>
        <v>1218.5145546500862</v>
      </c>
      <c r="BN470" s="18">
        <f t="shared" si="478"/>
        <v>2.1856733209624529E-2</v>
      </c>
      <c r="BO470" s="14">
        <v>2011</v>
      </c>
      <c r="BP470" s="10">
        <v>526</v>
      </c>
      <c r="BQ470" s="9">
        <v>31034188</v>
      </c>
      <c r="BR470">
        <f t="shared" si="479"/>
        <v>59000.35741444867</v>
      </c>
      <c r="BS470">
        <f t="shared" si="480"/>
        <v>2031.7660773488606</v>
      </c>
      <c r="BT470" s="18">
        <f t="shared" si="481"/>
        <v>3.5664671175144678E-2</v>
      </c>
      <c r="BU470" s="14">
        <v>2012</v>
      </c>
      <c r="BV470" s="10">
        <v>512</v>
      </c>
      <c r="BW470" s="9">
        <v>32249014</v>
      </c>
      <c r="BX470">
        <f t="shared" si="482"/>
        <v>62986.35546875</v>
      </c>
      <c r="BY470">
        <f t="shared" si="483"/>
        <v>3985.9980543013298</v>
      </c>
      <c r="BZ470" s="18">
        <f t="shared" si="484"/>
        <v>6.7558879792907728E-2</v>
      </c>
      <c r="CA470" s="14">
        <v>2013</v>
      </c>
      <c r="CB470" s="10">
        <v>545</v>
      </c>
      <c r="CC470" s="9">
        <v>33929886</v>
      </c>
      <c r="CD470">
        <f t="shared" si="485"/>
        <v>62256.671559633025</v>
      </c>
      <c r="CE470">
        <f t="shared" si="486"/>
        <v>-729.68390911697497</v>
      </c>
      <c r="CF470" s="18">
        <f t="shared" si="487"/>
        <v>-1.1584793304622932E-2</v>
      </c>
      <c r="CG470" s="14">
        <v>2014</v>
      </c>
      <c r="CH470" s="10">
        <v>521</v>
      </c>
      <c r="CI470" s="9">
        <v>34919751</v>
      </c>
      <c r="CJ470">
        <f t="shared" si="488"/>
        <v>67024.474088291739</v>
      </c>
      <c r="CK470">
        <f t="shared" si="489"/>
        <v>4767.8025286587144</v>
      </c>
      <c r="CL470" s="18">
        <f t="shared" si="490"/>
        <v>7.6582997600375069E-2</v>
      </c>
      <c r="CM470" s="14">
        <v>2015</v>
      </c>
      <c r="CN470" s="9">
        <v>500</v>
      </c>
      <c r="CO470" s="9">
        <v>35632707</v>
      </c>
      <c r="CP470">
        <f t="shared" si="491"/>
        <v>71265.414000000004</v>
      </c>
      <c r="CQ470">
        <f t="shared" si="492"/>
        <v>4240.9399117082648</v>
      </c>
      <c r="CR470" s="18">
        <f t="shared" si="493"/>
        <v>6.3274497404062421E-2</v>
      </c>
      <c r="CS470" s="14">
        <v>2016</v>
      </c>
      <c r="CT470" s="9">
        <v>514</v>
      </c>
      <c r="CU470" s="9">
        <v>35749348</v>
      </c>
      <c r="CV470">
        <f t="shared" si="494"/>
        <v>69551.260700389103</v>
      </c>
      <c r="CW470">
        <f t="shared" si="495"/>
        <v>-1714.1532996109017</v>
      </c>
      <c r="CX470" s="18">
        <f t="shared" si="496"/>
        <v>-2.4053088355185891E-2</v>
      </c>
      <c r="CY470" s="14">
        <v>2017</v>
      </c>
      <c r="CZ470" s="9">
        <v>490</v>
      </c>
      <c r="DA470" s="9">
        <v>35622854</v>
      </c>
      <c r="DB470">
        <f t="shared" si="497"/>
        <v>72699.702040816323</v>
      </c>
      <c r="DC470">
        <f t="shared" si="498"/>
        <v>3148.44134042722</v>
      </c>
      <c r="DD470" s="18">
        <f t="shared" si="499"/>
        <v>4.5267926256433853E-2</v>
      </c>
      <c r="DE470" s="14">
        <v>2018</v>
      </c>
      <c r="DF470" s="24">
        <v>516</v>
      </c>
      <c r="DG470" s="24">
        <v>36891248</v>
      </c>
      <c r="DH470">
        <f t="shared" si="500"/>
        <v>71494.666666666672</v>
      </c>
      <c r="DI470">
        <f t="shared" si="501"/>
        <v>-1205.035374149651</v>
      </c>
      <c r="DJ470" s="18">
        <f t="shared" si="502"/>
        <v>-1.6575520123495131E-2</v>
      </c>
      <c r="DK470" s="14">
        <v>2019</v>
      </c>
      <c r="DL470" s="24">
        <v>513</v>
      </c>
      <c r="DM470" s="24">
        <v>37403876</v>
      </c>
      <c r="DN470">
        <f t="shared" si="503"/>
        <v>72912.038986354775</v>
      </c>
      <c r="DO470">
        <f t="shared" si="504"/>
        <v>1417.3723196881037</v>
      </c>
      <c r="DP470" s="18">
        <f t="shared" si="505"/>
        <v>1.9824867864569436E-2</v>
      </c>
      <c r="DQ470" s="14">
        <v>2020</v>
      </c>
      <c r="DR470" s="25">
        <v>524</v>
      </c>
      <c r="DS470" s="24">
        <v>38388460</v>
      </c>
      <c r="DT470">
        <f t="shared" si="506"/>
        <v>73260.419847328245</v>
      </c>
      <c r="DU470">
        <f t="shared" si="507"/>
        <v>348.38086097346968</v>
      </c>
      <c r="DV470" s="18">
        <f t="shared" si="508"/>
        <v>4.7780979083394976E-3</v>
      </c>
      <c r="DX470" s="11">
        <f t="shared" si="509"/>
        <v>2.4736041951081953E-2</v>
      </c>
      <c r="DY470">
        <f t="shared" si="510"/>
        <v>72368.80256461259</v>
      </c>
      <c r="DZ470" s="23">
        <f t="shared" si="511"/>
        <v>58213.382058273637</v>
      </c>
    </row>
    <row r="471" spans="1:130" x14ac:dyDescent="0.2">
      <c r="A471" s="3">
        <v>104041</v>
      </c>
      <c r="B471" t="s">
        <v>470</v>
      </c>
      <c r="C471" s="14">
        <v>2000</v>
      </c>
      <c r="D471" s="10">
        <v>321</v>
      </c>
      <c r="E471" s="9">
        <v>6376098</v>
      </c>
      <c r="F471">
        <f t="shared" si="448"/>
        <v>19863.233644859814</v>
      </c>
      <c r="G471" s="14">
        <v>2001</v>
      </c>
      <c r="H471" s="10">
        <v>306</v>
      </c>
      <c r="I471" s="9">
        <v>6320561</v>
      </c>
      <c r="J471">
        <f t="shared" si="449"/>
        <v>20655.428104575163</v>
      </c>
      <c r="K471">
        <f t="shared" si="450"/>
        <v>792.19445971534878</v>
      </c>
      <c r="L471" s="18">
        <f t="shared" si="451"/>
        <v>3.988245186454583E-2</v>
      </c>
      <c r="M471" s="14">
        <v>2002</v>
      </c>
      <c r="N471" s="10">
        <v>309</v>
      </c>
      <c r="O471" s="9">
        <v>6919870</v>
      </c>
      <c r="P471">
        <f t="shared" si="452"/>
        <v>22394.401294498381</v>
      </c>
      <c r="Q471">
        <f t="shared" si="453"/>
        <v>1738.9731899232174</v>
      </c>
      <c r="R471" s="19">
        <f t="shared" si="454"/>
        <v>8.4189646475448077E-2</v>
      </c>
      <c r="S471" s="14">
        <v>2003</v>
      </c>
      <c r="T471" s="10">
        <v>309</v>
      </c>
      <c r="U471" s="9">
        <v>7178157</v>
      </c>
      <c r="V471">
        <f t="shared" si="455"/>
        <v>23230.281553398057</v>
      </c>
      <c r="W471">
        <f t="shared" si="456"/>
        <v>835.88025889967685</v>
      </c>
      <c r="X471" s="18">
        <f t="shared" si="457"/>
        <v>3.7325412182598827E-2</v>
      </c>
      <c r="Y471" s="14">
        <v>2004</v>
      </c>
      <c r="Z471" s="10">
        <v>272</v>
      </c>
      <c r="AA471" s="9">
        <v>7461269</v>
      </c>
      <c r="AB471">
        <f t="shared" si="458"/>
        <v>27431.136029411766</v>
      </c>
      <c r="AC471">
        <f t="shared" si="459"/>
        <v>4200.8544760137083</v>
      </c>
      <c r="AD471" s="18">
        <f t="shared" si="460"/>
        <v>0.18083528029384643</v>
      </c>
      <c r="AE471" s="14">
        <v>2005</v>
      </c>
      <c r="AF471" s="10">
        <v>248</v>
      </c>
      <c r="AG471" s="9">
        <v>7770031</v>
      </c>
      <c r="AH471">
        <f t="shared" si="461"/>
        <v>31330.770161290322</v>
      </c>
      <c r="AI471">
        <f t="shared" si="462"/>
        <v>3899.6341318785562</v>
      </c>
      <c r="AJ471" s="18">
        <f t="shared" si="463"/>
        <v>0.14216086886439389</v>
      </c>
      <c r="AK471" s="14">
        <v>2006</v>
      </c>
      <c r="AL471" s="10">
        <v>249</v>
      </c>
      <c r="AM471" s="9">
        <v>8353529</v>
      </c>
      <c r="AN471">
        <f t="shared" si="464"/>
        <v>33548.309236947789</v>
      </c>
      <c r="AO471">
        <f t="shared" si="465"/>
        <v>2217.539075657467</v>
      </c>
      <c r="AP471" s="18">
        <f t="shared" si="466"/>
        <v>7.0778313595280612E-2</v>
      </c>
      <c r="AQ471" s="14">
        <v>2007</v>
      </c>
      <c r="AR471" s="10">
        <v>264</v>
      </c>
      <c r="AS471" s="9">
        <v>8843058</v>
      </c>
      <c r="AT471">
        <f t="shared" si="467"/>
        <v>33496.431818181816</v>
      </c>
      <c r="AU471">
        <f t="shared" si="468"/>
        <v>-51.877418765972834</v>
      </c>
      <c r="AV471" s="18">
        <f t="shared" si="469"/>
        <v>-1.5463497250954939E-3</v>
      </c>
      <c r="AW471" s="14">
        <v>2008</v>
      </c>
      <c r="AX471" s="10">
        <v>265</v>
      </c>
      <c r="AY471" s="9">
        <v>9469985</v>
      </c>
      <c r="AZ471">
        <f t="shared" si="470"/>
        <v>35735.792452830188</v>
      </c>
      <c r="BA471">
        <f t="shared" si="471"/>
        <v>2239.3606346483721</v>
      </c>
      <c r="BB471" s="18">
        <f t="shared" si="472"/>
        <v>6.6853706890441095E-2</v>
      </c>
      <c r="BC471" s="14">
        <v>2009</v>
      </c>
      <c r="BD471" s="10">
        <v>271</v>
      </c>
      <c r="BE471" s="9">
        <v>9874631</v>
      </c>
      <c r="BF471">
        <f t="shared" si="473"/>
        <v>36437.752767527672</v>
      </c>
      <c r="BG471">
        <f t="shared" si="474"/>
        <v>701.96031469748414</v>
      </c>
      <c r="BH471" s="18">
        <f t="shared" si="475"/>
        <v>1.9643059983181946E-2</v>
      </c>
      <c r="BI471" s="14">
        <v>2010</v>
      </c>
      <c r="BJ471" s="10">
        <v>254</v>
      </c>
      <c r="BK471" s="9">
        <v>9672931</v>
      </c>
      <c r="BL471">
        <f t="shared" si="476"/>
        <v>38082.405511811026</v>
      </c>
      <c r="BM471">
        <f t="shared" si="477"/>
        <v>1644.652744283354</v>
      </c>
      <c r="BN471" s="18">
        <f t="shared" si="478"/>
        <v>4.5135954315739898E-2</v>
      </c>
      <c r="BO471" s="14">
        <v>2011</v>
      </c>
      <c r="BP471" s="10">
        <v>245</v>
      </c>
      <c r="BQ471" s="9">
        <v>9834917</v>
      </c>
      <c r="BR471">
        <f t="shared" si="479"/>
        <v>40142.518367346936</v>
      </c>
      <c r="BS471">
        <f t="shared" si="480"/>
        <v>2060.1128555359101</v>
      </c>
      <c r="BT471" s="18">
        <f t="shared" si="481"/>
        <v>5.4096185045269231E-2</v>
      </c>
      <c r="BU471" s="14">
        <v>2012</v>
      </c>
      <c r="BV471" s="10">
        <v>245</v>
      </c>
      <c r="BW471" s="9">
        <v>10085785</v>
      </c>
      <c r="BX471">
        <f t="shared" si="482"/>
        <v>41166.469387755104</v>
      </c>
      <c r="BY471">
        <f t="shared" si="483"/>
        <v>1023.9510204081671</v>
      </c>
      <c r="BZ471" s="18">
        <f t="shared" si="484"/>
        <v>2.550789193238753E-2</v>
      </c>
      <c r="CA471" s="14">
        <v>2013</v>
      </c>
      <c r="CB471" s="10">
        <v>246</v>
      </c>
      <c r="CC471" s="9">
        <v>10075518</v>
      </c>
      <c r="CD471">
        <f t="shared" si="485"/>
        <v>40957.390243902439</v>
      </c>
      <c r="CE471">
        <f t="shared" si="486"/>
        <v>-209.07914385266486</v>
      </c>
      <c r="CF471" s="18">
        <f t="shared" si="487"/>
        <v>-5.0788699386218215E-3</v>
      </c>
      <c r="CG471" s="14">
        <v>2014</v>
      </c>
      <c r="CH471" s="10">
        <v>248</v>
      </c>
      <c r="CI471" s="9">
        <v>10367572</v>
      </c>
      <c r="CJ471">
        <f t="shared" si="488"/>
        <v>41804.725806451614</v>
      </c>
      <c r="CK471">
        <f t="shared" si="489"/>
        <v>847.33556254917494</v>
      </c>
      <c r="CL471" s="18">
        <f t="shared" si="490"/>
        <v>2.0688221527379241E-2</v>
      </c>
      <c r="CM471" s="14">
        <v>2015</v>
      </c>
      <c r="CN471" s="9">
        <v>252</v>
      </c>
      <c r="CO471" s="9">
        <v>11028862</v>
      </c>
      <c r="CP471">
        <f t="shared" si="491"/>
        <v>43765.325396825399</v>
      </c>
      <c r="CQ471">
        <f t="shared" si="492"/>
        <v>1960.5995903737858</v>
      </c>
      <c r="CR471" s="18">
        <f t="shared" si="493"/>
        <v>4.6898994134084514E-2</v>
      </c>
      <c r="CS471" s="14">
        <v>2016</v>
      </c>
      <c r="CT471" s="9">
        <v>249</v>
      </c>
      <c r="CU471" s="9">
        <v>11640013</v>
      </c>
      <c r="CV471">
        <f t="shared" si="494"/>
        <v>46747.040160642573</v>
      </c>
      <c r="CW471">
        <f t="shared" si="495"/>
        <v>2981.7147638171737</v>
      </c>
      <c r="CX471" s="18">
        <f t="shared" si="496"/>
        <v>6.8129614867057695E-2</v>
      </c>
      <c r="CY471" s="14">
        <v>2017</v>
      </c>
      <c r="CZ471" s="9">
        <v>219</v>
      </c>
      <c r="DA471" s="9">
        <v>12196133</v>
      </c>
      <c r="DB471">
        <f t="shared" si="497"/>
        <v>55690.105022831049</v>
      </c>
      <c r="DC471">
        <f t="shared" si="498"/>
        <v>8943.0648621884757</v>
      </c>
      <c r="DD471" s="18">
        <f t="shared" si="499"/>
        <v>0.19130761715514669</v>
      </c>
      <c r="DE471" s="14">
        <v>2018</v>
      </c>
      <c r="DF471" s="24">
        <v>203</v>
      </c>
      <c r="DG471" s="24">
        <v>12411381</v>
      </c>
      <c r="DH471">
        <f t="shared" si="500"/>
        <v>61139.807881773399</v>
      </c>
      <c r="DI471">
        <f t="shared" si="501"/>
        <v>5449.7028589423498</v>
      </c>
      <c r="DJ471" s="18">
        <f t="shared" si="502"/>
        <v>9.7857650954476683E-2</v>
      </c>
      <c r="DK471" s="14">
        <v>2019</v>
      </c>
      <c r="DL471" s="24">
        <v>203</v>
      </c>
      <c r="DM471" s="24">
        <v>12756018</v>
      </c>
      <c r="DN471">
        <f t="shared" si="503"/>
        <v>62837.527093596058</v>
      </c>
      <c r="DO471">
        <f t="shared" si="504"/>
        <v>1697.7192118226594</v>
      </c>
      <c r="DP471" s="18">
        <f t="shared" si="505"/>
        <v>2.7767820518925321E-2</v>
      </c>
      <c r="DQ471" s="14">
        <v>2020</v>
      </c>
      <c r="DR471" s="25">
        <v>209</v>
      </c>
      <c r="DS471" s="24">
        <v>13185159</v>
      </c>
      <c r="DT471">
        <f t="shared" si="506"/>
        <v>63086.885167464112</v>
      </c>
      <c r="DU471">
        <f t="shared" si="507"/>
        <v>249.35807386805391</v>
      </c>
      <c r="DV471" s="18">
        <f t="shared" si="508"/>
        <v>3.9682986489369132E-3</v>
      </c>
      <c r="DX471" s="11">
        <f t="shared" si="509"/>
        <v>5.7682042840323869E-2</v>
      </c>
      <c r="DY471">
        <f t="shared" si="510"/>
        <v>59889.146666066837</v>
      </c>
      <c r="DZ471" s="23">
        <f t="shared" si="511"/>
        <v>39025.892243043847</v>
      </c>
    </row>
    <row r="472" spans="1:130" x14ac:dyDescent="0.2">
      <c r="A472" s="3">
        <v>104042</v>
      </c>
      <c r="B472" t="s">
        <v>471</v>
      </c>
      <c r="C472" s="14">
        <v>2000</v>
      </c>
      <c r="D472" s="10">
        <v>506</v>
      </c>
      <c r="E472" s="9">
        <v>16548461</v>
      </c>
      <c r="F472">
        <f t="shared" si="448"/>
        <v>32704.46837944664</v>
      </c>
      <c r="G472" s="14">
        <v>2001</v>
      </c>
      <c r="H472" s="10">
        <v>485</v>
      </c>
      <c r="I472" s="9">
        <v>17369278</v>
      </c>
      <c r="J472">
        <f t="shared" si="449"/>
        <v>35812.944329896905</v>
      </c>
      <c r="K472">
        <f t="shared" si="450"/>
        <v>3108.4759504502654</v>
      </c>
      <c r="L472" s="18">
        <f t="shared" si="451"/>
        <v>9.5047438606395737E-2</v>
      </c>
      <c r="M472" s="14">
        <v>2002</v>
      </c>
      <c r="N472" s="10">
        <v>520</v>
      </c>
      <c r="O472" s="9">
        <v>18732859</v>
      </c>
      <c r="P472">
        <f t="shared" si="452"/>
        <v>36024.728846153848</v>
      </c>
      <c r="Q472">
        <f t="shared" si="453"/>
        <v>211.78451625694288</v>
      </c>
      <c r="R472" s="19">
        <f t="shared" si="454"/>
        <v>5.9136303987199299E-3</v>
      </c>
      <c r="S472" s="14">
        <v>2003</v>
      </c>
      <c r="T472" s="10">
        <v>520</v>
      </c>
      <c r="U472" s="9">
        <v>20146596</v>
      </c>
      <c r="V472">
        <f t="shared" si="455"/>
        <v>38743.453846153847</v>
      </c>
      <c r="W472">
        <f t="shared" si="456"/>
        <v>2718.7249999999985</v>
      </c>
      <c r="X472" s="18">
        <f t="shared" si="457"/>
        <v>7.5468298779166554E-2</v>
      </c>
      <c r="Y472" s="14">
        <v>2004</v>
      </c>
      <c r="Z472" s="10">
        <v>534</v>
      </c>
      <c r="AA472" s="9">
        <v>20520335</v>
      </c>
      <c r="AB472">
        <f t="shared" si="458"/>
        <v>38427.5936329588</v>
      </c>
      <c r="AC472">
        <f t="shared" si="459"/>
        <v>-315.86021319504653</v>
      </c>
      <c r="AD472" s="18">
        <f t="shared" si="460"/>
        <v>-8.1526085529001618E-3</v>
      </c>
      <c r="AE472" s="14">
        <v>2005</v>
      </c>
      <c r="AF472" s="10">
        <v>544</v>
      </c>
      <c r="AG472" s="9">
        <v>20716732</v>
      </c>
      <c r="AH472">
        <f t="shared" si="461"/>
        <v>38082.227941176468</v>
      </c>
      <c r="AI472">
        <f t="shared" si="462"/>
        <v>-345.36569178233185</v>
      </c>
      <c r="AJ472" s="18">
        <f t="shared" si="463"/>
        <v>-8.9874399911972786E-3</v>
      </c>
      <c r="AK472" s="14">
        <v>2006</v>
      </c>
      <c r="AL472" s="10">
        <v>566</v>
      </c>
      <c r="AM472" s="9">
        <v>22181252</v>
      </c>
      <c r="AN472">
        <f t="shared" si="464"/>
        <v>39189.491166077736</v>
      </c>
      <c r="AO472">
        <f t="shared" si="465"/>
        <v>1107.2632249012677</v>
      </c>
      <c r="AP472" s="18">
        <f t="shared" si="466"/>
        <v>2.9075589448484908E-2</v>
      </c>
      <c r="AQ472" s="14">
        <v>2007</v>
      </c>
      <c r="AR472" s="10">
        <v>551</v>
      </c>
      <c r="AS472" s="9">
        <v>23768004</v>
      </c>
      <c r="AT472">
        <f t="shared" si="467"/>
        <v>43136.123411978224</v>
      </c>
      <c r="AU472">
        <f t="shared" si="468"/>
        <v>3946.6322459004878</v>
      </c>
      <c r="AV472" s="18">
        <f t="shared" si="469"/>
        <v>0.10070639164911323</v>
      </c>
      <c r="AW472" s="14">
        <v>2008</v>
      </c>
      <c r="AX472" s="10">
        <v>540</v>
      </c>
      <c r="AY472" s="9">
        <v>25689581</v>
      </c>
      <c r="AZ472">
        <f t="shared" si="470"/>
        <v>47573.298148148147</v>
      </c>
      <c r="BA472">
        <f t="shared" si="471"/>
        <v>4437.1747361699236</v>
      </c>
      <c r="BB472" s="18">
        <f t="shared" si="472"/>
        <v>0.10286447610954742</v>
      </c>
      <c r="BC472" s="14">
        <v>2009</v>
      </c>
      <c r="BD472" s="10">
        <v>519</v>
      </c>
      <c r="BE472" s="9">
        <v>27168544</v>
      </c>
      <c r="BF472">
        <f t="shared" si="473"/>
        <v>52347.868978805396</v>
      </c>
      <c r="BG472">
        <f t="shared" si="474"/>
        <v>4774.5708306572487</v>
      </c>
      <c r="BH472" s="18">
        <f t="shared" si="475"/>
        <v>0.10036240951360453</v>
      </c>
      <c r="BI472" s="14">
        <v>2010</v>
      </c>
      <c r="BJ472" s="10">
        <v>523</v>
      </c>
      <c r="BK472" s="9">
        <v>26603099</v>
      </c>
      <c r="BL472">
        <f t="shared" si="476"/>
        <v>50866.346080305928</v>
      </c>
      <c r="BM472">
        <f t="shared" si="477"/>
        <v>-1481.5228984994683</v>
      </c>
      <c r="BN472" s="18">
        <f t="shared" si="478"/>
        <v>-2.8301493974841788E-2</v>
      </c>
      <c r="BO472" s="14">
        <v>2011</v>
      </c>
      <c r="BP472" s="10">
        <v>490</v>
      </c>
      <c r="BQ472" s="9">
        <v>27037955</v>
      </c>
      <c r="BR472">
        <f t="shared" si="479"/>
        <v>55179.5</v>
      </c>
      <c r="BS472">
        <f t="shared" si="480"/>
        <v>4313.1539196940721</v>
      </c>
      <c r="BT472" s="18">
        <f t="shared" si="481"/>
        <v>8.4793861797830383E-2</v>
      </c>
      <c r="BU472" s="14">
        <v>2012</v>
      </c>
      <c r="BV472" s="10">
        <v>504</v>
      </c>
      <c r="BW472" s="9">
        <v>27666218</v>
      </c>
      <c r="BX472">
        <f t="shared" si="482"/>
        <v>54893.289682539682</v>
      </c>
      <c r="BY472">
        <f t="shared" si="483"/>
        <v>-286.21031746031804</v>
      </c>
      <c r="BZ472" s="18">
        <f t="shared" si="484"/>
        <v>-5.1868958120374056E-3</v>
      </c>
      <c r="CA472" s="14">
        <v>2013</v>
      </c>
      <c r="CB472" s="10">
        <v>513</v>
      </c>
      <c r="CC472" s="9">
        <v>28030004</v>
      </c>
      <c r="CD472">
        <f t="shared" si="485"/>
        <v>54639.384015594544</v>
      </c>
      <c r="CE472">
        <f t="shared" si="486"/>
        <v>-253.90566694513836</v>
      </c>
      <c r="CF472" s="18">
        <f t="shared" si="487"/>
        <v>-4.6254408947529347E-3</v>
      </c>
      <c r="CG472" s="14">
        <v>2014</v>
      </c>
      <c r="CH472" s="10">
        <v>512</v>
      </c>
      <c r="CI472" s="9">
        <v>30258947</v>
      </c>
      <c r="CJ472">
        <f t="shared" si="488"/>
        <v>59099.505859375</v>
      </c>
      <c r="CK472">
        <f t="shared" si="489"/>
        <v>4460.1218437804564</v>
      </c>
      <c r="CL472" s="18">
        <f t="shared" si="490"/>
        <v>8.1628333191082453E-2</v>
      </c>
      <c r="CM472" s="14">
        <v>2015</v>
      </c>
      <c r="CN472" s="9">
        <v>499</v>
      </c>
      <c r="CO472" s="9">
        <v>30861817</v>
      </c>
      <c r="CP472">
        <f t="shared" si="491"/>
        <v>61847.328657314632</v>
      </c>
      <c r="CQ472">
        <f t="shared" si="492"/>
        <v>2747.8227979396324</v>
      </c>
      <c r="CR472" s="18">
        <f t="shared" si="493"/>
        <v>4.649485233392596E-2</v>
      </c>
      <c r="CS472" s="14">
        <v>2016</v>
      </c>
      <c r="CT472" s="9">
        <v>471</v>
      </c>
      <c r="CU472" s="9">
        <v>31675766</v>
      </c>
      <c r="CV472">
        <f t="shared" si="494"/>
        <v>67252.157112526533</v>
      </c>
      <c r="CW472">
        <f t="shared" si="495"/>
        <v>5404.8284552119003</v>
      </c>
      <c r="CX472" s="18">
        <f t="shared" si="496"/>
        <v>8.7389844841304645E-2</v>
      </c>
      <c r="CY472" s="14">
        <v>2017</v>
      </c>
      <c r="CZ472" s="9">
        <v>452</v>
      </c>
      <c r="DA472" s="9">
        <v>32256905</v>
      </c>
      <c r="DB472">
        <f t="shared" si="497"/>
        <v>71364.834070796467</v>
      </c>
      <c r="DC472">
        <f t="shared" si="498"/>
        <v>4112.6769582699344</v>
      </c>
      <c r="DD472" s="18">
        <f t="shared" si="499"/>
        <v>6.1153086158836356E-2</v>
      </c>
      <c r="DE472" s="14">
        <v>2018</v>
      </c>
      <c r="DF472" s="24">
        <v>455</v>
      </c>
      <c r="DG472" s="24">
        <v>33155208</v>
      </c>
      <c r="DH472">
        <f t="shared" si="500"/>
        <v>72868.589010989017</v>
      </c>
      <c r="DI472">
        <f t="shared" si="501"/>
        <v>1503.7549401925498</v>
      </c>
      <c r="DJ472" s="18">
        <f t="shared" si="502"/>
        <v>2.1071371632431335E-2</v>
      </c>
      <c r="DK472" s="14">
        <v>2019</v>
      </c>
      <c r="DL472" s="24">
        <v>467</v>
      </c>
      <c r="DM472" s="24">
        <v>34018503</v>
      </c>
      <c r="DN472">
        <f t="shared" si="503"/>
        <v>72844.760171306203</v>
      </c>
      <c r="DO472">
        <f t="shared" si="504"/>
        <v>-23.82883968281385</v>
      </c>
      <c r="DP472" s="18">
        <f t="shared" si="505"/>
        <v>-3.2701113067003836E-4</v>
      </c>
      <c r="DQ472" s="14">
        <v>2020</v>
      </c>
      <c r="DR472" s="25">
        <v>484</v>
      </c>
      <c r="DS472" s="24">
        <v>35213717</v>
      </c>
      <c r="DT472">
        <f t="shared" si="506"/>
        <v>72755.613636363632</v>
      </c>
      <c r="DU472">
        <f t="shared" si="507"/>
        <v>-89.146534942570725</v>
      </c>
      <c r="DV472" s="18">
        <f t="shared" si="508"/>
        <v>-1.2237878844398454E-3</v>
      </c>
      <c r="DX472" s="11">
        <f t="shared" si="509"/>
        <v>3.9549498348802441E-2</v>
      </c>
      <c r="DY472">
        <f t="shared" si="510"/>
        <v>72359.394417697229</v>
      </c>
      <c r="DZ472" s="23">
        <f t="shared" si="511"/>
        <v>52173.976522757504</v>
      </c>
    </row>
    <row r="473" spans="1:130" x14ac:dyDescent="0.2">
      <c r="A473" s="3">
        <v>104043</v>
      </c>
      <c r="B473" t="s">
        <v>472</v>
      </c>
      <c r="C473" s="14">
        <v>2000</v>
      </c>
      <c r="D473" s="10">
        <v>668</v>
      </c>
      <c r="E473" s="9">
        <v>14212411</v>
      </c>
      <c r="F473">
        <f t="shared" si="448"/>
        <v>21276.064371257486</v>
      </c>
      <c r="G473" s="14">
        <v>2001</v>
      </c>
      <c r="H473" s="10">
        <v>672</v>
      </c>
      <c r="I473" s="9">
        <v>14890053</v>
      </c>
      <c r="J473">
        <f t="shared" si="449"/>
        <v>22157.816964285714</v>
      </c>
      <c r="K473">
        <f t="shared" si="450"/>
        <v>881.75259302822815</v>
      </c>
      <c r="L473" s="18">
        <f t="shared" si="451"/>
        <v>4.1443406902801808E-2</v>
      </c>
      <c r="M473" s="14">
        <v>2002</v>
      </c>
      <c r="N473" s="10">
        <v>659</v>
      </c>
      <c r="O473" s="9">
        <v>16900170</v>
      </c>
      <c r="P473">
        <f t="shared" si="452"/>
        <v>25645.174506828527</v>
      </c>
      <c r="Q473">
        <f t="shared" si="453"/>
        <v>3487.3575425428135</v>
      </c>
      <c r="R473" s="19">
        <f t="shared" si="454"/>
        <v>0.15738723485999484</v>
      </c>
      <c r="S473" s="14">
        <v>2003</v>
      </c>
      <c r="T473" s="10">
        <v>659</v>
      </c>
      <c r="U473" s="9">
        <v>17204953</v>
      </c>
      <c r="V473">
        <f t="shared" si="455"/>
        <v>26107.667678300455</v>
      </c>
      <c r="W473">
        <f t="shared" si="456"/>
        <v>462.49317147192778</v>
      </c>
      <c r="X473" s="18">
        <f t="shared" si="457"/>
        <v>1.8034315631144562E-2</v>
      </c>
      <c r="Y473" s="14">
        <v>2004</v>
      </c>
      <c r="Z473" s="10">
        <v>687</v>
      </c>
      <c r="AA473" s="9">
        <v>18065197</v>
      </c>
      <c r="AB473">
        <f t="shared" si="458"/>
        <v>26295.774381368268</v>
      </c>
      <c r="AC473">
        <f t="shared" si="459"/>
        <v>188.10670306781321</v>
      </c>
      <c r="AD473" s="18">
        <f t="shared" si="460"/>
        <v>7.2050366729678895E-3</v>
      </c>
      <c r="AE473" s="14">
        <v>2005</v>
      </c>
      <c r="AF473" s="10">
        <v>728</v>
      </c>
      <c r="AG473" s="9">
        <v>18493232</v>
      </c>
      <c r="AH473">
        <f t="shared" si="461"/>
        <v>25402.791208791208</v>
      </c>
      <c r="AI473">
        <f t="shared" si="462"/>
        <v>-892.98317257706003</v>
      </c>
      <c r="AJ473" s="18">
        <f t="shared" si="463"/>
        <v>-3.3959189017448314E-2</v>
      </c>
      <c r="AK473" s="14">
        <v>2006</v>
      </c>
      <c r="AL473" s="10">
        <v>716</v>
      </c>
      <c r="AM473" s="9">
        <v>20443066</v>
      </c>
      <c r="AN473">
        <f t="shared" si="464"/>
        <v>28551.76815642458</v>
      </c>
      <c r="AO473">
        <f t="shared" si="465"/>
        <v>3148.9769476333713</v>
      </c>
      <c r="AP473" s="18">
        <f t="shared" si="466"/>
        <v>0.12396184819814592</v>
      </c>
      <c r="AQ473" s="14">
        <v>2007</v>
      </c>
      <c r="AR473" s="10">
        <v>734</v>
      </c>
      <c r="AS473" s="9">
        <v>21411198</v>
      </c>
      <c r="AT473">
        <f t="shared" si="467"/>
        <v>29170.569482288829</v>
      </c>
      <c r="AU473">
        <f t="shared" si="468"/>
        <v>618.80132586424952</v>
      </c>
      <c r="AV473" s="18">
        <f t="shared" si="469"/>
        <v>2.1672959883747511E-2</v>
      </c>
      <c r="AW473" s="14">
        <v>2008</v>
      </c>
      <c r="AX473" s="10">
        <v>747</v>
      </c>
      <c r="AY473" s="9">
        <v>23102026</v>
      </c>
      <c r="AZ473">
        <f t="shared" si="470"/>
        <v>30926.406961178047</v>
      </c>
      <c r="BA473">
        <f t="shared" si="471"/>
        <v>1755.8374788892179</v>
      </c>
      <c r="BB473" s="18">
        <f t="shared" si="472"/>
        <v>6.0192087780641043E-2</v>
      </c>
      <c r="BC473" s="14">
        <v>2009</v>
      </c>
      <c r="BD473" s="10">
        <v>727</v>
      </c>
      <c r="BE473" s="9">
        <v>24002643</v>
      </c>
      <c r="BF473">
        <f t="shared" si="473"/>
        <v>33016.015130674001</v>
      </c>
      <c r="BG473">
        <f t="shared" si="474"/>
        <v>2089.6081694959539</v>
      </c>
      <c r="BH473" s="18">
        <f t="shared" si="475"/>
        <v>6.7567117386738179E-2</v>
      </c>
      <c r="BI473" s="14">
        <v>2010</v>
      </c>
      <c r="BJ473" s="10">
        <v>683</v>
      </c>
      <c r="BK473" s="9">
        <v>23303651</v>
      </c>
      <c r="BL473">
        <f t="shared" si="476"/>
        <v>34119.547584187407</v>
      </c>
      <c r="BM473">
        <f t="shared" si="477"/>
        <v>1103.5324535134059</v>
      </c>
      <c r="BN473" s="18">
        <f t="shared" si="478"/>
        <v>3.3424156402453102E-2</v>
      </c>
      <c r="BO473" s="14">
        <v>2011</v>
      </c>
      <c r="BP473" s="10">
        <v>680</v>
      </c>
      <c r="BQ473" s="9">
        <v>23558464</v>
      </c>
      <c r="BR473">
        <f t="shared" si="479"/>
        <v>34644.800000000003</v>
      </c>
      <c r="BS473">
        <f t="shared" si="480"/>
        <v>525.25241581259615</v>
      </c>
      <c r="BT473" s="18">
        <f t="shared" si="481"/>
        <v>1.5394471879106119E-2</v>
      </c>
      <c r="BU473" s="14">
        <v>2012</v>
      </c>
      <c r="BV473" s="10">
        <v>684</v>
      </c>
      <c r="BW473" s="9">
        <v>23782493</v>
      </c>
      <c r="BX473">
        <f t="shared" si="482"/>
        <v>34769.726608187135</v>
      </c>
      <c r="BY473">
        <f t="shared" si="483"/>
        <v>124.92660818713193</v>
      </c>
      <c r="BZ473" s="18">
        <f t="shared" si="484"/>
        <v>3.6059266668340391E-3</v>
      </c>
      <c r="CA473" s="14">
        <v>2013</v>
      </c>
      <c r="CB473" s="10">
        <v>657</v>
      </c>
      <c r="CC473" s="9">
        <v>24010256</v>
      </c>
      <c r="CD473">
        <f t="shared" si="485"/>
        <v>36545.29071537291</v>
      </c>
      <c r="CE473">
        <f t="shared" si="486"/>
        <v>1775.5641071857754</v>
      </c>
      <c r="CF473" s="18">
        <f t="shared" si="487"/>
        <v>5.1066381027214863E-2</v>
      </c>
      <c r="CG473" s="14">
        <v>2014</v>
      </c>
      <c r="CH473" s="10">
        <v>657</v>
      </c>
      <c r="CI473" s="9">
        <v>26125883</v>
      </c>
      <c r="CJ473">
        <f t="shared" si="488"/>
        <v>39765.423135464232</v>
      </c>
      <c r="CK473">
        <f t="shared" si="489"/>
        <v>3220.1324200913223</v>
      </c>
      <c r="CL473" s="18">
        <f t="shared" si="490"/>
        <v>8.8113471176650457E-2</v>
      </c>
      <c r="CM473" s="14">
        <v>2015</v>
      </c>
      <c r="CN473" s="9">
        <v>642</v>
      </c>
      <c r="CO473" s="9">
        <v>26240851</v>
      </c>
      <c r="CP473">
        <f t="shared" si="491"/>
        <v>40873.599688473521</v>
      </c>
      <c r="CQ473">
        <f t="shared" si="492"/>
        <v>1108.1765530092889</v>
      </c>
      <c r="CR473" s="18">
        <f t="shared" si="493"/>
        <v>2.7867842603716123E-2</v>
      </c>
      <c r="CS473" s="14">
        <v>2016</v>
      </c>
      <c r="CT473" s="9">
        <v>626</v>
      </c>
      <c r="CU473" s="9">
        <v>26951209</v>
      </c>
      <c r="CV473">
        <f t="shared" si="494"/>
        <v>43053.04952076677</v>
      </c>
      <c r="CW473">
        <f t="shared" si="495"/>
        <v>2179.4498322932486</v>
      </c>
      <c r="CX473" s="18">
        <f t="shared" si="496"/>
        <v>5.3321700288312505E-2</v>
      </c>
      <c r="CY473" s="14">
        <v>2017</v>
      </c>
      <c r="CZ473" s="9">
        <v>592</v>
      </c>
      <c r="DA473" s="9">
        <v>27671634</v>
      </c>
      <c r="DB473">
        <f t="shared" si="497"/>
        <v>46742.625</v>
      </c>
      <c r="DC473">
        <f t="shared" si="498"/>
        <v>3689.57547923323</v>
      </c>
      <c r="DD473" s="18">
        <f t="shared" si="499"/>
        <v>8.5698354014471192E-2</v>
      </c>
      <c r="DE473" s="14">
        <v>2018</v>
      </c>
      <c r="DF473" s="24">
        <v>557</v>
      </c>
      <c r="DG473" s="24">
        <v>28593357</v>
      </c>
      <c r="DH473">
        <f t="shared" si="500"/>
        <v>51334.572710951528</v>
      </c>
      <c r="DI473">
        <f t="shared" si="501"/>
        <v>4591.9477109515283</v>
      </c>
      <c r="DJ473" s="18">
        <f t="shared" si="502"/>
        <v>9.8238978040953592E-2</v>
      </c>
      <c r="DK473" s="14">
        <v>2019</v>
      </c>
      <c r="DL473" s="24">
        <v>548</v>
      </c>
      <c r="DM473" s="24">
        <v>28924688</v>
      </c>
      <c r="DN473">
        <f t="shared" si="503"/>
        <v>52782.277372262775</v>
      </c>
      <c r="DO473">
        <f t="shared" si="504"/>
        <v>1447.704661311247</v>
      </c>
      <c r="DP473" s="18">
        <f t="shared" si="505"/>
        <v>2.8201357971026787E-2</v>
      </c>
      <c r="DQ473" s="14">
        <v>2020</v>
      </c>
      <c r="DR473" s="25">
        <v>535</v>
      </c>
      <c r="DS473" s="24">
        <v>29668313</v>
      </c>
      <c r="DT473">
        <f t="shared" si="506"/>
        <v>55454.790654205608</v>
      </c>
      <c r="DU473">
        <f t="shared" si="507"/>
        <v>2672.5132819428327</v>
      </c>
      <c r="DV473" s="18">
        <f t="shared" si="508"/>
        <v>5.0632777041697816E-2</v>
      </c>
      <c r="DX473" s="11">
        <f t="shared" si="509"/>
        <v>5.0006505544684984E-2</v>
      </c>
      <c r="DY473">
        <f t="shared" si="510"/>
        <v>50286.491694404765</v>
      </c>
      <c r="DZ473" s="23">
        <f t="shared" si="511"/>
        <v>35173.13103958423</v>
      </c>
    </row>
    <row r="474" spans="1:130" x14ac:dyDescent="0.2">
      <c r="A474" s="3">
        <v>104044</v>
      </c>
      <c r="B474" t="s">
        <v>473</v>
      </c>
      <c r="C474" s="14">
        <v>2000</v>
      </c>
      <c r="D474" s="10">
        <v>1969</v>
      </c>
      <c r="E474" s="9">
        <v>180532310</v>
      </c>
      <c r="F474">
        <f t="shared" si="448"/>
        <v>91687.308278313867</v>
      </c>
      <c r="G474" s="14">
        <v>2001</v>
      </c>
      <c r="H474" s="10">
        <v>2030</v>
      </c>
      <c r="I474" s="9">
        <v>191897286</v>
      </c>
      <c r="J474">
        <f t="shared" si="449"/>
        <v>94530.682758620693</v>
      </c>
      <c r="K474">
        <f t="shared" si="450"/>
        <v>2843.3744803068257</v>
      </c>
      <c r="L474" s="18">
        <f t="shared" si="451"/>
        <v>3.1011647453711415E-2</v>
      </c>
      <c r="M474" s="14">
        <v>2002</v>
      </c>
      <c r="N474" s="10">
        <v>2066</v>
      </c>
      <c r="O474" s="9">
        <v>202742567</v>
      </c>
      <c r="P474">
        <f t="shared" si="452"/>
        <v>98132.897870280736</v>
      </c>
      <c r="Q474">
        <f t="shared" si="453"/>
        <v>3602.2151116600435</v>
      </c>
      <c r="R474" s="19">
        <f t="shared" si="454"/>
        <v>3.8106305873809428E-2</v>
      </c>
      <c r="S474" s="14">
        <v>2003</v>
      </c>
      <c r="T474" s="10">
        <v>2066</v>
      </c>
      <c r="U474" s="9">
        <v>209127065</v>
      </c>
      <c r="V474">
        <f t="shared" si="455"/>
        <v>101223.16795740562</v>
      </c>
      <c r="W474">
        <f t="shared" si="456"/>
        <v>3090.2700871248817</v>
      </c>
      <c r="X474" s="18">
        <f t="shared" si="457"/>
        <v>3.1490663724308102E-2</v>
      </c>
      <c r="Y474" s="14">
        <v>2004</v>
      </c>
      <c r="Z474" s="10">
        <v>2106</v>
      </c>
      <c r="AA474" s="9">
        <v>217736173</v>
      </c>
      <c r="AB474">
        <f t="shared" si="458"/>
        <v>103388.49620132953</v>
      </c>
      <c r="AC474">
        <f t="shared" si="459"/>
        <v>2165.3282439239119</v>
      </c>
      <c r="AD474" s="18">
        <f t="shared" si="460"/>
        <v>2.1391626913268267E-2</v>
      </c>
      <c r="AE474" s="14">
        <v>2005</v>
      </c>
      <c r="AF474" s="10">
        <v>2101</v>
      </c>
      <c r="AG474" s="9">
        <v>223885247</v>
      </c>
      <c r="AH474">
        <f t="shared" si="461"/>
        <v>106561.27891480247</v>
      </c>
      <c r="AI474">
        <f t="shared" si="462"/>
        <v>3172.782713472945</v>
      </c>
      <c r="AJ474" s="18">
        <f t="shared" si="463"/>
        <v>3.0687966553789033E-2</v>
      </c>
      <c r="AK474" s="14">
        <v>2006</v>
      </c>
      <c r="AL474" s="10">
        <v>2116</v>
      </c>
      <c r="AM474" s="9">
        <v>252368712</v>
      </c>
      <c r="AN474">
        <f t="shared" si="464"/>
        <v>119266.87712665406</v>
      </c>
      <c r="AO474">
        <f t="shared" si="465"/>
        <v>12705.598211851582</v>
      </c>
      <c r="AP474" s="18">
        <f t="shared" si="466"/>
        <v>0.11923278644215522</v>
      </c>
      <c r="AQ474" s="14">
        <v>2007</v>
      </c>
      <c r="AR474" s="10">
        <v>2141</v>
      </c>
      <c r="AS474" s="9">
        <v>267111401</v>
      </c>
      <c r="AT474">
        <f t="shared" si="467"/>
        <v>124760.11256422232</v>
      </c>
      <c r="AU474">
        <f t="shared" si="468"/>
        <v>5493.2354375682626</v>
      </c>
      <c r="AV474" s="18">
        <f t="shared" si="469"/>
        <v>4.6058348888726126E-2</v>
      </c>
      <c r="AW474" s="14">
        <v>2008</v>
      </c>
      <c r="AX474" s="10">
        <v>2116</v>
      </c>
      <c r="AY474" s="9">
        <v>289824490</v>
      </c>
      <c r="AZ474">
        <f t="shared" si="470"/>
        <v>136968.09546313799</v>
      </c>
      <c r="BA474">
        <f t="shared" si="471"/>
        <v>12207.982898915667</v>
      </c>
      <c r="BB474" s="18">
        <f t="shared" si="472"/>
        <v>9.7851650243032662E-2</v>
      </c>
      <c r="BC474" s="14">
        <v>2009</v>
      </c>
      <c r="BD474" s="10">
        <v>2114</v>
      </c>
      <c r="BE474" s="9">
        <v>323717456</v>
      </c>
      <c r="BF474">
        <f t="shared" si="473"/>
        <v>153130.30085146643</v>
      </c>
      <c r="BG474">
        <f t="shared" si="474"/>
        <v>16162.205388328439</v>
      </c>
      <c r="BH474" s="18">
        <f t="shared" si="475"/>
        <v>0.1179997818738609</v>
      </c>
      <c r="BI474" s="14">
        <v>2010</v>
      </c>
      <c r="BJ474" s="10">
        <v>2049</v>
      </c>
      <c r="BK474" s="9">
        <v>326920806</v>
      </c>
      <c r="BL474">
        <f t="shared" si="476"/>
        <v>159551.39385065885</v>
      </c>
      <c r="BM474">
        <f t="shared" si="477"/>
        <v>6421.0929991924204</v>
      </c>
      <c r="BN474" s="18">
        <f t="shared" si="478"/>
        <v>4.1932216964823722E-2</v>
      </c>
      <c r="BO474" s="14">
        <v>2011</v>
      </c>
      <c r="BP474" s="10">
        <v>2006</v>
      </c>
      <c r="BQ474" s="9">
        <v>327953467</v>
      </c>
      <c r="BR474">
        <f t="shared" si="479"/>
        <v>163486.27467597209</v>
      </c>
      <c r="BS474">
        <f t="shared" si="480"/>
        <v>3934.8808253132447</v>
      </c>
      <c r="BT474" s="18">
        <f t="shared" si="481"/>
        <v>2.4662152616456105E-2</v>
      </c>
      <c r="BU474" s="14">
        <v>2012</v>
      </c>
      <c r="BV474" s="10">
        <v>1965</v>
      </c>
      <c r="BW474" s="9">
        <v>326228564</v>
      </c>
      <c r="BX474">
        <f t="shared" si="482"/>
        <v>166019.62544529262</v>
      </c>
      <c r="BY474">
        <f t="shared" si="483"/>
        <v>2533.350769320532</v>
      </c>
      <c r="BZ474" s="18">
        <f t="shared" si="484"/>
        <v>1.549580094317767E-2</v>
      </c>
      <c r="CA474" s="14">
        <v>2013</v>
      </c>
      <c r="CB474" s="10">
        <v>1913</v>
      </c>
      <c r="CC474" s="9">
        <v>338546474</v>
      </c>
      <c r="CD474">
        <f t="shared" si="485"/>
        <v>176971.49712493466</v>
      </c>
      <c r="CE474">
        <f t="shared" si="486"/>
        <v>10951.871679642034</v>
      </c>
      <c r="CF474" s="18">
        <f t="shared" si="487"/>
        <v>6.5967331574609128E-2</v>
      </c>
      <c r="CG474" s="14">
        <v>2014</v>
      </c>
      <c r="CH474" s="10">
        <v>1915</v>
      </c>
      <c r="CI474" s="9">
        <v>343371936</v>
      </c>
      <c r="CJ474">
        <f t="shared" si="488"/>
        <v>179306.49399477808</v>
      </c>
      <c r="CK474">
        <f t="shared" si="489"/>
        <v>2334.9968698434241</v>
      </c>
      <c r="CL474" s="18">
        <f t="shared" si="490"/>
        <v>1.319419741471143E-2</v>
      </c>
      <c r="CM474" s="14">
        <v>2015</v>
      </c>
      <c r="CN474" s="9">
        <v>1823</v>
      </c>
      <c r="CO474" s="9">
        <v>351671742</v>
      </c>
      <c r="CP474">
        <f t="shared" si="491"/>
        <v>192908.2512342293</v>
      </c>
      <c r="CQ474">
        <f t="shared" si="492"/>
        <v>13601.757239451224</v>
      </c>
      <c r="CR474" s="18">
        <f t="shared" si="493"/>
        <v>7.5857582937555776E-2</v>
      </c>
      <c r="CS474" s="14">
        <v>2016</v>
      </c>
      <c r="CT474" s="9">
        <v>1765</v>
      </c>
      <c r="CU474" s="9">
        <v>363762518</v>
      </c>
      <c r="CV474">
        <f t="shared" si="494"/>
        <v>206097.74390934844</v>
      </c>
      <c r="CW474">
        <f t="shared" si="495"/>
        <v>13189.492675119138</v>
      </c>
      <c r="CX474" s="18">
        <f t="shared" si="496"/>
        <v>6.8371843043170039E-2</v>
      </c>
      <c r="CY474" s="14">
        <v>2017</v>
      </c>
      <c r="CZ474" s="9">
        <v>1793</v>
      </c>
      <c r="DA474" s="9">
        <v>371659375</v>
      </c>
      <c r="DB474">
        <f t="shared" si="497"/>
        <v>207283.53318460681</v>
      </c>
      <c r="DC474">
        <f t="shared" si="498"/>
        <v>1185.7892752583721</v>
      </c>
      <c r="DD474" s="18">
        <f t="shared" si="499"/>
        <v>5.7535286547335442E-3</v>
      </c>
      <c r="DE474" s="14">
        <v>2018</v>
      </c>
      <c r="DF474" s="24">
        <v>1766</v>
      </c>
      <c r="DG474" s="24">
        <v>384701834</v>
      </c>
      <c r="DH474">
        <f t="shared" si="500"/>
        <v>217837.95809739525</v>
      </c>
      <c r="DI474">
        <f t="shared" si="501"/>
        <v>10554.42491278844</v>
      </c>
      <c r="DJ474" s="18">
        <f t="shared" si="502"/>
        <v>5.0917816531951259E-2</v>
      </c>
      <c r="DK474" s="14">
        <v>2019</v>
      </c>
      <c r="DL474" s="24">
        <v>1733</v>
      </c>
      <c r="DM474" s="24">
        <v>393989449</v>
      </c>
      <c r="DN474">
        <f t="shared" si="503"/>
        <v>227345.32544720138</v>
      </c>
      <c r="DO474">
        <f t="shared" si="504"/>
        <v>9507.3673498061253</v>
      </c>
      <c r="DP474" s="18">
        <f t="shared" si="505"/>
        <v>4.3644218082302191E-2</v>
      </c>
      <c r="DQ474" s="14">
        <v>2020</v>
      </c>
      <c r="DR474" s="25">
        <v>1746</v>
      </c>
      <c r="DS474" s="24">
        <v>410877118</v>
      </c>
      <c r="DT474">
        <f t="shared" si="506"/>
        <v>235324.80985108821</v>
      </c>
      <c r="DU474">
        <f t="shared" si="507"/>
        <v>7979.4844038868323</v>
      </c>
      <c r="DV474" s="18">
        <f t="shared" si="508"/>
        <v>3.509851978786336E-2</v>
      </c>
      <c r="DX474" s="11">
        <f t="shared" si="509"/>
        <v>4.9556824671077346E-2</v>
      </c>
      <c r="DY474">
        <f t="shared" si="510"/>
        <v>217488.93890973448</v>
      </c>
      <c r="DZ474" s="23">
        <f t="shared" si="511"/>
        <v>155322.95832389235</v>
      </c>
    </row>
    <row r="475" spans="1:130" x14ac:dyDescent="0.2">
      <c r="A475" s="3">
        <v>104045</v>
      </c>
      <c r="B475" t="s">
        <v>474</v>
      </c>
      <c r="C475" s="14">
        <v>2000</v>
      </c>
      <c r="D475" s="10">
        <v>695</v>
      </c>
      <c r="E475" s="9">
        <v>52116220</v>
      </c>
      <c r="F475">
        <f t="shared" si="448"/>
        <v>74987.366906474825</v>
      </c>
      <c r="G475" s="14">
        <v>2001</v>
      </c>
      <c r="H475" s="10">
        <v>680</v>
      </c>
      <c r="I475" s="9">
        <v>54311887</v>
      </c>
      <c r="J475">
        <f t="shared" si="449"/>
        <v>79870.422058823533</v>
      </c>
      <c r="K475">
        <f t="shared" si="450"/>
        <v>4883.0551523487084</v>
      </c>
      <c r="L475" s="18">
        <f t="shared" si="451"/>
        <v>6.511837065087131E-2</v>
      </c>
      <c r="M475" s="14">
        <v>2002</v>
      </c>
      <c r="N475" s="10">
        <v>689</v>
      </c>
      <c r="O475" s="9">
        <v>57847018</v>
      </c>
      <c r="P475">
        <f t="shared" si="452"/>
        <v>83957.936139332363</v>
      </c>
      <c r="Q475">
        <f t="shared" si="453"/>
        <v>4087.5140805088304</v>
      </c>
      <c r="R475" s="19">
        <f t="shared" si="454"/>
        <v>5.1176818340817443E-2</v>
      </c>
      <c r="S475" s="14">
        <v>2003</v>
      </c>
      <c r="T475" s="10">
        <v>689</v>
      </c>
      <c r="U475" s="9">
        <v>59354904</v>
      </c>
      <c r="V475">
        <f t="shared" si="455"/>
        <v>86146.449927431066</v>
      </c>
      <c r="W475">
        <f t="shared" si="456"/>
        <v>2188.5137880987022</v>
      </c>
      <c r="X475" s="18">
        <f t="shared" si="457"/>
        <v>2.6066788784168717E-2</v>
      </c>
      <c r="Y475" s="14">
        <v>2004</v>
      </c>
      <c r="Z475" s="10">
        <v>716</v>
      </c>
      <c r="AA475" s="9">
        <v>62148060</v>
      </c>
      <c r="AB475">
        <f t="shared" si="458"/>
        <v>86798.966480446921</v>
      </c>
      <c r="AC475">
        <f t="shared" si="459"/>
        <v>652.51655301585561</v>
      </c>
      <c r="AD475" s="18">
        <f t="shared" si="460"/>
        <v>7.5745031114518267E-3</v>
      </c>
      <c r="AE475" s="14">
        <v>2005</v>
      </c>
      <c r="AF475" s="10">
        <v>684</v>
      </c>
      <c r="AG475" s="9">
        <v>63575703</v>
      </c>
      <c r="AH475">
        <f t="shared" si="461"/>
        <v>92946.93421052632</v>
      </c>
      <c r="AI475">
        <f t="shared" si="462"/>
        <v>6147.9677300793992</v>
      </c>
      <c r="AJ475" s="18">
        <f t="shared" si="463"/>
        <v>7.0829964680101845E-2</v>
      </c>
      <c r="AK475" s="14">
        <v>2006</v>
      </c>
      <c r="AL475" s="10">
        <v>695</v>
      </c>
      <c r="AM475" s="9">
        <v>69409868</v>
      </c>
      <c r="AN475">
        <f t="shared" si="464"/>
        <v>99870.313669064752</v>
      </c>
      <c r="AO475">
        <f t="shared" si="465"/>
        <v>6923.3794585384312</v>
      </c>
      <c r="AP475" s="18">
        <f t="shared" si="466"/>
        <v>7.4487442940902857E-2</v>
      </c>
      <c r="AQ475" s="14">
        <v>2007</v>
      </c>
      <c r="AR475" s="10">
        <v>691</v>
      </c>
      <c r="AS475" s="9">
        <v>72154324</v>
      </c>
      <c r="AT475">
        <f t="shared" si="467"/>
        <v>104420.15050651231</v>
      </c>
      <c r="AU475">
        <f t="shared" si="468"/>
        <v>4549.836837447554</v>
      </c>
      <c r="AV475" s="18">
        <f t="shared" si="469"/>
        <v>4.5557450160055774E-2</v>
      </c>
      <c r="AW475" s="14">
        <v>2008</v>
      </c>
      <c r="AX475" s="10">
        <v>681</v>
      </c>
      <c r="AY475" s="9">
        <v>77856244</v>
      </c>
      <c r="AZ475">
        <f t="shared" si="470"/>
        <v>114326.34948604992</v>
      </c>
      <c r="BA475">
        <f t="shared" si="471"/>
        <v>9906.1989795376139</v>
      </c>
      <c r="BB475" s="18">
        <f t="shared" si="472"/>
        <v>9.4868652568354611E-2</v>
      </c>
      <c r="BC475" s="14">
        <v>2009</v>
      </c>
      <c r="BD475" s="10">
        <v>645</v>
      </c>
      <c r="BE475" s="9">
        <v>85052975</v>
      </c>
      <c r="BF475">
        <f t="shared" si="473"/>
        <v>131865.07751937985</v>
      </c>
      <c r="BG475">
        <f t="shared" si="474"/>
        <v>17538.728033329928</v>
      </c>
      <c r="BH475" s="18">
        <f t="shared" si="475"/>
        <v>0.15340932437862892</v>
      </c>
      <c r="BI475" s="14">
        <v>2010</v>
      </c>
      <c r="BJ475" s="10">
        <v>671</v>
      </c>
      <c r="BK475" s="9">
        <v>89372844</v>
      </c>
      <c r="BL475">
        <f t="shared" si="476"/>
        <v>133193.50819672132</v>
      </c>
      <c r="BM475">
        <f t="shared" si="477"/>
        <v>1328.4306773414719</v>
      </c>
      <c r="BN475" s="18">
        <f t="shared" si="478"/>
        <v>1.0074165975796254E-2</v>
      </c>
      <c r="BO475" s="14">
        <v>2011</v>
      </c>
      <c r="BP475" s="10">
        <v>654</v>
      </c>
      <c r="BQ475" s="9">
        <v>91858620</v>
      </c>
      <c r="BR475">
        <f t="shared" si="479"/>
        <v>140456.60550458715</v>
      </c>
      <c r="BS475">
        <f t="shared" si="480"/>
        <v>7263.097307865828</v>
      </c>
      <c r="BT475" s="18">
        <f t="shared" si="481"/>
        <v>5.4530415229686213E-2</v>
      </c>
      <c r="BU475" s="14">
        <v>2012</v>
      </c>
      <c r="BV475" s="10">
        <v>600</v>
      </c>
      <c r="BW475" s="9">
        <v>94054005</v>
      </c>
      <c r="BX475">
        <f t="shared" si="482"/>
        <v>156756.67499999999</v>
      </c>
      <c r="BY475">
        <f t="shared" si="483"/>
        <v>16300.069495412841</v>
      </c>
      <c r="BZ475" s="18">
        <f t="shared" si="484"/>
        <v>0.11605057260821031</v>
      </c>
      <c r="CA475" s="14">
        <v>2013</v>
      </c>
      <c r="CB475" s="10">
        <v>567</v>
      </c>
      <c r="CC475" s="9">
        <v>100053096</v>
      </c>
      <c r="CD475">
        <f t="shared" si="485"/>
        <v>176460.48677248677</v>
      </c>
      <c r="CE475">
        <f t="shared" si="486"/>
        <v>19703.811772486777</v>
      </c>
      <c r="CF475" s="18">
        <f t="shared" si="487"/>
        <v>0.12569679583014107</v>
      </c>
      <c r="CG475" s="14">
        <v>2014</v>
      </c>
      <c r="CH475" s="10">
        <v>560</v>
      </c>
      <c r="CI475" s="9">
        <v>105199797</v>
      </c>
      <c r="CJ475">
        <f t="shared" si="488"/>
        <v>187856.78035714285</v>
      </c>
      <c r="CK475">
        <f t="shared" si="489"/>
        <v>11396.293584656087</v>
      </c>
      <c r="CL475" s="18">
        <f t="shared" si="490"/>
        <v>6.4582693797901075E-2</v>
      </c>
      <c r="CM475" s="14">
        <v>2015</v>
      </c>
      <c r="CN475" s="9">
        <v>563</v>
      </c>
      <c r="CO475" s="9">
        <v>106889522</v>
      </c>
      <c r="CP475">
        <f t="shared" si="491"/>
        <v>189857.05506216697</v>
      </c>
      <c r="CQ475">
        <f t="shared" si="492"/>
        <v>2000.274705024116</v>
      </c>
      <c r="CR475" s="18">
        <f t="shared" si="493"/>
        <v>1.0647870687559454E-2</v>
      </c>
      <c r="CS475" s="14">
        <v>2016</v>
      </c>
      <c r="CT475" s="9">
        <v>550</v>
      </c>
      <c r="CU475" s="9">
        <v>112469950</v>
      </c>
      <c r="CV475">
        <f t="shared" si="494"/>
        <v>204490.81818181818</v>
      </c>
      <c r="CW475">
        <f t="shared" si="495"/>
        <v>14633.763119651208</v>
      </c>
      <c r="CX475" s="18">
        <f t="shared" si="496"/>
        <v>7.7077794738043923E-2</v>
      </c>
      <c r="CY475" s="14">
        <v>2017</v>
      </c>
      <c r="CZ475" s="9">
        <v>544</v>
      </c>
      <c r="DA475" s="9">
        <v>114851409</v>
      </c>
      <c r="DB475">
        <f t="shared" si="497"/>
        <v>211123.91360294117</v>
      </c>
      <c r="DC475">
        <f t="shared" si="498"/>
        <v>6633.0954211229982</v>
      </c>
      <c r="DD475" s="18">
        <f t="shared" si="499"/>
        <v>3.2437130821322935E-2</v>
      </c>
      <c r="DE475" s="14">
        <v>2018</v>
      </c>
      <c r="DF475" s="24">
        <v>531</v>
      </c>
      <c r="DG475" s="24">
        <v>118175284</v>
      </c>
      <c r="DH475">
        <f t="shared" si="500"/>
        <v>222552.32391713749</v>
      </c>
      <c r="DI475">
        <f t="shared" si="501"/>
        <v>11428.410314196313</v>
      </c>
      <c r="DJ475" s="18">
        <f t="shared" si="502"/>
        <v>5.4131292467842464E-2</v>
      </c>
      <c r="DK475" s="14">
        <v>2019</v>
      </c>
      <c r="DL475" s="24">
        <v>494</v>
      </c>
      <c r="DM475" s="24">
        <v>121986092</v>
      </c>
      <c r="DN475">
        <f t="shared" si="503"/>
        <v>246935.4089068826</v>
      </c>
      <c r="DO475">
        <f t="shared" si="504"/>
        <v>24383.084989745112</v>
      </c>
      <c r="DP475" s="18">
        <f t="shared" si="505"/>
        <v>0.10956113403166988</v>
      </c>
      <c r="DQ475" s="14">
        <v>2020</v>
      </c>
      <c r="DR475" s="25">
        <v>495</v>
      </c>
      <c r="DS475" s="24">
        <v>128728843</v>
      </c>
      <c r="DT475">
        <f t="shared" si="506"/>
        <v>260058.26868686869</v>
      </c>
      <c r="DU475">
        <f t="shared" si="507"/>
        <v>13122.859779986087</v>
      </c>
      <c r="DV475" s="18">
        <f t="shared" si="508"/>
        <v>5.314288395527194E-2</v>
      </c>
      <c r="DX475" s="11">
        <f t="shared" si="509"/>
        <v>6.7748517218520932E-2</v>
      </c>
      <c r="DY475">
        <f t="shared" si="510"/>
        <v>226870.54880898711</v>
      </c>
      <c r="DZ475" s="23">
        <f t="shared" si="511"/>
        <v>146901.5148139426</v>
      </c>
    </row>
    <row r="476" spans="1:130" x14ac:dyDescent="0.2">
      <c r="A476" s="3">
        <v>105123</v>
      </c>
      <c r="B476" t="s">
        <v>475</v>
      </c>
      <c r="C476" s="14">
        <v>2000</v>
      </c>
      <c r="D476" s="10">
        <v>315</v>
      </c>
      <c r="E476" s="9">
        <v>14927023</v>
      </c>
      <c r="F476">
        <f t="shared" si="448"/>
        <v>47387.374603174605</v>
      </c>
      <c r="G476" s="14">
        <v>2001</v>
      </c>
      <c r="H476" s="10">
        <v>325</v>
      </c>
      <c r="I476" s="9">
        <v>15827173</v>
      </c>
      <c r="J476">
        <f t="shared" si="449"/>
        <v>48698.993846153848</v>
      </c>
      <c r="K476">
        <f t="shared" si="450"/>
        <v>1311.6192429792427</v>
      </c>
      <c r="L476" s="18">
        <f t="shared" si="451"/>
        <v>2.7678664495824883E-2</v>
      </c>
      <c r="M476" s="14">
        <v>2002</v>
      </c>
      <c r="N476" s="10">
        <v>332</v>
      </c>
      <c r="O476" s="9">
        <v>16024372</v>
      </c>
      <c r="P476">
        <f t="shared" si="452"/>
        <v>48266.180722891564</v>
      </c>
      <c r="Q476">
        <f t="shared" si="453"/>
        <v>-432.81312326228363</v>
      </c>
      <c r="R476" s="19">
        <f t="shared" si="454"/>
        <v>-8.8875167447934108E-3</v>
      </c>
      <c r="S476" s="14">
        <v>2003</v>
      </c>
      <c r="T476" s="10">
        <v>332</v>
      </c>
      <c r="U476" s="9">
        <v>16374509</v>
      </c>
      <c r="V476">
        <f t="shared" si="455"/>
        <v>49320.810240963852</v>
      </c>
      <c r="W476">
        <f t="shared" si="456"/>
        <v>1054.6295180722882</v>
      </c>
      <c r="X476" s="18">
        <f t="shared" si="457"/>
        <v>2.1850279062418154E-2</v>
      </c>
      <c r="Y476" s="14">
        <v>2004</v>
      </c>
      <c r="Z476" s="10">
        <v>323</v>
      </c>
      <c r="AA476" s="9">
        <v>16758214</v>
      </c>
      <c r="AB476">
        <f t="shared" si="458"/>
        <v>51883.015479876158</v>
      </c>
      <c r="AC476">
        <f t="shared" si="459"/>
        <v>2562.2052389123055</v>
      </c>
      <c r="AD476" s="18">
        <f t="shared" si="460"/>
        <v>5.1949779948753605E-2</v>
      </c>
      <c r="AE476" s="14">
        <v>2005</v>
      </c>
      <c r="AF476" s="10">
        <v>324</v>
      </c>
      <c r="AG476" s="9">
        <v>17200957</v>
      </c>
      <c r="AH476">
        <f t="shared" si="461"/>
        <v>53089.373456790127</v>
      </c>
      <c r="AI476">
        <f t="shared" si="462"/>
        <v>1206.3579769139687</v>
      </c>
      <c r="AJ476" s="18">
        <f t="shared" si="463"/>
        <v>2.3251500818834987E-2</v>
      </c>
      <c r="AK476" s="14">
        <v>2006</v>
      </c>
      <c r="AL476" s="10">
        <v>317</v>
      </c>
      <c r="AM476" s="9">
        <v>18112319</v>
      </c>
      <c r="AN476">
        <f t="shared" si="464"/>
        <v>57136.652996845427</v>
      </c>
      <c r="AO476">
        <f t="shared" si="465"/>
        <v>4047.2795400553005</v>
      </c>
      <c r="AP476" s="18">
        <f t="shared" si="466"/>
        <v>7.6235210109409451E-2</v>
      </c>
      <c r="AQ476" s="14">
        <v>2007</v>
      </c>
      <c r="AR476" s="10">
        <v>316</v>
      </c>
      <c r="AS476" s="9">
        <v>20298876</v>
      </c>
      <c r="AT476">
        <f t="shared" si="467"/>
        <v>64236.949367088608</v>
      </c>
      <c r="AU476">
        <f t="shared" si="468"/>
        <v>7100.2963702431807</v>
      </c>
      <c r="AV476" s="18">
        <f t="shared" si="469"/>
        <v>0.12426867864722835</v>
      </c>
      <c r="AW476" s="14">
        <v>2008</v>
      </c>
      <c r="AX476" s="10">
        <v>304</v>
      </c>
      <c r="AY476" s="9">
        <v>20609065</v>
      </c>
      <c r="AZ476">
        <f t="shared" si="470"/>
        <v>67792.976973684214</v>
      </c>
      <c r="BA476">
        <f t="shared" si="471"/>
        <v>3556.0276065956059</v>
      </c>
      <c r="BB476" s="18">
        <f t="shared" si="472"/>
        <v>5.5357977637984064E-2</v>
      </c>
      <c r="BC476" s="14">
        <v>2009</v>
      </c>
      <c r="BD476" s="10">
        <v>301</v>
      </c>
      <c r="BE476" s="9">
        <v>21307013</v>
      </c>
      <c r="BF476">
        <f t="shared" si="473"/>
        <v>70787.41860465116</v>
      </c>
      <c r="BG476">
        <f t="shared" si="474"/>
        <v>2994.4416309669468</v>
      </c>
      <c r="BH476" s="18">
        <f t="shared" si="475"/>
        <v>4.41703811315046E-2</v>
      </c>
      <c r="BI476" s="14">
        <v>2010</v>
      </c>
      <c r="BJ476" s="10">
        <v>292</v>
      </c>
      <c r="BK476" s="9">
        <v>21270986</v>
      </c>
      <c r="BL476">
        <f t="shared" si="476"/>
        <v>72845.84246575342</v>
      </c>
      <c r="BM476">
        <f t="shared" si="477"/>
        <v>2058.4238611022593</v>
      </c>
      <c r="BN476" s="18">
        <f t="shared" si="478"/>
        <v>2.9078950775117098E-2</v>
      </c>
      <c r="BO476" s="14">
        <v>2011</v>
      </c>
      <c r="BP476" s="10">
        <v>317</v>
      </c>
      <c r="BQ476" s="9">
        <v>21253087</v>
      </c>
      <c r="BR476">
        <f t="shared" si="479"/>
        <v>67044.438485804421</v>
      </c>
      <c r="BS476">
        <f t="shared" si="480"/>
        <v>-5801.4039799489983</v>
      </c>
      <c r="BT476" s="18">
        <f t="shared" si="481"/>
        <v>-7.9639465803094764E-2</v>
      </c>
      <c r="BU476" s="14">
        <v>2012</v>
      </c>
      <c r="BV476" s="10">
        <v>284</v>
      </c>
      <c r="BW476" s="9">
        <v>22699464</v>
      </c>
      <c r="BX476">
        <f t="shared" si="482"/>
        <v>79927.690140845065</v>
      </c>
      <c r="BY476">
        <f t="shared" si="483"/>
        <v>12883.251655040644</v>
      </c>
      <c r="BZ476" s="18">
        <f t="shared" si="484"/>
        <v>0.19215988598022885</v>
      </c>
      <c r="CA476" s="14">
        <v>2013</v>
      </c>
      <c r="CB476" s="10">
        <v>288</v>
      </c>
      <c r="CC476" s="9">
        <v>22738457</v>
      </c>
      <c r="CD476">
        <f t="shared" si="485"/>
        <v>78952.975694444438</v>
      </c>
      <c r="CE476">
        <f t="shared" si="486"/>
        <v>-974.71444640062691</v>
      </c>
      <c r="CF476" s="18">
        <f t="shared" si="487"/>
        <v>-1.2194953271926512E-2</v>
      </c>
      <c r="CG476" s="14">
        <v>2014</v>
      </c>
      <c r="CH476" s="10">
        <v>262</v>
      </c>
      <c r="CI476" s="9">
        <v>23336309</v>
      </c>
      <c r="CJ476">
        <f t="shared" si="488"/>
        <v>89069.88167938932</v>
      </c>
      <c r="CK476">
        <f t="shared" si="489"/>
        <v>10116.905984944882</v>
      </c>
      <c r="CL476" s="18">
        <f t="shared" si="490"/>
        <v>0.12813837472191392</v>
      </c>
      <c r="CM476" s="14">
        <v>2015</v>
      </c>
      <c r="CN476" s="9">
        <v>262</v>
      </c>
      <c r="CO476" s="9">
        <v>23232250</v>
      </c>
      <c r="CP476">
        <f t="shared" si="491"/>
        <v>88672.709923664122</v>
      </c>
      <c r="CQ476">
        <f t="shared" si="492"/>
        <v>-397.17175572519773</v>
      </c>
      <c r="CR476" s="18">
        <f t="shared" si="493"/>
        <v>-4.45910276556596E-3</v>
      </c>
      <c r="CS476" s="14">
        <v>2016</v>
      </c>
      <c r="CT476" s="9">
        <v>257</v>
      </c>
      <c r="CU476" s="9">
        <v>24498267</v>
      </c>
      <c r="CV476">
        <f t="shared" si="494"/>
        <v>95323.996108949417</v>
      </c>
      <c r="CW476">
        <f t="shared" si="495"/>
        <v>6651.2861852852948</v>
      </c>
      <c r="CX476" s="18">
        <f t="shared" si="496"/>
        <v>7.5009393431318419E-2</v>
      </c>
      <c r="CY476" s="14">
        <v>2017</v>
      </c>
      <c r="CZ476" s="9">
        <v>252</v>
      </c>
      <c r="DA476" s="9">
        <v>23687329</v>
      </c>
      <c r="DB476">
        <f t="shared" si="497"/>
        <v>93997.337301587308</v>
      </c>
      <c r="DC476">
        <f t="shared" si="498"/>
        <v>-1326.6588073621097</v>
      </c>
      <c r="DD476" s="18">
        <f t="shared" si="499"/>
        <v>-1.3917364583056514E-2</v>
      </c>
      <c r="DE476" s="14">
        <v>2018</v>
      </c>
      <c r="DF476" s="24">
        <v>244</v>
      </c>
      <c r="DG476" s="24">
        <v>24434257</v>
      </c>
      <c r="DH476">
        <f t="shared" si="500"/>
        <v>100140.39754098361</v>
      </c>
      <c r="DI476">
        <f t="shared" si="501"/>
        <v>6143.0602393963054</v>
      </c>
      <c r="DJ476" s="18">
        <f t="shared" si="502"/>
        <v>6.5353555917084138E-2</v>
      </c>
      <c r="DK476" s="14">
        <v>2019</v>
      </c>
      <c r="DL476" s="24">
        <v>253</v>
      </c>
      <c r="DM476" s="24">
        <v>24561183</v>
      </c>
      <c r="DN476">
        <f t="shared" si="503"/>
        <v>97079.774703557312</v>
      </c>
      <c r="DO476">
        <f t="shared" si="504"/>
        <v>-3060.622837426301</v>
      </c>
      <c r="DP476" s="18">
        <f t="shared" si="505"/>
        <v>-3.0563318227029266E-2</v>
      </c>
      <c r="DQ476" s="14">
        <v>2020</v>
      </c>
      <c r="DR476" s="25">
        <v>266</v>
      </c>
      <c r="DS476" s="24">
        <v>24696940</v>
      </c>
      <c r="DT476">
        <f t="shared" si="506"/>
        <v>92845.639097744366</v>
      </c>
      <c r="DU476">
        <f t="shared" si="507"/>
        <v>-4234.1356058129459</v>
      </c>
      <c r="DV476" s="18">
        <f t="shared" si="508"/>
        <v>-4.3615012691802152E-2</v>
      </c>
      <c r="DX476" s="11">
        <f t="shared" si="509"/>
        <v>3.3763378348496451E-2</v>
      </c>
      <c r="DY476">
        <f t="shared" si="510"/>
        <v>97072.503182042739</v>
      </c>
      <c r="DZ476" s="23">
        <f t="shared" si="511"/>
        <v>72119.068068325825</v>
      </c>
    </row>
    <row r="477" spans="1:130" x14ac:dyDescent="0.2">
      <c r="A477" s="3">
        <v>105124</v>
      </c>
      <c r="B477" t="s">
        <v>476</v>
      </c>
      <c r="C477" s="14">
        <v>2000</v>
      </c>
      <c r="D477" s="10">
        <v>658</v>
      </c>
      <c r="E477" s="9">
        <v>27606445</v>
      </c>
      <c r="F477">
        <f t="shared" si="448"/>
        <v>41955.08358662614</v>
      </c>
      <c r="G477" s="14">
        <v>2001</v>
      </c>
      <c r="H477" s="10">
        <v>669</v>
      </c>
      <c r="I477" s="9">
        <v>30405376</v>
      </c>
      <c r="J477">
        <f t="shared" si="449"/>
        <v>45448.992526158443</v>
      </c>
      <c r="K477">
        <f t="shared" si="450"/>
        <v>3493.9089395323026</v>
      </c>
      <c r="L477" s="18">
        <f t="shared" si="451"/>
        <v>8.3277368100537943E-2</v>
      </c>
      <c r="M477" s="14">
        <v>2002</v>
      </c>
      <c r="N477" s="10">
        <v>688</v>
      </c>
      <c r="O477" s="9">
        <v>31463403</v>
      </c>
      <c r="P477">
        <f t="shared" si="452"/>
        <v>45731.690406976741</v>
      </c>
      <c r="Q477">
        <f t="shared" si="453"/>
        <v>282.69788081829756</v>
      </c>
      <c r="R477" s="19">
        <f t="shared" si="454"/>
        <v>6.2201132545587033E-3</v>
      </c>
      <c r="S477" s="14">
        <v>2003</v>
      </c>
      <c r="T477" s="10">
        <v>688</v>
      </c>
      <c r="U477" s="9">
        <v>32311377</v>
      </c>
      <c r="V477">
        <f t="shared" si="455"/>
        <v>46964.210755813954</v>
      </c>
      <c r="W477">
        <f t="shared" si="456"/>
        <v>1232.5203488372135</v>
      </c>
      <c r="X477" s="18">
        <f t="shared" si="457"/>
        <v>2.695112159355436E-2</v>
      </c>
      <c r="Y477" s="14">
        <v>2004</v>
      </c>
      <c r="Z477" s="10">
        <v>692</v>
      </c>
      <c r="AA477" s="9">
        <v>33219042</v>
      </c>
      <c r="AB477">
        <f t="shared" si="458"/>
        <v>48004.395953757223</v>
      </c>
      <c r="AC477">
        <f t="shared" si="459"/>
        <v>1040.1851979432686</v>
      </c>
      <c r="AD477" s="18">
        <f t="shared" si="460"/>
        <v>2.2148465420863021E-2</v>
      </c>
      <c r="AE477" s="14">
        <v>2005</v>
      </c>
      <c r="AF477" s="10">
        <v>678</v>
      </c>
      <c r="AG477" s="9">
        <v>30994315</v>
      </c>
      <c r="AH477">
        <f t="shared" si="461"/>
        <v>45714.328908554569</v>
      </c>
      <c r="AI477">
        <f t="shared" si="462"/>
        <v>-2290.0670452026534</v>
      </c>
      <c r="AJ477" s="18">
        <f t="shared" si="463"/>
        <v>-4.7705361138356613E-2</v>
      </c>
      <c r="AK477" s="14">
        <v>2006</v>
      </c>
      <c r="AL477" s="10">
        <v>705</v>
      </c>
      <c r="AM477" s="9">
        <v>32537776</v>
      </c>
      <c r="AN477">
        <f t="shared" si="464"/>
        <v>46152.873758865251</v>
      </c>
      <c r="AO477">
        <f t="shared" si="465"/>
        <v>438.5448503106818</v>
      </c>
      <c r="AP477" s="18">
        <f t="shared" si="466"/>
        <v>9.5931595362130848E-3</v>
      </c>
      <c r="AQ477" s="14">
        <v>2007</v>
      </c>
      <c r="AR477" s="10">
        <v>706</v>
      </c>
      <c r="AS477" s="9">
        <v>34179375</v>
      </c>
      <c r="AT477">
        <f t="shared" si="467"/>
        <v>48412.712464589233</v>
      </c>
      <c r="AU477">
        <f t="shared" si="468"/>
        <v>2259.8387057239815</v>
      </c>
      <c r="AV477" s="18">
        <f t="shared" si="469"/>
        <v>4.8964203562511674E-2</v>
      </c>
      <c r="AW477" s="14">
        <v>2008</v>
      </c>
      <c r="AX477" s="10">
        <v>685</v>
      </c>
      <c r="AY477" s="9">
        <v>34296196</v>
      </c>
      <c r="AZ477">
        <f t="shared" si="470"/>
        <v>50067.439416058391</v>
      </c>
      <c r="BA477">
        <f t="shared" si="471"/>
        <v>1654.7269514691579</v>
      </c>
      <c r="BB477" s="18">
        <f t="shared" si="472"/>
        <v>3.4179595962103626E-2</v>
      </c>
      <c r="BC477" s="14">
        <v>2009</v>
      </c>
      <c r="BD477" s="10">
        <v>714</v>
      </c>
      <c r="BE477" s="9">
        <v>37582242</v>
      </c>
      <c r="BF477">
        <f t="shared" si="473"/>
        <v>52636.193277310922</v>
      </c>
      <c r="BG477">
        <f t="shared" si="474"/>
        <v>2568.7538612525314</v>
      </c>
      <c r="BH477" s="18">
        <f t="shared" si="475"/>
        <v>5.1305876458076695E-2</v>
      </c>
      <c r="BI477" s="14">
        <v>2010</v>
      </c>
      <c r="BJ477" s="10">
        <v>676</v>
      </c>
      <c r="BK477" s="9">
        <v>39328101</v>
      </c>
      <c r="BL477">
        <f t="shared" si="476"/>
        <v>58177.664201183434</v>
      </c>
      <c r="BM477">
        <f t="shared" si="477"/>
        <v>5541.4709238725118</v>
      </c>
      <c r="BN477" s="18">
        <f t="shared" si="478"/>
        <v>0.10527871752954424</v>
      </c>
      <c r="BO477" s="14">
        <v>2011</v>
      </c>
      <c r="BP477" s="10">
        <v>656</v>
      </c>
      <c r="BQ477" s="9">
        <v>38138442</v>
      </c>
      <c r="BR477">
        <f t="shared" si="479"/>
        <v>58137.868902439026</v>
      </c>
      <c r="BS477">
        <f t="shared" si="480"/>
        <v>-39.795298744407773</v>
      </c>
      <c r="BT477" s="18">
        <f t="shared" si="481"/>
        <v>-6.8403053458440958E-4</v>
      </c>
      <c r="BU477" s="14">
        <v>2012</v>
      </c>
      <c r="BV477" s="10">
        <v>663</v>
      </c>
      <c r="BW477" s="9">
        <v>40525337</v>
      </c>
      <c r="BX477">
        <f t="shared" si="482"/>
        <v>61124.188536953239</v>
      </c>
      <c r="BY477">
        <f t="shared" si="483"/>
        <v>2986.3196345142132</v>
      </c>
      <c r="BZ477" s="18">
        <f t="shared" si="484"/>
        <v>5.1366169604970327E-2</v>
      </c>
      <c r="CA477" s="14">
        <v>2013</v>
      </c>
      <c r="CB477" s="10">
        <v>648</v>
      </c>
      <c r="CC477" s="9">
        <v>41897646</v>
      </c>
      <c r="CD477">
        <f t="shared" si="485"/>
        <v>64656.861111111109</v>
      </c>
      <c r="CE477">
        <f t="shared" si="486"/>
        <v>3532.6725741578703</v>
      </c>
      <c r="CF477" s="18">
        <f t="shared" si="487"/>
        <v>5.7795001597807025E-2</v>
      </c>
      <c r="CG477" s="14">
        <v>2014</v>
      </c>
      <c r="CH477" s="10">
        <v>629</v>
      </c>
      <c r="CI477" s="9">
        <v>42537060</v>
      </c>
      <c r="CJ477">
        <f t="shared" si="488"/>
        <v>67626.486486486479</v>
      </c>
      <c r="CK477">
        <f t="shared" si="489"/>
        <v>2969.6253753753699</v>
      </c>
      <c r="CL477" s="18">
        <f t="shared" si="490"/>
        <v>4.5929006208206537E-2</v>
      </c>
      <c r="CM477" s="14">
        <v>2015</v>
      </c>
      <c r="CN477" s="9">
        <v>613</v>
      </c>
      <c r="CO477" s="9">
        <v>42837717</v>
      </c>
      <c r="CP477">
        <f t="shared" si="491"/>
        <v>69882.083197389889</v>
      </c>
      <c r="CQ477">
        <f t="shared" si="492"/>
        <v>2255.59671090341</v>
      </c>
      <c r="CR477" s="18">
        <f t="shared" si="493"/>
        <v>3.3353746854113686E-2</v>
      </c>
      <c r="CS477" s="14">
        <v>2016</v>
      </c>
      <c r="CT477" s="9">
        <v>642</v>
      </c>
      <c r="CU477" s="9">
        <v>43709836</v>
      </c>
      <c r="CV477">
        <f t="shared" si="494"/>
        <v>68083.856697819312</v>
      </c>
      <c r="CW477">
        <f t="shared" si="495"/>
        <v>-1798.2264995705773</v>
      </c>
      <c r="CX477" s="18">
        <f t="shared" si="496"/>
        <v>-2.5732296710321043E-2</v>
      </c>
      <c r="CY477" s="14">
        <v>2017</v>
      </c>
      <c r="CZ477" s="9">
        <v>640</v>
      </c>
      <c r="DA477" s="9">
        <v>44922144</v>
      </c>
      <c r="DB477">
        <f t="shared" si="497"/>
        <v>70190.850000000006</v>
      </c>
      <c r="DC477">
        <f t="shared" si="498"/>
        <v>2106.9933021806937</v>
      </c>
      <c r="DD477" s="18">
        <f t="shared" si="499"/>
        <v>3.0947032150841412E-2</v>
      </c>
      <c r="DE477" s="14">
        <v>2018</v>
      </c>
      <c r="DF477" s="24">
        <v>623</v>
      </c>
      <c r="DG477" s="24">
        <v>45876696</v>
      </c>
      <c r="DH477">
        <f t="shared" si="500"/>
        <v>73638.356340288927</v>
      </c>
      <c r="DI477">
        <f t="shared" si="501"/>
        <v>3447.5063402889209</v>
      </c>
      <c r="DJ477" s="18">
        <f t="shared" si="502"/>
        <v>4.9116178822295506E-2</v>
      </c>
      <c r="DK477" s="14">
        <v>2019</v>
      </c>
      <c r="DL477" s="24">
        <v>638</v>
      </c>
      <c r="DM477" s="24">
        <v>46557375</v>
      </c>
      <c r="DN477">
        <f t="shared" si="503"/>
        <v>72973.942006269586</v>
      </c>
      <c r="DO477">
        <f t="shared" si="504"/>
        <v>-664.41433401934046</v>
      </c>
      <c r="DP477" s="18">
        <f t="shared" si="505"/>
        <v>-9.0226665428140042E-3</v>
      </c>
      <c r="DQ477" s="14">
        <v>2020</v>
      </c>
      <c r="DR477" s="25">
        <v>629</v>
      </c>
      <c r="DS477" s="24">
        <v>48470646</v>
      </c>
      <c r="DT477">
        <f t="shared" si="506"/>
        <v>77059.850556438789</v>
      </c>
      <c r="DU477">
        <f t="shared" si="507"/>
        <v>4085.9085501692025</v>
      </c>
      <c r="DV477" s="18">
        <f t="shared" si="508"/>
        <v>5.5991336603662713E-2</v>
      </c>
      <c r="DX477" s="11">
        <f t="shared" si="509"/>
        <v>3.2717511425313886E-2</v>
      </c>
      <c r="DY477">
        <f t="shared" si="510"/>
        <v>72267.716115519506</v>
      </c>
      <c r="DZ477" s="23">
        <f t="shared" si="511"/>
        <v>57744.758528147184</v>
      </c>
    </row>
    <row r="478" spans="1:130" x14ac:dyDescent="0.2">
      <c r="A478" s="3">
        <v>105125</v>
      </c>
      <c r="B478" t="s">
        <v>477</v>
      </c>
      <c r="C478" s="14">
        <v>2000</v>
      </c>
      <c r="D478" s="10">
        <v>125</v>
      </c>
      <c r="E478" s="9">
        <v>8099409</v>
      </c>
      <c r="F478">
        <f t="shared" si="448"/>
        <v>64795.271999999997</v>
      </c>
      <c r="G478" s="14">
        <v>2001</v>
      </c>
      <c r="H478" s="10">
        <v>116</v>
      </c>
      <c r="I478" s="9">
        <v>8853465</v>
      </c>
      <c r="J478">
        <f t="shared" si="449"/>
        <v>76322.974137931029</v>
      </c>
      <c r="K478">
        <f t="shared" si="450"/>
        <v>11527.702137931032</v>
      </c>
      <c r="L478" s="18">
        <f t="shared" si="451"/>
        <v>0.17790961874395761</v>
      </c>
      <c r="M478" s="14">
        <v>2002</v>
      </c>
      <c r="N478" s="10">
        <v>118</v>
      </c>
      <c r="O478" s="9">
        <v>8633427</v>
      </c>
      <c r="P478">
        <f t="shared" si="452"/>
        <v>73164.635593220344</v>
      </c>
      <c r="Q478">
        <f t="shared" si="453"/>
        <v>-3158.3385447106848</v>
      </c>
      <c r="R478" s="19">
        <f t="shared" si="454"/>
        <v>-4.138122996888105E-2</v>
      </c>
      <c r="S478" s="14">
        <v>2003</v>
      </c>
      <c r="T478" s="10">
        <v>118</v>
      </c>
      <c r="U478" s="9">
        <v>8948912</v>
      </c>
      <c r="V478">
        <f t="shared" si="455"/>
        <v>75838.237288135599</v>
      </c>
      <c r="W478">
        <f t="shared" si="456"/>
        <v>2673.6016949152545</v>
      </c>
      <c r="X478" s="18">
        <f t="shared" si="457"/>
        <v>3.6542267630223779E-2</v>
      </c>
      <c r="Y478" s="14">
        <v>2004</v>
      </c>
      <c r="Z478" s="10">
        <v>123</v>
      </c>
      <c r="AA478" s="9">
        <v>9149667</v>
      </c>
      <c r="AB478">
        <f t="shared" si="458"/>
        <v>74387.536585365859</v>
      </c>
      <c r="AC478">
        <f t="shared" si="459"/>
        <v>-1450.70070276974</v>
      </c>
      <c r="AD478" s="18">
        <f t="shared" si="460"/>
        <v>-1.9128882139731546E-2</v>
      </c>
      <c r="AE478" s="14">
        <v>2005</v>
      </c>
      <c r="AF478" s="10">
        <v>103</v>
      </c>
      <c r="AG478" s="9">
        <v>9241370</v>
      </c>
      <c r="AH478">
        <f t="shared" si="461"/>
        <v>89722.038834951454</v>
      </c>
      <c r="AI478">
        <f t="shared" si="462"/>
        <v>15334.502249585596</v>
      </c>
      <c r="AJ478" s="18">
        <f t="shared" si="463"/>
        <v>0.206143434148918</v>
      </c>
      <c r="AK478" s="14">
        <v>2006</v>
      </c>
      <c r="AL478" s="10">
        <v>91</v>
      </c>
      <c r="AM478" s="9">
        <v>9595020</v>
      </c>
      <c r="AN478">
        <f t="shared" si="464"/>
        <v>105439.78021978022</v>
      </c>
      <c r="AO478">
        <f t="shared" si="465"/>
        <v>15717.741384828769</v>
      </c>
      <c r="AP478" s="18">
        <f t="shared" si="466"/>
        <v>0.17518261498428947</v>
      </c>
      <c r="AQ478" s="14">
        <v>2007</v>
      </c>
      <c r="AR478" s="10">
        <v>101</v>
      </c>
      <c r="AS478" s="9">
        <v>9466668</v>
      </c>
      <c r="AT478">
        <f t="shared" si="467"/>
        <v>93729.38613861386</v>
      </c>
      <c r="AU478">
        <f t="shared" si="468"/>
        <v>-11710.394081166363</v>
      </c>
      <c r="AV478" s="18">
        <f t="shared" si="469"/>
        <v>-0.11106239084297261</v>
      </c>
      <c r="AW478" s="14">
        <v>2008</v>
      </c>
      <c r="AX478" s="10">
        <v>105</v>
      </c>
      <c r="AY478" s="9">
        <v>9768167</v>
      </c>
      <c r="AZ478">
        <f t="shared" si="470"/>
        <v>93030.161904761902</v>
      </c>
      <c r="BA478">
        <f t="shared" si="471"/>
        <v>-699.22423385195725</v>
      </c>
      <c r="BB478" s="18">
        <f t="shared" si="472"/>
        <v>-7.4600321484864247E-3</v>
      </c>
      <c r="BC478" s="14">
        <v>2009</v>
      </c>
      <c r="BD478" s="10">
        <v>96</v>
      </c>
      <c r="BE478" s="9">
        <v>10175749</v>
      </c>
      <c r="BF478">
        <f t="shared" si="473"/>
        <v>105997.38541666667</v>
      </c>
      <c r="BG478">
        <f t="shared" si="474"/>
        <v>12967.223511904769</v>
      </c>
      <c r="BH478" s="18">
        <f t="shared" si="475"/>
        <v>0.13938730457310985</v>
      </c>
      <c r="BI478" s="14">
        <v>2010</v>
      </c>
      <c r="BJ478" s="10">
        <v>103</v>
      </c>
      <c r="BK478" s="9">
        <v>10654488</v>
      </c>
      <c r="BL478">
        <f t="shared" si="476"/>
        <v>103441.63106796116</v>
      </c>
      <c r="BM478">
        <f t="shared" si="477"/>
        <v>-2555.7543487055082</v>
      </c>
      <c r="BN478" s="18">
        <f t="shared" si="478"/>
        <v>-2.411148481313059E-2</v>
      </c>
      <c r="BO478" s="14">
        <v>2011</v>
      </c>
      <c r="BP478" s="10">
        <v>109</v>
      </c>
      <c r="BQ478" s="9">
        <v>10822055</v>
      </c>
      <c r="BR478">
        <f t="shared" si="479"/>
        <v>99284.908256880735</v>
      </c>
      <c r="BS478">
        <f t="shared" si="480"/>
        <v>-4156.7228110804281</v>
      </c>
      <c r="BT478" s="18">
        <f t="shared" si="481"/>
        <v>-4.0184234994800699E-2</v>
      </c>
      <c r="BU478" s="14">
        <v>2012</v>
      </c>
      <c r="BV478" s="10">
        <v>100</v>
      </c>
      <c r="BW478" s="9">
        <v>10883952</v>
      </c>
      <c r="BX478">
        <f t="shared" si="482"/>
        <v>108839.52</v>
      </c>
      <c r="BY478">
        <f t="shared" si="483"/>
        <v>9554.6117431192688</v>
      </c>
      <c r="BZ478" s="18">
        <f t="shared" si="484"/>
        <v>9.6234280827439914E-2</v>
      </c>
      <c r="CA478" s="14">
        <v>2013</v>
      </c>
      <c r="CB478" s="10">
        <v>101</v>
      </c>
      <c r="CC478" s="9">
        <v>10464209</v>
      </c>
      <c r="CD478">
        <f t="shared" si="485"/>
        <v>103606.02970297029</v>
      </c>
      <c r="CE478">
        <f t="shared" si="486"/>
        <v>-5233.4902970297117</v>
      </c>
      <c r="CF478" s="18">
        <f t="shared" si="487"/>
        <v>-4.8084466901633816E-2</v>
      </c>
      <c r="CG478" s="14">
        <v>2014</v>
      </c>
      <c r="CH478" s="10">
        <v>94</v>
      </c>
      <c r="CI478" s="9">
        <v>10583508</v>
      </c>
      <c r="CJ478">
        <f t="shared" si="488"/>
        <v>112590.51063829787</v>
      </c>
      <c r="CK478">
        <f t="shared" si="489"/>
        <v>8984.4809353275778</v>
      </c>
      <c r="CL478" s="18">
        <f t="shared" si="490"/>
        <v>8.6717741825310002E-2</v>
      </c>
      <c r="CM478" s="14">
        <v>2015</v>
      </c>
      <c r="CN478" s="9">
        <v>91</v>
      </c>
      <c r="CO478" s="9">
        <v>10114826</v>
      </c>
      <c r="CP478">
        <f t="shared" si="491"/>
        <v>111151.93406593407</v>
      </c>
      <c r="CQ478">
        <f t="shared" si="492"/>
        <v>-1438.5765723638033</v>
      </c>
      <c r="CR478" s="18">
        <f t="shared" si="493"/>
        <v>-1.2777067660571288E-2</v>
      </c>
      <c r="CS478" s="14">
        <v>2016</v>
      </c>
      <c r="CT478" s="9">
        <v>89</v>
      </c>
      <c r="CU478" s="9">
        <v>10679406</v>
      </c>
      <c r="CV478">
        <f t="shared" si="494"/>
        <v>119993.32584269663</v>
      </c>
      <c r="CW478">
        <f t="shared" si="495"/>
        <v>8841.391776762568</v>
      </c>
      <c r="CX478" s="18">
        <f t="shared" si="496"/>
        <v>7.9543301257519766E-2</v>
      </c>
      <c r="CY478" s="14">
        <v>2017</v>
      </c>
      <c r="CZ478" s="9">
        <v>81</v>
      </c>
      <c r="DA478" s="9">
        <v>11127959</v>
      </c>
      <c r="DB478">
        <f t="shared" si="497"/>
        <v>137382.2098765432</v>
      </c>
      <c r="DC478">
        <f t="shared" si="498"/>
        <v>17388.884033846567</v>
      </c>
      <c r="DD478" s="18">
        <f t="shared" si="499"/>
        <v>0.14491542685167549</v>
      </c>
      <c r="DE478" s="14">
        <v>2018</v>
      </c>
      <c r="DF478" s="24">
        <v>89</v>
      </c>
      <c r="DG478" s="24">
        <v>11971881</v>
      </c>
      <c r="DH478">
        <f t="shared" si="500"/>
        <v>134515.51685393258</v>
      </c>
      <c r="DI478">
        <f t="shared" si="501"/>
        <v>-2866.6930226106197</v>
      </c>
      <c r="DJ478" s="18">
        <f t="shared" si="502"/>
        <v>-2.0866551973408618E-2</v>
      </c>
      <c r="DK478" s="14">
        <v>2019</v>
      </c>
      <c r="DL478" s="24">
        <v>73</v>
      </c>
      <c r="DM478" s="24">
        <v>11112975</v>
      </c>
      <c r="DN478">
        <f t="shared" si="503"/>
        <v>152232.53424657535</v>
      </c>
      <c r="DO478">
        <f t="shared" si="504"/>
        <v>17717.017392642767</v>
      </c>
      <c r="DP478" s="18">
        <f t="shared" si="505"/>
        <v>0.1317098414146621</v>
      </c>
      <c r="DQ478" s="14">
        <v>2020</v>
      </c>
      <c r="DR478" s="25">
        <v>66</v>
      </c>
      <c r="DS478" s="24">
        <v>10958207</v>
      </c>
      <c r="DT478">
        <f t="shared" si="506"/>
        <v>166033.43939393939</v>
      </c>
      <c r="DU478">
        <f t="shared" si="507"/>
        <v>13800.905147364043</v>
      </c>
      <c r="DV478" s="18">
        <f t="shared" si="508"/>
        <v>9.0656739150189319E-2</v>
      </c>
      <c r="DX478" s="11">
        <f t="shared" si="509"/>
        <v>4.7228655383906894E-2</v>
      </c>
      <c r="DY478">
        <f t="shared" si="510"/>
        <v>141376.75365901706</v>
      </c>
      <c r="DZ478" s="23">
        <f t="shared" si="511"/>
        <v>104833.28419357895</v>
      </c>
    </row>
    <row r="479" spans="1:130" x14ac:dyDescent="0.2">
      <c r="A479" s="3">
        <v>106001</v>
      </c>
      <c r="B479" t="s">
        <v>478</v>
      </c>
      <c r="C479" s="14">
        <v>2000</v>
      </c>
      <c r="D479" s="10">
        <v>219</v>
      </c>
      <c r="E479" s="9">
        <v>5426273</v>
      </c>
      <c r="F479">
        <f t="shared" si="448"/>
        <v>24777.502283105023</v>
      </c>
      <c r="G479" s="14">
        <v>2001</v>
      </c>
      <c r="H479" s="10">
        <v>237</v>
      </c>
      <c r="I479" s="9">
        <v>5889074</v>
      </c>
      <c r="J479">
        <f t="shared" si="449"/>
        <v>24848.413502109706</v>
      </c>
      <c r="K479">
        <f t="shared" si="450"/>
        <v>70.911219004683517</v>
      </c>
      <c r="L479" s="18">
        <f t="shared" si="451"/>
        <v>2.8619195831145411E-3</v>
      </c>
      <c r="M479" s="14">
        <v>2002</v>
      </c>
      <c r="N479" s="10">
        <v>217</v>
      </c>
      <c r="O479" s="9">
        <v>5813530</v>
      </c>
      <c r="P479">
        <f t="shared" si="452"/>
        <v>26790.460829493088</v>
      </c>
      <c r="Q479">
        <f t="shared" si="453"/>
        <v>1942.0473273833813</v>
      </c>
      <c r="R479" s="19">
        <f t="shared" si="454"/>
        <v>7.8155787580502692E-2</v>
      </c>
      <c r="S479" s="14">
        <v>2003</v>
      </c>
      <c r="T479" s="10">
        <v>217</v>
      </c>
      <c r="U479" s="9">
        <v>6060607</v>
      </c>
      <c r="V479">
        <f t="shared" si="455"/>
        <v>27929.064516129034</v>
      </c>
      <c r="W479">
        <f t="shared" si="456"/>
        <v>1138.6036866359464</v>
      </c>
      <c r="X479" s="18">
        <f t="shared" si="457"/>
        <v>4.2500339724745609E-2</v>
      </c>
      <c r="Y479" s="14">
        <v>2004</v>
      </c>
      <c r="Z479" s="10">
        <v>185</v>
      </c>
      <c r="AA479" s="9">
        <v>6312511</v>
      </c>
      <c r="AB479">
        <f t="shared" si="458"/>
        <v>34121.681081081078</v>
      </c>
      <c r="AC479">
        <f t="shared" si="459"/>
        <v>6192.6165649520444</v>
      </c>
      <c r="AD479" s="18">
        <f t="shared" si="460"/>
        <v>0.22172660174048467</v>
      </c>
      <c r="AE479" s="14">
        <v>2005</v>
      </c>
      <c r="AF479" s="10">
        <v>177</v>
      </c>
      <c r="AG479" s="9">
        <v>6332694</v>
      </c>
      <c r="AH479">
        <f t="shared" si="461"/>
        <v>35777.932203389828</v>
      </c>
      <c r="AI479">
        <f t="shared" si="462"/>
        <v>1656.2511223087495</v>
      </c>
      <c r="AJ479" s="18">
        <f t="shared" si="463"/>
        <v>4.8539552268046529E-2</v>
      </c>
      <c r="AK479" s="14">
        <v>2006</v>
      </c>
      <c r="AL479" s="10">
        <v>203</v>
      </c>
      <c r="AM479" s="9">
        <v>6653992</v>
      </c>
      <c r="AN479">
        <f t="shared" si="464"/>
        <v>32778.285714285717</v>
      </c>
      <c r="AO479">
        <f t="shared" si="465"/>
        <v>-2999.6464891041105</v>
      </c>
      <c r="AP479" s="18">
        <f t="shared" si="466"/>
        <v>-8.3840689060836915E-2</v>
      </c>
      <c r="AQ479" s="14">
        <v>2007</v>
      </c>
      <c r="AR479" s="10">
        <v>211</v>
      </c>
      <c r="AS479" s="9">
        <v>7151405</v>
      </c>
      <c r="AT479">
        <f t="shared" si="467"/>
        <v>33892.91469194313</v>
      </c>
      <c r="AU479">
        <f t="shared" si="468"/>
        <v>1114.6289776574122</v>
      </c>
      <c r="AV479" s="18">
        <f t="shared" si="469"/>
        <v>3.4005102871247014E-2</v>
      </c>
      <c r="AW479" s="14">
        <v>2008</v>
      </c>
      <c r="AX479" s="10">
        <v>225</v>
      </c>
      <c r="AY479" s="9">
        <v>7374015</v>
      </c>
      <c r="AZ479">
        <f t="shared" si="470"/>
        <v>32773.4</v>
      </c>
      <c r="BA479">
        <f t="shared" si="471"/>
        <v>-1119.5146919431281</v>
      </c>
      <c r="BB479" s="18">
        <f t="shared" si="472"/>
        <v>-3.3030935879033566E-2</v>
      </c>
      <c r="BC479" s="14">
        <v>2009</v>
      </c>
      <c r="BD479" s="10">
        <v>251</v>
      </c>
      <c r="BE479" s="9">
        <v>7539476</v>
      </c>
      <c r="BF479">
        <f t="shared" si="473"/>
        <v>30037.752988047811</v>
      </c>
      <c r="BG479">
        <f t="shared" si="474"/>
        <v>-2735.647011952191</v>
      </c>
      <c r="BH479" s="18">
        <f t="shared" si="475"/>
        <v>-8.3471565719522259E-2</v>
      </c>
      <c r="BI479" s="14">
        <v>2010</v>
      </c>
      <c r="BJ479" s="10">
        <v>262</v>
      </c>
      <c r="BK479" s="9">
        <v>7690975</v>
      </c>
      <c r="BL479">
        <f t="shared" si="476"/>
        <v>29354.866412213742</v>
      </c>
      <c r="BM479">
        <f t="shared" si="477"/>
        <v>-682.88657583406894</v>
      </c>
      <c r="BN479" s="18">
        <f t="shared" si="478"/>
        <v>-2.2734276299089126E-2</v>
      </c>
      <c r="BO479" s="14">
        <v>2011</v>
      </c>
      <c r="BP479" s="10">
        <v>239</v>
      </c>
      <c r="BQ479" s="9">
        <v>7813894</v>
      </c>
      <c r="BR479">
        <f t="shared" si="479"/>
        <v>32694.117154811716</v>
      </c>
      <c r="BS479">
        <f t="shared" si="480"/>
        <v>3339.2507425979747</v>
      </c>
      <c r="BT479" s="18">
        <f t="shared" si="481"/>
        <v>0.11375458827530571</v>
      </c>
      <c r="BU479" s="14">
        <v>2012</v>
      </c>
      <c r="BV479" s="10">
        <v>218</v>
      </c>
      <c r="BW479" s="9">
        <v>8094441</v>
      </c>
      <c r="BX479">
        <f t="shared" si="482"/>
        <v>37130.463302752294</v>
      </c>
      <c r="BY479">
        <f t="shared" si="483"/>
        <v>4436.3461479405778</v>
      </c>
      <c r="BZ479" s="18">
        <f t="shared" si="484"/>
        <v>0.13569248947551607</v>
      </c>
      <c r="CA479" s="14">
        <v>2013</v>
      </c>
      <c r="CB479" s="10">
        <v>221</v>
      </c>
      <c r="CC479" s="9">
        <v>8097200</v>
      </c>
      <c r="CD479">
        <f t="shared" si="485"/>
        <v>36638.914027149323</v>
      </c>
      <c r="CE479">
        <f t="shared" si="486"/>
        <v>-491.54927560297074</v>
      </c>
      <c r="CF479" s="18">
        <f t="shared" si="487"/>
        <v>-1.3238436364098227E-2</v>
      </c>
      <c r="CG479" s="14">
        <v>2014</v>
      </c>
      <c r="CH479" s="10">
        <v>230</v>
      </c>
      <c r="CI479" s="9">
        <v>8017990</v>
      </c>
      <c r="CJ479">
        <f t="shared" si="488"/>
        <v>34860.82608695652</v>
      </c>
      <c r="CK479">
        <f t="shared" si="489"/>
        <v>-1778.0879401928032</v>
      </c>
      <c r="CL479" s="18">
        <f t="shared" si="490"/>
        <v>-4.8530039369486917E-2</v>
      </c>
      <c r="CM479" s="14">
        <v>2015</v>
      </c>
      <c r="CN479" s="9">
        <v>220</v>
      </c>
      <c r="CO479" s="9">
        <v>8159592</v>
      </c>
      <c r="CP479">
        <f t="shared" si="491"/>
        <v>37089.054545454543</v>
      </c>
      <c r="CQ479">
        <f t="shared" si="492"/>
        <v>2228.2284584980225</v>
      </c>
      <c r="CR479" s="18">
        <f t="shared" si="493"/>
        <v>6.3917832954960688E-2</v>
      </c>
      <c r="CS479" s="14">
        <v>2016</v>
      </c>
      <c r="CT479" s="9">
        <v>239</v>
      </c>
      <c r="CU479" s="9">
        <v>8381378</v>
      </c>
      <c r="CV479">
        <f t="shared" si="494"/>
        <v>35068.527196652722</v>
      </c>
      <c r="CW479">
        <f t="shared" si="495"/>
        <v>-2020.5273488018211</v>
      </c>
      <c r="CX479" s="18">
        <f t="shared" si="496"/>
        <v>-5.447772593732636E-2</v>
      </c>
      <c r="CY479" s="14">
        <v>2017</v>
      </c>
      <c r="CZ479" s="9">
        <v>230</v>
      </c>
      <c r="DA479" s="9">
        <v>8720614</v>
      </c>
      <c r="DB479">
        <f t="shared" si="497"/>
        <v>37915.713043478259</v>
      </c>
      <c r="DC479">
        <f t="shared" si="498"/>
        <v>2847.1858468255377</v>
      </c>
      <c r="DD479" s="18">
        <f t="shared" si="499"/>
        <v>8.1189205091490149E-2</v>
      </c>
      <c r="DE479" s="14">
        <v>2018</v>
      </c>
      <c r="DF479" s="24">
        <v>227</v>
      </c>
      <c r="DG479" s="24">
        <v>8644885</v>
      </c>
      <c r="DH479">
        <f t="shared" si="500"/>
        <v>38083.193832599121</v>
      </c>
      <c r="DI479">
        <f t="shared" si="501"/>
        <v>167.48078912086203</v>
      </c>
      <c r="DJ479" s="18">
        <f t="shared" si="502"/>
        <v>4.4171868514990189E-3</v>
      </c>
      <c r="DK479" s="14">
        <v>2019</v>
      </c>
      <c r="DL479" s="24">
        <v>215</v>
      </c>
      <c r="DM479" s="24">
        <v>8804840</v>
      </c>
      <c r="DN479">
        <f t="shared" si="503"/>
        <v>40952.744186046511</v>
      </c>
      <c r="DO479">
        <f t="shared" si="504"/>
        <v>2869.5503534473901</v>
      </c>
      <c r="DP479" s="18">
        <f t="shared" si="505"/>
        <v>7.5349519424787889E-2</v>
      </c>
      <c r="DQ479" s="14">
        <v>2020</v>
      </c>
      <c r="DR479" s="25">
        <v>207</v>
      </c>
      <c r="DS479" s="24">
        <v>9048775</v>
      </c>
      <c r="DT479">
        <f t="shared" si="506"/>
        <v>43713.888888888891</v>
      </c>
      <c r="DU479">
        <f t="shared" si="507"/>
        <v>2761.144702842379</v>
      </c>
      <c r="DV479" s="18">
        <f t="shared" si="508"/>
        <v>6.7422702866958575E-2</v>
      </c>
      <c r="DX479" s="11">
        <f t="shared" si="509"/>
        <v>2.9379558272150837E-2</v>
      </c>
      <c r="DY479">
        <f t="shared" si="510"/>
        <v>38983.883687374626</v>
      </c>
      <c r="DZ479" s="23">
        <f t="shared" si="511"/>
        <v>33677.60554698039</v>
      </c>
    </row>
    <row r="480" spans="1:130" x14ac:dyDescent="0.2">
      <c r="A480" s="3">
        <v>106002</v>
      </c>
      <c r="B480" t="s">
        <v>479</v>
      </c>
      <c r="C480" s="14">
        <v>2000</v>
      </c>
      <c r="D480" s="10">
        <v>213</v>
      </c>
      <c r="E480" s="9">
        <v>6253234</v>
      </c>
      <c r="F480">
        <f t="shared" si="448"/>
        <v>29357.906103286386</v>
      </c>
      <c r="G480" s="14">
        <v>2001</v>
      </c>
      <c r="H480" s="10">
        <v>197</v>
      </c>
      <c r="I480" s="9">
        <v>6423857</v>
      </c>
      <c r="J480">
        <f t="shared" si="449"/>
        <v>32608.411167512691</v>
      </c>
      <c r="K480">
        <f t="shared" si="450"/>
        <v>3250.505064226305</v>
      </c>
      <c r="L480" s="18">
        <f t="shared" si="451"/>
        <v>0.11071992167256221</v>
      </c>
      <c r="M480" s="14">
        <v>2002</v>
      </c>
      <c r="N480" s="10">
        <v>216</v>
      </c>
      <c r="O480" s="9">
        <v>6971646</v>
      </c>
      <c r="P480">
        <f t="shared" si="452"/>
        <v>32276.138888888891</v>
      </c>
      <c r="Q480">
        <f t="shared" si="453"/>
        <v>-332.27227862380096</v>
      </c>
      <c r="R480" s="19">
        <f t="shared" si="454"/>
        <v>-1.0189772108701796E-2</v>
      </c>
      <c r="S480" s="14">
        <v>2003</v>
      </c>
      <c r="T480" s="10">
        <v>216</v>
      </c>
      <c r="U480" s="9">
        <v>7288619</v>
      </c>
      <c r="V480">
        <f t="shared" si="455"/>
        <v>33743.606481481482</v>
      </c>
      <c r="W480">
        <f t="shared" si="456"/>
        <v>1467.4675925925912</v>
      </c>
      <c r="X480" s="18">
        <f t="shared" si="457"/>
        <v>4.5466020506491539E-2</v>
      </c>
      <c r="Y480" s="14">
        <v>2004</v>
      </c>
      <c r="Z480" s="10">
        <v>229</v>
      </c>
      <c r="AA480" s="9">
        <v>7612459</v>
      </c>
      <c r="AB480">
        <f t="shared" si="458"/>
        <v>33242.179039301307</v>
      </c>
      <c r="AC480">
        <f t="shared" si="459"/>
        <v>-501.42744218017469</v>
      </c>
      <c r="AD480" s="18">
        <f t="shared" si="460"/>
        <v>-1.4859924426138578E-2</v>
      </c>
      <c r="AE480" s="14">
        <v>2005</v>
      </c>
      <c r="AF480" s="10">
        <v>229</v>
      </c>
      <c r="AG480" s="9">
        <v>7863685</v>
      </c>
      <c r="AH480">
        <f t="shared" si="461"/>
        <v>34339.235807860263</v>
      </c>
      <c r="AI480">
        <f t="shared" si="462"/>
        <v>1097.0567685589558</v>
      </c>
      <c r="AJ480" s="18">
        <f t="shared" si="463"/>
        <v>3.3001951143513668E-2</v>
      </c>
      <c r="AK480" s="14">
        <v>2006</v>
      </c>
      <c r="AL480" s="10">
        <v>212</v>
      </c>
      <c r="AM480" s="9">
        <v>8291967</v>
      </c>
      <c r="AN480">
        <f t="shared" si="464"/>
        <v>39113.051886792455</v>
      </c>
      <c r="AO480">
        <f t="shared" si="465"/>
        <v>4773.8160789321919</v>
      </c>
      <c r="AP480" s="18">
        <f t="shared" si="466"/>
        <v>0.13901928702325589</v>
      </c>
      <c r="AQ480" s="14">
        <v>2007</v>
      </c>
      <c r="AR480" s="10">
        <v>229</v>
      </c>
      <c r="AS480" s="9">
        <v>8850418</v>
      </c>
      <c r="AT480">
        <f t="shared" si="467"/>
        <v>38648.113537117904</v>
      </c>
      <c r="AU480">
        <f t="shared" si="468"/>
        <v>-464.93834967455041</v>
      </c>
      <c r="AV480" s="18">
        <f t="shared" si="469"/>
        <v>-1.1887038398850922E-2</v>
      </c>
      <c r="AW480" s="14">
        <v>2008</v>
      </c>
      <c r="AX480" s="10">
        <v>230</v>
      </c>
      <c r="AY480" s="9">
        <v>9661966</v>
      </c>
      <c r="AZ480">
        <f t="shared" si="470"/>
        <v>42008.547826086957</v>
      </c>
      <c r="BA480">
        <f t="shared" si="471"/>
        <v>3360.4342889690524</v>
      </c>
      <c r="BB480" s="18">
        <f t="shared" si="472"/>
        <v>8.6949503647614501E-2</v>
      </c>
      <c r="BC480" s="14">
        <v>2009</v>
      </c>
      <c r="BD480" s="10">
        <v>208</v>
      </c>
      <c r="BE480" s="9">
        <v>10402301</v>
      </c>
      <c r="BF480">
        <f t="shared" si="473"/>
        <v>50011.0625</v>
      </c>
      <c r="BG480">
        <f t="shared" si="474"/>
        <v>8002.5146739130432</v>
      </c>
      <c r="BH480" s="18">
        <f t="shared" si="475"/>
        <v>0.19049729371848337</v>
      </c>
      <c r="BI480" s="14">
        <v>2010</v>
      </c>
      <c r="BJ480" s="10">
        <v>209</v>
      </c>
      <c r="BK480" s="9">
        <v>10368991</v>
      </c>
      <c r="BL480">
        <f t="shared" si="476"/>
        <v>49612.397129186604</v>
      </c>
      <c r="BM480">
        <f t="shared" si="477"/>
        <v>-398.66537081339629</v>
      </c>
      <c r="BN480" s="18">
        <f t="shared" si="478"/>
        <v>-7.971543712221597E-3</v>
      </c>
      <c r="BO480" s="14">
        <v>2011</v>
      </c>
      <c r="BP480" s="10">
        <v>200</v>
      </c>
      <c r="BQ480" s="9">
        <v>10442604</v>
      </c>
      <c r="BR480">
        <f t="shared" si="479"/>
        <v>52213.02</v>
      </c>
      <c r="BS480">
        <f t="shared" si="480"/>
        <v>2600.6228708133931</v>
      </c>
      <c r="BT480" s="18">
        <f t="shared" si="481"/>
        <v>5.2418811049213865E-2</v>
      </c>
      <c r="BU480" s="14">
        <v>2012</v>
      </c>
      <c r="BV480" s="10">
        <v>202</v>
      </c>
      <c r="BW480" s="9">
        <v>10742701</v>
      </c>
      <c r="BX480">
        <f t="shared" si="482"/>
        <v>53181.688118811879</v>
      </c>
      <c r="BY480">
        <f t="shared" si="483"/>
        <v>968.66811881188187</v>
      </c>
      <c r="BZ480" s="18">
        <f t="shared" si="484"/>
        <v>1.8552233117561136E-2</v>
      </c>
      <c r="CA480" s="14">
        <v>2013</v>
      </c>
      <c r="CB480" s="10">
        <v>182</v>
      </c>
      <c r="CC480" s="9">
        <v>10700065</v>
      </c>
      <c r="CD480">
        <f t="shared" si="485"/>
        <v>58791.565934065933</v>
      </c>
      <c r="CE480">
        <f t="shared" si="486"/>
        <v>5609.8778152540544</v>
      </c>
      <c r="CF480" s="18">
        <f t="shared" si="487"/>
        <v>0.10548513997376628</v>
      </c>
      <c r="CG480" s="14">
        <v>2014</v>
      </c>
      <c r="CH480" s="10">
        <v>171</v>
      </c>
      <c r="CI480" s="9">
        <v>10921073</v>
      </c>
      <c r="CJ480">
        <f t="shared" si="488"/>
        <v>63865.923976608188</v>
      </c>
      <c r="CK480">
        <f t="shared" si="489"/>
        <v>5074.3580425422551</v>
      </c>
      <c r="CL480" s="18">
        <f t="shared" si="490"/>
        <v>8.6310986311082263E-2</v>
      </c>
      <c r="CM480" s="14">
        <v>2015</v>
      </c>
      <c r="CN480" s="9">
        <v>167</v>
      </c>
      <c r="CO480" s="9">
        <v>10854580</v>
      </c>
      <c r="CP480">
        <f t="shared" si="491"/>
        <v>64997.485029940122</v>
      </c>
      <c r="CQ480">
        <f t="shared" si="492"/>
        <v>1131.5610533319341</v>
      </c>
      <c r="CR480" s="18">
        <f t="shared" si="493"/>
        <v>1.7717759062663596E-2</v>
      </c>
      <c r="CS480" s="14">
        <v>2016</v>
      </c>
      <c r="CT480" s="9">
        <v>150</v>
      </c>
      <c r="CU480" s="9">
        <v>11500345</v>
      </c>
      <c r="CV480">
        <f t="shared" si="494"/>
        <v>76668.96666666666</v>
      </c>
      <c r="CW480">
        <f t="shared" si="495"/>
        <v>11671.481636726538</v>
      </c>
      <c r="CX480" s="18">
        <f t="shared" si="496"/>
        <v>0.17956820377511903</v>
      </c>
      <c r="CY480" s="14">
        <v>2017</v>
      </c>
      <c r="CZ480" s="9">
        <v>162</v>
      </c>
      <c r="DA480" s="9">
        <v>11822807</v>
      </c>
      <c r="DB480">
        <f t="shared" si="497"/>
        <v>72980.290123456783</v>
      </c>
      <c r="DC480">
        <f t="shared" si="498"/>
        <v>-3688.6765432098764</v>
      </c>
      <c r="DD480" s="18">
        <f t="shared" si="499"/>
        <v>-4.8111728950868994E-2</v>
      </c>
      <c r="DE480" s="14">
        <v>2018</v>
      </c>
      <c r="DF480" s="24">
        <v>152</v>
      </c>
      <c r="DG480" s="24">
        <v>12092618</v>
      </c>
      <c r="DH480">
        <f t="shared" si="500"/>
        <v>79556.697368421053</v>
      </c>
      <c r="DI480">
        <f t="shared" si="501"/>
        <v>6576.4072449642699</v>
      </c>
      <c r="DJ480" s="18">
        <f t="shared" si="502"/>
        <v>9.0112100593726333E-2</v>
      </c>
      <c r="DK480" s="14">
        <v>2019</v>
      </c>
      <c r="DL480" s="24">
        <v>135</v>
      </c>
      <c r="DM480" s="24">
        <v>12099040</v>
      </c>
      <c r="DN480">
        <f t="shared" si="503"/>
        <v>89622.518518518526</v>
      </c>
      <c r="DO480">
        <f t="shared" si="504"/>
        <v>10065.821150097472</v>
      </c>
      <c r="DP480" s="18">
        <f t="shared" si="505"/>
        <v>0.12652386892687884</v>
      </c>
      <c r="DQ480" s="14">
        <v>2020</v>
      </c>
      <c r="DR480" s="25">
        <v>153</v>
      </c>
      <c r="DS480" s="24">
        <v>12404207</v>
      </c>
      <c r="DT480">
        <f t="shared" si="506"/>
        <v>81073.248366013067</v>
      </c>
      <c r="DU480">
        <f t="shared" si="507"/>
        <v>-8549.2701525054581</v>
      </c>
      <c r="DV480" s="18">
        <f t="shared" si="508"/>
        <v>-9.5391987346784266E-2</v>
      </c>
      <c r="DX480" s="11">
        <f t="shared" si="509"/>
        <v>5.7115058359625361E-2</v>
      </c>
      <c r="DY480">
        <f t="shared" si="510"/>
        <v>80719.835336798787</v>
      </c>
      <c r="DZ480" s="23">
        <f t="shared" si="511"/>
        <v>52757.716879524647</v>
      </c>
    </row>
    <row r="481" spans="1:130" x14ac:dyDescent="0.2">
      <c r="A481" s="3">
        <v>106003</v>
      </c>
      <c r="B481" t="s">
        <v>480</v>
      </c>
      <c r="C481" s="14">
        <v>2000</v>
      </c>
      <c r="D481" s="10">
        <v>1103</v>
      </c>
      <c r="E481" s="9">
        <v>51128041</v>
      </c>
      <c r="F481">
        <f t="shared" si="448"/>
        <v>46353.618313689934</v>
      </c>
      <c r="G481" s="14">
        <v>2001</v>
      </c>
      <c r="H481" s="10">
        <v>1120</v>
      </c>
      <c r="I481" s="9">
        <v>52041714</v>
      </c>
      <c r="J481">
        <f t="shared" si="449"/>
        <v>46465.81607142857</v>
      </c>
      <c r="K481">
        <f t="shared" si="450"/>
        <v>112.19775773863512</v>
      </c>
      <c r="L481" s="18">
        <f t="shared" si="451"/>
        <v>2.4204746429794667E-3</v>
      </c>
      <c r="M481" s="14">
        <v>2002</v>
      </c>
      <c r="N481" s="10">
        <v>1087</v>
      </c>
      <c r="O481" s="9">
        <v>53126839</v>
      </c>
      <c r="P481">
        <f t="shared" si="452"/>
        <v>48874.736890524378</v>
      </c>
      <c r="Q481">
        <f t="shared" si="453"/>
        <v>2408.9208190958088</v>
      </c>
      <c r="R481" s="19">
        <f t="shared" si="454"/>
        <v>5.1842860467418615E-2</v>
      </c>
      <c r="S481" s="14">
        <v>2003</v>
      </c>
      <c r="T481" s="10">
        <v>1087</v>
      </c>
      <c r="U481" s="9">
        <v>54282410</v>
      </c>
      <c r="V481">
        <f t="shared" si="455"/>
        <v>49937.819687212512</v>
      </c>
      <c r="W481">
        <f t="shared" si="456"/>
        <v>1063.0827966881334</v>
      </c>
      <c r="X481" s="18">
        <f t="shared" si="457"/>
        <v>2.1751171757084985E-2</v>
      </c>
      <c r="Y481" s="14">
        <v>2004</v>
      </c>
      <c r="Z481" s="10">
        <v>1132</v>
      </c>
      <c r="AA481" s="9">
        <v>55583171</v>
      </c>
      <c r="AB481">
        <f t="shared" si="458"/>
        <v>49101.741166077736</v>
      </c>
      <c r="AC481">
        <f t="shared" si="459"/>
        <v>-836.07852113477566</v>
      </c>
      <c r="AD481" s="18">
        <f t="shared" si="460"/>
        <v>-1.6742391365333655E-2</v>
      </c>
      <c r="AE481" s="14">
        <v>2005</v>
      </c>
      <c r="AF481" s="10">
        <v>1163</v>
      </c>
      <c r="AG481" s="9">
        <v>57012409</v>
      </c>
      <c r="AH481">
        <f t="shared" si="461"/>
        <v>49021.847807394668</v>
      </c>
      <c r="AI481">
        <f t="shared" si="462"/>
        <v>-79.893358683068072</v>
      </c>
      <c r="AJ481" s="18">
        <f t="shared" si="463"/>
        <v>-1.6270982817664912E-3</v>
      </c>
      <c r="AK481" s="14">
        <v>2006</v>
      </c>
      <c r="AL481" s="10">
        <v>1174</v>
      </c>
      <c r="AM481" s="9">
        <v>59672859</v>
      </c>
      <c r="AN481">
        <f t="shared" si="464"/>
        <v>50828.670357751274</v>
      </c>
      <c r="AO481">
        <f t="shared" si="465"/>
        <v>1806.8225503566064</v>
      </c>
      <c r="AP481" s="18">
        <f t="shared" si="466"/>
        <v>3.6857495814020654E-2</v>
      </c>
      <c r="AQ481" s="14">
        <v>2007</v>
      </c>
      <c r="AR481" s="10">
        <v>1187</v>
      </c>
      <c r="AS481" s="9">
        <v>63625313</v>
      </c>
      <c r="AT481">
        <f t="shared" si="467"/>
        <v>53601.7801179444</v>
      </c>
      <c r="AU481">
        <f t="shared" si="468"/>
        <v>2773.1097601931251</v>
      </c>
      <c r="AV481" s="18">
        <f t="shared" si="469"/>
        <v>5.4557983529274656E-2</v>
      </c>
      <c r="AW481" s="14">
        <v>2008</v>
      </c>
      <c r="AX481" s="10">
        <v>1181</v>
      </c>
      <c r="AY481" s="9">
        <v>69189552</v>
      </c>
      <c r="AZ481">
        <f t="shared" si="470"/>
        <v>58585.564775613886</v>
      </c>
      <c r="BA481">
        <f t="shared" si="471"/>
        <v>4983.7846576694865</v>
      </c>
      <c r="BB481" s="18">
        <f t="shared" si="472"/>
        <v>9.2977969140264669E-2</v>
      </c>
      <c r="BC481" s="14">
        <v>2009</v>
      </c>
      <c r="BD481" s="10">
        <v>1233</v>
      </c>
      <c r="BE481" s="9">
        <v>71590929</v>
      </c>
      <c r="BF481">
        <f t="shared" si="473"/>
        <v>58062.391727493916</v>
      </c>
      <c r="BG481">
        <f t="shared" si="474"/>
        <v>-523.17304811997019</v>
      </c>
      <c r="BH481" s="18">
        <f t="shared" si="475"/>
        <v>-8.930067502528196E-3</v>
      </c>
      <c r="BI481" s="14">
        <v>2010</v>
      </c>
      <c r="BJ481" s="10">
        <v>1226</v>
      </c>
      <c r="BK481" s="9">
        <v>72547499</v>
      </c>
      <c r="BL481">
        <f t="shared" si="476"/>
        <v>59174.1427406199</v>
      </c>
      <c r="BM481">
        <f t="shared" si="477"/>
        <v>1111.7510131259842</v>
      </c>
      <c r="BN481" s="18">
        <f t="shared" si="478"/>
        <v>1.91475235526604E-2</v>
      </c>
      <c r="BO481" s="14">
        <v>2011</v>
      </c>
      <c r="BP481" s="10">
        <v>1213</v>
      </c>
      <c r="BQ481" s="9">
        <v>72315415</v>
      </c>
      <c r="BR481">
        <f t="shared" si="479"/>
        <v>59616.99505358615</v>
      </c>
      <c r="BS481">
        <f t="shared" si="480"/>
        <v>442.85231296624988</v>
      </c>
      <c r="BT481" s="18">
        <f t="shared" si="481"/>
        <v>7.4838821900203942E-3</v>
      </c>
      <c r="BU481" s="14">
        <v>2012</v>
      </c>
      <c r="BV481" s="10">
        <v>1226</v>
      </c>
      <c r="BW481" s="9">
        <v>73258797</v>
      </c>
      <c r="BX481">
        <f t="shared" si="482"/>
        <v>59754.320554649268</v>
      </c>
      <c r="BY481">
        <f t="shared" si="483"/>
        <v>137.32550106311828</v>
      </c>
      <c r="BZ481" s="18">
        <f t="shared" si="484"/>
        <v>2.3034623086870547E-3</v>
      </c>
      <c r="CA481" s="14">
        <v>2013</v>
      </c>
      <c r="CB481" s="10">
        <v>1161</v>
      </c>
      <c r="CC481" s="9">
        <v>72912585</v>
      </c>
      <c r="CD481">
        <f t="shared" si="485"/>
        <v>62801.537467700262</v>
      </c>
      <c r="CE481">
        <f t="shared" si="486"/>
        <v>3047.2169130509938</v>
      </c>
      <c r="CF481" s="18">
        <f t="shared" si="487"/>
        <v>5.0995758712779823E-2</v>
      </c>
      <c r="CG481" s="14">
        <v>2014</v>
      </c>
      <c r="CH481" s="10">
        <v>1171</v>
      </c>
      <c r="CI481" s="9">
        <v>74099045</v>
      </c>
      <c r="CJ481">
        <f t="shared" si="488"/>
        <v>63278.432963279251</v>
      </c>
      <c r="CK481">
        <f t="shared" si="489"/>
        <v>476.89549557898863</v>
      </c>
      <c r="CL481" s="18">
        <f t="shared" si="490"/>
        <v>7.5936914096133854E-3</v>
      </c>
      <c r="CM481" s="14">
        <v>2015</v>
      </c>
      <c r="CN481" s="9">
        <v>1173</v>
      </c>
      <c r="CO481" s="9">
        <v>74013814</v>
      </c>
      <c r="CP481">
        <f t="shared" si="491"/>
        <v>63097.880647911341</v>
      </c>
      <c r="CQ481">
        <f t="shared" si="492"/>
        <v>-180.55231536790961</v>
      </c>
      <c r="CR481" s="18">
        <f t="shared" si="493"/>
        <v>-2.8532994088631258E-3</v>
      </c>
      <c r="CS481" s="14">
        <v>2016</v>
      </c>
      <c r="CT481" s="9">
        <v>1157</v>
      </c>
      <c r="CU481" s="9">
        <v>76969040</v>
      </c>
      <c r="CV481">
        <f t="shared" si="494"/>
        <v>66524.667242869487</v>
      </c>
      <c r="CW481">
        <f t="shared" si="495"/>
        <v>3426.7865949581465</v>
      </c>
      <c r="CX481" s="18">
        <f t="shared" si="496"/>
        <v>5.4309060142285134E-2</v>
      </c>
      <c r="CY481" s="14">
        <v>2017</v>
      </c>
      <c r="CZ481" s="9">
        <v>1143</v>
      </c>
      <c r="DA481" s="9">
        <v>78341688</v>
      </c>
      <c r="DB481">
        <f t="shared" si="497"/>
        <v>68540.4094488189</v>
      </c>
      <c r="DC481">
        <f t="shared" si="498"/>
        <v>2015.7422059494129</v>
      </c>
      <c r="DD481" s="18">
        <f t="shared" si="499"/>
        <v>3.0300673261397969E-2</v>
      </c>
      <c r="DE481" s="14">
        <v>2018</v>
      </c>
      <c r="DF481" s="24">
        <v>1144</v>
      </c>
      <c r="DG481" s="24">
        <v>81174232</v>
      </c>
      <c r="DH481">
        <f t="shared" si="500"/>
        <v>70956.496503496499</v>
      </c>
      <c r="DI481">
        <f t="shared" si="501"/>
        <v>2416.0870546775986</v>
      </c>
      <c r="DJ481" s="18">
        <f t="shared" si="502"/>
        <v>3.5250548896731647E-2</v>
      </c>
      <c r="DK481" s="14">
        <v>2019</v>
      </c>
      <c r="DL481" s="24">
        <v>1117</v>
      </c>
      <c r="DM481" s="24">
        <v>83285670</v>
      </c>
      <c r="DN481">
        <f t="shared" si="503"/>
        <v>74561.92479856759</v>
      </c>
      <c r="DO481">
        <f t="shared" si="504"/>
        <v>3605.4282950710913</v>
      </c>
      <c r="DP481" s="18">
        <f t="shared" si="505"/>
        <v>5.0811813896327697E-2</v>
      </c>
      <c r="DQ481" s="14">
        <v>2020</v>
      </c>
      <c r="DR481" s="25">
        <v>1085</v>
      </c>
      <c r="DS481" s="24">
        <v>84579489</v>
      </c>
      <c r="DT481">
        <f t="shared" si="506"/>
        <v>77953.446082949304</v>
      </c>
      <c r="DU481">
        <f t="shared" si="507"/>
        <v>3391.5212843817135</v>
      </c>
      <c r="DV481" s="18">
        <f t="shared" si="508"/>
        <v>4.5485967449795071E-2</v>
      </c>
      <c r="DX481" s="11">
        <f t="shared" si="509"/>
        <v>2.7853963777410957E-2</v>
      </c>
      <c r="DY481">
        <f t="shared" si="510"/>
        <v>71352.943583627653</v>
      </c>
      <c r="DZ481" s="23">
        <f t="shared" si="511"/>
        <v>58909.249543789498</v>
      </c>
    </row>
    <row r="482" spans="1:130" x14ac:dyDescent="0.2">
      <c r="A482" s="3">
        <v>106004</v>
      </c>
      <c r="B482" t="s">
        <v>481</v>
      </c>
      <c r="C482" s="14">
        <v>2000</v>
      </c>
      <c r="D482" s="10">
        <v>2889</v>
      </c>
      <c r="E482" s="9">
        <v>325206446</v>
      </c>
      <c r="F482">
        <f t="shared" si="448"/>
        <v>112567.13257182416</v>
      </c>
      <c r="G482" s="14">
        <v>2001</v>
      </c>
      <c r="H482" s="10">
        <v>2921</v>
      </c>
      <c r="I482" s="9">
        <v>329063909</v>
      </c>
      <c r="J482">
        <f t="shared" si="449"/>
        <v>112654.53919890449</v>
      </c>
      <c r="K482">
        <f t="shared" si="450"/>
        <v>87.406627080330509</v>
      </c>
      <c r="L482" s="18">
        <f t="shared" si="451"/>
        <v>7.7648444162473594E-4</v>
      </c>
      <c r="M482" s="14">
        <v>2002</v>
      </c>
      <c r="N482" s="10">
        <v>2995</v>
      </c>
      <c r="O482" s="9">
        <v>343301289</v>
      </c>
      <c r="P482">
        <f t="shared" si="452"/>
        <v>114624.80434056761</v>
      </c>
      <c r="Q482">
        <f t="shared" si="453"/>
        <v>1970.265141663127</v>
      </c>
      <c r="R482" s="19">
        <f t="shared" si="454"/>
        <v>1.7489442996916425E-2</v>
      </c>
      <c r="S482" s="14">
        <v>2003</v>
      </c>
      <c r="T482" s="10">
        <v>2995</v>
      </c>
      <c r="U482" s="9">
        <v>458077085</v>
      </c>
      <c r="V482">
        <f t="shared" si="455"/>
        <v>152947.27378964942</v>
      </c>
      <c r="W482">
        <f t="shared" si="456"/>
        <v>38322.469449081807</v>
      </c>
      <c r="X482" s="18">
        <f t="shared" si="457"/>
        <v>0.33432963894289375</v>
      </c>
      <c r="Y482" s="14">
        <v>2004</v>
      </c>
      <c r="Z482" s="10">
        <v>3336</v>
      </c>
      <c r="AA482" s="9">
        <v>462592313</v>
      </c>
      <c r="AB482">
        <f t="shared" si="458"/>
        <v>138666.76049160672</v>
      </c>
      <c r="AC482">
        <f t="shared" si="459"/>
        <v>-14280.513298042701</v>
      </c>
      <c r="AD482" s="18">
        <f t="shared" si="460"/>
        <v>-9.3368864604170029E-2</v>
      </c>
      <c r="AE482" s="14">
        <v>2005</v>
      </c>
      <c r="AF482" s="10">
        <v>3415</v>
      </c>
      <c r="AG482" s="9">
        <v>474284709</v>
      </c>
      <c r="AH482">
        <f t="shared" si="461"/>
        <v>138882.78448023426</v>
      </c>
      <c r="AI482">
        <f t="shared" si="462"/>
        <v>216.02398862753762</v>
      </c>
      <c r="AJ482" s="18">
        <f t="shared" si="463"/>
        <v>1.5578642485169559E-3</v>
      </c>
      <c r="AK482" s="14">
        <v>2006</v>
      </c>
      <c r="AL482" s="10">
        <v>3563</v>
      </c>
      <c r="AM482" s="9">
        <v>499332591</v>
      </c>
      <c r="AN482">
        <f t="shared" si="464"/>
        <v>140143.86500140332</v>
      </c>
      <c r="AO482">
        <f t="shared" si="465"/>
        <v>1261.0805211690604</v>
      </c>
      <c r="AP482" s="18">
        <f t="shared" si="466"/>
        <v>9.0801788420978614E-3</v>
      </c>
      <c r="AQ482" s="14">
        <v>2007</v>
      </c>
      <c r="AR482" s="10">
        <v>3823</v>
      </c>
      <c r="AS482" s="9">
        <v>522076095</v>
      </c>
      <c r="AT482">
        <f t="shared" si="467"/>
        <v>136561.8872613131</v>
      </c>
      <c r="AU482">
        <f t="shared" si="468"/>
        <v>-3581.977740090224</v>
      </c>
      <c r="AV482" s="18">
        <f t="shared" si="469"/>
        <v>-2.555929037674504E-2</v>
      </c>
      <c r="AW482" s="14">
        <v>2008</v>
      </c>
      <c r="AX482" s="10">
        <v>4028</v>
      </c>
      <c r="AY482" s="9">
        <v>591870679</v>
      </c>
      <c r="AZ482">
        <f t="shared" si="470"/>
        <v>146939.0960774578</v>
      </c>
      <c r="BA482">
        <f t="shared" si="471"/>
        <v>10377.208816144703</v>
      </c>
      <c r="BB482" s="18">
        <f t="shared" si="472"/>
        <v>7.5989055396457492E-2</v>
      </c>
      <c r="BC482" s="14">
        <v>2009</v>
      </c>
      <c r="BD482" s="10">
        <v>4154</v>
      </c>
      <c r="BE482" s="9">
        <v>619699799</v>
      </c>
      <c r="BF482">
        <f t="shared" si="473"/>
        <v>149181.46340876265</v>
      </c>
      <c r="BG482">
        <f t="shared" si="474"/>
        <v>2242.3673313048494</v>
      </c>
      <c r="BH482" s="18">
        <f t="shared" si="475"/>
        <v>1.5260522156219083E-2</v>
      </c>
      <c r="BI482" s="14">
        <v>2010</v>
      </c>
      <c r="BJ482" s="10">
        <v>4318</v>
      </c>
      <c r="BK482" s="9">
        <v>663034312</v>
      </c>
      <c r="BL482">
        <f t="shared" si="476"/>
        <v>153551.25335803613</v>
      </c>
      <c r="BM482">
        <f t="shared" si="477"/>
        <v>4369.7899492734869</v>
      </c>
      <c r="BN482" s="18">
        <f t="shared" si="478"/>
        <v>2.9291775596141614E-2</v>
      </c>
      <c r="BO482" s="14">
        <v>2011</v>
      </c>
      <c r="BP482" s="10">
        <v>4471</v>
      </c>
      <c r="BQ482" s="9">
        <v>667510916</v>
      </c>
      <c r="BR482">
        <f t="shared" si="479"/>
        <v>149297.90114068441</v>
      </c>
      <c r="BS482">
        <f t="shared" si="480"/>
        <v>-4253.3522173517267</v>
      </c>
      <c r="BT482" s="18">
        <f t="shared" si="481"/>
        <v>-2.7699886027202698E-2</v>
      </c>
      <c r="BU482" s="14">
        <v>2012</v>
      </c>
      <c r="BV482" s="10">
        <v>4540</v>
      </c>
      <c r="BW482" s="9">
        <v>709387501</v>
      </c>
      <c r="BX482">
        <f t="shared" si="482"/>
        <v>156252.75352422908</v>
      </c>
      <c r="BY482">
        <f t="shared" si="483"/>
        <v>6954.8523835446686</v>
      </c>
      <c r="BZ482" s="18">
        <f t="shared" si="484"/>
        <v>4.6583725091962715E-2</v>
      </c>
      <c r="CA482" s="14">
        <v>2013</v>
      </c>
      <c r="CB482" s="10">
        <v>4540</v>
      </c>
      <c r="CC482" s="9">
        <v>652659879</v>
      </c>
      <c r="CD482">
        <f t="shared" si="485"/>
        <v>143757.68259911894</v>
      </c>
      <c r="CE482">
        <f t="shared" si="486"/>
        <v>-12495.070925110136</v>
      </c>
      <c r="CF482" s="18">
        <f t="shared" si="487"/>
        <v>-7.9967044697056219E-2</v>
      </c>
      <c r="CG482" s="14">
        <v>2014</v>
      </c>
      <c r="CH482" s="10">
        <v>4524</v>
      </c>
      <c r="CI482" s="9">
        <v>644673319</v>
      </c>
      <c r="CJ482">
        <f t="shared" si="488"/>
        <v>142500.73364279399</v>
      </c>
      <c r="CK482">
        <f t="shared" si="489"/>
        <v>-1256.9489563249517</v>
      </c>
      <c r="CL482" s="18">
        <f t="shared" si="490"/>
        <v>-8.7435254492107071E-3</v>
      </c>
      <c r="CM482" s="14">
        <v>2015</v>
      </c>
      <c r="CN482" s="9">
        <v>4444</v>
      </c>
      <c r="CO482" s="9">
        <v>637172438</v>
      </c>
      <c r="CP482">
        <f t="shared" si="491"/>
        <v>143378.13636363635</v>
      </c>
      <c r="CQ482">
        <f t="shared" si="492"/>
        <v>877.40272084236494</v>
      </c>
      <c r="CR482" s="18">
        <f t="shared" si="493"/>
        <v>6.1571803766410551E-3</v>
      </c>
      <c r="CS482" s="14">
        <v>2016</v>
      </c>
      <c r="CT482" s="9">
        <v>4643</v>
      </c>
      <c r="CU482" s="9">
        <v>630116850</v>
      </c>
      <c r="CV482">
        <f t="shared" si="494"/>
        <v>135713.29959078183</v>
      </c>
      <c r="CW482">
        <f t="shared" si="495"/>
        <v>-7664.8367728545272</v>
      </c>
      <c r="CX482" s="18">
        <f t="shared" si="496"/>
        <v>-5.3458895248958527E-2</v>
      </c>
      <c r="CY482" s="14">
        <v>2017</v>
      </c>
      <c r="CZ482" s="9">
        <v>4638</v>
      </c>
      <c r="DA482" s="9">
        <v>632460472</v>
      </c>
      <c r="DB482">
        <f t="shared" si="497"/>
        <v>136364.91418714964</v>
      </c>
      <c r="DC482">
        <f t="shared" si="498"/>
        <v>651.61459636781365</v>
      </c>
      <c r="DD482" s="18">
        <f t="shared" si="499"/>
        <v>4.8014055979232403E-3</v>
      </c>
      <c r="DE482" s="14">
        <v>2018</v>
      </c>
      <c r="DF482" s="24">
        <v>4646</v>
      </c>
      <c r="DG482" s="24">
        <v>639802305</v>
      </c>
      <c r="DH482">
        <f t="shared" si="500"/>
        <v>137710.3540680155</v>
      </c>
      <c r="DI482">
        <f t="shared" si="501"/>
        <v>1345.4398808658589</v>
      </c>
      <c r="DJ482" s="18">
        <f t="shared" si="502"/>
        <v>9.8664666705935312E-3</v>
      </c>
      <c r="DK482" s="14">
        <v>2019</v>
      </c>
      <c r="DL482" s="24">
        <v>4649</v>
      </c>
      <c r="DM482" s="24">
        <v>652439130</v>
      </c>
      <c r="DN482">
        <f t="shared" si="503"/>
        <v>140339.67089696709</v>
      </c>
      <c r="DO482">
        <f t="shared" si="504"/>
        <v>2629.3168289515888</v>
      </c>
      <c r="DP482" s="18">
        <f t="shared" si="505"/>
        <v>1.9093094682284838E-2</v>
      </c>
      <c r="DQ482" s="14">
        <v>2020</v>
      </c>
      <c r="DR482" s="25">
        <v>4622</v>
      </c>
      <c r="DS482" s="24">
        <v>667586766</v>
      </c>
      <c r="DT482">
        <f t="shared" si="506"/>
        <v>144436.77325832972</v>
      </c>
      <c r="DU482">
        <f t="shared" si="507"/>
        <v>4097.1023613626312</v>
      </c>
      <c r="DV482" s="18">
        <f t="shared" si="508"/>
        <v>2.9194185330323263E-2</v>
      </c>
      <c r="DX482" s="11">
        <f t="shared" si="509"/>
        <v>1.0986022346199862E-2</v>
      </c>
      <c r="DY482">
        <f t="shared" si="510"/>
        <v>138138.31305071074</v>
      </c>
      <c r="DZ482" s="23">
        <f t="shared" si="511"/>
        <v>139355.86091673648</v>
      </c>
    </row>
    <row r="483" spans="1:130" x14ac:dyDescent="0.2">
      <c r="A483" s="3">
        <v>106005</v>
      </c>
      <c r="B483" t="s">
        <v>482</v>
      </c>
      <c r="C483" s="14">
        <v>2000</v>
      </c>
      <c r="D483" s="10">
        <v>1086</v>
      </c>
      <c r="E483" s="9">
        <v>73628360</v>
      </c>
      <c r="F483">
        <f t="shared" si="448"/>
        <v>67797.753222836094</v>
      </c>
      <c r="G483" s="14">
        <v>2001</v>
      </c>
      <c r="H483" s="10">
        <v>1133</v>
      </c>
      <c r="I483" s="9">
        <v>78700962</v>
      </c>
      <c r="J483">
        <f t="shared" si="449"/>
        <v>69462.455428067085</v>
      </c>
      <c r="K483">
        <f t="shared" si="450"/>
        <v>1664.7022052309912</v>
      </c>
      <c r="L483" s="18">
        <f t="shared" si="451"/>
        <v>2.4553943546764542E-2</v>
      </c>
      <c r="M483" s="14">
        <v>2002</v>
      </c>
      <c r="N483" s="10">
        <v>1186</v>
      </c>
      <c r="O483" s="9">
        <v>84060884</v>
      </c>
      <c r="P483">
        <f t="shared" si="452"/>
        <v>70877.642495784152</v>
      </c>
      <c r="Q483">
        <f t="shared" si="453"/>
        <v>1415.1870677170664</v>
      </c>
      <c r="R483" s="19">
        <f t="shared" si="454"/>
        <v>2.0373409764971311E-2</v>
      </c>
      <c r="S483" s="14">
        <v>2003</v>
      </c>
      <c r="T483" s="10">
        <v>1186</v>
      </c>
      <c r="U483" s="9">
        <v>91396354</v>
      </c>
      <c r="V483">
        <f t="shared" si="455"/>
        <v>77062.693086003375</v>
      </c>
      <c r="W483">
        <f t="shared" si="456"/>
        <v>6185.0505902192235</v>
      </c>
      <c r="X483" s="18">
        <f t="shared" si="457"/>
        <v>8.7263774194903762E-2</v>
      </c>
      <c r="Y483" s="14">
        <v>2004</v>
      </c>
      <c r="Z483" s="10">
        <v>1152</v>
      </c>
      <c r="AA483" s="9">
        <v>96970675</v>
      </c>
      <c r="AB483">
        <f t="shared" si="458"/>
        <v>84175.933159722219</v>
      </c>
      <c r="AC483">
        <f t="shared" si="459"/>
        <v>7113.2400737188436</v>
      </c>
      <c r="AD483" s="18">
        <f t="shared" si="460"/>
        <v>9.2304587198637572E-2</v>
      </c>
      <c r="AE483" s="14">
        <v>2005</v>
      </c>
      <c r="AF483" s="10">
        <v>1175</v>
      </c>
      <c r="AG483" s="9">
        <v>103302527</v>
      </c>
      <c r="AH483">
        <f t="shared" si="461"/>
        <v>87917.044255319153</v>
      </c>
      <c r="AI483">
        <f t="shared" si="462"/>
        <v>3741.1110955969343</v>
      </c>
      <c r="AJ483" s="18">
        <f t="shared" si="463"/>
        <v>4.4443951556773928E-2</v>
      </c>
      <c r="AK483" s="14">
        <v>2006</v>
      </c>
      <c r="AL483" s="10">
        <v>1149</v>
      </c>
      <c r="AM483" s="9">
        <v>113096766</v>
      </c>
      <c r="AN483">
        <f t="shared" si="464"/>
        <v>98430.605744125322</v>
      </c>
      <c r="AO483">
        <f t="shared" si="465"/>
        <v>10513.561488806168</v>
      </c>
      <c r="AP483" s="18">
        <f t="shared" si="466"/>
        <v>0.11958501992257409</v>
      </c>
      <c r="AQ483" s="14">
        <v>2007</v>
      </c>
      <c r="AR483" s="10">
        <v>1182</v>
      </c>
      <c r="AS483" s="9">
        <v>123014309</v>
      </c>
      <c r="AT483">
        <f t="shared" si="467"/>
        <v>104073.01945854483</v>
      </c>
      <c r="AU483">
        <f t="shared" si="468"/>
        <v>5642.413714419512</v>
      </c>
      <c r="AV483" s="18">
        <f t="shared" si="469"/>
        <v>5.7323773147218191E-2</v>
      </c>
      <c r="AW483" s="14">
        <v>2008</v>
      </c>
      <c r="AX483" s="10">
        <v>1257</v>
      </c>
      <c r="AY483" s="9">
        <v>146683332</v>
      </c>
      <c r="AZ483">
        <f t="shared" si="470"/>
        <v>116693.18377088306</v>
      </c>
      <c r="BA483">
        <f t="shared" si="471"/>
        <v>12620.164312338224</v>
      </c>
      <c r="BB483" s="18">
        <f t="shared" si="472"/>
        <v>0.12126259407093674</v>
      </c>
      <c r="BC483" s="14">
        <v>2009</v>
      </c>
      <c r="BD483" s="10">
        <v>1308</v>
      </c>
      <c r="BE483" s="9">
        <v>160674676</v>
      </c>
      <c r="BF483">
        <f t="shared" si="473"/>
        <v>122839.96636085627</v>
      </c>
      <c r="BG483">
        <f t="shared" si="474"/>
        <v>6146.7825899732125</v>
      </c>
      <c r="BH483" s="18">
        <f t="shared" si="475"/>
        <v>5.26747355016201E-2</v>
      </c>
      <c r="BI483" s="14">
        <v>2010</v>
      </c>
      <c r="BJ483" s="10">
        <v>1327</v>
      </c>
      <c r="BK483" s="9">
        <v>171577543</v>
      </c>
      <c r="BL483">
        <f t="shared" si="476"/>
        <v>129297.31951770911</v>
      </c>
      <c r="BM483">
        <f t="shared" si="477"/>
        <v>6457.3531568528415</v>
      </c>
      <c r="BN483" s="18">
        <f t="shared" si="478"/>
        <v>5.2567200628203019E-2</v>
      </c>
      <c r="BO483" s="14">
        <v>2011</v>
      </c>
      <c r="BP483" s="10">
        <v>1368</v>
      </c>
      <c r="BQ483" s="9">
        <v>172833875</v>
      </c>
      <c r="BR483">
        <f t="shared" si="479"/>
        <v>126340.55190058479</v>
      </c>
      <c r="BS483">
        <f t="shared" si="480"/>
        <v>-2956.767617124322</v>
      </c>
      <c r="BT483" s="18">
        <f t="shared" si="481"/>
        <v>-2.2867973041926445E-2</v>
      </c>
      <c r="BU483" s="14">
        <v>2012</v>
      </c>
      <c r="BV483" s="10">
        <v>1368</v>
      </c>
      <c r="BW483" s="9">
        <v>175971558</v>
      </c>
      <c r="BX483">
        <f t="shared" si="482"/>
        <v>128634.1798245614</v>
      </c>
      <c r="BY483">
        <f t="shared" si="483"/>
        <v>2293.6279239766154</v>
      </c>
      <c r="BZ483" s="18">
        <f t="shared" si="484"/>
        <v>1.815432883165994E-2</v>
      </c>
      <c r="CA483" s="14">
        <v>2013</v>
      </c>
      <c r="CB483" s="10">
        <v>1382</v>
      </c>
      <c r="CC483" s="9">
        <v>181341051</v>
      </c>
      <c r="CD483">
        <f t="shared" si="485"/>
        <v>131216.39001447178</v>
      </c>
      <c r="CE483">
        <f t="shared" si="486"/>
        <v>2582.2101899103727</v>
      </c>
      <c r="CF483" s="18">
        <f t="shared" si="487"/>
        <v>2.0074059580681727E-2</v>
      </c>
      <c r="CG483" s="14">
        <v>2014</v>
      </c>
      <c r="CH483" s="10">
        <v>1422</v>
      </c>
      <c r="CI483" s="9">
        <v>190464361</v>
      </c>
      <c r="CJ483">
        <f t="shared" si="488"/>
        <v>133941.18213783402</v>
      </c>
      <c r="CK483">
        <f t="shared" si="489"/>
        <v>2724.7921233622474</v>
      </c>
      <c r="CL483" s="18">
        <f t="shared" si="490"/>
        <v>2.0765638523219027E-2</v>
      </c>
      <c r="CM483" s="14">
        <v>2015</v>
      </c>
      <c r="CN483" s="9">
        <v>1392</v>
      </c>
      <c r="CO483" s="9">
        <v>185367684</v>
      </c>
      <c r="CP483">
        <f t="shared" si="491"/>
        <v>133166.43965517241</v>
      </c>
      <c r="CQ483">
        <f t="shared" si="492"/>
        <v>-774.74248266161885</v>
      </c>
      <c r="CR483" s="18">
        <f t="shared" si="493"/>
        <v>-5.7841992305574796E-3</v>
      </c>
      <c r="CS483" s="14">
        <v>2016</v>
      </c>
      <c r="CT483" s="9">
        <v>1372</v>
      </c>
      <c r="CU483" s="9">
        <v>195424941</v>
      </c>
      <c r="CV483">
        <f t="shared" si="494"/>
        <v>142438.00364431486</v>
      </c>
      <c r="CW483">
        <f t="shared" si="495"/>
        <v>9271.5639891424507</v>
      </c>
      <c r="CX483" s="18">
        <f t="shared" si="496"/>
        <v>6.9623878307107145E-2</v>
      </c>
      <c r="CY483" s="14">
        <v>2017</v>
      </c>
      <c r="CZ483" s="9">
        <v>1312</v>
      </c>
      <c r="DA483" s="9">
        <v>199190703</v>
      </c>
      <c r="DB483">
        <f t="shared" si="497"/>
        <v>151822.18216463414</v>
      </c>
      <c r="DC483">
        <f t="shared" si="498"/>
        <v>9384.1785203192849</v>
      </c>
      <c r="DD483" s="18">
        <f t="shared" si="499"/>
        <v>6.5882547355498811E-2</v>
      </c>
      <c r="DE483" s="14">
        <v>2018</v>
      </c>
      <c r="DF483" s="24">
        <v>1338</v>
      </c>
      <c r="DG483" s="24">
        <v>201663015</v>
      </c>
      <c r="DH483">
        <f t="shared" si="500"/>
        <v>150719.74215246638</v>
      </c>
      <c r="DI483">
        <f t="shared" si="501"/>
        <v>-1102.4400121677609</v>
      </c>
      <c r="DJ483" s="18">
        <f t="shared" si="502"/>
        <v>-7.2613895838507195E-3</v>
      </c>
      <c r="DK483" s="14">
        <v>2019</v>
      </c>
      <c r="DL483" s="24">
        <v>1379</v>
      </c>
      <c r="DM483" s="24">
        <v>208371957</v>
      </c>
      <c r="DN483">
        <f t="shared" si="503"/>
        <v>151103.66715010878</v>
      </c>
      <c r="DO483">
        <f t="shared" si="504"/>
        <v>383.92499764240347</v>
      </c>
      <c r="DP483" s="18">
        <f t="shared" si="505"/>
        <v>2.5472774313402774E-3</v>
      </c>
      <c r="DQ483" s="14">
        <v>2020</v>
      </c>
      <c r="DR483" s="25">
        <v>1361</v>
      </c>
      <c r="DS483" s="24">
        <v>226715488</v>
      </c>
      <c r="DT483">
        <f t="shared" si="506"/>
        <v>166580.0793534166</v>
      </c>
      <c r="DU483">
        <f t="shared" si="507"/>
        <v>15476.412203307817</v>
      </c>
      <c r="DV483" s="18">
        <f t="shared" si="508"/>
        <v>0.10242247918399824</v>
      </c>
      <c r="DX483" s="11">
        <f t="shared" si="509"/>
        <v>4.5523033165259776E-2</v>
      </c>
      <c r="DY483">
        <f t="shared" si="510"/>
        <v>151215.19715573642</v>
      </c>
      <c r="DZ483" s="23">
        <f t="shared" si="511"/>
        <v>116409.04926178169</v>
      </c>
    </row>
    <row r="484" spans="1:130" x14ac:dyDescent="0.2">
      <c r="A484" s="3">
        <v>106006</v>
      </c>
      <c r="B484" t="s">
        <v>483</v>
      </c>
      <c r="C484" s="14">
        <v>2000</v>
      </c>
      <c r="D484" s="10">
        <v>331</v>
      </c>
      <c r="E484" s="9">
        <v>17419181</v>
      </c>
      <c r="F484">
        <f t="shared" si="448"/>
        <v>52625.924471299091</v>
      </c>
      <c r="G484" s="14">
        <v>2001</v>
      </c>
      <c r="H484" s="10">
        <v>334</v>
      </c>
      <c r="I484" s="9">
        <v>19467152</v>
      </c>
      <c r="J484">
        <f t="shared" si="449"/>
        <v>58284.886227544914</v>
      </c>
      <c r="K484">
        <f t="shared" si="450"/>
        <v>5658.9617562458225</v>
      </c>
      <c r="L484" s="18">
        <f t="shared" si="451"/>
        <v>0.10753182605527592</v>
      </c>
      <c r="M484" s="14">
        <v>2002</v>
      </c>
      <c r="N484" s="10">
        <v>368</v>
      </c>
      <c r="O484" s="9">
        <v>22041630</v>
      </c>
      <c r="P484">
        <f t="shared" si="452"/>
        <v>59895.733695652176</v>
      </c>
      <c r="Q484">
        <f t="shared" si="453"/>
        <v>1610.8474681072621</v>
      </c>
      <c r="R484" s="19">
        <f t="shared" si="454"/>
        <v>2.7637481555998818E-2</v>
      </c>
      <c r="S484" s="14">
        <v>2003</v>
      </c>
      <c r="T484" s="10">
        <v>368</v>
      </c>
      <c r="U484" s="9">
        <v>23739885</v>
      </c>
      <c r="V484">
        <f t="shared" si="455"/>
        <v>64510.557065217392</v>
      </c>
      <c r="W484">
        <f t="shared" si="456"/>
        <v>4614.8233695652161</v>
      </c>
      <c r="X484" s="18">
        <f t="shared" si="457"/>
        <v>7.7047613992250102E-2</v>
      </c>
      <c r="Y484" s="14">
        <v>2004</v>
      </c>
      <c r="Z484" s="10">
        <v>344</v>
      </c>
      <c r="AA484" s="9">
        <v>24701069</v>
      </c>
      <c r="AB484">
        <f t="shared" si="458"/>
        <v>71805.433139534885</v>
      </c>
      <c r="AC484">
        <f t="shared" si="459"/>
        <v>7294.8760743174935</v>
      </c>
      <c r="AD484" s="18">
        <f t="shared" si="460"/>
        <v>0.1130803453912619</v>
      </c>
      <c r="AE484" s="14">
        <v>2005</v>
      </c>
      <c r="AF484" s="10">
        <v>347</v>
      </c>
      <c r="AG484" s="9">
        <v>25676559</v>
      </c>
      <c r="AH484">
        <f t="shared" si="461"/>
        <v>73995.847262247844</v>
      </c>
      <c r="AI484">
        <f t="shared" si="462"/>
        <v>2190.4141227129585</v>
      </c>
      <c r="AJ484" s="18">
        <f t="shared" si="463"/>
        <v>3.0504852167056319E-2</v>
      </c>
      <c r="AK484" s="14">
        <v>2006</v>
      </c>
      <c r="AL484" s="10">
        <v>333</v>
      </c>
      <c r="AM484" s="9">
        <v>26401736</v>
      </c>
      <c r="AN484">
        <f t="shared" si="464"/>
        <v>79284.492492492485</v>
      </c>
      <c r="AO484">
        <f t="shared" si="465"/>
        <v>5288.6452302446414</v>
      </c>
      <c r="AP484" s="18">
        <f t="shared" si="466"/>
        <v>7.1472189668985261E-2</v>
      </c>
      <c r="AQ484" s="14">
        <v>2007</v>
      </c>
      <c r="AR484" s="10">
        <v>343</v>
      </c>
      <c r="AS484" s="9">
        <v>28053940</v>
      </c>
      <c r="AT484">
        <f t="shared" si="467"/>
        <v>81789.912536443153</v>
      </c>
      <c r="AU484">
        <f t="shared" si="468"/>
        <v>2505.4200439506676</v>
      </c>
      <c r="AV484" s="18">
        <f t="shared" si="469"/>
        <v>3.1600379408216653E-2</v>
      </c>
      <c r="AW484" s="14">
        <v>2008</v>
      </c>
      <c r="AX484" s="10">
        <v>335</v>
      </c>
      <c r="AY484" s="9">
        <v>32524716</v>
      </c>
      <c r="AZ484">
        <f t="shared" si="470"/>
        <v>97088.704477611944</v>
      </c>
      <c r="BA484">
        <f t="shared" si="471"/>
        <v>15298.791941168791</v>
      </c>
      <c r="BB484" s="18">
        <f t="shared" si="472"/>
        <v>0.18704986307880087</v>
      </c>
      <c r="BC484" s="14">
        <v>2009</v>
      </c>
      <c r="BD484" s="10">
        <v>326</v>
      </c>
      <c r="BE484" s="9">
        <v>34496620</v>
      </c>
      <c r="BF484">
        <f t="shared" si="473"/>
        <v>105817.85276073619</v>
      </c>
      <c r="BG484">
        <f t="shared" si="474"/>
        <v>8729.1482831242465</v>
      </c>
      <c r="BH484" s="18">
        <f t="shared" si="475"/>
        <v>8.9908999508147056E-2</v>
      </c>
      <c r="BI484" s="14">
        <v>2010</v>
      </c>
      <c r="BJ484" s="10">
        <v>303</v>
      </c>
      <c r="BK484" s="9">
        <v>34662228</v>
      </c>
      <c r="BL484">
        <f t="shared" si="476"/>
        <v>114396.79207920792</v>
      </c>
      <c r="BM484">
        <f t="shared" si="477"/>
        <v>8578.9393184717337</v>
      </c>
      <c r="BN484" s="18">
        <f t="shared" si="478"/>
        <v>8.1072702711795688E-2</v>
      </c>
      <c r="BO484" s="14">
        <v>2011</v>
      </c>
      <c r="BP484" s="10">
        <v>321</v>
      </c>
      <c r="BQ484" s="9">
        <v>35714628</v>
      </c>
      <c r="BR484">
        <f t="shared" si="479"/>
        <v>111260.52336448598</v>
      </c>
      <c r="BS484">
        <f t="shared" si="480"/>
        <v>-3136.2687147219403</v>
      </c>
      <c r="BT484" s="18">
        <f t="shared" si="481"/>
        <v>-2.7415705088569262E-2</v>
      </c>
      <c r="BU484" s="14">
        <v>2012</v>
      </c>
      <c r="BV484" s="10">
        <v>312</v>
      </c>
      <c r="BW484" s="9">
        <v>36275335</v>
      </c>
      <c r="BX484">
        <f t="shared" si="482"/>
        <v>116267.09935897436</v>
      </c>
      <c r="BY484">
        <f t="shared" si="483"/>
        <v>5006.5759944883757</v>
      </c>
      <c r="BZ484" s="18">
        <f t="shared" si="484"/>
        <v>4.4998673771172094E-2</v>
      </c>
      <c r="CA484" s="14">
        <v>2013</v>
      </c>
      <c r="CB484" s="10">
        <v>303</v>
      </c>
      <c r="CC484" s="9">
        <v>36722795</v>
      </c>
      <c r="CD484">
        <f t="shared" si="485"/>
        <v>121197.34323432343</v>
      </c>
      <c r="CE484">
        <f t="shared" si="486"/>
        <v>4930.2438753490715</v>
      </c>
      <c r="CF484" s="18">
        <f t="shared" si="487"/>
        <v>4.2404462677158195E-2</v>
      </c>
      <c r="CG484" s="14">
        <v>2014</v>
      </c>
      <c r="CH484" s="10">
        <v>277</v>
      </c>
      <c r="CI484" s="9">
        <v>37219179</v>
      </c>
      <c r="CJ484">
        <f t="shared" si="488"/>
        <v>134365.26714801445</v>
      </c>
      <c r="CK484">
        <f t="shared" si="489"/>
        <v>13167.923913691018</v>
      </c>
      <c r="CL484" s="18">
        <f t="shared" si="490"/>
        <v>0.10864861854464995</v>
      </c>
      <c r="CM484" s="14">
        <v>2015</v>
      </c>
      <c r="CN484" s="9">
        <v>269</v>
      </c>
      <c r="CO484" s="9">
        <v>37164558</v>
      </c>
      <c r="CP484">
        <f t="shared" si="491"/>
        <v>138158.20817843865</v>
      </c>
      <c r="CQ484">
        <f t="shared" si="492"/>
        <v>3792.9410304242047</v>
      </c>
      <c r="CR484" s="18">
        <f t="shared" si="493"/>
        <v>2.8228582511922271E-2</v>
      </c>
      <c r="CS484" s="14">
        <v>2016</v>
      </c>
      <c r="CT484" s="9">
        <v>272</v>
      </c>
      <c r="CU484" s="9">
        <v>37361064</v>
      </c>
      <c r="CV484">
        <f t="shared" si="494"/>
        <v>137356.85294117648</v>
      </c>
      <c r="CW484">
        <f t="shared" si="495"/>
        <v>-801.35523726217798</v>
      </c>
      <c r="CX484" s="18">
        <f t="shared" si="496"/>
        <v>-5.8002723676553848E-3</v>
      </c>
      <c r="CY484" s="14">
        <v>2017</v>
      </c>
      <c r="CZ484" s="9">
        <v>265</v>
      </c>
      <c r="DA484" s="9">
        <v>37565309</v>
      </c>
      <c r="DB484">
        <f t="shared" si="497"/>
        <v>141755.88301886793</v>
      </c>
      <c r="DC484">
        <f t="shared" si="498"/>
        <v>4399.0300776914519</v>
      </c>
      <c r="DD484" s="18">
        <f t="shared" si="499"/>
        <v>3.2026287611404081E-2</v>
      </c>
      <c r="DE484" s="14">
        <v>2018</v>
      </c>
      <c r="DF484" s="24">
        <v>264</v>
      </c>
      <c r="DG484" s="24">
        <v>38848347</v>
      </c>
      <c r="DH484">
        <f t="shared" si="500"/>
        <v>147152.82954545456</v>
      </c>
      <c r="DI484">
        <f t="shared" si="501"/>
        <v>5396.9465265866311</v>
      </c>
      <c r="DJ484" s="18">
        <f t="shared" si="502"/>
        <v>3.8072116737957809E-2</v>
      </c>
      <c r="DK484" s="14">
        <v>2019</v>
      </c>
      <c r="DL484" s="24">
        <v>237</v>
      </c>
      <c r="DM484" s="24">
        <v>38954499</v>
      </c>
      <c r="DN484">
        <f t="shared" si="503"/>
        <v>164364.97468354431</v>
      </c>
      <c r="DO484">
        <f t="shared" si="504"/>
        <v>17212.145138089749</v>
      </c>
      <c r="DP484" s="18">
        <f t="shared" si="505"/>
        <v>0.11696781632576782</v>
      </c>
      <c r="DQ484" s="14">
        <v>2020</v>
      </c>
      <c r="DR484" s="25">
        <v>220</v>
      </c>
      <c r="DS484" s="24">
        <v>40469632</v>
      </c>
      <c r="DT484">
        <f t="shared" si="506"/>
        <v>183952.87272727274</v>
      </c>
      <c r="DU484">
        <f t="shared" si="507"/>
        <v>19587.898043728434</v>
      </c>
      <c r="DV484" s="18">
        <f t="shared" si="508"/>
        <v>0.11917318809218003</v>
      </c>
      <c r="DX484" s="11">
        <f t="shared" si="509"/>
        <v>6.4600689763377822E-2</v>
      </c>
      <c r="DY484">
        <f t="shared" si="510"/>
        <v>151091.22908262225</v>
      </c>
      <c r="DZ484" s="23">
        <f t="shared" si="511"/>
        <v>107396.57097183527</v>
      </c>
    </row>
    <row r="485" spans="1:130" x14ac:dyDescent="0.2">
      <c r="A485" s="3">
        <v>106008</v>
      </c>
      <c r="B485" t="s">
        <v>484</v>
      </c>
      <c r="C485" s="14">
        <v>2000</v>
      </c>
      <c r="D485" s="10">
        <v>56</v>
      </c>
      <c r="E485" s="9">
        <v>4066539</v>
      </c>
      <c r="F485">
        <f t="shared" si="448"/>
        <v>72616.767857142855</v>
      </c>
      <c r="G485" s="14">
        <v>2001</v>
      </c>
      <c r="H485" s="10">
        <v>52</v>
      </c>
      <c r="I485" s="9">
        <v>4249005</v>
      </c>
      <c r="J485">
        <f t="shared" si="449"/>
        <v>81711.63461538461</v>
      </c>
      <c r="K485">
        <f t="shared" si="450"/>
        <v>9094.8667582417547</v>
      </c>
      <c r="L485" s="18">
        <f t="shared" si="451"/>
        <v>0.12524472000921133</v>
      </c>
      <c r="M485" s="14">
        <v>2002</v>
      </c>
      <c r="N485" s="10">
        <v>53</v>
      </c>
      <c r="O485" s="9">
        <v>4360678</v>
      </c>
      <c r="P485">
        <f t="shared" si="452"/>
        <v>82276.943396226416</v>
      </c>
      <c r="Q485">
        <f t="shared" si="453"/>
        <v>565.30878084180586</v>
      </c>
      <c r="R485" s="19">
        <f t="shared" si="454"/>
        <v>6.9183389061142327E-3</v>
      </c>
      <c r="S485" s="14">
        <v>2003</v>
      </c>
      <c r="T485" s="10">
        <v>53</v>
      </c>
      <c r="U485" s="9">
        <v>4525417</v>
      </c>
      <c r="V485">
        <f t="shared" si="455"/>
        <v>85385.226415094337</v>
      </c>
      <c r="W485">
        <f t="shared" si="456"/>
        <v>3108.2830188679218</v>
      </c>
      <c r="X485" s="18">
        <f t="shared" si="457"/>
        <v>3.7778299613041792E-2</v>
      </c>
      <c r="Y485" s="14">
        <v>2004</v>
      </c>
      <c r="Z485" s="10">
        <v>59</v>
      </c>
      <c r="AA485" s="9">
        <v>4606620</v>
      </c>
      <c r="AB485">
        <f t="shared" si="458"/>
        <v>78078.305084745763</v>
      </c>
      <c r="AC485">
        <f t="shared" si="459"/>
        <v>-7306.921330348574</v>
      </c>
      <c r="AD485" s="18">
        <f t="shared" si="460"/>
        <v>-8.5575943721534264E-2</v>
      </c>
      <c r="AE485" s="14">
        <v>2005</v>
      </c>
      <c r="AF485" s="10">
        <v>76</v>
      </c>
      <c r="AG485" s="9">
        <v>4990676</v>
      </c>
      <c r="AH485">
        <f t="shared" si="461"/>
        <v>65666.789473684214</v>
      </c>
      <c r="AI485">
        <f t="shared" si="462"/>
        <v>-12411.51561106155</v>
      </c>
      <c r="AJ485" s="18">
        <f t="shared" si="463"/>
        <v>-0.15896241084626719</v>
      </c>
      <c r="AK485" s="14">
        <v>2006</v>
      </c>
      <c r="AL485" s="10">
        <v>77</v>
      </c>
      <c r="AM485" s="9">
        <v>5317818</v>
      </c>
      <c r="AN485">
        <f t="shared" si="464"/>
        <v>69062.571428571435</v>
      </c>
      <c r="AO485">
        <f t="shared" si="465"/>
        <v>3395.7819548872212</v>
      </c>
      <c r="AP485" s="18">
        <f t="shared" si="466"/>
        <v>5.1712318846470658E-2</v>
      </c>
      <c r="AQ485" s="14">
        <v>2007</v>
      </c>
      <c r="AR485" s="10">
        <v>60</v>
      </c>
      <c r="AS485" s="9">
        <v>5626662</v>
      </c>
      <c r="AT485">
        <f t="shared" si="467"/>
        <v>93777.7</v>
      </c>
      <c r="AU485">
        <f t="shared" si="468"/>
        <v>24715.128571428562</v>
      </c>
      <c r="AV485" s="18">
        <f t="shared" si="469"/>
        <v>0.35786574493523454</v>
      </c>
      <c r="AW485" s="14">
        <v>2008</v>
      </c>
      <c r="AX485" s="10">
        <v>69</v>
      </c>
      <c r="AY485" s="9">
        <v>5967316</v>
      </c>
      <c r="AZ485">
        <f t="shared" si="470"/>
        <v>86482.840579710144</v>
      </c>
      <c r="BA485">
        <f t="shared" si="471"/>
        <v>-7294.859420289853</v>
      </c>
      <c r="BB485" s="18">
        <f t="shared" si="472"/>
        <v>-7.7788849804269602E-2</v>
      </c>
      <c r="BC485" s="14">
        <v>2009</v>
      </c>
      <c r="BD485" s="10">
        <v>63</v>
      </c>
      <c r="BE485" s="9">
        <v>6345892</v>
      </c>
      <c r="BF485">
        <f t="shared" si="473"/>
        <v>100728.44444444444</v>
      </c>
      <c r="BG485">
        <f t="shared" si="474"/>
        <v>14245.603864734294</v>
      </c>
      <c r="BH485" s="18">
        <f t="shared" si="475"/>
        <v>0.16472173866218351</v>
      </c>
      <c r="BI485" s="14">
        <v>2010</v>
      </c>
      <c r="BJ485" s="10">
        <v>53</v>
      </c>
      <c r="BK485" s="9">
        <v>6423486</v>
      </c>
      <c r="BL485">
        <f t="shared" si="476"/>
        <v>121197.84905660378</v>
      </c>
      <c r="BM485">
        <f t="shared" si="477"/>
        <v>20469.404612159342</v>
      </c>
      <c r="BN485" s="18">
        <f t="shared" si="478"/>
        <v>0.20321374687215582</v>
      </c>
      <c r="BO485" s="14">
        <v>2011</v>
      </c>
      <c r="BP485" s="10">
        <v>51</v>
      </c>
      <c r="BQ485" s="9">
        <v>6460790</v>
      </c>
      <c r="BR485">
        <f t="shared" si="479"/>
        <v>126682.15686274511</v>
      </c>
      <c r="BS485">
        <f t="shared" si="480"/>
        <v>5484.3078061413253</v>
      </c>
      <c r="BT485" s="18">
        <f t="shared" si="481"/>
        <v>4.5250867476863847E-2</v>
      </c>
      <c r="BU485" s="14">
        <v>2012</v>
      </c>
      <c r="BV485" s="10">
        <v>52</v>
      </c>
      <c r="BW485" s="9">
        <v>6541273</v>
      </c>
      <c r="BX485">
        <f t="shared" si="482"/>
        <v>125793.71153846153</v>
      </c>
      <c r="BY485">
        <f t="shared" si="483"/>
        <v>-888.44532428357343</v>
      </c>
      <c r="BZ485" s="18">
        <f t="shared" si="484"/>
        <v>-7.0131843843341517E-3</v>
      </c>
      <c r="CA485" s="14">
        <v>2013</v>
      </c>
      <c r="CB485" s="10">
        <v>45</v>
      </c>
      <c r="CC485" s="9">
        <v>6758298</v>
      </c>
      <c r="CD485">
        <f t="shared" si="485"/>
        <v>150184.4</v>
      </c>
      <c r="CE485">
        <f t="shared" si="486"/>
        <v>24390.688461538462</v>
      </c>
      <c r="CF485" s="18">
        <f t="shared" si="487"/>
        <v>0.19389433830387451</v>
      </c>
      <c r="CG485" s="14">
        <v>2014</v>
      </c>
      <c r="CH485" s="10">
        <v>51</v>
      </c>
      <c r="CI485" s="9">
        <v>6713806</v>
      </c>
      <c r="CJ485">
        <f t="shared" si="488"/>
        <v>131643.25490196078</v>
      </c>
      <c r="CK485">
        <f t="shared" si="489"/>
        <v>-18541.145098039211</v>
      </c>
      <c r="CL485" s="18">
        <f t="shared" si="490"/>
        <v>-0.12345586557617975</v>
      </c>
      <c r="CM485" s="14">
        <v>2015</v>
      </c>
      <c r="CN485" s="9">
        <v>38</v>
      </c>
      <c r="CO485" s="9">
        <v>6797098</v>
      </c>
      <c r="CP485">
        <f t="shared" si="491"/>
        <v>178871</v>
      </c>
      <c r="CQ485">
        <f t="shared" si="492"/>
        <v>47227.745098039217</v>
      </c>
      <c r="CR485" s="18">
        <f t="shared" si="493"/>
        <v>0.35875552555435769</v>
      </c>
      <c r="CS485" s="14">
        <v>2016</v>
      </c>
      <c r="CT485" s="9">
        <v>42</v>
      </c>
      <c r="CU485" s="9">
        <v>6884877</v>
      </c>
      <c r="CV485">
        <f t="shared" si="494"/>
        <v>163925.64285714287</v>
      </c>
      <c r="CW485">
        <f t="shared" si="495"/>
        <v>-14945.35714285713</v>
      </c>
      <c r="CX485" s="18">
        <f t="shared" si="496"/>
        <v>-8.3553830094633172E-2</v>
      </c>
      <c r="CY485" s="14">
        <v>2017</v>
      </c>
      <c r="CZ485" s="9">
        <v>41</v>
      </c>
      <c r="DA485" s="9">
        <v>7220604</v>
      </c>
      <c r="DB485">
        <f t="shared" si="497"/>
        <v>176112.29268292684</v>
      </c>
      <c r="DC485">
        <f t="shared" si="498"/>
        <v>12186.64982578397</v>
      </c>
      <c r="DD485" s="18">
        <f t="shared" si="499"/>
        <v>7.4342547104752452E-2</v>
      </c>
      <c r="DE485" s="14">
        <v>2018</v>
      </c>
      <c r="DF485" s="24">
        <v>42</v>
      </c>
      <c r="DG485" s="24">
        <v>7705733</v>
      </c>
      <c r="DH485">
        <f t="shared" si="500"/>
        <v>183469.83333333334</v>
      </c>
      <c r="DI485">
        <f t="shared" si="501"/>
        <v>7357.5406504065031</v>
      </c>
      <c r="DJ485" s="18">
        <f t="shared" si="502"/>
        <v>4.1777553050501952E-2</v>
      </c>
      <c r="DK485" s="14">
        <v>2019</v>
      </c>
      <c r="DL485" s="24">
        <v>42</v>
      </c>
      <c r="DM485" s="24">
        <v>7711472</v>
      </c>
      <c r="DN485">
        <f t="shared" si="503"/>
        <v>183606.47619047618</v>
      </c>
      <c r="DO485">
        <f t="shared" si="504"/>
        <v>136.64285714284051</v>
      </c>
      <c r="DP485" s="18">
        <f t="shared" si="505"/>
        <v>7.4477016008721059E-4</v>
      </c>
      <c r="DQ485" s="14">
        <v>2020</v>
      </c>
      <c r="DR485" s="25">
        <v>53</v>
      </c>
      <c r="DS485" s="24">
        <v>7848959</v>
      </c>
      <c r="DT485">
        <f t="shared" si="506"/>
        <v>148093.56603773584</v>
      </c>
      <c r="DU485">
        <f t="shared" si="507"/>
        <v>-35512.91015274034</v>
      </c>
      <c r="DV485" s="18">
        <f t="shared" si="508"/>
        <v>-0.19341861403569829</v>
      </c>
      <c r="DX485" s="11">
        <f t="shared" si="509"/>
        <v>5.3635530920752753E-2</v>
      </c>
      <c r="DY485">
        <f t="shared" si="510"/>
        <v>181062.86740224544</v>
      </c>
      <c r="DZ485" s="23">
        <f t="shared" si="511"/>
        <v>119303.2098455424</v>
      </c>
    </row>
    <row r="486" spans="1:130" x14ac:dyDescent="0.2">
      <c r="A486" s="3">
        <v>107151</v>
      </c>
      <c r="B486" t="s">
        <v>485</v>
      </c>
      <c r="C486" s="14">
        <v>2000</v>
      </c>
      <c r="D486" s="10">
        <v>110</v>
      </c>
      <c r="E486" s="9">
        <v>4415137</v>
      </c>
      <c r="F486">
        <f t="shared" si="448"/>
        <v>40137.609090909093</v>
      </c>
      <c r="G486" s="14">
        <v>2001</v>
      </c>
      <c r="H486" s="10">
        <v>103</v>
      </c>
      <c r="I486" s="9">
        <v>4781601</v>
      </c>
      <c r="J486">
        <f t="shared" si="449"/>
        <v>46423.310679611648</v>
      </c>
      <c r="K486">
        <f t="shared" si="450"/>
        <v>6285.7015887025555</v>
      </c>
      <c r="L486" s="18">
        <f t="shared" si="451"/>
        <v>0.15660378709817635</v>
      </c>
      <c r="M486" s="14">
        <v>2002</v>
      </c>
      <c r="N486" s="10">
        <v>115</v>
      </c>
      <c r="O486" s="9">
        <v>4912870</v>
      </c>
      <c r="P486">
        <f t="shared" si="452"/>
        <v>42720.608695652176</v>
      </c>
      <c r="Q486">
        <f t="shared" si="453"/>
        <v>-3702.7019839594723</v>
      </c>
      <c r="R486" s="19">
        <f t="shared" si="454"/>
        <v>-7.9759541699072276E-2</v>
      </c>
      <c r="S486" s="14">
        <v>2003</v>
      </c>
      <c r="T486" s="10">
        <v>115</v>
      </c>
      <c r="U486" s="9">
        <v>5086584</v>
      </c>
      <c r="V486">
        <f t="shared" si="455"/>
        <v>44231.165217391303</v>
      </c>
      <c r="W486">
        <f t="shared" si="456"/>
        <v>1510.5565217391268</v>
      </c>
      <c r="X486" s="18">
        <f t="shared" si="457"/>
        <v>3.5358965329837663E-2</v>
      </c>
      <c r="Y486" s="14">
        <v>2004</v>
      </c>
      <c r="Z486" s="10">
        <v>112</v>
      </c>
      <c r="AA486" s="9">
        <v>5331725</v>
      </c>
      <c r="AB486">
        <f t="shared" si="458"/>
        <v>47604.6875</v>
      </c>
      <c r="AC486">
        <f t="shared" si="459"/>
        <v>3373.5222826086974</v>
      </c>
      <c r="AD486" s="18">
        <f t="shared" si="460"/>
        <v>7.627025573547988E-2</v>
      </c>
      <c r="AE486" s="14">
        <v>2005</v>
      </c>
      <c r="AF486" s="10">
        <v>107</v>
      </c>
      <c r="AG486" s="9">
        <v>5363550</v>
      </c>
      <c r="AH486">
        <f t="shared" si="461"/>
        <v>50126.635514018693</v>
      </c>
      <c r="AI486">
        <f t="shared" si="462"/>
        <v>2521.9480140186934</v>
      </c>
      <c r="AJ486" s="18">
        <f t="shared" si="463"/>
        <v>5.2976884136014826E-2</v>
      </c>
      <c r="AK486" s="14">
        <v>2006</v>
      </c>
      <c r="AL486" s="10">
        <v>105</v>
      </c>
      <c r="AM486" s="9">
        <v>5814541</v>
      </c>
      <c r="AN486">
        <f t="shared" si="464"/>
        <v>55376.580952380951</v>
      </c>
      <c r="AO486">
        <f t="shared" si="465"/>
        <v>5249.9454383622578</v>
      </c>
      <c r="AP486" s="18">
        <f t="shared" si="466"/>
        <v>0.10473364877828334</v>
      </c>
      <c r="AQ486" s="14">
        <v>2007</v>
      </c>
      <c r="AR486" s="10">
        <v>92</v>
      </c>
      <c r="AS486" s="9">
        <v>5986753</v>
      </c>
      <c r="AT486">
        <f t="shared" si="467"/>
        <v>65073.40217391304</v>
      </c>
      <c r="AU486">
        <f t="shared" si="468"/>
        <v>9696.8212215320891</v>
      </c>
      <c r="AV486" s="18">
        <f t="shared" si="469"/>
        <v>0.17510689635877869</v>
      </c>
      <c r="AW486" s="14">
        <v>2008</v>
      </c>
      <c r="AX486" s="10">
        <v>92</v>
      </c>
      <c r="AY486" s="9">
        <v>5862747</v>
      </c>
      <c r="AZ486">
        <f t="shared" si="470"/>
        <v>63725.510869565216</v>
      </c>
      <c r="BA486">
        <f t="shared" si="471"/>
        <v>-1347.8913043478242</v>
      </c>
      <c r="BB486" s="18">
        <f t="shared" si="472"/>
        <v>-2.0713398398096571E-2</v>
      </c>
      <c r="BC486" s="14">
        <v>2009</v>
      </c>
      <c r="BD486" s="10">
        <v>93</v>
      </c>
      <c r="BE486" s="9">
        <v>6988618</v>
      </c>
      <c r="BF486">
        <f t="shared" si="473"/>
        <v>75146.430107526889</v>
      </c>
      <c r="BG486">
        <f t="shared" si="474"/>
        <v>11420.919237961672</v>
      </c>
      <c r="BH486" s="18">
        <f t="shared" si="475"/>
        <v>0.1792205206693166</v>
      </c>
      <c r="BI486" s="14">
        <v>2010</v>
      </c>
      <c r="BJ486" s="10">
        <v>94</v>
      </c>
      <c r="BK486" s="9">
        <v>7123822</v>
      </c>
      <c r="BL486">
        <f t="shared" si="476"/>
        <v>75785.340425531918</v>
      </c>
      <c r="BM486">
        <f t="shared" si="477"/>
        <v>638.91031800502969</v>
      </c>
      <c r="BN486" s="18">
        <f t="shared" si="478"/>
        <v>8.5022045237653221E-3</v>
      </c>
      <c r="BO486" s="14">
        <v>2011</v>
      </c>
      <c r="BP486" s="10">
        <v>92</v>
      </c>
      <c r="BQ486" s="9">
        <v>7162274</v>
      </c>
      <c r="BR486">
        <f t="shared" si="479"/>
        <v>77850.804347826081</v>
      </c>
      <c r="BS486">
        <f t="shared" si="480"/>
        <v>2065.4639222941623</v>
      </c>
      <c r="BT486" s="18">
        <f t="shared" si="481"/>
        <v>2.7254135307655251E-2</v>
      </c>
      <c r="BU486" s="14">
        <v>2012</v>
      </c>
      <c r="BV486" s="10">
        <v>76</v>
      </c>
      <c r="BW486" s="9">
        <v>7477845</v>
      </c>
      <c r="BX486">
        <f t="shared" si="482"/>
        <v>98392.697368421053</v>
      </c>
      <c r="BY486">
        <f t="shared" si="483"/>
        <v>20541.893020594973</v>
      </c>
      <c r="BZ486" s="18">
        <f t="shared" si="484"/>
        <v>0.26386230935799687</v>
      </c>
      <c r="CA486" s="14">
        <v>2013</v>
      </c>
      <c r="CB486" s="10">
        <v>78</v>
      </c>
      <c r="CC486" s="9">
        <v>7816381</v>
      </c>
      <c r="CD486">
        <f t="shared" si="485"/>
        <v>100210.01282051283</v>
      </c>
      <c r="CE486">
        <f t="shared" si="486"/>
        <v>1817.3154520917742</v>
      </c>
      <c r="CF486" s="18">
        <f t="shared" si="487"/>
        <v>1.8470023697866812E-2</v>
      </c>
      <c r="CG486" s="14">
        <v>2014</v>
      </c>
      <c r="CH486" s="10">
        <v>100</v>
      </c>
      <c r="CI486" s="9">
        <v>7980081</v>
      </c>
      <c r="CJ486">
        <f t="shared" si="488"/>
        <v>79800.81</v>
      </c>
      <c r="CK486">
        <f t="shared" si="489"/>
        <v>-20409.20282051283</v>
      </c>
      <c r="CL486" s="18">
        <f t="shared" si="490"/>
        <v>-0.20366430704951571</v>
      </c>
      <c r="CM486" s="14">
        <v>2015</v>
      </c>
      <c r="CN486" s="9">
        <v>85</v>
      </c>
      <c r="CO486" s="9">
        <v>7828035</v>
      </c>
      <c r="CP486">
        <f t="shared" si="491"/>
        <v>92094.529411764699</v>
      </c>
      <c r="CQ486">
        <f t="shared" si="492"/>
        <v>12293.719411764701</v>
      </c>
      <c r="CR486" s="18">
        <f t="shared" si="493"/>
        <v>0.1540550705157592</v>
      </c>
      <c r="CS486" s="14">
        <v>2016</v>
      </c>
      <c r="CT486" s="9">
        <v>100</v>
      </c>
      <c r="CU486" s="9">
        <v>8264906</v>
      </c>
      <c r="CV486">
        <f t="shared" si="494"/>
        <v>82649.06</v>
      </c>
      <c r="CW486">
        <f t="shared" si="495"/>
        <v>-9445.4694117647014</v>
      </c>
      <c r="CX486" s="18">
        <f t="shared" si="496"/>
        <v>-0.10256276319663871</v>
      </c>
      <c r="CY486" s="14">
        <v>2017</v>
      </c>
      <c r="CZ486" s="9">
        <v>98</v>
      </c>
      <c r="DA486" s="9">
        <v>8579808</v>
      </c>
      <c r="DB486">
        <f t="shared" si="497"/>
        <v>87549.061224489793</v>
      </c>
      <c r="DC486">
        <f t="shared" si="498"/>
        <v>4900.0012244897953</v>
      </c>
      <c r="DD486" s="18">
        <f t="shared" si="499"/>
        <v>5.9286835500485975E-2</v>
      </c>
      <c r="DE486" s="14">
        <v>2018</v>
      </c>
      <c r="DF486" s="24">
        <v>94</v>
      </c>
      <c r="DG486" s="24">
        <v>8816922</v>
      </c>
      <c r="DH486">
        <f t="shared" si="500"/>
        <v>93797.042553191495</v>
      </c>
      <c r="DI486">
        <f t="shared" si="501"/>
        <v>6247.9813287017023</v>
      </c>
      <c r="DJ486" s="18">
        <f t="shared" si="502"/>
        <v>7.1365486292090316E-2</v>
      </c>
      <c r="DK486" s="14">
        <v>2019</v>
      </c>
      <c r="DL486" s="24">
        <v>96</v>
      </c>
      <c r="DM486" s="24">
        <v>9053379</v>
      </c>
      <c r="DN486">
        <f t="shared" si="503"/>
        <v>94306.03125</v>
      </c>
      <c r="DO486">
        <f t="shared" si="504"/>
        <v>508.98869680850476</v>
      </c>
      <c r="DP486" s="18">
        <f t="shared" si="505"/>
        <v>5.4264898226387215E-3</v>
      </c>
      <c r="DQ486" s="14">
        <v>2020</v>
      </c>
      <c r="DR486" s="25">
        <v>81</v>
      </c>
      <c r="DS486" s="24">
        <v>9702880</v>
      </c>
      <c r="DT486">
        <f t="shared" si="506"/>
        <v>119788.64197530864</v>
      </c>
      <c r="DU486">
        <f t="shared" si="507"/>
        <v>25482.610725308637</v>
      </c>
      <c r="DV486" s="18">
        <f t="shared" si="508"/>
        <v>0.2702118876973591</v>
      </c>
      <c r="DX486" s="11">
        <f t="shared" si="509"/>
        <v>6.0498829246478494E-2</v>
      </c>
      <c r="DY486">
        <f t="shared" si="510"/>
        <v>91884.045009227077</v>
      </c>
      <c r="DZ486" s="23">
        <f t="shared" si="511"/>
        <v>72989.998675143608</v>
      </c>
    </row>
    <row r="487" spans="1:130" x14ac:dyDescent="0.2">
      <c r="A487" s="3">
        <v>107152</v>
      </c>
      <c r="B487" t="s">
        <v>486</v>
      </c>
      <c r="C487" s="14">
        <v>2000</v>
      </c>
      <c r="D487" s="10">
        <v>1108</v>
      </c>
      <c r="E487" s="9">
        <v>31657381</v>
      </c>
      <c r="F487">
        <f t="shared" si="448"/>
        <v>28571.643501805054</v>
      </c>
      <c r="G487" s="14">
        <v>2001</v>
      </c>
      <c r="H487" s="10">
        <v>1076</v>
      </c>
      <c r="I487" s="9">
        <v>32505764</v>
      </c>
      <c r="J487">
        <f t="shared" si="449"/>
        <v>30209.817843866171</v>
      </c>
      <c r="K487">
        <f t="shared" si="450"/>
        <v>1638.1743420611165</v>
      </c>
      <c r="L487" s="18">
        <f t="shared" si="451"/>
        <v>5.7335670660934243E-2</v>
      </c>
      <c r="M487" s="14">
        <v>2002</v>
      </c>
      <c r="N487" s="10">
        <v>1041</v>
      </c>
      <c r="O487" s="9">
        <v>34236080</v>
      </c>
      <c r="P487">
        <f t="shared" si="452"/>
        <v>32887.684918347746</v>
      </c>
      <c r="Q487">
        <f t="shared" si="453"/>
        <v>2677.8670744815754</v>
      </c>
      <c r="R487" s="19">
        <f t="shared" si="454"/>
        <v>8.8642278093884364E-2</v>
      </c>
      <c r="S487" s="14">
        <v>2003</v>
      </c>
      <c r="T487" s="10">
        <v>1041</v>
      </c>
      <c r="U487" s="9">
        <v>35587935</v>
      </c>
      <c r="V487">
        <f t="shared" si="455"/>
        <v>34186.296829971179</v>
      </c>
      <c r="W487">
        <f t="shared" si="456"/>
        <v>1298.6119116234331</v>
      </c>
      <c r="X487" s="18">
        <f t="shared" si="457"/>
        <v>3.9486267119366286E-2</v>
      </c>
      <c r="Y487" s="14">
        <v>2004</v>
      </c>
      <c r="Z487" s="10">
        <v>1022</v>
      </c>
      <c r="AA487" s="9">
        <v>38354951</v>
      </c>
      <c r="AB487">
        <f t="shared" si="458"/>
        <v>37529.306262230923</v>
      </c>
      <c r="AC487">
        <f t="shared" si="459"/>
        <v>3343.0094322597433</v>
      </c>
      <c r="AD487" s="18">
        <f t="shared" si="460"/>
        <v>9.7787995256886723E-2</v>
      </c>
      <c r="AE487" s="14">
        <v>2005</v>
      </c>
      <c r="AF487" s="10">
        <v>1016</v>
      </c>
      <c r="AG487" s="9">
        <v>39473159</v>
      </c>
      <c r="AH487">
        <f t="shared" si="461"/>
        <v>38851.5344488189</v>
      </c>
      <c r="AI487">
        <f t="shared" si="462"/>
        <v>1322.2281865879777</v>
      </c>
      <c r="AJ487" s="18">
        <f t="shared" si="463"/>
        <v>3.5231884579722525E-2</v>
      </c>
      <c r="AK487" s="14">
        <v>2006</v>
      </c>
      <c r="AL487" s="10">
        <v>1038</v>
      </c>
      <c r="AM487" s="9">
        <v>41736539</v>
      </c>
      <c r="AN487">
        <f t="shared" si="464"/>
        <v>40208.611753371872</v>
      </c>
      <c r="AO487">
        <f t="shared" si="465"/>
        <v>1357.0773045529713</v>
      </c>
      <c r="AP487" s="18">
        <f t="shared" si="466"/>
        <v>3.4929825135754114E-2</v>
      </c>
      <c r="AQ487" s="14">
        <v>2007</v>
      </c>
      <c r="AR487" s="10">
        <v>1040</v>
      </c>
      <c r="AS487" s="9">
        <v>43065923</v>
      </c>
      <c r="AT487">
        <f t="shared" si="467"/>
        <v>41409.541346153848</v>
      </c>
      <c r="AU487">
        <f t="shared" si="468"/>
        <v>1200.9295927819767</v>
      </c>
      <c r="AV487" s="18">
        <f t="shared" si="469"/>
        <v>2.9867472176063562E-2</v>
      </c>
      <c r="AW487" s="14">
        <v>2008</v>
      </c>
      <c r="AX487" s="10">
        <v>1028</v>
      </c>
      <c r="AY487" s="9">
        <v>44960512</v>
      </c>
      <c r="AZ487">
        <f t="shared" si="470"/>
        <v>43735.906614785992</v>
      </c>
      <c r="BA487">
        <f t="shared" si="471"/>
        <v>2326.3652686321439</v>
      </c>
      <c r="BB487" s="18">
        <f t="shared" si="472"/>
        <v>5.6179450266918222E-2</v>
      </c>
      <c r="BC487" s="14">
        <v>2009</v>
      </c>
      <c r="BD487" s="10">
        <v>1010</v>
      </c>
      <c r="BE487" s="9">
        <v>49874046</v>
      </c>
      <c r="BF487">
        <f t="shared" si="473"/>
        <v>49380.243564356439</v>
      </c>
      <c r="BG487">
        <f t="shared" si="474"/>
        <v>5644.3369495704464</v>
      </c>
      <c r="BH487" s="18">
        <f t="shared" si="475"/>
        <v>0.12905498905702895</v>
      </c>
      <c r="BI487" s="14">
        <v>2010</v>
      </c>
      <c r="BJ487" s="10">
        <v>1018</v>
      </c>
      <c r="BK487" s="9">
        <v>50072402</v>
      </c>
      <c r="BL487">
        <f t="shared" si="476"/>
        <v>49187.035363457762</v>
      </c>
      <c r="BM487">
        <f t="shared" si="477"/>
        <v>-193.2082008986763</v>
      </c>
      <c r="BN487" s="18">
        <f t="shared" si="478"/>
        <v>-3.9126619666602358E-3</v>
      </c>
      <c r="BO487" s="14">
        <v>2011</v>
      </c>
      <c r="BP487" s="10">
        <v>1028</v>
      </c>
      <c r="BQ487" s="9">
        <v>50526963</v>
      </c>
      <c r="BR487">
        <f t="shared" si="479"/>
        <v>49150.742217898834</v>
      </c>
      <c r="BS487">
        <f t="shared" si="480"/>
        <v>-36.29314555892779</v>
      </c>
      <c r="BT487" s="18">
        <f t="shared" si="481"/>
        <v>-7.3785999279580173E-4</v>
      </c>
      <c r="BU487" s="14">
        <v>2012</v>
      </c>
      <c r="BV487" s="10">
        <v>1020</v>
      </c>
      <c r="BW487" s="9">
        <v>53290933</v>
      </c>
      <c r="BX487">
        <f t="shared" si="482"/>
        <v>52246.012745098036</v>
      </c>
      <c r="BY487">
        <f t="shared" si="483"/>
        <v>3095.2705271992018</v>
      </c>
      <c r="BZ487" s="18">
        <f t="shared" si="484"/>
        <v>6.297505159692221E-2</v>
      </c>
      <c r="CA487" s="14">
        <v>2013</v>
      </c>
      <c r="CB487" s="10">
        <v>998</v>
      </c>
      <c r="CC487" s="9">
        <v>54135190</v>
      </c>
      <c r="CD487">
        <f t="shared" si="485"/>
        <v>54243.67735470942</v>
      </c>
      <c r="CE487">
        <f t="shared" si="486"/>
        <v>1997.6646096113836</v>
      </c>
      <c r="CF487" s="18">
        <f t="shared" si="487"/>
        <v>3.8235733305769133E-2</v>
      </c>
      <c r="CG487" s="14">
        <v>2014</v>
      </c>
      <c r="CH487" s="10">
        <v>1013</v>
      </c>
      <c r="CI487" s="9">
        <v>55257697</v>
      </c>
      <c r="CJ487">
        <f t="shared" si="488"/>
        <v>54548.565646594274</v>
      </c>
      <c r="CK487">
        <f t="shared" si="489"/>
        <v>304.88829188485397</v>
      </c>
      <c r="CL487" s="18">
        <f t="shared" si="490"/>
        <v>5.6207157544119497E-3</v>
      </c>
      <c r="CM487" s="14">
        <v>2015</v>
      </c>
      <c r="CN487" s="9">
        <v>1006</v>
      </c>
      <c r="CO487" s="9">
        <v>55035057</v>
      </c>
      <c r="CP487">
        <f t="shared" si="491"/>
        <v>54706.816103379722</v>
      </c>
      <c r="CQ487">
        <f t="shared" si="492"/>
        <v>158.25045678544848</v>
      </c>
      <c r="CR487" s="18">
        <f t="shared" si="493"/>
        <v>2.9010929051867529E-3</v>
      </c>
      <c r="CS487" s="14">
        <v>2016</v>
      </c>
      <c r="CT487" s="9">
        <v>1020</v>
      </c>
      <c r="CU487" s="9">
        <v>56609939</v>
      </c>
      <c r="CV487">
        <f t="shared" si="494"/>
        <v>55499.940196078431</v>
      </c>
      <c r="CW487">
        <f t="shared" si="495"/>
        <v>793.12409269870841</v>
      </c>
      <c r="CX487" s="18">
        <f t="shared" si="496"/>
        <v>1.4497719830741716E-2</v>
      </c>
      <c r="CY487" s="14">
        <v>2017</v>
      </c>
      <c r="CZ487" s="9">
        <v>949</v>
      </c>
      <c r="DA487" s="9">
        <v>58808964</v>
      </c>
      <c r="DB487">
        <f t="shared" si="497"/>
        <v>61969.403582718653</v>
      </c>
      <c r="DC487">
        <f t="shared" si="498"/>
        <v>6469.4633866402219</v>
      </c>
      <c r="DD487" s="18">
        <f t="shared" si="499"/>
        <v>0.11656703347398106</v>
      </c>
      <c r="DE487" s="14">
        <v>2018</v>
      </c>
      <c r="DF487" s="24">
        <v>991</v>
      </c>
      <c r="DG487" s="24">
        <v>59860109</v>
      </c>
      <c r="DH487">
        <f t="shared" si="500"/>
        <v>60403.74268415742</v>
      </c>
      <c r="DI487">
        <f t="shared" si="501"/>
        <v>-1565.6608985612329</v>
      </c>
      <c r="DJ487" s="18">
        <f t="shared" si="502"/>
        <v>-2.5265063209319757E-2</v>
      </c>
      <c r="DK487" s="14">
        <v>2019</v>
      </c>
      <c r="DL487" s="24">
        <v>976</v>
      </c>
      <c r="DM487" s="24">
        <v>60912474</v>
      </c>
      <c r="DN487">
        <f t="shared" si="503"/>
        <v>62410.321721311477</v>
      </c>
      <c r="DO487">
        <f t="shared" si="504"/>
        <v>2006.579037154057</v>
      </c>
      <c r="DP487" s="18">
        <f t="shared" si="505"/>
        <v>3.321944879551874E-2</v>
      </c>
      <c r="DQ487" s="14">
        <v>2020</v>
      </c>
      <c r="DR487" s="25">
        <v>963</v>
      </c>
      <c r="DS487" s="24">
        <v>64964301</v>
      </c>
      <c r="DT487">
        <f t="shared" si="506"/>
        <v>67460.333333333328</v>
      </c>
      <c r="DU487">
        <f t="shared" si="507"/>
        <v>5050.0116120218518</v>
      </c>
      <c r="DV487" s="18">
        <f t="shared" si="508"/>
        <v>8.0916288728205776E-2</v>
      </c>
      <c r="DX487" s="11">
        <f t="shared" si="509"/>
        <v>4.4369955470204267E-2</v>
      </c>
      <c r="DY487">
        <f t="shared" si="510"/>
        <v>61594.489329395852</v>
      </c>
      <c r="DZ487" s="23">
        <f t="shared" si="511"/>
        <v>47561.770382497401</v>
      </c>
    </row>
    <row r="488" spans="1:130" x14ac:dyDescent="0.2">
      <c r="A488" s="3">
        <v>107153</v>
      </c>
      <c r="B488" t="s">
        <v>487</v>
      </c>
      <c r="C488" s="14">
        <v>2000</v>
      </c>
      <c r="D488" s="10">
        <v>577</v>
      </c>
      <c r="E488" s="9">
        <v>15097878</v>
      </c>
      <c r="F488">
        <f t="shared" si="448"/>
        <v>26166.166377816291</v>
      </c>
      <c r="G488" s="14">
        <v>2001</v>
      </c>
      <c r="H488" s="10">
        <v>584</v>
      </c>
      <c r="I488" s="9">
        <v>16376777</v>
      </c>
      <c r="J488">
        <f t="shared" si="449"/>
        <v>28042.426369863013</v>
      </c>
      <c r="K488">
        <f t="shared" si="450"/>
        <v>1876.2599920467219</v>
      </c>
      <c r="L488" s="18">
        <f t="shared" si="451"/>
        <v>7.1705574479470457E-2</v>
      </c>
      <c r="M488" s="14">
        <v>2002</v>
      </c>
      <c r="N488" s="10">
        <v>535</v>
      </c>
      <c r="O488" s="9">
        <v>16863642</v>
      </c>
      <c r="P488">
        <f t="shared" si="452"/>
        <v>31520.826168224299</v>
      </c>
      <c r="Q488">
        <f t="shared" si="453"/>
        <v>3478.3997983612862</v>
      </c>
      <c r="R488" s="19">
        <f t="shared" si="454"/>
        <v>0.12404061447762225</v>
      </c>
      <c r="S488" s="14">
        <v>2003</v>
      </c>
      <c r="T488" s="10">
        <v>535</v>
      </c>
      <c r="U488" s="9">
        <v>17953128</v>
      </c>
      <c r="V488">
        <f t="shared" si="455"/>
        <v>33557.248598130842</v>
      </c>
      <c r="W488">
        <f t="shared" si="456"/>
        <v>2036.4224299065427</v>
      </c>
      <c r="X488" s="18">
        <f t="shared" si="457"/>
        <v>6.4605617220764078E-2</v>
      </c>
      <c r="Y488" s="14">
        <v>2004</v>
      </c>
      <c r="Z488" s="10">
        <v>486</v>
      </c>
      <c r="AA488" s="9">
        <v>18421108</v>
      </c>
      <c r="AB488">
        <f t="shared" si="458"/>
        <v>37903.514403292182</v>
      </c>
      <c r="AC488">
        <f t="shared" si="459"/>
        <v>4346.2658051613398</v>
      </c>
      <c r="AD488" s="18">
        <f t="shared" si="460"/>
        <v>0.12951794282095669</v>
      </c>
      <c r="AE488" s="14">
        <v>2005</v>
      </c>
      <c r="AF488" s="10">
        <v>463</v>
      </c>
      <c r="AG488" s="9">
        <v>18848349</v>
      </c>
      <c r="AH488">
        <f t="shared" si="461"/>
        <v>40709.177105831535</v>
      </c>
      <c r="AI488">
        <f t="shared" si="462"/>
        <v>2805.6627025393536</v>
      </c>
      <c r="AJ488" s="18">
        <f t="shared" si="463"/>
        <v>7.4021175785632762E-2</v>
      </c>
      <c r="AK488" s="14">
        <v>2006</v>
      </c>
      <c r="AL488" s="10">
        <v>444</v>
      </c>
      <c r="AM488" s="9">
        <v>20204692</v>
      </c>
      <c r="AN488">
        <f t="shared" si="464"/>
        <v>45506.063063063062</v>
      </c>
      <c r="AO488">
        <f t="shared" si="465"/>
        <v>4796.8859572315268</v>
      </c>
      <c r="AP488" s="18">
        <f t="shared" si="466"/>
        <v>0.11783303663351082</v>
      </c>
      <c r="AQ488" s="14">
        <v>2007</v>
      </c>
      <c r="AR488" s="10">
        <v>432</v>
      </c>
      <c r="AS488" s="9">
        <v>20966502</v>
      </c>
      <c r="AT488">
        <f t="shared" si="467"/>
        <v>48533.569444444445</v>
      </c>
      <c r="AU488">
        <f t="shared" si="468"/>
        <v>3027.5063813813831</v>
      </c>
      <c r="AV488" s="18">
        <f t="shared" si="469"/>
        <v>6.6529736426238717E-2</v>
      </c>
      <c r="AW488" s="14">
        <v>2008</v>
      </c>
      <c r="AX488" s="10">
        <v>384</v>
      </c>
      <c r="AY488" s="9">
        <v>22995068</v>
      </c>
      <c r="AZ488">
        <f t="shared" si="470"/>
        <v>59882.989583333336</v>
      </c>
      <c r="BA488">
        <f t="shared" si="471"/>
        <v>11349.420138888891</v>
      </c>
      <c r="BB488" s="18">
        <f t="shared" si="472"/>
        <v>0.23384680477458761</v>
      </c>
      <c r="BC488" s="14">
        <v>2009</v>
      </c>
      <c r="BD488" s="10">
        <v>379</v>
      </c>
      <c r="BE488" s="9">
        <v>23851820</v>
      </c>
      <c r="BF488">
        <f t="shared" si="473"/>
        <v>62933.562005277046</v>
      </c>
      <c r="BG488">
        <f t="shared" si="474"/>
        <v>3050.5724219437107</v>
      </c>
      <c r="BH488" s="18">
        <f t="shared" si="475"/>
        <v>5.0942219871947532E-2</v>
      </c>
      <c r="BI488" s="14">
        <v>2010</v>
      </c>
      <c r="BJ488" s="10">
        <v>387</v>
      </c>
      <c r="BK488" s="9">
        <v>23738413</v>
      </c>
      <c r="BL488">
        <f t="shared" si="476"/>
        <v>61339.568475452194</v>
      </c>
      <c r="BM488">
        <f t="shared" si="477"/>
        <v>-1593.9935298248529</v>
      </c>
      <c r="BN488" s="18">
        <f t="shared" si="478"/>
        <v>-2.5328194989045667E-2</v>
      </c>
      <c r="BO488" s="14">
        <v>2011</v>
      </c>
      <c r="BP488" s="10">
        <v>375</v>
      </c>
      <c r="BQ488" s="9">
        <v>23778991</v>
      </c>
      <c r="BR488">
        <f t="shared" si="479"/>
        <v>63410.642666666667</v>
      </c>
      <c r="BS488">
        <f t="shared" si="480"/>
        <v>2071.0741912144731</v>
      </c>
      <c r="BT488" s="18">
        <f t="shared" si="481"/>
        <v>3.3764081533167407E-2</v>
      </c>
      <c r="BU488" s="14">
        <v>2012</v>
      </c>
      <c r="BV488" s="10">
        <v>393</v>
      </c>
      <c r="BW488" s="9">
        <v>24993502</v>
      </c>
      <c r="BX488">
        <f t="shared" si="482"/>
        <v>63596.697201017814</v>
      </c>
      <c r="BY488">
        <f t="shared" si="483"/>
        <v>186.05453435114759</v>
      </c>
      <c r="BZ488" s="18">
        <f t="shared" si="484"/>
        <v>2.93412156897996E-3</v>
      </c>
      <c r="CA488" s="14">
        <v>2013</v>
      </c>
      <c r="CB488" s="10">
        <v>401</v>
      </c>
      <c r="CC488" s="9">
        <v>25205910</v>
      </c>
      <c r="CD488">
        <f t="shared" si="485"/>
        <v>62857.630922693264</v>
      </c>
      <c r="CE488">
        <f t="shared" si="486"/>
        <v>-739.06627832454978</v>
      </c>
      <c r="CF488" s="18">
        <f t="shared" si="487"/>
        <v>-1.1621142462610805E-2</v>
      </c>
      <c r="CG488" s="14">
        <v>2014</v>
      </c>
      <c r="CH488" s="10">
        <v>376</v>
      </c>
      <c r="CI488" s="9">
        <v>26590628</v>
      </c>
      <c r="CJ488">
        <f t="shared" si="488"/>
        <v>70719.755319148942</v>
      </c>
      <c r="CK488">
        <f t="shared" si="489"/>
        <v>7862.1243964556779</v>
      </c>
      <c r="CL488" s="18">
        <f t="shared" si="490"/>
        <v>0.12507828056907</v>
      </c>
      <c r="CM488" s="14">
        <v>2015</v>
      </c>
      <c r="CN488" s="9">
        <v>377</v>
      </c>
      <c r="CO488" s="9">
        <v>26883155</v>
      </c>
      <c r="CP488">
        <f t="shared" si="491"/>
        <v>71308.103448275855</v>
      </c>
      <c r="CQ488">
        <f t="shared" si="492"/>
        <v>588.34812912691268</v>
      </c>
      <c r="CR488" s="18">
        <f t="shared" si="493"/>
        <v>8.3194310623923261E-3</v>
      </c>
      <c r="CS488" s="14">
        <v>2016</v>
      </c>
      <c r="CT488" s="9">
        <v>407</v>
      </c>
      <c r="CU488" s="9">
        <v>28283615</v>
      </c>
      <c r="CV488">
        <f t="shared" si="494"/>
        <v>69492.911547911543</v>
      </c>
      <c r="CW488">
        <f t="shared" si="495"/>
        <v>-1815.1919003643125</v>
      </c>
      <c r="CX488" s="18">
        <f t="shared" si="496"/>
        <v>-2.5455618822915162E-2</v>
      </c>
      <c r="CY488" s="14">
        <v>2017</v>
      </c>
      <c r="CZ488" s="9">
        <v>421</v>
      </c>
      <c r="DA488" s="9">
        <v>28744872</v>
      </c>
      <c r="DB488">
        <f t="shared" si="497"/>
        <v>68277.605700712593</v>
      </c>
      <c r="DC488">
        <f t="shared" si="498"/>
        <v>-1215.3058471989498</v>
      </c>
      <c r="DD488" s="18">
        <f t="shared" si="499"/>
        <v>-1.748819872601054E-2</v>
      </c>
      <c r="DE488" s="14">
        <v>2018</v>
      </c>
      <c r="DF488" s="24">
        <v>431</v>
      </c>
      <c r="DG488" s="24">
        <v>29448650</v>
      </c>
      <c r="DH488">
        <f t="shared" si="500"/>
        <v>68326.334106728536</v>
      </c>
      <c r="DI488">
        <f t="shared" si="501"/>
        <v>48.728406015943619</v>
      </c>
      <c r="DJ488" s="18">
        <f t="shared" si="502"/>
        <v>7.1368064998557877E-4</v>
      </c>
      <c r="DK488" s="14">
        <v>2019</v>
      </c>
      <c r="DL488" s="24">
        <v>418</v>
      </c>
      <c r="DM488" s="24">
        <v>29973169</v>
      </c>
      <c r="DN488">
        <f t="shared" si="503"/>
        <v>71706.145933014355</v>
      </c>
      <c r="DO488">
        <f t="shared" si="504"/>
        <v>3379.8118262858188</v>
      </c>
      <c r="DP488" s="18">
        <f t="shared" si="505"/>
        <v>4.946572753349264E-2</v>
      </c>
      <c r="DQ488" s="14">
        <v>2020</v>
      </c>
      <c r="DR488" s="25">
        <v>416</v>
      </c>
      <c r="DS488" s="24">
        <v>31703040</v>
      </c>
      <c r="DT488">
        <f t="shared" si="506"/>
        <v>76209.230769230766</v>
      </c>
      <c r="DU488">
        <f t="shared" si="507"/>
        <v>4503.0848362164106</v>
      </c>
      <c r="DV488" s="18">
        <f t="shared" si="508"/>
        <v>6.279914751551495E-2</v>
      </c>
      <c r="DX488" s="11">
        <f t="shared" si="509"/>
        <v>5.3552518831435268E-2</v>
      </c>
      <c r="DY488">
        <f t="shared" si="510"/>
        <v>69436.69524681849</v>
      </c>
      <c r="DZ488" s="23">
        <f t="shared" si="511"/>
        <v>55333.3413909585</v>
      </c>
    </row>
    <row r="489" spans="1:130" x14ac:dyDescent="0.2">
      <c r="A489" s="3">
        <v>107154</v>
      </c>
      <c r="B489" t="s">
        <v>488</v>
      </c>
      <c r="C489" s="14">
        <v>2000</v>
      </c>
      <c r="D489" s="10">
        <v>845</v>
      </c>
      <c r="E489" s="9">
        <v>21156813</v>
      </c>
      <c r="F489">
        <f t="shared" si="448"/>
        <v>25037.64852071006</v>
      </c>
      <c r="G489" s="14">
        <v>2001</v>
      </c>
      <c r="H489" s="10">
        <v>856</v>
      </c>
      <c r="I489" s="9">
        <v>22767195</v>
      </c>
      <c r="J489">
        <f t="shared" si="449"/>
        <v>26597.190420560746</v>
      </c>
      <c r="K489">
        <f t="shared" si="450"/>
        <v>1559.5418998506866</v>
      </c>
      <c r="L489" s="18">
        <f t="shared" si="451"/>
        <v>6.2287874141243774E-2</v>
      </c>
      <c r="M489" s="14">
        <v>2002</v>
      </c>
      <c r="N489" s="10">
        <v>854</v>
      </c>
      <c r="O489" s="9">
        <v>24412508</v>
      </c>
      <c r="P489">
        <f t="shared" si="452"/>
        <v>28586.074941451992</v>
      </c>
      <c r="Q489">
        <f t="shared" si="453"/>
        <v>1988.8845208912462</v>
      </c>
      <c r="R489" s="19">
        <f t="shared" si="454"/>
        <v>7.477799306778489E-2</v>
      </c>
      <c r="S489" s="14">
        <v>2003</v>
      </c>
      <c r="T489" s="10">
        <v>854</v>
      </c>
      <c r="U489" s="9">
        <v>24913392</v>
      </c>
      <c r="V489">
        <f t="shared" si="455"/>
        <v>29172.590163934427</v>
      </c>
      <c r="W489">
        <f t="shared" si="456"/>
        <v>586.51522248243418</v>
      </c>
      <c r="X489" s="18">
        <f t="shared" si="457"/>
        <v>2.0517515037783041E-2</v>
      </c>
      <c r="Y489" s="14">
        <v>2004</v>
      </c>
      <c r="Z489" s="10">
        <v>841</v>
      </c>
      <c r="AA489" s="9">
        <v>25352309</v>
      </c>
      <c r="AB489">
        <f t="shared" si="458"/>
        <v>30145.432818073721</v>
      </c>
      <c r="AC489">
        <f t="shared" si="459"/>
        <v>972.84265413929461</v>
      </c>
      <c r="AD489" s="18">
        <f t="shared" si="460"/>
        <v>3.3347832628931366E-2</v>
      </c>
      <c r="AE489" s="14">
        <v>2005</v>
      </c>
      <c r="AF489" s="10">
        <v>838</v>
      </c>
      <c r="AG489" s="9">
        <v>25231005</v>
      </c>
      <c r="AH489">
        <f t="shared" si="461"/>
        <v>30108.597852028641</v>
      </c>
      <c r="AI489">
        <f t="shared" si="462"/>
        <v>-36.834966045080364</v>
      </c>
      <c r="AJ489" s="18">
        <f t="shared" si="463"/>
        <v>-1.2219086807403849E-3</v>
      </c>
      <c r="AK489" s="14">
        <v>2006</v>
      </c>
      <c r="AL489" s="10">
        <v>885</v>
      </c>
      <c r="AM489" s="9">
        <v>27768290</v>
      </c>
      <c r="AN489">
        <f t="shared" si="464"/>
        <v>31376.598870056496</v>
      </c>
      <c r="AO489">
        <f t="shared" si="465"/>
        <v>1268.001018027855</v>
      </c>
      <c r="AP489" s="18">
        <f t="shared" si="466"/>
        <v>4.2114250031155813E-2</v>
      </c>
      <c r="AQ489" s="14">
        <v>2007</v>
      </c>
      <c r="AR489" s="10">
        <v>856</v>
      </c>
      <c r="AS489" s="9">
        <v>29100242</v>
      </c>
      <c r="AT489">
        <f t="shared" si="467"/>
        <v>33995.609813084113</v>
      </c>
      <c r="AU489">
        <f t="shared" si="468"/>
        <v>2619.010943027617</v>
      </c>
      <c r="AV489" s="18">
        <f t="shared" si="469"/>
        <v>8.3470198725936709E-2</v>
      </c>
      <c r="AW489" s="14">
        <v>2008</v>
      </c>
      <c r="AX489" s="10">
        <v>842</v>
      </c>
      <c r="AY489" s="9">
        <v>29330926</v>
      </c>
      <c r="AZ489">
        <f t="shared" si="470"/>
        <v>34834.828978622325</v>
      </c>
      <c r="BA489">
        <f t="shared" si="471"/>
        <v>839.21916553821211</v>
      </c>
      <c r="BB489" s="18">
        <f t="shared" si="472"/>
        <v>2.4686104180876214E-2</v>
      </c>
      <c r="BC489" s="14">
        <v>2009</v>
      </c>
      <c r="BD489" s="10">
        <v>826</v>
      </c>
      <c r="BE489" s="9">
        <v>32906382</v>
      </c>
      <c r="BF489">
        <f t="shared" si="473"/>
        <v>39838.23486682809</v>
      </c>
      <c r="BG489">
        <f t="shared" si="474"/>
        <v>5003.4058882057652</v>
      </c>
      <c r="BH489" s="18">
        <f t="shared" si="475"/>
        <v>0.14363227938556233</v>
      </c>
      <c r="BI489" s="14">
        <v>2010</v>
      </c>
      <c r="BJ489" s="10">
        <v>831</v>
      </c>
      <c r="BK489" s="9">
        <v>33617980</v>
      </c>
      <c r="BL489">
        <f t="shared" si="476"/>
        <v>40454.8495788207</v>
      </c>
      <c r="BM489">
        <f t="shared" si="477"/>
        <v>616.61471199260995</v>
      </c>
      <c r="BN489" s="18">
        <f t="shared" si="478"/>
        <v>1.5477962667117151E-2</v>
      </c>
      <c r="BO489" s="14">
        <v>2011</v>
      </c>
      <c r="BP489" s="10">
        <v>806</v>
      </c>
      <c r="BQ489" s="9">
        <v>33884500</v>
      </c>
      <c r="BR489">
        <f t="shared" si="479"/>
        <v>42040.322580645159</v>
      </c>
      <c r="BS489">
        <f t="shared" si="480"/>
        <v>1585.4730018244591</v>
      </c>
      <c r="BT489" s="18">
        <f t="shared" si="481"/>
        <v>3.9191172834183538E-2</v>
      </c>
      <c r="BU489" s="14">
        <v>2012</v>
      </c>
      <c r="BV489" s="10">
        <v>844</v>
      </c>
      <c r="BW489" s="9">
        <v>35488642</v>
      </c>
      <c r="BX489">
        <f t="shared" si="482"/>
        <v>42048.154028436016</v>
      </c>
      <c r="BY489">
        <f t="shared" si="483"/>
        <v>7.8314477908570552</v>
      </c>
      <c r="BZ489" s="18">
        <f t="shared" si="484"/>
        <v>1.8628419836299153E-4</v>
      </c>
      <c r="CA489" s="14">
        <v>2013</v>
      </c>
      <c r="CB489" s="10">
        <v>864</v>
      </c>
      <c r="CC489" s="9">
        <v>36827958</v>
      </c>
      <c r="CD489">
        <f t="shared" si="485"/>
        <v>42624.951388888891</v>
      </c>
      <c r="CE489">
        <f t="shared" si="486"/>
        <v>576.79736045287427</v>
      </c>
      <c r="CF489" s="18">
        <f t="shared" si="487"/>
        <v>1.3717542988041806E-2</v>
      </c>
      <c r="CG489" s="14">
        <v>2014</v>
      </c>
      <c r="CH489" s="10">
        <v>849</v>
      </c>
      <c r="CI489" s="9">
        <v>37320203</v>
      </c>
      <c r="CJ489">
        <f t="shared" si="488"/>
        <v>43957.836277974086</v>
      </c>
      <c r="CK489">
        <f t="shared" si="489"/>
        <v>1332.884889085195</v>
      </c>
      <c r="CL489" s="18">
        <f t="shared" si="490"/>
        <v>3.127006238493072E-2</v>
      </c>
      <c r="CM489" s="14">
        <v>2015</v>
      </c>
      <c r="CN489" s="9">
        <v>868</v>
      </c>
      <c r="CO489" s="9">
        <v>37721353</v>
      </c>
      <c r="CP489">
        <f t="shared" si="491"/>
        <v>43457.779953917052</v>
      </c>
      <c r="CQ489">
        <f t="shared" si="492"/>
        <v>-500.05632405703363</v>
      </c>
      <c r="CR489" s="18">
        <f t="shared" si="493"/>
        <v>-1.1375817519653405E-2</v>
      </c>
      <c r="CS489" s="14">
        <v>2016</v>
      </c>
      <c r="CT489" s="9">
        <v>879</v>
      </c>
      <c r="CU489" s="9">
        <v>39313459</v>
      </c>
      <c r="CV489">
        <f t="shared" si="494"/>
        <v>44725.209328782708</v>
      </c>
      <c r="CW489">
        <f t="shared" si="495"/>
        <v>1267.4293748656564</v>
      </c>
      <c r="CX489" s="18">
        <f t="shared" si="496"/>
        <v>2.9164613935862529E-2</v>
      </c>
      <c r="CY489" s="14">
        <v>2017</v>
      </c>
      <c r="CZ489" s="9">
        <v>884</v>
      </c>
      <c r="DA489" s="9">
        <v>40136322</v>
      </c>
      <c r="DB489">
        <f t="shared" si="497"/>
        <v>45403.079185520364</v>
      </c>
      <c r="DC489">
        <f t="shared" si="498"/>
        <v>677.86985673765594</v>
      </c>
      <c r="DD489" s="18">
        <f t="shared" si="499"/>
        <v>1.515632608345146E-2</v>
      </c>
      <c r="DE489" s="14">
        <v>2018</v>
      </c>
      <c r="DF489" s="24">
        <v>839</v>
      </c>
      <c r="DG489" s="24">
        <v>41844075</v>
      </c>
      <c r="DH489">
        <f t="shared" si="500"/>
        <v>49873.74851013111</v>
      </c>
      <c r="DI489">
        <f t="shared" si="501"/>
        <v>4470.6693246107461</v>
      </c>
      <c r="DJ489" s="18">
        <f t="shared" si="502"/>
        <v>9.8466214292278684E-2</v>
      </c>
      <c r="DK489" s="14">
        <v>2019</v>
      </c>
      <c r="DL489" s="24">
        <v>844</v>
      </c>
      <c r="DM489" s="24">
        <v>42661034</v>
      </c>
      <c r="DN489">
        <f t="shared" si="503"/>
        <v>50546.248815165876</v>
      </c>
      <c r="DO489">
        <f t="shared" si="504"/>
        <v>672.50030503476592</v>
      </c>
      <c r="DP489" s="18">
        <f t="shared" si="505"/>
        <v>1.348405373817365E-2</v>
      </c>
      <c r="DQ489" s="14">
        <v>2020</v>
      </c>
      <c r="DR489" s="25">
        <v>839</v>
      </c>
      <c r="DS489" s="24">
        <v>46495704</v>
      </c>
      <c r="DT489">
        <f t="shared" si="506"/>
        <v>55418.002383790226</v>
      </c>
      <c r="DU489">
        <f t="shared" si="507"/>
        <v>4871.75356862435</v>
      </c>
      <c r="DV489" s="18">
        <f t="shared" si="508"/>
        <v>9.6382099222418083E-2</v>
      </c>
      <c r="DX489" s="11">
        <f t="shared" si="509"/>
        <v>3.9926199825321078E-2</v>
      </c>
      <c r="DY489">
        <f t="shared" si="510"/>
        <v>48607.692170272443</v>
      </c>
      <c r="DZ489" s="23">
        <f t="shared" si="511"/>
        <v>38582.999489401082</v>
      </c>
    </row>
    <row r="490" spans="1:130" x14ac:dyDescent="0.2">
      <c r="A490" s="3">
        <v>107155</v>
      </c>
      <c r="B490" t="s">
        <v>489</v>
      </c>
      <c r="C490" s="14">
        <v>2000</v>
      </c>
      <c r="D490" s="10">
        <v>887</v>
      </c>
      <c r="E490" s="9">
        <v>28926049</v>
      </c>
      <c r="F490">
        <f t="shared" si="448"/>
        <v>32611.103720405863</v>
      </c>
      <c r="G490" s="14">
        <v>2001</v>
      </c>
      <c r="H490" s="10">
        <v>898</v>
      </c>
      <c r="I490" s="9">
        <v>29386945</v>
      </c>
      <c r="J490">
        <f t="shared" si="449"/>
        <v>32724.883073496658</v>
      </c>
      <c r="K490">
        <f t="shared" si="450"/>
        <v>113.77935309079476</v>
      </c>
      <c r="L490" s="18">
        <f t="shared" si="451"/>
        <v>3.4889758428997665E-3</v>
      </c>
      <c r="M490" s="14">
        <v>2002</v>
      </c>
      <c r="N490" s="10">
        <v>849</v>
      </c>
      <c r="O490" s="9">
        <v>30796109</v>
      </c>
      <c r="P490">
        <f t="shared" si="452"/>
        <v>36273.391048292106</v>
      </c>
      <c r="Q490">
        <f t="shared" si="453"/>
        <v>3548.5079747954478</v>
      </c>
      <c r="R490" s="19">
        <f t="shared" si="454"/>
        <v>0.10843455015028994</v>
      </c>
      <c r="S490" s="14">
        <v>2003</v>
      </c>
      <c r="T490" s="10">
        <v>849</v>
      </c>
      <c r="U490" s="9">
        <v>32190105</v>
      </c>
      <c r="V490">
        <f t="shared" si="455"/>
        <v>37915.318021201412</v>
      </c>
      <c r="W490">
        <f t="shared" si="456"/>
        <v>1641.9269729093066</v>
      </c>
      <c r="X490" s="18">
        <f t="shared" si="457"/>
        <v>4.5265328811506723E-2</v>
      </c>
      <c r="Y490" s="14">
        <v>2004</v>
      </c>
      <c r="Z490" s="10">
        <v>871</v>
      </c>
      <c r="AA490" s="9">
        <v>32488290</v>
      </c>
      <c r="AB490">
        <f t="shared" si="458"/>
        <v>37299.988518943741</v>
      </c>
      <c r="AC490">
        <f t="shared" si="459"/>
        <v>-615.32950225767127</v>
      </c>
      <c r="AD490" s="18">
        <f t="shared" si="460"/>
        <v>-1.6229047634879194E-2</v>
      </c>
      <c r="AE490" s="14">
        <v>2005</v>
      </c>
      <c r="AF490" s="10">
        <v>860</v>
      </c>
      <c r="AG490" s="9">
        <v>33226466</v>
      </c>
      <c r="AH490">
        <f t="shared" si="461"/>
        <v>38635.42558139535</v>
      </c>
      <c r="AI490">
        <f t="shared" si="462"/>
        <v>1335.4370624516087</v>
      </c>
      <c r="AJ490" s="18">
        <f t="shared" si="463"/>
        <v>3.5802613230654833E-2</v>
      </c>
      <c r="AK490" s="14">
        <v>2006</v>
      </c>
      <c r="AL490" s="10">
        <v>821</v>
      </c>
      <c r="AM490" s="9">
        <v>35491986</v>
      </c>
      <c r="AN490">
        <f t="shared" si="464"/>
        <v>43230.190012180268</v>
      </c>
      <c r="AO490">
        <f t="shared" si="465"/>
        <v>4594.7644307849187</v>
      </c>
      <c r="AP490" s="18">
        <f t="shared" si="466"/>
        <v>0.11892620209669695</v>
      </c>
      <c r="AQ490" s="14">
        <v>2007</v>
      </c>
      <c r="AR490" s="10">
        <v>788</v>
      </c>
      <c r="AS490" s="9">
        <v>36128536</v>
      </c>
      <c r="AT490">
        <f t="shared" si="467"/>
        <v>45848.395939086295</v>
      </c>
      <c r="AU490">
        <f t="shared" si="468"/>
        <v>2618.2059269060264</v>
      </c>
      <c r="AV490" s="18">
        <f t="shared" si="469"/>
        <v>6.0564293753239046E-2</v>
      </c>
      <c r="AW490" s="14">
        <v>2008</v>
      </c>
      <c r="AX490" s="10">
        <v>793</v>
      </c>
      <c r="AY490" s="9">
        <v>38908603</v>
      </c>
      <c r="AZ490">
        <f t="shared" si="470"/>
        <v>49065.073139974782</v>
      </c>
      <c r="BA490">
        <f t="shared" si="471"/>
        <v>3216.6772008884873</v>
      </c>
      <c r="BB490" s="18">
        <f t="shared" si="472"/>
        <v>7.0158991061805773E-2</v>
      </c>
      <c r="BC490" s="14">
        <v>2009</v>
      </c>
      <c r="BD490" s="10">
        <v>784</v>
      </c>
      <c r="BE490" s="9">
        <v>41916550</v>
      </c>
      <c r="BF490">
        <f t="shared" si="473"/>
        <v>53464.987244897959</v>
      </c>
      <c r="BG490">
        <f t="shared" si="474"/>
        <v>4399.9141049231766</v>
      </c>
      <c r="BH490" s="18">
        <f t="shared" si="475"/>
        <v>8.9675074820961292E-2</v>
      </c>
      <c r="BI490" s="14">
        <v>2010</v>
      </c>
      <c r="BJ490" s="10">
        <v>784</v>
      </c>
      <c r="BK490" s="9">
        <v>40651979</v>
      </c>
      <c r="BL490">
        <f t="shared" si="476"/>
        <v>51852.014030612248</v>
      </c>
      <c r="BM490">
        <f t="shared" si="477"/>
        <v>-1612.9732142857101</v>
      </c>
      <c r="BN490" s="18">
        <f t="shared" si="478"/>
        <v>-3.0168775817666214E-2</v>
      </c>
      <c r="BO490" s="14">
        <v>2011</v>
      </c>
      <c r="BP490" s="10">
        <v>798</v>
      </c>
      <c r="BQ490" s="9">
        <v>41901193</v>
      </c>
      <c r="BR490">
        <f t="shared" si="479"/>
        <v>52507.760651629076</v>
      </c>
      <c r="BS490">
        <f t="shared" si="480"/>
        <v>655.7466210168277</v>
      </c>
      <c r="BT490" s="18">
        <f t="shared" si="481"/>
        <v>1.264650242186716E-2</v>
      </c>
      <c r="BU490" s="14">
        <v>2012</v>
      </c>
      <c r="BV490" s="10">
        <v>758</v>
      </c>
      <c r="BW490" s="9">
        <v>42893062</v>
      </c>
      <c r="BX490">
        <f t="shared" si="482"/>
        <v>56587.153034300791</v>
      </c>
      <c r="BY490">
        <f t="shared" si="483"/>
        <v>4079.3923826717146</v>
      </c>
      <c r="BZ490" s="18">
        <f t="shared" si="484"/>
        <v>7.7691227583234393E-2</v>
      </c>
      <c r="CA490" s="14">
        <v>2013</v>
      </c>
      <c r="CB490" s="10">
        <v>746</v>
      </c>
      <c r="CC490" s="9">
        <v>43928705</v>
      </c>
      <c r="CD490">
        <f t="shared" si="485"/>
        <v>58885.663538873996</v>
      </c>
      <c r="CE490">
        <f t="shared" si="486"/>
        <v>2298.5105045732053</v>
      </c>
      <c r="CF490" s="18">
        <f t="shared" si="487"/>
        <v>4.0618945844120187E-2</v>
      </c>
      <c r="CG490" s="14">
        <v>2014</v>
      </c>
      <c r="CH490" s="10">
        <v>735</v>
      </c>
      <c r="CI490" s="9">
        <v>44723430</v>
      </c>
      <c r="CJ490">
        <f t="shared" si="488"/>
        <v>60848.204081632655</v>
      </c>
      <c r="CK490">
        <f t="shared" si="489"/>
        <v>1962.5405427586593</v>
      </c>
      <c r="CL490" s="18">
        <f t="shared" si="490"/>
        <v>3.3327985536973144E-2</v>
      </c>
      <c r="CM490" s="14">
        <v>2015</v>
      </c>
      <c r="CN490" s="9">
        <v>751</v>
      </c>
      <c r="CO490" s="9">
        <v>44325113</v>
      </c>
      <c r="CP490">
        <f t="shared" si="491"/>
        <v>59021.455392809585</v>
      </c>
      <c r="CQ490">
        <f t="shared" si="492"/>
        <v>-1826.7486888230706</v>
      </c>
      <c r="CR490" s="18">
        <f t="shared" si="493"/>
        <v>-3.0021406817074558E-2</v>
      </c>
      <c r="CS490" s="14">
        <v>2016</v>
      </c>
      <c r="CT490" s="9">
        <v>777</v>
      </c>
      <c r="CU490" s="9">
        <v>46071099</v>
      </c>
      <c r="CV490">
        <f t="shared" si="494"/>
        <v>59293.563706563706</v>
      </c>
      <c r="CW490">
        <f t="shared" si="495"/>
        <v>272.1083137541209</v>
      </c>
      <c r="CX490" s="18">
        <f t="shared" si="496"/>
        <v>4.6103287684646126E-3</v>
      </c>
      <c r="CY490" s="14">
        <v>2017</v>
      </c>
      <c r="CZ490" s="9">
        <v>755</v>
      </c>
      <c r="DA490" s="9">
        <v>46959634</v>
      </c>
      <c r="DB490">
        <f t="shared" si="497"/>
        <v>62198.190728476824</v>
      </c>
      <c r="DC490">
        <f t="shared" si="498"/>
        <v>2904.6270219131184</v>
      </c>
      <c r="DD490" s="18">
        <f t="shared" si="499"/>
        <v>4.8987222901422281E-2</v>
      </c>
      <c r="DE490" s="14">
        <v>2018</v>
      </c>
      <c r="DF490" s="24">
        <v>728</v>
      </c>
      <c r="DG490" s="24">
        <v>53382308</v>
      </c>
      <c r="DH490">
        <f t="shared" si="500"/>
        <v>73327.346153846156</v>
      </c>
      <c r="DI490">
        <f t="shared" si="501"/>
        <v>11129.155425369332</v>
      </c>
      <c r="DJ490" s="18">
        <f t="shared" si="502"/>
        <v>0.17893053310751625</v>
      </c>
      <c r="DK490" s="14">
        <v>2019</v>
      </c>
      <c r="DL490" s="24">
        <v>736</v>
      </c>
      <c r="DM490" s="24">
        <v>57187344</v>
      </c>
      <c r="DN490">
        <f t="shared" si="503"/>
        <v>77700.195652173919</v>
      </c>
      <c r="DO490">
        <f t="shared" si="504"/>
        <v>4372.8494983277633</v>
      </c>
      <c r="DP490" s="18">
        <f t="shared" si="505"/>
        <v>5.9634634658033363E-2</v>
      </c>
      <c r="DQ490" s="14">
        <v>2020</v>
      </c>
      <c r="DR490" s="25">
        <v>699</v>
      </c>
      <c r="DS490" s="24">
        <v>56188846</v>
      </c>
      <c r="DT490">
        <f t="shared" si="506"/>
        <v>80384.615164520743</v>
      </c>
      <c r="DU490">
        <f t="shared" si="507"/>
        <v>2684.4195123468235</v>
      </c>
      <c r="DV490" s="18">
        <f t="shared" si="508"/>
        <v>3.4548426677889814E-2</v>
      </c>
      <c r="DX490" s="11">
        <f t="shared" si="509"/>
        <v>4.7024359659146454E-2</v>
      </c>
      <c r="DY490">
        <f t="shared" si="510"/>
        <v>71075.244178165638</v>
      </c>
      <c r="DZ490" s="23">
        <f t="shared" si="511"/>
        <v>52365.472306443531</v>
      </c>
    </row>
    <row r="491" spans="1:130" x14ac:dyDescent="0.2">
      <c r="A491" s="3">
        <v>107156</v>
      </c>
      <c r="B491" t="s">
        <v>490</v>
      </c>
      <c r="C491" s="14">
        <v>2000</v>
      </c>
      <c r="D491" s="10">
        <v>499</v>
      </c>
      <c r="E491" s="9">
        <v>15501471</v>
      </c>
      <c r="F491">
        <f t="shared" si="448"/>
        <v>31065.072144288577</v>
      </c>
      <c r="G491" s="14">
        <v>2001</v>
      </c>
      <c r="H491" s="10">
        <v>490</v>
      </c>
      <c r="I491" s="9">
        <v>16450604</v>
      </c>
      <c r="J491">
        <f t="shared" si="449"/>
        <v>33572.661224489799</v>
      </c>
      <c r="K491">
        <f t="shared" si="450"/>
        <v>2507.5890802012218</v>
      </c>
      <c r="L491" s="18">
        <f t="shared" si="451"/>
        <v>8.0720529749751468E-2</v>
      </c>
      <c r="M491" s="14">
        <v>2002</v>
      </c>
      <c r="N491" s="10">
        <v>504</v>
      </c>
      <c r="O491" s="9">
        <v>17461836</v>
      </c>
      <c r="P491">
        <f t="shared" si="452"/>
        <v>34646.5</v>
      </c>
      <c r="Q491">
        <f t="shared" si="453"/>
        <v>1073.8387755102012</v>
      </c>
      <c r="R491" s="19">
        <f t="shared" si="454"/>
        <v>3.1985512507625775E-2</v>
      </c>
      <c r="S491" s="14">
        <v>2003</v>
      </c>
      <c r="T491" s="10">
        <v>504</v>
      </c>
      <c r="U491" s="9">
        <v>17973549</v>
      </c>
      <c r="V491">
        <f t="shared" si="455"/>
        <v>35661.803571428572</v>
      </c>
      <c r="W491">
        <f t="shared" si="456"/>
        <v>1015.3035714285725</v>
      </c>
      <c r="X491" s="18">
        <f t="shared" si="457"/>
        <v>2.9304650438819864E-2</v>
      </c>
      <c r="Y491" s="14">
        <v>2004</v>
      </c>
      <c r="Z491" s="10">
        <v>521</v>
      </c>
      <c r="AA491" s="9">
        <v>18852456</v>
      </c>
      <c r="AB491">
        <f t="shared" si="458"/>
        <v>36185.136276391553</v>
      </c>
      <c r="AC491">
        <f t="shared" si="459"/>
        <v>523.33270496298064</v>
      </c>
      <c r="AD491" s="18">
        <f t="shared" si="460"/>
        <v>1.4674880475822679E-2</v>
      </c>
      <c r="AE491" s="14">
        <v>2005</v>
      </c>
      <c r="AF491" s="10">
        <v>565</v>
      </c>
      <c r="AG491" s="9">
        <v>19245679</v>
      </c>
      <c r="AH491">
        <f t="shared" si="461"/>
        <v>34063.148672566371</v>
      </c>
      <c r="AI491">
        <f t="shared" si="462"/>
        <v>-2121.9876038251823</v>
      </c>
      <c r="AJ491" s="18">
        <f t="shared" si="463"/>
        <v>-5.864252071947125E-2</v>
      </c>
      <c r="AK491" s="14">
        <v>2006</v>
      </c>
      <c r="AL491" s="10">
        <v>616</v>
      </c>
      <c r="AM491" s="9">
        <v>21424589</v>
      </c>
      <c r="AN491">
        <f t="shared" si="464"/>
        <v>34780.176948051951</v>
      </c>
      <c r="AO491">
        <f t="shared" si="465"/>
        <v>717.0282754855798</v>
      </c>
      <c r="AP491" s="18">
        <f t="shared" si="466"/>
        <v>2.104997052321992E-2</v>
      </c>
      <c r="AQ491" s="14">
        <v>2007</v>
      </c>
      <c r="AR491" s="10">
        <v>628</v>
      </c>
      <c r="AS491" s="9">
        <v>23588827</v>
      </c>
      <c r="AT491">
        <f t="shared" si="467"/>
        <v>37561.826433121016</v>
      </c>
      <c r="AU491">
        <f t="shared" si="468"/>
        <v>2781.6494850690651</v>
      </c>
      <c r="AV491" s="18">
        <f t="shared" si="469"/>
        <v>7.9978014178127013E-2</v>
      </c>
      <c r="AW491" s="14">
        <v>2008</v>
      </c>
      <c r="AX491" s="10">
        <v>636</v>
      </c>
      <c r="AY491" s="9">
        <v>24596833</v>
      </c>
      <c r="AZ491">
        <f t="shared" si="470"/>
        <v>38674.265723270437</v>
      </c>
      <c r="BA491">
        <f t="shared" si="471"/>
        <v>1112.4392901494211</v>
      </c>
      <c r="BB491" s="18">
        <f t="shared" si="472"/>
        <v>2.9616219331882698E-2</v>
      </c>
      <c r="BC491" s="14">
        <v>2009</v>
      </c>
      <c r="BD491" s="10">
        <v>628</v>
      </c>
      <c r="BE491" s="9">
        <v>26746796</v>
      </c>
      <c r="BF491">
        <f t="shared" si="473"/>
        <v>42590.43949044586</v>
      </c>
      <c r="BG491">
        <f t="shared" si="474"/>
        <v>3916.1737671754236</v>
      </c>
      <c r="BH491" s="18">
        <f t="shared" si="475"/>
        <v>0.10126045560107554</v>
      </c>
      <c r="BI491" s="14">
        <v>2010</v>
      </c>
      <c r="BJ491" s="10">
        <v>656</v>
      </c>
      <c r="BK491" s="9">
        <v>27495809</v>
      </c>
      <c r="BL491">
        <f t="shared" si="476"/>
        <v>41914.342987804877</v>
      </c>
      <c r="BM491">
        <f t="shared" si="477"/>
        <v>-676.09650264098309</v>
      </c>
      <c r="BN491" s="18">
        <f t="shared" si="478"/>
        <v>-1.5874372528901681E-2</v>
      </c>
      <c r="BO491" s="14">
        <v>2011</v>
      </c>
      <c r="BP491" s="10">
        <v>617</v>
      </c>
      <c r="BQ491" s="9">
        <v>28116610</v>
      </c>
      <c r="BR491">
        <f t="shared" si="479"/>
        <v>45569.870340356567</v>
      </c>
      <c r="BS491">
        <f t="shared" si="480"/>
        <v>3655.5273525516895</v>
      </c>
      <c r="BT491" s="18">
        <f t="shared" si="481"/>
        <v>8.7214234841168276E-2</v>
      </c>
      <c r="BU491" s="14">
        <v>2012</v>
      </c>
      <c r="BV491" s="10">
        <v>621</v>
      </c>
      <c r="BW491" s="9">
        <v>28959513</v>
      </c>
      <c r="BX491">
        <f t="shared" si="482"/>
        <v>46633.676328502414</v>
      </c>
      <c r="BY491">
        <f t="shared" si="483"/>
        <v>1063.8059881458466</v>
      </c>
      <c r="BZ491" s="18">
        <f t="shared" si="484"/>
        <v>2.3344503291328055E-2</v>
      </c>
      <c r="CA491" s="14">
        <v>2013</v>
      </c>
      <c r="CB491" s="10">
        <v>599</v>
      </c>
      <c r="CC491" s="9">
        <v>29777047</v>
      </c>
      <c r="CD491">
        <f t="shared" si="485"/>
        <v>49711.263772954924</v>
      </c>
      <c r="CE491">
        <f t="shared" si="486"/>
        <v>3077.5874444525107</v>
      </c>
      <c r="CF491" s="18">
        <f t="shared" si="487"/>
        <v>6.5994956579725955E-2</v>
      </c>
      <c r="CG491" s="14">
        <v>2014</v>
      </c>
      <c r="CH491" s="10">
        <v>582</v>
      </c>
      <c r="CI491" s="9">
        <v>32010933</v>
      </c>
      <c r="CJ491">
        <f t="shared" si="488"/>
        <v>55001.603092783502</v>
      </c>
      <c r="CK491">
        <f t="shared" si="489"/>
        <v>5290.3393198285776</v>
      </c>
      <c r="CL491" s="18">
        <f t="shared" si="490"/>
        <v>0.10642134032220582</v>
      </c>
      <c r="CM491" s="14">
        <v>2015</v>
      </c>
      <c r="CN491" s="9">
        <v>585</v>
      </c>
      <c r="CO491" s="9">
        <v>32205991</v>
      </c>
      <c r="CP491">
        <f t="shared" si="491"/>
        <v>55052.976068376069</v>
      </c>
      <c r="CQ491">
        <f t="shared" si="492"/>
        <v>51.372975592566945</v>
      </c>
      <c r="CR491" s="18">
        <f t="shared" si="493"/>
        <v>9.3402687746945595E-4</v>
      </c>
      <c r="CS491" s="14">
        <v>2016</v>
      </c>
      <c r="CT491" s="9">
        <v>575</v>
      </c>
      <c r="CU491" s="9">
        <v>33150646</v>
      </c>
      <c r="CV491">
        <f t="shared" si="494"/>
        <v>57653.297391304346</v>
      </c>
      <c r="CW491">
        <f t="shared" si="495"/>
        <v>2600.3213229282774</v>
      </c>
      <c r="CX491" s="18">
        <f t="shared" si="496"/>
        <v>4.723307455165849E-2</v>
      </c>
      <c r="CY491" s="14">
        <v>2017</v>
      </c>
      <c r="CZ491" s="9">
        <v>549</v>
      </c>
      <c r="DA491" s="9">
        <v>33906355</v>
      </c>
      <c r="DB491">
        <f t="shared" si="497"/>
        <v>61760.209471766851</v>
      </c>
      <c r="DC491">
        <f t="shared" si="498"/>
        <v>4106.9120804625054</v>
      </c>
      <c r="DD491" s="18">
        <f t="shared" si="499"/>
        <v>7.1234643399285216E-2</v>
      </c>
      <c r="DE491" s="14">
        <v>2018</v>
      </c>
      <c r="DF491" s="24">
        <v>540</v>
      </c>
      <c r="DG491" s="24">
        <v>34935097</v>
      </c>
      <c r="DH491">
        <f t="shared" si="500"/>
        <v>64694.624074074076</v>
      </c>
      <c r="DI491">
        <f t="shared" si="501"/>
        <v>2934.4146023072244</v>
      </c>
      <c r="DJ491" s="18">
        <f t="shared" si="502"/>
        <v>4.751302865396962E-2</v>
      </c>
      <c r="DK491" s="14">
        <v>2019</v>
      </c>
      <c r="DL491" s="24">
        <v>507</v>
      </c>
      <c r="DM491" s="24">
        <v>35835895</v>
      </c>
      <c r="DN491">
        <f t="shared" si="503"/>
        <v>70682.238658777118</v>
      </c>
      <c r="DO491">
        <f t="shared" si="504"/>
        <v>5987.6145847030421</v>
      </c>
      <c r="DP491" s="18">
        <f t="shared" si="505"/>
        <v>9.255196502645012E-2</v>
      </c>
      <c r="DQ491" s="14">
        <v>2020</v>
      </c>
      <c r="DR491" s="25">
        <v>523</v>
      </c>
      <c r="DS491" s="24">
        <v>37587771</v>
      </c>
      <c r="DT491">
        <f t="shared" si="506"/>
        <v>71869.543021032499</v>
      </c>
      <c r="DU491">
        <f t="shared" si="507"/>
        <v>1187.3043622553814</v>
      </c>
      <c r="DV491" s="18">
        <f t="shared" si="508"/>
        <v>1.6797775293835367E-2</v>
      </c>
      <c r="DX491" s="11">
        <f t="shared" si="509"/>
        <v>4.4728944998798786E-2</v>
      </c>
      <c r="DY491">
        <f t="shared" si="510"/>
        <v>65712.357401539339</v>
      </c>
      <c r="DZ491" s="23">
        <f t="shared" si="511"/>
        <v>46635.460747227968</v>
      </c>
    </row>
    <row r="492" spans="1:130" x14ac:dyDescent="0.2">
      <c r="A492" s="3">
        <v>107158</v>
      </c>
      <c r="B492" t="s">
        <v>491</v>
      </c>
      <c r="C492" s="14">
        <v>2000</v>
      </c>
      <c r="D492" s="10">
        <v>144</v>
      </c>
      <c r="E492" s="9">
        <v>5065955</v>
      </c>
      <c r="F492">
        <f t="shared" si="448"/>
        <v>35180.243055555555</v>
      </c>
      <c r="G492" s="14">
        <v>2001</v>
      </c>
      <c r="H492" s="10">
        <v>133</v>
      </c>
      <c r="I492" s="9">
        <v>5326472</v>
      </c>
      <c r="J492">
        <f t="shared" si="449"/>
        <v>40048.661654135336</v>
      </c>
      <c r="K492">
        <f t="shared" si="450"/>
        <v>4868.4185985797812</v>
      </c>
      <c r="L492" s="18">
        <f t="shared" si="451"/>
        <v>0.13838501885537643</v>
      </c>
      <c r="M492" s="14">
        <v>2002</v>
      </c>
      <c r="N492" s="10">
        <v>124</v>
      </c>
      <c r="O492" s="9">
        <v>5453850</v>
      </c>
      <c r="P492">
        <f t="shared" si="452"/>
        <v>43982.661290322583</v>
      </c>
      <c r="Q492">
        <f t="shared" si="453"/>
        <v>3933.9996361872472</v>
      </c>
      <c r="R492" s="19">
        <f t="shared" si="454"/>
        <v>9.8230489452099612E-2</v>
      </c>
      <c r="S492" s="14">
        <v>2003</v>
      </c>
      <c r="T492" s="10">
        <v>124</v>
      </c>
      <c r="U492" s="9">
        <v>5682692</v>
      </c>
      <c r="V492">
        <f t="shared" si="455"/>
        <v>45828.161290322583</v>
      </c>
      <c r="W492">
        <f t="shared" si="456"/>
        <v>1845.5</v>
      </c>
      <c r="X492" s="18">
        <f t="shared" si="457"/>
        <v>4.1959716530524306E-2</v>
      </c>
      <c r="Y492" s="14">
        <v>2004</v>
      </c>
      <c r="Z492" s="10">
        <v>122</v>
      </c>
      <c r="AA492" s="9">
        <v>5939231</v>
      </c>
      <c r="AB492">
        <f t="shared" si="458"/>
        <v>48682.221311475412</v>
      </c>
      <c r="AC492">
        <f t="shared" si="459"/>
        <v>2854.060021152829</v>
      </c>
      <c r="AD492" s="18">
        <f t="shared" si="460"/>
        <v>6.2277428131412148E-2</v>
      </c>
      <c r="AE492" s="14">
        <v>2005</v>
      </c>
      <c r="AF492" s="10">
        <v>125</v>
      </c>
      <c r="AG492" s="9">
        <v>6016816</v>
      </c>
      <c r="AH492">
        <f t="shared" si="461"/>
        <v>48134.527999999998</v>
      </c>
      <c r="AI492">
        <f t="shared" si="462"/>
        <v>-547.69331147541379</v>
      </c>
      <c r="AJ492" s="18">
        <f t="shared" si="463"/>
        <v>-1.1250376353437083E-2</v>
      </c>
      <c r="AK492" s="14">
        <v>2006</v>
      </c>
      <c r="AL492" s="10">
        <v>120</v>
      </c>
      <c r="AM492" s="9">
        <v>6444642</v>
      </c>
      <c r="AN492">
        <f t="shared" si="464"/>
        <v>53705.35</v>
      </c>
      <c r="AO492">
        <f t="shared" si="465"/>
        <v>5570.8220000000001</v>
      </c>
      <c r="AP492" s="18">
        <f t="shared" si="466"/>
        <v>0.11573442664691758</v>
      </c>
      <c r="AQ492" s="14">
        <v>2007</v>
      </c>
      <c r="AR492" s="10">
        <v>108</v>
      </c>
      <c r="AS492" s="9">
        <v>6995325</v>
      </c>
      <c r="AT492">
        <f t="shared" si="467"/>
        <v>64771.527777777781</v>
      </c>
      <c r="AU492">
        <f t="shared" si="468"/>
        <v>11066.177777777782</v>
      </c>
      <c r="AV492" s="18">
        <f t="shared" si="469"/>
        <v>0.206053545462003</v>
      </c>
      <c r="AW492" s="14">
        <v>2008</v>
      </c>
      <c r="AX492" s="10">
        <v>119</v>
      </c>
      <c r="AY492" s="9">
        <v>7138675</v>
      </c>
      <c r="AZ492">
        <f t="shared" si="470"/>
        <v>59988.865546218491</v>
      </c>
      <c r="BA492">
        <f t="shared" si="471"/>
        <v>-4782.6622315592904</v>
      </c>
      <c r="BB492" s="18">
        <f t="shared" si="472"/>
        <v>-7.383895973502351E-2</v>
      </c>
      <c r="BC492" s="14">
        <v>2009</v>
      </c>
      <c r="BD492" s="10">
        <v>109</v>
      </c>
      <c r="BE492" s="9">
        <v>8340741</v>
      </c>
      <c r="BF492">
        <f t="shared" si="473"/>
        <v>76520.559633027529</v>
      </c>
      <c r="BG492">
        <f t="shared" si="474"/>
        <v>16531.694086809039</v>
      </c>
      <c r="BH492" s="18">
        <f t="shared" si="475"/>
        <v>0.27557937521042425</v>
      </c>
      <c r="BI492" s="14">
        <v>2010</v>
      </c>
      <c r="BJ492" s="10">
        <v>120</v>
      </c>
      <c r="BK492" s="9">
        <v>8003423</v>
      </c>
      <c r="BL492">
        <f t="shared" si="476"/>
        <v>66695.191666666666</v>
      </c>
      <c r="BM492">
        <f t="shared" si="477"/>
        <v>-9825.3679663608636</v>
      </c>
      <c r="BN492" s="18">
        <f t="shared" si="478"/>
        <v>-0.12840167418378465</v>
      </c>
      <c r="BO492" s="14">
        <v>2011</v>
      </c>
      <c r="BP492" s="10">
        <v>133</v>
      </c>
      <c r="BQ492" s="9">
        <v>8072820</v>
      </c>
      <c r="BR492">
        <f t="shared" si="479"/>
        <v>60697.894736842107</v>
      </c>
      <c r="BS492">
        <f t="shared" si="480"/>
        <v>-5997.2969298245589</v>
      </c>
      <c r="BT492" s="18">
        <f t="shared" si="481"/>
        <v>-8.9920979008475135E-2</v>
      </c>
      <c r="BU492" s="14">
        <v>2012</v>
      </c>
      <c r="BV492" s="10">
        <v>129</v>
      </c>
      <c r="BW492" s="9">
        <v>8408598</v>
      </c>
      <c r="BX492">
        <f t="shared" si="482"/>
        <v>65182.930232558138</v>
      </c>
      <c r="BY492">
        <f t="shared" si="483"/>
        <v>4485.0354957160307</v>
      </c>
      <c r="BZ492" s="18">
        <f t="shared" si="484"/>
        <v>7.3891121185686304E-2</v>
      </c>
      <c r="CA492" s="14">
        <v>2013</v>
      </c>
      <c r="CB492" s="10">
        <v>145</v>
      </c>
      <c r="CC492" s="9">
        <v>8596384</v>
      </c>
      <c r="CD492">
        <f t="shared" si="485"/>
        <v>59285.406896551722</v>
      </c>
      <c r="CE492">
        <f t="shared" si="486"/>
        <v>-5897.5233360064158</v>
      </c>
      <c r="CF492" s="18">
        <f t="shared" si="487"/>
        <v>-9.047649921483078E-2</v>
      </c>
      <c r="CG492" s="14">
        <v>2014</v>
      </c>
      <c r="CH492" s="10">
        <v>133</v>
      </c>
      <c r="CI492" s="9">
        <v>8903744</v>
      </c>
      <c r="CJ492">
        <f t="shared" si="488"/>
        <v>66945.44360902255</v>
      </c>
      <c r="CK492">
        <f t="shared" si="489"/>
        <v>7660.0367124708282</v>
      </c>
      <c r="CL492" s="18">
        <f t="shared" si="490"/>
        <v>0.1292061084414412</v>
      </c>
      <c r="CM492" s="14">
        <v>2015</v>
      </c>
      <c r="CN492" s="9">
        <v>144</v>
      </c>
      <c r="CO492" s="9">
        <v>9079267</v>
      </c>
      <c r="CP492">
        <f t="shared" si="491"/>
        <v>63050.465277777781</v>
      </c>
      <c r="CQ492">
        <f t="shared" si="492"/>
        <v>-3894.9783312447689</v>
      </c>
      <c r="CR492" s="18">
        <f t="shared" si="493"/>
        <v>-5.8181380558061227E-2</v>
      </c>
      <c r="CS492" s="14">
        <v>2016</v>
      </c>
      <c r="CT492" s="9">
        <v>145</v>
      </c>
      <c r="CU492" s="9">
        <v>9194478</v>
      </c>
      <c r="CV492">
        <f t="shared" si="494"/>
        <v>63410.193103448277</v>
      </c>
      <c r="CW492">
        <f t="shared" si="495"/>
        <v>359.7278256704958</v>
      </c>
      <c r="CX492" s="18">
        <f t="shared" si="496"/>
        <v>5.7053952589511238E-3</v>
      </c>
      <c r="CY492" s="14">
        <v>2017</v>
      </c>
      <c r="CZ492" s="9">
        <v>134</v>
      </c>
      <c r="DA492" s="9">
        <v>9394486</v>
      </c>
      <c r="DB492">
        <f t="shared" si="497"/>
        <v>70108.104477611938</v>
      </c>
      <c r="DC492">
        <f t="shared" si="498"/>
        <v>6697.9113741636611</v>
      </c>
      <c r="DD492" s="18">
        <f t="shared" si="499"/>
        <v>0.10562830747473982</v>
      </c>
      <c r="DE492" s="14">
        <v>2018</v>
      </c>
      <c r="DF492" s="24">
        <v>128</v>
      </c>
      <c r="DG492" s="24">
        <v>9581955</v>
      </c>
      <c r="DH492">
        <f t="shared" si="500"/>
        <v>74859.0234375</v>
      </c>
      <c r="DI492">
        <f t="shared" si="501"/>
        <v>4750.9189598880621</v>
      </c>
      <c r="DJ492" s="18">
        <f t="shared" si="502"/>
        <v>6.7765617046531376E-2</v>
      </c>
      <c r="DK492" s="14">
        <v>2019</v>
      </c>
      <c r="DL492" s="24">
        <v>136</v>
      </c>
      <c r="DM492" s="24">
        <v>9747649</v>
      </c>
      <c r="DN492">
        <f t="shared" si="503"/>
        <v>71673.88970588235</v>
      </c>
      <c r="DO492">
        <f t="shared" si="504"/>
        <v>-3185.1337316176505</v>
      </c>
      <c r="DP492" s="18">
        <f t="shared" si="505"/>
        <v>-4.254842750222259E-2</v>
      </c>
      <c r="DQ492" s="14">
        <v>2020</v>
      </c>
      <c r="DR492" s="25">
        <v>138</v>
      </c>
      <c r="DS492" s="24">
        <v>10354007</v>
      </c>
      <c r="DT492">
        <f t="shared" si="506"/>
        <v>75029.036231884063</v>
      </c>
      <c r="DU492">
        <f t="shared" si="507"/>
        <v>3355.1465260017139</v>
      </c>
      <c r="DV492" s="18">
        <f t="shared" si="508"/>
        <v>4.6811280087766097E-2</v>
      </c>
      <c r="DX492" s="11">
        <f t="shared" si="509"/>
        <v>3.7244430191105113E-2</v>
      </c>
      <c r="DY492">
        <f t="shared" si="510"/>
        <v>72213.672540331434</v>
      </c>
      <c r="DZ492" s="23">
        <f t="shared" si="511"/>
        <v>59703.826615932434</v>
      </c>
    </row>
    <row r="493" spans="1:130" x14ac:dyDescent="0.2">
      <c r="A493" s="3">
        <v>108142</v>
      </c>
      <c r="B493" t="s">
        <v>492</v>
      </c>
      <c r="C493" s="14">
        <v>2000</v>
      </c>
      <c r="D493" s="10">
        <v>2591</v>
      </c>
      <c r="E493" s="9">
        <v>139422554</v>
      </c>
      <c r="F493">
        <f t="shared" si="448"/>
        <v>53810.325742956389</v>
      </c>
      <c r="G493" s="14">
        <v>2001</v>
      </c>
      <c r="H493" s="10">
        <v>2633</v>
      </c>
      <c r="I493" s="9">
        <v>140125158</v>
      </c>
      <c r="J493">
        <f t="shared" si="449"/>
        <v>53218.821876186856</v>
      </c>
      <c r="K493">
        <f t="shared" si="450"/>
        <v>-591.50386676953349</v>
      </c>
      <c r="L493" s="18">
        <f t="shared" si="451"/>
        <v>-1.0992385914834563E-2</v>
      </c>
      <c r="M493" s="14">
        <v>2002</v>
      </c>
      <c r="N493" s="10">
        <v>2539</v>
      </c>
      <c r="O493" s="9">
        <v>144710458</v>
      </c>
      <c r="P493">
        <f t="shared" si="452"/>
        <v>56995.060259944861</v>
      </c>
      <c r="Q493">
        <f t="shared" si="453"/>
        <v>3776.2383837580055</v>
      </c>
      <c r="R493" s="19">
        <f t="shared" si="454"/>
        <v>7.0956820362228099E-2</v>
      </c>
      <c r="S493" s="14">
        <v>2003</v>
      </c>
      <c r="T493" s="10">
        <v>2539</v>
      </c>
      <c r="U493" s="9">
        <v>142610680</v>
      </c>
      <c r="V493">
        <f t="shared" si="455"/>
        <v>56168.050413548641</v>
      </c>
      <c r="W493">
        <f t="shared" si="456"/>
        <v>-827.00984639622038</v>
      </c>
      <c r="X493" s="18">
        <f t="shared" si="457"/>
        <v>-1.451020215829877E-2</v>
      </c>
      <c r="Y493" s="14">
        <v>2004</v>
      </c>
      <c r="Z493" s="10">
        <v>2522</v>
      </c>
      <c r="AA493" s="9">
        <v>142085118</v>
      </c>
      <c r="AB493">
        <f t="shared" si="458"/>
        <v>56338.270420301349</v>
      </c>
      <c r="AC493">
        <f t="shared" si="459"/>
        <v>170.22000675270829</v>
      </c>
      <c r="AD493" s="18">
        <f t="shared" si="460"/>
        <v>3.0305486036889128E-3</v>
      </c>
      <c r="AE493" s="14">
        <v>2005</v>
      </c>
      <c r="AF493" s="10">
        <v>2563</v>
      </c>
      <c r="AG493" s="9">
        <v>134787867</v>
      </c>
      <c r="AH493">
        <f t="shared" si="461"/>
        <v>52589.881779165044</v>
      </c>
      <c r="AI493">
        <f t="shared" si="462"/>
        <v>-3748.3886411363055</v>
      </c>
      <c r="AJ493" s="18">
        <f t="shared" si="463"/>
        <v>-6.6533612288274716E-2</v>
      </c>
      <c r="AK493" s="14">
        <v>2006</v>
      </c>
      <c r="AL493" s="10">
        <v>2598</v>
      </c>
      <c r="AM493" s="9">
        <v>144982406</v>
      </c>
      <c r="AN493">
        <f t="shared" si="464"/>
        <v>55805.391070053891</v>
      </c>
      <c r="AO493">
        <f t="shared" si="465"/>
        <v>3215.5092908888473</v>
      </c>
      <c r="AP493" s="18">
        <f t="shared" si="466"/>
        <v>6.1143116928678125E-2</v>
      </c>
      <c r="AQ493" s="14">
        <v>2007</v>
      </c>
      <c r="AR493" s="10">
        <v>2606</v>
      </c>
      <c r="AS493" s="9">
        <v>149111289</v>
      </c>
      <c r="AT493">
        <f t="shared" si="467"/>
        <v>57218.453184957791</v>
      </c>
      <c r="AU493">
        <f t="shared" si="468"/>
        <v>1413.0621149038998</v>
      </c>
      <c r="AV493" s="18">
        <f t="shared" si="469"/>
        <v>2.5321247424465638E-2</v>
      </c>
      <c r="AW493" s="14">
        <v>2008</v>
      </c>
      <c r="AX493" s="10">
        <v>2497</v>
      </c>
      <c r="AY493" s="9">
        <v>151988072</v>
      </c>
      <c r="AZ493">
        <f t="shared" si="470"/>
        <v>60868.270724869843</v>
      </c>
      <c r="BA493">
        <f t="shared" si="471"/>
        <v>3649.8175399120519</v>
      </c>
      <c r="BB493" s="18">
        <f t="shared" si="472"/>
        <v>6.3787420609118378E-2</v>
      </c>
      <c r="BC493" s="14">
        <v>2009</v>
      </c>
      <c r="BD493" s="10">
        <v>2528</v>
      </c>
      <c r="BE493" s="9">
        <v>156732440</v>
      </c>
      <c r="BF493">
        <f t="shared" si="473"/>
        <v>61998.5917721519</v>
      </c>
      <c r="BG493">
        <f t="shared" si="474"/>
        <v>1130.3210472820574</v>
      </c>
      <c r="BH493" s="18">
        <f t="shared" si="475"/>
        <v>1.8569954983462766E-2</v>
      </c>
      <c r="BI493" s="14">
        <v>2010</v>
      </c>
      <c r="BJ493" s="10">
        <v>2486</v>
      </c>
      <c r="BK493" s="9">
        <v>156570218</v>
      </c>
      <c r="BL493">
        <f t="shared" si="476"/>
        <v>62980.77956556718</v>
      </c>
      <c r="BM493">
        <f t="shared" si="477"/>
        <v>982.18779341527988</v>
      </c>
      <c r="BN493" s="18">
        <f t="shared" si="478"/>
        <v>1.5842098430636487E-2</v>
      </c>
      <c r="BO493" s="14">
        <v>2011</v>
      </c>
      <c r="BP493" s="10">
        <v>2486</v>
      </c>
      <c r="BQ493" s="9">
        <v>156854920</v>
      </c>
      <c r="BR493">
        <f t="shared" si="479"/>
        <v>63095.301689460983</v>
      </c>
      <c r="BS493">
        <f t="shared" si="480"/>
        <v>114.52212389380293</v>
      </c>
      <c r="BT493" s="18">
        <f t="shared" si="481"/>
        <v>1.8183662489375473E-3</v>
      </c>
      <c r="BU493" s="14">
        <v>2012</v>
      </c>
      <c r="BV493" s="10">
        <v>2451</v>
      </c>
      <c r="BW493" s="9">
        <v>163203247</v>
      </c>
      <c r="BX493">
        <f t="shared" si="482"/>
        <v>66586.392084863328</v>
      </c>
      <c r="BY493">
        <f t="shared" si="483"/>
        <v>3491.0903954023452</v>
      </c>
      <c r="BZ493" s="18">
        <f t="shared" si="484"/>
        <v>5.5330433517611244E-2</v>
      </c>
      <c r="CA493" s="14">
        <v>2013</v>
      </c>
      <c r="CB493" s="10">
        <v>2527</v>
      </c>
      <c r="CC493" s="9">
        <v>163946678</v>
      </c>
      <c r="CD493">
        <f t="shared" si="485"/>
        <v>64877.988919667587</v>
      </c>
      <c r="CE493">
        <f t="shared" si="486"/>
        <v>-1708.4031651957412</v>
      </c>
      <c r="CF493" s="18">
        <f t="shared" si="487"/>
        <v>-2.5656941481653005E-2</v>
      </c>
      <c r="CG493" s="14">
        <v>2014</v>
      </c>
      <c r="CH493" s="10">
        <v>2506</v>
      </c>
      <c r="CI493" s="9">
        <v>166621322</v>
      </c>
      <c r="CJ493">
        <f t="shared" si="488"/>
        <v>66488.955307262571</v>
      </c>
      <c r="CK493">
        <f t="shared" si="489"/>
        <v>1610.9663875949846</v>
      </c>
      <c r="CL493" s="18">
        <f t="shared" si="490"/>
        <v>2.4830707832046016E-2</v>
      </c>
      <c r="CM493" s="14">
        <v>2015</v>
      </c>
      <c r="CN493" s="9">
        <v>2424</v>
      </c>
      <c r="CO493" s="9">
        <v>169763729</v>
      </c>
      <c r="CP493">
        <f t="shared" si="491"/>
        <v>70034.541666666672</v>
      </c>
      <c r="CQ493">
        <f t="shared" si="492"/>
        <v>3545.5863594041002</v>
      </c>
      <c r="CR493" s="18">
        <f t="shared" si="493"/>
        <v>5.3325944783145313E-2</v>
      </c>
      <c r="CS493" s="14">
        <v>2016</v>
      </c>
      <c r="CT493" s="9">
        <v>2425</v>
      </c>
      <c r="CU493" s="9">
        <v>172708833</v>
      </c>
      <c r="CV493">
        <f t="shared" si="494"/>
        <v>71220.137319587622</v>
      </c>
      <c r="CW493">
        <f t="shared" si="495"/>
        <v>1185.5956529209507</v>
      </c>
      <c r="CX493" s="18">
        <f t="shared" si="496"/>
        <v>1.692872723525285E-2</v>
      </c>
      <c r="CY493" s="14">
        <v>2017</v>
      </c>
      <c r="CZ493" s="9">
        <v>2371</v>
      </c>
      <c r="DA493" s="9">
        <v>173747626</v>
      </c>
      <c r="DB493">
        <f t="shared" si="497"/>
        <v>73280.314635175033</v>
      </c>
      <c r="DC493">
        <f t="shared" si="498"/>
        <v>2060.1773155874107</v>
      </c>
      <c r="DD493" s="18">
        <f t="shared" si="499"/>
        <v>2.8926893335556678E-2</v>
      </c>
      <c r="DE493" s="14">
        <v>2018</v>
      </c>
      <c r="DF493" s="24">
        <v>2382</v>
      </c>
      <c r="DG493" s="24">
        <v>176392636</v>
      </c>
      <c r="DH493">
        <f t="shared" si="500"/>
        <v>74052.324097397141</v>
      </c>
      <c r="DI493">
        <f t="shared" si="501"/>
        <v>772.00946222210769</v>
      </c>
      <c r="DJ493" s="18">
        <f t="shared" si="502"/>
        <v>1.0535018388847611E-2</v>
      </c>
      <c r="DK493" s="14">
        <v>2019</v>
      </c>
      <c r="DL493" s="24">
        <v>2341</v>
      </c>
      <c r="DM493" s="24">
        <v>175889093</v>
      </c>
      <c r="DN493">
        <f t="shared" si="503"/>
        <v>75134.170439982918</v>
      </c>
      <c r="DO493">
        <f t="shared" si="504"/>
        <v>1081.8463425857772</v>
      </c>
      <c r="DP493" s="18">
        <f t="shared" si="505"/>
        <v>1.4609215251136228E-2</v>
      </c>
      <c r="DQ493" s="14">
        <v>2020</v>
      </c>
      <c r="DR493" s="25">
        <v>2307</v>
      </c>
      <c r="DS493" s="24">
        <v>179232175</v>
      </c>
      <c r="DT493">
        <f t="shared" si="506"/>
        <v>77690.583008235801</v>
      </c>
      <c r="DU493">
        <f t="shared" si="507"/>
        <v>2556.4125682528829</v>
      </c>
      <c r="DV493" s="18">
        <f t="shared" si="508"/>
        <v>3.4024632910467041E-2</v>
      </c>
      <c r="DX493" s="11">
        <f t="shared" si="509"/>
        <v>1.6934812548598327E-2</v>
      </c>
      <c r="DY493">
        <f t="shared" si="510"/>
        <v>74155.603057518369</v>
      </c>
      <c r="DZ493" s="23">
        <f t="shared" si="511"/>
        <v>63354.885998952537</v>
      </c>
    </row>
    <row r="494" spans="1:130" x14ac:dyDescent="0.2">
      <c r="A494" s="3">
        <v>108143</v>
      </c>
      <c r="B494" t="s">
        <v>493</v>
      </c>
      <c r="C494" s="14">
        <v>2000</v>
      </c>
      <c r="D494" s="10">
        <v>241</v>
      </c>
      <c r="E494" s="9">
        <v>8621378</v>
      </c>
      <c r="F494">
        <f t="shared" si="448"/>
        <v>35773.352697095434</v>
      </c>
      <c r="G494" s="14">
        <v>2001</v>
      </c>
      <c r="H494" s="10">
        <v>251</v>
      </c>
      <c r="I494" s="9">
        <v>9194784</v>
      </c>
      <c r="J494">
        <f t="shared" si="449"/>
        <v>36632.605577689246</v>
      </c>
      <c r="K494">
        <f t="shared" si="450"/>
        <v>859.25288059381273</v>
      </c>
      <c r="L494" s="18">
        <f t="shared" si="451"/>
        <v>2.4019355632372095E-2</v>
      </c>
      <c r="M494" s="14">
        <v>2002</v>
      </c>
      <c r="N494" s="10">
        <v>221</v>
      </c>
      <c r="O494" s="9">
        <v>9593424</v>
      </c>
      <c r="P494">
        <f t="shared" si="452"/>
        <v>43409.158371040721</v>
      </c>
      <c r="Q494">
        <f t="shared" si="453"/>
        <v>6776.552793351475</v>
      </c>
      <c r="R494" s="19">
        <f t="shared" si="454"/>
        <v>0.18498691770586673</v>
      </c>
      <c r="S494" s="14">
        <v>2003</v>
      </c>
      <c r="T494" s="10">
        <v>221</v>
      </c>
      <c r="U494" s="9">
        <v>9710333</v>
      </c>
      <c r="V494">
        <f t="shared" si="455"/>
        <v>43938.158371040721</v>
      </c>
      <c r="W494">
        <f t="shared" si="456"/>
        <v>529</v>
      </c>
      <c r="X494" s="18">
        <f t="shared" si="457"/>
        <v>1.2186368495752924E-2</v>
      </c>
      <c r="Y494" s="14">
        <v>2004</v>
      </c>
      <c r="Z494" s="10">
        <v>226</v>
      </c>
      <c r="AA494" s="9">
        <v>9989592</v>
      </c>
      <c r="AB494">
        <f t="shared" si="458"/>
        <v>44201.734513274336</v>
      </c>
      <c r="AC494">
        <f t="shared" si="459"/>
        <v>263.57614223361452</v>
      </c>
      <c r="AD494" s="18">
        <f t="shared" si="460"/>
        <v>5.9987981291299494E-3</v>
      </c>
      <c r="AE494" s="14">
        <v>2005</v>
      </c>
      <c r="AF494" s="10">
        <v>216</v>
      </c>
      <c r="AG494" s="9">
        <v>10130724</v>
      </c>
      <c r="AH494">
        <f t="shared" si="461"/>
        <v>46901.5</v>
      </c>
      <c r="AI494">
        <f t="shared" si="462"/>
        <v>2699.7654867256642</v>
      </c>
      <c r="AJ494" s="18">
        <f t="shared" si="463"/>
        <v>6.1078270263690462E-2</v>
      </c>
      <c r="AK494" s="14">
        <v>2006</v>
      </c>
      <c r="AL494" s="10">
        <v>230</v>
      </c>
      <c r="AM494" s="9">
        <v>10752378</v>
      </c>
      <c r="AN494">
        <f t="shared" si="464"/>
        <v>46749.46956521739</v>
      </c>
      <c r="AO494">
        <f t="shared" si="465"/>
        <v>-152.03043478260952</v>
      </c>
      <c r="AP494" s="18">
        <f t="shared" si="466"/>
        <v>-3.2414834234003073E-3</v>
      </c>
      <c r="AQ494" s="14">
        <v>2007</v>
      </c>
      <c r="AR494" s="10">
        <v>230</v>
      </c>
      <c r="AS494" s="9">
        <v>11074600</v>
      </c>
      <c r="AT494">
        <f t="shared" si="467"/>
        <v>48150.434782608696</v>
      </c>
      <c r="AU494">
        <f t="shared" si="468"/>
        <v>1400.9652173913055</v>
      </c>
      <c r="AV494" s="18">
        <f t="shared" si="469"/>
        <v>2.996751044280626E-2</v>
      </c>
      <c r="AW494" s="14">
        <v>2008</v>
      </c>
      <c r="AX494" s="10">
        <v>224</v>
      </c>
      <c r="AY494" s="9">
        <v>11262050</v>
      </c>
      <c r="AZ494">
        <f t="shared" si="470"/>
        <v>50277.008928571428</v>
      </c>
      <c r="BA494">
        <f t="shared" si="471"/>
        <v>2126.5741459627316</v>
      </c>
      <c r="BB494" s="18">
        <f t="shared" si="472"/>
        <v>4.416521170709807E-2</v>
      </c>
      <c r="BC494" s="14">
        <v>2009</v>
      </c>
      <c r="BD494" s="10">
        <v>226</v>
      </c>
      <c r="BE494" s="9">
        <v>11699689</v>
      </c>
      <c r="BF494">
        <f t="shared" si="473"/>
        <v>51768.535398230088</v>
      </c>
      <c r="BG494">
        <f t="shared" si="474"/>
        <v>1491.5264696586601</v>
      </c>
      <c r="BH494" s="18">
        <f t="shared" si="475"/>
        <v>2.9666173494482785E-2</v>
      </c>
      <c r="BI494" s="14">
        <v>2010</v>
      </c>
      <c r="BJ494" s="10">
        <v>226</v>
      </c>
      <c r="BK494" s="9">
        <v>11438157</v>
      </c>
      <c r="BL494">
        <f t="shared" si="476"/>
        <v>50611.314159292036</v>
      </c>
      <c r="BM494">
        <f t="shared" si="477"/>
        <v>-1157.2212389380511</v>
      </c>
      <c r="BN494" s="18">
        <f t="shared" si="478"/>
        <v>-2.2353756582760408E-2</v>
      </c>
      <c r="BO494" s="14">
        <v>2011</v>
      </c>
      <c r="BP494" s="10">
        <v>218</v>
      </c>
      <c r="BQ494" s="9">
        <v>11652509</v>
      </c>
      <c r="BR494">
        <f t="shared" si="479"/>
        <v>53451.876146788993</v>
      </c>
      <c r="BS494">
        <f t="shared" si="480"/>
        <v>2840.5619874969561</v>
      </c>
      <c r="BT494" s="18">
        <f t="shared" si="481"/>
        <v>5.6125039127746898E-2</v>
      </c>
      <c r="BU494" s="14">
        <v>2012</v>
      </c>
      <c r="BV494" s="10">
        <v>232</v>
      </c>
      <c r="BW494" s="9">
        <v>11782018</v>
      </c>
      <c r="BX494">
        <f t="shared" si="482"/>
        <v>50784.560344827587</v>
      </c>
      <c r="BY494">
        <f t="shared" si="483"/>
        <v>-2667.3158019614057</v>
      </c>
      <c r="BZ494" s="18">
        <f t="shared" si="484"/>
        <v>-4.9901256873312559E-2</v>
      </c>
      <c r="CA494" s="14">
        <v>2013</v>
      </c>
      <c r="CB494" s="10">
        <v>202</v>
      </c>
      <c r="CC494" s="9">
        <v>12035660</v>
      </c>
      <c r="CD494">
        <f t="shared" si="485"/>
        <v>59582.475247524751</v>
      </c>
      <c r="CE494">
        <f t="shared" si="486"/>
        <v>8797.9149026971645</v>
      </c>
      <c r="CF494" s="18">
        <f t="shared" si="487"/>
        <v>0.17323995409154375</v>
      </c>
      <c r="CG494" s="14">
        <v>2014</v>
      </c>
      <c r="CH494" s="10">
        <v>196</v>
      </c>
      <c r="CI494" s="9">
        <v>12363834</v>
      </c>
      <c r="CJ494">
        <f t="shared" si="488"/>
        <v>63080.785714285717</v>
      </c>
      <c r="CK494">
        <f t="shared" si="489"/>
        <v>3498.3104667609659</v>
      </c>
      <c r="CL494" s="18">
        <f t="shared" si="490"/>
        <v>5.8713748501180253E-2</v>
      </c>
      <c r="CM494" s="14">
        <v>2015</v>
      </c>
      <c r="CN494" s="9">
        <v>194</v>
      </c>
      <c r="CO494" s="9">
        <v>12565358</v>
      </c>
      <c r="CP494">
        <f t="shared" si="491"/>
        <v>64769.886597938144</v>
      </c>
      <c r="CQ494">
        <f t="shared" si="492"/>
        <v>1689.100883652427</v>
      </c>
      <c r="CR494" s="18">
        <f t="shared" si="493"/>
        <v>2.6776788914820087E-2</v>
      </c>
      <c r="CS494" s="14">
        <v>2016</v>
      </c>
      <c r="CT494" s="9">
        <v>158</v>
      </c>
      <c r="CU494" s="9">
        <v>13164578</v>
      </c>
      <c r="CV494">
        <f t="shared" si="494"/>
        <v>83320.113924050631</v>
      </c>
      <c r="CW494">
        <f t="shared" si="495"/>
        <v>18550.227326112486</v>
      </c>
      <c r="CX494" s="18">
        <f t="shared" si="496"/>
        <v>0.28640203496516553</v>
      </c>
      <c r="CY494" s="14">
        <v>2017</v>
      </c>
      <c r="CZ494" s="9">
        <v>150</v>
      </c>
      <c r="DA494" s="9">
        <v>13528459</v>
      </c>
      <c r="DB494">
        <f t="shared" si="497"/>
        <v>90189.726666666669</v>
      </c>
      <c r="DC494">
        <f t="shared" si="498"/>
        <v>6869.6127426160383</v>
      </c>
      <c r="DD494" s="18">
        <f t="shared" si="499"/>
        <v>8.2448431946191822E-2</v>
      </c>
      <c r="DE494" s="14">
        <v>2018</v>
      </c>
      <c r="DF494" s="24">
        <v>164</v>
      </c>
      <c r="DG494" s="24">
        <v>13778391</v>
      </c>
      <c r="DH494">
        <f t="shared" si="500"/>
        <v>84014.579268292684</v>
      </c>
      <c r="DI494">
        <f t="shared" si="501"/>
        <v>-6175.1473983739852</v>
      </c>
      <c r="DJ494" s="18">
        <f t="shared" si="502"/>
        <v>-6.8468412385778582E-2</v>
      </c>
      <c r="DK494" s="14">
        <v>2019</v>
      </c>
      <c r="DL494" s="24">
        <v>168</v>
      </c>
      <c r="DM494" s="24">
        <v>14067794</v>
      </c>
      <c r="DN494">
        <f t="shared" si="503"/>
        <v>83736.869047619053</v>
      </c>
      <c r="DO494">
        <f t="shared" si="504"/>
        <v>-277.71022067363083</v>
      </c>
      <c r="DP494" s="18">
        <f t="shared" si="505"/>
        <v>-3.3055003440151652E-3</v>
      </c>
      <c r="DQ494" s="14">
        <v>2020</v>
      </c>
      <c r="DR494" s="25">
        <v>181</v>
      </c>
      <c r="DS494" s="24">
        <v>14062850</v>
      </c>
      <c r="DT494">
        <f t="shared" si="506"/>
        <v>77695.303867403316</v>
      </c>
      <c r="DU494">
        <f t="shared" si="507"/>
        <v>-6041.5651802157372</v>
      </c>
      <c r="DV494" s="18">
        <f t="shared" si="508"/>
        <v>-7.2149403828080202E-2</v>
      </c>
      <c r="DX494" s="11">
        <f t="shared" si="509"/>
        <v>4.9028321146287815E-2</v>
      </c>
      <c r="DY494">
        <f t="shared" si="510"/>
        <v>85980.391660859474</v>
      </c>
      <c r="DZ494" s="23">
        <f t="shared" si="511"/>
        <v>57573.307104259882</v>
      </c>
    </row>
    <row r="495" spans="1:130" x14ac:dyDescent="0.2">
      <c r="A495" s="3">
        <v>108144</v>
      </c>
      <c r="B495" t="s">
        <v>494</v>
      </c>
      <c r="C495" s="14">
        <v>2000</v>
      </c>
      <c r="D495" s="10">
        <v>196</v>
      </c>
      <c r="E495" s="9">
        <v>7032997</v>
      </c>
      <c r="F495">
        <f t="shared" si="448"/>
        <v>35882.637755102041</v>
      </c>
      <c r="G495" s="14">
        <v>2001</v>
      </c>
      <c r="H495" s="10">
        <v>180</v>
      </c>
      <c r="I495" s="9">
        <v>7686909</v>
      </c>
      <c r="J495">
        <f t="shared" si="449"/>
        <v>42705.05</v>
      </c>
      <c r="K495">
        <f t="shared" si="450"/>
        <v>6822.4122448979615</v>
      </c>
      <c r="L495" s="18">
        <f t="shared" si="451"/>
        <v>0.19013129111245183</v>
      </c>
      <c r="M495" s="14">
        <v>2002</v>
      </c>
      <c r="N495" s="10">
        <v>190</v>
      </c>
      <c r="O495" s="9">
        <v>8089418</v>
      </c>
      <c r="P495">
        <f t="shared" si="452"/>
        <v>42575.884210526317</v>
      </c>
      <c r="Q495">
        <f t="shared" si="453"/>
        <v>-129.16578947368544</v>
      </c>
      <c r="R495" s="19">
        <f t="shared" si="454"/>
        <v>-3.0246022302675077E-3</v>
      </c>
      <c r="S495" s="14">
        <v>2003</v>
      </c>
      <c r="T495" s="10">
        <v>190</v>
      </c>
      <c r="U495" s="9">
        <v>8201821</v>
      </c>
      <c r="V495">
        <f t="shared" si="455"/>
        <v>43167.478947368421</v>
      </c>
      <c r="W495">
        <f t="shared" si="456"/>
        <v>591.59473684210388</v>
      </c>
      <c r="X495" s="18">
        <f t="shared" si="457"/>
        <v>1.3895066369422341E-2</v>
      </c>
      <c r="Y495" s="14">
        <v>2004</v>
      </c>
      <c r="Z495" s="10">
        <v>185</v>
      </c>
      <c r="AA495" s="9">
        <v>8494208</v>
      </c>
      <c r="AB495">
        <f t="shared" si="458"/>
        <v>45914.637837837836</v>
      </c>
      <c r="AC495">
        <f t="shared" si="459"/>
        <v>2747.1588904694145</v>
      </c>
      <c r="AD495" s="18">
        <f t="shared" si="460"/>
        <v>6.3639548972013502E-2</v>
      </c>
      <c r="AE495" s="14">
        <v>2005</v>
      </c>
      <c r="AF495" s="10">
        <v>175</v>
      </c>
      <c r="AG495" s="9">
        <v>8525129</v>
      </c>
      <c r="AH495">
        <f t="shared" si="461"/>
        <v>48715.02285714286</v>
      </c>
      <c r="AI495">
        <f t="shared" si="462"/>
        <v>2800.3850193050239</v>
      </c>
      <c r="AJ495" s="18">
        <f t="shared" si="463"/>
        <v>6.0991116366755964E-2</v>
      </c>
      <c r="AK495" s="14">
        <v>2006</v>
      </c>
      <c r="AL495" s="10">
        <v>180</v>
      </c>
      <c r="AM495" s="9">
        <v>9483092</v>
      </c>
      <c r="AN495">
        <f t="shared" si="464"/>
        <v>52683.844444444447</v>
      </c>
      <c r="AO495">
        <f t="shared" si="465"/>
        <v>3968.821587301587</v>
      </c>
      <c r="AP495" s="18">
        <f t="shared" si="466"/>
        <v>8.1470178079156061E-2</v>
      </c>
      <c r="AQ495" s="14">
        <v>2007</v>
      </c>
      <c r="AR495" s="10">
        <v>178</v>
      </c>
      <c r="AS495" s="9">
        <v>9720674</v>
      </c>
      <c r="AT495">
        <f t="shared" si="467"/>
        <v>54610.528089887637</v>
      </c>
      <c r="AU495">
        <f t="shared" si="468"/>
        <v>1926.6836454431905</v>
      </c>
      <c r="AV495" s="18">
        <f t="shared" si="469"/>
        <v>3.6570672959808287E-2</v>
      </c>
      <c r="AW495" s="14">
        <v>2008</v>
      </c>
      <c r="AX495" s="10">
        <v>185</v>
      </c>
      <c r="AY495" s="9">
        <v>9925004</v>
      </c>
      <c r="AZ495">
        <f t="shared" si="470"/>
        <v>53648.670270270268</v>
      </c>
      <c r="BA495">
        <f t="shared" si="471"/>
        <v>-961.85781961736939</v>
      </c>
      <c r="BB495" s="18">
        <f t="shared" si="472"/>
        <v>-1.7613047396908051E-2</v>
      </c>
      <c r="BC495" s="14">
        <v>2009</v>
      </c>
      <c r="BD495" s="10">
        <v>187</v>
      </c>
      <c r="BE495" s="9">
        <v>10494510</v>
      </c>
      <c r="BF495">
        <f t="shared" si="473"/>
        <v>56120.374331550804</v>
      </c>
      <c r="BG495">
        <f t="shared" si="474"/>
        <v>2471.7040612805358</v>
      </c>
      <c r="BH495" s="18">
        <f t="shared" si="475"/>
        <v>4.6072047057804627E-2</v>
      </c>
      <c r="BI495" s="14">
        <v>2010</v>
      </c>
      <c r="BJ495" s="10">
        <v>183</v>
      </c>
      <c r="BK495" s="9">
        <v>10269960</v>
      </c>
      <c r="BL495">
        <f t="shared" si="476"/>
        <v>56120</v>
      </c>
      <c r="BM495">
        <f t="shared" si="477"/>
        <v>-0.37433155080361757</v>
      </c>
      <c r="BN495" s="18">
        <f t="shared" si="478"/>
        <v>-6.6701542044627608E-6</v>
      </c>
      <c r="BO495" s="14">
        <v>2011</v>
      </c>
      <c r="BP495" s="10">
        <v>163</v>
      </c>
      <c r="BQ495" s="9">
        <v>10341550</v>
      </c>
      <c r="BR495">
        <f t="shared" si="479"/>
        <v>63445.092024539874</v>
      </c>
      <c r="BS495">
        <f t="shared" si="480"/>
        <v>7325.0920245398738</v>
      </c>
      <c r="BT495" s="18">
        <f t="shared" si="481"/>
        <v>0.13052551718709682</v>
      </c>
      <c r="BU495" s="14">
        <v>2012</v>
      </c>
      <c r="BV495" s="10">
        <v>163</v>
      </c>
      <c r="BW495" s="9">
        <v>10284443</v>
      </c>
      <c r="BX495">
        <f t="shared" si="482"/>
        <v>63094.74233128834</v>
      </c>
      <c r="BY495">
        <f t="shared" si="483"/>
        <v>-350.34969325153361</v>
      </c>
      <c r="BZ495" s="18">
        <f t="shared" si="484"/>
        <v>-5.5220929164390229E-3</v>
      </c>
      <c r="CA495" s="14">
        <v>2013</v>
      </c>
      <c r="CB495" s="10">
        <v>164</v>
      </c>
      <c r="CC495" s="9">
        <v>10500548</v>
      </c>
      <c r="CD495">
        <f t="shared" si="485"/>
        <v>64027.731707317071</v>
      </c>
      <c r="CE495">
        <f t="shared" si="486"/>
        <v>932.98937602873048</v>
      </c>
      <c r="CF495" s="18">
        <f t="shared" si="487"/>
        <v>1.4787117619562194E-2</v>
      </c>
      <c r="CG495" s="14">
        <v>2014</v>
      </c>
      <c r="CH495" s="10">
        <v>178</v>
      </c>
      <c r="CI495" s="9">
        <v>11391713</v>
      </c>
      <c r="CJ495">
        <f t="shared" si="488"/>
        <v>63998.387640449437</v>
      </c>
      <c r="CK495">
        <f t="shared" si="489"/>
        <v>-29.344066867633956</v>
      </c>
      <c r="CL495" s="18">
        <f t="shared" si="490"/>
        <v>-4.5830245871853251E-4</v>
      </c>
      <c r="CM495" s="14">
        <v>2015</v>
      </c>
      <c r="CN495" s="9">
        <v>191</v>
      </c>
      <c r="CO495" s="9">
        <v>11130041</v>
      </c>
      <c r="CP495">
        <f t="shared" si="491"/>
        <v>58272.465968586388</v>
      </c>
      <c r="CQ495">
        <f t="shared" si="492"/>
        <v>-5725.9216718630487</v>
      </c>
      <c r="CR495" s="18">
        <f t="shared" si="493"/>
        <v>-8.9469780145586764E-2</v>
      </c>
      <c r="CS495" s="14">
        <v>2016</v>
      </c>
      <c r="CT495" s="9">
        <v>187</v>
      </c>
      <c r="CU495" s="9">
        <v>11392953</v>
      </c>
      <c r="CV495">
        <f t="shared" si="494"/>
        <v>60924.882352941175</v>
      </c>
      <c r="CW495">
        <f t="shared" si="495"/>
        <v>2652.4163843547867</v>
      </c>
      <c r="CX495" s="18">
        <f t="shared" si="496"/>
        <v>4.5517489954598034E-2</v>
      </c>
      <c r="CY495" s="14">
        <v>2017</v>
      </c>
      <c r="CZ495" s="9">
        <v>175</v>
      </c>
      <c r="DA495" s="9">
        <v>11867045</v>
      </c>
      <c r="DB495">
        <f t="shared" si="497"/>
        <v>67811.685714285719</v>
      </c>
      <c r="DC495">
        <f t="shared" si="498"/>
        <v>6886.8033613445441</v>
      </c>
      <c r="DD495" s="18">
        <f t="shared" si="499"/>
        <v>0.11303761444214067</v>
      </c>
      <c r="DE495" s="14">
        <v>2018</v>
      </c>
      <c r="DF495" s="24">
        <v>179</v>
      </c>
      <c r="DG495" s="24">
        <v>11397573</v>
      </c>
      <c r="DH495">
        <f t="shared" si="500"/>
        <v>63673.592178770952</v>
      </c>
      <c r="DI495">
        <f t="shared" si="501"/>
        <v>-4138.0935355147667</v>
      </c>
      <c r="DJ495" s="18">
        <f t="shared" si="502"/>
        <v>-6.1023310244048466E-2</v>
      </c>
      <c r="DK495" s="14">
        <v>2019</v>
      </c>
      <c r="DL495" s="24">
        <v>180</v>
      </c>
      <c r="DM495" s="24">
        <v>12113907</v>
      </c>
      <c r="DN495">
        <f t="shared" si="503"/>
        <v>67299.483333333337</v>
      </c>
      <c r="DO495">
        <f t="shared" si="504"/>
        <v>3625.8911545623851</v>
      </c>
      <c r="DP495" s="18">
        <f t="shared" si="505"/>
        <v>5.6944975624781423E-2</v>
      </c>
      <c r="DQ495" s="14">
        <v>2020</v>
      </c>
      <c r="DR495" s="25">
        <v>170</v>
      </c>
      <c r="DS495" s="24">
        <v>12572111</v>
      </c>
      <c r="DT495">
        <f t="shared" si="506"/>
        <v>73953.594117647066</v>
      </c>
      <c r="DU495">
        <f t="shared" si="507"/>
        <v>6654.1107843137288</v>
      </c>
      <c r="DV495" s="18">
        <f t="shared" si="508"/>
        <v>9.8873133265466803E-2</v>
      </c>
      <c r="DX495" s="11">
        <f t="shared" si="509"/>
        <v>3.76250038611642E-2</v>
      </c>
      <c r="DY495">
        <f t="shared" si="510"/>
        <v>66261.587075463336</v>
      </c>
      <c r="DZ495" s="23">
        <f t="shared" si="511"/>
        <v>56125.989814918554</v>
      </c>
    </row>
    <row r="496" spans="1:130" x14ac:dyDescent="0.2">
      <c r="A496" s="3">
        <v>108147</v>
      </c>
      <c r="B496" t="s">
        <v>495</v>
      </c>
      <c r="C496" s="14">
        <v>2000</v>
      </c>
      <c r="D496" s="10">
        <v>241</v>
      </c>
      <c r="E496" s="9">
        <v>11378581</v>
      </c>
      <c r="F496">
        <f t="shared" si="448"/>
        <v>47214.029045643154</v>
      </c>
      <c r="G496" s="14">
        <v>2001</v>
      </c>
      <c r="H496" s="10">
        <v>225</v>
      </c>
      <c r="I496" s="9">
        <v>12342213</v>
      </c>
      <c r="J496">
        <f t="shared" si="449"/>
        <v>54854.28</v>
      </c>
      <c r="K496">
        <f t="shared" si="450"/>
        <v>7640.2509543568449</v>
      </c>
      <c r="L496" s="18">
        <f t="shared" si="451"/>
        <v>0.16182162608852541</v>
      </c>
      <c r="M496" s="14">
        <v>2002</v>
      </c>
      <c r="N496" s="10">
        <v>218</v>
      </c>
      <c r="O496" s="9">
        <v>13169793</v>
      </c>
      <c r="P496">
        <f t="shared" si="452"/>
        <v>60411.894495412846</v>
      </c>
      <c r="Q496">
        <f t="shared" si="453"/>
        <v>5557.6144954128467</v>
      </c>
      <c r="R496" s="19">
        <f t="shared" si="454"/>
        <v>0.10131596833306074</v>
      </c>
      <c r="S496" s="14">
        <v>2003</v>
      </c>
      <c r="T496" s="10">
        <v>218</v>
      </c>
      <c r="U496" s="9">
        <v>13873687</v>
      </c>
      <c r="V496">
        <f t="shared" si="455"/>
        <v>63640.766055045875</v>
      </c>
      <c r="W496">
        <f t="shared" si="456"/>
        <v>3228.8715596330294</v>
      </c>
      <c r="X496" s="18">
        <f t="shared" si="457"/>
        <v>5.344761303385713E-2</v>
      </c>
      <c r="Y496" s="14">
        <v>2004</v>
      </c>
      <c r="Z496" s="10">
        <v>230</v>
      </c>
      <c r="AA496" s="9">
        <v>14327471</v>
      </c>
      <c r="AB496">
        <f t="shared" si="458"/>
        <v>62293.352173913045</v>
      </c>
      <c r="AC496">
        <f t="shared" si="459"/>
        <v>-1347.4138811328303</v>
      </c>
      <c r="AD496" s="18">
        <f t="shared" si="460"/>
        <v>-2.1172181993651507E-2</v>
      </c>
      <c r="AE496" s="14">
        <v>2005</v>
      </c>
      <c r="AF496" s="10">
        <v>212</v>
      </c>
      <c r="AG496" s="9">
        <v>14142215</v>
      </c>
      <c r="AH496">
        <f t="shared" si="461"/>
        <v>66708.561320754714</v>
      </c>
      <c r="AI496">
        <f t="shared" si="462"/>
        <v>4415.2091468416693</v>
      </c>
      <c r="AJ496" s="18">
        <f t="shared" si="463"/>
        <v>7.0877693891237603E-2</v>
      </c>
      <c r="AK496" s="14">
        <v>2006</v>
      </c>
      <c r="AL496" s="10">
        <v>211</v>
      </c>
      <c r="AM496" s="9">
        <v>15024269</v>
      </c>
      <c r="AN496">
        <f t="shared" si="464"/>
        <v>71205.066350710898</v>
      </c>
      <c r="AO496">
        <f t="shared" si="465"/>
        <v>4496.5050299561844</v>
      </c>
      <c r="AP496" s="18">
        <f t="shared" si="466"/>
        <v>6.7405216675797325E-2</v>
      </c>
      <c r="AQ496" s="14">
        <v>2007</v>
      </c>
      <c r="AR496" s="10">
        <v>233</v>
      </c>
      <c r="AS496" s="9">
        <v>15610341</v>
      </c>
      <c r="AT496">
        <f t="shared" si="467"/>
        <v>66997.171673819743</v>
      </c>
      <c r="AU496">
        <f t="shared" si="468"/>
        <v>-4207.8946768911555</v>
      </c>
      <c r="AV496" s="18">
        <f t="shared" si="469"/>
        <v>-5.9095439307165883E-2</v>
      </c>
      <c r="AW496" s="14">
        <v>2008</v>
      </c>
      <c r="AX496" s="10">
        <v>217</v>
      </c>
      <c r="AY496" s="9">
        <v>16227864</v>
      </c>
      <c r="AZ496">
        <f t="shared" si="470"/>
        <v>74782.783410138247</v>
      </c>
      <c r="BA496">
        <f t="shared" si="471"/>
        <v>7785.611736318504</v>
      </c>
      <c r="BB496" s="18">
        <f t="shared" si="472"/>
        <v>0.11620806583034998</v>
      </c>
      <c r="BC496" s="14">
        <v>2009</v>
      </c>
      <c r="BD496" s="10">
        <v>196</v>
      </c>
      <c r="BE496" s="9">
        <v>16592706</v>
      </c>
      <c r="BF496">
        <f t="shared" si="473"/>
        <v>84656.663265306124</v>
      </c>
      <c r="BG496">
        <f t="shared" si="474"/>
        <v>9873.8798551678774</v>
      </c>
      <c r="BH496" s="18">
        <f t="shared" si="475"/>
        <v>0.13203413145263168</v>
      </c>
      <c r="BI496" s="14">
        <v>2010</v>
      </c>
      <c r="BJ496" s="10">
        <v>204</v>
      </c>
      <c r="BK496" s="9">
        <v>16351754</v>
      </c>
      <c r="BL496">
        <f t="shared" si="476"/>
        <v>80155.656862745105</v>
      </c>
      <c r="BM496">
        <f t="shared" si="477"/>
        <v>-4501.0064025610191</v>
      </c>
      <c r="BN496" s="18">
        <f t="shared" si="478"/>
        <v>-5.3167774738005949E-2</v>
      </c>
      <c r="BO496" s="14">
        <v>2011</v>
      </c>
      <c r="BP496" s="10">
        <v>225</v>
      </c>
      <c r="BQ496" s="9">
        <v>16266306</v>
      </c>
      <c r="BR496">
        <f t="shared" si="479"/>
        <v>72294.693333333329</v>
      </c>
      <c r="BS496">
        <f t="shared" si="480"/>
        <v>-7860.9635294117761</v>
      </c>
      <c r="BT496" s="18">
        <f t="shared" si="481"/>
        <v>-9.8071225875829726E-2</v>
      </c>
      <c r="BU496" s="14">
        <v>2012</v>
      </c>
      <c r="BV496" s="10">
        <v>250</v>
      </c>
      <c r="BW496" s="9">
        <v>16531591</v>
      </c>
      <c r="BX496">
        <f t="shared" si="482"/>
        <v>66126.364000000001</v>
      </c>
      <c r="BY496">
        <f t="shared" si="483"/>
        <v>-6168.3293333333277</v>
      </c>
      <c r="BZ496" s="18">
        <f t="shared" si="484"/>
        <v>-8.5322020869397067E-2</v>
      </c>
      <c r="CA496" s="14">
        <v>2013</v>
      </c>
      <c r="CB496" s="10">
        <v>220</v>
      </c>
      <c r="CC496" s="9">
        <v>17139084</v>
      </c>
      <c r="CD496">
        <f t="shared" si="485"/>
        <v>77904.927272727276</v>
      </c>
      <c r="CE496">
        <f t="shared" si="486"/>
        <v>11778.563272727275</v>
      </c>
      <c r="CF496" s="18">
        <f t="shared" si="487"/>
        <v>0.17812204634035639</v>
      </c>
      <c r="CG496" s="14">
        <v>2014</v>
      </c>
      <c r="CH496" s="10">
        <v>214</v>
      </c>
      <c r="CI496" s="9">
        <v>17179322</v>
      </c>
      <c r="CJ496">
        <f t="shared" si="488"/>
        <v>80277.20560747663</v>
      </c>
      <c r="CK496">
        <f t="shared" si="489"/>
        <v>2372.2783347493532</v>
      </c>
      <c r="CL496" s="18">
        <f t="shared" si="490"/>
        <v>3.0450940881371354E-2</v>
      </c>
      <c r="CM496" s="14">
        <v>2015</v>
      </c>
      <c r="CN496" s="9">
        <v>218</v>
      </c>
      <c r="CO496" s="9">
        <v>17269840</v>
      </c>
      <c r="CP496">
        <f t="shared" si="491"/>
        <v>79219.449541284397</v>
      </c>
      <c r="CQ496">
        <f t="shared" si="492"/>
        <v>-1057.7560661922325</v>
      </c>
      <c r="CR496" s="18">
        <f t="shared" si="493"/>
        <v>-1.3176294044965091E-2</v>
      </c>
      <c r="CS496" s="14">
        <v>2016</v>
      </c>
      <c r="CT496" s="9">
        <v>194</v>
      </c>
      <c r="CU496" s="9">
        <v>18577859</v>
      </c>
      <c r="CV496">
        <f t="shared" si="494"/>
        <v>95762.159793814426</v>
      </c>
      <c r="CW496">
        <f t="shared" si="495"/>
        <v>16542.710252530029</v>
      </c>
      <c r="CX496" s="18">
        <f t="shared" si="496"/>
        <v>0.20882132289885411</v>
      </c>
      <c r="CY496" s="14">
        <v>2017</v>
      </c>
      <c r="CZ496" s="9">
        <v>184</v>
      </c>
      <c r="DA496" s="9">
        <v>18656354</v>
      </c>
      <c r="DB496">
        <f t="shared" si="497"/>
        <v>101393.22826086957</v>
      </c>
      <c r="DC496">
        <f t="shared" si="498"/>
        <v>5631.0684670551418</v>
      </c>
      <c r="DD496" s="18">
        <f t="shared" si="499"/>
        <v>5.8802646882436645E-2</v>
      </c>
      <c r="DE496" s="14">
        <v>2018</v>
      </c>
      <c r="DF496" s="24">
        <v>225</v>
      </c>
      <c r="DG496" s="24">
        <v>19221700</v>
      </c>
      <c r="DH496">
        <f t="shared" si="500"/>
        <v>85429.777777777781</v>
      </c>
      <c r="DI496">
        <f t="shared" si="501"/>
        <v>-15963.450483091787</v>
      </c>
      <c r="DJ496" s="18">
        <f t="shared" si="502"/>
        <v>-0.157440992430187</v>
      </c>
      <c r="DK496" s="14">
        <v>2019</v>
      </c>
      <c r="DL496" s="24">
        <v>206</v>
      </c>
      <c r="DM496" s="24">
        <v>19225371</v>
      </c>
      <c r="DN496">
        <f t="shared" si="503"/>
        <v>93327.043689320388</v>
      </c>
      <c r="DO496">
        <f t="shared" si="504"/>
        <v>7897.2659115426068</v>
      </c>
      <c r="DP496" s="18">
        <f t="shared" si="505"/>
        <v>9.2441606626733661E-2</v>
      </c>
      <c r="DQ496" s="14">
        <v>2020</v>
      </c>
      <c r="DR496" s="25">
        <v>201</v>
      </c>
      <c r="DS496" s="24">
        <v>19706019</v>
      </c>
      <c r="DT496">
        <f t="shared" si="506"/>
        <v>98039.895522388062</v>
      </c>
      <c r="DU496">
        <f t="shared" si="507"/>
        <v>4712.8518330676743</v>
      </c>
      <c r="DV496" s="18">
        <f t="shared" si="508"/>
        <v>5.0498244096924889E-2</v>
      </c>
      <c r="DX496" s="11">
        <f t="shared" si="509"/>
        <v>4.823444000539482E-2</v>
      </c>
      <c r="DY496">
        <f t="shared" si="510"/>
        <v>93383.349909322569</v>
      </c>
      <c r="DZ496" s="23">
        <f t="shared" si="511"/>
        <v>75366.427116784835</v>
      </c>
    </row>
    <row r="497" spans="1:130" x14ac:dyDescent="0.2">
      <c r="A497" s="3">
        <v>109002</v>
      </c>
      <c r="B497" t="s">
        <v>496</v>
      </c>
      <c r="C497" s="14">
        <v>2000</v>
      </c>
      <c r="D497" s="10">
        <v>1220</v>
      </c>
      <c r="E497" s="9">
        <v>82721825</v>
      </c>
      <c r="F497">
        <f t="shared" si="448"/>
        <v>67804.774590163928</v>
      </c>
      <c r="G497" s="14">
        <v>2001</v>
      </c>
      <c r="H497" s="10">
        <v>1262</v>
      </c>
      <c r="I497" s="9">
        <v>91855473</v>
      </c>
      <c r="J497">
        <f t="shared" si="449"/>
        <v>72785.636291600633</v>
      </c>
      <c r="K497">
        <f t="shared" si="450"/>
        <v>4980.8617014367046</v>
      </c>
      <c r="L497" s="18">
        <f t="shared" si="451"/>
        <v>7.3458863797465537E-2</v>
      </c>
      <c r="M497" s="14">
        <v>2002</v>
      </c>
      <c r="N497" s="10">
        <v>1280</v>
      </c>
      <c r="O497" s="9">
        <v>100566578</v>
      </c>
      <c r="P497">
        <f t="shared" si="452"/>
        <v>78567.639062500006</v>
      </c>
      <c r="Q497">
        <f t="shared" si="453"/>
        <v>5782.002770899373</v>
      </c>
      <c r="R497" s="19">
        <f t="shared" si="454"/>
        <v>7.9438788550737841E-2</v>
      </c>
      <c r="S497" s="14">
        <v>2003</v>
      </c>
      <c r="T497" s="10">
        <v>1280</v>
      </c>
      <c r="U497" s="9">
        <v>106630590</v>
      </c>
      <c r="V497">
        <f t="shared" si="455"/>
        <v>83305.1484375</v>
      </c>
      <c r="W497">
        <f t="shared" si="456"/>
        <v>4737.5093749999942</v>
      </c>
      <c r="X497" s="18">
        <f t="shared" si="457"/>
        <v>6.0298482066278442E-2</v>
      </c>
      <c r="Y497" s="14">
        <v>2004</v>
      </c>
      <c r="Z497" s="10">
        <v>1350</v>
      </c>
      <c r="AA497" s="9">
        <v>115736980</v>
      </c>
      <c r="AB497">
        <f t="shared" si="458"/>
        <v>85731.096296296295</v>
      </c>
      <c r="AC497">
        <f t="shared" si="459"/>
        <v>2425.9478587962949</v>
      </c>
      <c r="AD497" s="18">
        <f t="shared" si="460"/>
        <v>2.9121223649416716E-2</v>
      </c>
      <c r="AE497" s="14">
        <v>2005</v>
      </c>
      <c r="AF497" s="10">
        <v>1415</v>
      </c>
      <c r="AG497" s="9">
        <v>121489679</v>
      </c>
      <c r="AH497">
        <f t="shared" si="461"/>
        <v>85858.430388692577</v>
      </c>
      <c r="AI497">
        <f t="shared" si="462"/>
        <v>127.33409239628236</v>
      </c>
      <c r="AJ497" s="18">
        <f t="shared" si="463"/>
        <v>1.4852731143924888E-3</v>
      </c>
      <c r="AK497" s="14">
        <v>2006</v>
      </c>
      <c r="AL497" s="10">
        <v>1438</v>
      </c>
      <c r="AM497" s="9">
        <v>137789651</v>
      </c>
      <c r="AN497">
        <f t="shared" si="464"/>
        <v>95820.341446453414</v>
      </c>
      <c r="AO497">
        <f t="shared" si="465"/>
        <v>9961.9110577608371</v>
      </c>
      <c r="AP497" s="18">
        <f t="shared" si="466"/>
        <v>0.11602717418268579</v>
      </c>
      <c r="AQ497" s="14">
        <v>2007</v>
      </c>
      <c r="AR497" s="10">
        <v>1430</v>
      </c>
      <c r="AS497" s="9">
        <v>149487123</v>
      </c>
      <c r="AT497">
        <f t="shared" si="467"/>
        <v>104536.44965034965</v>
      </c>
      <c r="AU497">
        <f t="shared" si="468"/>
        <v>8716.108203896234</v>
      </c>
      <c r="AV497" s="18">
        <f t="shared" si="469"/>
        <v>9.096302593293297E-2</v>
      </c>
      <c r="AW497" s="14">
        <v>2008</v>
      </c>
      <c r="AX497" s="10">
        <v>1414</v>
      </c>
      <c r="AY497" s="9">
        <v>164551832</v>
      </c>
      <c r="AZ497">
        <f t="shared" si="470"/>
        <v>116373.28995756719</v>
      </c>
      <c r="BA497">
        <f t="shared" si="471"/>
        <v>11836.840307217542</v>
      </c>
      <c r="BB497" s="18">
        <f t="shared" si="472"/>
        <v>0.11323170383927374</v>
      </c>
      <c r="BC497" s="14">
        <v>2009</v>
      </c>
      <c r="BD497" s="10">
        <v>1480</v>
      </c>
      <c r="BE497" s="9">
        <v>170455261</v>
      </c>
      <c r="BF497">
        <f t="shared" si="473"/>
        <v>115172.47364864865</v>
      </c>
      <c r="BG497">
        <f t="shared" si="474"/>
        <v>-1200.81630891854</v>
      </c>
      <c r="BH497" s="18">
        <f t="shared" si="475"/>
        <v>-1.0318659112897725E-2</v>
      </c>
      <c r="BI497" s="14">
        <v>2010</v>
      </c>
      <c r="BJ497" s="10">
        <v>1471</v>
      </c>
      <c r="BK497" s="9">
        <v>171315725</v>
      </c>
      <c r="BL497">
        <f t="shared" si="476"/>
        <v>116462.08361658736</v>
      </c>
      <c r="BM497">
        <f t="shared" si="477"/>
        <v>1289.6099679387116</v>
      </c>
      <c r="BN497" s="18">
        <f t="shared" si="478"/>
        <v>1.1197206477242689E-2</v>
      </c>
      <c r="BO497" s="14">
        <v>2011</v>
      </c>
      <c r="BP497" s="10">
        <v>1505</v>
      </c>
      <c r="BQ497" s="9">
        <v>172281323</v>
      </c>
      <c r="BR497">
        <f t="shared" si="479"/>
        <v>114472.63986710964</v>
      </c>
      <c r="BS497">
        <f t="shared" si="480"/>
        <v>-1989.443749477723</v>
      </c>
      <c r="BT497" s="18">
        <f t="shared" si="481"/>
        <v>-1.7082330039940762E-2</v>
      </c>
      <c r="BU497" s="14">
        <v>2012</v>
      </c>
      <c r="BV497" s="10">
        <v>1481</v>
      </c>
      <c r="BW497" s="9">
        <v>172650986</v>
      </c>
      <c r="BX497">
        <f t="shared" si="482"/>
        <v>116577.3031735314</v>
      </c>
      <c r="BY497">
        <f t="shared" si="483"/>
        <v>2104.6633064217604</v>
      </c>
      <c r="BZ497" s="18">
        <f t="shared" si="484"/>
        <v>1.8385732248902855E-2</v>
      </c>
      <c r="CA497" s="14">
        <v>2013</v>
      </c>
      <c r="CB497" s="10">
        <v>1472</v>
      </c>
      <c r="CC497" s="9">
        <v>177231295</v>
      </c>
      <c r="CD497">
        <f t="shared" si="485"/>
        <v>120401.69497282608</v>
      </c>
      <c r="CE497">
        <f t="shared" si="486"/>
        <v>3824.3917992946808</v>
      </c>
      <c r="CF497" s="18">
        <f t="shared" si="487"/>
        <v>3.2805629356529836E-2</v>
      </c>
      <c r="CG497" s="14">
        <v>2014</v>
      </c>
      <c r="CH497" s="10">
        <v>1482</v>
      </c>
      <c r="CI497" s="9">
        <v>177900783</v>
      </c>
      <c r="CJ497">
        <f t="shared" si="488"/>
        <v>120041.01417004049</v>
      </c>
      <c r="CK497">
        <f t="shared" si="489"/>
        <v>-360.68080278558773</v>
      </c>
      <c r="CL497" s="18">
        <f t="shared" si="490"/>
        <v>-2.9956455585362909E-3</v>
      </c>
      <c r="CM497" s="14">
        <v>2015</v>
      </c>
      <c r="CN497" s="9">
        <v>1528</v>
      </c>
      <c r="CO497" s="9">
        <v>181594215</v>
      </c>
      <c r="CP497">
        <f t="shared" si="491"/>
        <v>118844.38154450261</v>
      </c>
      <c r="CQ497">
        <f t="shared" si="492"/>
        <v>-1196.6326255378808</v>
      </c>
      <c r="CR497" s="18">
        <f t="shared" si="493"/>
        <v>-9.9685314541147312E-3</v>
      </c>
      <c r="CS497" s="14">
        <v>2016</v>
      </c>
      <c r="CT497" s="9">
        <v>1531</v>
      </c>
      <c r="CU497" s="9">
        <v>182631578</v>
      </c>
      <c r="CV497">
        <f t="shared" si="494"/>
        <v>119289.07772697584</v>
      </c>
      <c r="CW497">
        <f t="shared" si="495"/>
        <v>444.69618247322796</v>
      </c>
      <c r="CX497" s="18">
        <f t="shared" si="496"/>
        <v>3.7418359765430433E-3</v>
      </c>
      <c r="CY497" s="14">
        <v>2017</v>
      </c>
      <c r="CZ497" s="9">
        <v>1561</v>
      </c>
      <c r="DA497" s="9">
        <v>189622385</v>
      </c>
      <c r="DB497">
        <f t="shared" si="497"/>
        <v>121474.94234465086</v>
      </c>
      <c r="DC497">
        <f t="shared" si="498"/>
        <v>2185.864617675019</v>
      </c>
      <c r="DD497" s="18">
        <f t="shared" si="499"/>
        <v>1.8324096885700969E-2</v>
      </c>
      <c r="DE497" s="14">
        <v>2018</v>
      </c>
      <c r="DF497" s="24">
        <v>1636</v>
      </c>
      <c r="DG497" s="24">
        <v>197979005</v>
      </c>
      <c r="DH497">
        <f t="shared" si="500"/>
        <v>121014.06173594132</v>
      </c>
      <c r="DI497">
        <f t="shared" si="501"/>
        <v>-460.88060870954359</v>
      </c>
      <c r="DJ497" s="18">
        <f t="shared" si="502"/>
        <v>-3.7940385055044929E-3</v>
      </c>
      <c r="DK497" s="14">
        <v>2019</v>
      </c>
      <c r="DL497" s="24">
        <v>1657</v>
      </c>
      <c r="DM497" s="24">
        <v>209857927</v>
      </c>
      <c r="DN497">
        <f t="shared" si="503"/>
        <v>126649.32226916113</v>
      </c>
      <c r="DO497">
        <f t="shared" si="504"/>
        <v>5635.2605332198145</v>
      </c>
      <c r="DP497" s="18">
        <f t="shared" si="505"/>
        <v>4.6566989425710151E-2</v>
      </c>
      <c r="DQ497" s="14">
        <v>2020</v>
      </c>
      <c r="DR497" s="25">
        <v>1654</v>
      </c>
      <c r="DS497" s="24">
        <v>221245358</v>
      </c>
      <c r="DT497">
        <f t="shared" si="506"/>
        <v>133763.81983071342</v>
      </c>
      <c r="DU497">
        <f t="shared" si="507"/>
        <v>7114.4975615522853</v>
      </c>
      <c r="DV497" s="18">
        <f t="shared" si="508"/>
        <v>5.6174777993933667E-2</v>
      </c>
      <c r="DX497" s="11">
        <f t="shared" si="509"/>
        <v>3.5231772770632504E-2</v>
      </c>
      <c r="DY497">
        <f t="shared" si="510"/>
        <v>123046.1087832511</v>
      </c>
      <c r="DZ497" s="23">
        <f t="shared" si="511"/>
        <v>106425.98195341963</v>
      </c>
    </row>
    <row r="498" spans="1:130" x14ac:dyDescent="0.2">
      <c r="A498" s="3">
        <v>109003</v>
      </c>
      <c r="B498" t="s">
        <v>497</v>
      </c>
      <c r="C498" s="14">
        <v>2000</v>
      </c>
      <c r="D498" s="10">
        <v>2513</v>
      </c>
      <c r="E498" s="9">
        <v>135356091</v>
      </c>
      <c r="F498">
        <f t="shared" si="448"/>
        <v>53862.352168722646</v>
      </c>
      <c r="G498" s="14">
        <v>2001</v>
      </c>
      <c r="H498" s="10">
        <v>2587</v>
      </c>
      <c r="I498" s="9">
        <v>145747822</v>
      </c>
      <c r="J498">
        <f t="shared" si="449"/>
        <v>56338.547352145339</v>
      </c>
      <c r="K498">
        <f t="shared" si="450"/>
        <v>2476.1951834226929</v>
      </c>
      <c r="L498" s="18">
        <f t="shared" si="451"/>
        <v>4.5972652209210346E-2</v>
      </c>
      <c r="M498" s="14">
        <v>2002</v>
      </c>
      <c r="N498" s="10">
        <v>2668</v>
      </c>
      <c r="O498" s="9">
        <v>160479841</v>
      </c>
      <c r="P498">
        <f t="shared" si="452"/>
        <v>60149.86544227886</v>
      </c>
      <c r="Q498">
        <f t="shared" si="453"/>
        <v>3811.3180901335218</v>
      </c>
      <c r="R498" s="19">
        <f t="shared" si="454"/>
        <v>6.7650272668743017E-2</v>
      </c>
      <c r="S498" s="14">
        <v>2003</v>
      </c>
      <c r="T498" s="10">
        <v>2668</v>
      </c>
      <c r="U498" s="9">
        <v>167865303</v>
      </c>
      <c r="V498">
        <f t="shared" si="455"/>
        <v>62918.029610194906</v>
      </c>
      <c r="W498">
        <f t="shared" si="456"/>
        <v>2768.1641679160457</v>
      </c>
      <c r="X498" s="18">
        <f t="shared" si="457"/>
        <v>4.602111987386634E-2</v>
      </c>
      <c r="Y498" s="14">
        <v>2004</v>
      </c>
      <c r="Z498" s="10">
        <v>2693</v>
      </c>
      <c r="AA498" s="9">
        <v>179313384</v>
      </c>
      <c r="AB498">
        <f t="shared" si="458"/>
        <v>66584.992202005204</v>
      </c>
      <c r="AC498">
        <f t="shared" si="459"/>
        <v>3666.9625918102975</v>
      </c>
      <c r="AD498" s="18">
        <f t="shared" si="460"/>
        <v>5.8281586606077095E-2</v>
      </c>
      <c r="AE498" s="14">
        <v>2005</v>
      </c>
      <c r="AF498" s="10">
        <v>2772</v>
      </c>
      <c r="AG498" s="9">
        <v>182448543</v>
      </c>
      <c r="AH498">
        <f t="shared" si="461"/>
        <v>65818.377705627703</v>
      </c>
      <c r="AI498">
        <f t="shared" si="462"/>
        <v>-766.61449637750047</v>
      </c>
      <c r="AJ498" s="18">
        <f t="shared" si="463"/>
        <v>-1.151332261257536E-2</v>
      </c>
      <c r="AK498" s="14">
        <v>2006</v>
      </c>
      <c r="AL498" s="10">
        <v>2837</v>
      </c>
      <c r="AM498" s="9">
        <v>212837991</v>
      </c>
      <c r="AN498">
        <f t="shared" si="464"/>
        <v>75022.203383856191</v>
      </c>
      <c r="AO498">
        <f t="shared" si="465"/>
        <v>9203.825678228488</v>
      </c>
      <c r="AP498" s="18">
        <f t="shared" si="466"/>
        <v>0.13983671428962505</v>
      </c>
      <c r="AQ498" s="14">
        <v>2007</v>
      </c>
      <c r="AR498" s="10">
        <v>2947</v>
      </c>
      <c r="AS498" s="9">
        <v>227847591</v>
      </c>
      <c r="AT498">
        <f t="shared" si="467"/>
        <v>77315.097047845265</v>
      </c>
      <c r="AU498">
        <f t="shared" si="468"/>
        <v>2292.8936639890744</v>
      </c>
      <c r="AV498" s="18">
        <f t="shared" si="469"/>
        <v>3.0562867532126836E-2</v>
      </c>
      <c r="AW498" s="14">
        <v>2008</v>
      </c>
      <c r="AX498" s="10">
        <v>3030</v>
      </c>
      <c r="AY498" s="9">
        <v>252508653</v>
      </c>
      <c r="AZ498">
        <f t="shared" si="470"/>
        <v>83336.189108910898</v>
      </c>
      <c r="BA498">
        <f t="shared" si="471"/>
        <v>6021.0920610656322</v>
      </c>
      <c r="BB498" s="18">
        <f t="shared" si="472"/>
        <v>7.7877313629181266E-2</v>
      </c>
      <c r="BC498" s="14">
        <v>2009</v>
      </c>
      <c r="BD498" s="10">
        <v>3001</v>
      </c>
      <c r="BE498" s="9">
        <v>265571988</v>
      </c>
      <c r="BF498">
        <f t="shared" si="473"/>
        <v>88494.497834055321</v>
      </c>
      <c r="BG498">
        <f t="shared" si="474"/>
        <v>5158.3087251444231</v>
      </c>
      <c r="BH498" s="18">
        <f t="shared" si="475"/>
        <v>6.1897583514445347E-2</v>
      </c>
      <c r="BI498" s="14">
        <v>2010</v>
      </c>
      <c r="BJ498" s="10">
        <v>2986</v>
      </c>
      <c r="BK498" s="9">
        <v>262448924</v>
      </c>
      <c r="BL498">
        <f t="shared" si="476"/>
        <v>87893.142665773616</v>
      </c>
      <c r="BM498">
        <f t="shared" si="477"/>
        <v>-601.35516828170512</v>
      </c>
      <c r="BN498" s="18">
        <f t="shared" si="478"/>
        <v>-6.7953961319647798E-3</v>
      </c>
      <c r="BO498" s="14">
        <v>2011</v>
      </c>
      <c r="BP498" s="10">
        <v>2986</v>
      </c>
      <c r="BQ498" s="9">
        <v>259503947</v>
      </c>
      <c r="BR498">
        <f t="shared" si="479"/>
        <v>86906.881111855328</v>
      </c>
      <c r="BS498">
        <f t="shared" si="480"/>
        <v>-986.26155391828797</v>
      </c>
      <c r="BT498" s="18">
        <f t="shared" si="481"/>
        <v>-1.1221143356640349E-2</v>
      </c>
      <c r="BU498" s="14">
        <v>2012</v>
      </c>
      <c r="BV498" s="10">
        <v>2959</v>
      </c>
      <c r="BW498" s="9">
        <v>254167763</v>
      </c>
      <c r="BX498">
        <f t="shared" si="482"/>
        <v>85896.506590064208</v>
      </c>
      <c r="BY498">
        <f t="shared" si="483"/>
        <v>-1010.3745217911201</v>
      </c>
      <c r="BZ498" s="18">
        <f t="shared" si="484"/>
        <v>-1.1625943870781605E-2</v>
      </c>
      <c r="CA498" s="14">
        <v>2013</v>
      </c>
      <c r="CB498" s="10">
        <v>3112</v>
      </c>
      <c r="CC498" s="9">
        <v>257396746</v>
      </c>
      <c r="CD498">
        <f t="shared" si="485"/>
        <v>82711.036632390751</v>
      </c>
      <c r="CE498">
        <f t="shared" si="486"/>
        <v>-3185.4699576734565</v>
      </c>
      <c r="CF498" s="18">
        <f t="shared" si="487"/>
        <v>-3.7084976841676644E-2</v>
      </c>
      <c r="CG498" s="14">
        <v>2014</v>
      </c>
      <c r="CH498" s="10">
        <v>3151</v>
      </c>
      <c r="CI498" s="9">
        <v>258684538</v>
      </c>
      <c r="CJ498">
        <f t="shared" si="488"/>
        <v>82096.013329101872</v>
      </c>
      <c r="CK498">
        <f t="shared" si="489"/>
        <v>-615.02330328887911</v>
      </c>
      <c r="CL498" s="18">
        <f t="shared" si="490"/>
        <v>-7.4358069772762067E-3</v>
      </c>
      <c r="CM498" s="14">
        <v>2015</v>
      </c>
      <c r="CN498" s="9">
        <v>3191</v>
      </c>
      <c r="CO498" s="9">
        <v>265196477</v>
      </c>
      <c r="CP498">
        <f t="shared" si="491"/>
        <v>83107.639298025693</v>
      </c>
      <c r="CQ498">
        <f t="shared" si="492"/>
        <v>1011.6259689238213</v>
      </c>
      <c r="CR498" s="18">
        <f t="shared" si="493"/>
        <v>1.2322473746300836E-2</v>
      </c>
      <c r="CS498" s="14">
        <v>2016</v>
      </c>
      <c r="CT498" s="9">
        <v>3169</v>
      </c>
      <c r="CU498" s="9">
        <v>267637410</v>
      </c>
      <c r="CV498">
        <f t="shared" si="494"/>
        <v>84454.846954875349</v>
      </c>
      <c r="CW498">
        <f t="shared" si="495"/>
        <v>1347.2076568496559</v>
      </c>
      <c r="CX498" s="18">
        <f t="shared" si="496"/>
        <v>1.6210394955613428E-2</v>
      </c>
      <c r="CY498" s="14">
        <v>2017</v>
      </c>
      <c r="CZ498" s="9">
        <v>3141</v>
      </c>
      <c r="DA498" s="9">
        <v>274816035</v>
      </c>
      <c r="DB498">
        <f t="shared" si="497"/>
        <v>87493.166189111755</v>
      </c>
      <c r="DC498">
        <f t="shared" si="498"/>
        <v>3038.3192342364055</v>
      </c>
      <c r="DD498" s="18">
        <f t="shared" si="499"/>
        <v>3.5975664438297958E-2</v>
      </c>
      <c r="DE498" s="14">
        <v>2018</v>
      </c>
      <c r="DF498" s="24">
        <v>3051</v>
      </c>
      <c r="DG498" s="24">
        <v>276363122</v>
      </c>
      <c r="DH498">
        <f t="shared" si="500"/>
        <v>90581.16093084235</v>
      </c>
      <c r="DI498">
        <f t="shared" si="501"/>
        <v>3087.9947417305957</v>
      </c>
      <c r="DJ498" s="18">
        <f t="shared" si="502"/>
        <v>3.5294124972641429E-2</v>
      </c>
      <c r="DK498" s="14">
        <v>2019</v>
      </c>
      <c r="DL498" s="24">
        <v>3028</v>
      </c>
      <c r="DM498" s="24">
        <v>282774850</v>
      </c>
      <c r="DN498">
        <f t="shared" si="503"/>
        <v>93386.674372523121</v>
      </c>
      <c r="DO498">
        <f t="shared" si="504"/>
        <v>2805.5134416807705</v>
      </c>
      <c r="DP498" s="18">
        <f t="shared" si="505"/>
        <v>3.0972372321687806E-2</v>
      </c>
      <c r="DQ498" s="14">
        <v>2020</v>
      </c>
      <c r="DR498" s="25">
        <v>3018</v>
      </c>
      <c r="DS498" s="24">
        <v>292803642</v>
      </c>
      <c r="DT498">
        <f t="shared" si="506"/>
        <v>97019.099403578526</v>
      </c>
      <c r="DU498">
        <f t="shared" si="507"/>
        <v>3632.4250310554053</v>
      </c>
      <c r="DV498" s="18">
        <f t="shared" si="508"/>
        <v>3.889660977288386E-2</v>
      </c>
      <c r="DX498" s="11">
        <f t="shared" si="509"/>
        <v>2.7381437328481379E-2</v>
      </c>
      <c r="DY498">
        <f t="shared" si="510"/>
        <v>90487.000497492423</v>
      </c>
      <c r="DZ498" s="23">
        <f t="shared" si="511"/>
        <v>78637.443777799272</v>
      </c>
    </row>
    <row r="499" spans="1:130" x14ac:dyDescent="0.2">
      <c r="A499" s="3">
        <v>110014</v>
      </c>
      <c r="B499" t="s">
        <v>498</v>
      </c>
      <c r="C499" s="14">
        <v>2000</v>
      </c>
      <c r="D499" s="10">
        <v>966</v>
      </c>
      <c r="E499" s="9">
        <v>19561151</v>
      </c>
      <c r="F499">
        <f t="shared" si="448"/>
        <v>20249.638716356108</v>
      </c>
      <c r="G499" s="14">
        <v>2001</v>
      </c>
      <c r="H499" s="10">
        <v>904</v>
      </c>
      <c r="I499" s="9">
        <v>19916589</v>
      </c>
      <c r="J499">
        <f t="shared" si="449"/>
        <v>22031.625</v>
      </c>
      <c r="K499">
        <f t="shared" si="450"/>
        <v>1781.9862836438915</v>
      </c>
      <c r="L499" s="18">
        <f t="shared" si="451"/>
        <v>8.8000892687756418E-2</v>
      </c>
      <c r="M499" s="14">
        <v>2002</v>
      </c>
      <c r="N499" s="10">
        <v>856</v>
      </c>
      <c r="O499" s="9">
        <v>21481027</v>
      </c>
      <c r="P499">
        <f t="shared" si="452"/>
        <v>25094.657710280375</v>
      </c>
      <c r="Q499">
        <f t="shared" si="453"/>
        <v>3063.0327102803749</v>
      </c>
      <c r="R499" s="19">
        <f t="shared" si="454"/>
        <v>0.13902890550653321</v>
      </c>
      <c r="S499" s="14">
        <v>2003</v>
      </c>
      <c r="T499" s="10">
        <v>856</v>
      </c>
      <c r="U499" s="9">
        <v>17799206</v>
      </c>
      <c r="V499">
        <f t="shared" si="455"/>
        <v>20793.464953271028</v>
      </c>
      <c r="W499">
        <f t="shared" si="456"/>
        <v>-4301.1927570093467</v>
      </c>
      <c r="X499" s="18">
        <f t="shared" si="457"/>
        <v>-0.17139874178269041</v>
      </c>
      <c r="Y499" s="14">
        <v>2004</v>
      </c>
      <c r="Z499" s="10">
        <v>874</v>
      </c>
      <c r="AA499" s="9">
        <v>18963720</v>
      </c>
      <c r="AB499">
        <f t="shared" si="458"/>
        <v>21697.620137299771</v>
      </c>
      <c r="AC499">
        <f t="shared" si="459"/>
        <v>904.15518402874295</v>
      </c>
      <c r="AD499" s="18">
        <f t="shared" si="460"/>
        <v>4.3482660829286653E-2</v>
      </c>
      <c r="AE499" s="14">
        <v>2005</v>
      </c>
      <c r="AF499" s="10">
        <v>826</v>
      </c>
      <c r="AG499" s="9">
        <v>19677715</v>
      </c>
      <c r="AH499">
        <f t="shared" si="461"/>
        <v>23822.8995157385</v>
      </c>
      <c r="AI499">
        <f t="shared" si="462"/>
        <v>2125.2793784387286</v>
      </c>
      <c r="AJ499" s="18">
        <f t="shared" si="463"/>
        <v>9.7949884134307441E-2</v>
      </c>
      <c r="AK499" s="14">
        <v>2006</v>
      </c>
      <c r="AL499" s="10">
        <v>807</v>
      </c>
      <c r="AM499" s="9">
        <v>22261695</v>
      </c>
      <c r="AN499">
        <f t="shared" si="464"/>
        <v>27585.74349442379</v>
      </c>
      <c r="AO499">
        <f t="shared" si="465"/>
        <v>3762.8439786852905</v>
      </c>
      <c r="AP499" s="18">
        <f t="shared" si="466"/>
        <v>0.15795071360643498</v>
      </c>
      <c r="AQ499" s="14">
        <v>2007</v>
      </c>
      <c r="AR499" s="10">
        <v>787</v>
      </c>
      <c r="AS499" s="9">
        <v>22991530</v>
      </c>
      <c r="AT499">
        <f t="shared" si="467"/>
        <v>29214.142312579417</v>
      </c>
      <c r="AU499">
        <f t="shared" si="468"/>
        <v>1628.3988181556269</v>
      </c>
      <c r="AV499" s="18">
        <f t="shared" si="469"/>
        <v>5.9030448770931013E-2</v>
      </c>
      <c r="AW499" s="14">
        <v>2008</v>
      </c>
      <c r="AX499" s="10">
        <v>786</v>
      </c>
      <c r="AY499" s="9">
        <v>27080740</v>
      </c>
      <c r="AZ499">
        <f t="shared" si="470"/>
        <v>34453.867684478369</v>
      </c>
      <c r="BA499">
        <f t="shared" si="471"/>
        <v>5239.7253718989523</v>
      </c>
      <c r="BB499" s="18">
        <f t="shared" si="472"/>
        <v>0.1793557830942297</v>
      </c>
      <c r="BC499" s="14">
        <v>2009</v>
      </c>
      <c r="BD499" s="10">
        <v>817</v>
      </c>
      <c r="BE499" s="9">
        <v>27948092</v>
      </c>
      <c r="BF499">
        <f t="shared" si="473"/>
        <v>34208.190942472458</v>
      </c>
      <c r="BG499">
        <f t="shared" si="474"/>
        <v>-245.67674200591136</v>
      </c>
      <c r="BH499" s="18">
        <f t="shared" si="475"/>
        <v>-7.1305997995862128E-3</v>
      </c>
      <c r="BI499" s="14">
        <v>2010</v>
      </c>
      <c r="BJ499" s="10">
        <v>821</v>
      </c>
      <c r="BK499" s="9">
        <v>27137721</v>
      </c>
      <c r="BL499">
        <f t="shared" si="476"/>
        <v>33054.471376370282</v>
      </c>
      <c r="BM499">
        <f t="shared" si="477"/>
        <v>-1153.719566102176</v>
      </c>
      <c r="BN499" s="18">
        <f t="shared" si="478"/>
        <v>-3.3726412719175175E-2</v>
      </c>
      <c r="BO499" s="14">
        <v>2011</v>
      </c>
      <c r="BP499" s="10">
        <v>768</v>
      </c>
      <c r="BQ499" s="9">
        <v>28480231</v>
      </c>
      <c r="BR499">
        <f t="shared" si="479"/>
        <v>37083.634114583336</v>
      </c>
      <c r="BS499">
        <f t="shared" si="480"/>
        <v>4029.1627382130537</v>
      </c>
      <c r="BT499" s="18">
        <f t="shared" si="481"/>
        <v>0.12189463544388701</v>
      </c>
      <c r="BU499" s="14">
        <v>2012</v>
      </c>
      <c r="BV499" s="10">
        <v>739</v>
      </c>
      <c r="BW499" s="9">
        <v>30393923</v>
      </c>
      <c r="BX499">
        <f t="shared" si="482"/>
        <v>41128.447902571039</v>
      </c>
      <c r="BY499">
        <f t="shared" si="483"/>
        <v>4044.8137879877031</v>
      </c>
      <c r="BZ499" s="18">
        <f t="shared" si="484"/>
        <v>0.1090727455537336</v>
      </c>
      <c r="CA499" s="14">
        <v>2013</v>
      </c>
      <c r="CB499" s="10">
        <v>726</v>
      </c>
      <c r="CC499" s="9">
        <v>30428837</v>
      </c>
      <c r="CD499">
        <f t="shared" si="485"/>
        <v>41912.998622589534</v>
      </c>
      <c r="CE499">
        <f t="shared" si="486"/>
        <v>784.55072001849476</v>
      </c>
      <c r="CF499" s="18">
        <f t="shared" si="487"/>
        <v>1.9075621863412225E-2</v>
      </c>
      <c r="CG499" s="14">
        <v>2014</v>
      </c>
      <c r="CH499" s="10">
        <v>747</v>
      </c>
      <c r="CI499" s="9">
        <v>29979645</v>
      </c>
      <c r="CJ499">
        <f t="shared" si="488"/>
        <v>40133.393574297188</v>
      </c>
      <c r="CK499">
        <f t="shared" si="489"/>
        <v>-1779.6050482923456</v>
      </c>
      <c r="CL499" s="18">
        <f t="shared" si="490"/>
        <v>-4.2459501986889699E-2</v>
      </c>
      <c r="CM499" s="14">
        <v>2015</v>
      </c>
      <c r="CN499" s="9">
        <v>756</v>
      </c>
      <c r="CO499" s="9">
        <v>28888316</v>
      </c>
      <c r="CP499">
        <f t="shared" si="491"/>
        <v>38212.0582010582</v>
      </c>
      <c r="CQ499">
        <f t="shared" si="492"/>
        <v>-1921.3353732389878</v>
      </c>
      <c r="CR499" s="18">
        <f t="shared" si="493"/>
        <v>-4.7873733121573787E-2</v>
      </c>
      <c r="CS499" s="14">
        <v>2016</v>
      </c>
      <c r="CT499" s="9">
        <v>758</v>
      </c>
      <c r="CU499" s="9">
        <v>29379813</v>
      </c>
      <c r="CV499">
        <f t="shared" si="494"/>
        <v>38759.647757255938</v>
      </c>
      <c r="CW499">
        <f t="shared" si="495"/>
        <v>547.58955619773769</v>
      </c>
      <c r="CX499" s="18">
        <f t="shared" si="496"/>
        <v>1.4330281643467543E-2</v>
      </c>
      <c r="CY499" s="14">
        <v>2017</v>
      </c>
      <c r="CZ499" s="9">
        <v>771</v>
      </c>
      <c r="DA499" s="9">
        <v>29706656</v>
      </c>
      <c r="DB499">
        <f t="shared" si="497"/>
        <v>38530.033722438391</v>
      </c>
      <c r="DC499">
        <f t="shared" si="498"/>
        <v>-229.61403481754678</v>
      </c>
      <c r="DD499" s="18">
        <f t="shared" si="499"/>
        <v>-5.9240485428447235E-3</v>
      </c>
      <c r="DE499" s="14">
        <v>2018</v>
      </c>
      <c r="DF499" s="24">
        <v>807</v>
      </c>
      <c r="DG499" s="24">
        <v>31023101</v>
      </c>
      <c r="DH499">
        <f t="shared" si="500"/>
        <v>38442.504337050806</v>
      </c>
      <c r="DI499">
        <f t="shared" si="501"/>
        <v>-87.529385387584625</v>
      </c>
      <c r="DJ499" s="18">
        <f t="shared" si="502"/>
        <v>-2.2717183695744061E-3</v>
      </c>
      <c r="DK499" s="14">
        <v>2019</v>
      </c>
      <c r="DL499" s="24">
        <v>792</v>
      </c>
      <c r="DM499" s="24">
        <v>31808756</v>
      </c>
      <c r="DN499">
        <f t="shared" si="503"/>
        <v>40162.570707070707</v>
      </c>
      <c r="DO499">
        <f t="shared" si="504"/>
        <v>1720.0663700199002</v>
      </c>
      <c r="DP499" s="18">
        <f t="shared" si="505"/>
        <v>4.4743868790101268E-2</v>
      </c>
      <c r="DQ499" s="14">
        <v>2020</v>
      </c>
      <c r="DR499" s="25">
        <v>853</v>
      </c>
      <c r="DS499" s="24">
        <v>32260348</v>
      </c>
      <c r="DT499">
        <f t="shared" si="506"/>
        <v>37819.86869871043</v>
      </c>
      <c r="DU499">
        <f t="shared" si="507"/>
        <v>-2342.7020083602765</v>
      </c>
      <c r="DV499" s="18">
        <f t="shared" si="508"/>
        <v>-5.833047952649701E-2</v>
      </c>
      <c r="DX499" s="11">
        <f t="shared" si="509"/>
        <v>3.4470325139936281E-2</v>
      </c>
      <c r="DY499">
        <f t="shared" si="510"/>
        <v>39045.036255519961</v>
      </c>
      <c r="DZ499" s="23">
        <f t="shared" si="511"/>
        <v>32590.070451471216</v>
      </c>
    </row>
    <row r="500" spans="1:130" x14ac:dyDescent="0.2">
      <c r="A500" s="3">
        <v>110029</v>
      </c>
      <c r="B500" t="s">
        <v>499</v>
      </c>
      <c r="C500" s="14">
        <v>2000</v>
      </c>
      <c r="D500" s="10">
        <v>2414</v>
      </c>
      <c r="E500" s="9">
        <v>52094869</v>
      </c>
      <c r="F500">
        <f t="shared" si="448"/>
        <v>21580.310273405135</v>
      </c>
      <c r="G500" s="14">
        <v>2001</v>
      </c>
      <c r="H500" s="10">
        <v>2418</v>
      </c>
      <c r="I500" s="9">
        <v>54950629</v>
      </c>
      <c r="J500">
        <f t="shared" si="449"/>
        <v>22725.653019023986</v>
      </c>
      <c r="K500">
        <f t="shared" si="450"/>
        <v>1145.342745618851</v>
      </c>
      <c r="L500" s="18">
        <f t="shared" si="451"/>
        <v>5.3073506873083924E-2</v>
      </c>
      <c r="M500" s="14">
        <v>2002</v>
      </c>
      <c r="N500" s="10">
        <v>2423</v>
      </c>
      <c r="O500" s="9">
        <v>56614219</v>
      </c>
      <c r="P500">
        <f t="shared" si="452"/>
        <v>23365.340074288073</v>
      </c>
      <c r="Q500">
        <f t="shared" si="453"/>
        <v>639.68705526408667</v>
      </c>
      <c r="R500" s="19">
        <f t="shared" si="454"/>
        <v>2.8148236476575394E-2</v>
      </c>
      <c r="S500" s="14">
        <v>2003</v>
      </c>
      <c r="T500" s="10">
        <v>2423</v>
      </c>
      <c r="U500" s="9">
        <v>57451851</v>
      </c>
      <c r="V500">
        <f t="shared" si="455"/>
        <v>23711.040445728435</v>
      </c>
      <c r="W500">
        <f t="shared" si="456"/>
        <v>345.70037144036178</v>
      </c>
      <c r="X500" s="18">
        <f t="shared" si="457"/>
        <v>1.4795435047863093E-2</v>
      </c>
      <c r="Y500" s="14">
        <v>2004</v>
      </c>
      <c r="Z500" s="10">
        <v>2355</v>
      </c>
      <c r="AA500" s="9">
        <v>60477839</v>
      </c>
      <c r="AB500">
        <f t="shared" si="458"/>
        <v>25680.611040339703</v>
      </c>
      <c r="AC500">
        <f t="shared" si="459"/>
        <v>1969.5705946112685</v>
      </c>
      <c r="AD500" s="18">
        <f t="shared" si="460"/>
        <v>8.3065549110734549E-2</v>
      </c>
      <c r="AE500" s="14">
        <v>2005</v>
      </c>
      <c r="AF500" s="10">
        <v>2403</v>
      </c>
      <c r="AG500" s="9">
        <v>63335323</v>
      </c>
      <c r="AH500">
        <f t="shared" si="461"/>
        <v>26356.771951727009</v>
      </c>
      <c r="AI500">
        <f t="shared" si="462"/>
        <v>676.16091138730553</v>
      </c>
      <c r="AJ500" s="18">
        <f t="shared" si="463"/>
        <v>2.6329627060866122E-2</v>
      </c>
      <c r="AK500" s="14">
        <v>2006</v>
      </c>
      <c r="AL500" s="10">
        <v>2419</v>
      </c>
      <c r="AM500" s="9">
        <v>67506923</v>
      </c>
      <c r="AN500">
        <f t="shared" si="464"/>
        <v>27906.954526663911</v>
      </c>
      <c r="AO500">
        <f t="shared" si="465"/>
        <v>1550.1825749369018</v>
      </c>
      <c r="AP500" s="18">
        <f t="shared" si="466"/>
        <v>5.8815342704944838E-2</v>
      </c>
      <c r="AQ500" s="14">
        <v>2007</v>
      </c>
      <c r="AR500" s="10">
        <v>2391</v>
      </c>
      <c r="AS500" s="9">
        <v>70832740</v>
      </c>
      <c r="AT500">
        <f t="shared" si="467"/>
        <v>29624.734420744458</v>
      </c>
      <c r="AU500">
        <f t="shared" si="468"/>
        <v>1717.7798940805478</v>
      </c>
      <c r="AV500" s="18">
        <f t="shared" si="469"/>
        <v>6.1553828542605105E-2</v>
      </c>
      <c r="AW500" s="14">
        <v>2008</v>
      </c>
      <c r="AX500" s="10">
        <v>2378</v>
      </c>
      <c r="AY500" s="9">
        <v>80568478</v>
      </c>
      <c r="AZ500">
        <f t="shared" si="470"/>
        <v>33880.772918418843</v>
      </c>
      <c r="BA500">
        <f t="shared" si="471"/>
        <v>4256.0384976743844</v>
      </c>
      <c r="BB500" s="18">
        <f t="shared" si="472"/>
        <v>0.14366503467096506</v>
      </c>
      <c r="BC500" s="14">
        <v>2009</v>
      </c>
      <c r="BD500" s="10">
        <v>2360</v>
      </c>
      <c r="BE500" s="9">
        <v>82731674</v>
      </c>
      <c r="BF500">
        <f t="shared" si="473"/>
        <v>35055.794067796611</v>
      </c>
      <c r="BG500">
        <f t="shared" si="474"/>
        <v>1175.0211493777679</v>
      </c>
      <c r="BH500" s="18">
        <f t="shared" si="475"/>
        <v>3.4681060913429838E-2</v>
      </c>
      <c r="BI500" s="14">
        <v>2010</v>
      </c>
      <c r="BJ500" s="10">
        <v>2364</v>
      </c>
      <c r="BK500" s="9">
        <v>81804829</v>
      </c>
      <c r="BL500">
        <f t="shared" si="476"/>
        <v>34604.411590524534</v>
      </c>
      <c r="BM500">
        <f t="shared" si="477"/>
        <v>-451.38247727207636</v>
      </c>
      <c r="BN500" s="18">
        <f t="shared" si="478"/>
        <v>-1.2876116182081607E-2</v>
      </c>
      <c r="BO500" s="14">
        <v>2011</v>
      </c>
      <c r="BP500" s="10">
        <v>2368</v>
      </c>
      <c r="BQ500" s="9">
        <v>82140926</v>
      </c>
      <c r="BR500">
        <f t="shared" si="479"/>
        <v>34687.8910472973</v>
      </c>
      <c r="BS500">
        <f t="shared" si="480"/>
        <v>83.479456772765843</v>
      </c>
      <c r="BT500" s="18">
        <f t="shared" si="481"/>
        <v>2.4123934763168866E-3</v>
      </c>
      <c r="BU500" s="14">
        <v>2012</v>
      </c>
      <c r="BV500" s="10">
        <v>2334</v>
      </c>
      <c r="BW500" s="9">
        <v>84442507</v>
      </c>
      <c r="BX500">
        <f t="shared" si="482"/>
        <v>36179.308911739507</v>
      </c>
      <c r="BY500">
        <f t="shared" si="483"/>
        <v>1491.4178644422063</v>
      </c>
      <c r="BZ500" s="18">
        <f t="shared" si="484"/>
        <v>4.2995345621001942E-2</v>
      </c>
      <c r="CA500" s="14">
        <v>2013</v>
      </c>
      <c r="CB500" s="10">
        <v>2336</v>
      </c>
      <c r="CC500" s="9">
        <v>83971994</v>
      </c>
      <c r="CD500">
        <f t="shared" si="485"/>
        <v>35946.915239726026</v>
      </c>
      <c r="CE500">
        <f t="shared" si="486"/>
        <v>-232.39367201348068</v>
      </c>
      <c r="CF500" s="18">
        <f t="shared" si="487"/>
        <v>-6.4233861564468222E-3</v>
      </c>
      <c r="CG500" s="14">
        <v>2014</v>
      </c>
      <c r="CH500" s="10">
        <v>2311</v>
      </c>
      <c r="CI500" s="9">
        <v>85121373</v>
      </c>
      <c r="CJ500">
        <f t="shared" si="488"/>
        <v>36833.134141064475</v>
      </c>
      <c r="CK500">
        <f t="shared" si="489"/>
        <v>886.21890133844863</v>
      </c>
      <c r="CL500" s="18">
        <f t="shared" si="490"/>
        <v>2.4653545246604673E-2</v>
      </c>
      <c r="CM500" s="14">
        <v>2015</v>
      </c>
      <c r="CN500" s="9">
        <v>2315</v>
      </c>
      <c r="CO500" s="9">
        <v>84806079</v>
      </c>
      <c r="CP500">
        <f t="shared" si="491"/>
        <v>36633.295464362855</v>
      </c>
      <c r="CQ500">
        <f t="shared" si="492"/>
        <v>-199.83867670161999</v>
      </c>
      <c r="CR500" s="18">
        <f t="shared" si="493"/>
        <v>-5.425513776163406E-3</v>
      </c>
      <c r="CS500" s="14">
        <v>2016</v>
      </c>
      <c r="CT500" s="9">
        <v>2268</v>
      </c>
      <c r="CU500" s="9">
        <v>84759022</v>
      </c>
      <c r="CV500">
        <f t="shared" si="494"/>
        <v>37371.70282186949</v>
      </c>
      <c r="CW500">
        <f t="shared" si="495"/>
        <v>738.40735750663589</v>
      </c>
      <c r="CX500" s="18">
        <f t="shared" si="496"/>
        <v>2.015672759293425E-2</v>
      </c>
      <c r="CY500" s="14">
        <v>2017</v>
      </c>
      <c r="CZ500" s="9">
        <v>2196</v>
      </c>
      <c r="DA500" s="9">
        <v>86184330</v>
      </c>
      <c r="DB500">
        <f t="shared" si="497"/>
        <v>39246.051912568306</v>
      </c>
      <c r="DC500">
        <f t="shared" si="498"/>
        <v>1874.3490906988154</v>
      </c>
      <c r="DD500" s="18">
        <f t="shared" si="499"/>
        <v>5.0154232993685474E-2</v>
      </c>
      <c r="DE500" s="14">
        <v>2018</v>
      </c>
      <c r="DF500" s="24">
        <v>2157</v>
      </c>
      <c r="DG500" s="24">
        <v>91664856</v>
      </c>
      <c r="DH500">
        <f t="shared" si="500"/>
        <v>42496.456189151599</v>
      </c>
      <c r="DI500">
        <f t="shared" si="501"/>
        <v>3250.4042765832928</v>
      </c>
      <c r="DJ500" s="18">
        <f t="shared" si="502"/>
        <v>8.2821178645548568E-2</v>
      </c>
      <c r="DK500" s="14">
        <v>2019</v>
      </c>
      <c r="DL500" s="24">
        <v>2101</v>
      </c>
      <c r="DM500" s="24">
        <v>93248563</v>
      </c>
      <c r="DN500">
        <f t="shared" si="503"/>
        <v>44382.942884340788</v>
      </c>
      <c r="DO500">
        <f t="shared" si="504"/>
        <v>1886.486695189189</v>
      </c>
      <c r="DP500" s="18">
        <f t="shared" si="505"/>
        <v>4.4391623781344085E-2</v>
      </c>
      <c r="DQ500" s="14">
        <v>2020</v>
      </c>
      <c r="DR500" s="25">
        <v>2039</v>
      </c>
      <c r="DS500" s="24">
        <v>94769678</v>
      </c>
      <c r="DT500">
        <f t="shared" si="506"/>
        <v>46478.508092202057</v>
      </c>
      <c r="DU500">
        <f t="shared" si="507"/>
        <v>2095.5652078612693</v>
      </c>
      <c r="DV500" s="18">
        <f t="shared" si="508"/>
        <v>4.7215553356211262E-2</v>
      </c>
      <c r="DX500" s="11">
        <f t="shared" si="509"/>
        <v>3.7513324754456005E-2</v>
      </c>
      <c r="DY500">
        <f t="shared" si="510"/>
        <v>42041.816995353562</v>
      </c>
      <c r="DZ500" s="23">
        <f t="shared" si="511"/>
        <v>33083.266715856334</v>
      </c>
    </row>
    <row r="501" spans="1:130" x14ac:dyDescent="0.2">
      <c r="A501" s="3">
        <v>110030</v>
      </c>
      <c r="B501" t="s">
        <v>500</v>
      </c>
      <c r="C501" s="14">
        <v>2000</v>
      </c>
      <c r="D501" s="10">
        <v>177</v>
      </c>
      <c r="E501" s="9">
        <v>5303475</v>
      </c>
      <c r="F501">
        <f t="shared" si="448"/>
        <v>29963.135593220341</v>
      </c>
      <c r="G501" s="14">
        <v>2001</v>
      </c>
      <c r="H501" s="10">
        <v>175</v>
      </c>
      <c r="I501" s="9">
        <v>5548225</v>
      </c>
      <c r="J501">
        <f t="shared" si="449"/>
        <v>31704.142857142859</v>
      </c>
      <c r="K501">
        <f t="shared" si="450"/>
        <v>1741.0072639225182</v>
      </c>
      <c r="L501" s="18">
        <f t="shared" si="451"/>
        <v>5.8104975646021843E-2</v>
      </c>
      <c r="M501" s="14">
        <v>2002</v>
      </c>
      <c r="N501" s="10">
        <v>173</v>
      </c>
      <c r="O501" s="9">
        <v>5996003</v>
      </c>
      <c r="P501">
        <f t="shared" si="452"/>
        <v>34658.976878612717</v>
      </c>
      <c r="Q501">
        <f t="shared" si="453"/>
        <v>2954.8340214698583</v>
      </c>
      <c r="R501" s="19">
        <f t="shared" si="454"/>
        <v>9.3200249405390942E-2</v>
      </c>
      <c r="S501" s="14">
        <v>2003</v>
      </c>
      <c r="T501" s="10">
        <v>173</v>
      </c>
      <c r="U501" s="9">
        <v>6331359</v>
      </c>
      <c r="V501">
        <f t="shared" si="455"/>
        <v>36597.450867052023</v>
      </c>
      <c r="W501">
        <f t="shared" si="456"/>
        <v>1938.4739884393057</v>
      </c>
      <c r="X501" s="18">
        <f t="shared" si="457"/>
        <v>5.592992531858304E-2</v>
      </c>
      <c r="Y501" s="14">
        <v>2004</v>
      </c>
      <c r="Z501" s="10">
        <v>178</v>
      </c>
      <c r="AA501" s="9">
        <v>7144734</v>
      </c>
      <c r="AB501">
        <f t="shared" si="458"/>
        <v>40138.955056179773</v>
      </c>
      <c r="AC501">
        <f t="shared" si="459"/>
        <v>3541.5041891277506</v>
      </c>
      <c r="AD501" s="18">
        <f t="shared" si="460"/>
        <v>9.6769149359418868E-2</v>
      </c>
      <c r="AE501" s="14">
        <v>2005</v>
      </c>
      <c r="AF501" s="10">
        <v>187</v>
      </c>
      <c r="AG501" s="9">
        <v>7577767</v>
      </c>
      <c r="AH501">
        <f t="shared" si="461"/>
        <v>40522.818181818184</v>
      </c>
      <c r="AI501">
        <f t="shared" si="462"/>
        <v>383.86312563841057</v>
      </c>
      <c r="AJ501" s="18">
        <f t="shared" si="463"/>
        <v>9.563356223427924E-3</v>
      </c>
      <c r="AK501" s="14">
        <v>2006</v>
      </c>
      <c r="AL501" s="10">
        <v>184</v>
      </c>
      <c r="AM501" s="9">
        <v>8620667</v>
      </c>
      <c r="AN501">
        <f t="shared" si="464"/>
        <v>46851.45108695652</v>
      </c>
      <c r="AO501">
        <f t="shared" si="465"/>
        <v>6328.6329051383364</v>
      </c>
      <c r="AP501" s="18">
        <f t="shared" si="466"/>
        <v>0.1561745502680234</v>
      </c>
      <c r="AQ501" s="14">
        <v>2007</v>
      </c>
      <c r="AR501" s="10">
        <v>188</v>
      </c>
      <c r="AS501" s="9">
        <v>10141116</v>
      </c>
      <c r="AT501">
        <f t="shared" si="467"/>
        <v>53942.106382978724</v>
      </c>
      <c r="AU501">
        <f t="shared" si="468"/>
        <v>7090.6552960222034</v>
      </c>
      <c r="AV501" s="18">
        <f t="shared" si="469"/>
        <v>0.15134334436860691</v>
      </c>
      <c r="AW501" s="14">
        <v>2008</v>
      </c>
      <c r="AX501" s="10">
        <v>175</v>
      </c>
      <c r="AY501" s="9">
        <v>12429088</v>
      </c>
      <c r="AZ501">
        <f t="shared" si="470"/>
        <v>71023.360000000001</v>
      </c>
      <c r="BA501">
        <f t="shared" si="471"/>
        <v>17081.253617021277</v>
      </c>
      <c r="BB501" s="18">
        <f t="shared" si="472"/>
        <v>0.31665900281586368</v>
      </c>
      <c r="BC501" s="14">
        <v>2009</v>
      </c>
      <c r="BD501" s="10">
        <v>167</v>
      </c>
      <c r="BE501" s="9">
        <v>13006399</v>
      </c>
      <c r="BF501">
        <f t="shared" si="473"/>
        <v>77882.628742514964</v>
      </c>
      <c r="BG501">
        <f t="shared" si="474"/>
        <v>6859.2687425149634</v>
      </c>
      <c r="BH501" s="18">
        <f t="shared" si="475"/>
        <v>9.6577643503700239E-2</v>
      </c>
      <c r="BI501" s="14">
        <v>2010</v>
      </c>
      <c r="BJ501" s="10">
        <v>162</v>
      </c>
      <c r="BK501" s="9">
        <v>13022365</v>
      </c>
      <c r="BL501">
        <f t="shared" si="476"/>
        <v>80384.969135802472</v>
      </c>
      <c r="BM501">
        <f t="shared" si="477"/>
        <v>2502.340393287508</v>
      </c>
      <c r="BN501" s="18">
        <f t="shared" si="478"/>
        <v>3.2129634472924738E-2</v>
      </c>
      <c r="BO501" s="14">
        <v>2011</v>
      </c>
      <c r="BP501" s="10">
        <v>153</v>
      </c>
      <c r="BQ501" s="9">
        <v>13352695</v>
      </c>
      <c r="BR501">
        <f t="shared" si="479"/>
        <v>87272.516339869282</v>
      </c>
      <c r="BS501">
        <f t="shared" si="480"/>
        <v>6887.5472040668101</v>
      </c>
      <c r="BT501" s="18">
        <f t="shared" si="481"/>
        <v>8.5682028345759248E-2</v>
      </c>
      <c r="BU501" s="14">
        <v>2012</v>
      </c>
      <c r="BV501" s="10">
        <v>156</v>
      </c>
      <c r="BW501" s="9">
        <v>13363587</v>
      </c>
      <c r="BX501">
        <f t="shared" si="482"/>
        <v>85664.019230769234</v>
      </c>
      <c r="BY501">
        <f t="shared" si="483"/>
        <v>-1608.497109100048</v>
      </c>
      <c r="BZ501" s="18">
        <f t="shared" si="484"/>
        <v>-1.8430740587747067E-2</v>
      </c>
      <c r="CA501" s="14">
        <v>2013</v>
      </c>
      <c r="CB501" s="10">
        <v>161</v>
      </c>
      <c r="CC501" s="9">
        <v>13420812</v>
      </c>
      <c r="CD501">
        <f t="shared" si="485"/>
        <v>83359.08074534162</v>
      </c>
      <c r="CE501">
        <f t="shared" si="486"/>
        <v>-2304.9384854276141</v>
      </c>
      <c r="CF501" s="18">
        <f t="shared" si="487"/>
        <v>-2.690672824045728E-2</v>
      </c>
      <c r="CG501" s="14">
        <v>2014</v>
      </c>
      <c r="CH501" s="10">
        <v>157</v>
      </c>
      <c r="CI501" s="9">
        <v>12863826</v>
      </c>
      <c r="CJ501">
        <f t="shared" si="488"/>
        <v>81935.197452229302</v>
      </c>
      <c r="CK501">
        <f t="shared" si="489"/>
        <v>-1423.8832931123179</v>
      </c>
      <c r="CL501" s="18">
        <f t="shared" si="490"/>
        <v>-1.7081321919350571E-2</v>
      </c>
      <c r="CM501" s="14">
        <v>2015</v>
      </c>
      <c r="CN501" s="9">
        <v>165</v>
      </c>
      <c r="CO501" s="9">
        <v>12618741</v>
      </c>
      <c r="CP501">
        <f t="shared" si="491"/>
        <v>76477.218181818185</v>
      </c>
      <c r="CQ501">
        <f t="shared" si="492"/>
        <v>-5457.9792704111169</v>
      </c>
      <c r="CR501" s="18">
        <f t="shared" si="493"/>
        <v>-6.6613365685647907E-2</v>
      </c>
      <c r="CS501" s="14">
        <v>2016</v>
      </c>
      <c r="CT501" s="9">
        <v>172</v>
      </c>
      <c r="CU501" s="9">
        <v>12827290</v>
      </c>
      <c r="CV501">
        <f t="shared" si="494"/>
        <v>74577.267441860458</v>
      </c>
      <c r="CW501">
        <f t="shared" si="495"/>
        <v>-1899.9507399577269</v>
      </c>
      <c r="CX501" s="18">
        <f t="shared" si="496"/>
        <v>-2.4843355774797574E-2</v>
      </c>
      <c r="CY501" s="14">
        <v>2017</v>
      </c>
      <c r="CZ501" s="9">
        <v>172</v>
      </c>
      <c r="DA501" s="9">
        <v>12926014</v>
      </c>
      <c r="DB501">
        <f t="shared" si="497"/>
        <v>75151.244186046519</v>
      </c>
      <c r="DC501">
        <f t="shared" si="498"/>
        <v>573.97674418606039</v>
      </c>
      <c r="DD501" s="18">
        <f t="shared" si="499"/>
        <v>7.6964035271676551E-3</v>
      </c>
      <c r="DE501" s="14">
        <v>2018</v>
      </c>
      <c r="DF501" s="24">
        <v>173</v>
      </c>
      <c r="DG501" s="24">
        <v>13570246</v>
      </c>
      <c r="DH501">
        <f t="shared" si="500"/>
        <v>78440.728323699426</v>
      </c>
      <c r="DI501">
        <f t="shared" si="501"/>
        <v>3289.4841376529075</v>
      </c>
      <c r="DJ501" s="18">
        <f t="shared" si="502"/>
        <v>4.3771519331195219E-2</v>
      </c>
      <c r="DK501" s="14">
        <v>2019</v>
      </c>
      <c r="DL501" s="24">
        <v>167</v>
      </c>
      <c r="DM501" s="24">
        <v>13872200</v>
      </c>
      <c r="DN501">
        <f t="shared" si="503"/>
        <v>83067.065868263468</v>
      </c>
      <c r="DO501">
        <f t="shared" si="504"/>
        <v>4626.3375445640413</v>
      </c>
      <c r="DP501" s="18">
        <f t="shared" si="505"/>
        <v>5.8978768344330613E-2</v>
      </c>
      <c r="DQ501" s="14">
        <v>2020</v>
      </c>
      <c r="DR501" s="25">
        <v>152</v>
      </c>
      <c r="DS501" s="24">
        <v>14310101</v>
      </c>
      <c r="DT501">
        <f t="shared" si="506"/>
        <v>94145.401315789481</v>
      </c>
      <c r="DU501">
        <f t="shared" si="507"/>
        <v>11078.335447526013</v>
      </c>
      <c r="DV501" s="18">
        <f t="shared" si="508"/>
        <v>0.133366158196742</v>
      </c>
      <c r="DX501" s="11">
        <f t="shared" si="509"/>
        <v>5.7864974698985647E-2</v>
      </c>
      <c r="DY501">
        <f t="shared" si="510"/>
        <v>78886.346126003133</v>
      </c>
      <c r="DZ501" s="23">
        <f t="shared" si="511"/>
        <v>64940.939707998361</v>
      </c>
    </row>
    <row r="502" spans="1:130" x14ac:dyDescent="0.2">
      <c r="A502" s="3">
        <v>110031</v>
      </c>
      <c r="B502" t="s">
        <v>501</v>
      </c>
      <c r="C502" s="14">
        <v>2000</v>
      </c>
      <c r="D502" s="10">
        <v>516</v>
      </c>
      <c r="E502" s="9">
        <v>14611627</v>
      </c>
      <c r="F502">
        <f t="shared" si="448"/>
        <v>28317.106589147286</v>
      </c>
      <c r="G502" s="14">
        <v>2001</v>
      </c>
      <c r="H502" s="10">
        <v>506</v>
      </c>
      <c r="I502" s="9">
        <v>14967191</v>
      </c>
      <c r="J502">
        <f t="shared" si="449"/>
        <v>29579.42885375494</v>
      </c>
      <c r="K502">
        <f t="shared" si="450"/>
        <v>1262.3222646076538</v>
      </c>
      <c r="L502" s="18">
        <f t="shared" si="451"/>
        <v>4.4578080766607943E-2</v>
      </c>
      <c r="M502" s="14">
        <v>2002</v>
      </c>
      <c r="N502" s="10">
        <v>493</v>
      </c>
      <c r="O502" s="9">
        <v>15846837</v>
      </c>
      <c r="P502">
        <f t="shared" si="452"/>
        <v>32143.68559837728</v>
      </c>
      <c r="Q502">
        <f t="shared" si="453"/>
        <v>2564.2567446223402</v>
      </c>
      <c r="R502" s="19">
        <f t="shared" si="454"/>
        <v>8.6690542853291849E-2</v>
      </c>
      <c r="S502" s="14">
        <v>2003</v>
      </c>
      <c r="T502" s="10">
        <v>493</v>
      </c>
      <c r="U502" s="9">
        <v>15563418</v>
      </c>
      <c r="V502">
        <f t="shared" si="455"/>
        <v>31568.799188640973</v>
      </c>
      <c r="W502">
        <f t="shared" si="456"/>
        <v>-574.88640973630754</v>
      </c>
      <c r="X502" s="18">
        <f t="shared" si="457"/>
        <v>-1.7884894001244517E-2</v>
      </c>
      <c r="Y502" s="14">
        <v>2004</v>
      </c>
      <c r="Z502" s="10">
        <v>490</v>
      </c>
      <c r="AA502" s="9">
        <v>15408280</v>
      </c>
      <c r="AB502">
        <f t="shared" si="458"/>
        <v>31445.469387755104</v>
      </c>
      <c r="AC502">
        <f t="shared" si="459"/>
        <v>-123.32980088586919</v>
      </c>
      <c r="AD502" s="18">
        <f t="shared" si="460"/>
        <v>-3.9066991477536301E-3</v>
      </c>
      <c r="AE502" s="14">
        <v>2005</v>
      </c>
      <c r="AF502" s="10">
        <v>486</v>
      </c>
      <c r="AG502" s="9">
        <v>15508312</v>
      </c>
      <c r="AH502">
        <f t="shared" si="461"/>
        <v>31910.106995884773</v>
      </c>
      <c r="AI502">
        <f t="shared" si="462"/>
        <v>464.63760812966939</v>
      </c>
      <c r="AJ502" s="18">
        <f t="shared" si="463"/>
        <v>1.4775979407405498E-2</v>
      </c>
      <c r="AK502" s="14">
        <v>2006</v>
      </c>
      <c r="AL502" s="10">
        <v>485</v>
      </c>
      <c r="AM502" s="9">
        <v>17712110</v>
      </c>
      <c r="AN502">
        <f t="shared" si="464"/>
        <v>36519.81443298969</v>
      </c>
      <c r="AO502">
        <f t="shared" si="465"/>
        <v>4609.7074371049166</v>
      </c>
      <c r="AP502" s="18">
        <f t="shared" si="466"/>
        <v>0.14445916579657345</v>
      </c>
      <c r="AQ502" s="14">
        <v>2007</v>
      </c>
      <c r="AR502" s="10">
        <v>468</v>
      </c>
      <c r="AS502" s="9">
        <v>18669778</v>
      </c>
      <c r="AT502">
        <f t="shared" si="467"/>
        <v>39892.688034188031</v>
      </c>
      <c r="AU502">
        <f t="shared" si="468"/>
        <v>3372.8736011983419</v>
      </c>
      <c r="AV502" s="18">
        <f t="shared" si="469"/>
        <v>9.2357358698720582E-2</v>
      </c>
      <c r="AW502" s="14">
        <v>2008</v>
      </c>
      <c r="AX502" s="10">
        <v>474</v>
      </c>
      <c r="AY502" s="9">
        <v>21032438</v>
      </c>
      <c r="AZ502">
        <f t="shared" si="470"/>
        <v>44372.232067510551</v>
      </c>
      <c r="BA502">
        <f t="shared" si="471"/>
        <v>4479.5440333225197</v>
      </c>
      <c r="BB502" s="18">
        <f t="shared" si="472"/>
        <v>0.11228985195190534</v>
      </c>
      <c r="BC502" s="14">
        <v>2009</v>
      </c>
      <c r="BD502" s="10">
        <v>454</v>
      </c>
      <c r="BE502" s="9">
        <v>21445936</v>
      </c>
      <c r="BF502">
        <f t="shared" si="473"/>
        <v>47237.744493392071</v>
      </c>
      <c r="BG502">
        <f t="shared" si="474"/>
        <v>2865.5124258815194</v>
      </c>
      <c r="BH502" s="18">
        <f t="shared" si="475"/>
        <v>6.4578956080500044E-2</v>
      </c>
      <c r="BI502" s="14">
        <v>2010</v>
      </c>
      <c r="BJ502" s="10">
        <v>409</v>
      </c>
      <c r="BK502" s="9">
        <v>21155402</v>
      </c>
      <c r="BL502">
        <f t="shared" si="476"/>
        <v>51724.699266503667</v>
      </c>
      <c r="BM502">
        <f t="shared" si="477"/>
        <v>4486.9547731115963</v>
      </c>
      <c r="BN502" s="18">
        <f t="shared" si="478"/>
        <v>9.4986643016777852E-2</v>
      </c>
      <c r="BO502" s="14">
        <v>2011</v>
      </c>
      <c r="BP502" s="10">
        <v>407</v>
      </c>
      <c r="BQ502" s="9">
        <v>21321534</v>
      </c>
      <c r="BR502">
        <f t="shared" si="479"/>
        <v>52387.061425061424</v>
      </c>
      <c r="BS502">
        <f t="shared" si="480"/>
        <v>662.36215855775663</v>
      </c>
      <c r="BT502" s="18">
        <f t="shared" si="481"/>
        <v>1.2805529426957826E-2</v>
      </c>
      <c r="BU502" s="14">
        <v>2012</v>
      </c>
      <c r="BV502" s="10">
        <v>375</v>
      </c>
      <c r="BW502" s="9">
        <v>21591977</v>
      </c>
      <c r="BX502">
        <f t="shared" si="482"/>
        <v>57578.605333333333</v>
      </c>
      <c r="BY502">
        <f t="shared" si="483"/>
        <v>5191.5439082719095</v>
      </c>
      <c r="BZ502" s="18">
        <f t="shared" si="484"/>
        <v>9.9099735069093392E-2</v>
      </c>
      <c r="CA502" s="14">
        <v>2013</v>
      </c>
      <c r="CB502" s="10">
        <v>369</v>
      </c>
      <c r="CC502" s="9">
        <v>21989519</v>
      </c>
      <c r="CD502">
        <f t="shared" si="485"/>
        <v>59592.192411924116</v>
      </c>
      <c r="CE502">
        <f t="shared" si="486"/>
        <v>2013.5870785907828</v>
      </c>
      <c r="CF502" s="18">
        <f t="shared" si="487"/>
        <v>3.4971098499759587E-2</v>
      </c>
      <c r="CG502" s="14">
        <v>2014</v>
      </c>
      <c r="CH502" s="10">
        <v>368</v>
      </c>
      <c r="CI502" s="9">
        <v>22841894</v>
      </c>
      <c r="CJ502">
        <f t="shared" si="488"/>
        <v>62070.364130434784</v>
      </c>
      <c r="CK502">
        <f t="shared" si="489"/>
        <v>2478.1717185106681</v>
      </c>
      <c r="CL502" s="18">
        <f t="shared" si="490"/>
        <v>4.1585510084619706E-2</v>
      </c>
      <c r="CM502" s="14">
        <v>2015</v>
      </c>
      <c r="CN502" s="9">
        <v>398</v>
      </c>
      <c r="CO502" s="9">
        <v>23430072</v>
      </c>
      <c r="CP502">
        <f t="shared" si="491"/>
        <v>58869.527638190957</v>
      </c>
      <c r="CQ502">
        <f t="shared" si="492"/>
        <v>-3200.8364922438268</v>
      </c>
      <c r="CR502" s="18">
        <f t="shared" si="493"/>
        <v>-5.1567870385254753E-2</v>
      </c>
      <c r="CS502" s="14">
        <v>2016</v>
      </c>
      <c r="CT502" s="9">
        <v>405</v>
      </c>
      <c r="CU502" s="9">
        <v>23632273</v>
      </c>
      <c r="CV502">
        <f t="shared" si="494"/>
        <v>58351.29135802469</v>
      </c>
      <c r="CW502">
        <f t="shared" si="495"/>
        <v>-518.23628016626753</v>
      </c>
      <c r="CX502" s="18">
        <f t="shared" si="496"/>
        <v>-8.8031329782586442E-3</v>
      </c>
      <c r="CY502" s="14">
        <v>2017</v>
      </c>
      <c r="CZ502" s="9">
        <v>411</v>
      </c>
      <c r="DA502" s="9">
        <v>23821273</v>
      </c>
      <c r="DB502">
        <f t="shared" si="497"/>
        <v>57959.301703163015</v>
      </c>
      <c r="DC502">
        <f t="shared" si="498"/>
        <v>-391.98965486167435</v>
      </c>
      <c r="DD502" s="18">
        <f t="shared" si="499"/>
        <v>-6.7177545815833338E-3</v>
      </c>
      <c r="DE502" s="14">
        <v>2018</v>
      </c>
      <c r="DF502" s="24">
        <v>395</v>
      </c>
      <c r="DG502" s="24">
        <v>24501604</v>
      </c>
      <c r="DH502">
        <f t="shared" si="500"/>
        <v>62029.377215189874</v>
      </c>
      <c r="DI502">
        <f t="shared" si="501"/>
        <v>4070.0755120268586</v>
      </c>
      <c r="DJ502" s="18">
        <f t="shared" si="502"/>
        <v>7.0222990830214618E-2</v>
      </c>
      <c r="DK502" s="14">
        <v>2019</v>
      </c>
      <c r="DL502" s="24">
        <v>395</v>
      </c>
      <c r="DM502" s="24">
        <v>25322450</v>
      </c>
      <c r="DN502">
        <f t="shared" si="503"/>
        <v>64107.468354430377</v>
      </c>
      <c r="DO502">
        <f t="shared" si="504"/>
        <v>2078.0911392405033</v>
      </c>
      <c r="DP502" s="18">
        <f t="shared" si="505"/>
        <v>3.3501725029920437E-2</v>
      </c>
      <c r="DQ502" s="14">
        <v>2020</v>
      </c>
      <c r="DR502" s="25">
        <v>399</v>
      </c>
      <c r="DS502" s="24">
        <v>26054552</v>
      </c>
      <c r="DT502">
        <f t="shared" si="506"/>
        <v>65299.629072681702</v>
      </c>
      <c r="DU502">
        <f t="shared" si="507"/>
        <v>1192.1607182513253</v>
      </c>
      <c r="DV502" s="18">
        <f t="shared" si="508"/>
        <v>1.8596284471260622E-2</v>
      </c>
      <c r="DX502" s="11">
        <f t="shared" si="509"/>
        <v>4.3409057113774928E-2</v>
      </c>
      <c r="DY502">
        <f t="shared" si="510"/>
        <v>61365.382424261094</v>
      </c>
      <c r="DZ502" s="23">
        <f t="shared" si="511"/>
        <v>47759.837788122793</v>
      </c>
    </row>
    <row r="503" spans="1:130" x14ac:dyDescent="0.2">
      <c r="A503" s="3">
        <v>111086</v>
      </c>
      <c r="B503" t="s">
        <v>502</v>
      </c>
      <c r="C503" s="14">
        <v>2000</v>
      </c>
      <c r="D503" s="10">
        <v>870</v>
      </c>
      <c r="E503" s="9">
        <v>25689811</v>
      </c>
      <c r="F503">
        <f t="shared" si="448"/>
        <v>29528.518390804598</v>
      </c>
      <c r="G503" s="14">
        <v>2001</v>
      </c>
      <c r="H503" s="10">
        <v>863</v>
      </c>
      <c r="I503" s="9">
        <v>26917608</v>
      </c>
      <c r="J503">
        <f t="shared" si="449"/>
        <v>31190.739281575898</v>
      </c>
      <c r="K503">
        <f t="shared" si="450"/>
        <v>1662.2208907712993</v>
      </c>
      <c r="L503" s="18">
        <f t="shared" si="451"/>
        <v>5.6292051933392206E-2</v>
      </c>
      <c r="M503" s="14">
        <v>2002</v>
      </c>
      <c r="N503" s="10">
        <v>834</v>
      </c>
      <c r="O503" s="9">
        <v>28315280</v>
      </c>
      <c r="P503">
        <f t="shared" si="452"/>
        <v>33951.175059952038</v>
      </c>
      <c r="Q503">
        <f t="shared" si="453"/>
        <v>2760.4357783761407</v>
      </c>
      <c r="R503" s="19">
        <f t="shared" si="454"/>
        <v>8.8501774627916766E-2</v>
      </c>
      <c r="S503" s="14">
        <v>2003</v>
      </c>
      <c r="T503" s="10">
        <v>834</v>
      </c>
      <c r="U503" s="9">
        <v>29542779</v>
      </c>
      <c r="V503">
        <f t="shared" si="455"/>
        <v>35422.996402877696</v>
      </c>
      <c r="W503">
        <f t="shared" si="456"/>
        <v>1471.8213429256575</v>
      </c>
      <c r="X503" s="18">
        <f t="shared" si="457"/>
        <v>4.3351116429009295E-2</v>
      </c>
      <c r="Y503" s="14">
        <v>2004</v>
      </c>
      <c r="Z503" s="10">
        <v>814</v>
      </c>
      <c r="AA503" s="9">
        <v>30642408</v>
      </c>
      <c r="AB503">
        <f t="shared" si="458"/>
        <v>37644.235872235869</v>
      </c>
      <c r="AC503">
        <f t="shared" si="459"/>
        <v>2221.2394693581737</v>
      </c>
      <c r="AD503" s="18">
        <f t="shared" si="460"/>
        <v>6.2706142758090458E-2</v>
      </c>
      <c r="AE503" s="14">
        <v>2005</v>
      </c>
      <c r="AF503" s="10">
        <v>844</v>
      </c>
      <c r="AG503" s="9">
        <v>30787687</v>
      </c>
      <c r="AH503">
        <f t="shared" si="461"/>
        <v>36478.302132701421</v>
      </c>
      <c r="AI503">
        <f t="shared" si="462"/>
        <v>-1165.9337395344483</v>
      </c>
      <c r="AJ503" s="18">
        <f t="shared" si="463"/>
        <v>-3.0972437413568834E-2</v>
      </c>
      <c r="AK503" s="14">
        <v>2006</v>
      </c>
      <c r="AL503" s="10">
        <v>801</v>
      </c>
      <c r="AM503" s="9">
        <v>31220040</v>
      </c>
      <c r="AN503">
        <f t="shared" si="464"/>
        <v>38976.329588014982</v>
      </c>
      <c r="AO503">
        <f t="shared" si="465"/>
        <v>2498.0274553135605</v>
      </c>
      <c r="AP503" s="18">
        <f t="shared" si="466"/>
        <v>6.8479817021806319E-2</v>
      </c>
      <c r="AQ503" s="14">
        <v>2007</v>
      </c>
      <c r="AR503" s="10">
        <v>782</v>
      </c>
      <c r="AS503" s="9">
        <v>32814133</v>
      </c>
      <c r="AT503">
        <f t="shared" si="467"/>
        <v>41961.806905370846</v>
      </c>
      <c r="AU503">
        <f t="shared" si="468"/>
        <v>2985.4773173558642</v>
      </c>
      <c r="AV503" s="18">
        <f t="shared" si="469"/>
        <v>7.6597189856324563E-2</v>
      </c>
      <c r="AW503" s="14">
        <v>2008</v>
      </c>
      <c r="AX503" s="10">
        <v>742</v>
      </c>
      <c r="AY503" s="9">
        <v>36100071</v>
      </c>
      <c r="AZ503">
        <f t="shared" si="470"/>
        <v>48652.386792452831</v>
      </c>
      <c r="BA503">
        <f t="shared" si="471"/>
        <v>6690.5798870819854</v>
      </c>
      <c r="BB503" s="18">
        <f t="shared" si="472"/>
        <v>0.15944451348746932</v>
      </c>
      <c r="BC503" s="14">
        <v>2009</v>
      </c>
      <c r="BD503" s="10">
        <v>729</v>
      </c>
      <c r="BE503" s="9">
        <v>38870652</v>
      </c>
      <c r="BF503">
        <f t="shared" si="473"/>
        <v>53320.510288065845</v>
      </c>
      <c r="BG503">
        <f t="shared" si="474"/>
        <v>4668.1234956130138</v>
      </c>
      <c r="BH503" s="18">
        <f t="shared" si="475"/>
        <v>9.5948499207795357E-2</v>
      </c>
      <c r="BI503" s="14">
        <v>2010</v>
      </c>
      <c r="BJ503" s="10">
        <v>736</v>
      </c>
      <c r="BK503" s="9">
        <v>38446950</v>
      </c>
      <c r="BL503">
        <f t="shared" si="476"/>
        <v>52237.703804347824</v>
      </c>
      <c r="BM503">
        <f t="shared" si="477"/>
        <v>-1082.8064837180209</v>
      </c>
      <c r="BN503" s="18">
        <f t="shared" si="478"/>
        <v>-2.0307504145555294E-2</v>
      </c>
      <c r="BO503" s="14">
        <v>2011</v>
      </c>
      <c r="BP503" s="10">
        <v>738</v>
      </c>
      <c r="BQ503" s="9">
        <v>39755876</v>
      </c>
      <c r="BR503">
        <f t="shared" si="479"/>
        <v>53869.750677506774</v>
      </c>
      <c r="BS503">
        <f t="shared" si="480"/>
        <v>1632.0468731589499</v>
      </c>
      <c r="BT503" s="18">
        <f t="shared" si="481"/>
        <v>3.1242699320621979E-2</v>
      </c>
      <c r="BU503" s="14">
        <v>2012</v>
      </c>
      <c r="BV503" s="10">
        <v>729</v>
      </c>
      <c r="BW503" s="9">
        <v>39612849</v>
      </c>
      <c r="BX503">
        <f t="shared" si="482"/>
        <v>54338.613168724281</v>
      </c>
      <c r="BY503">
        <f t="shared" si="483"/>
        <v>468.86249121750734</v>
      </c>
      <c r="BZ503" s="18">
        <f t="shared" si="484"/>
        <v>8.703632100032721E-3</v>
      </c>
      <c r="CA503" s="14">
        <v>2013</v>
      </c>
      <c r="CB503" s="10">
        <v>757</v>
      </c>
      <c r="CC503" s="9">
        <v>40819697</v>
      </c>
      <c r="CD503">
        <f t="shared" si="485"/>
        <v>53922.981505944517</v>
      </c>
      <c r="CE503">
        <f t="shared" si="486"/>
        <v>-415.63166277976416</v>
      </c>
      <c r="CF503" s="18">
        <f t="shared" si="487"/>
        <v>-7.6489192223070865E-3</v>
      </c>
      <c r="CG503" s="14">
        <v>2014</v>
      </c>
      <c r="CH503" s="10">
        <v>800</v>
      </c>
      <c r="CI503" s="9">
        <v>42043872</v>
      </c>
      <c r="CJ503">
        <f t="shared" si="488"/>
        <v>52554.84</v>
      </c>
      <c r="CK503">
        <f t="shared" si="489"/>
        <v>-1368.1415059445208</v>
      </c>
      <c r="CL503" s="18">
        <f t="shared" si="490"/>
        <v>-2.5372141297374213E-2</v>
      </c>
      <c r="CM503" s="14">
        <v>2015</v>
      </c>
      <c r="CN503" s="9">
        <v>771</v>
      </c>
      <c r="CO503" s="9">
        <v>42581382</v>
      </c>
      <c r="CP503">
        <f t="shared" si="491"/>
        <v>55228.770428015567</v>
      </c>
      <c r="CQ503">
        <f t="shared" si="492"/>
        <v>2673.9304280155702</v>
      </c>
      <c r="CR503" s="18">
        <f t="shared" si="493"/>
        <v>5.0878861547586682E-2</v>
      </c>
      <c r="CS503" s="14">
        <v>2016</v>
      </c>
      <c r="CT503" s="9">
        <v>746</v>
      </c>
      <c r="CU503" s="9">
        <v>43103819</v>
      </c>
      <c r="CV503">
        <f t="shared" si="494"/>
        <v>57779.918230563002</v>
      </c>
      <c r="CW503">
        <f t="shared" si="495"/>
        <v>2551.1478025474353</v>
      </c>
      <c r="CX503" s="18">
        <f t="shared" si="496"/>
        <v>4.6192370077703736E-2</v>
      </c>
      <c r="CY503" s="14">
        <v>2017</v>
      </c>
      <c r="CZ503" s="9">
        <v>769</v>
      </c>
      <c r="DA503" s="9">
        <v>43548953</v>
      </c>
      <c r="DB503">
        <f t="shared" si="497"/>
        <v>56630.628088426529</v>
      </c>
      <c r="DC503">
        <f t="shared" si="498"/>
        <v>-1149.2901421364732</v>
      </c>
      <c r="DD503" s="18">
        <f t="shared" si="499"/>
        <v>-1.9890823270991578E-2</v>
      </c>
      <c r="DE503" s="14">
        <v>2018</v>
      </c>
      <c r="DF503" s="24">
        <v>774</v>
      </c>
      <c r="DG503" s="24">
        <v>47214424</v>
      </c>
      <c r="DH503">
        <f t="shared" si="500"/>
        <v>61000.54780361757</v>
      </c>
      <c r="DI503">
        <f t="shared" si="501"/>
        <v>4369.9197151910412</v>
      </c>
      <c r="DJ503" s="18">
        <f t="shared" si="502"/>
        <v>7.71653054662855E-2</v>
      </c>
      <c r="DK503" s="14">
        <v>2019</v>
      </c>
      <c r="DL503" s="24">
        <v>746</v>
      </c>
      <c r="DM503" s="24">
        <v>45687540</v>
      </c>
      <c r="DN503">
        <f t="shared" si="503"/>
        <v>61243.351206434316</v>
      </c>
      <c r="DO503">
        <f t="shared" si="504"/>
        <v>242.8034028167458</v>
      </c>
      <c r="DP503" s="18">
        <f t="shared" si="505"/>
        <v>3.9803479076682422E-3</v>
      </c>
      <c r="DQ503" s="14">
        <v>2020</v>
      </c>
      <c r="DR503" s="25">
        <v>689</v>
      </c>
      <c r="DS503" s="24">
        <v>46461341</v>
      </c>
      <c r="DT503">
        <f t="shared" si="506"/>
        <v>67433.005805515233</v>
      </c>
      <c r="DU503">
        <f t="shared" si="507"/>
        <v>6189.6545990809173</v>
      </c>
      <c r="DV503" s="18">
        <f t="shared" si="508"/>
        <v>0.10106655624081236</v>
      </c>
      <c r="DX503" s="11">
        <f t="shared" si="509"/>
        <v>4.0890958733829121E-2</v>
      </c>
      <c r="DY503">
        <f t="shared" si="510"/>
        <v>59624.842366159464</v>
      </c>
      <c r="DZ503" s="23">
        <f t="shared" si="511"/>
        <v>48255.576734911796</v>
      </c>
    </row>
    <row r="504" spans="1:130" x14ac:dyDescent="0.2">
      <c r="A504" s="3">
        <v>111087</v>
      </c>
      <c r="B504" t="s">
        <v>503</v>
      </c>
      <c r="C504" s="14">
        <v>2000</v>
      </c>
      <c r="D504" s="10">
        <v>1192</v>
      </c>
      <c r="E504" s="9">
        <v>45083248</v>
      </c>
      <c r="F504">
        <f t="shared" si="448"/>
        <v>37821.516778523488</v>
      </c>
      <c r="G504" s="14">
        <v>2001</v>
      </c>
      <c r="H504" s="10">
        <v>1197</v>
      </c>
      <c r="I504" s="9">
        <v>48840288</v>
      </c>
      <c r="J504">
        <f t="shared" si="449"/>
        <v>40802.245614035084</v>
      </c>
      <c r="K504">
        <f t="shared" si="450"/>
        <v>2980.7288355115961</v>
      </c>
      <c r="L504" s="18">
        <f t="shared" si="451"/>
        <v>7.8810399195945749E-2</v>
      </c>
      <c r="M504" s="14">
        <v>2002</v>
      </c>
      <c r="N504" s="10">
        <v>1139</v>
      </c>
      <c r="O504" s="9">
        <v>50363240</v>
      </c>
      <c r="P504">
        <f t="shared" si="452"/>
        <v>44217.067603160671</v>
      </c>
      <c r="Q504">
        <f t="shared" si="453"/>
        <v>3414.8219891255867</v>
      </c>
      <c r="R504" s="19">
        <f t="shared" si="454"/>
        <v>8.3692011009094125E-2</v>
      </c>
      <c r="S504" s="14">
        <v>2003</v>
      </c>
      <c r="T504" s="10">
        <v>1139</v>
      </c>
      <c r="U504" s="9">
        <v>51301624</v>
      </c>
      <c r="V504">
        <f t="shared" si="455"/>
        <v>45040.934152765585</v>
      </c>
      <c r="W504">
        <f t="shared" si="456"/>
        <v>823.86654960491433</v>
      </c>
      <c r="X504" s="18">
        <f t="shared" si="457"/>
        <v>1.8632319922228937E-2</v>
      </c>
      <c r="Y504" s="14">
        <v>2004</v>
      </c>
      <c r="Z504" s="10">
        <v>1173</v>
      </c>
      <c r="AA504" s="9">
        <v>52004152</v>
      </c>
      <c r="AB504">
        <f t="shared" si="458"/>
        <v>44334.315430520037</v>
      </c>
      <c r="AC504">
        <f t="shared" si="459"/>
        <v>-706.61872224554827</v>
      </c>
      <c r="AD504" s="18">
        <f t="shared" si="460"/>
        <v>-1.5688367382632556E-2</v>
      </c>
      <c r="AE504" s="14">
        <v>2005</v>
      </c>
      <c r="AF504" s="10">
        <v>1096</v>
      </c>
      <c r="AG504" s="9">
        <v>51653562</v>
      </c>
      <c r="AH504">
        <f t="shared" si="461"/>
        <v>47129.162408759126</v>
      </c>
      <c r="AI504">
        <f t="shared" si="462"/>
        <v>2794.8469782390894</v>
      </c>
      <c r="AJ504" s="18">
        <f t="shared" si="463"/>
        <v>6.3040264659530484E-2</v>
      </c>
      <c r="AK504" s="14">
        <v>2006</v>
      </c>
      <c r="AL504" s="10">
        <v>1090</v>
      </c>
      <c r="AM504" s="9">
        <v>52611836</v>
      </c>
      <c r="AN504">
        <f t="shared" si="464"/>
        <v>48267.739449541281</v>
      </c>
      <c r="AO504">
        <f t="shared" si="465"/>
        <v>1138.5770407821547</v>
      </c>
      <c r="AP504" s="18">
        <f t="shared" si="466"/>
        <v>2.4158652150595955E-2</v>
      </c>
      <c r="AQ504" s="14">
        <v>2007</v>
      </c>
      <c r="AR504" s="10">
        <v>1099</v>
      </c>
      <c r="AS504" s="9">
        <v>56063622</v>
      </c>
      <c r="AT504">
        <f t="shared" si="467"/>
        <v>51013.304822565966</v>
      </c>
      <c r="AU504">
        <f t="shared" si="468"/>
        <v>2745.565373024685</v>
      </c>
      <c r="AV504" s="18">
        <f t="shared" si="469"/>
        <v>5.6881996222236129E-2</v>
      </c>
      <c r="AW504" s="14">
        <v>2008</v>
      </c>
      <c r="AX504" s="10">
        <v>1075</v>
      </c>
      <c r="AY504" s="9">
        <v>60640558</v>
      </c>
      <c r="AZ504">
        <f t="shared" si="470"/>
        <v>56409.821395348838</v>
      </c>
      <c r="BA504">
        <f t="shared" si="471"/>
        <v>5396.5165727828717</v>
      </c>
      <c r="BB504" s="18">
        <f t="shared" si="472"/>
        <v>0.10578645299599759</v>
      </c>
      <c r="BC504" s="14">
        <v>2009</v>
      </c>
      <c r="BD504" s="10">
        <v>1039</v>
      </c>
      <c r="BE504" s="9">
        <v>63021869</v>
      </c>
      <c r="BF504">
        <f t="shared" si="473"/>
        <v>60656.274302213664</v>
      </c>
      <c r="BG504">
        <f t="shared" si="474"/>
        <v>4246.4529068648262</v>
      </c>
      <c r="BH504" s="18">
        <f t="shared" si="475"/>
        <v>7.5278609324137297E-2</v>
      </c>
      <c r="BI504" s="14">
        <v>2010</v>
      </c>
      <c r="BJ504" s="10">
        <v>1053</v>
      </c>
      <c r="BK504" s="9">
        <v>62871790</v>
      </c>
      <c r="BL504">
        <f t="shared" si="476"/>
        <v>59707.302943969611</v>
      </c>
      <c r="BM504">
        <f t="shared" si="477"/>
        <v>-948.97135824405268</v>
      </c>
      <c r="BN504" s="18">
        <f t="shared" si="478"/>
        <v>-1.5645065068057101E-2</v>
      </c>
      <c r="BO504" s="14">
        <v>2011</v>
      </c>
      <c r="BP504" s="10">
        <v>1022</v>
      </c>
      <c r="BQ504" s="9">
        <v>63776951</v>
      </c>
      <c r="BR504">
        <f t="shared" si="479"/>
        <v>62404.061643835616</v>
      </c>
      <c r="BS504">
        <f t="shared" si="480"/>
        <v>2696.7586998660045</v>
      </c>
      <c r="BT504" s="18">
        <f t="shared" si="481"/>
        <v>4.516631244249452E-2</v>
      </c>
      <c r="BU504" s="14">
        <v>2012</v>
      </c>
      <c r="BV504" s="10">
        <v>990</v>
      </c>
      <c r="BW504" s="9">
        <v>63143153</v>
      </c>
      <c r="BX504">
        <f t="shared" si="482"/>
        <v>63780.962626262626</v>
      </c>
      <c r="BY504">
        <f t="shared" si="483"/>
        <v>1376.9009824270106</v>
      </c>
      <c r="BZ504" s="18">
        <f t="shared" si="484"/>
        <v>2.2064284698094221E-2</v>
      </c>
      <c r="CA504" s="14">
        <v>2013</v>
      </c>
      <c r="CB504" s="10">
        <v>980</v>
      </c>
      <c r="CC504" s="9">
        <v>63367585</v>
      </c>
      <c r="CD504">
        <f t="shared" si="485"/>
        <v>64660.801020408166</v>
      </c>
      <c r="CE504">
        <f t="shared" si="486"/>
        <v>879.8383941455395</v>
      </c>
      <c r="CF504" s="18">
        <f t="shared" si="487"/>
        <v>1.379468665753964E-2</v>
      </c>
      <c r="CG504" s="14">
        <v>2014</v>
      </c>
      <c r="CH504" s="10">
        <v>996</v>
      </c>
      <c r="CI504" s="9">
        <v>63749403</v>
      </c>
      <c r="CJ504">
        <f t="shared" si="488"/>
        <v>64005.424698795177</v>
      </c>
      <c r="CK504">
        <f t="shared" si="489"/>
        <v>-655.37632161298825</v>
      </c>
      <c r="CL504" s="18">
        <f t="shared" si="490"/>
        <v>-1.013560474461396E-2</v>
      </c>
      <c r="CM504" s="14">
        <v>2015</v>
      </c>
      <c r="CN504" s="9">
        <v>986</v>
      </c>
      <c r="CO504" s="9">
        <v>66844855</v>
      </c>
      <c r="CP504">
        <f t="shared" si="491"/>
        <v>67793.970588235301</v>
      </c>
      <c r="CQ504">
        <f t="shared" si="492"/>
        <v>3788.5458894401236</v>
      </c>
      <c r="CR504" s="18">
        <f t="shared" si="493"/>
        <v>5.9191012437910411E-2</v>
      </c>
      <c r="CS504" s="14">
        <v>2016</v>
      </c>
      <c r="CT504" s="9">
        <v>973</v>
      </c>
      <c r="CU504" s="9">
        <v>65904268</v>
      </c>
      <c r="CV504">
        <f t="shared" si="494"/>
        <v>67733.060637204515</v>
      </c>
      <c r="CW504">
        <f t="shared" si="495"/>
        <v>-60.909951030786033</v>
      </c>
      <c r="CX504" s="18">
        <f t="shared" si="496"/>
        <v>-8.9845675806096107E-4</v>
      </c>
      <c r="CY504" s="14">
        <v>2017</v>
      </c>
      <c r="CZ504" s="9">
        <v>941</v>
      </c>
      <c r="DA504" s="9">
        <v>66190241</v>
      </c>
      <c r="DB504">
        <f t="shared" si="497"/>
        <v>70340.319872476088</v>
      </c>
      <c r="DC504">
        <f t="shared" si="498"/>
        <v>2607.2592352715728</v>
      </c>
      <c r="DD504" s="18">
        <f t="shared" si="499"/>
        <v>3.8493155495168241E-2</v>
      </c>
      <c r="DE504" s="14">
        <v>2018</v>
      </c>
      <c r="DF504" s="24">
        <v>954</v>
      </c>
      <c r="DG504" s="24">
        <v>66831350</v>
      </c>
      <c r="DH504">
        <f t="shared" si="500"/>
        <v>70053.825995807128</v>
      </c>
      <c r="DI504">
        <f t="shared" si="501"/>
        <v>-286.49387666895927</v>
      </c>
      <c r="DJ504" s="18">
        <f t="shared" si="502"/>
        <v>-4.0729680670824374E-3</v>
      </c>
      <c r="DK504" s="14">
        <v>2019</v>
      </c>
      <c r="DL504" s="24">
        <v>923</v>
      </c>
      <c r="DM504" s="24">
        <v>67645352</v>
      </c>
      <c r="DN504">
        <f t="shared" si="503"/>
        <v>73288.572047670634</v>
      </c>
      <c r="DO504">
        <f t="shared" si="504"/>
        <v>3234.7460518635053</v>
      </c>
      <c r="DP504" s="18">
        <f t="shared" si="505"/>
        <v>4.6175151833350428E-2</v>
      </c>
      <c r="DQ504" s="14">
        <v>2020</v>
      </c>
      <c r="DR504" s="25">
        <v>892</v>
      </c>
      <c r="DS504" s="24">
        <v>67540854</v>
      </c>
      <c r="DT504">
        <f t="shared" si="506"/>
        <v>75718.446188340808</v>
      </c>
      <c r="DU504">
        <f t="shared" si="507"/>
        <v>2429.8741406701738</v>
      </c>
      <c r="DV504" s="18">
        <f t="shared" si="508"/>
        <v>3.3154884489899179E-2</v>
      </c>
      <c r="DX504" s="11">
        <f t="shared" si="509"/>
        <v>3.484163896053883E-2</v>
      </c>
      <c r="DY504">
        <f t="shared" si="510"/>
        <v>71227.572638651283</v>
      </c>
      <c r="DZ504" s="23">
        <f t="shared" si="511"/>
        <v>57865.67286763998</v>
      </c>
    </row>
    <row r="505" spans="1:130" x14ac:dyDescent="0.2">
      <c r="A505" s="3">
        <v>112099</v>
      </c>
      <c r="B505" t="s">
        <v>504</v>
      </c>
      <c r="C505" s="14">
        <v>2000</v>
      </c>
      <c r="D505" s="10">
        <v>363</v>
      </c>
      <c r="E505" s="9">
        <v>8747722</v>
      </c>
      <c r="F505">
        <f t="shared" si="448"/>
        <v>24098.407713498622</v>
      </c>
      <c r="G505" s="14">
        <v>2001</v>
      </c>
      <c r="H505" s="10">
        <v>332</v>
      </c>
      <c r="I505" s="9">
        <v>9443926</v>
      </c>
      <c r="J505">
        <f t="shared" si="449"/>
        <v>28445.560240963856</v>
      </c>
      <c r="K505">
        <f t="shared" si="450"/>
        <v>4347.152527465234</v>
      </c>
      <c r="L505" s="18">
        <f t="shared" si="451"/>
        <v>0.18039169139918712</v>
      </c>
      <c r="M505" s="14">
        <v>2002</v>
      </c>
      <c r="N505" s="10">
        <v>332</v>
      </c>
      <c r="O505" s="9">
        <v>10169444</v>
      </c>
      <c r="P505">
        <f t="shared" si="452"/>
        <v>30630.855421686749</v>
      </c>
      <c r="Q505">
        <f t="shared" si="453"/>
        <v>2185.2951807228928</v>
      </c>
      <c r="R505" s="19">
        <f t="shared" si="454"/>
        <v>7.6823770114251261E-2</v>
      </c>
      <c r="S505" s="14">
        <v>2003</v>
      </c>
      <c r="T505" s="10">
        <v>332</v>
      </c>
      <c r="U505" s="9">
        <v>10462076</v>
      </c>
      <c r="V505">
        <f t="shared" si="455"/>
        <v>31512.277108433736</v>
      </c>
      <c r="W505">
        <f t="shared" si="456"/>
        <v>881.42168674698769</v>
      </c>
      <c r="X505" s="18">
        <f t="shared" si="457"/>
        <v>2.8775614478038319E-2</v>
      </c>
      <c r="Y505" s="14">
        <v>2004</v>
      </c>
      <c r="Z505" s="10">
        <v>251</v>
      </c>
      <c r="AA505" s="9">
        <v>10572867</v>
      </c>
      <c r="AB505">
        <f t="shared" si="458"/>
        <v>42122.976095617531</v>
      </c>
      <c r="AC505">
        <f t="shared" si="459"/>
        <v>10610.698987183794</v>
      </c>
      <c r="AD505" s="18">
        <f t="shared" si="460"/>
        <v>0.33671635187366439</v>
      </c>
      <c r="AE505" s="14">
        <v>2005</v>
      </c>
      <c r="AF505" s="10">
        <v>237</v>
      </c>
      <c r="AG505" s="9">
        <v>10933737</v>
      </c>
      <c r="AH505">
        <f t="shared" si="461"/>
        <v>46133.911392405062</v>
      </c>
      <c r="AI505">
        <f t="shared" si="462"/>
        <v>4010.9352967875311</v>
      </c>
      <c r="AJ505" s="18">
        <f t="shared" si="463"/>
        <v>9.5219656077549286E-2</v>
      </c>
      <c r="AK505" s="14">
        <v>2006</v>
      </c>
      <c r="AL505" s="10">
        <v>232</v>
      </c>
      <c r="AM505" s="9">
        <v>12318208</v>
      </c>
      <c r="AN505">
        <f t="shared" si="464"/>
        <v>53095.724137931036</v>
      </c>
      <c r="AO505">
        <f t="shared" si="465"/>
        <v>6961.8127455259746</v>
      </c>
      <c r="AP505" s="18">
        <f t="shared" si="466"/>
        <v>0.15090445477970213</v>
      </c>
      <c r="AQ505" s="14">
        <v>2007</v>
      </c>
      <c r="AR505" s="10">
        <v>227</v>
      </c>
      <c r="AS505" s="9">
        <v>11903502</v>
      </c>
      <c r="AT505">
        <f t="shared" si="467"/>
        <v>52438.334801762117</v>
      </c>
      <c r="AU505">
        <f t="shared" si="468"/>
        <v>-657.38933616891882</v>
      </c>
      <c r="AV505" s="18">
        <f t="shared" si="469"/>
        <v>-1.2381210480549538E-2</v>
      </c>
      <c r="AW505" s="14">
        <v>2008</v>
      </c>
      <c r="AX505" s="10">
        <v>241</v>
      </c>
      <c r="AY505" s="9">
        <v>12996658</v>
      </c>
      <c r="AZ505">
        <f t="shared" si="470"/>
        <v>53928.041493775934</v>
      </c>
      <c r="BA505">
        <f t="shared" si="471"/>
        <v>1489.7066920138168</v>
      </c>
      <c r="BB505" s="18">
        <f t="shared" si="472"/>
        <v>2.8408733756430368E-2</v>
      </c>
      <c r="BC505" s="14">
        <v>2009</v>
      </c>
      <c r="BD505" s="10">
        <v>241</v>
      </c>
      <c r="BE505" s="9">
        <v>13151749</v>
      </c>
      <c r="BF505">
        <f t="shared" si="473"/>
        <v>54571.572614107885</v>
      </c>
      <c r="BG505">
        <f t="shared" si="474"/>
        <v>643.53112033195066</v>
      </c>
      <c r="BH505" s="18">
        <f t="shared" si="475"/>
        <v>1.1933144659188547E-2</v>
      </c>
      <c r="BI505" s="14">
        <v>2010</v>
      </c>
      <c r="BJ505" s="10">
        <v>250</v>
      </c>
      <c r="BK505" s="9">
        <v>13237306</v>
      </c>
      <c r="BL505">
        <f t="shared" si="476"/>
        <v>52949.224000000002</v>
      </c>
      <c r="BM505">
        <f t="shared" si="477"/>
        <v>-1622.3486141078829</v>
      </c>
      <c r="BN505" s="18">
        <f t="shared" si="478"/>
        <v>-2.972882283565477E-2</v>
      </c>
      <c r="BO505" s="14">
        <v>2011</v>
      </c>
      <c r="BP505" s="10">
        <v>244</v>
      </c>
      <c r="BQ505" s="9">
        <v>14014790</v>
      </c>
      <c r="BR505">
        <f t="shared" si="479"/>
        <v>57437.663934426229</v>
      </c>
      <c r="BS505">
        <f t="shared" si="480"/>
        <v>4488.4399344262274</v>
      </c>
      <c r="BT505" s="18">
        <f t="shared" si="481"/>
        <v>8.4768757601173292E-2</v>
      </c>
      <c r="BU505" s="14">
        <v>2012</v>
      </c>
      <c r="BV505" s="10">
        <v>237</v>
      </c>
      <c r="BW505" s="9">
        <v>13506473</v>
      </c>
      <c r="BX505">
        <f t="shared" si="482"/>
        <v>56989.337552742618</v>
      </c>
      <c r="BY505">
        <f t="shared" si="483"/>
        <v>-448.32638168361154</v>
      </c>
      <c r="BZ505" s="18">
        <f t="shared" si="484"/>
        <v>-7.8054424740435797E-3</v>
      </c>
      <c r="CA505" s="14">
        <v>2013</v>
      </c>
      <c r="CB505" s="10">
        <v>233</v>
      </c>
      <c r="CC505" s="9">
        <v>13909871</v>
      </c>
      <c r="CD505">
        <f t="shared" si="485"/>
        <v>59699.017167381971</v>
      </c>
      <c r="CE505">
        <f t="shared" si="486"/>
        <v>2709.6796146393535</v>
      </c>
      <c r="CF505" s="18">
        <f t="shared" si="487"/>
        <v>4.7547133042765997E-2</v>
      </c>
      <c r="CG505" s="14">
        <v>2014</v>
      </c>
      <c r="CH505" s="10">
        <v>256</v>
      </c>
      <c r="CI505" s="9">
        <v>13952771</v>
      </c>
      <c r="CJ505">
        <f t="shared" si="488"/>
        <v>54503.01171875</v>
      </c>
      <c r="CK505">
        <f t="shared" si="489"/>
        <v>-5196.0054486319714</v>
      </c>
      <c r="CL505" s="18">
        <f t="shared" si="490"/>
        <v>-8.703670001909071E-2</v>
      </c>
      <c r="CM505" s="14">
        <v>2015</v>
      </c>
      <c r="CN505" s="9">
        <v>253</v>
      </c>
      <c r="CO505" s="9">
        <v>14532539</v>
      </c>
      <c r="CP505">
        <f t="shared" si="491"/>
        <v>57440.865612648224</v>
      </c>
      <c r="CQ505">
        <f t="shared" si="492"/>
        <v>2937.8538938982238</v>
      </c>
      <c r="CR505" s="18">
        <f t="shared" si="493"/>
        <v>5.3902597329085762E-2</v>
      </c>
      <c r="CS505" s="14">
        <v>2016</v>
      </c>
      <c r="CT505" s="9">
        <v>263</v>
      </c>
      <c r="CU505" s="9">
        <v>15197310</v>
      </c>
      <c r="CV505">
        <f t="shared" si="494"/>
        <v>57784.44866920152</v>
      </c>
      <c r="CW505">
        <f t="shared" si="495"/>
        <v>343.58305655329605</v>
      </c>
      <c r="CX505" s="18">
        <f t="shared" si="496"/>
        <v>5.9815090334857449E-3</v>
      </c>
      <c r="CY505" s="14">
        <v>2017</v>
      </c>
      <c r="CZ505" s="9">
        <v>278</v>
      </c>
      <c r="DA505" s="9">
        <v>15672605</v>
      </c>
      <c r="DB505">
        <f t="shared" si="497"/>
        <v>56376.276978417263</v>
      </c>
      <c r="DC505">
        <f t="shared" si="498"/>
        <v>-1408.1716907842565</v>
      </c>
      <c r="DD505" s="18">
        <f t="shared" si="499"/>
        <v>-2.4369388706044652E-2</v>
      </c>
      <c r="DE505" s="14">
        <v>2018</v>
      </c>
      <c r="DF505" s="24">
        <v>295</v>
      </c>
      <c r="DG505" s="24">
        <v>17051828</v>
      </c>
      <c r="DH505">
        <f t="shared" si="500"/>
        <v>57802.806779661019</v>
      </c>
      <c r="DI505">
        <f t="shared" si="501"/>
        <v>1426.5298012437561</v>
      </c>
      <c r="DJ505" s="18">
        <f t="shared" si="502"/>
        <v>2.5303724859126114E-2</v>
      </c>
      <c r="DK505" s="14">
        <v>2019</v>
      </c>
      <c r="DL505" s="24">
        <v>300</v>
      </c>
      <c r="DM505" s="24">
        <v>17435895</v>
      </c>
      <c r="DN505">
        <f t="shared" si="503"/>
        <v>58119.65</v>
      </c>
      <c r="DO505">
        <f t="shared" si="504"/>
        <v>316.84322033898206</v>
      </c>
      <c r="DP505" s="18">
        <f t="shared" si="505"/>
        <v>5.4814504345223111E-3</v>
      </c>
      <c r="DQ505" s="14">
        <v>2020</v>
      </c>
      <c r="DR505" s="25">
        <v>332</v>
      </c>
      <c r="DS505" s="24">
        <v>18342740</v>
      </c>
      <c r="DT505">
        <f t="shared" si="506"/>
        <v>55249.216867469877</v>
      </c>
      <c r="DU505">
        <f t="shared" si="507"/>
        <v>-2870.4331325301246</v>
      </c>
      <c r="DV505" s="18">
        <f t="shared" si="508"/>
        <v>-4.9388341680139586E-2</v>
      </c>
      <c r="DX505" s="11">
        <f t="shared" si="509"/>
        <v>4.6142657918353036E-2</v>
      </c>
      <c r="DY505">
        <f t="shared" si="510"/>
        <v>57432.911252692757</v>
      </c>
      <c r="DZ505" s="23">
        <f t="shared" si="511"/>
        <v>49587.103823851481</v>
      </c>
    </row>
    <row r="506" spans="1:130" x14ac:dyDescent="0.2">
      <c r="A506" s="3">
        <v>112101</v>
      </c>
      <c r="B506" t="s">
        <v>505</v>
      </c>
      <c r="C506" s="14">
        <v>2000</v>
      </c>
      <c r="D506" s="10">
        <v>671</v>
      </c>
      <c r="E506" s="9">
        <v>17332776</v>
      </c>
      <c r="F506">
        <f t="shared" ref="F506:F515" si="512">E506/D506</f>
        <v>25831.260804769001</v>
      </c>
      <c r="G506" s="14">
        <v>2001</v>
      </c>
      <c r="H506" s="10">
        <v>637</v>
      </c>
      <c r="I506" s="9">
        <v>18668466</v>
      </c>
      <c r="J506">
        <f t="shared" si="449"/>
        <v>29306.854003139717</v>
      </c>
      <c r="K506">
        <f t="shared" si="450"/>
        <v>3475.593198370716</v>
      </c>
      <c r="L506" s="18">
        <f t="shared" si="451"/>
        <v>0.13454988607172622</v>
      </c>
      <c r="M506" s="14">
        <v>2002</v>
      </c>
      <c r="N506" s="10">
        <v>599</v>
      </c>
      <c r="O506" s="9">
        <v>20209735</v>
      </c>
      <c r="P506">
        <f t="shared" si="452"/>
        <v>33739.123539232052</v>
      </c>
      <c r="Q506">
        <f t="shared" si="453"/>
        <v>4432.2695360923353</v>
      </c>
      <c r="R506" s="19">
        <f t="shared" si="454"/>
        <v>0.15123661978926484</v>
      </c>
      <c r="S506" s="14">
        <v>2003</v>
      </c>
      <c r="T506" s="10">
        <v>599</v>
      </c>
      <c r="U506" s="9">
        <v>21427979</v>
      </c>
      <c r="V506">
        <f t="shared" si="455"/>
        <v>35772.91986644407</v>
      </c>
      <c r="W506">
        <f t="shared" si="456"/>
        <v>2033.7963272120178</v>
      </c>
      <c r="X506" s="18">
        <f t="shared" si="457"/>
        <v>6.028005810071229E-2</v>
      </c>
      <c r="Y506" s="14">
        <v>2004</v>
      </c>
      <c r="Z506" s="10">
        <v>603</v>
      </c>
      <c r="AA506" s="9">
        <v>23161779</v>
      </c>
      <c r="AB506">
        <f t="shared" si="458"/>
        <v>38410.910447761191</v>
      </c>
      <c r="AC506">
        <f t="shared" si="459"/>
        <v>2637.9905813171208</v>
      </c>
      <c r="AD506" s="18">
        <f t="shared" si="460"/>
        <v>7.3742668788734367E-2</v>
      </c>
      <c r="AE506" s="14">
        <v>2005</v>
      </c>
      <c r="AF506" s="10">
        <v>636</v>
      </c>
      <c r="AG506" s="9">
        <v>24047871</v>
      </c>
      <c r="AH506">
        <f t="shared" si="461"/>
        <v>37811.117924528298</v>
      </c>
      <c r="AI506">
        <f t="shared" si="462"/>
        <v>-599.79252323289256</v>
      </c>
      <c r="AJ506" s="18">
        <f t="shared" si="463"/>
        <v>-1.5615160282352847E-2</v>
      </c>
      <c r="AK506" s="14">
        <v>2006</v>
      </c>
      <c r="AL506" s="10">
        <v>628</v>
      </c>
      <c r="AM506" s="9">
        <v>24770358</v>
      </c>
      <c r="AN506">
        <f t="shared" si="464"/>
        <v>39443.245222929938</v>
      </c>
      <c r="AO506">
        <f t="shared" si="465"/>
        <v>1632.1272984016396</v>
      </c>
      <c r="AP506" s="18">
        <f t="shared" si="466"/>
        <v>4.3165274871253378E-2</v>
      </c>
      <c r="AQ506" s="14">
        <v>2007</v>
      </c>
      <c r="AR506" s="10">
        <v>615</v>
      </c>
      <c r="AS506" s="9">
        <v>25018841</v>
      </c>
      <c r="AT506">
        <f t="shared" si="467"/>
        <v>40681.042276422762</v>
      </c>
      <c r="AU506">
        <f t="shared" si="468"/>
        <v>1237.7970534928245</v>
      </c>
      <c r="AV506" s="18">
        <f t="shared" si="469"/>
        <v>3.1381724462500454E-2</v>
      </c>
      <c r="AW506" s="14">
        <v>2008</v>
      </c>
      <c r="AX506" s="10">
        <v>620</v>
      </c>
      <c r="AY506" s="9">
        <v>26973715</v>
      </c>
      <c r="AZ506">
        <f t="shared" si="470"/>
        <v>43505.991935483871</v>
      </c>
      <c r="BA506">
        <f t="shared" si="471"/>
        <v>2824.9496590611088</v>
      </c>
      <c r="BB506" s="18">
        <f t="shared" si="472"/>
        <v>6.9441427775274719E-2</v>
      </c>
      <c r="BC506" s="14">
        <v>2009</v>
      </c>
      <c r="BD506" s="10">
        <v>603</v>
      </c>
      <c r="BE506" s="9">
        <v>29039260</v>
      </c>
      <c r="BF506">
        <f t="shared" si="473"/>
        <v>48157.976782752899</v>
      </c>
      <c r="BG506">
        <f t="shared" si="474"/>
        <v>4651.9848472690283</v>
      </c>
      <c r="BH506" s="18">
        <f t="shared" si="475"/>
        <v>0.10692745160638041</v>
      </c>
      <c r="BI506" s="14">
        <v>2010</v>
      </c>
      <c r="BJ506" s="10">
        <v>620</v>
      </c>
      <c r="BK506" s="9">
        <v>29759798</v>
      </c>
      <c r="BL506">
        <f t="shared" si="476"/>
        <v>47999.674193548388</v>
      </c>
      <c r="BM506">
        <f t="shared" si="477"/>
        <v>-158.30258920451161</v>
      </c>
      <c r="BN506" s="18">
        <f t="shared" si="478"/>
        <v>-3.2871519897655966E-3</v>
      </c>
      <c r="BO506" s="14">
        <v>2011</v>
      </c>
      <c r="BP506" s="10">
        <v>599</v>
      </c>
      <c r="BQ506" s="9">
        <v>29009441</v>
      </c>
      <c r="BR506">
        <f t="shared" si="479"/>
        <v>48429.784641068451</v>
      </c>
      <c r="BS506">
        <f t="shared" si="480"/>
        <v>430.11044752006273</v>
      </c>
      <c r="BT506" s="18">
        <f t="shared" si="481"/>
        <v>8.9606951452573334E-3</v>
      </c>
      <c r="BU506" s="14">
        <v>2012</v>
      </c>
      <c r="BV506" s="10">
        <v>603</v>
      </c>
      <c r="BW506" s="9">
        <v>29487800</v>
      </c>
      <c r="BX506">
        <f t="shared" si="482"/>
        <v>48901.824212271975</v>
      </c>
      <c r="BY506">
        <f t="shared" si="483"/>
        <v>472.03957120352425</v>
      </c>
      <c r="BZ506" s="18">
        <f t="shared" si="484"/>
        <v>9.7468856139251697E-3</v>
      </c>
      <c r="CA506" s="14">
        <v>2013</v>
      </c>
      <c r="CB506" s="10">
        <v>582</v>
      </c>
      <c r="CC506" s="9">
        <v>30379167</v>
      </c>
      <c r="CD506">
        <f t="shared" si="485"/>
        <v>52197.881443298967</v>
      </c>
      <c r="CE506">
        <f t="shared" si="486"/>
        <v>3296.0572310269927</v>
      </c>
      <c r="CF506" s="18">
        <f t="shared" si="487"/>
        <v>6.7401518943742036E-2</v>
      </c>
      <c r="CG506" s="14">
        <v>2014</v>
      </c>
      <c r="CH506" s="10">
        <v>572</v>
      </c>
      <c r="CI506" s="9">
        <v>30503377</v>
      </c>
      <c r="CJ506">
        <f t="shared" si="488"/>
        <v>53327.582167832166</v>
      </c>
      <c r="CK506">
        <f t="shared" si="489"/>
        <v>1129.7007245331988</v>
      </c>
      <c r="CL506" s="18">
        <f t="shared" si="490"/>
        <v>2.1642654707363165E-2</v>
      </c>
      <c r="CM506" s="14">
        <v>2015</v>
      </c>
      <c r="CN506" s="9">
        <v>570</v>
      </c>
      <c r="CO506" s="9">
        <v>30948500</v>
      </c>
      <c r="CP506">
        <f t="shared" si="491"/>
        <v>54295.614035087718</v>
      </c>
      <c r="CQ506">
        <f t="shared" si="492"/>
        <v>968.03186725555133</v>
      </c>
      <c r="CR506" s="18">
        <f t="shared" si="493"/>
        <v>1.8152554980065825E-2</v>
      </c>
      <c r="CS506" s="14">
        <v>2016</v>
      </c>
      <c r="CT506" s="9">
        <v>544</v>
      </c>
      <c r="CU506" s="9">
        <v>32158738</v>
      </c>
      <c r="CV506">
        <f t="shared" si="494"/>
        <v>59115.32720588235</v>
      </c>
      <c r="CW506">
        <f t="shared" si="495"/>
        <v>4819.7131707946319</v>
      </c>
      <c r="CX506" s="18">
        <f t="shared" si="496"/>
        <v>8.876800191779699E-2</v>
      </c>
      <c r="CY506" s="14">
        <v>2017</v>
      </c>
      <c r="CZ506" s="9">
        <v>524</v>
      </c>
      <c r="DA506" s="9">
        <v>33248628</v>
      </c>
      <c r="DB506">
        <f t="shared" si="497"/>
        <v>63451.580152671755</v>
      </c>
      <c r="DC506">
        <f t="shared" si="498"/>
        <v>4336.2529467894055</v>
      </c>
      <c r="DD506" s="18">
        <f t="shared" si="499"/>
        <v>7.3352430778018618E-2</v>
      </c>
      <c r="DE506" s="14">
        <v>2018</v>
      </c>
      <c r="DF506" s="24">
        <v>516</v>
      </c>
      <c r="DG506" s="24">
        <v>35882678</v>
      </c>
      <c r="DH506">
        <f t="shared" si="500"/>
        <v>69540.073643410855</v>
      </c>
      <c r="DI506">
        <f t="shared" si="501"/>
        <v>6088.4934907390998</v>
      </c>
      <c r="DJ506" s="18">
        <f t="shared" si="502"/>
        <v>9.5954954566765532E-2</v>
      </c>
      <c r="DK506" s="14">
        <v>2019</v>
      </c>
      <c r="DL506" s="24">
        <v>529</v>
      </c>
      <c r="DM506" s="24">
        <v>36830932</v>
      </c>
      <c r="DN506">
        <f t="shared" si="503"/>
        <v>69623.68998109641</v>
      </c>
      <c r="DO506">
        <f t="shared" si="504"/>
        <v>83.616337685554754</v>
      </c>
      <c r="DP506" s="18">
        <f t="shared" si="505"/>
        <v>1.2024194583733759E-3</v>
      </c>
      <c r="DQ506" s="14">
        <v>2020</v>
      </c>
      <c r="DR506" s="25">
        <v>513</v>
      </c>
      <c r="DS506" s="24">
        <v>38750242</v>
      </c>
      <c r="DT506">
        <f t="shared" si="506"/>
        <v>75536.534113060436</v>
      </c>
      <c r="DU506">
        <f t="shared" si="507"/>
        <v>5912.844131964026</v>
      </c>
      <c r="DV506" s="18">
        <f t="shared" si="508"/>
        <v>8.4925750611170248E-2</v>
      </c>
      <c r="DX506" s="11">
        <f t="shared" si="509"/>
        <v>5.6634865945711835E-2</v>
      </c>
      <c r="DY506">
        <f t="shared" si="510"/>
        <v>67538.447925726345</v>
      </c>
      <c r="DZ506" s="23">
        <f t="shared" si="511"/>
        <v>48337.14326631873</v>
      </c>
    </row>
    <row r="507" spans="1:130" x14ac:dyDescent="0.2">
      <c r="A507" s="3">
        <v>112102</v>
      </c>
      <c r="B507" t="s">
        <v>506</v>
      </c>
      <c r="C507" s="14">
        <v>2000</v>
      </c>
      <c r="D507" s="10">
        <v>2704</v>
      </c>
      <c r="E507" s="9">
        <v>98695758</v>
      </c>
      <c r="F507">
        <f t="shared" si="512"/>
        <v>36499.910502958577</v>
      </c>
      <c r="G507" s="14">
        <v>2001</v>
      </c>
      <c r="H507" s="10">
        <v>2714</v>
      </c>
      <c r="I507" s="9">
        <v>105701253</v>
      </c>
      <c r="J507">
        <f t="shared" si="449"/>
        <v>38946.666543846717</v>
      </c>
      <c r="K507">
        <f t="shared" si="450"/>
        <v>2446.75604088814</v>
      </c>
      <c r="L507" s="18">
        <f t="shared" si="451"/>
        <v>6.7034576446148075E-2</v>
      </c>
      <c r="M507" s="14">
        <v>2002</v>
      </c>
      <c r="N507" s="10">
        <v>2777</v>
      </c>
      <c r="O507" s="9">
        <v>112144507</v>
      </c>
      <c r="P507">
        <f t="shared" si="452"/>
        <v>40383.329852358664</v>
      </c>
      <c r="Q507">
        <f t="shared" si="453"/>
        <v>1436.6633085119465</v>
      </c>
      <c r="R507" s="19">
        <f t="shared" si="454"/>
        <v>3.6887965928856334E-2</v>
      </c>
      <c r="S507" s="14">
        <v>2003</v>
      </c>
      <c r="T507" s="10">
        <v>2777</v>
      </c>
      <c r="U507" s="9">
        <v>117310995</v>
      </c>
      <c r="V507">
        <f t="shared" si="455"/>
        <v>42243.786460208859</v>
      </c>
      <c r="W507">
        <f t="shared" si="456"/>
        <v>1860.4566078501957</v>
      </c>
      <c r="X507" s="18">
        <f t="shared" si="457"/>
        <v>4.6069915845276248E-2</v>
      </c>
      <c r="Y507" s="14">
        <v>2004</v>
      </c>
      <c r="Z507" s="10">
        <v>2985</v>
      </c>
      <c r="AA507" s="9">
        <v>123513799</v>
      </c>
      <c r="AB507">
        <f t="shared" si="458"/>
        <v>41378.157118927971</v>
      </c>
      <c r="AC507">
        <f t="shared" si="459"/>
        <v>-865.62934128088818</v>
      </c>
      <c r="AD507" s="18">
        <f t="shared" si="460"/>
        <v>-2.0491282004189176E-2</v>
      </c>
      <c r="AE507" s="14">
        <v>2005</v>
      </c>
      <c r="AF507" s="10">
        <v>2994</v>
      </c>
      <c r="AG507" s="9">
        <v>129756824</v>
      </c>
      <c r="AH507">
        <f t="shared" si="461"/>
        <v>43338.952571810289</v>
      </c>
      <c r="AI507">
        <f t="shared" si="462"/>
        <v>1960.7954528823175</v>
      </c>
      <c r="AJ507" s="18">
        <f t="shared" si="463"/>
        <v>4.7387210775159769E-2</v>
      </c>
      <c r="AK507" s="14">
        <v>2006</v>
      </c>
      <c r="AL507" s="10">
        <v>3008</v>
      </c>
      <c r="AM507" s="9">
        <v>136315541</v>
      </c>
      <c r="AN507">
        <f t="shared" si="464"/>
        <v>45317.666555851065</v>
      </c>
      <c r="AO507">
        <f t="shared" si="465"/>
        <v>1978.7139840407763</v>
      </c>
      <c r="AP507" s="18">
        <f t="shared" si="466"/>
        <v>4.565670987922827E-2</v>
      </c>
      <c r="AQ507" s="14">
        <v>2007</v>
      </c>
      <c r="AR507" s="10">
        <v>3086</v>
      </c>
      <c r="AS507" s="9">
        <v>142793831</v>
      </c>
      <c r="AT507">
        <f t="shared" si="467"/>
        <v>46271.494167206743</v>
      </c>
      <c r="AU507">
        <f t="shared" si="468"/>
        <v>953.82761135567853</v>
      </c>
      <c r="AV507" s="18">
        <f t="shared" si="469"/>
        <v>2.1047588806898259E-2</v>
      </c>
      <c r="AW507" s="14">
        <v>2008</v>
      </c>
      <c r="AX507" s="10">
        <v>3132</v>
      </c>
      <c r="AY507" s="9">
        <v>162544770</v>
      </c>
      <c r="AZ507">
        <f t="shared" si="470"/>
        <v>51898.074712643676</v>
      </c>
      <c r="BA507">
        <f t="shared" si="471"/>
        <v>5626.5805454369329</v>
      </c>
      <c r="BB507" s="18">
        <f t="shared" si="472"/>
        <v>0.12159928367786682</v>
      </c>
      <c r="BC507" s="14">
        <v>2009</v>
      </c>
      <c r="BD507" s="10">
        <v>3111</v>
      </c>
      <c r="BE507" s="9">
        <v>166160255</v>
      </c>
      <c r="BF507">
        <f t="shared" si="473"/>
        <v>53410.560912889749</v>
      </c>
      <c r="BG507">
        <f t="shared" si="474"/>
        <v>1512.4862002460723</v>
      </c>
      <c r="BH507" s="18">
        <f t="shared" si="475"/>
        <v>2.9143397103276215E-2</v>
      </c>
      <c r="BI507" s="14">
        <v>2010</v>
      </c>
      <c r="BJ507" s="10">
        <v>3070</v>
      </c>
      <c r="BK507" s="9">
        <v>164635656</v>
      </c>
      <c r="BL507">
        <f t="shared" si="476"/>
        <v>53627.249511400652</v>
      </c>
      <c r="BM507">
        <f t="shared" si="477"/>
        <v>216.68859851090383</v>
      </c>
      <c r="BN507" s="18">
        <f t="shared" si="478"/>
        <v>4.0570365636922127E-3</v>
      </c>
      <c r="BO507" s="14">
        <v>2011</v>
      </c>
      <c r="BP507" s="10">
        <v>2982</v>
      </c>
      <c r="BQ507" s="9">
        <v>167949959</v>
      </c>
      <c r="BR507">
        <f t="shared" si="479"/>
        <v>56321.247149564049</v>
      </c>
      <c r="BS507">
        <f t="shared" si="480"/>
        <v>2693.9976381633969</v>
      </c>
      <c r="BT507" s="18">
        <f t="shared" si="481"/>
        <v>5.0235610864038036E-2</v>
      </c>
      <c r="BU507" s="14">
        <v>2012</v>
      </c>
      <c r="BV507" s="10">
        <v>2935</v>
      </c>
      <c r="BW507" s="9">
        <v>157238332</v>
      </c>
      <c r="BX507">
        <f t="shared" si="482"/>
        <v>53573.537308347528</v>
      </c>
      <c r="BY507">
        <f t="shared" si="483"/>
        <v>-2747.7098412165215</v>
      </c>
      <c r="BZ507" s="18">
        <f t="shared" si="484"/>
        <v>-4.8786381344145889E-2</v>
      </c>
      <c r="CA507" s="14">
        <v>2013</v>
      </c>
      <c r="CB507" s="10">
        <v>2968</v>
      </c>
      <c r="CC507" s="9">
        <v>173202430</v>
      </c>
      <c r="CD507">
        <f t="shared" si="485"/>
        <v>58356.613881401616</v>
      </c>
      <c r="CE507">
        <f t="shared" si="486"/>
        <v>4783.0765730540879</v>
      </c>
      <c r="CF507" s="18">
        <f t="shared" si="487"/>
        <v>8.9280581670846959E-2</v>
      </c>
      <c r="CG507" s="14">
        <v>2014</v>
      </c>
      <c r="CH507" s="10">
        <v>2987</v>
      </c>
      <c r="CI507" s="9">
        <v>174757728</v>
      </c>
      <c r="CJ507">
        <f t="shared" si="488"/>
        <v>58506.102443923672</v>
      </c>
      <c r="CK507">
        <f t="shared" si="489"/>
        <v>149.48856252205587</v>
      </c>
      <c r="CL507" s="18">
        <f t="shared" si="490"/>
        <v>2.5616387343148812E-3</v>
      </c>
      <c r="CM507" s="14">
        <v>2015</v>
      </c>
      <c r="CN507" s="9">
        <v>2985</v>
      </c>
      <c r="CO507" s="9">
        <v>178835111</v>
      </c>
      <c r="CP507">
        <f t="shared" si="491"/>
        <v>59911.259966499165</v>
      </c>
      <c r="CQ507">
        <f t="shared" si="492"/>
        <v>1405.1575225754932</v>
      </c>
      <c r="CR507" s="18">
        <f t="shared" si="493"/>
        <v>2.401728134124631E-2</v>
      </c>
      <c r="CS507" s="14">
        <v>2016</v>
      </c>
      <c r="CT507" s="9">
        <v>2957</v>
      </c>
      <c r="CU507" s="9">
        <v>186265916</v>
      </c>
      <c r="CV507">
        <f t="shared" si="494"/>
        <v>62991.517078119716</v>
      </c>
      <c r="CW507">
        <f t="shared" si="495"/>
        <v>3080.2571116205509</v>
      </c>
      <c r="CX507" s="18">
        <f t="shared" si="496"/>
        <v>5.1413659357906198E-2</v>
      </c>
      <c r="CY507" s="14">
        <v>2017</v>
      </c>
      <c r="CZ507" s="9">
        <v>2885</v>
      </c>
      <c r="DA507" s="9">
        <v>190645100</v>
      </c>
      <c r="DB507">
        <f t="shared" si="497"/>
        <v>66081.490467937605</v>
      </c>
      <c r="DC507">
        <f t="shared" si="498"/>
        <v>3089.9733898178893</v>
      </c>
      <c r="DD507" s="18">
        <f t="shared" si="499"/>
        <v>4.9053801736284909E-2</v>
      </c>
      <c r="DE507" s="14">
        <v>2018</v>
      </c>
      <c r="DF507" s="24">
        <v>2968</v>
      </c>
      <c r="DG507" s="24">
        <v>207900734</v>
      </c>
      <c r="DH507">
        <f t="shared" si="500"/>
        <v>70047.417115902965</v>
      </c>
      <c r="DI507">
        <f t="shared" si="501"/>
        <v>3965.9266479653597</v>
      </c>
      <c r="DJ507" s="18">
        <f t="shared" si="502"/>
        <v>6.0015696072860322E-2</v>
      </c>
      <c r="DK507" s="14">
        <v>2019</v>
      </c>
      <c r="DL507" s="24">
        <v>2938</v>
      </c>
      <c r="DM507" s="24">
        <v>212956072</v>
      </c>
      <c r="DN507">
        <f t="shared" si="503"/>
        <v>72483.346494213751</v>
      </c>
      <c r="DO507">
        <f t="shared" si="504"/>
        <v>2435.929378310786</v>
      </c>
      <c r="DP507" s="18">
        <f t="shared" si="505"/>
        <v>3.4775434678486573E-2</v>
      </c>
      <c r="DQ507" s="14">
        <v>2020</v>
      </c>
      <c r="DR507" s="25">
        <v>2947</v>
      </c>
      <c r="DS507" s="24">
        <v>220260668</v>
      </c>
      <c r="DT507">
        <f t="shared" si="506"/>
        <v>74740.64065151001</v>
      </c>
      <c r="DU507">
        <f t="shared" si="507"/>
        <v>2257.2941572962591</v>
      </c>
      <c r="DV507" s="18">
        <f t="shared" si="508"/>
        <v>3.1142245308395853E-2</v>
      </c>
      <c r="DX507" s="11">
        <f t="shared" si="509"/>
        <v>3.9589645386347336E-2</v>
      </c>
      <c r="DY507">
        <f t="shared" si="510"/>
        <v>69537.418026018117</v>
      </c>
      <c r="DZ507" s="23">
        <f t="shared" si="511"/>
        <v>53634.715307977283</v>
      </c>
    </row>
    <row r="508" spans="1:130" x14ac:dyDescent="0.2">
      <c r="A508" s="3">
        <v>112103</v>
      </c>
      <c r="B508" t="s">
        <v>507</v>
      </c>
      <c r="C508" s="14">
        <v>2000</v>
      </c>
      <c r="D508" s="10">
        <v>865</v>
      </c>
      <c r="E508" s="9">
        <v>26487847</v>
      </c>
      <c r="F508">
        <f t="shared" si="512"/>
        <v>30621.788439306358</v>
      </c>
      <c r="G508" s="14">
        <v>2001</v>
      </c>
      <c r="H508" s="10">
        <v>856</v>
      </c>
      <c r="I508" s="9">
        <v>28424556</v>
      </c>
      <c r="J508">
        <f t="shared" si="449"/>
        <v>33206.257009345798</v>
      </c>
      <c r="K508">
        <f t="shared" si="450"/>
        <v>2584.4685700394402</v>
      </c>
      <c r="L508" s="18">
        <f t="shared" si="451"/>
        <v>8.4399661213843305E-2</v>
      </c>
      <c r="M508" s="14">
        <v>2002</v>
      </c>
      <c r="N508" s="10">
        <v>888</v>
      </c>
      <c r="O508" s="9">
        <v>29484376</v>
      </c>
      <c r="P508">
        <f t="shared" si="452"/>
        <v>33203.126126126124</v>
      </c>
      <c r="Q508">
        <f t="shared" si="453"/>
        <v>-3.1308832196737058</v>
      </c>
      <c r="R508" s="19">
        <f t="shared" si="454"/>
        <v>-9.4285941917287707E-5</v>
      </c>
      <c r="S508" s="14">
        <v>2003</v>
      </c>
      <c r="T508" s="10">
        <v>888</v>
      </c>
      <c r="U508" s="9">
        <v>31108756</v>
      </c>
      <c r="V508">
        <f t="shared" si="455"/>
        <v>35032.382882882885</v>
      </c>
      <c r="W508">
        <f t="shared" si="456"/>
        <v>1829.2567567567603</v>
      </c>
      <c r="X508" s="18">
        <f t="shared" si="457"/>
        <v>5.5092907511422429E-2</v>
      </c>
      <c r="Y508" s="14">
        <v>2004</v>
      </c>
      <c r="Z508" s="10">
        <v>921</v>
      </c>
      <c r="AA508" s="9">
        <v>31536714</v>
      </c>
      <c r="AB508">
        <f t="shared" si="458"/>
        <v>34241.817589576545</v>
      </c>
      <c r="AC508">
        <f t="shared" si="459"/>
        <v>-790.5652933063393</v>
      </c>
      <c r="AD508" s="18">
        <f t="shared" si="460"/>
        <v>-2.2566700528173781E-2</v>
      </c>
      <c r="AE508" s="14">
        <v>2005</v>
      </c>
      <c r="AF508" s="10">
        <v>905</v>
      </c>
      <c r="AG508" s="9">
        <v>32763032</v>
      </c>
      <c r="AH508">
        <f t="shared" si="461"/>
        <v>36202.245303867407</v>
      </c>
      <c r="AI508">
        <f t="shared" si="462"/>
        <v>1960.4277142908613</v>
      </c>
      <c r="AJ508" s="18">
        <f t="shared" si="463"/>
        <v>5.7252443132213567E-2</v>
      </c>
      <c r="AK508" s="14">
        <v>2006</v>
      </c>
      <c r="AL508" s="10">
        <v>889</v>
      </c>
      <c r="AM508" s="9">
        <v>34559791</v>
      </c>
      <c r="AN508">
        <f t="shared" si="464"/>
        <v>38874.905511811026</v>
      </c>
      <c r="AO508">
        <f t="shared" si="465"/>
        <v>2672.6602079436198</v>
      </c>
      <c r="AP508" s="18">
        <f t="shared" si="466"/>
        <v>7.3825813440861504E-2</v>
      </c>
      <c r="AQ508" s="14">
        <v>2007</v>
      </c>
      <c r="AR508" s="10">
        <v>849</v>
      </c>
      <c r="AS508" s="9">
        <v>35816206</v>
      </c>
      <c r="AT508">
        <f t="shared" si="467"/>
        <v>42186.343934040044</v>
      </c>
      <c r="AU508">
        <f t="shared" si="468"/>
        <v>3311.4384222290173</v>
      </c>
      <c r="AV508" s="18">
        <f t="shared" si="469"/>
        <v>8.5181902788752289E-2</v>
      </c>
      <c r="AW508" s="14">
        <v>2008</v>
      </c>
      <c r="AX508" s="10">
        <v>858</v>
      </c>
      <c r="AY508" s="9">
        <v>40155034</v>
      </c>
      <c r="AZ508">
        <f t="shared" si="470"/>
        <v>46800.73892773893</v>
      </c>
      <c r="BA508">
        <f t="shared" si="471"/>
        <v>4614.3949936988865</v>
      </c>
      <c r="BB508" s="18">
        <f t="shared" si="472"/>
        <v>0.10938124908178033</v>
      </c>
      <c r="BC508" s="14">
        <v>2009</v>
      </c>
      <c r="BD508" s="10">
        <v>821</v>
      </c>
      <c r="BE508" s="9">
        <v>40554711</v>
      </c>
      <c r="BF508">
        <f t="shared" si="473"/>
        <v>49396.724725943968</v>
      </c>
      <c r="BG508">
        <f t="shared" si="474"/>
        <v>2595.985798205038</v>
      </c>
      <c r="BH508" s="18">
        <f t="shared" si="475"/>
        <v>5.5468906211358769E-2</v>
      </c>
      <c r="BI508" s="14">
        <v>2010</v>
      </c>
      <c r="BJ508" s="10">
        <v>793</v>
      </c>
      <c r="BK508" s="9">
        <v>41118061</v>
      </c>
      <c r="BL508">
        <f t="shared" si="476"/>
        <v>51851.274905422448</v>
      </c>
      <c r="BM508">
        <f t="shared" si="477"/>
        <v>2454.5501794784795</v>
      </c>
      <c r="BN508" s="18">
        <f t="shared" si="478"/>
        <v>4.9690545134246721E-2</v>
      </c>
      <c r="BO508" s="14">
        <v>2011</v>
      </c>
      <c r="BP508" s="10">
        <v>791</v>
      </c>
      <c r="BQ508" s="9">
        <v>41628863</v>
      </c>
      <c r="BR508">
        <f t="shared" si="479"/>
        <v>52628.145385587864</v>
      </c>
      <c r="BS508">
        <f t="shared" si="480"/>
        <v>776.87048016541667</v>
      </c>
      <c r="BT508" s="18">
        <f t="shared" si="481"/>
        <v>1.4982668826994916E-2</v>
      </c>
      <c r="BU508" s="14">
        <v>2012</v>
      </c>
      <c r="BV508" s="10">
        <v>801</v>
      </c>
      <c r="BW508" s="9">
        <v>41676687</v>
      </c>
      <c r="BX508">
        <f t="shared" si="482"/>
        <v>52030.8202247191</v>
      </c>
      <c r="BY508">
        <f t="shared" si="483"/>
        <v>-597.32516086876421</v>
      </c>
      <c r="BZ508" s="18">
        <f t="shared" si="484"/>
        <v>-1.1349918498787548E-2</v>
      </c>
      <c r="CA508" s="14">
        <v>2013</v>
      </c>
      <c r="CB508" s="10">
        <v>781</v>
      </c>
      <c r="CC508" s="9">
        <v>43948756</v>
      </c>
      <c r="CD508">
        <f t="shared" si="485"/>
        <v>56272.414852752881</v>
      </c>
      <c r="CE508">
        <f t="shared" si="486"/>
        <v>4241.5946280337812</v>
      </c>
      <c r="CF508" s="18">
        <f t="shared" si="487"/>
        <v>8.1520810352681314E-2</v>
      </c>
      <c r="CG508" s="14">
        <v>2014</v>
      </c>
      <c r="CH508" s="10">
        <v>774</v>
      </c>
      <c r="CI508" s="9">
        <v>44029158</v>
      </c>
      <c r="CJ508">
        <f t="shared" si="488"/>
        <v>56885.217054263565</v>
      </c>
      <c r="CK508">
        <f t="shared" si="489"/>
        <v>612.80220151068352</v>
      </c>
      <c r="CL508" s="18">
        <f t="shared" si="490"/>
        <v>1.0889921875828381E-2</v>
      </c>
      <c r="CM508" s="14">
        <v>2015</v>
      </c>
      <c r="CN508" s="9">
        <v>710</v>
      </c>
      <c r="CO508" s="9">
        <v>45232404</v>
      </c>
      <c r="CP508">
        <f t="shared" si="491"/>
        <v>63707.611267605636</v>
      </c>
      <c r="CQ508">
        <f t="shared" si="492"/>
        <v>6822.3942133420715</v>
      </c>
      <c r="CR508" s="18">
        <f t="shared" si="493"/>
        <v>0.1199326392098337</v>
      </c>
      <c r="CS508" s="14">
        <v>2016</v>
      </c>
      <c r="CT508" s="9">
        <v>731</v>
      </c>
      <c r="CU508" s="9">
        <v>46794500</v>
      </c>
      <c r="CV508">
        <f t="shared" si="494"/>
        <v>64014.363885088918</v>
      </c>
      <c r="CW508">
        <f t="shared" si="495"/>
        <v>306.75261748328194</v>
      </c>
      <c r="CX508" s="18">
        <f t="shared" si="496"/>
        <v>4.8150073653642237E-3</v>
      </c>
      <c r="CY508" s="14">
        <v>2017</v>
      </c>
      <c r="CZ508" s="9">
        <v>730</v>
      </c>
      <c r="DA508" s="9">
        <v>48329708</v>
      </c>
      <c r="DB508">
        <f t="shared" si="497"/>
        <v>66205.079452054793</v>
      </c>
      <c r="DC508">
        <f t="shared" si="498"/>
        <v>2190.715566965875</v>
      </c>
      <c r="DD508" s="18">
        <f t="shared" si="499"/>
        <v>3.4222250039044215E-2</v>
      </c>
      <c r="DE508" s="14">
        <v>2018</v>
      </c>
      <c r="DF508" s="24">
        <v>700</v>
      </c>
      <c r="DG508" s="24">
        <v>54701228</v>
      </c>
      <c r="DH508">
        <f t="shared" si="500"/>
        <v>78144.611428571428</v>
      </c>
      <c r="DI508">
        <f t="shared" si="501"/>
        <v>11939.531976516635</v>
      </c>
      <c r="DJ508" s="18">
        <f t="shared" si="502"/>
        <v>0.18034163051134394</v>
      </c>
      <c r="DK508" s="14">
        <v>2019</v>
      </c>
      <c r="DL508" s="24">
        <v>662</v>
      </c>
      <c r="DM508" s="24">
        <v>55752532</v>
      </c>
      <c r="DN508">
        <f t="shared" si="503"/>
        <v>84218.326283987917</v>
      </c>
      <c r="DO508">
        <f t="shared" si="504"/>
        <v>6073.7148554164887</v>
      </c>
      <c r="DP508" s="18">
        <f t="shared" si="505"/>
        <v>7.7724039372416689E-2</v>
      </c>
      <c r="DQ508" s="14">
        <v>2020</v>
      </c>
      <c r="DR508" s="25">
        <v>648</v>
      </c>
      <c r="DS508" s="24">
        <v>57294086</v>
      </c>
      <c r="DT508">
        <f t="shared" si="506"/>
        <v>88416.799382716054</v>
      </c>
      <c r="DU508">
        <f t="shared" si="507"/>
        <v>4198.4730987281364</v>
      </c>
      <c r="DV508" s="18">
        <f t="shared" si="508"/>
        <v>4.9852250501520291E-2</v>
      </c>
      <c r="DX508" s="11">
        <f t="shared" si="509"/>
        <v>5.67659310453957E-2</v>
      </c>
      <c r="DY508">
        <f t="shared" si="510"/>
        <v>76189.339054871394</v>
      </c>
      <c r="DZ508" s="23">
        <f t="shared" si="511"/>
        <v>52101.952122543327</v>
      </c>
    </row>
    <row r="509" spans="1:130" x14ac:dyDescent="0.2">
      <c r="A509" s="3">
        <v>113001</v>
      </c>
      <c r="B509" t="s">
        <v>508</v>
      </c>
      <c r="C509" s="14">
        <v>2000</v>
      </c>
      <c r="D509" s="10">
        <v>439</v>
      </c>
      <c r="E509" s="9">
        <v>18039680</v>
      </c>
      <c r="F509">
        <f t="shared" si="512"/>
        <v>41092.665148063781</v>
      </c>
      <c r="G509" s="14">
        <v>2001</v>
      </c>
      <c r="H509" s="10">
        <v>415</v>
      </c>
      <c r="I509" s="9">
        <v>18688490</v>
      </c>
      <c r="J509">
        <f t="shared" si="449"/>
        <v>45032.506024096387</v>
      </c>
      <c r="K509">
        <f t="shared" si="450"/>
        <v>3939.8408760326056</v>
      </c>
      <c r="L509" s="18">
        <f t="shared" si="451"/>
        <v>9.5876985876596141E-2</v>
      </c>
      <c r="M509" s="14">
        <v>2002</v>
      </c>
      <c r="N509" s="10">
        <v>401</v>
      </c>
      <c r="O509" s="9">
        <v>18621100</v>
      </c>
      <c r="P509">
        <f t="shared" si="452"/>
        <v>46436.658354114712</v>
      </c>
      <c r="Q509">
        <f t="shared" si="453"/>
        <v>1404.1523300183253</v>
      </c>
      <c r="R509" s="19">
        <f t="shared" si="454"/>
        <v>3.1180861426343433E-2</v>
      </c>
      <c r="S509" s="14">
        <v>2003</v>
      </c>
      <c r="T509" s="10">
        <v>401</v>
      </c>
      <c r="U509" s="9">
        <v>19489240</v>
      </c>
      <c r="V509">
        <f t="shared" si="455"/>
        <v>48601.596009975059</v>
      </c>
      <c r="W509">
        <f t="shared" si="456"/>
        <v>2164.9376558603471</v>
      </c>
      <c r="X509" s="18">
        <f t="shared" si="457"/>
        <v>4.6621305937887624E-2</v>
      </c>
      <c r="Y509" s="14">
        <v>2004</v>
      </c>
      <c r="Z509" s="10">
        <v>389</v>
      </c>
      <c r="AA509" s="9">
        <v>19901070</v>
      </c>
      <c r="AB509">
        <f t="shared" si="458"/>
        <v>51159.56298200514</v>
      </c>
      <c r="AC509">
        <f t="shared" si="459"/>
        <v>2557.9669720300808</v>
      </c>
      <c r="AD509" s="18">
        <f t="shared" si="460"/>
        <v>5.263133687019414E-2</v>
      </c>
      <c r="AE509" s="14">
        <v>2005</v>
      </c>
      <c r="AF509" s="10">
        <v>378</v>
      </c>
      <c r="AG509" s="9">
        <v>19909730</v>
      </c>
      <c r="AH509">
        <f t="shared" si="461"/>
        <v>52671.243386243383</v>
      </c>
      <c r="AI509">
        <f t="shared" si="462"/>
        <v>1511.6804042382428</v>
      </c>
      <c r="AJ509" s="18">
        <f t="shared" si="463"/>
        <v>2.9548344749738404E-2</v>
      </c>
      <c r="AK509" s="14">
        <v>2006</v>
      </c>
      <c r="AL509" s="10">
        <v>379</v>
      </c>
      <c r="AM509" s="9">
        <v>20621250</v>
      </c>
      <c r="AN509">
        <f t="shared" si="464"/>
        <v>54409.630606860155</v>
      </c>
      <c r="AO509">
        <f t="shared" si="465"/>
        <v>1738.3872206167725</v>
      </c>
      <c r="AP509" s="18">
        <f t="shared" si="466"/>
        <v>3.3004484209134932E-2</v>
      </c>
      <c r="AQ509" s="14">
        <v>2007</v>
      </c>
      <c r="AR509" s="10">
        <v>379</v>
      </c>
      <c r="AS509" s="9">
        <v>21261970</v>
      </c>
      <c r="AT509">
        <f t="shared" si="467"/>
        <v>56100.184696569922</v>
      </c>
      <c r="AU509">
        <f t="shared" si="468"/>
        <v>1690.5540897097671</v>
      </c>
      <c r="AV509" s="18">
        <f t="shared" si="469"/>
        <v>3.1070861368733795E-2</v>
      </c>
      <c r="AW509" s="14">
        <v>2008</v>
      </c>
      <c r="AX509" s="10">
        <v>394</v>
      </c>
      <c r="AY509" s="9">
        <v>22018140</v>
      </c>
      <c r="AZ509">
        <f t="shared" si="470"/>
        <v>55883.604060913705</v>
      </c>
      <c r="BA509">
        <f t="shared" si="471"/>
        <v>-216.58063565621705</v>
      </c>
      <c r="BB509" s="18">
        <f t="shared" si="472"/>
        <v>-3.8606046812081035E-3</v>
      </c>
      <c r="BC509" s="14">
        <v>2009</v>
      </c>
      <c r="BD509" s="10">
        <v>370</v>
      </c>
      <c r="BE509" s="9">
        <v>22276270</v>
      </c>
      <c r="BF509">
        <f t="shared" si="473"/>
        <v>60206.135135135133</v>
      </c>
      <c r="BG509">
        <f t="shared" si="474"/>
        <v>4322.5310742214278</v>
      </c>
      <c r="BH509" s="18">
        <f t="shared" si="475"/>
        <v>7.7348824344074599E-2</v>
      </c>
      <c r="BI509" s="14">
        <v>2010</v>
      </c>
      <c r="BJ509" s="10">
        <v>355</v>
      </c>
      <c r="BK509" s="9">
        <v>22471500</v>
      </c>
      <c r="BL509">
        <f t="shared" si="476"/>
        <v>63300</v>
      </c>
      <c r="BM509">
        <f t="shared" si="477"/>
        <v>3093.8648648648668</v>
      </c>
      <c r="BN509" s="18">
        <f t="shared" si="478"/>
        <v>5.1387866999277741E-2</v>
      </c>
      <c r="BO509" s="14">
        <v>2011</v>
      </c>
      <c r="BP509" s="10">
        <v>353</v>
      </c>
      <c r="BQ509" s="9">
        <v>22427410</v>
      </c>
      <c r="BR509">
        <f t="shared" si="479"/>
        <v>63533.739376770536</v>
      </c>
      <c r="BS509">
        <f t="shared" si="480"/>
        <v>233.73937677053618</v>
      </c>
      <c r="BT509" s="18">
        <f t="shared" si="481"/>
        <v>3.6925651938473332E-3</v>
      </c>
      <c r="BU509" s="14">
        <v>2012</v>
      </c>
      <c r="BV509" s="10">
        <v>331</v>
      </c>
      <c r="BW509" s="9">
        <v>23812650</v>
      </c>
      <c r="BX509">
        <f t="shared" si="482"/>
        <v>71941.540785498495</v>
      </c>
      <c r="BY509">
        <f t="shared" si="483"/>
        <v>8407.8014087279589</v>
      </c>
      <c r="BZ509" s="18">
        <f t="shared" si="484"/>
        <v>0.1323360074694746</v>
      </c>
      <c r="CA509" s="14">
        <v>2013</v>
      </c>
      <c r="CB509" s="10">
        <v>328</v>
      </c>
      <c r="CC509" s="9">
        <v>25249880</v>
      </c>
      <c r="CD509">
        <f t="shared" si="485"/>
        <v>76981.341463414632</v>
      </c>
      <c r="CE509">
        <f t="shared" si="486"/>
        <v>5039.8006779161369</v>
      </c>
      <c r="CF509" s="18">
        <f t="shared" si="487"/>
        <v>7.0054110919626378E-2</v>
      </c>
      <c r="CG509" s="14">
        <v>2014</v>
      </c>
      <c r="CH509" s="10">
        <v>317</v>
      </c>
      <c r="CI509" s="9">
        <v>26372530</v>
      </c>
      <c r="CJ509">
        <f t="shared" si="488"/>
        <v>83194.100946372244</v>
      </c>
      <c r="CK509">
        <f t="shared" si="489"/>
        <v>6212.7594829576119</v>
      </c>
      <c r="CL509" s="18">
        <f t="shared" si="490"/>
        <v>8.070474435562057E-2</v>
      </c>
      <c r="CM509" s="14">
        <v>2015</v>
      </c>
      <c r="CN509" s="9">
        <v>324</v>
      </c>
      <c r="CO509" s="9">
        <v>26918390</v>
      </c>
      <c r="CP509">
        <f t="shared" si="491"/>
        <v>83081.450617283946</v>
      </c>
      <c r="CQ509">
        <f t="shared" si="492"/>
        <v>-112.65032908829744</v>
      </c>
      <c r="CR509" s="18">
        <f t="shared" si="493"/>
        <v>-1.3540663076690134E-3</v>
      </c>
      <c r="CS509" s="14">
        <v>2016</v>
      </c>
      <c r="CT509" s="9">
        <v>318</v>
      </c>
      <c r="CU509" s="9">
        <v>28032450</v>
      </c>
      <c r="CV509">
        <f t="shared" si="494"/>
        <v>88152.358490566039</v>
      </c>
      <c r="CW509">
        <f t="shared" si="495"/>
        <v>5070.9078732820926</v>
      </c>
      <c r="CX509" s="18">
        <f t="shared" si="496"/>
        <v>6.1035379565546014E-2</v>
      </c>
      <c r="CY509" s="14">
        <v>2017</v>
      </c>
      <c r="CZ509" s="9">
        <v>313</v>
      </c>
      <c r="DA509" s="9">
        <v>28171430</v>
      </c>
      <c r="DB509">
        <f t="shared" si="497"/>
        <v>90004.568690095854</v>
      </c>
      <c r="DC509">
        <f t="shared" si="498"/>
        <v>1852.2101995298144</v>
      </c>
      <c r="DD509" s="18">
        <f t="shared" si="499"/>
        <v>2.1011465050342761E-2</v>
      </c>
      <c r="DE509" s="14">
        <v>2018</v>
      </c>
      <c r="DF509" s="24">
        <v>318</v>
      </c>
      <c r="DG509" s="24">
        <v>28398780</v>
      </c>
      <c r="DH509">
        <f t="shared" si="500"/>
        <v>89304.339622641506</v>
      </c>
      <c r="DI509">
        <f t="shared" si="501"/>
        <v>-700.22906745434739</v>
      </c>
      <c r="DJ509" s="18">
        <f t="shared" si="502"/>
        <v>-7.7799280374908448E-3</v>
      </c>
      <c r="DK509" s="14">
        <v>2019</v>
      </c>
      <c r="DL509" s="24">
        <v>301</v>
      </c>
      <c r="DM509" s="24">
        <v>28606120</v>
      </c>
      <c r="DN509">
        <f t="shared" si="503"/>
        <v>95036.943521594687</v>
      </c>
      <c r="DO509">
        <f t="shared" si="504"/>
        <v>5732.6038989531808</v>
      </c>
      <c r="DP509" s="18">
        <f t="shared" si="505"/>
        <v>6.4191773022190091E-2</v>
      </c>
      <c r="DQ509" s="14">
        <v>2020</v>
      </c>
      <c r="DR509" s="25">
        <v>292</v>
      </c>
      <c r="DS509" s="24">
        <v>29197650</v>
      </c>
      <c r="DT509">
        <f t="shared" si="506"/>
        <v>99991.952054794514</v>
      </c>
      <c r="DU509">
        <f t="shared" si="507"/>
        <v>4955.0085331998271</v>
      </c>
      <c r="DV509" s="18">
        <f t="shared" si="508"/>
        <v>5.2137709290639482E-2</v>
      </c>
      <c r="DX509" s="11">
        <f t="shared" si="509"/>
        <v>4.7185435168691746E-2</v>
      </c>
      <c r="DY509">
        <f t="shared" si="510"/>
        <v>91448.617278110687</v>
      </c>
      <c r="DZ509" s="23">
        <f t="shared" si="511"/>
        <v>67434.101046333803</v>
      </c>
    </row>
    <row r="510" spans="1:130" x14ac:dyDescent="0.2">
      <c r="A510" s="3">
        <v>114112</v>
      </c>
      <c r="B510" t="s">
        <v>509</v>
      </c>
      <c r="C510" s="14">
        <v>2000</v>
      </c>
      <c r="D510" s="10">
        <v>484</v>
      </c>
      <c r="E510" s="9">
        <v>9166087</v>
      </c>
      <c r="F510">
        <f t="shared" si="512"/>
        <v>18938.196280991735</v>
      </c>
      <c r="G510" s="14">
        <v>2001</v>
      </c>
      <c r="H510" s="10">
        <v>457</v>
      </c>
      <c r="I510" s="9">
        <v>9572697</v>
      </c>
      <c r="J510">
        <f t="shared" si="449"/>
        <v>20946.820568927789</v>
      </c>
      <c r="K510">
        <f t="shared" si="450"/>
        <v>2008.6242879360543</v>
      </c>
      <c r="L510" s="18">
        <f t="shared" si="451"/>
        <v>0.10606206938261117</v>
      </c>
      <c r="M510" s="14">
        <v>2002</v>
      </c>
      <c r="N510" s="10">
        <v>446</v>
      </c>
      <c r="O510" s="9">
        <v>10052902</v>
      </c>
      <c r="P510">
        <f t="shared" si="452"/>
        <v>22540.139013452914</v>
      </c>
      <c r="Q510">
        <f t="shared" si="453"/>
        <v>1593.3184445251245</v>
      </c>
      <c r="R510" s="19">
        <f t="shared" si="454"/>
        <v>7.6064930201800177E-2</v>
      </c>
      <c r="S510" s="14">
        <v>2003</v>
      </c>
      <c r="T510" s="10">
        <v>446</v>
      </c>
      <c r="U510" s="9">
        <v>10665750</v>
      </c>
      <c r="V510">
        <f t="shared" si="455"/>
        <v>23914.237668161433</v>
      </c>
      <c r="W510">
        <f t="shared" si="456"/>
        <v>1374.0986547085195</v>
      </c>
      <c r="X510" s="18">
        <f t="shared" si="457"/>
        <v>6.0962297255061249E-2</v>
      </c>
      <c r="Y510" s="14">
        <v>2004</v>
      </c>
      <c r="Z510" s="10">
        <v>443</v>
      </c>
      <c r="AA510" s="9">
        <v>10935989</v>
      </c>
      <c r="AB510">
        <f t="shared" si="458"/>
        <v>24686.205417607223</v>
      </c>
      <c r="AC510">
        <f t="shared" si="459"/>
        <v>771.9677494457901</v>
      </c>
      <c r="AD510" s="18">
        <f t="shared" si="460"/>
        <v>3.2280675644265282E-2</v>
      </c>
      <c r="AE510" s="14">
        <v>2005</v>
      </c>
      <c r="AF510" s="10">
        <v>462</v>
      </c>
      <c r="AG510" s="9">
        <v>11361710</v>
      </c>
      <c r="AH510">
        <f t="shared" si="461"/>
        <v>24592.445887445887</v>
      </c>
      <c r="AI510">
        <f t="shared" si="462"/>
        <v>-93.759530161336443</v>
      </c>
      <c r="AJ510" s="18">
        <f t="shared" si="463"/>
        <v>-3.7980535515783754E-3</v>
      </c>
      <c r="AK510" s="14">
        <v>2006</v>
      </c>
      <c r="AL510" s="10">
        <v>445</v>
      </c>
      <c r="AM510" s="9">
        <v>12708655</v>
      </c>
      <c r="AN510">
        <f t="shared" si="464"/>
        <v>28558.775280898877</v>
      </c>
      <c r="AO510">
        <f t="shared" si="465"/>
        <v>3966.3293934529902</v>
      </c>
      <c r="AP510" s="18">
        <f t="shared" si="466"/>
        <v>0.1612824284174901</v>
      </c>
      <c r="AQ510" s="14">
        <v>2007</v>
      </c>
      <c r="AR510" s="10">
        <v>449</v>
      </c>
      <c r="AS510" s="9">
        <v>13258045</v>
      </c>
      <c r="AT510">
        <f t="shared" si="467"/>
        <v>29527.93986636971</v>
      </c>
      <c r="AU510">
        <f t="shared" si="468"/>
        <v>969.16458547083312</v>
      </c>
      <c r="AV510" s="18">
        <f t="shared" si="469"/>
        <v>3.3935789470602572E-2</v>
      </c>
      <c r="AW510" s="14">
        <v>2008</v>
      </c>
      <c r="AX510" s="10">
        <v>467</v>
      </c>
      <c r="AY510" s="9">
        <v>14351404</v>
      </c>
      <c r="AZ510">
        <f t="shared" si="470"/>
        <v>30731.057815845823</v>
      </c>
      <c r="BA510">
        <f t="shared" si="471"/>
        <v>1203.1179494761127</v>
      </c>
      <c r="BB510" s="18">
        <f t="shared" si="472"/>
        <v>4.0745069074269592E-2</v>
      </c>
      <c r="BC510" s="14">
        <v>2009</v>
      </c>
      <c r="BD510" s="10">
        <v>451</v>
      </c>
      <c r="BE510" s="9">
        <v>14610214</v>
      </c>
      <c r="BF510">
        <f t="shared" si="473"/>
        <v>32395.152993348114</v>
      </c>
      <c r="BG510">
        <f t="shared" si="474"/>
        <v>1664.0951775022913</v>
      </c>
      <c r="BH510" s="18">
        <f t="shared" si="475"/>
        <v>5.4150273234142815E-2</v>
      </c>
      <c r="BI510" s="14">
        <v>2010</v>
      </c>
      <c r="BJ510" s="10">
        <v>461</v>
      </c>
      <c r="BK510" s="9">
        <v>14562487</v>
      </c>
      <c r="BL510">
        <f t="shared" si="476"/>
        <v>31588.908893709329</v>
      </c>
      <c r="BM510">
        <f t="shared" si="477"/>
        <v>-806.24409963878497</v>
      </c>
      <c r="BN510" s="18">
        <f t="shared" si="478"/>
        <v>-2.4887800338659793E-2</v>
      </c>
      <c r="BO510" s="14">
        <v>2011</v>
      </c>
      <c r="BP510" s="10">
        <v>436</v>
      </c>
      <c r="BQ510" s="9">
        <v>14774134</v>
      </c>
      <c r="BR510">
        <f t="shared" si="479"/>
        <v>33885.628440366971</v>
      </c>
      <c r="BS510">
        <f t="shared" si="480"/>
        <v>2296.7195466576413</v>
      </c>
      <c r="BT510" s="18">
        <f t="shared" si="481"/>
        <v>7.2706517163529313E-2</v>
      </c>
      <c r="BU510" s="14">
        <v>2012</v>
      </c>
      <c r="BV510" s="10">
        <v>427</v>
      </c>
      <c r="BW510" s="9">
        <v>15215596</v>
      </c>
      <c r="BX510">
        <f t="shared" si="482"/>
        <v>35633.714285714283</v>
      </c>
      <c r="BY510">
        <f t="shared" si="483"/>
        <v>1748.085845347312</v>
      </c>
      <c r="BZ510" s="18">
        <f t="shared" si="484"/>
        <v>5.1587824272571782E-2</v>
      </c>
      <c r="CA510" s="14">
        <v>2013</v>
      </c>
      <c r="CB510" s="10">
        <v>425</v>
      </c>
      <c r="CC510" s="9">
        <v>16490847</v>
      </c>
      <c r="CD510">
        <f t="shared" si="485"/>
        <v>38801.992941176468</v>
      </c>
      <c r="CE510">
        <f t="shared" si="486"/>
        <v>3168.2786554621853</v>
      </c>
      <c r="CF510" s="18">
        <f t="shared" si="487"/>
        <v>8.8912388701852571E-2</v>
      </c>
      <c r="CG510" s="14">
        <v>2014</v>
      </c>
      <c r="CH510" s="10">
        <v>425</v>
      </c>
      <c r="CI510" s="9">
        <v>16083965</v>
      </c>
      <c r="CJ510">
        <f t="shared" si="488"/>
        <v>37844.623529411765</v>
      </c>
      <c r="CK510">
        <f t="shared" si="489"/>
        <v>-957.36941176470282</v>
      </c>
      <c r="CL510" s="18">
        <f t="shared" si="490"/>
        <v>-2.4673202049597498E-2</v>
      </c>
      <c r="CM510" s="14">
        <v>2015</v>
      </c>
      <c r="CN510" s="9">
        <v>414</v>
      </c>
      <c r="CO510" s="9">
        <v>18834903</v>
      </c>
      <c r="CP510">
        <f t="shared" si="491"/>
        <v>45494.934782608696</v>
      </c>
      <c r="CQ510">
        <f t="shared" si="492"/>
        <v>7650.3112531969309</v>
      </c>
      <c r="CR510" s="18">
        <f t="shared" si="493"/>
        <v>0.20215054450868897</v>
      </c>
      <c r="CS510" s="14">
        <v>2016</v>
      </c>
      <c r="CT510" s="9">
        <v>374</v>
      </c>
      <c r="CU510" s="9">
        <v>19400421</v>
      </c>
      <c r="CV510">
        <f t="shared" si="494"/>
        <v>51872.783422459892</v>
      </c>
      <c r="CW510">
        <f t="shared" si="495"/>
        <v>6377.8486398511959</v>
      </c>
      <c r="CX510" s="18">
        <f t="shared" si="496"/>
        <v>0.14018810380379421</v>
      </c>
      <c r="CY510" s="14">
        <v>2017</v>
      </c>
      <c r="CZ510" s="9">
        <v>364</v>
      </c>
      <c r="DA510" s="9">
        <v>20088393</v>
      </c>
      <c r="DB510">
        <f t="shared" si="497"/>
        <v>55187.892857142855</v>
      </c>
      <c r="DC510">
        <f t="shared" si="498"/>
        <v>3315.1094346829632</v>
      </c>
      <c r="DD510" s="18">
        <f t="shared" si="499"/>
        <v>6.3908454799585443E-2</v>
      </c>
      <c r="DE510" s="14">
        <v>2018</v>
      </c>
      <c r="DF510" s="24">
        <v>359</v>
      </c>
      <c r="DG510" s="24">
        <v>20449998</v>
      </c>
      <c r="DH510">
        <f t="shared" si="500"/>
        <v>56963.782729805011</v>
      </c>
      <c r="DI510">
        <f t="shared" si="501"/>
        <v>1775.8898726621555</v>
      </c>
      <c r="DJ510" s="18">
        <f t="shared" si="502"/>
        <v>3.21789758717397E-2</v>
      </c>
      <c r="DK510" s="14">
        <v>2019</v>
      </c>
      <c r="DL510" s="24">
        <v>345</v>
      </c>
      <c r="DM510" s="24">
        <v>18576322</v>
      </c>
      <c r="DN510">
        <f t="shared" si="503"/>
        <v>53844.411594202902</v>
      </c>
      <c r="DO510">
        <f t="shared" si="504"/>
        <v>-3119.3711356021086</v>
      </c>
      <c r="DP510" s="18">
        <f t="shared" si="505"/>
        <v>-5.4760603775176754E-2</v>
      </c>
      <c r="DQ510" s="14">
        <v>2020</v>
      </c>
      <c r="DR510" s="25">
        <v>358</v>
      </c>
      <c r="DS510" s="24">
        <v>18695104</v>
      </c>
      <c r="DT510">
        <f t="shared" si="506"/>
        <v>52220.960893854746</v>
      </c>
      <c r="DU510">
        <f t="shared" si="507"/>
        <v>-1623.4507003481558</v>
      </c>
      <c r="DV510" s="18">
        <f t="shared" si="508"/>
        <v>-3.0150774282450193E-2</v>
      </c>
      <c r="DX510" s="11">
        <f t="shared" si="509"/>
        <v>5.5607537928875947E-2</v>
      </c>
      <c r="DY510">
        <f t="shared" si="510"/>
        <v>55332.029060383589</v>
      </c>
      <c r="DZ510" s="23">
        <f t="shared" si="511"/>
        <v>35722.409769690588</v>
      </c>
    </row>
    <row r="511" spans="1:130" x14ac:dyDescent="0.2">
      <c r="A511" s="3">
        <v>114113</v>
      </c>
      <c r="B511" t="s">
        <v>510</v>
      </c>
      <c r="C511" s="14">
        <v>2000</v>
      </c>
      <c r="D511" s="10">
        <v>793</v>
      </c>
      <c r="E511" s="9">
        <v>21834317</v>
      </c>
      <c r="F511">
        <f t="shared" si="512"/>
        <v>27533.817150063052</v>
      </c>
      <c r="G511" s="14">
        <v>2001</v>
      </c>
      <c r="H511" s="10">
        <v>786</v>
      </c>
      <c r="I511" s="9">
        <v>23121353</v>
      </c>
      <c r="J511">
        <f t="shared" si="449"/>
        <v>29416.479643765902</v>
      </c>
      <c r="K511">
        <f t="shared" si="450"/>
        <v>1882.66249370285</v>
      </c>
      <c r="L511" s="18">
        <f t="shared" si="451"/>
        <v>6.8376370898451277E-2</v>
      </c>
      <c r="M511" s="14">
        <v>2002</v>
      </c>
      <c r="N511" s="10">
        <v>801</v>
      </c>
      <c r="O511" s="9">
        <v>23501874</v>
      </c>
      <c r="P511">
        <f t="shared" si="452"/>
        <v>29340.666666666668</v>
      </c>
      <c r="Q511">
        <f t="shared" si="453"/>
        <v>-75.812977099234558</v>
      </c>
      <c r="R511" s="19">
        <f t="shared" si="454"/>
        <v>-2.577228071384852E-3</v>
      </c>
      <c r="S511" s="14">
        <v>2003</v>
      </c>
      <c r="T511" s="10">
        <v>801</v>
      </c>
      <c r="U511" s="9">
        <v>24838032</v>
      </c>
      <c r="V511">
        <f t="shared" si="455"/>
        <v>31008.779026217228</v>
      </c>
      <c r="W511">
        <f t="shared" si="456"/>
        <v>1668.1123595505596</v>
      </c>
      <c r="X511" s="18">
        <f t="shared" si="457"/>
        <v>5.6853253489487617E-2</v>
      </c>
      <c r="Y511" s="14">
        <v>2004</v>
      </c>
      <c r="Z511" s="10">
        <v>734</v>
      </c>
      <c r="AA511" s="9">
        <v>24897585</v>
      </c>
      <c r="AB511">
        <f t="shared" si="458"/>
        <v>33920.415531335151</v>
      </c>
      <c r="AC511">
        <f t="shared" si="459"/>
        <v>2911.6365051179237</v>
      </c>
      <c r="AD511" s="18">
        <f t="shared" si="460"/>
        <v>9.3897167078271615E-2</v>
      </c>
      <c r="AE511" s="14">
        <v>2005</v>
      </c>
      <c r="AF511" s="10">
        <v>736</v>
      </c>
      <c r="AG511" s="9">
        <v>25594076</v>
      </c>
      <c r="AH511">
        <f t="shared" si="461"/>
        <v>34774.559782608696</v>
      </c>
      <c r="AI511">
        <f t="shared" si="462"/>
        <v>854.1442512735448</v>
      </c>
      <c r="AJ511" s="18">
        <f t="shared" si="463"/>
        <v>2.5180831009705633E-2</v>
      </c>
      <c r="AK511" s="14">
        <v>2006</v>
      </c>
      <c r="AL511" s="10">
        <v>740</v>
      </c>
      <c r="AM511" s="9">
        <v>28624285</v>
      </c>
      <c r="AN511">
        <f t="shared" si="464"/>
        <v>38681.466216216213</v>
      </c>
      <c r="AO511">
        <f t="shared" si="465"/>
        <v>3906.9064336075171</v>
      </c>
      <c r="AP511" s="18">
        <f t="shared" si="466"/>
        <v>0.11234955835620448</v>
      </c>
      <c r="AQ511" s="14">
        <v>2007</v>
      </c>
      <c r="AR511" s="10">
        <v>717</v>
      </c>
      <c r="AS511" s="9">
        <v>29511979</v>
      </c>
      <c r="AT511">
        <f t="shared" si="467"/>
        <v>41160.361227336121</v>
      </c>
      <c r="AU511">
        <f t="shared" si="468"/>
        <v>2478.8950111199083</v>
      </c>
      <c r="AV511" s="18">
        <f t="shared" si="469"/>
        <v>6.4084825463019676E-2</v>
      </c>
      <c r="AW511" s="14">
        <v>2008</v>
      </c>
      <c r="AX511" s="10">
        <v>704</v>
      </c>
      <c r="AY511" s="9">
        <v>31769040</v>
      </c>
      <c r="AZ511">
        <f t="shared" si="470"/>
        <v>45126.477272727272</v>
      </c>
      <c r="BA511">
        <f t="shared" si="471"/>
        <v>3966.1160453911507</v>
      </c>
      <c r="BB511" s="18">
        <f t="shared" si="472"/>
        <v>9.6357658852544423E-2</v>
      </c>
      <c r="BC511" s="14">
        <v>2009</v>
      </c>
      <c r="BD511" s="10">
        <v>735</v>
      </c>
      <c r="BE511" s="9">
        <v>32656169</v>
      </c>
      <c r="BF511">
        <f t="shared" si="473"/>
        <v>44430.161904761902</v>
      </c>
      <c r="BG511">
        <f t="shared" si="474"/>
        <v>-696.31536796536966</v>
      </c>
      <c r="BH511" s="18">
        <f t="shared" si="475"/>
        <v>-1.543030633118345E-2</v>
      </c>
      <c r="BI511" s="14">
        <v>2010</v>
      </c>
      <c r="BJ511" s="10">
        <v>711</v>
      </c>
      <c r="BK511" s="9">
        <v>32135006</v>
      </c>
      <c r="BL511">
        <f t="shared" si="476"/>
        <v>45196.914205344583</v>
      </c>
      <c r="BM511">
        <f t="shared" si="477"/>
        <v>766.75230058268062</v>
      </c>
      <c r="BN511" s="18">
        <f t="shared" si="478"/>
        <v>1.7257472575190013E-2</v>
      </c>
      <c r="BO511" s="14">
        <v>2011</v>
      </c>
      <c r="BP511" s="10">
        <v>704</v>
      </c>
      <c r="BQ511" s="9">
        <v>32444517</v>
      </c>
      <c r="BR511">
        <f t="shared" si="479"/>
        <v>46085.961647727272</v>
      </c>
      <c r="BS511">
        <f t="shared" si="480"/>
        <v>889.04744238268904</v>
      </c>
      <c r="BT511" s="18">
        <f t="shared" si="481"/>
        <v>1.9670534106453627E-2</v>
      </c>
      <c r="BU511" s="14">
        <v>2012</v>
      </c>
      <c r="BV511" s="10">
        <v>736</v>
      </c>
      <c r="BW511" s="9">
        <v>33099004</v>
      </c>
      <c r="BX511">
        <f t="shared" si="482"/>
        <v>44971.47282608696</v>
      </c>
      <c r="BY511">
        <f t="shared" si="483"/>
        <v>-1114.4888216403124</v>
      </c>
      <c r="BZ511" s="18">
        <f t="shared" si="484"/>
        <v>-2.4182826652490462E-2</v>
      </c>
      <c r="CA511" s="14">
        <v>2013</v>
      </c>
      <c r="CB511" s="10">
        <v>698</v>
      </c>
      <c r="CC511" s="9">
        <v>33858302</v>
      </c>
      <c r="CD511">
        <f t="shared" si="485"/>
        <v>48507.595988538684</v>
      </c>
      <c r="CE511">
        <f t="shared" si="486"/>
        <v>3536.1231624517241</v>
      </c>
      <c r="CF511" s="18">
        <f t="shared" si="487"/>
        <v>7.8630361432158763E-2</v>
      </c>
      <c r="CG511" s="14">
        <v>2014</v>
      </c>
      <c r="CH511" s="10">
        <v>700</v>
      </c>
      <c r="CI511" s="9">
        <v>34599585</v>
      </c>
      <c r="CJ511">
        <f t="shared" si="488"/>
        <v>49427.978571428568</v>
      </c>
      <c r="CK511">
        <f t="shared" si="489"/>
        <v>920.38258288988436</v>
      </c>
      <c r="CL511" s="18">
        <f t="shared" si="490"/>
        <v>1.8973988797699876E-2</v>
      </c>
      <c r="CM511" s="14">
        <v>2015</v>
      </c>
      <c r="CN511" s="9">
        <v>688</v>
      </c>
      <c r="CO511" s="9">
        <v>34608417</v>
      </c>
      <c r="CP511">
        <f t="shared" si="491"/>
        <v>50302.931686046511</v>
      </c>
      <c r="CQ511">
        <f t="shared" si="492"/>
        <v>874.95311461794336</v>
      </c>
      <c r="CR511" s="18">
        <f t="shared" si="493"/>
        <v>1.7701575907126066E-2</v>
      </c>
      <c r="CS511" s="14">
        <v>2016</v>
      </c>
      <c r="CT511" s="9">
        <v>697</v>
      </c>
      <c r="CU511" s="9">
        <v>36879228</v>
      </c>
      <c r="CV511">
        <f t="shared" si="494"/>
        <v>52911.374461979911</v>
      </c>
      <c r="CW511">
        <f t="shared" si="495"/>
        <v>2608.4427759333994</v>
      </c>
      <c r="CX511" s="18">
        <f t="shared" si="496"/>
        <v>5.1854686963641788E-2</v>
      </c>
      <c r="CY511" s="14">
        <v>2017</v>
      </c>
      <c r="CZ511" s="9">
        <v>670</v>
      </c>
      <c r="DA511" s="9">
        <v>39091923</v>
      </c>
      <c r="DB511">
        <f t="shared" si="497"/>
        <v>58346.153731343285</v>
      </c>
      <c r="DC511">
        <f t="shared" si="498"/>
        <v>5434.7792693633746</v>
      </c>
      <c r="DD511" s="18">
        <f t="shared" si="499"/>
        <v>0.1027147626502993</v>
      </c>
      <c r="DE511" s="14">
        <v>2018</v>
      </c>
      <c r="DF511" s="24">
        <v>681</v>
      </c>
      <c r="DG511" s="24">
        <v>38834820</v>
      </c>
      <c r="DH511">
        <f t="shared" si="500"/>
        <v>57026.167400881059</v>
      </c>
      <c r="DI511">
        <f t="shared" si="501"/>
        <v>-1319.9863304622268</v>
      </c>
      <c r="DJ511" s="18">
        <f t="shared" si="502"/>
        <v>-2.2623364970039767E-2</v>
      </c>
      <c r="DK511" s="14">
        <v>2019</v>
      </c>
      <c r="DL511" s="24">
        <v>681</v>
      </c>
      <c r="DM511" s="24">
        <v>40925041</v>
      </c>
      <c r="DN511">
        <f t="shared" si="503"/>
        <v>60095.508076358296</v>
      </c>
      <c r="DO511">
        <f t="shared" si="504"/>
        <v>3069.3406754772368</v>
      </c>
      <c r="DP511" s="18">
        <f t="shared" si="505"/>
        <v>5.3823372942117365E-2</v>
      </c>
      <c r="DQ511" s="14">
        <v>2020</v>
      </c>
      <c r="DR511" s="25">
        <v>680</v>
      </c>
      <c r="DS511" s="24">
        <v>40197155</v>
      </c>
      <c r="DT511">
        <f t="shared" si="506"/>
        <v>59113.463235294119</v>
      </c>
      <c r="DU511">
        <f t="shared" si="507"/>
        <v>-982.04484106417658</v>
      </c>
      <c r="DV511" s="18">
        <f t="shared" si="508"/>
        <v>-1.6341401753628158E-2</v>
      </c>
      <c r="DX511" s="11">
        <f t="shared" si="509"/>
        <v>4.1676269246466849E-2</v>
      </c>
      <c r="DY511">
        <f t="shared" si="510"/>
        <v>58489.27640286088</v>
      </c>
      <c r="DZ511" s="23">
        <f t="shared" si="511"/>
        <v>44160.890773939398</v>
      </c>
    </row>
    <row r="512" spans="1:130" x14ac:dyDescent="0.2">
      <c r="A512" s="3">
        <v>114114</v>
      </c>
      <c r="B512" t="s">
        <v>511</v>
      </c>
      <c r="C512" s="14">
        <v>2000</v>
      </c>
      <c r="D512" s="10">
        <v>1721</v>
      </c>
      <c r="E512" s="9">
        <v>57006310</v>
      </c>
      <c r="F512">
        <f t="shared" si="512"/>
        <v>33123.945380592675</v>
      </c>
      <c r="G512" s="14">
        <v>2001</v>
      </c>
      <c r="H512" s="10">
        <v>1622</v>
      </c>
      <c r="I512" s="9">
        <v>60110689</v>
      </c>
      <c r="J512">
        <f t="shared" ref="J512:J515" si="513">I512/H512</f>
        <v>37059.610974106043</v>
      </c>
      <c r="K512">
        <f t="shared" ref="K512:K515" si="514">J512-F512</f>
        <v>3935.6655935133676</v>
      </c>
      <c r="L512" s="18">
        <f t="shared" ref="L512:L515" si="515">K512/F512</f>
        <v>0.11881632904210966</v>
      </c>
      <c r="M512" s="14">
        <v>2002</v>
      </c>
      <c r="N512" s="10">
        <v>1585</v>
      </c>
      <c r="O512" s="9">
        <v>62413088</v>
      </c>
      <c r="P512">
        <f t="shared" ref="P512:P515" si="516">O512/N512</f>
        <v>39377.34258675079</v>
      </c>
      <c r="Q512">
        <f t="shared" ref="Q512:Q515" si="517">P512-J512</f>
        <v>2317.7316126447477</v>
      </c>
      <c r="R512" s="19">
        <f t="shared" ref="R512:R515" si="518">Q512/J512</f>
        <v>6.2540635255566288E-2</v>
      </c>
      <c r="S512" s="14">
        <v>2003</v>
      </c>
      <c r="T512" s="10">
        <v>1585</v>
      </c>
      <c r="U512" s="9">
        <v>63890762</v>
      </c>
      <c r="V512">
        <f t="shared" ref="V512:V515" si="519">U512/T512</f>
        <v>40309.629022082016</v>
      </c>
      <c r="W512">
        <f t="shared" ref="W512:W515" si="520">V512-P512</f>
        <v>932.28643533122522</v>
      </c>
      <c r="X512" s="18">
        <f t="shared" ref="X512:X515" si="521">W512/P512</f>
        <v>2.3675707249094805E-2</v>
      </c>
      <c r="Y512" s="14">
        <v>2004</v>
      </c>
      <c r="Z512" s="10">
        <v>1536</v>
      </c>
      <c r="AA512" s="9">
        <v>64992752</v>
      </c>
      <c r="AB512">
        <f t="shared" ref="AB512:AB515" si="522">AA512/Z512</f>
        <v>42312.989583333336</v>
      </c>
      <c r="AC512">
        <f t="shared" ref="AC512:AC515" si="523">AB512-V512</f>
        <v>2003.3605612513202</v>
      </c>
      <c r="AD512" s="18">
        <f t="shared" ref="AD512:AD515" si="524">AC512/V512</f>
        <v>4.9699305348453078E-2</v>
      </c>
      <c r="AE512" s="14">
        <v>2005</v>
      </c>
      <c r="AF512" s="10">
        <v>1490</v>
      </c>
      <c r="AG512" s="9">
        <v>65408622</v>
      </c>
      <c r="AH512">
        <f t="shared" ref="AH512:AH515" si="525">AG512/AF512</f>
        <v>43898.404026845637</v>
      </c>
      <c r="AI512">
        <f t="shared" ref="AI512:AI515" si="526">AH512-AB512</f>
        <v>1585.4144435123017</v>
      </c>
      <c r="AJ512" s="18">
        <f t="shared" ref="AJ512:AJ515" si="527">AI512/AB512</f>
        <v>3.7468740902599343E-2</v>
      </c>
      <c r="AK512" s="14">
        <v>2006</v>
      </c>
      <c r="AL512" s="10">
        <v>1496</v>
      </c>
      <c r="AM512" s="9">
        <v>71999811</v>
      </c>
      <c r="AN512">
        <f t="shared" ref="AN512:AN515" si="528">AM512/AL512</f>
        <v>48128.215909090912</v>
      </c>
      <c r="AO512">
        <f t="shared" ref="AO512:AO515" si="529">AN512-AH512</f>
        <v>4229.8118822452743</v>
      </c>
      <c r="AP512" s="18">
        <f t="shared" ref="AP512:AP515" si="530">AO512/AH512</f>
        <v>9.6354570878216306E-2</v>
      </c>
      <c r="AQ512" s="14">
        <v>2007</v>
      </c>
      <c r="AR512" s="10">
        <v>1486</v>
      </c>
      <c r="AS512" s="9">
        <v>73975334</v>
      </c>
      <c r="AT512">
        <f t="shared" ref="AT512:AT515" si="531">AS512/AR512</f>
        <v>49781.516823687751</v>
      </c>
      <c r="AU512">
        <f t="shared" ref="AU512:AU515" si="532">AT512-AN512</f>
        <v>1653.300914596839</v>
      </c>
      <c r="AV512" s="18">
        <f t="shared" ref="AV512:AV515" si="533">AU512/AN512</f>
        <v>3.4352009177313965E-2</v>
      </c>
      <c r="AW512" s="14">
        <v>2008</v>
      </c>
      <c r="AX512" s="10">
        <v>1477</v>
      </c>
      <c r="AY512" s="9">
        <v>80820827</v>
      </c>
      <c r="AZ512">
        <f t="shared" ref="AZ512:AZ515" si="534">AY512/AX512</f>
        <v>54719.584969532836</v>
      </c>
      <c r="BA512">
        <f t="shared" ref="BA512:BA515" si="535">AZ512-AT512</f>
        <v>4938.0681458450854</v>
      </c>
      <c r="BB512" s="18">
        <f t="shared" ref="BB512:BB515" si="536">BA512/AT512</f>
        <v>9.9194810863926577E-2</v>
      </c>
      <c r="BC512" s="14">
        <v>2009</v>
      </c>
      <c r="BD512" s="10">
        <v>1483</v>
      </c>
      <c r="BE512" s="9">
        <v>83745751</v>
      </c>
      <c r="BF512">
        <f t="shared" ref="BF512:BF515" si="537">BE512/BD512</f>
        <v>56470.499662845585</v>
      </c>
      <c r="BG512">
        <f t="shared" ref="BG512:BG515" si="538">BF512-AZ512</f>
        <v>1750.9146933127486</v>
      </c>
      <c r="BH512" s="18">
        <f t="shared" ref="BH512:BH515" si="539">BG512/AZ512</f>
        <v>3.1997952730957943E-2</v>
      </c>
      <c r="BI512" s="14">
        <v>2010</v>
      </c>
      <c r="BJ512" s="10">
        <v>1479</v>
      </c>
      <c r="BK512" s="9">
        <v>80848966</v>
      </c>
      <c r="BL512">
        <f t="shared" ref="BL512:BL515" si="540">BK512/BJ512</f>
        <v>54664.615280594997</v>
      </c>
      <c r="BM512">
        <f t="shared" ref="BM512:BM515" si="541">BL512-BF512</f>
        <v>-1805.8843822505878</v>
      </c>
      <c r="BN512" s="18">
        <f t="shared" ref="BN512:BN515" si="542">BM512/BF512</f>
        <v>-3.1979252760866897E-2</v>
      </c>
      <c r="BO512" s="14">
        <v>2011</v>
      </c>
      <c r="BP512" s="10">
        <v>1470</v>
      </c>
      <c r="BQ512" s="9">
        <v>81845642</v>
      </c>
      <c r="BR512">
        <f t="shared" ref="BR512:BR515" si="543">BQ512/BP512</f>
        <v>55677.307482993194</v>
      </c>
      <c r="BS512">
        <f t="shared" ref="BS512:BS515" si="544">BR512-BL512</f>
        <v>1012.692202398197</v>
      </c>
      <c r="BT512" s="18">
        <f t="shared" ref="BT512:BT515" si="545">BS512/BL512</f>
        <v>1.8525552538877655E-2</v>
      </c>
      <c r="BU512" s="14">
        <v>2012</v>
      </c>
      <c r="BV512" s="10">
        <v>1420</v>
      </c>
      <c r="BW512" s="9">
        <v>84478614</v>
      </c>
      <c r="BX512">
        <f t="shared" ref="BX512:BX515" si="546">BW512/BV512</f>
        <v>59491.981690140849</v>
      </c>
      <c r="BY512">
        <f t="shared" ref="BY512:BY515" si="547">BX512-BR512</f>
        <v>3814.6742071476547</v>
      </c>
      <c r="BZ512" s="18">
        <f t="shared" ref="BZ512:BZ515" si="548">BY512/BR512</f>
        <v>6.8513984953616131E-2</v>
      </c>
      <c r="CA512" s="14">
        <v>2013</v>
      </c>
      <c r="CB512" s="10">
        <v>1439</v>
      </c>
      <c r="CC512" s="9">
        <v>87369675</v>
      </c>
      <c r="CD512">
        <f t="shared" ref="CD512:CD515" si="549">CC512/CB512</f>
        <v>60715.548992355805</v>
      </c>
      <c r="CE512">
        <f t="shared" ref="CE512:CE515" si="550">CD512-BX512</f>
        <v>1223.5673022149567</v>
      </c>
      <c r="CF512" s="18">
        <f t="shared" ref="CF512:CF515" si="551">CE512/BX512</f>
        <v>2.0566927970021364E-2</v>
      </c>
      <c r="CG512" s="14">
        <v>2014</v>
      </c>
      <c r="CH512" s="10">
        <v>1450</v>
      </c>
      <c r="CI512" s="9">
        <v>87026758</v>
      </c>
      <c r="CJ512">
        <f t="shared" ref="CJ512:CJ515" si="552">CI512/CH512</f>
        <v>60018.45379310345</v>
      </c>
      <c r="CK512">
        <f t="shared" ref="CK512:CK515" si="553">CJ512-CD512</f>
        <v>-697.09519925235509</v>
      </c>
      <c r="CL512" s="18">
        <f t="shared" ref="CL512:CL515" si="554">CK512/CD512</f>
        <v>-1.1481329096441516E-2</v>
      </c>
      <c r="CM512" s="14">
        <v>2015</v>
      </c>
      <c r="CN512" s="9">
        <v>1418</v>
      </c>
      <c r="CO512" s="9">
        <v>88323740</v>
      </c>
      <c r="CP512">
        <f t="shared" ref="CP512:CP515" si="555">CO512/CN512</f>
        <v>62287.545839210157</v>
      </c>
      <c r="CQ512">
        <f t="shared" ref="CQ512:CQ515" si="556">CP512-CJ512</f>
        <v>2269.0920461067071</v>
      </c>
      <c r="CR512" s="18">
        <f t="shared" ref="CR512:CR515" si="557">CQ512/CJ512</f>
        <v>3.7806572857220826E-2</v>
      </c>
      <c r="CS512" s="14">
        <v>2016</v>
      </c>
      <c r="CT512" s="9">
        <v>1415</v>
      </c>
      <c r="CU512" s="9">
        <v>91694658</v>
      </c>
      <c r="CV512">
        <f t="shared" ref="CV512:CV515" si="558">CU512/CT512</f>
        <v>64801.878445229682</v>
      </c>
      <c r="CW512">
        <f t="shared" ref="CW512:CW515" si="559">CV512-CP512</f>
        <v>2514.332606019525</v>
      </c>
      <c r="CX512" s="18">
        <f t="shared" ref="CX512:CX515" si="560">CW512/CP512</f>
        <v>4.0366538320678977E-2</v>
      </c>
      <c r="CY512" s="14">
        <v>2017</v>
      </c>
      <c r="CZ512" s="9">
        <v>1426</v>
      </c>
      <c r="DA512" s="9">
        <v>95302805</v>
      </c>
      <c r="DB512">
        <f t="shared" ref="DB512:DB515" si="561">DA512/CZ512</f>
        <v>66832.261570827483</v>
      </c>
      <c r="DC512">
        <f t="shared" ref="DC512:DC515" si="562">DB512-CV512</f>
        <v>2030.3831255978002</v>
      </c>
      <c r="DD512" s="18">
        <f t="shared" ref="DD512:DD515" si="563">DC512/CV512</f>
        <v>3.1332164658064238E-2</v>
      </c>
      <c r="DE512" s="14">
        <v>2018</v>
      </c>
      <c r="DF512" s="24">
        <v>1361</v>
      </c>
      <c r="DG512" s="24">
        <v>97769781</v>
      </c>
      <c r="DH512">
        <f t="shared" ref="DH512:DH515" si="564">DG512/DF512</f>
        <v>71836.723732549595</v>
      </c>
      <c r="DI512">
        <f t="shared" ref="DI512:DI515" si="565">DH512-DB512</f>
        <v>5004.4621617221128</v>
      </c>
      <c r="DJ512" s="18">
        <f t="shared" ref="DJ512:DJ515" si="566">DI512/DB512</f>
        <v>7.4880933909717909E-2</v>
      </c>
      <c r="DK512" s="14">
        <v>2019</v>
      </c>
      <c r="DL512" s="24">
        <v>1369</v>
      </c>
      <c r="DM512" s="24">
        <v>98662247</v>
      </c>
      <c r="DN512">
        <f t="shared" ref="DN512:DN515" si="567">DM512/DL512</f>
        <v>72068.843681519356</v>
      </c>
      <c r="DO512">
        <f t="shared" ref="DO512:DO515" si="568">DN512-DH512</f>
        <v>232.11994896976103</v>
      </c>
      <c r="DP512" s="18">
        <f t="shared" ref="DP512:DP515" si="569">DO512/DH512</f>
        <v>3.2312156917672216E-3</v>
      </c>
      <c r="DQ512" s="14">
        <v>2020</v>
      </c>
      <c r="DR512" s="25">
        <v>1411</v>
      </c>
      <c r="DS512" s="24">
        <v>100045983</v>
      </c>
      <c r="DT512">
        <f t="shared" ref="DT512:DT515" si="570">DS512/DR512</f>
        <v>70904.311126860383</v>
      </c>
      <c r="DU512">
        <f t="shared" ref="DU512:DU515" si="571">DT512-DN512</f>
        <v>-1164.5325546589738</v>
      </c>
      <c r="DV512" s="18">
        <f t="shared" ref="DV512:DV515" si="572">DU512/DN512</f>
        <v>-1.6158613003493982E-2</v>
      </c>
      <c r="DX512" s="11">
        <f t="shared" ref="DX512:DX515" si="573">AVERAGE(DV512, DP512, DJ512, DD512, CX512, CR512, CL512, CF512, CF512, BZ512, BT512, BN512, BH512, BB512, AV512, AP512, AJ512, AD512, X512, R512, L512)</f>
        <v>3.8584365974162919E-2</v>
      </c>
      <c r="DY512">
        <f t="shared" si="510"/>
        <v>70245.942994965488</v>
      </c>
      <c r="DZ512" s="23">
        <f t="shared" si="511"/>
        <v>54499.105265440594</v>
      </c>
    </row>
    <row r="513" spans="1:130" x14ac:dyDescent="0.2">
      <c r="A513" s="3">
        <v>114115</v>
      </c>
      <c r="B513" t="s">
        <v>512</v>
      </c>
      <c r="C513" s="14">
        <v>2000</v>
      </c>
      <c r="D513" s="10">
        <v>786</v>
      </c>
      <c r="E513" s="9">
        <v>20711334</v>
      </c>
      <c r="F513">
        <f t="shared" si="512"/>
        <v>26350.297709923663</v>
      </c>
      <c r="G513" s="14">
        <v>2001</v>
      </c>
      <c r="H513" s="10">
        <v>768</v>
      </c>
      <c r="I513" s="9">
        <v>21531623</v>
      </c>
      <c r="J513">
        <f t="shared" si="513"/>
        <v>28035.967447916668</v>
      </c>
      <c r="K513">
        <f t="shared" si="514"/>
        <v>1685.6697379930047</v>
      </c>
      <c r="L513" s="18">
        <f t="shared" si="515"/>
        <v>6.397156330261014E-2</v>
      </c>
      <c r="M513" s="14">
        <v>2002</v>
      </c>
      <c r="N513" s="10">
        <v>731</v>
      </c>
      <c r="O513" s="9">
        <v>22913135</v>
      </c>
      <c r="P513">
        <f t="shared" si="516"/>
        <v>31344.917920656633</v>
      </c>
      <c r="Q513">
        <f t="shared" si="517"/>
        <v>3308.9504727399653</v>
      </c>
      <c r="R513" s="19">
        <f t="shared" si="518"/>
        <v>0.11802519313403793</v>
      </c>
      <c r="S513" s="14">
        <v>2003</v>
      </c>
      <c r="T513" s="10">
        <v>731</v>
      </c>
      <c r="U513" s="9">
        <v>23704627</v>
      </c>
      <c r="V513">
        <f t="shared" si="519"/>
        <v>32427.670314637482</v>
      </c>
      <c r="W513">
        <f t="shared" si="520"/>
        <v>1082.7523939808489</v>
      </c>
      <c r="X513" s="18">
        <f t="shared" si="521"/>
        <v>3.4543156141662874E-2</v>
      </c>
      <c r="Y513" s="14">
        <v>2004</v>
      </c>
      <c r="Z513" s="10">
        <v>692</v>
      </c>
      <c r="AA513" s="9">
        <v>23713844</v>
      </c>
      <c r="AB513">
        <f t="shared" si="522"/>
        <v>34268.560693641615</v>
      </c>
      <c r="AC513">
        <f t="shared" si="523"/>
        <v>1840.8903790041331</v>
      </c>
      <c r="AD513" s="18">
        <f t="shared" si="524"/>
        <v>5.6769122207745402E-2</v>
      </c>
      <c r="AE513" s="14">
        <v>2005</v>
      </c>
      <c r="AF513" s="10">
        <v>668</v>
      </c>
      <c r="AG513" s="9">
        <v>24662772</v>
      </c>
      <c r="AH513">
        <f t="shared" si="525"/>
        <v>36920.31736526946</v>
      </c>
      <c r="AI513">
        <f t="shared" si="526"/>
        <v>2651.7566716278452</v>
      </c>
      <c r="AJ513" s="18">
        <f t="shared" si="527"/>
        <v>7.7381617959807317E-2</v>
      </c>
      <c r="AK513" s="14">
        <v>2006</v>
      </c>
      <c r="AL513" s="10">
        <v>698</v>
      </c>
      <c r="AM513" s="9">
        <v>27286832</v>
      </c>
      <c r="AN513">
        <f t="shared" si="528"/>
        <v>39092.88252148997</v>
      </c>
      <c r="AO513">
        <f t="shared" si="529"/>
        <v>2172.5651562205094</v>
      </c>
      <c r="AP513" s="18">
        <f t="shared" si="530"/>
        <v>5.8844704251221243E-2</v>
      </c>
      <c r="AQ513" s="14">
        <v>2007</v>
      </c>
      <c r="AR513" s="10">
        <v>706</v>
      </c>
      <c r="AS513" s="9">
        <v>28500656</v>
      </c>
      <c r="AT513">
        <f t="shared" si="531"/>
        <v>40369.201133144474</v>
      </c>
      <c r="AU513">
        <f t="shared" si="532"/>
        <v>1276.3186116545039</v>
      </c>
      <c r="AV513" s="18">
        <f t="shared" si="533"/>
        <v>3.2648362804991206E-2</v>
      </c>
      <c r="AW513" s="14">
        <v>2008</v>
      </c>
      <c r="AX513" s="10">
        <v>702</v>
      </c>
      <c r="AY513" s="9">
        <v>31045283</v>
      </c>
      <c r="AZ513">
        <f t="shared" si="534"/>
        <v>44224.049857549857</v>
      </c>
      <c r="BA513">
        <f t="shared" si="535"/>
        <v>3854.8487244053831</v>
      </c>
      <c r="BB513" s="18">
        <f t="shared" si="536"/>
        <v>9.5489844143594474E-2</v>
      </c>
      <c r="BC513" s="14">
        <v>2009</v>
      </c>
      <c r="BD513" s="10">
        <v>674</v>
      </c>
      <c r="BE513" s="9">
        <v>33341830</v>
      </c>
      <c r="BF513">
        <f t="shared" si="537"/>
        <v>49468.590504451036</v>
      </c>
      <c r="BG513">
        <f t="shared" si="538"/>
        <v>5244.5406469011796</v>
      </c>
      <c r="BH513" s="18">
        <f t="shared" si="539"/>
        <v>0.11859023910732681</v>
      </c>
      <c r="BI513" s="14">
        <v>2010</v>
      </c>
      <c r="BJ513" s="10">
        <v>675</v>
      </c>
      <c r="BK513" s="9">
        <v>32862506</v>
      </c>
      <c r="BL513">
        <f t="shared" si="540"/>
        <v>48685.194074074076</v>
      </c>
      <c r="BM513">
        <f t="shared" si="541"/>
        <v>-783.39643037696078</v>
      </c>
      <c r="BN513" s="18">
        <f t="shared" si="542"/>
        <v>-1.5836239164859024E-2</v>
      </c>
      <c r="BO513" s="14">
        <v>2011</v>
      </c>
      <c r="BP513" s="10">
        <v>709</v>
      </c>
      <c r="BQ513" s="9">
        <v>33217217</v>
      </c>
      <c r="BR513">
        <f t="shared" si="543"/>
        <v>46850.799717912552</v>
      </c>
      <c r="BS513">
        <f t="shared" si="544"/>
        <v>-1834.3943561615233</v>
      </c>
      <c r="BT513" s="18">
        <f t="shared" si="545"/>
        <v>-3.7678690432465141E-2</v>
      </c>
      <c r="BU513" s="14">
        <v>2012</v>
      </c>
      <c r="BV513" s="10">
        <v>715</v>
      </c>
      <c r="BW513" s="9">
        <v>33144747</v>
      </c>
      <c r="BX513">
        <f t="shared" si="546"/>
        <v>46356.289510489507</v>
      </c>
      <c r="BY513">
        <f t="shared" si="547"/>
        <v>-494.51020742304536</v>
      </c>
      <c r="BZ513" s="18">
        <f t="shared" si="548"/>
        <v>-1.0555000350057598E-2</v>
      </c>
      <c r="CA513" s="14">
        <v>2013</v>
      </c>
      <c r="CB513" s="10">
        <v>709</v>
      </c>
      <c r="CC513" s="9">
        <v>34966299</v>
      </c>
      <c r="CD513">
        <f t="shared" si="549"/>
        <v>49317.770098730609</v>
      </c>
      <c r="CE513">
        <f t="shared" si="550"/>
        <v>2961.4805882411019</v>
      </c>
      <c r="CF513" s="18">
        <f t="shared" si="551"/>
        <v>6.3885194857344604E-2</v>
      </c>
      <c r="CG513" s="14">
        <v>2014</v>
      </c>
      <c r="CH513" s="10">
        <v>683</v>
      </c>
      <c r="CI513" s="9">
        <v>34641930</v>
      </c>
      <c r="CJ513">
        <f t="shared" si="552"/>
        <v>50720.248901903367</v>
      </c>
      <c r="CK513">
        <f t="shared" si="553"/>
        <v>1402.4788031727585</v>
      </c>
      <c r="CL513" s="18">
        <f t="shared" si="554"/>
        <v>2.843759562456083E-2</v>
      </c>
      <c r="CM513" s="14">
        <v>2015</v>
      </c>
      <c r="CN513" s="9">
        <v>678</v>
      </c>
      <c r="CO513" s="9">
        <v>35025788</v>
      </c>
      <c r="CP513">
        <f t="shared" si="555"/>
        <v>51660.454277286139</v>
      </c>
      <c r="CQ513">
        <f t="shared" si="556"/>
        <v>940.20537538277131</v>
      </c>
      <c r="CR513" s="18">
        <f t="shared" si="557"/>
        <v>1.8537081259226401E-2</v>
      </c>
      <c r="CS513" s="14">
        <v>2016</v>
      </c>
      <c r="CT513" s="9">
        <v>660</v>
      </c>
      <c r="CU513" s="9">
        <v>36360903</v>
      </c>
      <c r="CV513">
        <f t="shared" si="558"/>
        <v>55092.277272727275</v>
      </c>
      <c r="CW513">
        <f t="shared" si="559"/>
        <v>3431.8229954411363</v>
      </c>
      <c r="CX513" s="18">
        <f t="shared" si="560"/>
        <v>6.6430368130735287E-2</v>
      </c>
      <c r="CY513" s="14">
        <v>2017</v>
      </c>
      <c r="CZ513" s="9">
        <v>660</v>
      </c>
      <c r="DA513" s="9">
        <v>37600335</v>
      </c>
      <c r="DB513">
        <f t="shared" si="561"/>
        <v>56970.204545454544</v>
      </c>
      <c r="DC513">
        <f t="shared" si="562"/>
        <v>1877.9272727272692</v>
      </c>
      <c r="DD513" s="18">
        <f t="shared" si="563"/>
        <v>3.4086942230230025E-2</v>
      </c>
      <c r="DE513" s="14">
        <v>2018</v>
      </c>
      <c r="DF513" s="24">
        <v>652</v>
      </c>
      <c r="DG513" s="24">
        <v>39059516</v>
      </c>
      <c r="DH513">
        <f t="shared" si="564"/>
        <v>59907.233128834356</v>
      </c>
      <c r="DI513">
        <f t="shared" si="565"/>
        <v>2937.0285833798116</v>
      </c>
      <c r="DJ513" s="18">
        <f t="shared" si="566"/>
        <v>5.1553765811678955E-2</v>
      </c>
      <c r="DK513" s="14">
        <v>2019</v>
      </c>
      <c r="DL513" s="24">
        <v>643</v>
      </c>
      <c r="DM513" s="24">
        <v>39727821</v>
      </c>
      <c r="DN513">
        <f t="shared" si="567"/>
        <v>61785.102643856924</v>
      </c>
      <c r="DO513">
        <f t="shared" si="568"/>
        <v>1877.8695150225685</v>
      </c>
      <c r="DP513" s="18">
        <f t="shared" si="569"/>
        <v>3.1346290204791953E-2</v>
      </c>
      <c r="DQ513" s="14">
        <v>2020</v>
      </c>
      <c r="DR513" s="25">
        <v>642</v>
      </c>
      <c r="DS513" s="24">
        <v>40312289</v>
      </c>
      <c r="DT513">
        <f t="shared" si="570"/>
        <v>62791.72741433022</v>
      </c>
      <c r="DU513">
        <f t="shared" si="571"/>
        <v>1006.6247704732959</v>
      </c>
      <c r="DV513" s="18">
        <f t="shared" si="572"/>
        <v>1.6292354101533263E-2</v>
      </c>
      <c r="DX513" s="11">
        <f t="shared" si="573"/>
        <v>4.6030888580145791E-2</v>
      </c>
      <c r="DY513">
        <f t="shared" si="510"/>
        <v>59554.18010604861</v>
      </c>
      <c r="DZ513" s="23">
        <f t="shared" si="511"/>
        <v>45363.797954965732</v>
      </c>
    </row>
    <row r="514" spans="1:130" x14ac:dyDescent="0.2">
      <c r="A514" s="3">
        <v>114116</v>
      </c>
      <c r="B514" t="s">
        <v>513</v>
      </c>
      <c r="C514" s="14">
        <v>2000</v>
      </c>
      <c r="D514" s="10">
        <v>78</v>
      </c>
      <c r="E514" s="9">
        <v>3326768</v>
      </c>
      <c r="F514">
        <f t="shared" si="512"/>
        <v>42650.871794871797</v>
      </c>
      <c r="G514" s="14">
        <v>2001</v>
      </c>
      <c r="H514" s="10">
        <v>68</v>
      </c>
      <c r="I514" s="9">
        <v>3531383</v>
      </c>
      <c r="J514">
        <f t="shared" si="513"/>
        <v>51932.102941176468</v>
      </c>
      <c r="K514">
        <f t="shared" si="514"/>
        <v>9281.2311463046717</v>
      </c>
      <c r="L514" s="18">
        <f t="shared" si="515"/>
        <v>0.21760941232203879</v>
      </c>
      <c r="M514" s="14">
        <v>2002</v>
      </c>
      <c r="N514" s="10">
        <v>66</v>
      </c>
      <c r="O514" s="9">
        <v>3552053</v>
      </c>
      <c r="P514">
        <f t="shared" si="516"/>
        <v>53818.984848484848</v>
      </c>
      <c r="Q514">
        <f t="shared" si="517"/>
        <v>1886.8819073083796</v>
      </c>
      <c r="R514" s="19">
        <f t="shared" si="518"/>
        <v>3.6333631808549177E-2</v>
      </c>
      <c r="S514" s="14">
        <v>2003</v>
      </c>
      <c r="T514" s="10">
        <v>66</v>
      </c>
      <c r="U514" s="9">
        <v>3661131</v>
      </c>
      <c r="V514">
        <f t="shared" si="519"/>
        <v>55471.681818181816</v>
      </c>
      <c r="W514">
        <f t="shared" si="520"/>
        <v>1652.6969696969682</v>
      </c>
      <c r="X514" s="18">
        <f t="shared" si="521"/>
        <v>3.0708438190533729E-2</v>
      </c>
      <c r="Y514" s="14">
        <v>2004</v>
      </c>
      <c r="Z514" s="10">
        <v>63</v>
      </c>
      <c r="AA514" s="9">
        <v>3670784</v>
      </c>
      <c r="AB514">
        <f t="shared" si="522"/>
        <v>58266.4126984127</v>
      </c>
      <c r="AC514">
        <f t="shared" si="523"/>
        <v>2794.7308802308835</v>
      </c>
      <c r="AD514" s="18">
        <f t="shared" si="524"/>
        <v>5.0381217742615142E-2</v>
      </c>
      <c r="AE514" s="14">
        <v>2005</v>
      </c>
      <c r="AF514" s="10">
        <v>62</v>
      </c>
      <c r="AG514" s="9">
        <v>3714975</v>
      </c>
      <c r="AH514">
        <f t="shared" si="525"/>
        <v>59918.951612903227</v>
      </c>
      <c r="AI514">
        <f t="shared" si="526"/>
        <v>1652.5389144905275</v>
      </c>
      <c r="AJ514" s="18">
        <f t="shared" si="527"/>
        <v>2.8361775471643997E-2</v>
      </c>
      <c r="AK514" s="14">
        <v>2006</v>
      </c>
      <c r="AL514" s="10">
        <v>69</v>
      </c>
      <c r="AM514" s="9">
        <v>4172830</v>
      </c>
      <c r="AN514">
        <f t="shared" si="528"/>
        <v>60475.797101449272</v>
      </c>
      <c r="AO514">
        <f t="shared" si="529"/>
        <v>556.84548854604509</v>
      </c>
      <c r="AP514" s="18">
        <f t="shared" si="530"/>
        <v>9.2933116077106286E-3</v>
      </c>
      <c r="AQ514" s="14">
        <v>2007</v>
      </c>
      <c r="AR514" s="10">
        <v>65</v>
      </c>
      <c r="AS514" s="9">
        <v>4219325</v>
      </c>
      <c r="AT514">
        <f t="shared" si="531"/>
        <v>64912.692307692305</v>
      </c>
      <c r="AU514">
        <f t="shared" si="532"/>
        <v>4436.8952062430326</v>
      </c>
      <c r="AV514" s="18">
        <f t="shared" si="533"/>
        <v>7.3366460946352782E-2</v>
      </c>
      <c r="AW514" s="14">
        <v>2008</v>
      </c>
      <c r="AX514" s="10">
        <v>68</v>
      </c>
      <c r="AY514" s="9">
        <v>4542728</v>
      </c>
      <c r="AZ514">
        <f t="shared" si="534"/>
        <v>66804.823529411762</v>
      </c>
      <c r="BA514">
        <f t="shared" si="535"/>
        <v>1892.1312217194572</v>
      </c>
      <c r="BB514" s="18">
        <f t="shared" si="536"/>
        <v>2.9148863719141029E-2</v>
      </c>
      <c r="BC514" s="14">
        <v>2009</v>
      </c>
      <c r="BD514" s="10">
        <v>62</v>
      </c>
      <c r="BE514" s="9">
        <v>4596791</v>
      </c>
      <c r="BF514">
        <f t="shared" si="537"/>
        <v>74141.790322580651</v>
      </c>
      <c r="BG514">
        <f t="shared" si="538"/>
        <v>7336.9667931688891</v>
      </c>
      <c r="BH514" s="18">
        <f t="shared" si="539"/>
        <v>0.10982690179457905</v>
      </c>
      <c r="BI514" s="14">
        <v>2010</v>
      </c>
      <c r="BJ514" s="10">
        <v>62</v>
      </c>
      <c r="BK514" s="9">
        <v>4478458</v>
      </c>
      <c r="BL514">
        <f t="shared" si="540"/>
        <v>72233.193548387091</v>
      </c>
      <c r="BM514">
        <f t="shared" si="541"/>
        <v>-1908.5967741935601</v>
      </c>
      <c r="BN514" s="18">
        <f t="shared" si="542"/>
        <v>-2.5742523425581174E-2</v>
      </c>
      <c r="BO514" s="14">
        <v>2011</v>
      </c>
      <c r="BP514" s="10">
        <v>56</v>
      </c>
      <c r="BQ514" s="9">
        <v>4506600</v>
      </c>
      <c r="BR514">
        <f t="shared" si="543"/>
        <v>80475</v>
      </c>
      <c r="BS514">
        <f t="shared" si="544"/>
        <v>8241.8064516129089</v>
      </c>
      <c r="BT514" s="18">
        <f t="shared" si="545"/>
        <v>0.1140999870937721</v>
      </c>
      <c r="BU514" s="14">
        <v>2012</v>
      </c>
      <c r="BV514" s="10">
        <v>61</v>
      </c>
      <c r="BW514" s="9">
        <v>4580673</v>
      </c>
      <c r="BX514">
        <f t="shared" si="546"/>
        <v>75093</v>
      </c>
      <c r="BY514">
        <f t="shared" si="547"/>
        <v>-5382</v>
      </c>
      <c r="BZ514" s="18">
        <f t="shared" si="548"/>
        <v>-6.6877912395153769E-2</v>
      </c>
      <c r="CA514" s="14">
        <v>2013</v>
      </c>
      <c r="CB514" s="10">
        <v>56</v>
      </c>
      <c r="CC514" s="9">
        <v>4685153</v>
      </c>
      <c r="CD514">
        <f t="shared" si="549"/>
        <v>83663.446428571435</v>
      </c>
      <c r="CE514">
        <f t="shared" si="550"/>
        <v>8570.4464285714348</v>
      </c>
      <c r="CF514" s="18">
        <f t="shared" si="551"/>
        <v>0.11413109648797404</v>
      </c>
      <c r="CG514" s="14">
        <v>2014</v>
      </c>
      <c r="CH514" s="10">
        <v>43</v>
      </c>
      <c r="CI514" s="9">
        <v>4837679</v>
      </c>
      <c r="CJ514">
        <f t="shared" si="552"/>
        <v>112504.16279069768</v>
      </c>
      <c r="CK514">
        <f t="shared" si="553"/>
        <v>28840.716362126244</v>
      </c>
      <c r="CL514" s="18">
        <f t="shared" si="554"/>
        <v>0.34472302532682914</v>
      </c>
      <c r="CM514" s="14">
        <v>2015</v>
      </c>
      <c r="CN514" s="9">
        <v>52</v>
      </c>
      <c r="CO514" s="9">
        <v>4850122</v>
      </c>
      <c r="CP514">
        <f t="shared" si="555"/>
        <v>93271.576923076922</v>
      </c>
      <c r="CQ514">
        <f t="shared" si="556"/>
        <v>-19232.585867620757</v>
      </c>
      <c r="CR514" s="18">
        <f t="shared" si="557"/>
        <v>-0.17094999323181478</v>
      </c>
      <c r="CS514" s="14">
        <v>2016</v>
      </c>
      <c r="CT514" s="9">
        <v>45</v>
      </c>
      <c r="CU514" s="9">
        <v>5075714</v>
      </c>
      <c r="CV514">
        <f t="shared" si="558"/>
        <v>112793.64444444445</v>
      </c>
      <c r="CW514">
        <f t="shared" si="559"/>
        <v>19522.067521367528</v>
      </c>
      <c r="CX514" s="18">
        <f t="shared" si="560"/>
        <v>0.20930350022352251</v>
      </c>
      <c r="CY514" s="14">
        <v>2017</v>
      </c>
      <c r="CZ514" s="9">
        <v>47</v>
      </c>
      <c r="DA514" s="9">
        <v>5206552</v>
      </c>
      <c r="DB514">
        <f t="shared" si="561"/>
        <v>110777.70212765958</v>
      </c>
      <c r="DC514">
        <f t="shared" si="562"/>
        <v>-2015.9423167848727</v>
      </c>
      <c r="DD514" s="18">
        <f t="shared" si="563"/>
        <v>-1.7872836069037629E-2</v>
      </c>
      <c r="DE514" s="14">
        <v>2018</v>
      </c>
      <c r="DF514" s="24">
        <v>45</v>
      </c>
      <c r="DG514" s="24">
        <v>5292385</v>
      </c>
      <c r="DH514">
        <f t="shared" si="564"/>
        <v>117608.55555555556</v>
      </c>
      <c r="DI514">
        <f t="shared" si="565"/>
        <v>6830.8534278959851</v>
      </c>
      <c r="DJ514" s="18">
        <f t="shared" si="566"/>
        <v>6.1662710967087489E-2</v>
      </c>
      <c r="DK514" s="14">
        <v>2019</v>
      </c>
      <c r="DL514" s="24">
        <v>46</v>
      </c>
      <c r="DM514" s="24">
        <v>5466343</v>
      </c>
      <c r="DN514">
        <f t="shared" si="567"/>
        <v>118833.54347826086</v>
      </c>
      <c r="DO514">
        <f t="shared" si="568"/>
        <v>1224.9879227053025</v>
      </c>
      <c r="DP514" s="18">
        <f t="shared" si="569"/>
        <v>1.0415806204903575E-2</v>
      </c>
      <c r="DQ514" s="14">
        <v>2020</v>
      </c>
      <c r="DR514" s="25">
        <v>49</v>
      </c>
      <c r="DS514" s="24">
        <v>5473912</v>
      </c>
      <c r="DT514">
        <f t="shared" si="570"/>
        <v>111712.48979591837</v>
      </c>
      <c r="DU514">
        <f t="shared" si="571"/>
        <v>-7121.0536823424918</v>
      </c>
      <c r="DV514" s="18">
        <f t="shared" si="572"/>
        <v>-5.9924609448721869E-2</v>
      </c>
      <c r="DX514" s="11">
        <f t="shared" si="573"/>
        <v>5.7720445801186571E-2</v>
      </c>
      <c r="DY514">
        <f t="shared" si="510"/>
        <v>115739.933720492</v>
      </c>
      <c r="DZ514" s="23">
        <f t="shared" si="511"/>
        <v>79874.305907987466</v>
      </c>
    </row>
    <row r="515" spans="1:130" x14ac:dyDescent="0.2">
      <c r="A515" s="3">
        <v>115115</v>
      </c>
      <c r="B515" t="s">
        <v>514</v>
      </c>
      <c r="C515" s="14">
        <v>2000</v>
      </c>
      <c r="D515" s="10">
        <v>43420</v>
      </c>
      <c r="E515" s="9">
        <v>2910685151</v>
      </c>
      <c r="F515">
        <f t="shared" si="512"/>
        <v>67035.586158452323</v>
      </c>
      <c r="G515" s="14">
        <v>2001</v>
      </c>
      <c r="H515" s="10">
        <v>43349</v>
      </c>
      <c r="I515" s="9">
        <v>2899782231</v>
      </c>
      <c r="J515">
        <f t="shared" si="513"/>
        <v>66893.866778933763</v>
      </c>
      <c r="K515">
        <f t="shared" si="514"/>
        <v>-141.71937951855944</v>
      </c>
      <c r="L515" s="18">
        <f t="shared" si="515"/>
        <v>-2.1140917479795982E-3</v>
      </c>
      <c r="M515" s="14">
        <v>2002</v>
      </c>
      <c r="N515" s="10">
        <v>42660</v>
      </c>
      <c r="O515" s="9">
        <v>3090268806</v>
      </c>
      <c r="P515">
        <f t="shared" si="516"/>
        <v>72439.493811533059</v>
      </c>
      <c r="Q515">
        <f t="shared" si="517"/>
        <v>5545.6270325992955</v>
      </c>
      <c r="R515" s="19">
        <f t="shared" si="518"/>
        <v>8.2901875756802954E-2</v>
      </c>
      <c r="S515" s="14">
        <v>2003</v>
      </c>
      <c r="T515" s="10">
        <v>42660</v>
      </c>
      <c r="U515" s="9">
        <v>3130723016</v>
      </c>
      <c r="V515">
        <f t="shared" si="519"/>
        <v>73387.787529301451</v>
      </c>
      <c r="W515">
        <f t="shared" si="520"/>
        <v>948.29371776839253</v>
      </c>
      <c r="X515" s="18">
        <f t="shared" si="521"/>
        <v>1.3090838545001196E-2</v>
      </c>
      <c r="Y515" s="14">
        <v>2004</v>
      </c>
      <c r="Z515" s="10">
        <v>40829</v>
      </c>
      <c r="AA515" s="9">
        <v>3328678975</v>
      </c>
      <c r="AB515">
        <f t="shared" si="522"/>
        <v>81527.3206544368</v>
      </c>
      <c r="AC515">
        <f t="shared" si="523"/>
        <v>8139.5331251353491</v>
      </c>
      <c r="AD515" s="18">
        <f t="shared" si="524"/>
        <v>0.11091127555637902</v>
      </c>
      <c r="AE515" s="14">
        <v>2005</v>
      </c>
      <c r="AF515" s="10">
        <v>40027</v>
      </c>
      <c r="AG515" s="9">
        <v>3307808188</v>
      </c>
      <c r="AH515">
        <f t="shared" si="525"/>
        <v>82639.423089414646</v>
      </c>
      <c r="AI515">
        <f t="shared" si="526"/>
        <v>1112.1024349778454</v>
      </c>
      <c r="AJ515" s="18">
        <f t="shared" si="527"/>
        <v>1.3640855924747279E-2</v>
      </c>
      <c r="AK515" s="14">
        <v>2006</v>
      </c>
      <c r="AL515" s="10">
        <v>35361</v>
      </c>
      <c r="AM515" s="9">
        <v>3793118911</v>
      </c>
      <c r="AN515">
        <f t="shared" si="528"/>
        <v>107268.42880574644</v>
      </c>
      <c r="AO515">
        <f t="shared" si="529"/>
        <v>24629.005716331798</v>
      </c>
      <c r="AP515" s="18">
        <f t="shared" si="530"/>
        <v>0.2980297392648007</v>
      </c>
      <c r="AQ515" s="14">
        <v>2007</v>
      </c>
      <c r="AR515" s="10">
        <v>32135</v>
      </c>
      <c r="AS515" s="9">
        <v>3714548699</v>
      </c>
      <c r="AT515">
        <f t="shared" si="531"/>
        <v>115591.99312276334</v>
      </c>
      <c r="AU515">
        <f t="shared" si="532"/>
        <v>8323.5643170168914</v>
      </c>
      <c r="AV515" s="18">
        <f t="shared" si="533"/>
        <v>7.7595658011269317E-2</v>
      </c>
      <c r="AW515" s="14">
        <v>2008</v>
      </c>
      <c r="AX515" s="10">
        <v>27574</v>
      </c>
      <c r="AY515" s="9">
        <v>4289134632</v>
      </c>
      <c r="AZ515">
        <f t="shared" si="534"/>
        <v>155549.96126786104</v>
      </c>
      <c r="BA515">
        <f t="shared" si="535"/>
        <v>39957.968145097708</v>
      </c>
      <c r="BB515" s="18">
        <f t="shared" si="536"/>
        <v>0.34568110701803317</v>
      </c>
      <c r="BC515" s="14">
        <v>2009</v>
      </c>
      <c r="BD515" s="10">
        <v>26108</v>
      </c>
      <c r="BE515" s="9">
        <v>4250211130</v>
      </c>
      <c r="BF515">
        <f t="shared" si="537"/>
        <v>162793.43994178029</v>
      </c>
      <c r="BG515">
        <f t="shared" si="538"/>
        <v>7243.4786739192496</v>
      </c>
      <c r="BH515" s="18">
        <f t="shared" si="539"/>
        <v>4.6566894744806735E-2</v>
      </c>
      <c r="BI515" s="14">
        <v>2010</v>
      </c>
      <c r="BJ515" s="10">
        <v>25046</v>
      </c>
      <c r="BK515" s="9">
        <v>4321388787</v>
      </c>
      <c r="BL515">
        <f t="shared" si="540"/>
        <v>172538.08141020522</v>
      </c>
      <c r="BM515">
        <f t="shared" si="541"/>
        <v>9744.6414684249321</v>
      </c>
      <c r="BN515" s="18">
        <f t="shared" si="542"/>
        <v>5.9858932103836013E-2</v>
      </c>
      <c r="BO515" s="14">
        <v>2011</v>
      </c>
      <c r="BP515" s="10">
        <v>23576</v>
      </c>
      <c r="BQ515" s="9">
        <v>4397270564</v>
      </c>
      <c r="BR515">
        <f t="shared" si="543"/>
        <v>186514.69986426874</v>
      </c>
      <c r="BS515">
        <f t="shared" si="544"/>
        <v>13976.618454063515</v>
      </c>
      <c r="BT515" s="18">
        <f t="shared" si="545"/>
        <v>8.1005992067539181E-2</v>
      </c>
      <c r="BU515" s="14">
        <v>2012</v>
      </c>
      <c r="BV515" s="10">
        <v>22516</v>
      </c>
      <c r="BW515" s="9">
        <v>4144977723</v>
      </c>
      <c r="BX515">
        <f t="shared" si="546"/>
        <v>184090.3234588737</v>
      </c>
      <c r="BY515">
        <f t="shared" si="547"/>
        <v>-2424.3764053950435</v>
      </c>
      <c r="BZ515" s="18">
        <f t="shared" si="548"/>
        <v>-1.2998312771911925E-2</v>
      </c>
      <c r="CA515" s="14">
        <v>2013</v>
      </c>
      <c r="CB515" s="10">
        <v>25200</v>
      </c>
      <c r="CC515" s="9">
        <v>4160066572</v>
      </c>
      <c r="CD515">
        <f t="shared" si="549"/>
        <v>165082.00682539682</v>
      </c>
      <c r="CE515">
        <f t="shared" si="550"/>
        <v>-19008.316633476876</v>
      </c>
      <c r="CF515" s="18">
        <f t="shared" si="551"/>
        <v>-0.10325538179481437</v>
      </c>
      <c r="CG515" s="14">
        <v>2014</v>
      </c>
      <c r="CH515" s="10">
        <v>24869</v>
      </c>
      <c r="CI515" s="9">
        <v>3937987680</v>
      </c>
      <c r="CJ515">
        <f t="shared" si="552"/>
        <v>158349.25730829546</v>
      </c>
      <c r="CK515">
        <f t="shared" si="553"/>
        <v>-6732.7495171013579</v>
      </c>
      <c r="CL515" s="18">
        <f t="shared" si="554"/>
        <v>-4.078427229336036E-2</v>
      </c>
      <c r="CM515" s="14">
        <v>2015</v>
      </c>
      <c r="CN515" s="9">
        <v>24154</v>
      </c>
      <c r="CO515" s="9">
        <v>4210986731</v>
      </c>
      <c r="CP515">
        <f t="shared" si="555"/>
        <v>174339.10453755071</v>
      </c>
      <c r="CQ515">
        <f t="shared" si="556"/>
        <v>15989.847229255247</v>
      </c>
      <c r="CR515" s="18">
        <f t="shared" si="557"/>
        <v>0.10097835317360586</v>
      </c>
      <c r="CS515" s="14">
        <v>2016</v>
      </c>
      <c r="CT515" s="9">
        <v>22506</v>
      </c>
      <c r="CU515" s="9">
        <v>4273669654</v>
      </c>
      <c r="CV515">
        <f t="shared" si="558"/>
        <v>189890.23611481383</v>
      </c>
      <c r="CW515">
        <f t="shared" si="559"/>
        <v>15551.131577263121</v>
      </c>
      <c r="CX515" s="18">
        <f t="shared" si="560"/>
        <v>8.9200478679260273E-2</v>
      </c>
      <c r="CY515" s="14">
        <v>2017</v>
      </c>
      <c r="CZ515" s="9">
        <v>21754</v>
      </c>
      <c r="DA515" s="9">
        <v>4224304398</v>
      </c>
      <c r="DB515">
        <f t="shared" si="561"/>
        <v>194185.17964512273</v>
      </c>
      <c r="DC515">
        <f t="shared" si="562"/>
        <v>4294.9435303088976</v>
      </c>
      <c r="DD515" s="18">
        <f t="shared" si="563"/>
        <v>2.2618032491739253E-2</v>
      </c>
      <c r="DE515" s="14">
        <v>2018</v>
      </c>
      <c r="DF515" s="24">
        <v>20879</v>
      </c>
      <c r="DG515" s="24">
        <v>4187363318</v>
      </c>
      <c r="DH515">
        <f t="shared" si="564"/>
        <v>200553.82527898846</v>
      </c>
      <c r="DI515">
        <f t="shared" si="565"/>
        <v>6368.6456338657299</v>
      </c>
      <c r="DJ515" s="18">
        <f t="shared" si="566"/>
        <v>3.2796764642412754E-2</v>
      </c>
      <c r="DK515" s="14">
        <v>2019</v>
      </c>
      <c r="DL515" s="24">
        <v>19778</v>
      </c>
      <c r="DM515" s="24">
        <v>4201814836</v>
      </c>
      <c r="DN515">
        <f t="shared" si="567"/>
        <v>212448.92486601273</v>
      </c>
      <c r="DO515">
        <f t="shared" si="568"/>
        <v>11895.099587024277</v>
      </c>
      <c r="DP515" s="18">
        <f t="shared" si="569"/>
        <v>5.9311257566277385E-2</v>
      </c>
      <c r="DQ515" s="14">
        <v>2020</v>
      </c>
      <c r="DR515" s="25">
        <v>19222</v>
      </c>
      <c r="DS515" s="24">
        <v>4459885350</v>
      </c>
      <c r="DT515">
        <f t="shared" si="570"/>
        <v>232019.8392466965</v>
      </c>
      <c r="DU515">
        <f t="shared" si="571"/>
        <v>19570.914380683767</v>
      </c>
      <c r="DV515" s="18">
        <f t="shared" si="572"/>
        <v>9.2120562121115704E-2</v>
      </c>
      <c r="DX515" s="11">
        <f t="shared" si="573"/>
        <v>6.018577034594029E-2</v>
      </c>
      <c r="DY515">
        <f t="shared" ref="DY515" si="574">AVERAGE(DN515, DH515, DB515)</f>
        <v>202395.97659670797</v>
      </c>
      <c r="DZ515" s="23">
        <f t="shared" ref="DZ515" si="575">AVERAGE(DT515, DN515, DH515, DB515, CV515, CP515, CJ515, CD515, BX515, BR515, BL515, BF515, AZ515, AT515, AN515, AH515, AB515, V515, P515, J515, F515)</f>
        <v>145482.79903411662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CB2E-FD66-9F4F-8493-68BD12B3F0BC}">
  <dimension ref="A1:O515"/>
  <sheetViews>
    <sheetView workbookViewId="0">
      <selection activeCell="O1" sqref="O1:O1048576"/>
    </sheetView>
  </sheetViews>
  <sheetFormatPr baseColWidth="10" defaultRowHeight="16" x14ac:dyDescent="0.2"/>
  <cols>
    <col min="2" max="2" width="34.33203125" bestFit="1" customWidth="1"/>
    <col min="3" max="4" width="4.6640625" bestFit="1" customWidth="1"/>
    <col min="6" max="6" width="4.1640625" bestFit="1" customWidth="1"/>
    <col min="7" max="8" width="4.6640625" bestFit="1" customWidth="1"/>
    <col min="9" max="9" width="4.1640625" bestFit="1" customWidth="1"/>
    <col min="10" max="11" width="4.6640625" bestFit="1" customWidth="1"/>
    <col min="12" max="12" width="4.1640625" bestFit="1" customWidth="1"/>
    <col min="13" max="14" width="4.6640625" bestFit="1" customWidth="1"/>
  </cols>
  <sheetData>
    <row r="1" spans="1:15" ht="288" x14ac:dyDescent="0.2">
      <c r="A1" s="1" t="s">
        <v>0</v>
      </c>
      <c r="B1" s="2" t="s">
        <v>1</v>
      </c>
      <c r="C1" s="38" t="s">
        <v>533</v>
      </c>
      <c r="D1" s="38" t="s">
        <v>532</v>
      </c>
      <c r="E1" s="39" t="s">
        <v>531</v>
      </c>
      <c r="F1" s="38" t="s">
        <v>559</v>
      </c>
      <c r="G1" s="38" t="s">
        <v>560</v>
      </c>
      <c r="H1" s="38" t="s">
        <v>561</v>
      </c>
      <c r="I1" s="38" t="s">
        <v>563</v>
      </c>
      <c r="J1" s="38" t="s">
        <v>564</v>
      </c>
      <c r="K1" s="38" t="s">
        <v>565</v>
      </c>
      <c r="L1" s="38" t="s">
        <v>566</v>
      </c>
      <c r="M1" s="38" t="s">
        <v>567</v>
      </c>
      <c r="N1" s="38" t="s">
        <v>568</v>
      </c>
      <c r="O1" s="38" t="s">
        <v>569</v>
      </c>
    </row>
    <row r="2" spans="1:15" x14ac:dyDescent="0.2">
      <c r="A2" s="3">
        <v>1090</v>
      </c>
      <c r="B2" t="s">
        <v>2</v>
      </c>
      <c r="C2">
        <v>58.7</v>
      </c>
      <c r="D2">
        <v>41.7</v>
      </c>
      <c r="E2" s="40">
        <v>37.4</v>
      </c>
      <c r="F2">
        <v>41.3</v>
      </c>
      <c r="G2">
        <v>45</v>
      </c>
      <c r="H2">
        <v>47.6</v>
      </c>
      <c r="I2">
        <v>35.200000000000003</v>
      </c>
      <c r="J2">
        <v>39.4</v>
      </c>
      <c r="K2">
        <v>59.1</v>
      </c>
      <c r="L2">
        <v>37.9</v>
      </c>
      <c r="M2">
        <v>40.200000000000003</v>
      </c>
      <c r="N2">
        <v>44.7</v>
      </c>
      <c r="O2">
        <f>AVERAGE(C2:N2)</f>
        <v>44.016666666666673</v>
      </c>
    </row>
    <row r="3" spans="1:15" x14ac:dyDescent="0.2">
      <c r="A3" s="3">
        <v>1091</v>
      </c>
      <c r="B3" t="s">
        <v>3</v>
      </c>
      <c r="C3">
        <v>56.3</v>
      </c>
      <c r="D3">
        <v>47.6</v>
      </c>
      <c r="E3" s="40">
        <v>47.6</v>
      </c>
      <c r="F3">
        <v>41.8</v>
      </c>
      <c r="G3">
        <v>38.6</v>
      </c>
      <c r="H3">
        <v>40.200000000000003</v>
      </c>
      <c r="I3">
        <v>32</v>
      </c>
      <c r="J3">
        <v>30.4</v>
      </c>
      <c r="K3">
        <v>39.700000000000003</v>
      </c>
      <c r="L3">
        <v>26.2</v>
      </c>
      <c r="M3">
        <v>23.2</v>
      </c>
      <c r="N3">
        <v>22</v>
      </c>
      <c r="O3">
        <f t="shared" ref="O3:O66" si="0">AVERAGE(C3:N3)</f>
        <v>37.133333333333333</v>
      </c>
    </row>
    <row r="4" spans="1:15" x14ac:dyDescent="0.2">
      <c r="A4" s="3">
        <v>1092</v>
      </c>
      <c r="B4" t="s">
        <v>4</v>
      </c>
      <c r="C4">
        <v>61.3</v>
      </c>
      <c r="D4">
        <v>50</v>
      </c>
      <c r="E4" s="40">
        <v>45</v>
      </c>
      <c r="F4">
        <v>53.7</v>
      </c>
      <c r="G4">
        <v>53.2</v>
      </c>
      <c r="H4">
        <v>56.3</v>
      </c>
      <c r="I4">
        <v>22.9</v>
      </c>
      <c r="J4">
        <v>30.2</v>
      </c>
      <c r="K4">
        <v>51.2</v>
      </c>
      <c r="L4">
        <v>31.6</v>
      </c>
      <c r="M4">
        <v>39</v>
      </c>
      <c r="N4">
        <v>37.200000000000003</v>
      </c>
      <c r="O4">
        <f t="shared" si="0"/>
        <v>44.300000000000004</v>
      </c>
    </row>
    <row r="5" spans="1:15" x14ac:dyDescent="0.2">
      <c r="A5" s="3">
        <v>2089</v>
      </c>
      <c r="B5" t="s">
        <v>5</v>
      </c>
      <c r="C5">
        <v>59.5</v>
      </c>
      <c r="D5">
        <v>44.4</v>
      </c>
      <c r="E5" s="40">
        <v>51</v>
      </c>
      <c r="F5">
        <v>39.6</v>
      </c>
      <c r="G5">
        <v>40.4</v>
      </c>
      <c r="H5">
        <v>38.700000000000003</v>
      </c>
      <c r="I5">
        <v>36.9</v>
      </c>
      <c r="J5">
        <v>33.299999999999997</v>
      </c>
      <c r="K5">
        <v>46.2</v>
      </c>
      <c r="L5">
        <v>31.4</v>
      </c>
      <c r="M5">
        <v>30.2</v>
      </c>
      <c r="N5">
        <v>28.9</v>
      </c>
      <c r="O5">
        <f t="shared" si="0"/>
        <v>40.041666666666664</v>
      </c>
    </row>
    <row r="6" spans="1:15" x14ac:dyDescent="0.2">
      <c r="A6" s="3">
        <v>2090</v>
      </c>
      <c r="B6" t="s">
        <v>6</v>
      </c>
      <c r="C6">
        <v>83.1</v>
      </c>
      <c r="D6">
        <v>71</v>
      </c>
      <c r="E6" s="40">
        <v>73.3</v>
      </c>
      <c r="F6">
        <v>59.4</v>
      </c>
      <c r="G6">
        <v>58.9</v>
      </c>
      <c r="H6">
        <v>64.8</v>
      </c>
      <c r="I6">
        <v>33.299999999999997</v>
      </c>
      <c r="J6">
        <v>58.3</v>
      </c>
      <c r="K6">
        <v>66.7</v>
      </c>
      <c r="L6">
        <v>25</v>
      </c>
      <c r="M6">
        <v>41.7</v>
      </c>
      <c r="N6">
        <v>38.9</v>
      </c>
      <c r="O6">
        <f t="shared" si="0"/>
        <v>56.199999999999996</v>
      </c>
    </row>
    <row r="7" spans="1:15" x14ac:dyDescent="0.2">
      <c r="A7" s="3">
        <v>2097</v>
      </c>
      <c r="B7" t="s">
        <v>7</v>
      </c>
      <c r="C7">
        <v>63.6</v>
      </c>
      <c r="D7">
        <v>51.2</v>
      </c>
      <c r="E7" s="40">
        <v>53</v>
      </c>
      <c r="F7">
        <v>48.5</v>
      </c>
      <c r="G7">
        <v>45.3</v>
      </c>
      <c r="H7">
        <v>52.1</v>
      </c>
      <c r="I7">
        <v>35.799999999999997</v>
      </c>
      <c r="J7">
        <v>34.5</v>
      </c>
      <c r="K7">
        <v>50.3</v>
      </c>
      <c r="L7">
        <v>34</v>
      </c>
      <c r="M7">
        <v>31.3</v>
      </c>
      <c r="N7">
        <v>37.799999999999997</v>
      </c>
      <c r="O7">
        <f t="shared" si="0"/>
        <v>44.783333333333339</v>
      </c>
    </row>
    <row r="8" spans="1:15" x14ac:dyDescent="0.2">
      <c r="A8" s="3">
        <v>3031</v>
      </c>
      <c r="B8" t="s">
        <v>8</v>
      </c>
      <c r="C8">
        <v>72.900000000000006</v>
      </c>
      <c r="D8">
        <v>51.2</v>
      </c>
      <c r="E8" s="40">
        <v>53.2</v>
      </c>
      <c r="F8">
        <v>40.200000000000003</v>
      </c>
      <c r="G8">
        <v>46.1</v>
      </c>
      <c r="H8">
        <v>54.5</v>
      </c>
      <c r="I8">
        <v>42.3</v>
      </c>
      <c r="J8">
        <v>37.4</v>
      </c>
      <c r="K8">
        <v>61.7</v>
      </c>
      <c r="L8">
        <v>28</v>
      </c>
      <c r="M8">
        <v>31</v>
      </c>
      <c r="N8">
        <v>50</v>
      </c>
      <c r="O8">
        <f t="shared" si="0"/>
        <v>47.375</v>
      </c>
    </row>
    <row r="9" spans="1:15" x14ac:dyDescent="0.2">
      <c r="A9" s="3">
        <v>3032</v>
      </c>
      <c r="B9" t="s">
        <v>9</v>
      </c>
      <c r="C9">
        <v>81.900000000000006</v>
      </c>
      <c r="D9">
        <v>71.099999999999994</v>
      </c>
      <c r="E9" s="40">
        <v>71.400000000000006</v>
      </c>
      <c r="F9">
        <v>64.599999999999994</v>
      </c>
      <c r="G9">
        <v>66.099999999999994</v>
      </c>
      <c r="H9">
        <v>63.9</v>
      </c>
      <c r="I9">
        <v>63.6</v>
      </c>
      <c r="J9">
        <v>56.3</v>
      </c>
      <c r="K9">
        <v>71.400000000000006</v>
      </c>
      <c r="L9">
        <v>54.5</v>
      </c>
      <c r="M9">
        <v>56.1</v>
      </c>
      <c r="N9">
        <v>46.4</v>
      </c>
      <c r="O9">
        <f t="shared" si="0"/>
        <v>63.941666666666663</v>
      </c>
    </row>
    <row r="10" spans="1:15" x14ac:dyDescent="0.2">
      <c r="A10" s="3">
        <v>3033</v>
      </c>
      <c r="B10" t="s">
        <v>10</v>
      </c>
      <c r="C10">
        <v>81.400000000000006</v>
      </c>
      <c r="D10">
        <v>63</v>
      </c>
      <c r="E10" s="40">
        <v>54.2</v>
      </c>
      <c r="F10">
        <v>50.7</v>
      </c>
      <c r="G10">
        <v>69.099999999999994</v>
      </c>
      <c r="H10">
        <v>78</v>
      </c>
      <c r="I10">
        <v>31.4</v>
      </c>
      <c r="J10">
        <v>47.1</v>
      </c>
      <c r="K10">
        <v>67.7</v>
      </c>
      <c r="L10">
        <v>34.299999999999997</v>
      </c>
      <c r="M10">
        <v>54.8</v>
      </c>
      <c r="N10">
        <v>64.5</v>
      </c>
      <c r="O10">
        <f t="shared" si="0"/>
        <v>58.016666666666659</v>
      </c>
    </row>
    <row r="11" spans="1:15" x14ac:dyDescent="0.2">
      <c r="A11" s="3">
        <v>4106</v>
      </c>
      <c r="B11" t="s">
        <v>11</v>
      </c>
      <c r="C11">
        <v>60.6</v>
      </c>
      <c r="D11">
        <v>38.5</v>
      </c>
      <c r="E11" s="40">
        <v>43.7</v>
      </c>
      <c r="F11">
        <v>28.3</v>
      </c>
      <c r="G11">
        <v>25.5</v>
      </c>
      <c r="H11">
        <v>39.6</v>
      </c>
      <c r="I11">
        <v>27.5</v>
      </c>
      <c r="J11">
        <v>28</v>
      </c>
      <c r="K11">
        <v>54.5</v>
      </c>
      <c r="L11">
        <v>24.2</v>
      </c>
      <c r="M11">
        <v>17</v>
      </c>
      <c r="N11">
        <v>33.799999999999997</v>
      </c>
      <c r="O11">
        <f t="shared" si="0"/>
        <v>35.1</v>
      </c>
    </row>
    <row r="12" spans="1:15" x14ac:dyDescent="0.2">
      <c r="A12" s="3">
        <v>4109</v>
      </c>
      <c r="B12" t="s">
        <v>12</v>
      </c>
      <c r="C12">
        <v>57.9</v>
      </c>
      <c r="D12">
        <v>46.6</v>
      </c>
      <c r="E12" s="40">
        <v>40.1</v>
      </c>
      <c r="F12">
        <v>38.9</v>
      </c>
      <c r="G12">
        <v>38.9</v>
      </c>
      <c r="H12">
        <v>40.4</v>
      </c>
      <c r="I12">
        <v>32.700000000000003</v>
      </c>
      <c r="J12">
        <v>36.700000000000003</v>
      </c>
      <c r="K12">
        <v>47.4</v>
      </c>
      <c r="L12">
        <v>30.5</v>
      </c>
      <c r="M12">
        <v>32.4</v>
      </c>
      <c r="N12">
        <v>31.6</v>
      </c>
      <c r="O12">
        <f t="shared" si="0"/>
        <v>39.508333333333333</v>
      </c>
    </row>
    <row r="13" spans="1:15" x14ac:dyDescent="0.2">
      <c r="A13" s="3">
        <v>4110</v>
      </c>
      <c r="B13" t="s">
        <v>13</v>
      </c>
      <c r="C13">
        <v>53.9</v>
      </c>
      <c r="D13">
        <v>46.4</v>
      </c>
      <c r="E13" s="40">
        <v>41.9</v>
      </c>
      <c r="F13">
        <v>34.700000000000003</v>
      </c>
      <c r="G13">
        <v>34.6</v>
      </c>
      <c r="H13">
        <v>45.7</v>
      </c>
      <c r="I13">
        <v>40.700000000000003</v>
      </c>
      <c r="J13">
        <v>44.6</v>
      </c>
      <c r="K13">
        <v>51.6</v>
      </c>
      <c r="L13">
        <v>34.5</v>
      </c>
      <c r="M13">
        <v>35.4</v>
      </c>
      <c r="N13">
        <v>43.8</v>
      </c>
      <c r="O13">
        <f t="shared" si="0"/>
        <v>42.31666666666667</v>
      </c>
    </row>
    <row r="14" spans="1:15" x14ac:dyDescent="0.2">
      <c r="A14" s="3">
        <v>5120</v>
      </c>
      <c r="B14" t="s">
        <v>14</v>
      </c>
      <c r="C14">
        <v>47.2</v>
      </c>
      <c r="D14">
        <v>30.9</v>
      </c>
      <c r="E14" s="40">
        <v>31.1</v>
      </c>
      <c r="F14">
        <v>20</v>
      </c>
      <c r="G14">
        <v>24.9</v>
      </c>
      <c r="H14">
        <v>36.6</v>
      </c>
      <c r="I14">
        <v>24.8</v>
      </c>
      <c r="J14">
        <v>26.1</v>
      </c>
      <c r="K14">
        <v>40</v>
      </c>
      <c r="L14">
        <v>18</v>
      </c>
      <c r="M14">
        <v>19.600000000000001</v>
      </c>
      <c r="N14">
        <v>28</v>
      </c>
      <c r="O14">
        <f t="shared" si="0"/>
        <v>28.933333333333337</v>
      </c>
    </row>
    <row r="15" spans="1:15" x14ac:dyDescent="0.2">
      <c r="A15" s="3">
        <v>5121</v>
      </c>
      <c r="B15" t="s">
        <v>15</v>
      </c>
      <c r="C15">
        <v>51.4</v>
      </c>
      <c r="D15">
        <v>39.1</v>
      </c>
      <c r="E15" s="40">
        <v>35.200000000000003</v>
      </c>
      <c r="F15">
        <v>22</v>
      </c>
      <c r="G15">
        <v>21.9</v>
      </c>
      <c r="H15">
        <v>29.2</v>
      </c>
      <c r="I15">
        <v>31</v>
      </c>
      <c r="J15">
        <v>32.6</v>
      </c>
      <c r="K15">
        <v>44.4</v>
      </c>
      <c r="L15">
        <v>17.7</v>
      </c>
      <c r="M15">
        <v>20.8</v>
      </c>
      <c r="N15">
        <v>23.1</v>
      </c>
      <c r="O15">
        <f t="shared" si="0"/>
        <v>30.7</v>
      </c>
    </row>
    <row r="16" spans="1:15" x14ac:dyDescent="0.2">
      <c r="A16" s="3">
        <v>5122</v>
      </c>
      <c r="B16" t="s">
        <v>16</v>
      </c>
      <c r="C16">
        <v>46.5</v>
      </c>
      <c r="D16">
        <v>34.4</v>
      </c>
      <c r="E16" s="40">
        <v>28.3</v>
      </c>
      <c r="F16">
        <v>29.5</v>
      </c>
      <c r="G16">
        <v>30.2</v>
      </c>
      <c r="H16">
        <v>33.799999999999997</v>
      </c>
      <c r="I16">
        <v>22.9</v>
      </c>
      <c r="J16">
        <v>31.6</v>
      </c>
      <c r="K16">
        <v>45.7</v>
      </c>
      <c r="L16">
        <v>25.9</v>
      </c>
      <c r="M16">
        <v>32.5</v>
      </c>
      <c r="N16">
        <v>35.799999999999997</v>
      </c>
      <c r="O16">
        <f t="shared" si="0"/>
        <v>33.091666666666661</v>
      </c>
    </row>
    <row r="17" spans="1:15" x14ac:dyDescent="0.2">
      <c r="A17" s="3">
        <v>5123</v>
      </c>
      <c r="B17" t="s">
        <v>17</v>
      </c>
      <c r="C17">
        <v>57.4</v>
      </c>
      <c r="D17">
        <v>43.3</v>
      </c>
      <c r="E17" s="40">
        <v>46.8</v>
      </c>
      <c r="F17">
        <v>33.5</v>
      </c>
      <c r="G17">
        <v>30.8</v>
      </c>
      <c r="H17">
        <v>39.700000000000003</v>
      </c>
      <c r="I17">
        <v>36.1</v>
      </c>
      <c r="J17">
        <v>34.1</v>
      </c>
      <c r="K17">
        <v>48.4</v>
      </c>
      <c r="L17">
        <v>26.5</v>
      </c>
      <c r="M17">
        <v>25.8</v>
      </c>
      <c r="N17">
        <v>32.1</v>
      </c>
      <c r="O17">
        <f t="shared" si="0"/>
        <v>37.875000000000007</v>
      </c>
    </row>
    <row r="18" spans="1:15" x14ac:dyDescent="0.2">
      <c r="A18" s="3">
        <v>5124</v>
      </c>
      <c r="B18" t="s">
        <v>18</v>
      </c>
      <c r="C18">
        <v>47.4</v>
      </c>
      <c r="D18">
        <v>35.299999999999997</v>
      </c>
      <c r="E18" s="40">
        <v>36.9</v>
      </c>
      <c r="F18">
        <v>20.8</v>
      </c>
      <c r="G18">
        <v>29.6</v>
      </c>
      <c r="H18">
        <v>32.1</v>
      </c>
      <c r="I18">
        <v>31.6</v>
      </c>
      <c r="J18">
        <v>31.8</v>
      </c>
      <c r="K18">
        <v>42.5</v>
      </c>
      <c r="L18">
        <v>20.399999999999999</v>
      </c>
      <c r="M18">
        <v>27.2</v>
      </c>
      <c r="N18">
        <v>30.3</v>
      </c>
      <c r="O18">
        <f t="shared" si="0"/>
        <v>32.158333333333331</v>
      </c>
    </row>
    <row r="19" spans="1:15" x14ac:dyDescent="0.2">
      <c r="A19" s="3">
        <v>5127</v>
      </c>
      <c r="B19" t="s">
        <v>19</v>
      </c>
      <c r="C19">
        <v>60.5</v>
      </c>
      <c r="D19">
        <v>50</v>
      </c>
      <c r="E19" s="40">
        <v>52.1</v>
      </c>
      <c r="F19">
        <v>39.700000000000003</v>
      </c>
      <c r="G19">
        <v>41</v>
      </c>
      <c r="H19">
        <v>39.5</v>
      </c>
      <c r="I19">
        <v>52.1</v>
      </c>
      <c r="J19">
        <v>50</v>
      </c>
      <c r="K19">
        <v>60.5</v>
      </c>
      <c r="L19">
        <v>39.700000000000003</v>
      </c>
      <c r="M19">
        <v>41</v>
      </c>
      <c r="N19">
        <v>39.5</v>
      </c>
      <c r="O19">
        <f t="shared" si="0"/>
        <v>47.133333333333333</v>
      </c>
    </row>
    <row r="20" spans="1:15" x14ac:dyDescent="0.2">
      <c r="A20" s="3">
        <v>5128</v>
      </c>
      <c r="B20" t="s">
        <v>20</v>
      </c>
      <c r="C20">
        <v>58.7</v>
      </c>
      <c r="D20">
        <v>50.7</v>
      </c>
      <c r="E20" s="40">
        <v>46.6</v>
      </c>
      <c r="F20">
        <v>32</v>
      </c>
      <c r="G20">
        <v>39.5</v>
      </c>
      <c r="H20">
        <v>39.4</v>
      </c>
      <c r="I20">
        <v>39.1</v>
      </c>
      <c r="J20">
        <v>42.5</v>
      </c>
      <c r="K20">
        <v>51.6</v>
      </c>
      <c r="L20">
        <v>25.8</v>
      </c>
      <c r="M20">
        <v>32.6</v>
      </c>
      <c r="N20">
        <v>32.299999999999997</v>
      </c>
      <c r="O20">
        <f t="shared" si="0"/>
        <v>40.900000000000006</v>
      </c>
    </row>
    <row r="21" spans="1:15" x14ac:dyDescent="0.2">
      <c r="A21" s="3">
        <v>6101</v>
      </c>
      <c r="B21" t="s">
        <v>21</v>
      </c>
      <c r="C21">
        <v>52.3</v>
      </c>
      <c r="D21">
        <v>41.3</v>
      </c>
      <c r="E21" s="40">
        <v>42.4</v>
      </c>
      <c r="F21">
        <v>31.5</v>
      </c>
      <c r="G21">
        <v>33.799999999999997</v>
      </c>
      <c r="H21">
        <v>34.700000000000003</v>
      </c>
      <c r="I21">
        <v>27.6</v>
      </c>
      <c r="J21">
        <v>37.200000000000003</v>
      </c>
      <c r="K21">
        <v>46.2</v>
      </c>
      <c r="L21">
        <v>22.9</v>
      </c>
      <c r="M21">
        <v>29.8</v>
      </c>
      <c r="N21">
        <v>27.9</v>
      </c>
      <c r="O21">
        <f t="shared" si="0"/>
        <v>35.633333333333333</v>
      </c>
    </row>
    <row r="22" spans="1:15" x14ac:dyDescent="0.2">
      <c r="A22" s="3">
        <v>6103</v>
      </c>
      <c r="B22" t="s">
        <v>22</v>
      </c>
      <c r="C22">
        <v>66</v>
      </c>
      <c r="D22">
        <v>48.6</v>
      </c>
      <c r="E22" s="40">
        <v>39.299999999999997</v>
      </c>
      <c r="F22">
        <v>34.4</v>
      </c>
      <c r="G22">
        <v>41.6</v>
      </c>
      <c r="H22">
        <v>46.9</v>
      </c>
      <c r="I22">
        <v>31.8</v>
      </c>
      <c r="J22">
        <v>38.5</v>
      </c>
      <c r="K22">
        <v>59.2</v>
      </c>
      <c r="L22">
        <v>28.4</v>
      </c>
      <c r="M22">
        <v>31.3</v>
      </c>
      <c r="N22">
        <v>37.5</v>
      </c>
      <c r="O22">
        <f t="shared" si="0"/>
        <v>41.958333333333329</v>
      </c>
    </row>
    <row r="23" spans="1:15" x14ac:dyDescent="0.2">
      <c r="A23" s="3">
        <v>6104</v>
      </c>
      <c r="B23" t="s">
        <v>23</v>
      </c>
      <c r="C23">
        <v>58.9</v>
      </c>
      <c r="D23">
        <v>46.9</v>
      </c>
      <c r="E23" s="40">
        <v>42.7</v>
      </c>
      <c r="F23">
        <v>41.8</v>
      </c>
      <c r="G23">
        <v>46.2</v>
      </c>
      <c r="H23">
        <v>55.1</v>
      </c>
      <c r="I23">
        <v>29.8</v>
      </c>
      <c r="J23">
        <v>35.1</v>
      </c>
      <c r="K23">
        <v>47.3</v>
      </c>
      <c r="L23">
        <v>32.1</v>
      </c>
      <c r="M23">
        <v>36</v>
      </c>
      <c r="N23">
        <v>42.5</v>
      </c>
      <c r="O23">
        <f t="shared" si="0"/>
        <v>42.866666666666674</v>
      </c>
    </row>
    <row r="24" spans="1:15" x14ac:dyDescent="0.2">
      <c r="A24" s="3">
        <v>7121</v>
      </c>
      <c r="B24" t="s">
        <v>24</v>
      </c>
      <c r="C24">
        <v>62.5</v>
      </c>
      <c r="D24">
        <v>50.6</v>
      </c>
      <c r="E24" s="40">
        <v>48.8</v>
      </c>
      <c r="F24">
        <v>40.200000000000003</v>
      </c>
      <c r="G24">
        <v>31.3</v>
      </c>
      <c r="H24">
        <v>35</v>
      </c>
      <c r="I24">
        <v>40.799999999999997</v>
      </c>
      <c r="J24">
        <v>40.4</v>
      </c>
      <c r="K24">
        <v>55</v>
      </c>
      <c r="L24">
        <v>31.3</v>
      </c>
      <c r="M24">
        <v>25.5</v>
      </c>
      <c r="N24">
        <v>22.5</v>
      </c>
      <c r="O24">
        <f t="shared" si="0"/>
        <v>40.324999999999996</v>
      </c>
    </row>
    <row r="25" spans="1:15" x14ac:dyDescent="0.2">
      <c r="A25" s="3">
        <v>7122</v>
      </c>
      <c r="B25" t="s">
        <v>25</v>
      </c>
      <c r="C25">
        <v>52.8</v>
      </c>
      <c r="D25">
        <v>38.1</v>
      </c>
      <c r="E25" s="40">
        <v>46.9</v>
      </c>
      <c r="F25">
        <v>31.8</v>
      </c>
      <c r="G25">
        <v>30</v>
      </c>
      <c r="H25">
        <v>34</v>
      </c>
      <c r="I25">
        <v>44.4</v>
      </c>
      <c r="J25">
        <v>33.299999999999997</v>
      </c>
      <c r="K25">
        <v>54.3</v>
      </c>
      <c r="L25">
        <v>27.7</v>
      </c>
      <c r="M25">
        <v>26.8</v>
      </c>
      <c r="N25">
        <v>31.4</v>
      </c>
      <c r="O25">
        <f t="shared" si="0"/>
        <v>37.625</v>
      </c>
    </row>
    <row r="26" spans="1:15" x14ac:dyDescent="0.2">
      <c r="A26" s="3">
        <v>7123</v>
      </c>
      <c r="B26" t="s">
        <v>26</v>
      </c>
      <c r="C26">
        <v>78.8</v>
      </c>
      <c r="D26">
        <v>63.2</v>
      </c>
      <c r="E26" s="40">
        <v>58.3</v>
      </c>
      <c r="F26">
        <v>40.4</v>
      </c>
      <c r="G26">
        <v>46.1</v>
      </c>
      <c r="H26">
        <v>57.1</v>
      </c>
      <c r="I26">
        <v>44.5</v>
      </c>
      <c r="J26">
        <v>49.4</v>
      </c>
      <c r="K26">
        <v>69.5</v>
      </c>
      <c r="L26">
        <v>31.8</v>
      </c>
      <c r="M26">
        <v>43</v>
      </c>
      <c r="N26">
        <v>52.1</v>
      </c>
      <c r="O26">
        <f t="shared" si="0"/>
        <v>52.85</v>
      </c>
    </row>
    <row r="27" spans="1:15" x14ac:dyDescent="0.2">
      <c r="A27" s="3">
        <v>7124</v>
      </c>
      <c r="B27" t="s">
        <v>27</v>
      </c>
      <c r="C27">
        <v>66.900000000000006</v>
      </c>
      <c r="D27">
        <v>48.8</v>
      </c>
      <c r="E27" s="40">
        <v>51.2</v>
      </c>
      <c r="F27">
        <v>45.6</v>
      </c>
      <c r="G27">
        <v>47.4</v>
      </c>
      <c r="H27">
        <v>61</v>
      </c>
      <c r="I27">
        <v>42.7</v>
      </c>
      <c r="J27">
        <v>51.4</v>
      </c>
      <c r="K27">
        <v>67.2</v>
      </c>
      <c r="L27">
        <v>39.200000000000003</v>
      </c>
      <c r="M27">
        <v>48.6</v>
      </c>
      <c r="N27">
        <v>59.8</v>
      </c>
      <c r="O27">
        <f t="shared" si="0"/>
        <v>52.483333333333327</v>
      </c>
    </row>
    <row r="28" spans="1:15" x14ac:dyDescent="0.2">
      <c r="A28" s="3">
        <v>7125</v>
      </c>
      <c r="B28" t="s">
        <v>28</v>
      </c>
      <c r="C28">
        <v>83.3</v>
      </c>
      <c r="D28">
        <v>62.7</v>
      </c>
      <c r="E28" s="40">
        <v>60</v>
      </c>
      <c r="F28">
        <v>49.4</v>
      </c>
      <c r="G28">
        <v>45.3</v>
      </c>
      <c r="H28">
        <v>71.8</v>
      </c>
      <c r="I28">
        <v>50</v>
      </c>
      <c r="J28">
        <v>48.7</v>
      </c>
      <c r="K28">
        <v>86</v>
      </c>
      <c r="L28">
        <v>49</v>
      </c>
      <c r="M28">
        <v>38.1</v>
      </c>
      <c r="N28">
        <v>74</v>
      </c>
      <c r="O28">
        <f t="shared" si="0"/>
        <v>59.858333333333341</v>
      </c>
    </row>
    <row r="29" spans="1:15" x14ac:dyDescent="0.2">
      <c r="A29" s="3">
        <v>7126</v>
      </c>
      <c r="B29" t="s">
        <v>29</v>
      </c>
      <c r="C29">
        <v>66.7</v>
      </c>
      <c r="D29">
        <v>57.7</v>
      </c>
      <c r="E29" s="40">
        <v>64.3</v>
      </c>
      <c r="F29">
        <v>60.7</v>
      </c>
      <c r="G29">
        <v>38.5</v>
      </c>
      <c r="H29">
        <v>34.799999999999997</v>
      </c>
      <c r="I29">
        <v>0</v>
      </c>
      <c r="J29">
        <v>20</v>
      </c>
      <c r="K29">
        <v>0</v>
      </c>
      <c r="L29">
        <v>0</v>
      </c>
      <c r="M29">
        <v>0</v>
      </c>
      <c r="N29">
        <v>0</v>
      </c>
      <c r="O29">
        <f t="shared" si="0"/>
        <v>28.558333333333334</v>
      </c>
    </row>
    <row r="30" spans="1:15" x14ac:dyDescent="0.2">
      <c r="A30" s="3">
        <v>7129</v>
      </c>
      <c r="B30" t="s">
        <v>30</v>
      </c>
      <c r="C30">
        <v>59.6</v>
      </c>
      <c r="D30">
        <v>44.1</v>
      </c>
      <c r="E30" s="40">
        <v>48.6</v>
      </c>
      <c r="F30">
        <v>34.799999999999997</v>
      </c>
      <c r="G30">
        <v>37.299999999999997</v>
      </c>
      <c r="H30">
        <v>44.4</v>
      </c>
      <c r="I30">
        <v>40.700000000000003</v>
      </c>
      <c r="J30">
        <v>31.8</v>
      </c>
      <c r="K30">
        <v>51</v>
      </c>
      <c r="L30">
        <v>27.7</v>
      </c>
      <c r="M30">
        <v>28.1</v>
      </c>
      <c r="N30">
        <v>35.700000000000003</v>
      </c>
      <c r="O30">
        <f t="shared" si="0"/>
        <v>40.31666666666667</v>
      </c>
    </row>
    <row r="31" spans="1:15" x14ac:dyDescent="0.2">
      <c r="A31" s="3">
        <v>8106</v>
      </c>
      <c r="B31" t="s">
        <v>31</v>
      </c>
      <c r="C31">
        <v>58.7</v>
      </c>
      <c r="D31">
        <v>47.7</v>
      </c>
      <c r="E31" s="40">
        <v>43.5</v>
      </c>
      <c r="F31">
        <v>47.6</v>
      </c>
      <c r="G31">
        <v>48.2</v>
      </c>
      <c r="H31">
        <v>48.9</v>
      </c>
      <c r="I31">
        <v>31.2</v>
      </c>
      <c r="J31">
        <v>31.1</v>
      </c>
      <c r="K31">
        <v>46.9</v>
      </c>
      <c r="L31">
        <v>37.299999999999997</v>
      </c>
      <c r="M31">
        <v>39</v>
      </c>
      <c r="N31">
        <v>39.9</v>
      </c>
      <c r="O31">
        <f t="shared" si="0"/>
        <v>43.333333333333336</v>
      </c>
    </row>
    <row r="32" spans="1:15" x14ac:dyDescent="0.2">
      <c r="A32" s="3">
        <v>8107</v>
      </c>
      <c r="B32" t="s">
        <v>32</v>
      </c>
      <c r="C32">
        <v>53.3</v>
      </c>
      <c r="D32">
        <v>40.4</v>
      </c>
      <c r="E32" s="40">
        <v>38.9</v>
      </c>
      <c r="F32">
        <v>30.6</v>
      </c>
      <c r="G32">
        <v>31.9</v>
      </c>
      <c r="H32">
        <v>30.1</v>
      </c>
      <c r="I32">
        <v>38.9</v>
      </c>
      <c r="J32">
        <v>40.4</v>
      </c>
      <c r="K32">
        <v>53.3</v>
      </c>
      <c r="L32">
        <v>30.6</v>
      </c>
      <c r="M32">
        <v>31.9</v>
      </c>
      <c r="N32">
        <v>30.1</v>
      </c>
      <c r="O32">
        <f t="shared" si="0"/>
        <v>37.533333333333331</v>
      </c>
    </row>
    <row r="33" spans="1:15" x14ac:dyDescent="0.2">
      <c r="A33" s="3">
        <v>8111</v>
      </c>
      <c r="B33" t="s">
        <v>33</v>
      </c>
      <c r="C33">
        <v>70.8</v>
      </c>
      <c r="D33">
        <v>62.7</v>
      </c>
      <c r="E33" s="40">
        <v>57.2</v>
      </c>
      <c r="F33">
        <v>62.2</v>
      </c>
      <c r="G33">
        <v>60.1</v>
      </c>
      <c r="H33">
        <v>58.1</v>
      </c>
      <c r="I33">
        <v>46.5</v>
      </c>
      <c r="J33">
        <v>50.3</v>
      </c>
      <c r="K33">
        <v>63</v>
      </c>
      <c r="L33">
        <v>50.5</v>
      </c>
      <c r="M33">
        <v>51.6</v>
      </c>
      <c r="N33">
        <v>49.1</v>
      </c>
      <c r="O33">
        <f t="shared" si="0"/>
        <v>56.841666666666676</v>
      </c>
    </row>
    <row r="34" spans="1:15" x14ac:dyDescent="0.2">
      <c r="A34" s="3">
        <v>9077</v>
      </c>
      <c r="B34" t="s">
        <v>34</v>
      </c>
      <c r="C34">
        <v>62.2</v>
      </c>
      <c r="D34">
        <v>41.7</v>
      </c>
      <c r="E34" s="40">
        <v>37.799999999999997</v>
      </c>
      <c r="F34">
        <v>29.8</v>
      </c>
      <c r="G34">
        <v>34.299999999999997</v>
      </c>
      <c r="H34">
        <v>42</v>
      </c>
      <c r="I34">
        <v>24.5</v>
      </c>
      <c r="J34">
        <v>34.4</v>
      </c>
      <c r="K34">
        <v>51.6</v>
      </c>
      <c r="L34">
        <v>20.9</v>
      </c>
      <c r="M34">
        <v>25.3</v>
      </c>
      <c r="N34">
        <v>33.6</v>
      </c>
      <c r="O34">
        <f t="shared" si="0"/>
        <v>36.508333333333333</v>
      </c>
    </row>
    <row r="35" spans="1:15" x14ac:dyDescent="0.2">
      <c r="A35" s="3">
        <v>9078</v>
      </c>
      <c r="B35" t="s">
        <v>35</v>
      </c>
      <c r="C35">
        <v>71.599999999999994</v>
      </c>
      <c r="D35">
        <v>48.6</v>
      </c>
      <c r="E35" s="40">
        <v>58.4</v>
      </c>
      <c r="F35">
        <v>54.5</v>
      </c>
      <c r="G35">
        <v>53</v>
      </c>
      <c r="H35">
        <v>59.1</v>
      </c>
      <c r="I35">
        <v>35</v>
      </c>
      <c r="J35">
        <v>25.6</v>
      </c>
      <c r="K35">
        <v>56.1</v>
      </c>
      <c r="L35">
        <v>29.7</v>
      </c>
      <c r="M35">
        <v>36.4</v>
      </c>
      <c r="N35">
        <v>36.6</v>
      </c>
      <c r="O35">
        <f t="shared" si="0"/>
        <v>47.050000000000011</v>
      </c>
    </row>
    <row r="36" spans="1:15" x14ac:dyDescent="0.2">
      <c r="A36" s="3">
        <v>9079</v>
      </c>
      <c r="B36" t="s">
        <v>36</v>
      </c>
      <c r="C36">
        <v>50.9</v>
      </c>
      <c r="D36">
        <v>41.3</v>
      </c>
      <c r="E36" s="40">
        <v>50</v>
      </c>
      <c r="F36">
        <v>40.200000000000003</v>
      </c>
      <c r="G36">
        <v>38.299999999999997</v>
      </c>
      <c r="H36">
        <v>46.8</v>
      </c>
      <c r="I36">
        <v>41.9</v>
      </c>
      <c r="J36">
        <v>41.1</v>
      </c>
      <c r="K36">
        <v>42.1</v>
      </c>
      <c r="L36">
        <v>34.9</v>
      </c>
      <c r="M36">
        <v>35.9</v>
      </c>
      <c r="N36">
        <v>42.1</v>
      </c>
      <c r="O36">
        <f t="shared" si="0"/>
        <v>42.125</v>
      </c>
    </row>
    <row r="37" spans="1:15" x14ac:dyDescent="0.2">
      <c r="A37" s="3">
        <v>9080</v>
      </c>
      <c r="B37" t="s">
        <v>37</v>
      </c>
      <c r="C37">
        <v>66.5</v>
      </c>
      <c r="D37">
        <v>47.6</v>
      </c>
      <c r="E37" s="40">
        <v>43.8</v>
      </c>
      <c r="F37">
        <v>37.4</v>
      </c>
      <c r="G37">
        <v>40.5</v>
      </c>
      <c r="H37">
        <v>49.2</v>
      </c>
      <c r="I37">
        <v>35</v>
      </c>
      <c r="J37">
        <v>41.5</v>
      </c>
      <c r="K37">
        <v>58.7</v>
      </c>
      <c r="L37">
        <v>30.4</v>
      </c>
      <c r="M37">
        <v>32.6</v>
      </c>
      <c r="N37">
        <v>42.9</v>
      </c>
      <c r="O37">
        <f t="shared" si="0"/>
        <v>43.841666666666669</v>
      </c>
    </row>
    <row r="38" spans="1:15" x14ac:dyDescent="0.2">
      <c r="A38" s="3">
        <v>10087</v>
      </c>
      <c r="B38" t="s">
        <v>38</v>
      </c>
      <c r="C38">
        <v>64.599999999999994</v>
      </c>
      <c r="D38">
        <v>52.6</v>
      </c>
      <c r="E38" s="40">
        <v>50.6</v>
      </c>
      <c r="F38">
        <v>45.3</v>
      </c>
      <c r="G38">
        <v>42.9</v>
      </c>
      <c r="H38">
        <v>46</v>
      </c>
      <c r="I38">
        <v>30.1</v>
      </c>
      <c r="J38">
        <v>32.799999999999997</v>
      </c>
      <c r="K38">
        <v>41.9</v>
      </c>
      <c r="L38">
        <v>24.6</v>
      </c>
      <c r="M38">
        <v>24.1</v>
      </c>
      <c r="N38">
        <v>27.7</v>
      </c>
      <c r="O38">
        <f t="shared" si="0"/>
        <v>40.266666666666673</v>
      </c>
    </row>
    <row r="39" spans="1:15" x14ac:dyDescent="0.2">
      <c r="A39" s="3">
        <v>10089</v>
      </c>
      <c r="B39" t="s">
        <v>39</v>
      </c>
      <c r="C39">
        <v>67.599999999999994</v>
      </c>
      <c r="D39">
        <v>51.9</v>
      </c>
      <c r="E39" s="40">
        <v>52.4</v>
      </c>
      <c r="F39">
        <v>49.5</v>
      </c>
      <c r="G39">
        <v>52.1</v>
      </c>
      <c r="H39">
        <v>55.8</v>
      </c>
      <c r="I39">
        <v>33</v>
      </c>
      <c r="J39">
        <v>34.799999999999997</v>
      </c>
      <c r="K39">
        <v>49.8</v>
      </c>
      <c r="L39">
        <v>33.6</v>
      </c>
      <c r="M39">
        <v>34.299999999999997</v>
      </c>
      <c r="N39">
        <v>37.799999999999997</v>
      </c>
      <c r="O39">
        <f t="shared" si="0"/>
        <v>46.050000000000004</v>
      </c>
    </row>
    <row r="40" spans="1:15" x14ac:dyDescent="0.2">
      <c r="A40" s="3">
        <v>10090</v>
      </c>
      <c r="B40" t="s">
        <v>40</v>
      </c>
      <c r="C40">
        <v>67</v>
      </c>
      <c r="D40">
        <v>51.8</v>
      </c>
      <c r="E40" s="40">
        <v>53.1</v>
      </c>
      <c r="F40">
        <v>37.5</v>
      </c>
      <c r="G40">
        <v>32.9</v>
      </c>
      <c r="H40">
        <v>46</v>
      </c>
      <c r="I40">
        <v>43</v>
      </c>
      <c r="J40">
        <v>42.1</v>
      </c>
      <c r="K40">
        <v>51.6</v>
      </c>
      <c r="L40">
        <v>32.299999999999997</v>
      </c>
      <c r="M40">
        <v>23.9</v>
      </c>
      <c r="N40">
        <v>34</v>
      </c>
      <c r="O40">
        <f t="shared" si="0"/>
        <v>42.933333333333337</v>
      </c>
    </row>
    <row r="41" spans="1:15" x14ac:dyDescent="0.2">
      <c r="A41" s="3">
        <v>10091</v>
      </c>
      <c r="B41" t="s">
        <v>41</v>
      </c>
      <c r="C41">
        <v>68.099999999999994</v>
      </c>
      <c r="D41">
        <v>53.7</v>
      </c>
      <c r="E41" s="40">
        <v>55.9</v>
      </c>
      <c r="F41">
        <v>50.5</v>
      </c>
      <c r="G41">
        <v>48.4</v>
      </c>
      <c r="H41">
        <v>47.1</v>
      </c>
      <c r="I41">
        <v>31.7</v>
      </c>
      <c r="J41">
        <v>29.5</v>
      </c>
      <c r="K41">
        <v>48.8</v>
      </c>
      <c r="L41">
        <v>23.7</v>
      </c>
      <c r="M41">
        <v>24.8</v>
      </c>
      <c r="N41">
        <v>29.3</v>
      </c>
      <c r="O41">
        <f t="shared" si="0"/>
        <v>42.625</v>
      </c>
    </row>
    <row r="42" spans="1:15" x14ac:dyDescent="0.2">
      <c r="A42" s="3">
        <v>10092</v>
      </c>
      <c r="B42" t="s">
        <v>42</v>
      </c>
      <c r="C42">
        <v>55.1</v>
      </c>
      <c r="D42">
        <v>46.7</v>
      </c>
      <c r="E42" s="40">
        <v>42.8</v>
      </c>
      <c r="F42">
        <v>30.8</v>
      </c>
      <c r="G42">
        <v>25.9</v>
      </c>
      <c r="H42">
        <v>30.5</v>
      </c>
      <c r="I42">
        <v>30.1</v>
      </c>
      <c r="J42">
        <v>31.3</v>
      </c>
      <c r="K42">
        <v>42</v>
      </c>
      <c r="L42">
        <v>22.7</v>
      </c>
      <c r="M42">
        <v>18.600000000000001</v>
      </c>
      <c r="N42">
        <v>13.7</v>
      </c>
      <c r="O42">
        <f t="shared" si="0"/>
        <v>32.516666666666673</v>
      </c>
    </row>
    <row r="43" spans="1:15" x14ac:dyDescent="0.2">
      <c r="A43" s="3">
        <v>10093</v>
      </c>
      <c r="B43" t="s">
        <v>43</v>
      </c>
      <c r="C43">
        <v>58.2</v>
      </c>
      <c r="D43">
        <v>49.2</v>
      </c>
      <c r="E43" s="40">
        <v>47.7</v>
      </c>
      <c r="F43">
        <v>43.2</v>
      </c>
      <c r="G43">
        <v>43.9</v>
      </c>
      <c r="H43">
        <v>48</v>
      </c>
      <c r="I43">
        <v>28.1</v>
      </c>
      <c r="J43">
        <v>29.4</v>
      </c>
      <c r="K43">
        <v>38.6</v>
      </c>
      <c r="L43">
        <v>24.1</v>
      </c>
      <c r="M43">
        <v>25.1</v>
      </c>
      <c r="N43">
        <v>27.7</v>
      </c>
      <c r="O43">
        <f t="shared" si="0"/>
        <v>38.600000000000009</v>
      </c>
    </row>
    <row r="44" spans="1:15" x14ac:dyDescent="0.2">
      <c r="A44" s="3">
        <v>11076</v>
      </c>
      <c r="B44" t="s">
        <v>44</v>
      </c>
      <c r="C44">
        <v>75.2</v>
      </c>
      <c r="D44">
        <v>61.6</v>
      </c>
      <c r="E44" s="40">
        <v>58.7</v>
      </c>
      <c r="F44">
        <v>45.5</v>
      </c>
      <c r="G44">
        <v>54.3</v>
      </c>
      <c r="H44">
        <v>59.5</v>
      </c>
      <c r="I44">
        <v>35.9</v>
      </c>
      <c r="J44">
        <v>41.3</v>
      </c>
      <c r="K44">
        <v>57.3</v>
      </c>
      <c r="L44">
        <v>23</v>
      </c>
      <c r="M44">
        <v>29.2</v>
      </c>
      <c r="N44">
        <v>37.299999999999997</v>
      </c>
      <c r="O44">
        <f t="shared" si="0"/>
        <v>48.233333333333327</v>
      </c>
    </row>
    <row r="45" spans="1:15" x14ac:dyDescent="0.2">
      <c r="A45" s="3">
        <v>11078</v>
      </c>
      <c r="B45" t="s">
        <v>45</v>
      </c>
      <c r="C45">
        <v>66.7</v>
      </c>
      <c r="D45">
        <v>47.4</v>
      </c>
      <c r="E45" s="40">
        <v>45.4</v>
      </c>
      <c r="F45">
        <v>34.799999999999997</v>
      </c>
      <c r="G45">
        <v>46</v>
      </c>
      <c r="H45">
        <v>50.6</v>
      </c>
      <c r="I45">
        <v>33.9</v>
      </c>
      <c r="J45">
        <v>30.7</v>
      </c>
      <c r="K45">
        <v>51.2</v>
      </c>
      <c r="L45">
        <v>23.5</v>
      </c>
      <c r="M45">
        <v>28.2</v>
      </c>
      <c r="N45">
        <v>36.6</v>
      </c>
      <c r="O45">
        <f t="shared" si="0"/>
        <v>41.25</v>
      </c>
    </row>
    <row r="46" spans="1:15" x14ac:dyDescent="0.2">
      <c r="A46" s="3">
        <v>11079</v>
      </c>
      <c r="B46" t="s">
        <v>46</v>
      </c>
      <c r="C46">
        <v>68.7</v>
      </c>
      <c r="D46">
        <v>57</v>
      </c>
      <c r="E46" s="40">
        <v>48.8</v>
      </c>
      <c r="F46">
        <v>36.200000000000003</v>
      </c>
      <c r="G46">
        <v>37.5</v>
      </c>
      <c r="H46">
        <v>41</v>
      </c>
      <c r="I46">
        <v>35.200000000000003</v>
      </c>
      <c r="J46">
        <v>44.2</v>
      </c>
      <c r="K46">
        <v>63.2</v>
      </c>
      <c r="L46">
        <v>22.1</v>
      </c>
      <c r="M46">
        <v>27.3</v>
      </c>
      <c r="N46">
        <v>32</v>
      </c>
      <c r="O46">
        <f t="shared" si="0"/>
        <v>42.766666666666673</v>
      </c>
    </row>
    <row r="47" spans="1:15" x14ac:dyDescent="0.2">
      <c r="A47" s="3">
        <v>11082</v>
      </c>
      <c r="B47" t="s">
        <v>47</v>
      </c>
      <c r="C47">
        <v>58.4</v>
      </c>
      <c r="D47">
        <v>44.1</v>
      </c>
      <c r="E47" s="40">
        <v>40.299999999999997</v>
      </c>
      <c r="F47">
        <v>34.5</v>
      </c>
      <c r="G47">
        <v>37</v>
      </c>
      <c r="H47">
        <v>43.2</v>
      </c>
      <c r="I47">
        <v>33.4</v>
      </c>
      <c r="J47">
        <v>37.299999999999997</v>
      </c>
      <c r="K47">
        <v>53</v>
      </c>
      <c r="L47">
        <v>28.2</v>
      </c>
      <c r="M47">
        <v>29.6</v>
      </c>
      <c r="N47">
        <v>36.700000000000003</v>
      </c>
      <c r="O47">
        <f t="shared" si="0"/>
        <v>39.641666666666666</v>
      </c>
    </row>
    <row r="48" spans="1:15" x14ac:dyDescent="0.2">
      <c r="A48" s="3">
        <v>12108</v>
      </c>
      <c r="B48" t="s">
        <v>48</v>
      </c>
      <c r="C48">
        <v>62.6</v>
      </c>
      <c r="D48">
        <v>56.9</v>
      </c>
      <c r="E48" s="40">
        <v>59.9</v>
      </c>
      <c r="F48">
        <v>59.8</v>
      </c>
      <c r="G48">
        <v>52</v>
      </c>
      <c r="H48">
        <v>49.4</v>
      </c>
      <c r="I48">
        <v>54.4</v>
      </c>
      <c r="J48">
        <v>51.5</v>
      </c>
      <c r="K48">
        <v>59</v>
      </c>
      <c r="L48">
        <v>56.4</v>
      </c>
      <c r="M48">
        <v>48</v>
      </c>
      <c r="N48">
        <v>44.6</v>
      </c>
      <c r="O48">
        <f t="shared" si="0"/>
        <v>54.541666666666664</v>
      </c>
    </row>
    <row r="49" spans="1:15" x14ac:dyDescent="0.2">
      <c r="A49" s="3">
        <v>12109</v>
      </c>
      <c r="B49" t="s">
        <v>49</v>
      </c>
      <c r="C49">
        <v>58.8</v>
      </c>
      <c r="D49">
        <v>46.6</v>
      </c>
      <c r="E49" s="40">
        <v>51</v>
      </c>
      <c r="F49">
        <v>43.4</v>
      </c>
      <c r="G49">
        <v>39.6</v>
      </c>
      <c r="H49">
        <v>43</v>
      </c>
      <c r="I49">
        <v>45.8</v>
      </c>
      <c r="J49">
        <v>39.700000000000003</v>
      </c>
      <c r="K49">
        <v>51</v>
      </c>
      <c r="L49">
        <v>39.6</v>
      </c>
      <c r="M49">
        <v>35.299999999999997</v>
      </c>
      <c r="N49">
        <v>35.700000000000003</v>
      </c>
      <c r="O49">
        <f t="shared" si="0"/>
        <v>44.125</v>
      </c>
    </row>
    <row r="50" spans="1:15" x14ac:dyDescent="0.2">
      <c r="A50" s="3">
        <v>12110</v>
      </c>
      <c r="B50" t="s">
        <v>50</v>
      </c>
      <c r="C50">
        <v>57.2</v>
      </c>
      <c r="D50">
        <v>39.200000000000003</v>
      </c>
      <c r="E50" s="40">
        <v>44.8</v>
      </c>
      <c r="F50">
        <v>37</v>
      </c>
      <c r="G50">
        <v>31.7</v>
      </c>
      <c r="H50">
        <v>34.6</v>
      </c>
      <c r="I50">
        <v>44.8</v>
      </c>
      <c r="J50">
        <v>32.200000000000003</v>
      </c>
      <c r="K50">
        <v>52.3</v>
      </c>
      <c r="L50">
        <v>37</v>
      </c>
      <c r="M50">
        <v>24.2</v>
      </c>
      <c r="N50">
        <v>29.9</v>
      </c>
      <c r="O50">
        <f t="shared" si="0"/>
        <v>38.74166666666666</v>
      </c>
    </row>
    <row r="51" spans="1:15" x14ac:dyDescent="0.2">
      <c r="A51" s="3">
        <v>13054</v>
      </c>
      <c r="B51" t="s">
        <v>51</v>
      </c>
      <c r="C51">
        <v>53.6</v>
      </c>
      <c r="D51">
        <v>38.5</v>
      </c>
      <c r="E51" s="40">
        <v>39.299999999999997</v>
      </c>
      <c r="F51">
        <v>13.9</v>
      </c>
      <c r="G51">
        <v>21.4</v>
      </c>
      <c r="H51">
        <v>21.4</v>
      </c>
      <c r="I51">
        <v>38.1</v>
      </c>
      <c r="J51">
        <v>38.1</v>
      </c>
      <c r="K51">
        <v>50</v>
      </c>
      <c r="L51">
        <v>11.5</v>
      </c>
      <c r="M51">
        <v>25</v>
      </c>
      <c r="N51">
        <v>22.7</v>
      </c>
      <c r="O51">
        <f t="shared" si="0"/>
        <v>31.125</v>
      </c>
    </row>
    <row r="52" spans="1:15" x14ac:dyDescent="0.2">
      <c r="A52" s="3">
        <v>13055</v>
      </c>
      <c r="B52" t="s">
        <v>52</v>
      </c>
      <c r="C52">
        <v>58.5</v>
      </c>
      <c r="D52">
        <v>44.4</v>
      </c>
      <c r="E52" s="40">
        <v>43</v>
      </c>
      <c r="F52">
        <v>51.7</v>
      </c>
      <c r="G52">
        <v>46.5</v>
      </c>
      <c r="H52">
        <v>51.7</v>
      </c>
      <c r="I52">
        <v>33.700000000000003</v>
      </c>
      <c r="J52">
        <v>38.299999999999997</v>
      </c>
      <c r="K52">
        <v>57.3</v>
      </c>
      <c r="L52">
        <v>48.4</v>
      </c>
      <c r="M52">
        <v>40.4</v>
      </c>
      <c r="N52">
        <v>50.3</v>
      </c>
      <c r="O52">
        <f t="shared" si="0"/>
        <v>47.016666666666659</v>
      </c>
    </row>
    <row r="53" spans="1:15" x14ac:dyDescent="0.2">
      <c r="A53" s="3">
        <v>13057</v>
      </c>
      <c r="B53" t="s">
        <v>53</v>
      </c>
      <c r="C53">
        <v>72.2</v>
      </c>
      <c r="D53">
        <v>38.9</v>
      </c>
      <c r="E53" s="40">
        <v>47.1</v>
      </c>
      <c r="F53">
        <v>41.2</v>
      </c>
      <c r="G53">
        <v>33.299999999999997</v>
      </c>
      <c r="H53">
        <v>22.2</v>
      </c>
      <c r="I53">
        <v>37.5</v>
      </c>
      <c r="J53">
        <v>42.9</v>
      </c>
      <c r="K53">
        <v>71.400000000000006</v>
      </c>
      <c r="L53">
        <v>50</v>
      </c>
      <c r="M53">
        <v>28.6</v>
      </c>
      <c r="N53">
        <v>28.6</v>
      </c>
      <c r="O53">
        <f t="shared" si="0"/>
        <v>42.824999999999996</v>
      </c>
    </row>
    <row r="54" spans="1:15" x14ac:dyDescent="0.2">
      <c r="A54" s="3">
        <v>13059</v>
      </c>
      <c r="B54" t="s">
        <v>54</v>
      </c>
      <c r="C54">
        <v>52.7</v>
      </c>
      <c r="D54">
        <v>46.9</v>
      </c>
      <c r="E54" s="40">
        <v>54.2</v>
      </c>
      <c r="F54">
        <v>43.5</v>
      </c>
      <c r="G54">
        <v>33.6</v>
      </c>
      <c r="H54">
        <v>40.5</v>
      </c>
      <c r="I54">
        <v>43.2</v>
      </c>
      <c r="J54">
        <v>32.200000000000003</v>
      </c>
      <c r="K54">
        <v>41.4</v>
      </c>
      <c r="L54">
        <v>36.700000000000003</v>
      </c>
      <c r="M54">
        <v>26.2</v>
      </c>
      <c r="N54">
        <v>28.6</v>
      </c>
      <c r="O54">
        <f t="shared" si="0"/>
        <v>39.974999999999994</v>
      </c>
    </row>
    <row r="55" spans="1:15" x14ac:dyDescent="0.2">
      <c r="A55" s="3">
        <v>13060</v>
      </c>
      <c r="B55" t="s">
        <v>55</v>
      </c>
      <c r="C55">
        <v>66.7</v>
      </c>
      <c r="D55">
        <v>51.4</v>
      </c>
      <c r="E55" s="40">
        <v>45.2</v>
      </c>
      <c r="F55">
        <v>22.6</v>
      </c>
      <c r="G55">
        <v>40</v>
      </c>
      <c r="H55">
        <v>47.2</v>
      </c>
      <c r="I55">
        <v>28.6</v>
      </c>
      <c r="J55">
        <v>35</v>
      </c>
      <c r="K55">
        <v>42.1</v>
      </c>
      <c r="L55">
        <v>21.4</v>
      </c>
      <c r="M55">
        <v>25</v>
      </c>
      <c r="N55">
        <v>26.3</v>
      </c>
      <c r="O55">
        <f t="shared" si="0"/>
        <v>37.625000000000007</v>
      </c>
    </row>
    <row r="56" spans="1:15" x14ac:dyDescent="0.2">
      <c r="A56" s="3">
        <v>13061</v>
      </c>
      <c r="B56" t="s">
        <v>56</v>
      </c>
      <c r="C56">
        <v>74.099999999999994</v>
      </c>
      <c r="D56">
        <v>61.8</v>
      </c>
      <c r="E56" s="40">
        <v>57</v>
      </c>
      <c r="F56">
        <v>60.4</v>
      </c>
      <c r="G56">
        <v>61.7</v>
      </c>
      <c r="H56">
        <v>73.099999999999994</v>
      </c>
      <c r="I56">
        <v>45.3</v>
      </c>
      <c r="J56">
        <v>51</v>
      </c>
      <c r="K56">
        <v>60.3</v>
      </c>
      <c r="L56">
        <v>48.9</v>
      </c>
      <c r="M56">
        <v>52.5</v>
      </c>
      <c r="N56">
        <v>62.5</v>
      </c>
      <c r="O56">
        <f t="shared" si="0"/>
        <v>59.050000000000004</v>
      </c>
    </row>
    <row r="57" spans="1:15" x14ac:dyDescent="0.2">
      <c r="A57" s="3">
        <v>13062</v>
      </c>
      <c r="B57" t="s">
        <v>57</v>
      </c>
      <c r="C57">
        <v>66.7</v>
      </c>
      <c r="D57">
        <v>41.7</v>
      </c>
      <c r="E57" s="40">
        <v>19</v>
      </c>
      <c r="F57">
        <v>19</v>
      </c>
      <c r="G57">
        <v>41.7</v>
      </c>
      <c r="H57">
        <v>57.1</v>
      </c>
      <c r="I57">
        <v>11.1</v>
      </c>
      <c r="J57">
        <v>0</v>
      </c>
      <c r="K57">
        <v>50</v>
      </c>
      <c r="L57">
        <v>11.1</v>
      </c>
      <c r="M57">
        <v>0</v>
      </c>
      <c r="N57">
        <v>20</v>
      </c>
      <c r="O57">
        <f t="shared" si="0"/>
        <v>28.116666666666671</v>
      </c>
    </row>
    <row r="58" spans="1:15" x14ac:dyDescent="0.2">
      <c r="A58" s="3">
        <v>14126</v>
      </c>
      <c r="B58" t="s">
        <v>58</v>
      </c>
      <c r="C58">
        <v>46.5</v>
      </c>
      <c r="D58">
        <v>40.799999999999997</v>
      </c>
      <c r="E58" s="40">
        <v>40.700000000000003</v>
      </c>
      <c r="F58">
        <v>33.700000000000003</v>
      </c>
      <c r="G58">
        <v>31</v>
      </c>
      <c r="H58">
        <v>33.1</v>
      </c>
      <c r="I58">
        <v>29.2</v>
      </c>
      <c r="J58">
        <v>31</v>
      </c>
      <c r="K58">
        <v>37.9</v>
      </c>
      <c r="L58">
        <v>25.6</v>
      </c>
      <c r="M58">
        <v>23.9</v>
      </c>
      <c r="N58">
        <v>25</v>
      </c>
      <c r="O58">
        <f t="shared" si="0"/>
        <v>33.199999999999996</v>
      </c>
    </row>
    <row r="59" spans="1:15" x14ac:dyDescent="0.2">
      <c r="A59" s="3">
        <v>14127</v>
      </c>
      <c r="B59" t="s">
        <v>59</v>
      </c>
      <c r="C59">
        <v>57</v>
      </c>
      <c r="D59">
        <v>46.1</v>
      </c>
      <c r="E59" s="40">
        <v>45.7</v>
      </c>
      <c r="F59">
        <v>40.299999999999997</v>
      </c>
      <c r="G59">
        <v>42.5</v>
      </c>
      <c r="H59">
        <v>45.5</v>
      </c>
      <c r="I59">
        <v>34.200000000000003</v>
      </c>
      <c r="J59">
        <v>34.6</v>
      </c>
      <c r="K59">
        <v>45.2</v>
      </c>
      <c r="L59">
        <v>32</v>
      </c>
      <c r="M59">
        <v>33.5</v>
      </c>
      <c r="N59">
        <v>35.4</v>
      </c>
      <c r="O59">
        <f t="shared" si="0"/>
        <v>41</v>
      </c>
    </row>
    <row r="60" spans="1:15" x14ac:dyDescent="0.2">
      <c r="A60" s="3">
        <v>14129</v>
      </c>
      <c r="B60" t="s">
        <v>60</v>
      </c>
      <c r="C60">
        <v>59.7</v>
      </c>
      <c r="D60">
        <v>47.8</v>
      </c>
      <c r="E60" s="40">
        <v>46.9</v>
      </c>
      <c r="F60">
        <v>37.5</v>
      </c>
      <c r="G60">
        <v>43.5</v>
      </c>
      <c r="H60">
        <v>49.9</v>
      </c>
      <c r="I60">
        <v>34.1</v>
      </c>
      <c r="J60">
        <v>35.6</v>
      </c>
      <c r="K60">
        <v>47.4</v>
      </c>
      <c r="L60">
        <v>27.5</v>
      </c>
      <c r="M60">
        <v>32</v>
      </c>
      <c r="N60">
        <v>38.799999999999997</v>
      </c>
      <c r="O60">
        <f t="shared" si="0"/>
        <v>41.725000000000001</v>
      </c>
    </row>
    <row r="61" spans="1:15" x14ac:dyDescent="0.2">
      <c r="A61" s="3">
        <v>14130</v>
      </c>
      <c r="B61" t="s">
        <v>61</v>
      </c>
      <c r="C61">
        <v>66.900000000000006</v>
      </c>
      <c r="D61">
        <v>49.2</v>
      </c>
      <c r="E61" s="40">
        <v>52.8</v>
      </c>
      <c r="F61">
        <v>54.8</v>
      </c>
      <c r="G61">
        <v>48.8</v>
      </c>
      <c r="H61">
        <v>59</v>
      </c>
      <c r="I61">
        <v>34.299999999999997</v>
      </c>
      <c r="J61">
        <v>38.6</v>
      </c>
      <c r="K61">
        <v>54</v>
      </c>
      <c r="L61">
        <v>37.299999999999997</v>
      </c>
      <c r="M61">
        <v>36.9</v>
      </c>
      <c r="N61">
        <v>43.7</v>
      </c>
      <c r="O61">
        <f t="shared" si="0"/>
        <v>48.025000000000006</v>
      </c>
    </row>
    <row r="62" spans="1:15" x14ac:dyDescent="0.2">
      <c r="A62" s="3">
        <v>15001</v>
      </c>
      <c r="B62" t="s">
        <v>62</v>
      </c>
      <c r="C62">
        <v>48.2</v>
      </c>
      <c r="D62">
        <v>41.7</v>
      </c>
      <c r="E62" s="40">
        <v>35.6</v>
      </c>
      <c r="F62">
        <v>27.6</v>
      </c>
      <c r="G62">
        <v>27.5</v>
      </c>
      <c r="H62">
        <v>36.4</v>
      </c>
      <c r="I62">
        <v>30.8</v>
      </c>
      <c r="J62">
        <v>36.299999999999997</v>
      </c>
      <c r="K62">
        <v>41.6</v>
      </c>
      <c r="L62">
        <v>24.7</v>
      </c>
      <c r="M62">
        <v>22.8</v>
      </c>
      <c r="N62">
        <v>32.9</v>
      </c>
      <c r="O62">
        <f t="shared" si="0"/>
        <v>33.841666666666669</v>
      </c>
    </row>
    <row r="63" spans="1:15" x14ac:dyDescent="0.2">
      <c r="A63" s="3">
        <v>15002</v>
      </c>
      <c r="B63" t="s">
        <v>63</v>
      </c>
      <c r="C63">
        <v>59.6</v>
      </c>
      <c r="D63">
        <v>50.5</v>
      </c>
      <c r="E63" s="40">
        <v>48.9</v>
      </c>
      <c r="F63">
        <v>36.9</v>
      </c>
      <c r="G63">
        <v>38</v>
      </c>
      <c r="H63">
        <v>41.2</v>
      </c>
      <c r="I63">
        <v>39</v>
      </c>
      <c r="J63">
        <v>40.200000000000003</v>
      </c>
      <c r="K63">
        <v>50.5</v>
      </c>
      <c r="L63">
        <v>27.7</v>
      </c>
      <c r="M63">
        <v>28.9</v>
      </c>
      <c r="N63">
        <v>30.7</v>
      </c>
      <c r="O63">
        <f t="shared" si="0"/>
        <v>41.008333333333333</v>
      </c>
    </row>
    <row r="64" spans="1:15" x14ac:dyDescent="0.2">
      <c r="A64" s="3">
        <v>15003</v>
      </c>
      <c r="B64" t="s">
        <v>64</v>
      </c>
      <c r="C64">
        <v>72.599999999999994</v>
      </c>
      <c r="D64">
        <v>52.2</v>
      </c>
      <c r="E64" s="40">
        <v>42.4</v>
      </c>
      <c r="F64">
        <v>26.4</v>
      </c>
      <c r="G64">
        <v>30.8</v>
      </c>
      <c r="H64">
        <v>42.5</v>
      </c>
      <c r="I64">
        <v>37.299999999999997</v>
      </c>
      <c r="J64">
        <v>45.8</v>
      </c>
      <c r="K64">
        <v>73.400000000000006</v>
      </c>
      <c r="L64">
        <v>17.2</v>
      </c>
      <c r="M64">
        <v>23.9</v>
      </c>
      <c r="N64">
        <v>39.200000000000003</v>
      </c>
      <c r="O64">
        <f t="shared" si="0"/>
        <v>41.974999999999994</v>
      </c>
    </row>
    <row r="65" spans="1:15" x14ac:dyDescent="0.2">
      <c r="A65" s="3">
        <v>15004</v>
      </c>
      <c r="B65" t="s">
        <v>65</v>
      </c>
      <c r="C65">
        <v>55.4</v>
      </c>
      <c r="D65">
        <v>47.2</v>
      </c>
      <c r="E65" s="40">
        <v>42.9</v>
      </c>
      <c r="F65">
        <v>34.799999999999997</v>
      </c>
      <c r="G65">
        <v>26.3</v>
      </c>
      <c r="H65">
        <v>42</v>
      </c>
      <c r="I65">
        <v>42.9</v>
      </c>
      <c r="J65">
        <v>47.2</v>
      </c>
      <c r="K65">
        <v>55.4</v>
      </c>
      <c r="L65">
        <v>34.799999999999997</v>
      </c>
      <c r="M65">
        <v>26.3</v>
      </c>
      <c r="N65">
        <v>42</v>
      </c>
      <c r="O65">
        <f t="shared" si="0"/>
        <v>41.43333333333333</v>
      </c>
    </row>
    <row r="66" spans="1:15" x14ac:dyDescent="0.2">
      <c r="A66" s="3">
        <v>16090</v>
      </c>
      <c r="B66" t="s">
        <v>66</v>
      </c>
      <c r="C66">
        <v>63.7</v>
      </c>
      <c r="D66">
        <v>53.3</v>
      </c>
      <c r="E66" s="40">
        <v>51.5</v>
      </c>
      <c r="F66">
        <v>47.5</v>
      </c>
      <c r="G66">
        <v>51.6</v>
      </c>
      <c r="H66">
        <v>53</v>
      </c>
      <c r="I66">
        <v>36.799999999999997</v>
      </c>
      <c r="J66">
        <v>38.299999999999997</v>
      </c>
      <c r="K66">
        <v>50.1</v>
      </c>
      <c r="L66">
        <v>32.299999999999997</v>
      </c>
      <c r="M66">
        <v>36.5</v>
      </c>
      <c r="N66">
        <v>39.9</v>
      </c>
      <c r="O66">
        <f t="shared" si="0"/>
        <v>46.208333333333343</v>
      </c>
    </row>
    <row r="67" spans="1:15" x14ac:dyDescent="0.2">
      <c r="A67" s="3">
        <v>16092</v>
      </c>
      <c r="B67" t="s">
        <v>67</v>
      </c>
      <c r="C67">
        <v>53.6</v>
      </c>
      <c r="D67">
        <v>41.8</v>
      </c>
      <c r="E67" s="40">
        <v>36.6</v>
      </c>
      <c r="F67">
        <v>26.2</v>
      </c>
      <c r="G67">
        <v>36.200000000000003</v>
      </c>
      <c r="H67">
        <v>31</v>
      </c>
      <c r="I67">
        <v>29.4</v>
      </c>
      <c r="J67">
        <v>40.6</v>
      </c>
      <c r="K67">
        <v>54.7</v>
      </c>
      <c r="L67">
        <v>24.3</v>
      </c>
      <c r="M67">
        <v>37.799999999999997</v>
      </c>
      <c r="N67">
        <v>32.6</v>
      </c>
      <c r="O67">
        <f t="shared" ref="O67:O130" si="1">AVERAGE(C67:N67)</f>
        <v>37.06666666666667</v>
      </c>
    </row>
    <row r="68" spans="1:15" x14ac:dyDescent="0.2">
      <c r="A68" s="3">
        <v>16094</v>
      </c>
      <c r="B68" t="s">
        <v>68</v>
      </c>
      <c r="C68">
        <v>66.3</v>
      </c>
      <c r="D68">
        <v>47.4</v>
      </c>
      <c r="E68" s="40">
        <v>41.1</v>
      </c>
      <c r="F68">
        <v>29.4</v>
      </c>
      <c r="G68">
        <v>32.700000000000003</v>
      </c>
      <c r="H68">
        <v>45.7</v>
      </c>
      <c r="I68">
        <v>32.4</v>
      </c>
      <c r="J68">
        <v>37.4</v>
      </c>
      <c r="K68">
        <v>63.5</v>
      </c>
      <c r="L68">
        <v>19.399999999999999</v>
      </c>
      <c r="M68">
        <v>23.9</v>
      </c>
      <c r="N68">
        <v>36.4</v>
      </c>
      <c r="O68">
        <f t="shared" si="1"/>
        <v>39.633333333333319</v>
      </c>
    </row>
    <row r="69" spans="1:15" x14ac:dyDescent="0.2">
      <c r="A69" s="3">
        <v>16096</v>
      </c>
      <c r="B69" t="s">
        <v>69</v>
      </c>
      <c r="C69">
        <v>61.8</v>
      </c>
      <c r="D69">
        <v>50.6</v>
      </c>
      <c r="E69" s="40">
        <v>50.1</v>
      </c>
      <c r="F69">
        <v>40.4</v>
      </c>
      <c r="G69">
        <v>42.7</v>
      </c>
      <c r="H69">
        <v>46</v>
      </c>
      <c r="I69">
        <v>50.1</v>
      </c>
      <c r="J69">
        <v>39.6</v>
      </c>
      <c r="K69">
        <v>52.5</v>
      </c>
      <c r="L69">
        <v>40.4</v>
      </c>
      <c r="M69">
        <v>32.4</v>
      </c>
      <c r="N69">
        <v>35.9</v>
      </c>
      <c r="O69">
        <f t="shared" si="1"/>
        <v>45.208333333333336</v>
      </c>
    </row>
    <row r="70" spans="1:15" x14ac:dyDescent="0.2">
      <c r="A70" s="3">
        <v>16097</v>
      </c>
      <c r="B70" t="s">
        <v>70</v>
      </c>
      <c r="C70">
        <v>65.5</v>
      </c>
      <c r="D70">
        <v>59.4</v>
      </c>
      <c r="E70" s="40">
        <v>47.8</v>
      </c>
      <c r="F70">
        <v>34.799999999999997</v>
      </c>
      <c r="G70">
        <v>46.3</v>
      </c>
      <c r="H70">
        <v>46</v>
      </c>
      <c r="I70">
        <v>37.6</v>
      </c>
      <c r="J70">
        <v>45.7</v>
      </c>
      <c r="K70">
        <v>59</v>
      </c>
      <c r="L70">
        <v>24</v>
      </c>
      <c r="M70">
        <v>35.1</v>
      </c>
      <c r="N70">
        <v>36.799999999999997</v>
      </c>
      <c r="O70">
        <f t="shared" si="1"/>
        <v>44.833333333333336</v>
      </c>
    </row>
    <row r="71" spans="1:15" x14ac:dyDescent="0.2">
      <c r="A71" s="3">
        <v>17121</v>
      </c>
      <c r="B71" t="s">
        <v>71</v>
      </c>
      <c r="C71">
        <v>82.6</v>
      </c>
      <c r="D71">
        <v>71.099999999999994</v>
      </c>
      <c r="E71" s="40">
        <v>75.3</v>
      </c>
      <c r="F71">
        <v>66.7</v>
      </c>
      <c r="G71">
        <v>62</v>
      </c>
      <c r="H71">
        <v>81.2</v>
      </c>
      <c r="I71">
        <v>70.5</v>
      </c>
      <c r="J71">
        <v>51.5</v>
      </c>
      <c r="K71">
        <v>70.599999999999994</v>
      </c>
      <c r="L71">
        <v>61.9</v>
      </c>
      <c r="M71">
        <v>52.9</v>
      </c>
      <c r="N71">
        <v>85.3</v>
      </c>
      <c r="O71">
        <f t="shared" si="1"/>
        <v>69.3</v>
      </c>
    </row>
    <row r="72" spans="1:15" x14ac:dyDescent="0.2">
      <c r="A72" s="3">
        <v>17122</v>
      </c>
      <c r="B72" t="s">
        <v>72</v>
      </c>
      <c r="C72">
        <v>64.099999999999994</v>
      </c>
      <c r="D72">
        <v>38.200000000000003</v>
      </c>
      <c r="E72" s="40">
        <v>51.8</v>
      </c>
      <c r="F72">
        <v>55.6</v>
      </c>
      <c r="G72">
        <v>65.3</v>
      </c>
      <c r="H72">
        <v>55.1</v>
      </c>
      <c r="I72">
        <v>36.6</v>
      </c>
      <c r="J72">
        <v>25</v>
      </c>
      <c r="K72">
        <v>47.5</v>
      </c>
      <c r="L72">
        <v>39</v>
      </c>
      <c r="M72">
        <v>48.7</v>
      </c>
      <c r="N72">
        <v>32.5</v>
      </c>
      <c r="O72">
        <f t="shared" si="1"/>
        <v>46.616666666666674</v>
      </c>
    </row>
    <row r="73" spans="1:15" x14ac:dyDescent="0.2">
      <c r="A73" s="3">
        <v>17124</v>
      </c>
      <c r="B73" t="s">
        <v>73</v>
      </c>
      <c r="C73">
        <v>55.6</v>
      </c>
      <c r="D73">
        <v>40</v>
      </c>
      <c r="E73" s="40">
        <v>40.9</v>
      </c>
      <c r="F73">
        <v>36.4</v>
      </c>
      <c r="G73">
        <v>24</v>
      </c>
      <c r="H73">
        <v>55.6</v>
      </c>
      <c r="I73">
        <v>40.9</v>
      </c>
      <c r="J73">
        <v>40</v>
      </c>
      <c r="K73">
        <v>54.2</v>
      </c>
      <c r="L73">
        <v>36.4</v>
      </c>
      <c r="M73">
        <v>24</v>
      </c>
      <c r="N73">
        <v>54.2</v>
      </c>
      <c r="O73">
        <f t="shared" si="1"/>
        <v>41.849999999999994</v>
      </c>
    </row>
    <row r="74" spans="1:15" x14ac:dyDescent="0.2">
      <c r="A74" s="3">
        <v>17125</v>
      </c>
      <c r="B74" t="s">
        <v>74</v>
      </c>
      <c r="C74">
        <v>70.2</v>
      </c>
      <c r="D74">
        <v>51.1</v>
      </c>
      <c r="E74" s="40">
        <v>53.2</v>
      </c>
      <c r="F74">
        <v>42.3</v>
      </c>
      <c r="G74">
        <v>40.6</v>
      </c>
      <c r="H74">
        <v>55.6</v>
      </c>
      <c r="I74">
        <v>44.6</v>
      </c>
      <c r="J74">
        <v>37.1</v>
      </c>
      <c r="K74">
        <v>59.5</v>
      </c>
      <c r="L74">
        <v>33.799999999999997</v>
      </c>
      <c r="M74">
        <v>31.4</v>
      </c>
      <c r="N74">
        <v>43.6</v>
      </c>
      <c r="O74">
        <f t="shared" si="1"/>
        <v>46.916666666666679</v>
      </c>
    </row>
    <row r="75" spans="1:15" x14ac:dyDescent="0.2">
      <c r="A75" s="3">
        <v>17126</v>
      </c>
      <c r="B75" t="s">
        <v>75</v>
      </c>
      <c r="C75">
        <v>62.5</v>
      </c>
      <c r="D75">
        <v>53.3</v>
      </c>
      <c r="E75" s="40">
        <v>54.3</v>
      </c>
      <c r="F75">
        <v>23.4</v>
      </c>
      <c r="G75">
        <v>25.3</v>
      </c>
      <c r="H75">
        <v>48.7</v>
      </c>
      <c r="I75">
        <v>44.4</v>
      </c>
      <c r="J75">
        <v>30</v>
      </c>
      <c r="K75">
        <v>43.6</v>
      </c>
      <c r="L75">
        <v>15.9</v>
      </c>
      <c r="M75">
        <v>14</v>
      </c>
      <c r="N75">
        <v>27.5</v>
      </c>
      <c r="O75">
        <f t="shared" si="1"/>
        <v>36.908333333333331</v>
      </c>
    </row>
    <row r="76" spans="1:15" x14ac:dyDescent="0.2">
      <c r="A76" s="3">
        <v>18047</v>
      </c>
      <c r="B76" t="s">
        <v>76</v>
      </c>
      <c r="C76">
        <v>59.6</v>
      </c>
      <c r="D76">
        <v>52.8</v>
      </c>
      <c r="E76" s="40">
        <v>51.4</v>
      </c>
      <c r="F76">
        <v>22.6</v>
      </c>
      <c r="G76">
        <v>24.8</v>
      </c>
      <c r="H76">
        <v>28.7</v>
      </c>
      <c r="I76">
        <v>47.3</v>
      </c>
      <c r="J76">
        <v>46.8</v>
      </c>
      <c r="K76">
        <v>53.8</v>
      </c>
      <c r="L76">
        <v>21.6</v>
      </c>
      <c r="M76">
        <v>20.9</v>
      </c>
      <c r="N76">
        <v>23.9</v>
      </c>
      <c r="O76">
        <f t="shared" si="1"/>
        <v>37.85</v>
      </c>
    </row>
    <row r="77" spans="1:15" x14ac:dyDescent="0.2">
      <c r="A77" s="3">
        <v>18050</v>
      </c>
      <c r="B77" t="s">
        <v>77</v>
      </c>
      <c r="C77">
        <v>55.5</v>
      </c>
      <c r="D77">
        <v>49.4</v>
      </c>
      <c r="E77" s="40">
        <v>47.5</v>
      </c>
      <c r="F77">
        <v>44.4</v>
      </c>
      <c r="G77">
        <v>43.4</v>
      </c>
      <c r="H77">
        <v>45.6</v>
      </c>
      <c r="I77">
        <v>40.9</v>
      </c>
      <c r="J77">
        <v>41.5</v>
      </c>
      <c r="K77">
        <v>49.7</v>
      </c>
      <c r="L77">
        <v>40.5</v>
      </c>
      <c r="M77">
        <v>33.5</v>
      </c>
      <c r="N77">
        <v>39.5</v>
      </c>
      <c r="O77">
        <f t="shared" si="1"/>
        <v>44.283333333333331</v>
      </c>
    </row>
    <row r="78" spans="1:15" x14ac:dyDescent="0.2">
      <c r="A78" s="3">
        <v>19139</v>
      </c>
      <c r="B78" t="s">
        <v>78</v>
      </c>
      <c r="C78">
        <v>74</v>
      </c>
      <c r="D78">
        <v>58.2</v>
      </c>
      <c r="E78" s="40">
        <v>55.5</v>
      </c>
      <c r="F78">
        <v>44.4</v>
      </c>
      <c r="G78">
        <v>55.1</v>
      </c>
      <c r="H78">
        <v>57.1</v>
      </c>
      <c r="I78">
        <v>44</v>
      </c>
      <c r="J78">
        <v>49.4</v>
      </c>
      <c r="K78">
        <v>64.5</v>
      </c>
      <c r="L78">
        <v>37.5</v>
      </c>
      <c r="M78">
        <v>46.6</v>
      </c>
      <c r="N78">
        <v>50</v>
      </c>
      <c r="O78">
        <f t="shared" si="1"/>
        <v>53.025000000000006</v>
      </c>
    </row>
    <row r="79" spans="1:15" x14ac:dyDescent="0.2">
      <c r="A79" s="3">
        <v>19140</v>
      </c>
      <c r="B79" t="s">
        <v>79</v>
      </c>
      <c r="C79">
        <v>67.5</v>
      </c>
      <c r="D79">
        <v>57.5</v>
      </c>
      <c r="E79" s="40">
        <v>56.6</v>
      </c>
      <c r="F79">
        <v>43.4</v>
      </c>
      <c r="G79">
        <v>46.3</v>
      </c>
      <c r="H79">
        <v>48</v>
      </c>
      <c r="I79">
        <v>46.2</v>
      </c>
      <c r="J79">
        <v>41.9</v>
      </c>
      <c r="K79">
        <v>55.2</v>
      </c>
      <c r="L79">
        <v>34.6</v>
      </c>
      <c r="M79">
        <v>29</v>
      </c>
      <c r="N79">
        <v>25.9</v>
      </c>
      <c r="O79">
        <f t="shared" si="1"/>
        <v>46.008333333333333</v>
      </c>
    </row>
    <row r="80" spans="1:15" x14ac:dyDescent="0.2">
      <c r="A80" s="3">
        <v>19142</v>
      </c>
      <c r="B80" t="s">
        <v>80</v>
      </c>
      <c r="C80">
        <v>70.2</v>
      </c>
      <c r="D80">
        <v>55.6</v>
      </c>
      <c r="E80" s="40">
        <v>57.4</v>
      </c>
      <c r="F80">
        <v>48</v>
      </c>
      <c r="G80">
        <v>43.2</v>
      </c>
      <c r="H80">
        <v>55.3</v>
      </c>
      <c r="I80">
        <v>40.799999999999997</v>
      </c>
      <c r="J80">
        <v>40.200000000000003</v>
      </c>
      <c r="K80">
        <v>55</v>
      </c>
      <c r="L80">
        <v>29.2</v>
      </c>
      <c r="M80">
        <v>27.5</v>
      </c>
      <c r="N80">
        <v>37.799999999999997</v>
      </c>
      <c r="O80">
        <f t="shared" si="1"/>
        <v>46.683333333333337</v>
      </c>
    </row>
    <row r="81" spans="1:15" x14ac:dyDescent="0.2">
      <c r="A81" s="3">
        <v>19144</v>
      </c>
      <c r="B81" t="s">
        <v>81</v>
      </c>
      <c r="C81">
        <v>58.9</v>
      </c>
      <c r="D81">
        <v>47.8</v>
      </c>
      <c r="E81" s="40">
        <v>46.4</v>
      </c>
      <c r="F81">
        <v>42.1</v>
      </c>
      <c r="G81">
        <v>46.7</v>
      </c>
      <c r="H81">
        <v>41.7</v>
      </c>
      <c r="I81">
        <v>39.9</v>
      </c>
      <c r="J81">
        <v>38</v>
      </c>
      <c r="K81">
        <v>48.3</v>
      </c>
      <c r="L81">
        <v>36.4</v>
      </c>
      <c r="M81">
        <v>36.4</v>
      </c>
      <c r="N81">
        <v>30.9</v>
      </c>
      <c r="O81">
        <f t="shared" si="1"/>
        <v>42.791666666666657</v>
      </c>
    </row>
    <row r="82" spans="1:15" x14ac:dyDescent="0.2">
      <c r="A82" s="3">
        <v>19147</v>
      </c>
      <c r="B82" t="s">
        <v>82</v>
      </c>
      <c r="C82">
        <v>71.599999999999994</v>
      </c>
      <c r="D82">
        <v>56.3</v>
      </c>
      <c r="E82" s="40">
        <v>65.599999999999994</v>
      </c>
      <c r="F82">
        <v>55</v>
      </c>
      <c r="G82">
        <v>39.1</v>
      </c>
      <c r="H82">
        <v>54.2</v>
      </c>
      <c r="I82">
        <v>55.6</v>
      </c>
      <c r="J82">
        <v>46.7</v>
      </c>
      <c r="K82">
        <v>57.6</v>
      </c>
      <c r="L82">
        <v>46.2</v>
      </c>
      <c r="M82">
        <v>33.299999999999997</v>
      </c>
      <c r="N82">
        <v>43.3</v>
      </c>
      <c r="O82">
        <f t="shared" si="1"/>
        <v>52.041666666666664</v>
      </c>
    </row>
    <row r="83" spans="1:15" x14ac:dyDescent="0.2">
      <c r="A83" s="3">
        <v>19148</v>
      </c>
      <c r="B83" t="s">
        <v>83</v>
      </c>
      <c r="C83">
        <v>66</v>
      </c>
      <c r="D83">
        <v>56.5</v>
      </c>
      <c r="E83" s="40">
        <v>57.7</v>
      </c>
      <c r="F83">
        <v>50.7</v>
      </c>
      <c r="G83">
        <v>49.2</v>
      </c>
      <c r="H83">
        <v>54.8</v>
      </c>
      <c r="I83">
        <v>37.200000000000003</v>
      </c>
      <c r="J83">
        <v>34.1</v>
      </c>
      <c r="K83">
        <v>49.8</v>
      </c>
      <c r="L83">
        <v>32.9</v>
      </c>
      <c r="M83">
        <v>30</v>
      </c>
      <c r="N83">
        <v>40.799999999999997</v>
      </c>
      <c r="O83">
        <f t="shared" si="1"/>
        <v>46.641666666666659</v>
      </c>
    </row>
    <row r="84" spans="1:15" x14ac:dyDescent="0.2">
      <c r="A84" s="3">
        <v>19149</v>
      </c>
      <c r="B84" t="s">
        <v>84</v>
      </c>
      <c r="C84">
        <v>60.1</v>
      </c>
      <c r="D84">
        <v>50.9</v>
      </c>
      <c r="E84" s="40">
        <v>46.3</v>
      </c>
      <c r="F84">
        <v>38.5</v>
      </c>
      <c r="G84">
        <v>41.5</v>
      </c>
      <c r="H84">
        <v>47.2</v>
      </c>
      <c r="I84">
        <v>32.799999999999997</v>
      </c>
      <c r="J84">
        <v>35.799999999999997</v>
      </c>
      <c r="K84">
        <v>43.7</v>
      </c>
      <c r="L84">
        <v>28.1</v>
      </c>
      <c r="M84">
        <v>28.8</v>
      </c>
      <c r="N84">
        <v>32.200000000000003</v>
      </c>
      <c r="O84">
        <f t="shared" si="1"/>
        <v>40.491666666666667</v>
      </c>
    </row>
    <row r="85" spans="1:15" x14ac:dyDescent="0.2">
      <c r="A85" s="3">
        <v>19150</v>
      </c>
      <c r="B85" t="s">
        <v>85</v>
      </c>
      <c r="C85">
        <v>56.8</v>
      </c>
      <c r="D85">
        <v>43</v>
      </c>
      <c r="E85" s="40">
        <v>40.700000000000003</v>
      </c>
      <c r="F85">
        <v>27.9</v>
      </c>
      <c r="G85">
        <v>33.200000000000003</v>
      </c>
      <c r="H85">
        <v>32.6</v>
      </c>
      <c r="I85">
        <v>32.799999999999997</v>
      </c>
      <c r="J85">
        <v>37.799999999999997</v>
      </c>
      <c r="K85">
        <v>51.5</v>
      </c>
      <c r="L85">
        <v>17.7</v>
      </c>
      <c r="M85">
        <v>28.6</v>
      </c>
      <c r="N85">
        <v>27.7</v>
      </c>
      <c r="O85">
        <f t="shared" si="1"/>
        <v>35.858333333333334</v>
      </c>
    </row>
    <row r="86" spans="1:15" x14ac:dyDescent="0.2">
      <c r="A86" s="3">
        <v>19151</v>
      </c>
      <c r="B86" t="s">
        <v>86</v>
      </c>
      <c r="C86">
        <v>67.099999999999994</v>
      </c>
      <c r="D86">
        <v>54.8</v>
      </c>
      <c r="E86" s="40">
        <v>48.3</v>
      </c>
      <c r="F86">
        <v>35.9</v>
      </c>
      <c r="G86">
        <v>53.4</v>
      </c>
      <c r="H86">
        <v>57.1</v>
      </c>
      <c r="I86">
        <v>37.299999999999997</v>
      </c>
      <c r="J86">
        <v>44.9</v>
      </c>
      <c r="K86">
        <v>53.5</v>
      </c>
      <c r="L86">
        <v>28.3</v>
      </c>
      <c r="M86">
        <v>43.5</v>
      </c>
      <c r="N86">
        <v>43.4</v>
      </c>
      <c r="O86">
        <f t="shared" si="1"/>
        <v>47.291666666666664</v>
      </c>
    </row>
    <row r="87" spans="1:15" x14ac:dyDescent="0.2">
      <c r="A87" s="3">
        <v>19152</v>
      </c>
      <c r="B87" t="s">
        <v>87</v>
      </c>
      <c r="C87">
        <v>59.5</v>
      </c>
      <c r="D87">
        <v>48.8</v>
      </c>
      <c r="E87" s="40">
        <v>49.7</v>
      </c>
      <c r="F87">
        <v>38.5</v>
      </c>
      <c r="G87">
        <v>40.700000000000003</v>
      </c>
      <c r="H87">
        <v>46.9</v>
      </c>
      <c r="I87">
        <v>39.299999999999997</v>
      </c>
      <c r="J87">
        <v>38.200000000000003</v>
      </c>
      <c r="K87">
        <v>49.4</v>
      </c>
      <c r="L87">
        <v>30.2</v>
      </c>
      <c r="M87">
        <v>30.5</v>
      </c>
      <c r="N87">
        <v>36.299999999999997</v>
      </c>
      <c r="O87">
        <f t="shared" si="1"/>
        <v>42.333333333333329</v>
      </c>
    </row>
    <row r="88" spans="1:15" x14ac:dyDescent="0.2">
      <c r="A88" s="3">
        <v>20001</v>
      </c>
      <c r="B88" t="s">
        <v>88</v>
      </c>
      <c r="C88">
        <v>61.7</v>
      </c>
      <c r="D88">
        <v>47.2</v>
      </c>
      <c r="E88" s="40">
        <v>51.2</v>
      </c>
      <c r="F88">
        <v>43.9</v>
      </c>
      <c r="G88">
        <v>46.5</v>
      </c>
      <c r="H88">
        <v>49.5</v>
      </c>
      <c r="I88">
        <v>44.7</v>
      </c>
      <c r="J88">
        <v>39</v>
      </c>
      <c r="K88">
        <v>53.6</v>
      </c>
      <c r="L88">
        <v>37</v>
      </c>
      <c r="M88">
        <v>38.299999999999997</v>
      </c>
      <c r="N88">
        <v>40.700000000000003</v>
      </c>
      <c r="O88">
        <f t="shared" si="1"/>
        <v>46.108333333333341</v>
      </c>
    </row>
    <row r="89" spans="1:15" x14ac:dyDescent="0.2">
      <c r="A89" s="3">
        <v>20002</v>
      </c>
      <c r="B89" t="s">
        <v>89</v>
      </c>
      <c r="C89">
        <v>52.3</v>
      </c>
      <c r="D89">
        <v>42.8</v>
      </c>
      <c r="E89" s="40">
        <v>40</v>
      </c>
      <c r="F89">
        <v>31.4</v>
      </c>
      <c r="G89">
        <v>32.200000000000003</v>
      </c>
      <c r="H89">
        <v>41.3</v>
      </c>
      <c r="I89">
        <v>31.4</v>
      </c>
      <c r="J89">
        <v>42.8</v>
      </c>
      <c r="K89">
        <v>52.3</v>
      </c>
      <c r="L89">
        <v>26.1</v>
      </c>
      <c r="M89">
        <v>32.200000000000003</v>
      </c>
      <c r="N89">
        <v>41.3</v>
      </c>
      <c r="O89">
        <f t="shared" si="1"/>
        <v>38.841666666666669</v>
      </c>
    </row>
    <row r="90" spans="1:15" x14ac:dyDescent="0.2">
      <c r="A90" s="3">
        <v>21148</v>
      </c>
      <c r="B90" t="s">
        <v>90</v>
      </c>
      <c r="C90">
        <v>59.7</v>
      </c>
      <c r="D90">
        <v>42</v>
      </c>
      <c r="E90" s="40">
        <v>50</v>
      </c>
      <c r="F90">
        <v>28.2</v>
      </c>
      <c r="G90">
        <v>31.9</v>
      </c>
      <c r="H90">
        <v>28.8</v>
      </c>
      <c r="I90">
        <v>38.5</v>
      </c>
      <c r="J90">
        <v>21.9</v>
      </c>
      <c r="K90">
        <v>46.9</v>
      </c>
      <c r="L90">
        <v>22</v>
      </c>
      <c r="M90">
        <v>11.8</v>
      </c>
      <c r="N90">
        <v>12.5</v>
      </c>
      <c r="O90">
        <f t="shared" si="1"/>
        <v>32.85</v>
      </c>
    </row>
    <row r="91" spans="1:15" x14ac:dyDescent="0.2">
      <c r="A91" s="3">
        <v>21149</v>
      </c>
      <c r="B91" t="s">
        <v>91</v>
      </c>
      <c r="C91">
        <v>74</v>
      </c>
      <c r="D91">
        <v>52.7</v>
      </c>
      <c r="E91" s="40">
        <v>53.2</v>
      </c>
      <c r="F91">
        <v>40</v>
      </c>
      <c r="G91">
        <v>49.2</v>
      </c>
      <c r="H91">
        <v>65.400000000000006</v>
      </c>
      <c r="I91">
        <v>52.2</v>
      </c>
      <c r="J91">
        <v>41.7</v>
      </c>
      <c r="K91">
        <v>69.8</v>
      </c>
      <c r="L91">
        <v>30.8</v>
      </c>
      <c r="M91">
        <v>36.799999999999997</v>
      </c>
      <c r="N91">
        <v>57.1</v>
      </c>
      <c r="O91">
        <f t="shared" si="1"/>
        <v>51.908333333333331</v>
      </c>
    </row>
    <row r="92" spans="1:15" x14ac:dyDescent="0.2">
      <c r="A92" s="3">
        <v>21150</v>
      </c>
      <c r="B92" t="s">
        <v>92</v>
      </c>
      <c r="C92">
        <v>54</v>
      </c>
      <c r="D92">
        <v>41.5</v>
      </c>
      <c r="E92" s="40">
        <v>34.200000000000003</v>
      </c>
      <c r="F92">
        <v>24.7</v>
      </c>
      <c r="G92">
        <v>34.299999999999997</v>
      </c>
      <c r="H92">
        <v>44.4</v>
      </c>
      <c r="I92">
        <v>32.4</v>
      </c>
      <c r="J92">
        <v>33.299999999999997</v>
      </c>
      <c r="K92">
        <v>43.6</v>
      </c>
      <c r="L92">
        <v>16.2</v>
      </c>
      <c r="M92">
        <v>31.4</v>
      </c>
      <c r="N92">
        <v>38.5</v>
      </c>
      <c r="O92">
        <f t="shared" si="1"/>
        <v>35.708333333333336</v>
      </c>
    </row>
    <row r="93" spans="1:15" x14ac:dyDescent="0.2">
      <c r="A93" s="3">
        <v>21151</v>
      </c>
      <c r="B93" t="s">
        <v>93</v>
      </c>
      <c r="C93">
        <v>60</v>
      </c>
      <c r="D93">
        <v>42.6</v>
      </c>
      <c r="E93" s="40">
        <v>40.4</v>
      </c>
      <c r="F93">
        <v>34.200000000000003</v>
      </c>
      <c r="G93">
        <v>33.700000000000003</v>
      </c>
      <c r="H93">
        <v>38.9</v>
      </c>
      <c r="I93">
        <v>26.4</v>
      </c>
      <c r="J93">
        <v>29.9</v>
      </c>
      <c r="K93">
        <v>46.6</v>
      </c>
      <c r="L93">
        <v>26.7</v>
      </c>
      <c r="M93">
        <v>17.100000000000001</v>
      </c>
      <c r="N93">
        <v>22.3</v>
      </c>
      <c r="O93">
        <f t="shared" si="1"/>
        <v>34.9</v>
      </c>
    </row>
    <row r="94" spans="1:15" x14ac:dyDescent="0.2">
      <c r="A94" s="3">
        <v>22088</v>
      </c>
      <c r="B94" t="s">
        <v>94</v>
      </c>
      <c r="C94">
        <v>52.9</v>
      </c>
      <c r="D94">
        <v>47.4</v>
      </c>
      <c r="E94" s="40">
        <v>49.2</v>
      </c>
      <c r="F94">
        <v>27.6</v>
      </c>
      <c r="G94">
        <v>23.9</v>
      </c>
      <c r="H94">
        <v>34.700000000000003</v>
      </c>
      <c r="I94">
        <v>44.9</v>
      </c>
      <c r="J94">
        <v>43.6</v>
      </c>
      <c r="K94">
        <v>45</v>
      </c>
      <c r="L94">
        <v>24.7</v>
      </c>
      <c r="M94">
        <v>19.600000000000001</v>
      </c>
      <c r="N94">
        <v>24.1</v>
      </c>
      <c r="O94">
        <f t="shared" si="1"/>
        <v>36.466666666666669</v>
      </c>
    </row>
    <row r="95" spans="1:15" x14ac:dyDescent="0.2">
      <c r="A95" s="3">
        <v>22089</v>
      </c>
      <c r="B95" t="s">
        <v>95</v>
      </c>
      <c r="C95">
        <v>75.8</v>
      </c>
      <c r="D95">
        <v>63.4</v>
      </c>
      <c r="E95" s="40">
        <v>61.3</v>
      </c>
      <c r="F95">
        <v>58.6</v>
      </c>
      <c r="G95">
        <v>59.3</v>
      </c>
      <c r="H95">
        <v>64.5</v>
      </c>
      <c r="I95">
        <v>45.8</v>
      </c>
      <c r="J95">
        <v>47.3</v>
      </c>
      <c r="K95">
        <v>59.9</v>
      </c>
      <c r="L95">
        <v>42</v>
      </c>
      <c r="M95">
        <v>42.7</v>
      </c>
      <c r="N95">
        <v>46.4</v>
      </c>
      <c r="O95">
        <f t="shared" si="1"/>
        <v>55.583333333333343</v>
      </c>
    </row>
    <row r="96" spans="1:15" x14ac:dyDescent="0.2">
      <c r="A96" s="3">
        <v>22090</v>
      </c>
      <c r="B96" t="s">
        <v>96</v>
      </c>
      <c r="C96">
        <v>53.7</v>
      </c>
      <c r="D96">
        <v>47</v>
      </c>
      <c r="E96" s="40">
        <v>49.1</v>
      </c>
      <c r="F96">
        <v>47.2</v>
      </c>
      <c r="G96">
        <v>41</v>
      </c>
      <c r="H96">
        <v>44.5</v>
      </c>
      <c r="I96">
        <v>43.6</v>
      </c>
      <c r="J96">
        <v>40.700000000000003</v>
      </c>
      <c r="K96">
        <v>47.7</v>
      </c>
      <c r="L96">
        <v>44.6</v>
      </c>
      <c r="M96">
        <v>35.299999999999997</v>
      </c>
      <c r="N96">
        <v>39.6</v>
      </c>
      <c r="O96">
        <f t="shared" si="1"/>
        <v>44.5</v>
      </c>
    </row>
    <row r="97" spans="1:15" x14ac:dyDescent="0.2">
      <c r="A97" s="3">
        <v>22091</v>
      </c>
      <c r="B97" t="s">
        <v>97</v>
      </c>
      <c r="C97">
        <v>64.5</v>
      </c>
      <c r="D97">
        <v>53.7</v>
      </c>
      <c r="E97" s="40">
        <v>41.2</v>
      </c>
      <c r="F97">
        <v>39.299999999999997</v>
      </c>
      <c r="G97">
        <v>35.299999999999997</v>
      </c>
      <c r="H97">
        <v>36.1</v>
      </c>
      <c r="I97">
        <v>33.299999999999997</v>
      </c>
      <c r="J97">
        <v>43.2</v>
      </c>
      <c r="K97">
        <v>58.1</v>
      </c>
      <c r="L97">
        <v>29.1</v>
      </c>
      <c r="M97">
        <v>25.3</v>
      </c>
      <c r="N97">
        <v>24.4</v>
      </c>
      <c r="O97">
        <f t="shared" si="1"/>
        <v>40.291666666666671</v>
      </c>
    </row>
    <row r="98" spans="1:15" x14ac:dyDescent="0.2">
      <c r="A98" s="3">
        <v>22092</v>
      </c>
      <c r="B98" t="s">
        <v>98</v>
      </c>
      <c r="C98">
        <v>60.4</v>
      </c>
      <c r="D98">
        <v>44.4</v>
      </c>
      <c r="E98" s="40">
        <v>37.9</v>
      </c>
      <c r="F98">
        <v>41.9</v>
      </c>
      <c r="G98">
        <v>44.5</v>
      </c>
      <c r="H98">
        <v>42.5</v>
      </c>
      <c r="I98">
        <v>26</v>
      </c>
      <c r="J98">
        <v>35.200000000000003</v>
      </c>
      <c r="K98">
        <v>44.4</v>
      </c>
      <c r="L98">
        <v>32.700000000000003</v>
      </c>
      <c r="M98">
        <v>36.200000000000003</v>
      </c>
      <c r="N98">
        <v>32.700000000000003</v>
      </c>
      <c r="O98">
        <f t="shared" si="1"/>
        <v>39.9</v>
      </c>
    </row>
    <row r="99" spans="1:15" x14ac:dyDescent="0.2">
      <c r="A99" s="3">
        <v>22093</v>
      </c>
      <c r="B99" t="s">
        <v>99</v>
      </c>
      <c r="C99">
        <v>72.3</v>
      </c>
      <c r="D99">
        <v>64.599999999999994</v>
      </c>
      <c r="E99" s="40">
        <v>65.400000000000006</v>
      </c>
      <c r="F99">
        <v>62.1</v>
      </c>
      <c r="G99">
        <v>59.4</v>
      </c>
      <c r="H99">
        <v>64.400000000000006</v>
      </c>
      <c r="I99">
        <v>49.5</v>
      </c>
      <c r="J99">
        <v>50.2</v>
      </c>
      <c r="K99">
        <v>58.8</v>
      </c>
      <c r="L99">
        <v>45.6</v>
      </c>
      <c r="M99">
        <v>44.2</v>
      </c>
      <c r="N99">
        <v>47.3</v>
      </c>
      <c r="O99">
        <f t="shared" si="1"/>
        <v>56.983333333333327</v>
      </c>
    </row>
    <row r="100" spans="1:15" x14ac:dyDescent="0.2">
      <c r="A100" s="3">
        <v>22094</v>
      </c>
      <c r="B100" t="s">
        <v>100</v>
      </c>
      <c r="C100">
        <v>59.3</v>
      </c>
      <c r="D100">
        <v>49.7</v>
      </c>
      <c r="E100" s="40">
        <v>46.8</v>
      </c>
      <c r="F100">
        <v>43.7</v>
      </c>
      <c r="G100">
        <v>40.1</v>
      </c>
      <c r="H100">
        <v>40.1</v>
      </c>
      <c r="I100">
        <v>33</v>
      </c>
      <c r="J100">
        <v>38.200000000000003</v>
      </c>
      <c r="K100">
        <v>48.5</v>
      </c>
      <c r="L100">
        <v>30</v>
      </c>
      <c r="M100">
        <v>29.4</v>
      </c>
      <c r="N100">
        <v>28.9</v>
      </c>
      <c r="O100">
        <f t="shared" si="1"/>
        <v>40.641666666666659</v>
      </c>
    </row>
    <row r="101" spans="1:15" x14ac:dyDescent="0.2">
      <c r="A101" s="3">
        <v>23101</v>
      </c>
      <c r="B101" t="s">
        <v>101</v>
      </c>
      <c r="C101">
        <v>54.8</v>
      </c>
      <c r="D101">
        <v>39.4</v>
      </c>
      <c r="E101" s="40">
        <v>43.8</v>
      </c>
      <c r="F101">
        <v>37.299999999999997</v>
      </c>
      <c r="G101">
        <v>33.200000000000003</v>
      </c>
      <c r="H101">
        <v>39.200000000000003</v>
      </c>
      <c r="I101">
        <v>30.7</v>
      </c>
      <c r="J101">
        <v>29</v>
      </c>
      <c r="K101">
        <v>43.1</v>
      </c>
      <c r="L101">
        <v>26.4</v>
      </c>
      <c r="M101">
        <v>22.2</v>
      </c>
      <c r="N101">
        <v>27.6</v>
      </c>
      <c r="O101">
        <f t="shared" si="1"/>
        <v>35.55833333333333</v>
      </c>
    </row>
    <row r="102" spans="1:15" x14ac:dyDescent="0.2">
      <c r="A102" s="3">
        <v>24086</v>
      </c>
      <c r="B102" t="s">
        <v>102</v>
      </c>
      <c r="C102">
        <v>79.2</v>
      </c>
      <c r="D102">
        <v>65</v>
      </c>
      <c r="E102" s="40">
        <v>67</v>
      </c>
      <c r="F102">
        <v>63.4</v>
      </c>
      <c r="G102">
        <v>57.8</v>
      </c>
      <c r="H102">
        <v>65.599999999999994</v>
      </c>
      <c r="I102">
        <v>44.6</v>
      </c>
      <c r="J102">
        <v>40.9</v>
      </c>
      <c r="K102">
        <v>61</v>
      </c>
      <c r="L102">
        <v>42.2</v>
      </c>
      <c r="M102">
        <v>32.299999999999997</v>
      </c>
      <c r="N102">
        <v>41.1</v>
      </c>
      <c r="O102">
        <f t="shared" si="1"/>
        <v>55.008333333333333</v>
      </c>
    </row>
    <row r="103" spans="1:15" x14ac:dyDescent="0.2">
      <c r="A103" s="3">
        <v>24087</v>
      </c>
      <c r="B103" t="s">
        <v>103</v>
      </c>
      <c r="C103">
        <v>68.8</v>
      </c>
      <c r="D103">
        <v>57.4</v>
      </c>
      <c r="E103" s="40">
        <v>56.9</v>
      </c>
      <c r="F103">
        <v>55.9</v>
      </c>
      <c r="G103">
        <v>48.9</v>
      </c>
      <c r="H103">
        <v>54.7</v>
      </c>
      <c r="I103">
        <v>36.1</v>
      </c>
      <c r="J103">
        <v>36.799999999999997</v>
      </c>
      <c r="K103">
        <v>48.3</v>
      </c>
      <c r="L103">
        <v>34.299999999999997</v>
      </c>
      <c r="M103">
        <v>30.3</v>
      </c>
      <c r="N103">
        <v>30.7</v>
      </c>
      <c r="O103">
        <f t="shared" si="1"/>
        <v>46.591666666666669</v>
      </c>
    </row>
    <row r="104" spans="1:15" x14ac:dyDescent="0.2">
      <c r="A104" s="3">
        <v>24089</v>
      </c>
      <c r="B104" t="s">
        <v>104</v>
      </c>
      <c r="C104">
        <v>55.6</v>
      </c>
      <c r="D104">
        <v>43</v>
      </c>
      <c r="E104" s="40">
        <v>41.3</v>
      </c>
      <c r="F104">
        <v>33.700000000000003</v>
      </c>
      <c r="G104">
        <v>36.6</v>
      </c>
      <c r="H104">
        <v>41.9</v>
      </c>
      <c r="I104">
        <v>30.8</v>
      </c>
      <c r="J104">
        <v>34.5</v>
      </c>
      <c r="K104">
        <v>45.6</v>
      </c>
      <c r="L104">
        <v>23.6</v>
      </c>
      <c r="M104">
        <v>26.8</v>
      </c>
      <c r="N104">
        <v>33.9</v>
      </c>
      <c r="O104">
        <f t="shared" si="1"/>
        <v>37.274999999999999</v>
      </c>
    </row>
    <row r="105" spans="1:15" x14ac:dyDescent="0.2">
      <c r="A105" s="3">
        <v>24090</v>
      </c>
      <c r="B105" t="s">
        <v>105</v>
      </c>
      <c r="C105">
        <v>75.099999999999994</v>
      </c>
      <c r="D105">
        <v>62.9</v>
      </c>
      <c r="E105" s="40">
        <v>63</v>
      </c>
      <c r="F105">
        <v>51.1</v>
      </c>
      <c r="G105">
        <v>53.5</v>
      </c>
      <c r="H105">
        <v>62.3</v>
      </c>
      <c r="I105">
        <v>43</v>
      </c>
      <c r="J105">
        <v>41.3</v>
      </c>
      <c r="K105">
        <v>54.8</v>
      </c>
      <c r="L105">
        <v>30.8</v>
      </c>
      <c r="M105">
        <v>31.8</v>
      </c>
      <c r="N105">
        <v>39.700000000000003</v>
      </c>
      <c r="O105">
        <f t="shared" si="1"/>
        <v>50.775000000000006</v>
      </c>
    </row>
    <row r="106" spans="1:15" x14ac:dyDescent="0.2">
      <c r="A106" s="3">
        <v>24091</v>
      </c>
      <c r="B106" t="s">
        <v>106</v>
      </c>
      <c r="C106">
        <v>70</v>
      </c>
      <c r="D106">
        <v>62.5</v>
      </c>
      <c r="E106" s="40">
        <v>43.8</v>
      </c>
      <c r="F106">
        <v>50</v>
      </c>
      <c r="G106">
        <v>62.5</v>
      </c>
      <c r="H106">
        <v>40</v>
      </c>
      <c r="I106">
        <v>30</v>
      </c>
      <c r="J106">
        <v>66.7</v>
      </c>
      <c r="K106">
        <v>50</v>
      </c>
      <c r="L106">
        <v>40</v>
      </c>
      <c r="M106">
        <v>66.7</v>
      </c>
      <c r="N106">
        <v>33.299999999999997</v>
      </c>
      <c r="O106">
        <f t="shared" si="1"/>
        <v>51.291666666666664</v>
      </c>
    </row>
    <row r="107" spans="1:15" x14ac:dyDescent="0.2">
      <c r="A107" s="3">
        <v>24093</v>
      </c>
      <c r="B107" t="s">
        <v>107</v>
      </c>
      <c r="C107">
        <v>69.400000000000006</v>
      </c>
      <c r="D107">
        <v>55.3</v>
      </c>
      <c r="E107" s="40">
        <v>53</v>
      </c>
      <c r="F107">
        <v>49.8</v>
      </c>
      <c r="G107">
        <v>53.4</v>
      </c>
      <c r="H107">
        <v>60.5</v>
      </c>
      <c r="I107">
        <v>41.1</v>
      </c>
      <c r="J107">
        <v>43.6</v>
      </c>
      <c r="K107">
        <v>59.8</v>
      </c>
      <c r="L107">
        <v>36.9</v>
      </c>
      <c r="M107">
        <v>41.4</v>
      </c>
      <c r="N107">
        <v>49.8</v>
      </c>
      <c r="O107">
        <f t="shared" si="1"/>
        <v>51.166666666666664</v>
      </c>
    </row>
    <row r="108" spans="1:15" x14ac:dyDescent="0.2">
      <c r="A108" s="3">
        <v>25001</v>
      </c>
      <c r="B108" t="s">
        <v>108</v>
      </c>
      <c r="C108">
        <v>66.5</v>
      </c>
      <c r="D108">
        <v>51</v>
      </c>
      <c r="E108" s="40">
        <v>54.7</v>
      </c>
      <c r="F108">
        <v>50.6</v>
      </c>
      <c r="G108">
        <v>49.3</v>
      </c>
      <c r="H108">
        <v>60.4</v>
      </c>
      <c r="I108">
        <v>41.7</v>
      </c>
      <c r="J108">
        <v>40</v>
      </c>
      <c r="K108">
        <v>55.9</v>
      </c>
      <c r="L108">
        <v>39.799999999999997</v>
      </c>
      <c r="M108">
        <v>38.9</v>
      </c>
      <c r="N108">
        <v>51.7</v>
      </c>
      <c r="O108">
        <f t="shared" si="1"/>
        <v>50.041666666666664</v>
      </c>
    </row>
    <row r="109" spans="1:15" x14ac:dyDescent="0.2">
      <c r="A109" s="3">
        <v>25002</v>
      </c>
      <c r="B109" t="s">
        <v>109</v>
      </c>
      <c r="C109">
        <v>67.599999999999994</v>
      </c>
      <c r="D109">
        <v>47.9</v>
      </c>
      <c r="E109" s="40">
        <v>46</v>
      </c>
      <c r="F109">
        <v>43.8</v>
      </c>
      <c r="G109">
        <v>47.5</v>
      </c>
      <c r="H109">
        <v>50.5</v>
      </c>
      <c r="I109">
        <v>31.1</v>
      </c>
      <c r="J109">
        <v>32.200000000000003</v>
      </c>
      <c r="K109">
        <v>49.4</v>
      </c>
      <c r="L109">
        <v>30.2</v>
      </c>
      <c r="M109">
        <v>33.200000000000003</v>
      </c>
      <c r="N109">
        <v>34.9</v>
      </c>
      <c r="O109">
        <f t="shared" si="1"/>
        <v>42.858333333333327</v>
      </c>
    </row>
    <row r="110" spans="1:15" x14ac:dyDescent="0.2">
      <c r="A110" s="3">
        <v>25003</v>
      </c>
      <c r="B110" t="s">
        <v>110</v>
      </c>
      <c r="C110">
        <v>52.6</v>
      </c>
      <c r="D110">
        <v>44.1</v>
      </c>
      <c r="E110" s="40">
        <v>46.2</v>
      </c>
      <c r="F110">
        <v>31</v>
      </c>
      <c r="G110">
        <v>31.6</v>
      </c>
      <c r="H110">
        <v>39.9</v>
      </c>
      <c r="I110">
        <v>33.9</v>
      </c>
      <c r="J110">
        <v>30.8</v>
      </c>
      <c r="K110">
        <v>40.9</v>
      </c>
      <c r="L110">
        <v>22.8</v>
      </c>
      <c r="M110">
        <v>23</v>
      </c>
      <c r="N110">
        <v>30.2</v>
      </c>
      <c r="O110">
        <f t="shared" si="1"/>
        <v>35.583333333333336</v>
      </c>
    </row>
    <row r="111" spans="1:15" x14ac:dyDescent="0.2">
      <c r="A111" s="3">
        <v>26001</v>
      </c>
      <c r="B111" t="s">
        <v>111</v>
      </c>
      <c r="C111">
        <v>70.099999999999994</v>
      </c>
      <c r="D111">
        <v>57.6</v>
      </c>
      <c r="E111" s="40">
        <v>52.2</v>
      </c>
      <c r="F111">
        <v>51.1</v>
      </c>
      <c r="G111">
        <v>53.3</v>
      </c>
      <c r="H111">
        <v>62.9</v>
      </c>
      <c r="I111">
        <v>38</v>
      </c>
      <c r="J111">
        <v>46.3</v>
      </c>
      <c r="K111">
        <v>59.7</v>
      </c>
      <c r="L111">
        <v>34.299999999999997</v>
      </c>
      <c r="M111">
        <v>39.200000000000003</v>
      </c>
      <c r="N111">
        <v>46.6</v>
      </c>
      <c r="O111">
        <f t="shared" si="1"/>
        <v>50.941666666666663</v>
      </c>
    </row>
    <row r="112" spans="1:15" x14ac:dyDescent="0.2">
      <c r="A112" s="3">
        <v>26002</v>
      </c>
      <c r="B112" t="s">
        <v>112</v>
      </c>
      <c r="C112">
        <v>79.2</v>
      </c>
      <c r="D112">
        <v>68.2</v>
      </c>
      <c r="E112" s="40">
        <v>68.2</v>
      </c>
      <c r="F112">
        <v>64</v>
      </c>
      <c r="G112">
        <v>58.6</v>
      </c>
      <c r="H112">
        <v>67.400000000000006</v>
      </c>
      <c r="I112">
        <v>44.3</v>
      </c>
      <c r="J112">
        <v>41.1</v>
      </c>
      <c r="K112">
        <v>54.5</v>
      </c>
      <c r="L112">
        <v>38.1</v>
      </c>
      <c r="M112">
        <v>31.3</v>
      </c>
      <c r="N112">
        <v>44.3</v>
      </c>
      <c r="O112">
        <f t="shared" si="1"/>
        <v>54.93333333333333</v>
      </c>
    </row>
    <row r="113" spans="1:15" x14ac:dyDescent="0.2">
      <c r="A113" s="3">
        <v>26005</v>
      </c>
      <c r="B113" t="s">
        <v>113</v>
      </c>
      <c r="C113">
        <v>61.4</v>
      </c>
      <c r="D113">
        <v>49.4</v>
      </c>
      <c r="E113" s="40">
        <v>45</v>
      </c>
      <c r="F113">
        <v>41.9</v>
      </c>
      <c r="G113">
        <v>48.8</v>
      </c>
      <c r="H113">
        <v>56.9</v>
      </c>
      <c r="I113">
        <v>33.700000000000003</v>
      </c>
      <c r="J113">
        <v>30.1</v>
      </c>
      <c r="K113">
        <v>44.8</v>
      </c>
      <c r="L113">
        <v>23.6</v>
      </c>
      <c r="M113">
        <v>27.7</v>
      </c>
      <c r="N113">
        <v>36.1</v>
      </c>
      <c r="O113">
        <f t="shared" si="1"/>
        <v>41.616666666666667</v>
      </c>
    </row>
    <row r="114" spans="1:15" x14ac:dyDescent="0.2">
      <c r="A114" s="3">
        <v>26006</v>
      </c>
      <c r="B114" t="s">
        <v>114</v>
      </c>
      <c r="C114">
        <v>58</v>
      </c>
      <c r="D114">
        <v>47.1</v>
      </c>
      <c r="E114" s="40">
        <v>43.8</v>
      </c>
      <c r="F114">
        <v>35.299999999999997</v>
      </c>
      <c r="G114">
        <v>39.5</v>
      </c>
      <c r="H114">
        <v>42.4</v>
      </c>
      <c r="I114">
        <v>33.1</v>
      </c>
      <c r="J114">
        <v>36.299999999999997</v>
      </c>
      <c r="K114">
        <v>47.5</v>
      </c>
      <c r="L114">
        <v>24.9</v>
      </c>
      <c r="M114">
        <v>28</v>
      </c>
      <c r="N114">
        <v>31.2</v>
      </c>
      <c r="O114">
        <f t="shared" si="1"/>
        <v>38.924999999999997</v>
      </c>
    </row>
    <row r="115" spans="1:15" x14ac:dyDescent="0.2">
      <c r="A115" s="3">
        <v>27055</v>
      </c>
      <c r="B115" t="s">
        <v>115</v>
      </c>
      <c r="C115">
        <v>79.5</v>
      </c>
      <c r="D115">
        <v>51.4</v>
      </c>
      <c r="E115" s="40">
        <v>39.200000000000003</v>
      </c>
      <c r="F115">
        <v>37.799999999999997</v>
      </c>
      <c r="G115">
        <v>37.299999999999997</v>
      </c>
      <c r="H115">
        <v>44.2</v>
      </c>
      <c r="I115">
        <v>31</v>
      </c>
      <c r="J115">
        <v>39</v>
      </c>
      <c r="K115">
        <v>74.400000000000006</v>
      </c>
      <c r="L115">
        <v>35.700000000000003</v>
      </c>
      <c r="M115">
        <v>28.2</v>
      </c>
      <c r="N115">
        <v>35.700000000000003</v>
      </c>
      <c r="O115">
        <f t="shared" si="1"/>
        <v>44.45000000000001</v>
      </c>
    </row>
    <row r="116" spans="1:15" x14ac:dyDescent="0.2">
      <c r="A116" s="3">
        <v>27056</v>
      </c>
      <c r="B116" t="s">
        <v>116</v>
      </c>
      <c r="C116">
        <v>57.4</v>
      </c>
      <c r="D116">
        <v>33.299999999999997</v>
      </c>
      <c r="E116" s="40">
        <v>39.6</v>
      </c>
      <c r="F116">
        <v>25.6</v>
      </c>
      <c r="G116">
        <v>20</v>
      </c>
      <c r="H116">
        <v>31.9</v>
      </c>
      <c r="I116">
        <v>35.299999999999997</v>
      </c>
      <c r="J116">
        <v>27.8</v>
      </c>
      <c r="K116">
        <v>58.3</v>
      </c>
      <c r="L116">
        <v>25.8</v>
      </c>
      <c r="M116">
        <v>18.399999999999999</v>
      </c>
      <c r="N116">
        <v>33.299999999999997</v>
      </c>
      <c r="O116">
        <f t="shared" si="1"/>
        <v>33.891666666666666</v>
      </c>
    </row>
    <row r="117" spans="1:15" x14ac:dyDescent="0.2">
      <c r="A117" s="3">
        <v>27057</v>
      </c>
      <c r="B117" t="s">
        <v>117</v>
      </c>
      <c r="C117">
        <v>68.8</v>
      </c>
      <c r="D117">
        <v>43.7</v>
      </c>
      <c r="E117" s="40">
        <v>41.9</v>
      </c>
      <c r="F117">
        <v>33</v>
      </c>
      <c r="G117">
        <v>40.4</v>
      </c>
      <c r="H117">
        <v>65.400000000000006</v>
      </c>
      <c r="I117">
        <v>28.6</v>
      </c>
      <c r="J117">
        <v>40.4</v>
      </c>
      <c r="K117">
        <v>55</v>
      </c>
      <c r="L117">
        <v>23.5</v>
      </c>
      <c r="M117">
        <v>25</v>
      </c>
      <c r="N117">
        <v>60</v>
      </c>
      <c r="O117">
        <f t="shared" si="1"/>
        <v>43.808333333333337</v>
      </c>
    </row>
    <row r="118" spans="1:15" x14ac:dyDescent="0.2">
      <c r="A118" s="3">
        <v>27058</v>
      </c>
      <c r="B118" t="s">
        <v>118</v>
      </c>
      <c r="C118">
        <v>58.1</v>
      </c>
      <c r="D118">
        <v>39.6</v>
      </c>
      <c r="E118" s="40">
        <v>37.6</v>
      </c>
      <c r="F118">
        <v>20.3</v>
      </c>
      <c r="G118">
        <v>31.6</v>
      </c>
      <c r="H118">
        <v>33.299999999999997</v>
      </c>
      <c r="I118">
        <v>31.8</v>
      </c>
      <c r="J118">
        <v>25.6</v>
      </c>
      <c r="K118">
        <v>47.9</v>
      </c>
      <c r="L118">
        <v>14.3</v>
      </c>
      <c r="M118">
        <v>19.7</v>
      </c>
      <c r="N118">
        <v>20.8</v>
      </c>
      <c r="O118">
        <f t="shared" si="1"/>
        <v>31.716666666666669</v>
      </c>
    </row>
    <row r="119" spans="1:15" x14ac:dyDescent="0.2">
      <c r="A119" s="3">
        <v>27059</v>
      </c>
      <c r="B119" t="s">
        <v>119</v>
      </c>
      <c r="C119">
        <v>65.400000000000006</v>
      </c>
      <c r="D119">
        <v>49.2</v>
      </c>
      <c r="E119" s="40">
        <v>51.6</v>
      </c>
      <c r="F119">
        <v>38.5</v>
      </c>
      <c r="G119">
        <v>33.1</v>
      </c>
      <c r="H119">
        <v>38.799999999999997</v>
      </c>
      <c r="I119">
        <v>39.299999999999997</v>
      </c>
      <c r="J119">
        <v>41.8</v>
      </c>
      <c r="K119">
        <v>48.3</v>
      </c>
      <c r="L119">
        <v>25.8</v>
      </c>
      <c r="M119">
        <v>14.5</v>
      </c>
      <c r="N119">
        <v>25</v>
      </c>
      <c r="O119">
        <f t="shared" si="1"/>
        <v>39.275000000000006</v>
      </c>
    </row>
    <row r="120" spans="1:15" x14ac:dyDescent="0.2">
      <c r="A120" s="3">
        <v>27061</v>
      </c>
      <c r="B120" t="s">
        <v>120</v>
      </c>
      <c r="C120">
        <v>56.8</v>
      </c>
      <c r="D120">
        <v>43.2</v>
      </c>
      <c r="E120" s="40">
        <v>45.4</v>
      </c>
      <c r="F120">
        <v>38.4</v>
      </c>
      <c r="G120">
        <v>33</v>
      </c>
      <c r="H120">
        <v>34.299999999999997</v>
      </c>
      <c r="I120">
        <v>42.1</v>
      </c>
      <c r="J120">
        <v>40.799999999999997</v>
      </c>
      <c r="K120">
        <v>56.8</v>
      </c>
      <c r="L120">
        <v>36.5</v>
      </c>
      <c r="M120">
        <v>30.9</v>
      </c>
      <c r="N120">
        <v>33.1</v>
      </c>
      <c r="O120">
        <f t="shared" si="1"/>
        <v>40.94166666666667</v>
      </c>
    </row>
    <row r="121" spans="1:15" x14ac:dyDescent="0.2">
      <c r="A121" s="3">
        <v>28101</v>
      </c>
      <c r="B121" t="s">
        <v>121</v>
      </c>
      <c r="C121">
        <v>66.3</v>
      </c>
      <c r="D121">
        <v>50.9</v>
      </c>
      <c r="E121" s="40">
        <v>54.4</v>
      </c>
      <c r="F121">
        <v>36.6</v>
      </c>
      <c r="G121">
        <v>37.9</v>
      </c>
      <c r="H121">
        <v>39.1</v>
      </c>
      <c r="I121">
        <v>45.4</v>
      </c>
      <c r="J121">
        <v>45.2</v>
      </c>
      <c r="K121">
        <v>60.8</v>
      </c>
      <c r="L121">
        <v>28.5</v>
      </c>
      <c r="M121">
        <v>29.6</v>
      </c>
      <c r="N121">
        <v>32.799999999999997</v>
      </c>
      <c r="O121">
        <f t="shared" si="1"/>
        <v>43.958333333333336</v>
      </c>
    </row>
    <row r="122" spans="1:15" x14ac:dyDescent="0.2">
      <c r="A122" s="3">
        <v>28102</v>
      </c>
      <c r="B122" t="s">
        <v>122</v>
      </c>
      <c r="C122">
        <v>60.4</v>
      </c>
      <c r="D122">
        <v>50.3</v>
      </c>
      <c r="E122" s="40">
        <v>52.8</v>
      </c>
      <c r="F122">
        <v>41.6</v>
      </c>
      <c r="G122">
        <v>40.799999999999997</v>
      </c>
      <c r="H122">
        <v>51.5</v>
      </c>
      <c r="I122">
        <v>44.9</v>
      </c>
      <c r="J122">
        <v>40</v>
      </c>
      <c r="K122">
        <v>52</v>
      </c>
      <c r="L122">
        <v>36.6</v>
      </c>
      <c r="M122">
        <v>33.9</v>
      </c>
      <c r="N122">
        <v>45</v>
      </c>
      <c r="O122">
        <f t="shared" si="1"/>
        <v>45.816666666666663</v>
      </c>
    </row>
    <row r="123" spans="1:15" x14ac:dyDescent="0.2">
      <c r="A123" s="3">
        <v>28103</v>
      </c>
      <c r="B123" t="s">
        <v>123</v>
      </c>
      <c r="C123">
        <v>62.7</v>
      </c>
      <c r="D123">
        <v>51.8</v>
      </c>
      <c r="E123" s="40">
        <v>43.3</v>
      </c>
      <c r="F123">
        <v>29.9</v>
      </c>
      <c r="G123">
        <v>42.6</v>
      </c>
      <c r="H123">
        <v>41.6</v>
      </c>
      <c r="I123">
        <v>34.799999999999997</v>
      </c>
      <c r="J123">
        <v>42.6</v>
      </c>
      <c r="K123">
        <v>57</v>
      </c>
      <c r="L123">
        <v>22.1</v>
      </c>
      <c r="M123">
        <v>35.200000000000003</v>
      </c>
      <c r="N123">
        <v>34.4</v>
      </c>
      <c r="O123">
        <f t="shared" si="1"/>
        <v>41.500000000000007</v>
      </c>
    </row>
    <row r="124" spans="1:15" x14ac:dyDescent="0.2">
      <c r="A124" s="3">
        <v>29001</v>
      </c>
      <c r="B124" t="s">
        <v>124</v>
      </c>
      <c r="C124">
        <v>50</v>
      </c>
      <c r="D124">
        <v>38.700000000000003</v>
      </c>
      <c r="E124" s="40">
        <v>41.1</v>
      </c>
      <c r="F124">
        <v>34.799999999999997</v>
      </c>
      <c r="G124">
        <v>22</v>
      </c>
      <c r="H124">
        <v>28.8</v>
      </c>
      <c r="I124">
        <v>31.1</v>
      </c>
      <c r="J124">
        <v>34.299999999999997</v>
      </c>
      <c r="K124">
        <v>44.6</v>
      </c>
      <c r="L124">
        <v>22.8</v>
      </c>
      <c r="M124">
        <v>18.3</v>
      </c>
      <c r="N124">
        <v>27.2</v>
      </c>
      <c r="O124">
        <f t="shared" si="1"/>
        <v>32.808333333333337</v>
      </c>
    </row>
    <row r="125" spans="1:15" x14ac:dyDescent="0.2">
      <c r="A125" s="3">
        <v>29002</v>
      </c>
      <c r="B125" t="s">
        <v>125</v>
      </c>
      <c r="C125">
        <v>87</v>
      </c>
      <c r="D125">
        <v>67.900000000000006</v>
      </c>
      <c r="E125" s="40">
        <v>68.599999999999994</v>
      </c>
      <c r="F125">
        <v>60.2</v>
      </c>
      <c r="G125">
        <v>59.8</v>
      </c>
      <c r="H125">
        <v>77.8</v>
      </c>
      <c r="I125">
        <v>54.8</v>
      </c>
      <c r="J125">
        <v>52.2</v>
      </c>
      <c r="K125">
        <v>84</v>
      </c>
      <c r="L125">
        <v>51.6</v>
      </c>
      <c r="M125">
        <v>42.3</v>
      </c>
      <c r="N125">
        <v>68</v>
      </c>
      <c r="O125">
        <f t="shared" si="1"/>
        <v>64.516666666666666</v>
      </c>
    </row>
    <row r="126" spans="1:15" x14ac:dyDescent="0.2">
      <c r="A126" s="3">
        <v>29003</v>
      </c>
      <c r="B126" t="s">
        <v>126</v>
      </c>
      <c r="C126">
        <v>55.2</v>
      </c>
      <c r="D126">
        <v>44</v>
      </c>
      <c r="E126" s="40">
        <v>47.6</v>
      </c>
      <c r="F126">
        <v>25.9</v>
      </c>
      <c r="G126">
        <v>28.9</v>
      </c>
      <c r="H126">
        <v>37.299999999999997</v>
      </c>
      <c r="I126">
        <v>47.6</v>
      </c>
      <c r="J126">
        <v>44</v>
      </c>
      <c r="K126">
        <v>55.2</v>
      </c>
      <c r="L126">
        <v>25.9</v>
      </c>
      <c r="M126">
        <v>28.9</v>
      </c>
      <c r="N126">
        <v>37.299999999999997</v>
      </c>
      <c r="O126">
        <f t="shared" si="1"/>
        <v>39.81666666666667</v>
      </c>
    </row>
    <row r="127" spans="1:15" x14ac:dyDescent="0.2">
      <c r="A127" s="3">
        <v>29004</v>
      </c>
      <c r="B127" t="s">
        <v>127</v>
      </c>
      <c r="C127">
        <v>56.2</v>
      </c>
      <c r="D127">
        <v>48.7</v>
      </c>
      <c r="E127" s="40">
        <v>44.6</v>
      </c>
      <c r="F127">
        <v>39.9</v>
      </c>
      <c r="G127">
        <v>43.5</v>
      </c>
      <c r="H127">
        <v>43.3</v>
      </c>
      <c r="I127">
        <v>37</v>
      </c>
      <c r="J127">
        <v>41.5</v>
      </c>
      <c r="K127">
        <v>53.7</v>
      </c>
      <c r="L127">
        <v>34.9</v>
      </c>
      <c r="M127">
        <v>38</v>
      </c>
      <c r="N127">
        <v>43.9</v>
      </c>
      <c r="O127">
        <f t="shared" si="1"/>
        <v>43.766666666666659</v>
      </c>
    </row>
    <row r="128" spans="1:15" x14ac:dyDescent="0.2">
      <c r="A128" s="3">
        <v>30093</v>
      </c>
      <c r="B128" t="s">
        <v>128</v>
      </c>
      <c r="C128">
        <v>48.5</v>
      </c>
      <c r="D128">
        <v>39.4</v>
      </c>
      <c r="E128" s="40">
        <v>36</v>
      </c>
      <c r="F128">
        <v>24.7</v>
      </c>
      <c r="G128">
        <v>28.7</v>
      </c>
      <c r="H128">
        <v>37.200000000000003</v>
      </c>
      <c r="I128">
        <v>31.8</v>
      </c>
      <c r="J128">
        <v>33.700000000000003</v>
      </c>
      <c r="K128">
        <v>41.4</v>
      </c>
      <c r="L128">
        <v>20.6</v>
      </c>
      <c r="M128">
        <v>24.9</v>
      </c>
      <c r="N128">
        <v>33.1</v>
      </c>
      <c r="O128">
        <f t="shared" si="1"/>
        <v>33.333333333333336</v>
      </c>
    </row>
    <row r="129" spans="1:15" x14ac:dyDescent="0.2">
      <c r="A129" s="3">
        <v>31116</v>
      </c>
      <c r="B129" t="s">
        <v>129</v>
      </c>
      <c r="C129">
        <v>71.400000000000006</v>
      </c>
      <c r="D129">
        <v>46.9</v>
      </c>
      <c r="E129" s="40">
        <v>43.9</v>
      </c>
      <c r="F129">
        <v>44.9</v>
      </c>
      <c r="G129">
        <v>52.2</v>
      </c>
      <c r="H129">
        <v>61</v>
      </c>
      <c r="I129">
        <v>36.5</v>
      </c>
      <c r="J129">
        <v>32.700000000000003</v>
      </c>
      <c r="K129">
        <v>55.8</v>
      </c>
      <c r="L129">
        <v>30.6</v>
      </c>
      <c r="M129">
        <v>39.200000000000003</v>
      </c>
      <c r="N129">
        <v>41.9</v>
      </c>
      <c r="O129">
        <f t="shared" si="1"/>
        <v>46.416666666666664</v>
      </c>
    </row>
    <row r="130" spans="1:15" x14ac:dyDescent="0.2">
      <c r="A130" s="3">
        <v>31117</v>
      </c>
      <c r="B130" t="s">
        <v>130</v>
      </c>
      <c r="C130">
        <v>56.4</v>
      </c>
      <c r="D130">
        <v>32.1</v>
      </c>
      <c r="E130" s="40">
        <v>40.200000000000003</v>
      </c>
      <c r="F130">
        <v>41.2</v>
      </c>
      <c r="G130">
        <v>31.5</v>
      </c>
      <c r="H130">
        <v>39.700000000000003</v>
      </c>
      <c r="I130">
        <v>31.5</v>
      </c>
      <c r="J130">
        <v>32.5</v>
      </c>
      <c r="K130">
        <v>43.1</v>
      </c>
      <c r="L130">
        <v>33.9</v>
      </c>
      <c r="M130">
        <v>29.3</v>
      </c>
      <c r="N130">
        <v>27.5</v>
      </c>
      <c r="O130">
        <f t="shared" si="1"/>
        <v>36.574999999999996</v>
      </c>
    </row>
    <row r="131" spans="1:15" x14ac:dyDescent="0.2">
      <c r="A131" s="3">
        <v>31118</v>
      </c>
      <c r="B131" t="s">
        <v>131</v>
      </c>
      <c r="C131">
        <v>47.5</v>
      </c>
      <c r="D131">
        <v>46.2</v>
      </c>
      <c r="E131" s="40">
        <v>43.2</v>
      </c>
      <c r="F131">
        <v>17.899999999999999</v>
      </c>
      <c r="G131">
        <v>27.9</v>
      </c>
      <c r="H131">
        <v>30</v>
      </c>
      <c r="I131">
        <v>43.2</v>
      </c>
      <c r="J131">
        <v>44.8</v>
      </c>
      <c r="K131">
        <v>46.9</v>
      </c>
      <c r="L131">
        <v>17.899999999999999</v>
      </c>
      <c r="M131">
        <v>21.9</v>
      </c>
      <c r="N131">
        <v>28.1</v>
      </c>
      <c r="O131">
        <f t="shared" ref="O131:O194" si="2">AVERAGE(C131:N131)</f>
        <v>34.625</v>
      </c>
    </row>
    <row r="132" spans="1:15" x14ac:dyDescent="0.2">
      <c r="A132" s="3">
        <v>31121</v>
      </c>
      <c r="B132" t="s">
        <v>132</v>
      </c>
      <c r="C132">
        <v>55.7</v>
      </c>
      <c r="D132">
        <v>37.799999999999997</v>
      </c>
      <c r="E132" s="40">
        <v>42.9</v>
      </c>
      <c r="F132">
        <v>37.200000000000003</v>
      </c>
      <c r="G132">
        <v>35</v>
      </c>
      <c r="H132">
        <v>46.8</v>
      </c>
      <c r="I132">
        <v>27.5</v>
      </c>
      <c r="J132">
        <v>26.7</v>
      </c>
      <c r="K132">
        <v>43.8</v>
      </c>
      <c r="L132">
        <v>28.1</v>
      </c>
      <c r="M132">
        <v>23.6</v>
      </c>
      <c r="N132">
        <v>34.5</v>
      </c>
      <c r="O132">
        <f t="shared" si="2"/>
        <v>36.63333333333334</v>
      </c>
    </row>
    <row r="133" spans="1:15" x14ac:dyDescent="0.2">
      <c r="A133" s="3">
        <v>31122</v>
      </c>
      <c r="B133" t="s">
        <v>133</v>
      </c>
      <c r="C133">
        <v>68.7</v>
      </c>
      <c r="D133">
        <v>56.1</v>
      </c>
      <c r="E133" s="40">
        <v>57.1</v>
      </c>
      <c r="F133">
        <v>48.3</v>
      </c>
      <c r="G133">
        <v>41.6</v>
      </c>
      <c r="H133">
        <v>63.9</v>
      </c>
      <c r="I133">
        <v>51.7</v>
      </c>
      <c r="J133">
        <v>50</v>
      </c>
      <c r="K133">
        <v>64.3</v>
      </c>
      <c r="L133">
        <v>41.7</v>
      </c>
      <c r="M133">
        <v>35.1</v>
      </c>
      <c r="N133">
        <v>53.6</v>
      </c>
      <c r="O133">
        <f t="shared" si="2"/>
        <v>52.675000000000004</v>
      </c>
    </row>
    <row r="134" spans="1:15" x14ac:dyDescent="0.2">
      <c r="A134" s="3">
        <v>32054</v>
      </c>
      <c r="B134" t="s">
        <v>134</v>
      </c>
      <c r="C134">
        <v>74.400000000000006</v>
      </c>
      <c r="D134">
        <v>55.9</v>
      </c>
      <c r="E134" s="40">
        <v>50.8</v>
      </c>
      <c r="F134">
        <v>39.299999999999997</v>
      </c>
      <c r="G134">
        <v>39.6</v>
      </c>
      <c r="H134">
        <v>53.5</v>
      </c>
      <c r="I134">
        <v>54.2</v>
      </c>
      <c r="J134">
        <v>52.9</v>
      </c>
      <c r="K134">
        <v>68</v>
      </c>
      <c r="L134">
        <v>29.6</v>
      </c>
      <c r="M134">
        <v>34.5</v>
      </c>
      <c r="N134">
        <v>44</v>
      </c>
      <c r="O134">
        <f t="shared" si="2"/>
        <v>49.725000000000001</v>
      </c>
    </row>
    <row r="135" spans="1:15" x14ac:dyDescent="0.2">
      <c r="A135" s="3">
        <v>32055</v>
      </c>
      <c r="B135" t="s">
        <v>135</v>
      </c>
      <c r="C135">
        <v>64.2</v>
      </c>
      <c r="D135">
        <v>47.3</v>
      </c>
      <c r="E135" s="40">
        <v>49.5</v>
      </c>
      <c r="F135">
        <v>44</v>
      </c>
      <c r="G135">
        <v>41.4</v>
      </c>
      <c r="H135">
        <v>54.7</v>
      </c>
      <c r="I135">
        <v>35.9</v>
      </c>
      <c r="J135">
        <v>29.5</v>
      </c>
      <c r="K135">
        <v>47.8</v>
      </c>
      <c r="L135">
        <v>34.6</v>
      </c>
      <c r="M135">
        <v>24.1</v>
      </c>
      <c r="N135">
        <v>32.1</v>
      </c>
      <c r="O135">
        <f t="shared" si="2"/>
        <v>42.091666666666676</v>
      </c>
    </row>
    <row r="136" spans="1:15" x14ac:dyDescent="0.2">
      <c r="A136" s="3">
        <v>32056</v>
      </c>
      <c r="B136" t="s">
        <v>136</v>
      </c>
      <c r="C136">
        <v>67.2</v>
      </c>
      <c r="D136">
        <v>48.6</v>
      </c>
      <c r="E136" s="40">
        <v>46.8</v>
      </c>
      <c r="F136">
        <v>37.200000000000003</v>
      </c>
      <c r="G136">
        <v>46.7</v>
      </c>
      <c r="H136">
        <v>53.4</v>
      </c>
      <c r="I136">
        <v>50</v>
      </c>
      <c r="J136">
        <v>45.9</v>
      </c>
      <c r="K136">
        <v>69</v>
      </c>
      <c r="L136">
        <v>33.299999999999997</v>
      </c>
      <c r="M136">
        <v>46.2</v>
      </c>
      <c r="N136">
        <v>51.7</v>
      </c>
      <c r="O136">
        <f t="shared" si="2"/>
        <v>49.666666666666664</v>
      </c>
    </row>
    <row r="137" spans="1:15" x14ac:dyDescent="0.2">
      <c r="A137" s="3">
        <v>32058</v>
      </c>
      <c r="B137" t="s">
        <v>137</v>
      </c>
      <c r="C137">
        <v>67.400000000000006</v>
      </c>
      <c r="D137">
        <v>52.3</v>
      </c>
      <c r="E137" s="40">
        <v>50.9</v>
      </c>
      <c r="F137">
        <v>57.4</v>
      </c>
      <c r="G137">
        <v>54</v>
      </c>
      <c r="H137">
        <v>58.7</v>
      </c>
      <c r="I137">
        <v>37.5</v>
      </c>
      <c r="J137">
        <v>44.6</v>
      </c>
      <c r="K137">
        <v>59.1</v>
      </c>
      <c r="L137">
        <v>42.1</v>
      </c>
      <c r="M137">
        <v>44.1</v>
      </c>
      <c r="N137">
        <v>52.3</v>
      </c>
      <c r="O137">
        <f t="shared" si="2"/>
        <v>51.699999999999996</v>
      </c>
    </row>
    <row r="138" spans="1:15" x14ac:dyDescent="0.2">
      <c r="A138" s="3">
        <v>33090</v>
      </c>
      <c r="B138" t="s">
        <v>138</v>
      </c>
      <c r="C138">
        <v>58.9</v>
      </c>
      <c r="D138">
        <v>46.3</v>
      </c>
      <c r="E138" s="40">
        <v>44.1</v>
      </c>
      <c r="F138">
        <v>32.9</v>
      </c>
      <c r="G138">
        <v>34.9</v>
      </c>
      <c r="H138">
        <v>43.7</v>
      </c>
      <c r="I138">
        <v>44.1</v>
      </c>
      <c r="J138">
        <v>46.3</v>
      </c>
      <c r="K138">
        <v>58.9</v>
      </c>
      <c r="L138">
        <v>32.9</v>
      </c>
      <c r="M138">
        <v>34.9</v>
      </c>
      <c r="N138">
        <v>42.3</v>
      </c>
      <c r="O138">
        <f t="shared" si="2"/>
        <v>43.349999999999994</v>
      </c>
    </row>
    <row r="139" spans="1:15" x14ac:dyDescent="0.2">
      <c r="A139" s="3">
        <v>33091</v>
      </c>
      <c r="B139" t="s">
        <v>139</v>
      </c>
      <c r="C139">
        <v>51.9</v>
      </c>
      <c r="D139">
        <v>37.5</v>
      </c>
      <c r="E139" s="40">
        <v>42.5</v>
      </c>
      <c r="F139">
        <v>27.5</v>
      </c>
      <c r="G139">
        <v>30</v>
      </c>
      <c r="H139">
        <v>37.5</v>
      </c>
      <c r="I139">
        <v>36.200000000000003</v>
      </c>
      <c r="J139">
        <v>26.8</v>
      </c>
      <c r="K139">
        <v>48.3</v>
      </c>
      <c r="L139">
        <v>19</v>
      </c>
      <c r="M139">
        <v>21.4</v>
      </c>
      <c r="N139">
        <v>37</v>
      </c>
      <c r="O139">
        <f t="shared" si="2"/>
        <v>34.633333333333333</v>
      </c>
    </row>
    <row r="140" spans="1:15" x14ac:dyDescent="0.2">
      <c r="A140" s="3">
        <v>33092</v>
      </c>
      <c r="B140" t="s">
        <v>140</v>
      </c>
      <c r="C140">
        <v>81.599999999999994</v>
      </c>
      <c r="D140">
        <v>61.4</v>
      </c>
      <c r="E140" s="40">
        <v>62.3</v>
      </c>
      <c r="F140">
        <v>75.599999999999994</v>
      </c>
      <c r="G140">
        <v>71.400000000000006</v>
      </c>
      <c r="H140">
        <v>70.2</v>
      </c>
      <c r="I140">
        <v>58.4</v>
      </c>
      <c r="J140">
        <v>59</v>
      </c>
      <c r="K140">
        <v>80.599999999999994</v>
      </c>
      <c r="L140">
        <v>70.8</v>
      </c>
      <c r="M140">
        <v>68.599999999999994</v>
      </c>
      <c r="N140">
        <v>68.400000000000006</v>
      </c>
      <c r="O140">
        <f t="shared" si="2"/>
        <v>69.024999999999991</v>
      </c>
    </row>
    <row r="141" spans="1:15" x14ac:dyDescent="0.2">
      <c r="A141" s="3">
        <v>33093</v>
      </c>
      <c r="B141" t="s">
        <v>141</v>
      </c>
      <c r="C141">
        <v>51.4</v>
      </c>
      <c r="D141">
        <v>35</v>
      </c>
      <c r="E141" s="40">
        <v>36.200000000000003</v>
      </c>
      <c r="F141">
        <v>30.9</v>
      </c>
      <c r="G141">
        <v>29.4</v>
      </c>
      <c r="H141">
        <v>34.6</v>
      </c>
      <c r="I141">
        <v>29</v>
      </c>
      <c r="J141">
        <v>29.8</v>
      </c>
      <c r="K141">
        <v>40.4</v>
      </c>
      <c r="L141">
        <v>21.5</v>
      </c>
      <c r="M141">
        <v>22.3</v>
      </c>
      <c r="N141">
        <v>31.5</v>
      </c>
      <c r="O141">
        <f t="shared" si="2"/>
        <v>32.666666666666664</v>
      </c>
    </row>
    <row r="142" spans="1:15" x14ac:dyDescent="0.2">
      <c r="A142" s="3">
        <v>33094</v>
      </c>
      <c r="B142" t="s">
        <v>142</v>
      </c>
      <c r="C142">
        <v>55.6</v>
      </c>
      <c r="D142">
        <v>44.9</v>
      </c>
      <c r="E142" s="40">
        <v>36.799999999999997</v>
      </c>
      <c r="F142">
        <v>50.9</v>
      </c>
      <c r="G142">
        <v>44.1</v>
      </c>
      <c r="H142">
        <v>40.5</v>
      </c>
      <c r="I142">
        <v>22.4</v>
      </c>
      <c r="J142">
        <v>30.2</v>
      </c>
      <c r="K142">
        <v>49.3</v>
      </c>
      <c r="L142">
        <v>44.8</v>
      </c>
      <c r="M142">
        <v>30.2</v>
      </c>
      <c r="N142">
        <v>31.4</v>
      </c>
      <c r="O142">
        <f t="shared" si="2"/>
        <v>40.091666666666661</v>
      </c>
    </row>
    <row r="143" spans="1:15" x14ac:dyDescent="0.2">
      <c r="A143" s="3">
        <v>34121</v>
      </c>
      <c r="B143" t="s">
        <v>143</v>
      </c>
      <c r="C143">
        <v>58</v>
      </c>
      <c r="D143">
        <v>36.5</v>
      </c>
      <c r="E143" s="40">
        <v>36.200000000000003</v>
      </c>
      <c r="F143">
        <v>34</v>
      </c>
      <c r="G143">
        <v>28.8</v>
      </c>
      <c r="H143">
        <v>36</v>
      </c>
      <c r="I143">
        <v>35.5</v>
      </c>
      <c r="J143">
        <v>34.299999999999997</v>
      </c>
      <c r="K143">
        <v>54.3</v>
      </c>
      <c r="L143">
        <v>32.299999999999997</v>
      </c>
      <c r="M143">
        <v>25.7</v>
      </c>
      <c r="N143">
        <v>37.1</v>
      </c>
      <c r="O143">
        <f t="shared" si="2"/>
        <v>37.391666666666673</v>
      </c>
    </row>
    <row r="144" spans="1:15" x14ac:dyDescent="0.2">
      <c r="A144" s="3">
        <v>34122</v>
      </c>
      <c r="B144" t="s">
        <v>144</v>
      </c>
      <c r="C144">
        <v>45.7</v>
      </c>
      <c r="D144">
        <v>35.700000000000003</v>
      </c>
      <c r="E144" s="40">
        <v>23.3</v>
      </c>
      <c r="F144">
        <v>25.6</v>
      </c>
      <c r="G144">
        <v>35.700000000000003</v>
      </c>
      <c r="H144">
        <v>40</v>
      </c>
      <c r="I144">
        <v>21.9</v>
      </c>
      <c r="J144">
        <v>31.3</v>
      </c>
      <c r="K144">
        <v>41.9</v>
      </c>
      <c r="L144">
        <v>18.8</v>
      </c>
      <c r="M144">
        <v>35.4</v>
      </c>
      <c r="N144">
        <v>37.799999999999997</v>
      </c>
      <c r="O144">
        <f t="shared" si="2"/>
        <v>32.758333333333333</v>
      </c>
    </row>
    <row r="145" spans="1:15" x14ac:dyDescent="0.2">
      <c r="A145" s="3">
        <v>34124</v>
      </c>
      <c r="B145" t="s">
        <v>145</v>
      </c>
      <c r="C145">
        <v>60.3</v>
      </c>
      <c r="D145">
        <v>49.6</v>
      </c>
      <c r="E145" s="40">
        <v>46.5</v>
      </c>
      <c r="F145">
        <v>36.9</v>
      </c>
      <c r="G145">
        <v>40.1</v>
      </c>
      <c r="H145">
        <v>48.7</v>
      </c>
      <c r="I145">
        <v>41.1</v>
      </c>
      <c r="J145">
        <v>43.5</v>
      </c>
      <c r="K145">
        <v>55.3</v>
      </c>
      <c r="L145">
        <v>31.5</v>
      </c>
      <c r="M145">
        <v>35</v>
      </c>
      <c r="N145">
        <v>44.4</v>
      </c>
      <c r="O145">
        <f t="shared" si="2"/>
        <v>44.408333333333339</v>
      </c>
    </row>
    <row r="146" spans="1:15" x14ac:dyDescent="0.2">
      <c r="A146" s="3">
        <v>35092</v>
      </c>
      <c r="B146" t="s">
        <v>146</v>
      </c>
      <c r="C146">
        <v>54.7</v>
      </c>
      <c r="D146">
        <v>35.799999999999997</v>
      </c>
      <c r="E146" s="40">
        <v>35.4</v>
      </c>
      <c r="F146">
        <v>34</v>
      </c>
      <c r="G146">
        <v>37.4</v>
      </c>
      <c r="H146">
        <v>43.5</v>
      </c>
      <c r="I146">
        <v>35.4</v>
      </c>
      <c r="J146">
        <v>35.799999999999997</v>
      </c>
      <c r="K146">
        <v>54.7</v>
      </c>
      <c r="L146">
        <v>34</v>
      </c>
      <c r="M146">
        <v>37.4</v>
      </c>
      <c r="N146">
        <v>43.5</v>
      </c>
      <c r="O146">
        <f t="shared" si="2"/>
        <v>40.133333333333333</v>
      </c>
    </row>
    <row r="147" spans="1:15" x14ac:dyDescent="0.2">
      <c r="A147" s="3">
        <v>35093</v>
      </c>
      <c r="B147" t="s">
        <v>147</v>
      </c>
      <c r="C147">
        <v>61</v>
      </c>
      <c r="D147">
        <v>46.6</v>
      </c>
      <c r="E147" s="40">
        <v>46.4</v>
      </c>
      <c r="F147">
        <v>43.5</v>
      </c>
      <c r="G147">
        <v>35.5</v>
      </c>
      <c r="H147">
        <v>43.5</v>
      </c>
      <c r="I147">
        <v>37.200000000000003</v>
      </c>
      <c r="J147">
        <v>38.1</v>
      </c>
      <c r="K147">
        <v>53.8</v>
      </c>
      <c r="L147">
        <v>36.5</v>
      </c>
      <c r="M147">
        <v>27.7</v>
      </c>
      <c r="N147">
        <v>36.6</v>
      </c>
      <c r="O147">
        <f t="shared" si="2"/>
        <v>42.2</v>
      </c>
    </row>
    <row r="148" spans="1:15" x14ac:dyDescent="0.2">
      <c r="A148" s="3">
        <v>35094</v>
      </c>
      <c r="B148" t="s">
        <v>148</v>
      </c>
      <c r="C148">
        <v>54.4</v>
      </c>
      <c r="D148">
        <v>38.200000000000003</v>
      </c>
      <c r="E148" s="40">
        <v>44.3</v>
      </c>
      <c r="F148">
        <v>32.9</v>
      </c>
      <c r="G148">
        <v>26.2</v>
      </c>
      <c r="H148">
        <v>34.4</v>
      </c>
      <c r="I148">
        <v>41.1</v>
      </c>
      <c r="J148">
        <v>36.9</v>
      </c>
      <c r="K148">
        <v>55.6</v>
      </c>
      <c r="L148">
        <v>30.9</v>
      </c>
      <c r="M148">
        <v>26.8</v>
      </c>
      <c r="N148">
        <v>36</v>
      </c>
      <c r="O148">
        <f t="shared" si="2"/>
        <v>38.141666666666666</v>
      </c>
    </row>
    <row r="149" spans="1:15" x14ac:dyDescent="0.2">
      <c r="A149" s="3">
        <v>35097</v>
      </c>
      <c r="B149" t="s">
        <v>149</v>
      </c>
      <c r="C149">
        <v>48.1</v>
      </c>
      <c r="D149">
        <v>29</v>
      </c>
      <c r="E149" s="40">
        <v>22.1</v>
      </c>
      <c r="F149">
        <v>16.3</v>
      </c>
      <c r="G149">
        <v>11.6</v>
      </c>
      <c r="H149">
        <v>20.7</v>
      </c>
      <c r="I149">
        <v>22.1</v>
      </c>
      <c r="J149">
        <v>29</v>
      </c>
      <c r="K149">
        <v>48.1</v>
      </c>
      <c r="L149">
        <v>16.3</v>
      </c>
      <c r="M149">
        <v>11.6</v>
      </c>
      <c r="N149">
        <v>20.7</v>
      </c>
      <c r="O149">
        <f t="shared" si="2"/>
        <v>24.633333333333329</v>
      </c>
    </row>
    <row r="150" spans="1:15" x14ac:dyDescent="0.2">
      <c r="A150" s="3">
        <v>35098</v>
      </c>
      <c r="B150" t="s">
        <v>150</v>
      </c>
      <c r="C150">
        <v>49.1</v>
      </c>
      <c r="D150">
        <v>34.6</v>
      </c>
      <c r="E150" s="40">
        <v>39.4</v>
      </c>
      <c r="F150">
        <v>25</v>
      </c>
      <c r="G150">
        <v>27.4</v>
      </c>
      <c r="H150">
        <v>25.7</v>
      </c>
      <c r="I150">
        <v>39.4</v>
      </c>
      <c r="J150">
        <v>34.6</v>
      </c>
      <c r="K150">
        <v>49.1</v>
      </c>
      <c r="L150">
        <v>25</v>
      </c>
      <c r="M150">
        <v>27.4</v>
      </c>
      <c r="N150">
        <v>25.7</v>
      </c>
      <c r="O150">
        <f t="shared" si="2"/>
        <v>33.533333333333331</v>
      </c>
    </row>
    <row r="151" spans="1:15" x14ac:dyDescent="0.2">
      <c r="A151" s="3">
        <v>35099</v>
      </c>
      <c r="B151" t="s">
        <v>151</v>
      </c>
      <c r="C151">
        <v>43.4</v>
      </c>
      <c r="D151">
        <v>36.5</v>
      </c>
      <c r="E151" s="40">
        <v>31.3</v>
      </c>
      <c r="F151">
        <v>24.3</v>
      </c>
      <c r="G151">
        <v>23.9</v>
      </c>
      <c r="H151">
        <v>13.1</v>
      </c>
      <c r="I151">
        <v>31.3</v>
      </c>
      <c r="J151">
        <v>36.5</v>
      </c>
      <c r="K151">
        <v>43.4</v>
      </c>
      <c r="L151">
        <v>24.3</v>
      </c>
      <c r="M151">
        <v>23.9</v>
      </c>
      <c r="N151">
        <v>13.1</v>
      </c>
      <c r="O151">
        <f t="shared" si="2"/>
        <v>28.75</v>
      </c>
    </row>
    <row r="152" spans="1:15" x14ac:dyDescent="0.2">
      <c r="A152" s="3">
        <v>35102</v>
      </c>
      <c r="B152" t="s">
        <v>152</v>
      </c>
      <c r="C152">
        <v>61.8</v>
      </c>
      <c r="D152">
        <v>55.5</v>
      </c>
      <c r="E152" s="40">
        <v>42</v>
      </c>
      <c r="F152">
        <v>44.5</v>
      </c>
      <c r="G152">
        <v>52.7</v>
      </c>
      <c r="H152">
        <v>49.9</v>
      </c>
      <c r="I152">
        <v>33.799999999999997</v>
      </c>
      <c r="J152">
        <v>47.4</v>
      </c>
      <c r="K152">
        <v>54.5</v>
      </c>
      <c r="L152">
        <v>37.1</v>
      </c>
      <c r="M152">
        <v>46.5</v>
      </c>
      <c r="N152">
        <v>42.1</v>
      </c>
      <c r="O152">
        <f t="shared" si="2"/>
        <v>47.31666666666667</v>
      </c>
    </row>
    <row r="153" spans="1:15" x14ac:dyDescent="0.2">
      <c r="A153" s="3">
        <v>36123</v>
      </c>
      <c r="B153" t="s">
        <v>153</v>
      </c>
      <c r="C153">
        <v>72.099999999999994</v>
      </c>
      <c r="D153">
        <v>64.8</v>
      </c>
      <c r="E153" s="40">
        <v>56.8</v>
      </c>
      <c r="F153">
        <v>58.1</v>
      </c>
      <c r="G153">
        <v>67.599999999999994</v>
      </c>
      <c r="H153">
        <v>55</v>
      </c>
      <c r="I153">
        <v>20</v>
      </c>
      <c r="J153">
        <v>32</v>
      </c>
      <c r="K153">
        <v>40.9</v>
      </c>
      <c r="L153">
        <v>23.3</v>
      </c>
      <c r="M153">
        <v>36</v>
      </c>
      <c r="N153">
        <v>22.7</v>
      </c>
      <c r="O153">
        <f t="shared" si="2"/>
        <v>45.774999999999999</v>
      </c>
    </row>
    <row r="154" spans="1:15" x14ac:dyDescent="0.2">
      <c r="A154" s="3">
        <v>36126</v>
      </c>
      <c r="B154" t="s">
        <v>154</v>
      </c>
      <c r="C154">
        <v>66.599999999999994</v>
      </c>
      <c r="D154">
        <v>50.7</v>
      </c>
      <c r="E154" s="40">
        <v>49.9</v>
      </c>
      <c r="F154">
        <v>42.5</v>
      </c>
      <c r="G154">
        <v>40.4</v>
      </c>
      <c r="H154">
        <v>48.8</v>
      </c>
      <c r="I154">
        <v>39.299999999999997</v>
      </c>
      <c r="J154">
        <v>40.1</v>
      </c>
      <c r="K154">
        <v>58.1</v>
      </c>
      <c r="L154">
        <v>33.799999999999997</v>
      </c>
      <c r="M154">
        <v>30.3</v>
      </c>
      <c r="N154">
        <v>39</v>
      </c>
      <c r="O154">
        <f t="shared" si="2"/>
        <v>44.958333333333336</v>
      </c>
    </row>
    <row r="155" spans="1:15" x14ac:dyDescent="0.2">
      <c r="A155" s="3">
        <v>36131</v>
      </c>
      <c r="B155" t="s">
        <v>155</v>
      </c>
      <c r="C155">
        <v>57.2</v>
      </c>
      <c r="D155">
        <v>47.5</v>
      </c>
      <c r="E155" s="40">
        <v>50.3</v>
      </c>
      <c r="F155">
        <v>44.1</v>
      </c>
      <c r="G155">
        <v>38.6</v>
      </c>
      <c r="H155">
        <v>41.3</v>
      </c>
      <c r="I155">
        <v>40.4</v>
      </c>
      <c r="J155">
        <v>36.799999999999997</v>
      </c>
      <c r="K155">
        <v>48.2</v>
      </c>
      <c r="L155">
        <v>35.799999999999997</v>
      </c>
      <c r="M155">
        <v>29</v>
      </c>
      <c r="N155">
        <v>32.5</v>
      </c>
      <c r="O155">
        <f t="shared" si="2"/>
        <v>41.80833333333333</v>
      </c>
    </row>
    <row r="156" spans="1:15" x14ac:dyDescent="0.2">
      <c r="A156" s="3">
        <v>36133</v>
      </c>
      <c r="B156" t="s">
        <v>156</v>
      </c>
      <c r="C156">
        <v>80.900000000000006</v>
      </c>
      <c r="D156">
        <v>60.5</v>
      </c>
      <c r="E156" s="40">
        <v>57.1</v>
      </c>
      <c r="F156">
        <v>42.9</v>
      </c>
      <c r="G156">
        <v>54</v>
      </c>
      <c r="H156">
        <v>61.3</v>
      </c>
      <c r="I156">
        <v>45.7</v>
      </c>
      <c r="J156">
        <v>50</v>
      </c>
      <c r="K156">
        <v>74</v>
      </c>
      <c r="L156">
        <v>34.799999999999997</v>
      </c>
      <c r="M156">
        <v>36.700000000000003</v>
      </c>
      <c r="N156">
        <v>59.7</v>
      </c>
      <c r="O156">
        <f t="shared" si="2"/>
        <v>54.800000000000004</v>
      </c>
    </row>
    <row r="157" spans="1:15" x14ac:dyDescent="0.2">
      <c r="A157" s="3">
        <v>36134</v>
      </c>
      <c r="B157" t="s">
        <v>157</v>
      </c>
      <c r="C157">
        <v>79.400000000000006</v>
      </c>
      <c r="D157">
        <v>82.9</v>
      </c>
      <c r="E157" s="40">
        <v>70.900000000000006</v>
      </c>
      <c r="F157">
        <v>73.900000000000006</v>
      </c>
      <c r="G157">
        <v>79.7</v>
      </c>
      <c r="H157">
        <v>72.099999999999994</v>
      </c>
      <c r="I157">
        <v>62.1</v>
      </c>
      <c r="J157">
        <v>68.2</v>
      </c>
      <c r="K157">
        <v>44</v>
      </c>
      <c r="L157">
        <v>58.6</v>
      </c>
      <c r="M157">
        <v>63.6</v>
      </c>
      <c r="N157">
        <v>32</v>
      </c>
      <c r="O157">
        <f t="shared" si="2"/>
        <v>65.616666666666674</v>
      </c>
    </row>
    <row r="158" spans="1:15" x14ac:dyDescent="0.2">
      <c r="A158" s="3">
        <v>36135</v>
      </c>
      <c r="B158" t="s">
        <v>158</v>
      </c>
      <c r="C158">
        <v>88.4</v>
      </c>
      <c r="D158">
        <v>70.5</v>
      </c>
      <c r="E158" s="40">
        <v>80</v>
      </c>
      <c r="F158">
        <v>60</v>
      </c>
      <c r="G158">
        <v>50</v>
      </c>
      <c r="H158">
        <v>55.8</v>
      </c>
      <c r="I158">
        <v>73.3</v>
      </c>
      <c r="J158">
        <v>61.9</v>
      </c>
      <c r="K158">
        <v>80</v>
      </c>
      <c r="L158">
        <v>66.7</v>
      </c>
      <c r="M158">
        <v>52.4</v>
      </c>
      <c r="N158">
        <v>45</v>
      </c>
      <c r="O158">
        <f t="shared" si="2"/>
        <v>65.333333333333329</v>
      </c>
    </row>
    <row r="159" spans="1:15" x14ac:dyDescent="0.2">
      <c r="A159" s="3">
        <v>36136</v>
      </c>
      <c r="B159" t="s">
        <v>159</v>
      </c>
      <c r="C159">
        <v>59.5</v>
      </c>
      <c r="D159">
        <v>51.6</v>
      </c>
      <c r="E159" s="40">
        <v>48.7</v>
      </c>
      <c r="F159">
        <v>37.200000000000003</v>
      </c>
      <c r="G159">
        <v>36.299999999999997</v>
      </c>
      <c r="H159">
        <v>39.9</v>
      </c>
      <c r="I159">
        <v>41.8</v>
      </c>
      <c r="J159">
        <v>43.9</v>
      </c>
      <c r="K159">
        <v>54.1</v>
      </c>
      <c r="L159">
        <v>30.6</v>
      </c>
      <c r="M159">
        <v>28.8</v>
      </c>
      <c r="N159">
        <v>33.700000000000003</v>
      </c>
      <c r="O159">
        <f t="shared" si="2"/>
        <v>42.175000000000004</v>
      </c>
    </row>
    <row r="160" spans="1:15" x14ac:dyDescent="0.2">
      <c r="A160" s="3">
        <v>36137</v>
      </c>
      <c r="B160" t="s">
        <v>160</v>
      </c>
      <c r="C160">
        <v>70.099999999999994</v>
      </c>
      <c r="D160">
        <v>58.2</v>
      </c>
      <c r="E160" s="40">
        <v>57.5</v>
      </c>
      <c r="F160">
        <v>50</v>
      </c>
      <c r="G160">
        <v>43.5</v>
      </c>
      <c r="H160">
        <v>53.3</v>
      </c>
      <c r="I160">
        <v>48.7</v>
      </c>
      <c r="J160">
        <v>49.4</v>
      </c>
      <c r="K160">
        <v>62.8</v>
      </c>
      <c r="L160">
        <v>40.200000000000003</v>
      </c>
      <c r="M160">
        <v>33.6</v>
      </c>
      <c r="N160">
        <v>44.7</v>
      </c>
      <c r="O160">
        <f t="shared" si="2"/>
        <v>51.000000000000007</v>
      </c>
    </row>
    <row r="161" spans="1:15" x14ac:dyDescent="0.2">
      <c r="A161" s="3">
        <v>36138</v>
      </c>
      <c r="B161" t="s">
        <v>161</v>
      </c>
      <c r="C161">
        <v>69.8</v>
      </c>
      <c r="D161">
        <v>57.7</v>
      </c>
      <c r="E161" s="40">
        <v>56.5</v>
      </c>
      <c r="F161">
        <v>48.4</v>
      </c>
      <c r="G161">
        <v>52.9</v>
      </c>
      <c r="H161">
        <v>55.8</v>
      </c>
      <c r="I161">
        <v>39.5</v>
      </c>
      <c r="J161">
        <v>36.299999999999997</v>
      </c>
      <c r="K161">
        <v>50.9</v>
      </c>
      <c r="L161">
        <v>30.3</v>
      </c>
      <c r="M161">
        <v>34.5</v>
      </c>
      <c r="N161">
        <v>38.6</v>
      </c>
      <c r="O161">
        <f t="shared" si="2"/>
        <v>47.6</v>
      </c>
    </row>
    <row r="162" spans="1:15" x14ac:dyDescent="0.2">
      <c r="A162" s="3">
        <v>36139</v>
      </c>
      <c r="B162" t="s">
        <v>162</v>
      </c>
      <c r="C162">
        <v>73.900000000000006</v>
      </c>
      <c r="D162">
        <v>59.6</v>
      </c>
      <c r="E162" s="40">
        <v>56.9</v>
      </c>
      <c r="F162">
        <v>44.8</v>
      </c>
      <c r="G162">
        <v>44.4</v>
      </c>
      <c r="H162">
        <v>51.6</v>
      </c>
      <c r="I162">
        <v>39.799999999999997</v>
      </c>
      <c r="J162">
        <v>45.8</v>
      </c>
      <c r="K162">
        <v>59.4</v>
      </c>
      <c r="L162">
        <v>29.1</v>
      </c>
      <c r="M162">
        <v>28.7</v>
      </c>
      <c r="N162">
        <v>35.4</v>
      </c>
      <c r="O162">
        <f t="shared" si="2"/>
        <v>47.449999999999996</v>
      </c>
    </row>
    <row r="163" spans="1:15" x14ac:dyDescent="0.2">
      <c r="A163" s="3">
        <v>37037</v>
      </c>
      <c r="B163" t="s">
        <v>163</v>
      </c>
      <c r="C163">
        <v>57.6</v>
      </c>
      <c r="D163">
        <v>49.1</v>
      </c>
      <c r="E163" s="40">
        <v>45.1</v>
      </c>
      <c r="F163">
        <v>43.3</v>
      </c>
      <c r="G163">
        <v>44.5</v>
      </c>
      <c r="H163">
        <v>48.1</v>
      </c>
      <c r="I163">
        <v>33.4</v>
      </c>
      <c r="J163">
        <v>39.299999999999997</v>
      </c>
      <c r="K163">
        <v>46.7</v>
      </c>
      <c r="L163">
        <v>32.4</v>
      </c>
      <c r="M163">
        <v>31.4</v>
      </c>
      <c r="N163">
        <v>34.799999999999997</v>
      </c>
      <c r="O163">
        <f t="shared" si="2"/>
        <v>42.141666666666666</v>
      </c>
    </row>
    <row r="164" spans="1:15" x14ac:dyDescent="0.2">
      <c r="A164" s="3">
        <v>37039</v>
      </c>
      <c r="B164" t="s">
        <v>164</v>
      </c>
      <c r="C164">
        <v>63.7</v>
      </c>
      <c r="D164">
        <v>54.3</v>
      </c>
      <c r="E164" s="40">
        <v>54.3</v>
      </c>
      <c r="F164">
        <v>47.8</v>
      </c>
      <c r="G164">
        <v>40.6</v>
      </c>
      <c r="H164">
        <v>52</v>
      </c>
      <c r="I164">
        <v>41.7</v>
      </c>
      <c r="J164">
        <v>40.799999999999997</v>
      </c>
      <c r="K164">
        <v>47.7</v>
      </c>
      <c r="L164">
        <v>32.299999999999997</v>
      </c>
      <c r="M164">
        <v>28</v>
      </c>
      <c r="N164">
        <v>36.4</v>
      </c>
      <c r="O164">
        <f t="shared" si="2"/>
        <v>44.966666666666669</v>
      </c>
    </row>
    <row r="165" spans="1:15" x14ac:dyDescent="0.2">
      <c r="A165" s="3">
        <v>38044</v>
      </c>
      <c r="B165" t="s">
        <v>165</v>
      </c>
      <c r="C165">
        <v>68.400000000000006</v>
      </c>
      <c r="D165">
        <v>54.8</v>
      </c>
      <c r="E165" s="40">
        <v>51.2</v>
      </c>
      <c r="F165">
        <v>50.6</v>
      </c>
      <c r="G165">
        <v>44.1</v>
      </c>
      <c r="H165">
        <v>58.8</v>
      </c>
      <c r="I165">
        <v>34.9</v>
      </c>
      <c r="J165">
        <v>38.4</v>
      </c>
      <c r="K165">
        <v>54</v>
      </c>
      <c r="L165">
        <v>40.5</v>
      </c>
      <c r="M165">
        <v>28.2</v>
      </c>
      <c r="N165">
        <v>47.6</v>
      </c>
      <c r="O165">
        <f t="shared" si="2"/>
        <v>47.625</v>
      </c>
    </row>
    <row r="166" spans="1:15" x14ac:dyDescent="0.2">
      <c r="A166" s="3">
        <v>38045</v>
      </c>
      <c r="B166" t="s">
        <v>166</v>
      </c>
      <c r="C166">
        <v>66.7</v>
      </c>
      <c r="D166">
        <v>52.8</v>
      </c>
      <c r="E166" s="40">
        <v>52.4</v>
      </c>
      <c r="F166">
        <v>55.5</v>
      </c>
      <c r="G166">
        <v>48.3</v>
      </c>
      <c r="H166">
        <v>66.900000000000006</v>
      </c>
      <c r="I166">
        <v>39.700000000000003</v>
      </c>
      <c r="J166">
        <v>42.9</v>
      </c>
      <c r="K166">
        <v>60.3</v>
      </c>
      <c r="L166">
        <v>45.7</v>
      </c>
      <c r="M166">
        <v>37</v>
      </c>
      <c r="N166">
        <v>51.6</v>
      </c>
      <c r="O166">
        <f t="shared" si="2"/>
        <v>51.650000000000006</v>
      </c>
    </row>
    <row r="167" spans="1:15" x14ac:dyDescent="0.2">
      <c r="A167" s="3">
        <v>38046</v>
      </c>
      <c r="B167" t="s">
        <v>167</v>
      </c>
      <c r="C167">
        <v>59.5</v>
      </c>
      <c r="D167">
        <v>40.1</v>
      </c>
      <c r="E167" s="40">
        <v>44.8</v>
      </c>
      <c r="F167">
        <v>27.8</v>
      </c>
      <c r="G167">
        <v>36.799999999999997</v>
      </c>
      <c r="H167">
        <v>39.5</v>
      </c>
      <c r="I167">
        <v>38.9</v>
      </c>
      <c r="J167">
        <v>33.299999999999997</v>
      </c>
      <c r="K167">
        <v>56.3</v>
      </c>
      <c r="L167">
        <v>23.6</v>
      </c>
      <c r="M167">
        <v>30.1</v>
      </c>
      <c r="N167">
        <v>36.1</v>
      </c>
      <c r="O167">
        <f t="shared" si="2"/>
        <v>38.900000000000006</v>
      </c>
    </row>
    <row r="168" spans="1:15" x14ac:dyDescent="0.2">
      <c r="A168" s="3">
        <v>39133</v>
      </c>
      <c r="B168" t="s">
        <v>168</v>
      </c>
      <c r="C168">
        <v>66.599999999999994</v>
      </c>
      <c r="D168">
        <v>56</v>
      </c>
      <c r="E168" s="40">
        <v>52.6</v>
      </c>
      <c r="F168">
        <v>44</v>
      </c>
      <c r="G168">
        <v>46</v>
      </c>
      <c r="H168">
        <v>52</v>
      </c>
      <c r="I168">
        <v>41.2</v>
      </c>
      <c r="J168">
        <v>42.1</v>
      </c>
      <c r="K168">
        <v>53.9</v>
      </c>
      <c r="L168">
        <v>32</v>
      </c>
      <c r="M168">
        <v>34.200000000000003</v>
      </c>
      <c r="N168">
        <v>41.7</v>
      </c>
      <c r="O168">
        <f t="shared" si="2"/>
        <v>46.858333333333341</v>
      </c>
    </row>
    <row r="169" spans="1:15" x14ac:dyDescent="0.2">
      <c r="A169" s="3">
        <v>39134</v>
      </c>
      <c r="B169" t="s">
        <v>169</v>
      </c>
      <c r="C169">
        <v>65.400000000000006</v>
      </c>
      <c r="D169">
        <v>56.5</v>
      </c>
      <c r="E169" s="40">
        <v>58.9</v>
      </c>
      <c r="F169">
        <v>54.6</v>
      </c>
      <c r="G169">
        <v>49.6</v>
      </c>
      <c r="H169">
        <v>51.7</v>
      </c>
      <c r="I169">
        <v>47</v>
      </c>
      <c r="J169">
        <v>44.5</v>
      </c>
      <c r="K169">
        <v>54.6</v>
      </c>
      <c r="L169">
        <v>42.3</v>
      </c>
      <c r="M169">
        <v>37.4</v>
      </c>
      <c r="N169">
        <v>40.1</v>
      </c>
      <c r="O169">
        <f t="shared" si="2"/>
        <v>50.216666666666669</v>
      </c>
    </row>
    <row r="170" spans="1:15" x14ac:dyDescent="0.2">
      <c r="A170" s="3">
        <v>39135</v>
      </c>
      <c r="B170" t="s">
        <v>170</v>
      </c>
      <c r="C170">
        <v>57.3</v>
      </c>
      <c r="D170">
        <v>49.1</v>
      </c>
      <c r="E170" s="40">
        <v>50.6</v>
      </c>
      <c r="F170">
        <v>41.6</v>
      </c>
      <c r="G170">
        <v>35.4</v>
      </c>
      <c r="H170">
        <v>43.6</v>
      </c>
      <c r="I170">
        <v>41.6</v>
      </c>
      <c r="J170">
        <v>35.799999999999997</v>
      </c>
      <c r="K170">
        <v>47.1</v>
      </c>
      <c r="L170">
        <v>28.6</v>
      </c>
      <c r="M170">
        <v>27.8</v>
      </c>
      <c r="N170">
        <v>32.1</v>
      </c>
      <c r="O170">
        <f t="shared" si="2"/>
        <v>40.883333333333347</v>
      </c>
    </row>
    <row r="171" spans="1:15" x14ac:dyDescent="0.2">
      <c r="A171" s="3">
        <v>39136</v>
      </c>
      <c r="B171" t="s">
        <v>171</v>
      </c>
      <c r="C171">
        <v>61.8</v>
      </c>
      <c r="D171">
        <v>51.8</v>
      </c>
      <c r="E171" s="40">
        <v>53.7</v>
      </c>
      <c r="F171">
        <v>45.7</v>
      </c>
      <c r="G171">
        <v>46.7</v>
      </c>
      <c r="H171">
        <v>43.1</v>
      </c>
      <c r="I171">
        <v>40.299999999999997</v>
      </c>
      <c r="J171">
        <v>33.9</v>
      </c>
      <c r="K171">
        <v>53.8</v>
      </c>
      <c r="L171">
        <v>27.6</v>
      </c>
      <c r="M171">
        <v>33.299999999999997</v>
      </c>
      <c r="N171">
        <v>36.5</v>
      </c>
      <c r="O171">
        <f t="shared" si="2"/>
        <v>44.016666666666673</v>
      </c>
    </row>
    <row r="172" spans="1:15" x14ac:dyDescent="0.2">
      <c r="A172" s="3">
        <v>39137</v>
      </c>
      <c r="B172" t="s">
        <v>172</v>
      </c>
      <c r="C172">
        <v>67.2</v>
      </c>
      <c r="D172">
        <v>60.1</v>
      </c>
      <c r="E172" s="40">
        <v>60.5</v>
      </c>
      <c r="F172">
        <v>51.7</v>
      </c>
      <c r="G172">
        <v>53.4</v>
      </c>
      <c r="H172">
        <v>52.2</v>
      </c>
      <c r="I172">
        <v>51.3</v>
      </c>
      <c r="J172">
        <v>46.4</v>
      </c>
      <c r="K172">
        <v>56.3</v>
      </c>
      <c r="L172">
        <v>36.9</v>
      </c>
      <c r="M172">
        <v>37.4</v>
      </c>
      <c r="N172">
        <v>38.1</v>
      </c>
      <c r="O172">
        <f t="shared" si="2"/>
        <v>50.958333333333336</v>
      </c>
    </row>
    <row r="173" spans="1:15" x14ac:dyDescent="0.2">
      <c r="A173" s="3">
        <v>39139</v>
      </c>
      <c r="B173" t="s">
        <v>173</v>
      </c>
      <c r="C173">
        <v>63.1</v>
      </c>
      <c r="D173">
        <v>50</v>
      </c>
      <c r="E173" s="40">
        <v>47.3</v>
      </c>
      <c r="F173">
        <v>37.200000000000003</v>
      </c>
      <c r="G173">
        <v>35.6</v>
      </c>
      <c r="H173">
        <v>43.9</v>
      </c>
      <c r="I173">
        <v>34.4</v>
      </c>
      <c r="J173">
        <v>33.5</v>
      </c>
      <c r="K173">
        <v>46.7</v>
      </c>
      <c r="L173">
        <v>21.8</v>
      </c>
      <c r="M173">
        <v>21.8</v>
      </c>
      <c r="N173">
        <v>28.8</v>
      </c>
      <c r="O173">
        <f t="shared" si="2"/>
        <v>38.674999999999997</v>
      </c>
    </row>
    <row r="174" spans="1:15" x14ac:dyDescent="0.2">
      <c r="A174" s="3">
        <v>39141</v>
      </c>
      <c r="B174" t="s">
        <v>174</v>
      </c>
      <c r="C174">
        <v>59.3</v>
      </c>
      <c r="D174">
        <v>49.1</v>
      </c>
      <c r="E174" s="40">
        <v>49.8</v>
      </c>
      <c r="F174">
        <v>34.9</v>
      </c>
      <c r="G174">
        <v>35.299999999999997</v>
      </c>
      <c r="H174">
        <v>39.799999999999997</v>
      </c>
      <c r="I174">
        <v>35.700000000000003</v>
      </c>
      <c r="J174">
        <v>35.200000000000003</v>
      </c>
      <c r="K174">
        <v>46.4</v>
      </c>
      <c r="L174">
        <v>23.1</v>
      </c>
      <c r="M174">
        <v>23.1</v>
      </c>
      <c r="N174">
        <v>27.3</v>
      </c>
      <c r="O174">
        <f t="shared" si="2"/>
        <v>38.25</v>
      </c>
    </row>
    <row r="175" spans="1:15" x14ac:dyDescent="0.2">
      <c r="A175" s="3">
        <v>39142</v>
      </c>
      <c r="B175" t="s">
        <v>175</v>
      </c>
      <c r="C175">
        <v>68.400000000000006</v>
      </c>
      <c r="D175">
        <v>62.6</v>
      </c>
      <c r="E175" s="40">
        <v>55.8</v>
      </c>
      <c r="F175">
        <v>42.2</v>
      </c>
      <c r="G175">
        <v>45.8</v>
      </c>
      <c r="H175">
        <v>49.6</v>
      </c>
      <c r="I175">
        <v>42.3</v>
      </c>
      <c r="J175">
        <v>47.3</v>
      </c>
      <c r="K175">
        <v>54.5</v>
      </c>
      <c r="L175">
        <v>31.7</v>
      </c>
      <c r="M175">
        <v>32.5</v>
      </c>
      <c r="N175">
        <v>35.9</v>
      </c>
      <c r="O175">
        <f t="shared" si="2"/>
        <v>47.383333333333333</v>
      </c>
    </row>
    <row r="176" spans="1:15" x14ac:dyDescent="0.2">
      <c r="A176" s="3">
        <v>40100</v>
      </c>
      <c r="B176" t="s">
        <v>176</v>
      </c>
      <c r="C176">
        <v>60.4</v>
      </c>
      <c r="D176">
        <v>50</v>
      </c>
      <c r="E176" s="40">
        <v>50</v>
      </c>
      <c r="F176">
        <v>28</v>
      </c>
      <c r="G176">
        <v>47.7</v>
      </c>
      <c r="H176">
        <v>53.7</v>
      </c>
      <c r="I176">
        <v>35.5</v>
      </c>
      <c r="J176">
        <v>40</v>
      </c>
      <c r="K176">
        <v>43.8</v>
      </c>
      <c r="L176">
        <v>10.3</v>
      </c>
      <c r="M176">
        <v>36.799999999999997</v>
      </c>
      <c r="N176">
        <v>40.6</v>
      </c>
      <c r="O176">
        <f t="shared" si="2"/>
        <v>41.400000000000006</v>
      </c>
    </row>
    <row r="177" spans="1:15" x14ac:dyDescent="0.2">
      <c r="A177" s="3">
        <v>40101</v>
      </c>
      <c r="B177" t="s">
        <v>177</v>
      </c>
      <c r="C177">
        <v>60</v>
      </c>
      <c r="D177">
        <v>80</v>
      </c>
      <c r="E177" s="40">
        <v>47.1</v>
      </c>
      <c r="F177">
        <v>47.1</v>
      </c>
      <c r="G177">
        <v>70</v>
      </c>
      <c r="H177">
        <v>60</v>
      </c>
      <c r="I177">
        <v>47.1</v>
      </c>
      <c r="J177">
        <v>80</v>
      </c>
      <c r="K177">
        <v>60</v>
      </c>
      <c r="L177">
        <v>47.1</v>
      </c>
      <c r="M177">
        <v>70</v>
      </c>
      <c r="N177">
        <v>60</v>
      </c>
      <c r="O177">
        <f t="shared" si="2"/>
        <v>60.699999999999996</v>
      </c>
    </row>
    <row r="178" spans="1:15" x14ac:dyDescent="0.2">
      <c r="A178" s="3">
        <v>40103</v>
      </c>
      <c r="B178" t="s">
        <v>178</v>
      </c>
      <c r="C178">
        <v>76.7</v>
      </c>
      <c r="D178">
        <v>72.3</v>
      </c>
      <c r="E178" s="40">
        <v>65.400000000000006</v>
      </c>
      <c r="F178">
        <v>65.400000000000006</v>
      </c>
      <c r="G178">
        <v>77.599999999999994</v>
      </c>
      <c r="H178">
        <v>66.7</v>
      </c>
      <c r="I178">
        <v>44</v>
      </c>
      <c r="J178">
        <v>57.9</v>
      </c>
      <c r="K178">
        <v>62.5</v>
      </c>
      <c r="L178">
        <v>52</v>
      </c>
      <c r="M178">
        <v>63.2</v>
      </c>
      <c r="N178">
        <v>56.3</v>
      </c>
      <c r="O178">
        <f t="shared" si="2"/>
        <v>63.333333333333336</v>
      </c>
    </row>
    <row r="179" spans="1:15" x14ac:dyDescent="0.2">
      <c r="A179" s="3">
        <v>40104</v>
      </c>
      <c r="B179" t="s">
        <v>179</v>
      </c>
      <c r="C179">
        <v>79.3</v>
      </c>
      <c r="D179">
        <v>83.3</v>
      </c>
      <c r="E179" s="40">
        <v>62.1</v>
      </c>
      <c r="F179">
        <v>79.3</v>
      </c>
      <c r="G179">
        <v>75</v>
      </c>
      <c r="H179">
        <v>84</v>
      </c>
      <c r="I179">
        <v>52.6</v>
      </c>
      <c r="J179">
        <v>50</v>
      </c>
      <c r="K179">
        <v>53.8</v>
      </c>
      <c r="L179">
        <v>73.7</v>
      </c>
      <c r="M179">
        <v>50</v>
      </c>
      <c r="N179">
        <v>76.900000000000006</v>
      </c>
      <c r="O179">
        <f t="shared" si="2"/>
        <v>68.333333333333329</v>
      </c>
    </row>
    <row r="180" spans="1:15" x14ac:dyDescent="0.2">
      <c r="A180" s="3">
        <v>40107</v>
      </c>
      <c r="B180" t="s">
        <v>180</v>
      </c>
      <c r="C180">
        <v>59.2</v>
      </c>
      <c r="D180">
        <v>46.8</v>
      </c>
      <c r="E180" s="40">
        <v>47.5</v>
      </c>
      <c r="F180">
        <v>36.4</v>
      </c>
      <c r="G180">
        <v>39.200000000000003</v>
      </c>
      <c r="H180">
        <v>49.1</v>
      </c>
      <c r="I180">
        <v>36</v>
      </c>
      <c r="J180">
        <v>35.200000000000003</v>
      </c>
      <c r="K180">
        <v>51.1</v>
      </c>
      <c r="L180">
        <v>29</v>
      </c>
      <c r="M180">
        <v>31</v>
      </c>
      <c r="N180">
        <v>40.1</v>
      </c>
      <c r="O180">
        <f t="shared" si="2"/>
        <v>41.716666666666676</v>
      </c>
    </row>
    <row r="181" spans="1:15" x14ac:dyDescent="0.2">
      <c r="A181" s="3">
        <v>41001</v>
      </c>
      <c r="B181" t="s">
        <v>181</v>
      </c>
      <c r="C181">
        <v>59.5</v>
      </c>
      <c r="D181">
        <v>46.7</v>
      </c>
      <c r="E181" s="40">
        <v>45</v>
      </c>
      <c r="F181">
        <v>45.9</v>
      </c>
      <c r="G181">
        <v>45.2</v>
      </c>
      <c r="H181">
        <v>48.6</v>
      </c>
      <c r="I181">
        <v>44.8</v>
      </c>
      <c r="J181">
        <v>40.700000000000003</v>
      </c>
      <c r="K181">
        <v>57.7</v>
      </c>
      <c r="L181">
        <v>33.299999999999997</v>
      </c>
      <c r="M181">
        <v>34.5</v>
      </c>
      <c r="N181">
        <v>42.3</v>
      </c>
      <c r="O181">
        <f t="shared" si="2"/>
        <v>45.35</v>
      </c>
    </row>
    <row r="182" spans="1:15" x14ac:dyDescent="0.2">
      <c r="A182" s="3">
        <v>41002</v>
      </c>
      <c r="B182" t="s">
        <v>182</v>
      </c>
      <c r="C182">
        <v>54</v>
      </c>
      <c r="D182">
        <v>43.1</v>
      </c>
      <c r="E182" s="40">
        <v>48.2</v>
      </c>
      <c r="F182">
        <v>42.5</v>
      </c>
      <c r="G182">
        <v>39.5</v>
      </c>
      <c r="H182">
        <v>40.1</v>
      </c>
      <c r="I182">
        <v>35.5</v>
      </c>
      <c r="J182">
        <v>32.4</v>
      </c>
      <c r="K182">
        <v>41.8</v>
      </c>
      <c r="L182">
        <v>32.299999999999997</v>
      </c>
      <c r="M182">
        <v>30</v>
      </c>
      <c r="N182">
        <v>31.4</v>
      </c>
      <c r="O182">
        <f t="shared" si="2"/>
        <v>39.233333333333334</v>
      </c>
    </row>
    <row r="183" spans="1:15" x14ac:dyDescent="0.2">
      <c r="A183" s="3">
        <v>41003</v>
      </c>
      <c r="B183" t="s">
        <v>183</v>
      </c>
      <c r="C183">
        <v>63.5</v>
      </c>
      <c r="D183">
        <v>44.6</v>
      </c>
      <c r="E183" s="40">
        <v>50.4</v>
      </c>
      <c r="F183">
        <v>41.5</v>
      </c>
      <c r="G183">
        <v>56.3</v>
      </c>
      <c r="H183">
        <v>58.3</v>
      </c>
      <c r="I183">
        <v>44.2</v>
      </c>
      <c r="J183">
        <v>37.5</v>
      </c>
      <c r="K183">
        <v>56.9</v>
      </c>
      <c r="L183">
        <v>33.299999999999997</v>
      </c>
      <c r="M183">
        <v>43.6</v>
      </c>
      <c r="N183">
        <v>44.8</v>
      </c>
      <c r="O183">
        <f t="shared" si="2"/>
        <v>47.908333333333331</v>
      </c>
    </row>
    <row r="184" spans="1:15" x14ac:dyDescent="0.2">
      <c r="A184" s="3">
        <v>41004</v>
      </c>
      <c r="B184" t="s">
        <v>184</v>
      </c>
      <c r="C184">
        <v>54.4</v>
      </c>
      <c r="D184">
        <v>43.7</v>
      </c>
      <c r="E184" s="40">
        <v>40.799999999999997</v>
      </c>
      <c r="F184">
        <v>36.4</v>
      </c>
      <c r="G184">
        <v>40.5</v>
      </c>
      <c r="H184">
        <v>36.799999999999997</v>
      </c>
      <c r="I184">
        <v>33.299999999999997</v>
      </c>
      <c r="J184">
        <v>40.700000000000003</v>
      </c>
      <c r="K184">
        <v>50</v>
      </c>
      <c r="L184">
        <v>32.200000000000003</v>
      </c>
      <c r="M184">
        <v>32.799999999999997</v>
      </c>
      <c r="N184">
        <v>30</v>
      </c>
      <c r="O184">
        <f t="shared" si="2"/>
        <v>39.299999999999997</v>
      </c>
    </row>
    <row r="185" spans="1:15" x14ac:dyDescent="0.2">
      <c r="A185" s="3">
        <v>41005</v>
      </c>
      <c r="B185" t="s">
        <v>185</v>
      </c>
      <c r="C185">
        <v>64.3</v>
      </c>
      <c r="D185">
        <v>47.4</v>
      </c>
      <c r="E185" s="40">
        <v>47.4</v>
      </c>
      <c r="F185">
        <v>27.8</v>
      </c>
      <c r="G185">
        <v>33.299999999999997</v>
      </c>
      <c r="H185">
        <v>38.1</v>
      </c>
      <c r="I185">
        <v>43.3</v>
      </c>
      <c r="J185">
        <v>50</v>
      </c>
      <c r="K185">
        <v>60</v>
      </c>
      <c r="L185">
        <v>27.6</v>
      </c>
      <c r="M185">
        <v>31.3</v>
      </c>
      <c r="N185">
        <v>37.1</v>
      </c>
      <c r="O185">
        <f t="shared" si="2"/>
        <v>42.300000000000004</v>
      </c>
    </row>
    <row r="186" spans="1:15" x14ac:dyDescent="0.2">
      <c r="A186" s="3">
        <v>42111</v>
      </c>
      <c r="B186" t="s">
        <v>186</v>
      </c>
      <c r="C186">
        <v>50.6</v>
      </c>
      <c r="D186">
        <v>35.9</v>
      </c>
      <c r="E186" s="40">
        <v>32.6</v>
      </c>
      <c r="F186">
        <v>25</v>
      </c>
      <c r="G186">
        <v>30.4</v>
      </c>
      <c r="H186">
        <v>42.7</v>
      </c>
      <c r="I186">
        <v>26.8</v>
      </c>
      <c r="J186">
        <v>24.9</v>
      </c>
      <c r="K186">
        <v>45.3</v>
      </c>
      <c r="L186">
        <v>19</v>
      </c>
      <c r="M186">
        <v>23.6</v>
      </c>
      <c r="N186">
        <v>34.6</v>
      </c>
      <c r="O186">
        <f t="shared" si="2"/>
        <v>32.616666666666667</v>
      </c>
    </row>
    <row r="187" spans="1:15" x14ac:dyDescent="0.2">
      <c r="A187" s="3">
        <v>42113</v>
      </c>
      <c r="B187" t="s">
        <v>187</v>
      </c>
      <c r="C187">
        <v>67.599999999999994</v>
      </c>
      <c r="D187">
        <v>63</v>
      </c>
      <c r="E187" s="40">
        <v>53.6</v>
      </c>
      <c r="F187">
        <v>50</v>
      </c>
      <c r="G187">
        <v>63</v>
      </c>
      <c r="H187">
        <v>50</v>
      </c>
      <c r="I187">
        <v>14.3</v>
      </c>
      <c r="J187">
        <v>33.299999999999997</v>
      </c>
      <c r="K187">
        <v>43.8</v>
      </c>
      <c r="L187">
        <v>42.9</v>
      </c>
      <c r="M187">
        <v>41.7</v>
      </c>
      <c r="N187">
        <v>25</v>
      </c>
      <c r="O187">
        <f t="shared" si="2"/>
        <v>45.683333333333337</v>
      </c>
    </row>
    <row r="188" spans="1:15" x14ac:dyDescent="0.2">
      <c r="A188" s="3">
        <v>42117</v>
      </c>
      <c r="B188" t="s">
        <v>188</v>
      </c>
      <c r="C188">
        <v>56</v>
      </c>
      <c r="D188">
        <v>31</v>
      </c>
      <c r="E188" s="40">
        <v>27.9</v>
      </c>
      <c r="F188">
        <v>19.600000000000001</v>
      </c>
      <c r="G188">
        <v>28.2</v>
      </c>
      <c r="H188">
        <v>50</v>
      </c>
      <c r="I188">
        <v>27.9</v>
      </c>
      <c r="J188">
        <v>31</v>
      </c>
      <c r="K188">
        <v>56</v>
      </c>
      <c r="L188">
        <v>19.600000000000001</v>
      </c>
      <c r="M188">
        <v>28.2</v>
      </c>
      <c r="N188">
        <v>50</v>
      </c>
      <c r="O188">
        <f t="shared" si="2"/>
        <v>35.450000000000003</v>
      </c>
    </row>
    <row r="189" spans="1:15" x14ac:dyDescent="0.2">
      <c r="A189" s="3">
        <v>42118</v>
      </c>
      <c r="B189" t="s">
        <v>189</v>
      </c>
      <c r="C189">
        <v>39.700000000000003</v>
      </c>
      <c r="D189">
        <v>25</v>
      </c>
      <c r="E189" s="40">
        <v>27.3</v>
      </c>
      <c r="F189">
        <v>23.6</v>
      </c>
      <c r="G189">
        <v>10.3</v>
      </c>
      <c r="H189">
        <v>20.7</v>
      </c>
      <c r="I189">
        <v>27.3</v>
      </c>
      <c r="J189">
        <v>25</v>
      </c>
      <c r="K189">
        <v>39.700000000000003</v>
      </c>
      <c r="L189">
        <v>23.6</v>
      </c>
      <c r="M189">
        <v>10.3</v>
      </c>
      <c r="N189">
        <v>20.7</v>
      </c>
      <c r="O189">
        <f t="shared" si="2"/>
        <v>24.433333333333337</v>
      </c>
    </row>
    <row r="190" spans="1:15" x14ac:dyDescent="0.2">
      <c r="A190" s="3">
        <v>42119</v>
      </c>
      <c r="B190" t="s">
        <v>190</v>
      </c>
      <c r="C190">
        <v>69.2</v>
      </c>
      <c r="D190">
        <v>83.3</v>
      </c>
      <c r="E190" s="40">
        <v>72</v>
      </c>
      <c r="F190">
        <v>72</v>
      </c>
      <c r="G190">
        <v>79.2</v>
      </c>
      <c r="H190">
        <v>53.8</v>
      </c>
      <c r="I190">
        <v>45.5</v>
      </c>
      <c r="J190">
        <v>88.9</v>
      </c>
      <c r="K190">
        <v>66.7</v>
      </c>
      <c r="L190">
        <v>63.6</v>
      </c>
      <c r="M190">
        <v>77.8</v>
      </c>
      <c r="N190">
        <v>50</v>
      </c>
      <c r="O190">
        <f t="shared" si="2"/>
        <v>68.5</v>
      </c>
    </row>
    <row r="191" spans="1:15" x14ac:dyDescent="0.2">
      <c r="A191" s="3">
        <v>42121</v>
      </c>
      <c r="B191" t="s">
        <v>191</v>
      </c>
      <c r="C191">
        <v>57.9</v>
      </c>
      <c r="D191">
        <v>32.200000000000003</v>
      </c>
      <c r="E191" s="40">
        <v>51.9</v>
      </c>
      <c r="F191">
        <v>40</v>
      </c>
      <c r="G191">
        <v>33.9</v>
      </c>
      <c r="H191">
        <v>36.799999999999997</v>
      </c>
      <c r="I191">
        <v>41.7</v>
      </c>
      <c r="J191">
        <v>29.6</v>
      </c>
      <c r="K191">
        <v>53.6</v>
      </c>
      <c r="L191">
        <v>44.8</v>
      </c>
      <c r="M191">
        <v>29.6</v>
      </c>
      <c r="N191">
        <v>32.1</v>
      </c>
      <c r="O191">
        <f t="shared" si="2"/>
        <v>40.341666666666676</v>
      </c>
    </row>
    <row r="192" spans="1:15" x14ac:dyDescent="0.2">
      <c r="A192" s="3">
        <v>42124</v>
      </c>
      <c r="B192" t="s">
        <v>192</v>
      </c>
      <c r="C192">
        <v>50.9</v>
      </c>
      <c r="D192">
        <v>42.5</v>
      </c>
      <c r="E192" s="40">
        <v>46</v>
      </c>
      <c r="F192">
        <v>35.4</v>
      </c>
      <c r="G192">
        <v>33.9</v>
      </c>
      <c r="H192">
        <v>36.700000000000003</v>
      </c>
      <c r="I192">
        <v>37.700000000000003</v>
      </c>
      <c r="J192">
        <v>35.200000000000003</v>
      </c>
      <c r="K192">
        <v>43.5</v>
      </c>
      <c r="L192">
        <v>28.6</v>
      </c>
      <c r="M192">
        <v>26.7</v>
      </c>
      <c r="N192">
        <v>28.3</v>
      </c>
      <c r="O192">
        <f t="shared" si="2"/>
        <v>37.116666666666667</v>
      </c>
    </row>
    <row r="193" spans="1:15" x14ac:dyDescent="0.2">
      <c r="A193" s="3">
        <v>43001</v>
      </c>
      <c r="B193" t="s">
        <v>193</v>
      </c>
      <c r="C193">
        <v>81.3</v>
      </c>
      <c r="D193">
        <v>69.7</v>
      </c>
      <c r="E193" s="40">
        <v>65.8</v>
      </c>
      <c r="F193">
        <v>69.8</v>
      </c>
      <c r="G193">
        <v>72.5</v>
      </c>
      <c r="H193">
        <v>74.2</v>
      </c>
      <c r="I193">
        <v>58.1</v>
      </c>
      <c r="J193">
        <v>61.8</v>
      </c>
      <c r="K193">
        <v>73.8</v>
      </c>
      <c r="L193">
        <v>61.9</v>
      </c>
      <c r="M193">
        <v>65.099999999999994</v>
      </c>
      <c r="N193">
        <v>67.400000000000006</v>
      </c>
      <c r="O193">
        <f t="shared" si="2"/>
        <v>68.45</v>
      </c>
    </row>
    <row r="194" spans="1:15" x14ac:dyDescent="0.2">
      <c r="A194" s="3">
        <v>43002</v>
      </c>
      <c r="B194" t="s">
        <v>194</v>
      </c>
      <c r="C194">
        <v>54.6</v>
      </c>
      <c r="D194">
        <v>40.9</v>
      </c>
      <c r="E194" s="40">
        <v>41</v>
      </c>
      <c r="F194">
        <v>36.700000000000003</v>
      </c>
      <c r="G194">
        <v>37.1</v>
      </c>
      <c r="H194">
        <v>43.8</v>
      </c>
      <c r="I194">
        <v>38.9</v>
      </c>
      <c r="J194">
        <v>37.1</v>
      </c>
      <c r="K194">
        <v>46.9</v>
      </c>
      <c r="L194">
        <v>33.9</v>
      </c>
      <c r="M194">
        <v>32.5</v>
      </c>
      <c r="N194">
        <v>35.700000000000003</v>
      </c>
      <c r="O194">
        <f t="shared" si="2"/>
        <v>39.92499999999999</v>
      </c>
    </row>
    <row r="195" spans="1:15" x14ac:dyDescent="0.2">
      <c r="A195" s="3">
        <v>43003</v>
      </c>
      <c r="B195" t="s">
        <v>195</v>
      </c>
      <c r="C195">
        <v>76.400000000000006</v>
      </c>
      <c r="D195">
        <v>66.5</v>
      </c>
      <c r="E195" s="40">
        <v>64.7</v>
      </c>
      <c r="F195">
        <v>47.2</v>
      </c>
      <c r="G195">
        <v>47.1</v>
      </c>
      <c r="H195">
        <v>62.4</v>
      </c>
      <c r="I195">
        <v>57.1</v>
      </c>
      <c r="J195">
        <v>61.9</v>
      </c>
      <c r="K195">
        <v>72.2</v>
      </c>
      <c r="L195">
        <v>38.6</v>
      </c>
      <c r="M195">
        <v>36.9</v>
      </c>
      <c r="N195">
        <v>59.6</v>
      </c>
      <c r="O195">
        <f t="shared" ref="O195:O258" si="3">AVERAGE(C195:N195)</f>
        <v>57.550000000000004</v>
      </c>
    </row>
    <row r="196" spans="1:15" x14ac:dyDescent="0.2">
      <c r="A196" s="3">
        <v>43004</v>
      </c>
      <c r="B196" t="s">
        <v>196</v>
      </c>
      <c r="C196">
        <v>62.2</v>
      </c>
      <c r="D196">
        <v>52.9</v>
      </c>
      <c r="E196" s="40">
        <v>54.4</v>
      </c>
      <c r="F196">
        <v>48.5</v>
      </c>
      <c r="G196">
        <v>52</v>
      </c>
      <c r="H196">
        <v>52</v>
      </c>
      <c r="I196">
        <v>45.5</v>
      </c>
      <c r="J196">
        <v>42.4</v>
      </c>
      <c r="K196">
        <v>47.7</v>
      </c>
      <c r="L196">
        <v>46.8</v>
      </c>
      <c r="M196">
        <v>40.299999999999997</v>
      </c>
      <c r="N196">
        <v>40</v>
      </c>
      <c r="O196">
        <f t="shared" si="3"/>
        <v>48.724999999999994</v>
      </c>
    </row>
    <row r="197" spans="1:15" x14ac:dyDescent="0.2">
      <c r="A197" s="3">
        <v>44078</v>
      </c>
      <c r="B197" t="s">
        <v>197</v>
      </c>
      <c r="C197">
        <v>68.2</v>
      </c>
      <c r="D197">
        <v>44.1</v>
      </c>
      <c r="E197" s="40">
        <v>44</v>
      </c>
      <c r="F197">
        <v>29.6</v>
      </c>
      <c r="G197">
        <v>24.2</v>
      </c>
      <c r="H197">
        <v>31.8</v>
      </c>
      <c r="I197">
        <v>29.4</v>
      </c>
      <c r="J197">
        <v>31.8</v>
      </c>
      <c r="K197">
        <v>50</v>
      </c>
      <c r="L197">
        <v>10.5</v>
      </c>
      <c r="M197">
        <v>15</v>
      </c>
      <c r="N197">
        <v>10</v>
      </c>
      <c r="O197">
        <f t="shared" si="3"/>
        <v>32.383333333333333</v>
      </c>
    </row>
    <row r="198" spans="1:15" x14ac:dyDescent="0.2">
      <c r="A198" s="3">
        <v>44083</v>
      </c>
      <c r="B198" t="s">
        <v>198</v>
      </c>
      <c r="C198">
        <v>76.400000000000006</v>
      </c>
      <c r="D198">
        <v>58</v>
      </c>
      <c r="E198" s="40">
        <v>70.900000000000006</v>
      </c>
      <c r="F198">
        <v>50.7</v>
      </c>
      <c r="G198">
        <v>51.1</v>
      </c>
      <c r="H198">
        <v>64.599999999999994</v>
      </c>
      <c r="I198">
        <v>58.7</v>
      </c>
      <c r="J198">
        <v>40.799999999999997</v>
      </c>
      <c r="K198">
        <v>58.5</v>
      </c>
      <c r="L198">
        <v>43.8</v>
      </c>
      <c r="M198">
        <v>37</v>
      </c>
      <c r="N198">
        <v>36.6</v>
      </c>
      <c r="O198">
        <f t="shared" si="3"/>
        <v>53.925000000000004</v>
      </c>
    </row>
    <row r="199" spans="1:15" x14ac:dyDescent="0.2">
      <c r="A199" s="3">
        <v>44084</v>
      </c>
      <c r="B199" t="s">
        <v>199</v>
      </c>
      <c r="C199">
        <v>73.5</v>
      </c>
      <c r="D199">
        <v>58.9</v>
      </c>
      <c r="E199" s="40">
        <v>53.4</v>
      </c>
      <c r="F199">
        <v>41.6</v>
      </c>
      <c r="G199">
        <v>45.6</v>
      </c>
      <c r="H199">
        <v>55.8</v>
      </c>
      <c r="I199">
        <v>45.7</v>
      </c>
      <c r="J199">
        <v>43.6</v>
      </c>
      <c r="K199">
        <v>60.9</v>
      </c>
      <c r="L199">
        <v>38.299999999999997</v>
      </c>
      <c r="M199">
        <v>33.9</v>
      </c>
      <c r="N199">
        <v>41.3</v>
      </c>
      <c r="O199">
        <f t="shared" si="3"/>
        <v>49.374999999999993</v>
      </c>
    </row>
    <row r="200" spans="1:15" x14ac:dyDescent="0.2">
      <c r="A200" s="3">
        <v>45076</v>
      </c>
      <c r="B200" t="s">
        <v>200</v>
      </c>
      <c r="C200">
        <v>64.400000000000006</v>
      </c>
      <c r="D200">
        <v>50.2</v>
      </c>
      <c r="E200" s="40">
        <v>52.1</v>
      </c>
      <c r="F200">
        <v>41.1</v>
      </c>
      <c r="G200">
        <v>45.5</v>
      </c>
      <c r="H200">
        <v>51.3</v>
      </c>
      <c r="I200">
        <v>36.4</v>
      </c>
      <c r="J200">
        <v>36.299999999999997</v>
      </c>
      <c r="K200">
        <v>54.6</v>
      </c>
      <c r="L200">
        <v>27</v>
      </c>
      <c r="M200">
        <v>34.4</v>
      </c>
      <c r="N200">
        <v>42.7</v>
      </c>
      <c r="O200">
        <f t="shared" si="3"/>
        <v>44.666666666666664</v>
      </c>
    </row>
    <row r="201" spans="1:15" x14ac:dyDescent="0.2">
      <c r="A201" s="3">
        <v>45077</v>
      </c>
      <c r="B201" t="s">
        <v>201</v>
      </c>
      <c r="C201">
        <v>56.4</v>
      </c>
      <c r="D201">
        <v>50.2</v>
      </c>
      <c r="E201" s="40">
        <v>54</v>
      </c>
      <c r="F201">
        <v>45.3</v>
      </c>
      <c r="G201">
        <v>46.4</v>
      </c>
      <c r="H201">
        <v>38.200000000000003</v>
      </c>
      <c r="I201">
        <v>40.6</v>
      </c>
      <c r="J201">
        <v>32.4</v>
      </c>
      <c r="K201">
        <v>39.9</v>
      </c>
      <c r="L201">
        <v>31.3</v>
      </c>
      <c r="M201">
        <v>30.2</v>
      </c>
      <c r="N201">
        <v>21.7</v>
      </c>
      <c r="O201">
        <f t="shared" si="3"/>
        <v>40.549999999999997</v>
      </c>
    </row>
    <row r="202" spans="1:15" x14ac:dyDescent="0.2">
      <c r="A202" s="3">
        <v>45078</v>
      </c>
      <c r="B202" t="s">
        <v>202</v>
      </c>
      <c r="C202">
        <v>59.4</v>
      </c>
      <c r="D202">
        <v>39.200000000000003</v>
      </c>
      <c r="E202" s="40">
        <v>45.7</v>
      </c>
      <c r="F202">
        <v>12.7</v>
      </c>
      <c r="G202">
        <v>22</v>
      </c>
      <c r="H202">
        <v>18.899999999999999</v>
      </c>
      <c r="I202">
        <v>41</v>
      </c>
      <c r="J202">
        <v>29.2</v>
      </c>
      <c r="K202">
        <v>48.3</v>
      </c>
      <c r="L202">
        <v>6.7</v>
      </c>
      <c r="M202">
        <v>13.4</v>
      </c>
      <c r="N202">
        <v>10</v>
      </c>
      <c r="O202">
        <f t="shared" si="3"/>
        <v>28.875</v>
      </c>
    </row>
    <row r="203" spans="1:15" x14ac:dyDescent="0.2">
      <c r="A203" s="3">
        <v>46128</v>
      </c>
      <c r="B203" t="s">
        <v>203</v>
      </c>
      <c r="C203">
        <v>78.400000000000006</v>
      </c>
      <c r="D203">
        <v>66.7</v>
      </c>
      <c r="E203" s="40">
        <v>65.3</v>
      </c>
      <c r="F203">
        <v>66.400000000000006</v>
      </c>
      <c r="G203">
        <v>69.400000000000006</v>
      </c>
      <c r="H203">
        <v>70.400000000000006</v>
      </c>
      <c r="I203">
        <v>49.2</v>
      </c>
      <c r="J203">
        <v>40</v>
      </c>
      <c r="K203">
        <v>64.2</v>
      </c>
      <c r="L203">
        <v>51.6</v>
      </c>
      <c r="M203">
        <v>49</v>
      </c>
      <c r="N203">
        <v>47.2</v>
      </c>
      <c r="O203">
        <f t="shared" si="3"/>
        <v>59.81666666666667</v>
      </c>
    </row>
    <row r="204" spans="1:15" x14ac:dyDescent="0.2">
      <c r="A204" s="3">
        <v>46130</v>
      </c>
      <c r="B204" t="s">
        <v>204</v>
      </c>
      <c r="C204">
        <v>62</v>
      </c>
      <c r="D204">
        <v>48.3</v>
      </c>
      <c r="E204" s="40">
        <v>42.5</v>
      </c>
      <c r="F204">
        <v>35.700000000000003</v>
      </c>
      <c r="G204">
        <v>37.9</v>
      </c>
      <c r="H204">
        <v>41.6</v>
      </c>
      <c r="I204">
        <v>37.299999999999997</v>
      </c>
      <c r="J204">
        <v>43.1</v>
      </c>
      <c r="K204">
        <v>56.9</v>
      </c>
      <c r="L204">
        <v>30.4</v>
      </c>
      <c r="M204">
        <v>32.5</v>
      </c>
      <c r="N204">
        <v>34.299999999999997</v>
      </c>
      <c r="O204">
        <f t="shared" si="3"/>
        <v>41.875</v>
      </c>
    </row>
    <row r="205" spans="1:15" x14ac:dyDescent="0.2">
      <c r="A205" s="3">
        <v>46131</v>
      </c>
      <c r="B205" t="s">
        <v>205</v>
      </c>
      <c r="C205">
        <v>69.099999999999994</v>
      </c>
      <c r="D205">
        <v>54.4</v>
      </c>
      <c r="E205" s="40">
        <v>49.8</v>
      </c>
      <c r="F205">
        <v>33.299999999999997</v>
      </c>
      <c r="G205">
        <v>41.6</v>
      </c>
      <c r="H205">
        <v>44.8</v>
      </c>
      <c r="I205">
        <v>42.6</v>
      </c>
      <c r="J205">
        <v>46</v>
      </c>
      <c r="K205">
        <v>60.6</v>
      </c>
      <c r="L205">
        <v>27.3</v>
      </c>
      <c r="M205">
        <v>31.2</v>
      </c>
      <c r="N205">
        <v>36.200000000000003</v>
      </c>
      <c r="O205">
        <f t="shared" si="3"/>
        <v>44.741666666666674</v>
      </c>
    </row>
    <row r="206" spans="1:15" x14ac:dyDescent="0.2">
      <c r="A206" s="3">
        <v>46132</v>
      </c>
      <c r="B206" t="s">
        <v>206</v>
      </c>
      <c r="C206">
        <v>58.3</v>
      </c>
      <c r="D206">
        <v>44.6</v>
      </c>
      <c r="E206" s="40">
        <v>51.4</v>
      </c>
      <c r="F206">
        <v>39.1</v>
      </c>
      <c r="G206">
        <v>34.299999999999997</v>
      </c>
      <c r="H206">
        <v>46.3</v>
      </c>
      <c r="I206">
        <v>43.9</v>
      </c>
      <c r="J206">
        <v>36.4</v>
      </c>
      <c r="K206">
        <v>51.4</v>
      </c>
      <c r="L206">
        <v>31.6</v>
      </c>
      <c r="M206">
        <v>29.9</v>
      </c>
      <c r="N206">
        <v>38.299999999999997</v>
      </c>
      <c r="O206">
        <f t="shared" si="3"/>
        <v>42.124999999999993</v>
      </c>
    </row>
    <row r="207" spans="1:15" x14ac:dyDescent="0.2">
      <c r="A207" s="3">
        <v>46134</v>
      </c>
      <c r="B207" t="s">
        <v>207</v>
      </c>
      <c r="C207">
        <v>59.2</v>
      </c>
      <c r="D207">
        <v>47.6</v>
      </c>
      <c r="E207" s="40">
        <v>46.5</v>
      </c>
      <c r="F207">
        <v>42.1</v>
      </c>
      <c r="G207">
        <v>41.4</v>
      </c>
      <c r="H207">
        <v>45.9</v>
      </c>
      <c r="I207">
        <v>36.1</v>
      </c>
      <c r="J207">
        <v>36.9</v>
      </c>
      <c r="K207">
        <v>52.8</v>
      </c>
      <c r="L207">
        <v>32</v>
      </c>
      <c r="M207">
        <v>31.9</v>
      </c>
      <c r="N207">
        <v>38.799999999999997</v>
      </c>
      <c r="O207">
        <f t="shared" si="3"/>
        <v>42.6</v>
      </c>
    </row>
    <row r="208" spans="1:15" x14ac:dyDescent="0.2">
      <c r="A208" s="3">
        <v>46135</v>
      </c>
      <c r="B208" t="s">
        <v>208</v>
      </c>
      <c r="C208">
        <v>58.1</v>
      </c>
      <c r="D208">
        <v>44</v>
      </c>
      <c r="E208" s="40">
        <v>51.3</v>
      </c>
      <c r="F208">
        <v>32.9</v>
      </c>
      <c r="G208">
        <v>36.1</v>
      </c>
      <c r="H208">
        <v>40.1</v>
      </c>
      <c r="I208">
        <v>54.4</v>
      </c>
      <c r="J208">
        <v>37.200000000000003</v>
      </c>
      <c r="K208">
        <v>46.2</v>
      </c>
      <c r="L208">
        <v>24.1</v>
      </c>
      <c r="M208">
        <v>26.6</v>
      </c>
      <c r="N208">
        <v>28.6</v>
      </c>
      <c r="O208">
        <f t="shared" si="3"/>
        <v>39.966666666666669</v>
      </c>
    </row>
    <row r="209" spans="1:15" x14ac:dyDescent="0.2">
      <c r="A209" s="3">
        <v>46137</v>
      </c>
      <c r="B209" t="s">
        <v>209</v>
      </c>
      <c r="C209">
        <v>58.5</v>
      </c>
      <c r="D209">
        <v>36.200000000000003</v>
      </c>
      <c r="E209" s="40">
        <v>39.700000000000003</v>
      </c>
      <c r="F209">
        <v>38.200000000000003</v>
      </c>
      <c r="G209">
        <v>30.2</v>
      </c>
      <c r="H209">
        <v>39.5</v>
      </c>
      <c r="I209">
        <v>33</v>
      </c>
      <c r="J209">
        <v>29</v>
      </c>
      <c r="K209">
        <v>50.5</v>
      </c>
      <c r="L209">
        <v>33</v>
      </c>
      <c r="M209">
        <v>23.8</v>
      </c>
      <c r="N209">
        <v>33</v>
      </c>
      <c r="O209">
        <f t="shared" si="3"/>
        <v>37.050000000000004</v>
      </c>
    </row>
    <row r="210" spans="1:15" x14ac:dyDescent="0.2">
      <c r="A210" s="3">
        <v>46140</v>
      </c>
      <c r="B210" t="s">
        <v>210</v>
      </c>
      <c r="C210">
        <v>63.7</v>
      </c>
      <c r="D210">
        <v>50.5</v>
      </c>
      <c r="E210" s="40">
        <v>44.4</v>
      </c>
      <c r="F210">
        <v>43</v>
      </c>
      <c r="G210">
        <v>46.9</v>
      </c>
      <c r="H210">
        <v>47.1</v>
      </c>
      <c r="I210">
        <v>31.2</v>
      </c>
      <c r="J210">
        <v>37.9</v>
      </c>
      <c r="K210">
        <v>50.6</v>
      </c>
      <c r="L210">
        <v>30.6</v>
      </c>
      <c r="M210">
        <v>33.1</v>
      </c>
      <c r="N210">
        <v>35.4</v>
      </c>
      <c r="O210">
        <f t="shared" si="3"/>
        <v>42.866666666666674</v>
      </c>
    </row>
    <row r="211" spans="1:15" x14ac:dyDescent="0.2">
      <c r="A211" s="3">
        <v>47060</v>
      </c>
      <c r="B211" t="s">
        <v>211</v>
      </c>
      <c r="C211">
        <v>61.6</v>
      </c>
      <c r="D211">
        <v>41.5</v>
      </c>
      <c r="E211" s="40">
        <v>38.1</v>
      </c>
      <c r="F211">
        <v>34.6</v>
      </c>
      <c r="G211">
        <v>38.6</v>
      </c>
      <c r="H211">
        <v>38.9</v>
      </c>
      <c r="I211">
        <v>31.8</v>
      </c>
      <c r="J211">
        <v>33.1</v>
      </c>
      <c r="K211">
        <v>60.5</v>
      </c>
      <c r="L211">
        <v>28.7</v>
      </c>
      <c r="M211">
        <v>36.700000000000003</v>
      </c>
      <c r="N211">
        <v>34.5</v>
      </c>
      <c r="O211">
        <f t="shared" si="3"/>
        <v>39.883333333333333</v>
      </c>
    </row>
    <row r="212" spans="1:15" x14ac:dyDescent="0.2">
      <c r="A212" s="3">
        <v>47062</v>
      </c>
      <c r="B212" t="s">
        <v>212</v>
      </c>
      <c r="C212">
        <v>71.2</v>
      </c>
      <c r="D212">
        <v>54.5</v>
      </c>
      <c r="E212" s="40">
        <v>54.8</v>
      </c>
      <c r="F212">
        <v>53.5</v>
      </c>
      <c r="G212">
        <v>49.9</v>
      </c>
      <c r="H212">
        <v>65</v>
      </c>
      <c r="I212">
        <v>43.9</v>
      </c>
      <c r="J212">
        <v>46.3</v>
      </c>
      <c r="K212">
        <v>62.5</v>
      </c>
      <c r="L212">
        <v>44.6</v>
      </c>
      <c r="M212">
        <v>40.9</v>
      </c>
      <c r="N212">
        <v>57.1</v>
      </c>
      <c r="O212">
        <f t="shared" si="3"/>
        <v>53.68333333333333</v>
      </c>
    </row>
    <row r="213" spans="1:15" x14ac:dyDescent="0.2">
      <c r="A213" s="3">
        <v>47064</v>
      </c>
      <c r="B213" t="s">
        <v>213</v>
      </c>
      <c r="C213">
        <v>56.3</v>
      </c>
      <c r="D213">
        <v>48.8</v>
      </c>
      <c r="E213" s="40">
        <v>45.1</v>
      </c>
      <c r="F213">
        <v>42.7</v>
      </c>
      <c r="G213">
        <v>52.4</v>
      </c>
      <c r="H213">
        <v>51.3</v>
      </c>
      <c r="I213">
        <v>41.8</v>
      </c>
      <c r="J213">
        <v>43.1</v>
      </c>
      <c r="K213">
        <v>47.3</v>
      </c>
      <c r="L213">
        <v>36.4</v>
      </c>
      <c r="M213">
        <v>51</v>
      </c>
      <c r="N213">
        <v>45.5</v>
      </c>
      <c r="O213">
        <f t="shared" si="3"/>
        <v>46.808333333333337</v>
      </c>
    </row>
    <row r="214" spans="1:15" x14ac:dyDescent="0.2">
      <c r="A214" s="3">
        <v>47065</v>
      </c>
      <c r="B214" t="s">
        <v>214</v>
      </c>
      <c r="C214">
        <v>64.400000000000006</v>
      </c>
      <c r="D214">
        <v>45</v>
      </c>
      <c r="E214" s="40">
        <v>47.4</v>
      </c>
      <c r="F214">
        <v>36.299999999999997</v>
      </c>
      <c r="G214">
        <v>40.6</v>
      </c>
      <c r="H214">
        <v>49.4</v>
      </c>
      <c r="I214">
        <v>41.7</v>
      </c>
      <c r="J214">
        <v>39.9</v>
      </c>
      <c r="K214">
        <v>56.4</v>
      </c>
      <c r="L214">
        <v>30.1</v>
      </c>
      <c r="M214">
        <v>33.799999999999997</v>
      </c>
      <c r="N214">
        <v>41.9</v>
      </c>
      <c r="O214">
        <f t="shared" si="3"/>
        <v>43.908333333333331</v>
      </c>
    </row>
    <row r="215" spans="1:15" x14ac:dyDescent="0.2">
      <c r="A215" s="3">
        <v>48066</v>
      </c>
      <c r="B215" t="s">
        <v>215</v>
      </c>
      <c r="C215">
        <v>59.7</v>
      </c>
      <c r="D215">
        <v>46.6</v>
      </c>
      <c r="E215" s="40">
        <v>44.9</v>
      </c>
      <c r="F215">
        <v>36.5</v>
      </c>
      <c r="G215">
        <v>36.4</v>
      </c>
      <c r="H215">
        <v>42.5</v>
      </c>
      <c r="I215">
        <v>36.299999999999997</v>
      </c>
      <c r="J215">
        <v>37.5</v>
      </c>
      <c r="K215">
        <v>52.3</v>
      </c>
      <c r="L215">
        <v>28.4</v>
      </c>
      <c r="M215">
        <v>27.3</v>
      </c>
      <c r="N215">
        <v>36.1</v>
      </c>
      <c r="O215">
        <f t="shared" si="3"/>
        <v>40.375000000000007</v>
      </c>
    </row>
    <row r="216" spans="1:15" x14ac:dyDescent="0.2">
      <c r="A216" s="3">
        <v>48068</v>
      </c>
      <c r="B216" t="s">
        <v>216</v>
      </c>
      <c r="C216">
        <v>77.400000000000006</v>
      </c>
      <c r="D216">
        <v>66.3</v>
      </c>
      <c r="E216" s="40">
        <v>66.599999999999994</v>
      </c>
      <c r="F216">
        <v>66.400000000000006</v>
      </c>
      <c r="G216">
        <v>64.599999999999994</v>
      </c>
      <c r="H216">
        <v>69.2</v>
      </c>
      <c r="I216">
        <v>52</v>
      </c>
      <c r="J216">
        <v>50.9</v>
      </c>
      <c r="K216">
        <v>65.5</v>
      </c>
      <c r="L216">
        <v>52.1</v>
      </c>
      <c r="M216">
        <v>49.8</v>
      </c>
      <c r="N216">
        <v>54.9</v>
      </c>
      <c r="O216">
        <f t="shared" si="3"/>
        <v>61.30833333333333</v>
      </c>
    </row>
    <row r="217" spans="1:15" x14ac:dyDescent="0.2">
      <c r="A217" s="3">
        <v>48069</v>
      </c>
      <c r="B217" t="s">
        <v>217</v>
      </c>
      <c r="C217">
        <v>70.400000000000006</v>
      </c>
      <c r="D217">
        <v>57.6</v>
      </c>
      <c r="E217" s="40">
        <v>55.7</v>
      </c>
      <c r="F217">
        <v>49.3</v>
      </c>
      <c r="G217">
        <v>50.1</v>
      </c>
      <c r="H217">
        <v>56.1</v>
      </c>
      <c r="I217">
        <v>43.1</v>
      </c>
      <c r="J217">
        <v>43</v>
      </c>
      <c r="K217">
        <v>57.7</v>
      </c>
      <c r="L217">
        <v>35.1</v>
      </c>
      <c r="M217">
        <v>36.4</v>
      </c>
      <c r="N217">
        <v>41.1</v>
      </c>
      <c r="O217">
        <f t="shared" si="3"/>
        <v>49.633333333333333</v>
      </c>
    </row>
    <row r="218" spans="1:15" x14ac:dyDescent="0.2">
      <c r="A218" s="3">
        <v>48070</v>
      </c>
      <c r="B218" t="s">
        <v>218</v>
      </c>
      <c r="C218">
        <v>71.8</v>
      </c>
      <c r="D218">
        <v>55.8</v>
      </c>
      <c r="E218" s="40">
        <v>58.2</v>
      </c>
      <c r="F218">
        <v>43.2</v>
      </c>
      <c r="G218">
        <v>43.5</v>
      </c>
      <c r="H218">
        <v>50.8</v>
      </c>
      <c r="I218">
        <v>44.9</v>
      </c>
      <c r="J218">
        <v>41.3</v>
      </c>
      <c r="K218">
        <v>58.3</v>
      </c>
      <c r="L218">
        <v>32.4</v>
      </c>
      <c r="M218">
        <v>33.200000000000003</v>
      </c>
      <c r="N218">
        <v>36.5</v>
      </c>
      <c r="O218">
        <f t="shared" si="3"/>
        <v>47.491666666666667</v>
      </c>
    </row>
    <row r="219" spans="1:15" x14ac:dyDescent="0.2">
      <c r="A219" s="3">
        <v>48071</v>
      </c>
      <c r="B219" t="s">
        <v>219</v>
      </c>
      <c r="C219">
        <v>73</v>
      </c>
      <c r="D219">
        <v>62.7</v>
      </c>
      <c r="E219" s="40">
        <v>61.8</v>
      </c>
      <c r="F219">
        <v>58.3</v>
      </c>
      <c r="G219">
        <v>56.3</v>
      </c>
      <c r="H219">
        <v>59.3</v>
      </c>
      <c r="I219">
        <v>40.200000000000003</v>
      </c>
      <c r="J219">
        <v>41.4</v>
      </c>
      <c r="K219">
        <v>53.8</v>
      </c>
      <c r="L219">
        <v>35.799999999999997</v>
      </c>
      <c r="M219">
        <v>33.9</v>
      </c>
      <c r="N219">
        <v>37.799999999999997</v>
      </c>
      <c r="O219">
        <f t="shared" si="3"/>
        <v>51.191666666666663</v>
      </c>
    </row>
    <row r="220" spans="1:15" x14ac:dyDescent="0.2">
      <c r="A220" s="3">
        <v>48072</v>
      </c>
      <c r="B220" t="s">
        <v>220</v>
      </c>
      <c r="C220">
        <v>32.799999999999997</v>
      </c>
      <c r="D220">
        <v>23.4</v>
      </c>
      <c r="E220" s="40">
        <v>22.8</v>
      </c>
      <c r="F220">
        <v>17.399999999999999</v>
      </c>
      <c r="G220">
        <v>15</v>
      </c>
      <c r="H220">
        <v>25.3</v>
      </c>
      <c r="I220">
        <v>22.8</v>
      </c>
      <c r="J220">
        <v>23.4</v>
      </c>
      <c r="K220">
        <v>32.799999999999997</v>
      </c>
      <c r="L220">
        <v>17.399999999999999</v>
      </c>
      <c r="M220">
        <v>15</v>
      </c>
      <c r="N220">
        <v>25.3</v>
      </c>
      <c r="O220">
        <f t="shared" si="3"/>
        <v>22.783333333333335</v>
      </c>
    </row>
    <row r="221" spans="1:15" x14ac:dyDescent="0.2">
      <c r="A221" s="3">
        <v>48073</v>
      </c>
      <c r="B221" t="s">
        <v>221</v>
      </c>
      <c r="C221">
        <v>50.7</v>
      </c>
      <c r="D221">
        <v>37.9</v>
      </c>
      <c r="E221" s="40">
        <v>38.200000000000003</v>
      </c>
      <c r="F221">
        <v>23.2</v>
      </c>
      <c r="G221">
        <v>21.6</v>
      </c>
      <c r="H221">
        <v>27.4</v>
      </c>
      <c r="I221">
        <v>33.200000000000003</v>
      </c>
      <c r="J221">
        <v>33.4</v>
      </c>
      <c r="K221">
        <v>46</v>
      </c>
      <c r="L221">
        <v>18.899999999999999</v>
      </c>
      <c r="M221">
        <v>17.899999999999999</v>
      </c>
      <c r="N221">
        <v>22.9</v>
      </c>
      <c r="O221">
        <f t="shared" si="3"/>
        <v>30.941666666666659</v>
      </c>
    </row>
    <row r="222" spans="1:15" x14ac:dyDescent="0.2">
      <c r="A222" s="3">
        <v>48074</v>
      </c>
      <c r="B222" t="s">
        <v>222</v>
      </c>
      <c r="C222">
        <v>53.2</v>
      </c>
      <c r="D222">
        <v>36.1</v>
      </c>
      <c r="E222" s="40">
        <v>37.1</v>
      </c>
      <c r="F222">
        <v>30.8</v>
      </c>
      <c r="G222">
        <v>27.5</v>
      </c>
      <c r="H222">
        <v>33.9</v>
      </c>
      <c r="I222">
        <v>35</v>
      </c>
      <c r="J222">
        <v>34</v>
      </c>
      <c r="K222">
        <v>51.1</v>
      </c>
      <c r="L222">
        <v>29.4</v>
      </c>
      <c r="M222">
        <v>25.8</v>
      </c>
      <c r="N222">
        <v>31.3</v>
      </c>
      <c r="O222">
        <f t="shared" si="3"/>
        <v>35.433333333333337</v>
      </c>
    </row>
    <row r="223" spans="1:15" x14ac:dyDescent="0.2">
      <c r="A223" s="3">
        <v>48075</v>
      </c>
      <c r="B223" t="s">
        <v>223</v>
      </c>
      <c r="C223">
        <v>67.3</v>
      </c>
      <c r="D223">
        <v>51.5</v>
      </c>
      <c r="E223" s="40">
        <v>54.7</v>
      </c>
      <c r="F223">
        <v>33.1</v>
      </c>
      <c r="G223">
        <v>30.8</v>
      </c>
      <c r="H223">
        <v>47.7</v>
      </c>
      <c r="I223">
        <v>30.7</v>
      </c>
      <c r="J223">
        <v>33.9</v>
      </c>
      <c r="K223">
        <v>43</v>
      </c>
      <c r="L223">
        <v>17.899999999999999</v>
      </c>
      <c r="M223">
        <v>16.7</v>
      </c>
      <c r="N223">
        <v>31.7</v>
      </c>
      <c r="O223">
        <f t="shared" si="3"/>
        <v>38.249999999999993</v>
      </c>
    </row>
    <row r="224" spans="1:15" x14ac:dyDescent="0.2">
      <c r="A224" s="3">
        <v>48077</v>
      </c>
      <c r="B224" t="s">
        <v>224</v>
      </c>
      <c r="C224">
        <v>53.4</v>
      </c>
      <c r="D224">
        <v>45.7</v>
      </c>
      <c r="E224" s="40">
        <v>44.5</v>
      </c>
      <c r="F224">
        <v>35.200000000000003</v>
      </c>
      <c r="G224">
        <v>35.799999999999997</v>
      </c>
      <c r="H224">
        <v>38</v>
      </c>
      <c r="I224">
        <v>37.9</v>
      </c>
      <c r="J224">
        <v>39.299999999999997</v>
      </c>
      <c r="K224">
        <v>47.4</v>
      </c>
      <c r="L224">
        <v>29.1</v>
      </c>
      <c r="M224">
        <v>30.3</v>
      </c>
      <c r="N224">
        <v>32.200000000000003</v>
      </c>
      <c r="O224">
        <f t="shared" si="3"/>
        <v>39.06666666666667</v>
      </c>
    </row>
    <row r="225" spans="1:15" x14ac:dyDescent="0.2">
      <c r="A225" s="3">
        <v>48078</v>
      </c>
      <c r="B225" t="s">
        <v>225</v>
      </c>
      <c r="C225">
        <v>35.9</v>
      </c>
      <c r="D225">
        <v>24.6</v>
      </c>
      <c r="E225" s="40">
        <v>24.9</v>
      </c>
      <c r="F225">
        <v>21.4</v>
      </c>
      <c r="G225">
        <v>20.7</v>
      </c>
      <c r="H225">
        <v>23.5</v>
      </c>
      <c r="I225">
        <v>24.9</v>
      </c>
      <c r="J225">
        <v>24.6</v>
      </c>
      <c r="K225">
        <v>35.9</v>
      </c>
      <c r="L225">
        <v>21.4</v>
      </c>
      <c r="M225">
        <v>20.7</v>
      </c>
      <c r="N225">
        <v>23.5</v>
      </c>
      <c r="O225">
        <f t="shared" si="3"/>
        <v>25.166666666666668</v>
      </c>
    </row>
    <row r="226" spans="1:15" x14ac:dyDescent="0.2">
      <c r="A226" s="3">
        <v>48080</v>
      </c>
      <c r="B226" t="s">
        <v>226</v>
      </c>
      <c r="C226">
        <v>51.1</v>
      </c>
      <c r="D226">
        <v>39.200000000000003</v>
      </c>
      <c r="E226" s="40">
        <v>36.6</v>
      </c>
      <c r="F226">
        <v>28.5</v>
      </c>
      <c r="G226">
        <v>32.299999999999997</v>
      </c>
      <c r="H226">
        <v>41.3</v>
      </c>
      <c r="I226">
        <v>31.8</v>
      </c>
      <c r="J226">
        <v>33.299999999999997</v>
      </c>
      <c r="K226">
        <v>45.6</v>
      </c>
      <c r="L226">
        <v>23.8</v>
      </c>
      <c r="M226">
        <v>27</v>
      </c>
      <c r="N226">
        <v>34.799999999999997</v>
      </c>
      <c r="O226">
        <f t="shared" si="3"/>
        <v>35.44166666666667</v>
      </c>
    </row>
    <row r="227" spans="1:15" x14ac:dyDescent="0.2">
      <c r="A227" s="3">
        <v>49132</v>
      </c>
      <c r="B227" t="s">
        <v>227</v>
      </c>
      <c r="C227">
        <v>65</v>
      </c>
      <c r="D227">
        <v>55.1</v>
      </c>
      <c r="E227" s="40">
        <v>54.8</v>
      </c>
      <c r="F227">
        <v>42.4</v>
      </c>
      <c r="G227">
        <v>45</v>
      </c>
      <c r="H227">
        <v>51.5</v>
      </c>
      <c r="I227">
        <v>38.299999999999997</v>
      </c>
      <c r="J227">
        <v>39.9</v>
      </c>
      <c r="K227">
        <v>50.8</v>
      </c>
      <c r="L227">
        <v>28.8</v>
      </c>
      <c r="M227">
        <v>30.5</v>
      </c>
      <c r="N227">
        <v>37.6</v>
      </c>
      <c r="O227">
        <f t="shared" si="3"/>
        <v>44.974999999999994</v>
      </c>
    </row>
    <row r="228" spans="1:15" x14ac:dyDescent="0.2">
      <c r="A228" s="3">
        <v>49135</v>
      </c>
      <c r="B228" t="s">
        <v>228</v>
      </c>
      <c r="C228">
        <v>57.3</v>
      </c>
      <c r="D228">
        <v>33</v>
      </c>
      <c r="E228" s="40">
        <v>43.2</v>
      </c>
      <c r="F228">
        <v>30.7</v>
      </c>
      <c r="G228">
        <v>25</v>
      </c>
      <c r="H228">
        <v>36</v>
      </c>
      <c r="I228">
        <v>31.4</v>
      </c>
      <c r="J228">
        <v>23.5</v>
      </c>
      <c r="K228">
        <v>42.3</v>
      </c>
      <c r="L228">
        <v>21.6</v>
      </c>
      <c r="M228">
        <v>21.6</v>
      </c>
      <c r="N228">
        <v>23.1</v>
      </c>
      <c r="O228">
        <f t="shared" si="3"/>
        <v>32.391666666666673</v>
      </c>
    </row>
    <row r="229" spans="1:15" x14ac:dyDescent="0.2">
      <c r="A229" s="3">
        <v>49137</v>
      </c>
      <c r="B229" t="s">
        <v>229</v>
      </c>
      <c r="C229">
        <v>50.7</v>
      </c>
      <c r="D229">
        <v>47.3</v>
      </c>
      <c r="E229" s="40">
        <v>47.9</v>
      </c>
      <c r="F229">
        <v>38.4</v>
      </c>
      <c r="G229">
        <v>34.700000000000003</v>
      </c>
      <c r="H229">
        <v>36</v>
      </c>
      <c r="I229">
        <v>33.5</v>
      </c>
      <c r="J229">
        <v>31.5</v>
      </c>
      <c r="K229">
        <v>39</v>
      </c>
      <c r="L229">
        <v>25</v>
      </c>
      <c r="M229">
        <v>24</v>
      </c>
      <c r="N229">
        <v>24.6</v>
      </c>
      <c r="O229">
        <f t="shared" si="3"/>
        <v>36.050000000000004</v>
      </c>
    </row>
    <row r="230" spans="1:15" x14ac:dyDescent="0.2">
      <c r="A230" s="3">
        <v>49140</v>
      </c>
      <c r="B230" t="s">
        <v>230</v>
      </c>
      <c r="C230">
        <v>55.4</v>
      </c>
      <c r="D230">
        <v>41.4</v>
      </c>
      <c r="E230" s="40">
        <v>46.4</v>
      </c>
      <c r="F230">
        <v>32.4</v>
      </c>
      <c r="G230">
        <v>29.5</v>
      </c>
      <c r="H230">
        <v>37.5</v>
      </c>
      <c r="I230">
        <v>40.1</v>
      </c>
      <c r="J230">
        <v>36.299999999999997</v>
      </c>
      <c r="K230">
        <v>49.8</v>
      </c>
      <c r="L230">
        <v>25.3</v>
      </c>
      <c r="M230">
        <v>24</v>
      </c>
      <c r="N230">
        <v>30.2</v>
      </c>
      <c r="O230">
        <f t="shared" si="3"/>
        <v>37.358333333333334</v>
      </c>
    </row>
    <row r="231" spans="1:15" x14ac:dyDescent="0.2">
      <c r="A231" s="3">
        <v>49142</v>
      </c>
      <c r="B231" t="s">
        <v>231</v>
      </c>
      <c r="C231">
        <v>49.6</v>
      </c>
      <c r="D231">
        <v>41.2</v>
      </c>
      <c r="E231" s="40">
        <v>38.9</v>
      </c>
      <c r="F231">
        <v>35</v>
      </c>
      <c r="G231">
        <v>36.5</v>
      </c>
      <c r="H231">
        <v>39.200000000000003</v>
      </c>
      <c r="I231">
        <v>29.3</v>
      </c>
      <c r="J231">
        <v>30.1</v>
      </c>
      <c r="K231">
        <v>40.5</v>
      </c>
      <c r="L231">
        <v>25.8</v>
      </c>
      <c r="M231">
        <v>27.3</v>
      </c>
      <c r="N231">
        <v>29.6</v>
      </c>
      <c r="O231">
        <f t="shared" si="3"/>
        <v>35.250000000000007</v>
      </c>
    </row>
    <row r="232" spans="1:15" x14ac:dyDescent="0.2">
      <c r="A232" s="3">
        <v>49144</v>
      </c>
      <c r="B232" t="s">
        <v>232</v>
      </c>
      <c r="C232">
        <v>72</v>
      </c>
      <c r="D232">
        <v>63.3</v>
      </c>
      <c r="E232" s="40">
        <v>62.2</v>
      </c>
      <c r="F232">
        <v>55.6</v>
      </c>
      <c r="G232">
        <v>56.5</v>
      </c>
      <c r="H232">
        <v>61.4</v>
      </c>
      <c r="I232">
        <v>50.7</v>
      </c>
      <c r="J232">
        <v>51.1</v>
      </c>
      <c r="K232">
        <v>60.2</v>
      </c>
      <c r="L232">
        <v>43.8</v>
      </c>
      <c r="M232">
        <v>46.2</v>
      </c>
      <c r="N232">
        <v>48.9</v>
      </c>
      <c r="O232">
        <f t="shared" si="3"/>
        <v>55.991666666666667</v>
      </c>
    </row>
    <row r="233" spans="1:15" x14ac:dyDescent="0.2">
      <c r="A233" s="3">
        <v>49148</v>
      </c>
      <c r="B233" t="s">
        <v>233</v>
      </c>
      <c r="C233">
        <v>56.4</v>
      </c>
      <c r="D233">
        <v>44.4</v>
      </c>
      <c r="E233" s="40">
        <v>43.7</v>
      </c>
      <c r="F233">
        <v>34.299999999999997</v>
      </c>
      <c r="G233">
        <v>33</v>
      </c>
      <c r="H233">
        <v>38.200000000000003</v>
      </c>
      <c r="I233">
        <v>34.6</v>
      </c>
      <c r="J233">
        <v>35.200000000000003</v>
      </c>
      <c r="K233">
        <v>47.3</v>
      </c>
      <c r="L233">
        <v>25.4</v>
      </c>
      <c r="M233">
        <v>25</v>
      </c>
      <c r="N233">
        <v>30.4</v>
      </c>
      <c r="O233">
        <f t="shared" si="3"/>
        <v>37.324999999999996</v>
      </c>
    </row>
    <row r="234" spans="1:15" x14ac:dyDescent="0.2">
      <c r="A234" s="3">
        <v>50001</v>
      </c>
      <c r="B234" t="s">
        <v>234</v>
      </c>
      <c r="C234">
        <v>65.099999999999994</v>
      </c>
      <c r="D234">
        <v>53.4</v>
      </c>
      <c r="E234" s="40">
        <v>52.2</v>
      </c>
      <c r="F234">
        <v>47.2</v>
      </c>
      <c r="G234">
        <v>47.9</v>
      </c>
      <c r="H234">
        <v>53.9</v>
      </c>
      <c r="I234">
        <v>40</v>
      </c>
      <c r="J234">
        <v>38.4</v>
      </c>
      <c r="K234">
        <v>52.3</v>
      </c>
      <c r="L234">
        <v>35.299999999999997</v>
      </c>
      <c r="M234">
        <v>33.4</v>
      </c>
      <c r="N234">
        <v>39.799999999999997</v>
      </c>
      <c r="O234">
        <f t="shared" si="3"/>
        <v>46.574999999999989</v>
      </c>
    </row>
    <row r="235" spans="1:15" x14ac:dyDescent="0.2">
      <c r="A235" s="3">
        <v>50002</v>
      </c>
      <c r="B235" t="s">
        <v>235</v>
      </c>
      <c r="C235">
        <v>60.6</v>
      </c>
      <c r="D235">
        <v>45.4</v>
      </c>
      <c r="E235" s="40">
        <v>48</v>
      </c>
      <c r="F235">
        <v>41</v>
      </c>
      <c r="G235">
        <v>37</v>
      </c>
      <c r="H235">
        <v>45.5</v>
      </c>
      <c r="I235">
        <v>37.1</v>
      </c>
      <c r="J235">
        <v>35.200000000000003</v>
      </c>
      <c r="K235">
        <v>48.8</v>
      </c>
      <c r="L235">
        <v>34.5</v>
      </c>
      <c r="M235">
        <v>27.8</v>
      </c>
      <c r="N235">
        <v>36.4</v>
      </c>
      <c r="O235">
        <f t="shared" si="3"/>
        <v>41.44166666666667</v>
      </c>
    </row>
    <row r="236" spans="1:15" x14ac:dyDescent="0.2">
      <c r="A236" s="3">
        <v>50003</v>
      </c>
      <c r="B236" t="s">
        <v>236</v>
      </c>
      <c r="C236">
        <v>64.599999999999994</v>
      </c>
      <c r="D236">
        <v>51.6</v>
      </c>
      <c r="E236" s="40">
        <v>51.2</v>
      </c>
      <c r="F236">
        <v>47.5</v>
      </c>
      <c r="G236">
        <v>42.8</v>
      </c>
      <c r="H236">
        <v>49.4</v>
      </c>
      <c r="I236">
        <v>34.200000000000003</v>
      </c>
      <c r="J236">
        <v>35.299999999999997</v>
      </c>
      <c r="K236">
        <v>49.1</v>
      </c>
      <c r="L236">
        <v>31.2</v>
      </c>
      <c r="M236">
        <v>26.2</v>
      </c>
      <c r="N236">
        <v>33.9</v>
      </c>
      <c r="O236">
        <f t="shared" si="3"/>
        <v>43.083333333333336</v>
      </c>
    </row>
    <row r="237" spans="1:15" x14ac:dyDescent="0.2">
      <c r="A237" s="3">
        <v>50005</v>
      </c>
      <c r="B237" t="s">
        <v>237</v>
      </c>
      <c r="C237">
        <v>71.7</v>
      </c>
      <c r="D237">
        <v>48.2</v>
      </c>
      <c r="E237" s="40">
        <v>53.5</v>
      </c>
      <c r="F237">
        <v>40.9</v>
      </c>
      <c r="G237">
        <v>39.5</v>
      </c>
      <c r="H237">
        <v>36.200000000000003</v>
      </c>
      <c r="I237">
        <v>44.9</v>
      </c>
      <c r="J237">
        <v>38.700000000000003</v>
      </c>
      <c r="K237">
        <v>63.2</v>
      </c>
      <c r="L237">
        <v>34.9</v>
      </c>
      <c r="M237">
        <v>30</v>
      </c>
      <c r="N237">
        <v>29.8</v>
      </c>
      <c r="O237">
        <f t="shared" si="3"/>
        <v>44.291666666666657</v>
      </c>
    </row>
    <row r="238" spans="1:15" x14ac:dyDescent="0.2">
      <c r="A238" s="3">
        <v>50006</v>
      </c>
      <c r="B238" t="s">
        <v>238</v>
      </c>
      <c r="C238">
        <v>77.400000000000006</v>
      </c>
      <c r="D238">
        <v>66.8</v>
      </c>
      <c r="E238" s="40">
        <v>65.599999999999994</v>
      </c>
      <c r="F238">
        <v>62.7</v>
      </c>
      <c r="G238">
        <v>62.7</v>
      </c>
      <c r="H238">
        <v>67</v>
      </c>
      <c r="I238">
        <v>53.5</v>
      </c>
      <c r="J238">
        <v>56.2</v>
      </c>
      <c r="K238">
        <v>67.599999999999994</v>
      </c>
      <c r="L238">
        <v>51.3</v>
      </c>
      <c r="M238">
        <v>50.2</v>
      </c>
      <c r="N238">
        <v>56.1</v>
      </c>
      <c r="O238">
        <f t="shared" si="3"/>
        <v>61.425000000000004</v>
      </c>
    </row>
    <row r="239" spans="1:15" x14ac:dyDescent="0.2">
      <c r="A239" s="3">
        <v>50007</v>
      </c>
      <c r="B239" t="s">
        <v>239</v>
      </c>
      <c r="C239">
        <v>68.3</v>
      </c>
      <c r="D239">
        <v>58.4</v>
      </c>
      <c r="E239" s="40">
        <v>54.2</v>
      </c>
      <c r="F239">
        <v>46.5</v>
      </c>
      <c r="G239">
        <v>45.9</v>
      </c>
      <c r="H239">
        <v>47.1</v>
      </c>
      <c r="I239">
        <v>37.1</v>
      </c>
      <c r="J239">
        <v>45.6</v>
      </c>
      <c r="K239">
        <v>52.4</v>
      </c>
      <c r="L239">
        <v>32.5</v>
      </c>
      <c r="M239">
        <v>29.7</v>
      </c>
      <c r="N239">
        <v>35.4</v>
      </c>
      <c r="O239">
        <f t="shared" si="3"/>
        <v>46.091666666666669</v>
      </c>
    </row>
    <row r="240" spans="1:15" x14ac:dyDescent="0.2">
      <c r="A240" s="3">
        <v>50009</v>
      </c>
      <c r="B240" t="s">
        <v>240</v>
      </c>
      <c r="C240">
        <v>72.3</v>
      </c>
      <c r="D240">
        <v>57.3</v>
      </c>
      <c r="E240" s="40">
        <v>55.1</v>
      </c>
      <c r="F240">
        <v>51.1</v>
      </c>
      <c r="G240">
        <v>49.1</v>
      </c>
      <c r="H240">
        <v>51.7</v>
      </c>
      <c r="I240">
        <v>42.6</v>
      </c>
      <c r="J240">
        <v>45.7</v>
      </c>
      <c r="K240">
        <v>62.9</v>
      </c>
      <c r="L240">
        <v>41.6</v>
      </c>
      <c r="M240">
        <v>41.3</v>
      </c>
      <c r="N240">
        <v>41.9</v>
      </c>
      <c r="O240">
        <f t="shared" si="3"/>
        <v>51.04999999999999</v>
      </c>
    </row>
    <row r="241" spans="1:15" x14ac:dyDescent="0.2">
      <c r="A241" s="3">
        <v>50010</v>
      </c>
      <c r="B241" t="s">
        <v>241</v>
      </c>
      <c r="C241">
        <v>72.599999999999994</v>
      </c>
      <c r="D241">
        <v>53.8</v>
      </c>
      <c r="E241" s="40">
        <v>55.8</v>
      </c>
      <c r="F241">
        <v>46.4</v>
      </c>
      <c r="G241">
        <v>50.2</v>
      </c>
      <c r="H241">
        <v>62.7</v>
      </c>
      <c r="I241">
        <v>38.9</v>
      </c>
      <c r="J241">
        <v>37.799999999999997</v>
      </c>
      <c r="K241">
        <v>60.5</v>
      </c>
      <c r="L241">
        <v>30.3</v>
      </c>
      <c r="M241">
        <v>35.5</v>
      </c>
      <c r="N241">
        <v>50.6</v>
      </c>
      <c r="O241">
        <f t="shared" si="3"/>
        <v>49.591666666666669</v>
      </c>
    </row>
    <row r="242" spans="1:15" x14ac:dyDescent="0.2">
      <c r="A242" s="3">
        <v>50012</v>
      </c>
      <c r="B242" t="s">
        <v>242</v>
      </c>
      <c r="C242">
        <v>74.2</v>
      </c>
      <c r="D242">
        <v>58.3</v>
      </c>
      <c r="E242" s="40">
        <v>54.3</v>
      </c>
      <c r="F242">
        <v>47</v>
      </c>
      <c r="G242">
        <v>50.2</v>
      </c>
      <c r="H242">
        <v>60.3</v>
      </c>
      <c r="I242">
        <v>39.9</v>
      </c>
      <c r="J242">
        <v>43.2</v>
      </c>
      <c r="K242">
        <v>60.4</v>
      </c>
      <c r="L242">
        <v>32.799999999999997</v>
      </c>
      <c r="M242">
        <v>34.799999999999997</v>
      </c>
      <c r="N242">
        <v>45</v>
      </c>
      <c r="O242">
        <f t="shared" si="3"/>
        <v>50.033333333333324</v>
      </c>
    </row>
    <row r="243" spans="1:15" x14ac:dyDescent="0.2">
      <c r="A243" s="3">
        <v>50013</v>
      </c>
      <c r="B243" t="s">
        <v>243</v>
      </c>
      <c r="C243">
        <v>61.2</v>
      </c>
      <c r="D243">
        <v>64.900000000000006</v>
      </c>
      <c r="E243" s="40">
        <v>57.5</v>
      </c>
      <c r="F243">
        <v>39</v>
      </c>
      <c r="G243">
        <v>43.9</v>
      </c>
      <c r="H243">
        <v>43.6</v>
      </c>
      <c r="I243">
        <v>42.4</v>
      </c>
      <c r="J243">
        <v>54.9</v>
      </c>
      <c r="K243">
        <v>51.5</v>
      </c>
      <c r="L243">
        <v>28.5</v>
      </c>
      <c r="M243">
        <v>41.2</v>
      </c>
      <c r="N243">
        <v>38.799999999999997</v>
      </c>
      <c r="O243">
        <f t="shared" si="3"/>
        <v>47.283333333333331</v>
      </c>
    </row>
    <row r="244" spans="1:15" x14ac:dyDescent="0.2">
      <c r="A244" s="3">
        <v>50014</v>
      </c>
      <c r="B244" t="s">
        <v>244</v>
      </c>
      <c r="C244">
        <v>59</v>
      </c>
      <c r="D244">
        <v>41.9</v>
      </c>
      <c r="E244" s="40">
        <v>40.4</v>
      </c>
      <c r="F244">
        <v>39.4</v>
      </c>
      <c r="G244">
        <v>38.5</v>
      </c>
      <c r="H244">
        <v>42.5</v>
      </c>
      <c r="I244">
        <v>33.299999999999997</v>
      </c>
      <c r="J244">
        <v>32.700000000000003</v>
      </c>
      <c r="K244">
        <v>50.3</v>
      </c>
      <c r="L244">
        <v>30.5</v>
      </c>
      <c r="M244">
        <v>30.5</v>
      </c>
      <c r="N244">
        <v>33.6</v>
      </c>
      <c r="O244">
        <f t="shared" si="3"/>
        <v>39.38333333333334</v>
      </c>
    </row>
    <row r="245" spans="1:15" x14ac:dyDescent="0.2">
      <c r="A245" s="3">
        <v>51150</v>
      </c>
      <c r="B245" t="s">
        <v>245</v>
      </c>
      <c r="C245">
        <v>58.5</v>
      </c>
      <c r="D245">
        <v>31.1</v>
      </c>
      <c r="E245" s="40">
        <v>35.799999999999997</v>
      </c>
      <c r="F245">
        <v>25.2</v>
      </c>
      <c r="G245">
        <v>18.2</v>
      </c>
      <c r="H245">
        <v>30.5</v>
      </c>
      <c r="I245">
        <v>20.3</v>
      </c>
      <c r="J245">
        <v>21.6</v>
      </c>
      <c r="K245">
        <v>49.1</v>
      </c>
      <c r="L245">
        <v>23.7</v>
      </c>
      <c r="M245">
        <v>18.5</v>
      </c>
      <c r="N245">
        <v>25.5</v>
      </c>
      <c r="O245">
        <f t="shared" si="3"/>
        <v>29.833333333333332</v>
      </c>
    </row>
    <row r="246" spans="1:15" x14ac:dyDescent="0.2">
      <c r="A246" s="3">
        <v>51152</v>
      </c>
      <c r="B246" t="s">
        <v>246</v>
      </c>
      <c r="C246">
        <v>59</v>
      </c>
      <c r="D246">
        <v>43.9</v>
      </c>
      <c r="E246" s="40">
        <v>40.299999999999997</v>
      </c>
      <c r="F246">
        <v>32.6</v>
      </c>
      <c r="G246">
        <v>36.6</v>
      </c>
      <c r="H246">
        <v>42.8</v>
      </c>
      <c r="I246">
        <v>27.6</v>
      </c>
      <c r="J246">
        <v>27.4</v>
      </c>
      <c r="K246">
        <v>43.4</v>
      </c>
      <c r="L246">
        <v>18.3</v>
      </c>
      <c r="M246">
        <v>22</v>
      </c>
      <c r="N246">
        <v>28.3</v>
      </c>
      <c r="O246">
        <f t="shared" si="3"/>
        <v>35.18333333333333</v>
      </c>
    </row>
    <row r="247" spans="1:15" x14ac:dyDescent="0.2">
      <c r="A247" s="3">
        <v>51153</v>
      </c>
      <c r="B247" t="s">
        <v>247</v>
      </c>
      <c r="C247">
        <v>50.6</v>
      </c>
      <c r="D247">
        <v>37.799999999999997</v>
      </c>
      <c r="E247" s="40">
        <v>31.5</v>
      </c>
      <c r="F247">
        <v>19.399999999999999</v>
      </c>
      <c r="G247">
        <v>22.1</v>
      </c>
      <c r="H247">
        <v>29.4</v>
      </c>
      <c r="I247">
        <v>26.4</v>
      </c>
      <c r="J247">
        <v>31.4</v>
      </c>
      <c r="K247">
        <v>47.4</v>
      </c>
      <c r="L247">
        <v>20</v>
      </c>
      <c r="M247">
        <v>13.2</v>
      </c>
      <c r="N247">
        <v>28.1</v>
      </c>
      <c r="O247">
        <f t="shared" si="3"/>
        <v>29.775000000000002</v>
      </c>
    </row>
    <row r="248" spans="1:15" x14ac:dyDescent="0.2">
      <c r="A248" s="3">
        <v>51154</v>
      </c>
      <c r="B248" t="s">
        <v>248</v>
      </c>
      <c r="C248">
        <v>50</v>
      </c>
      <c r="D248">
        <v>40.9</v>
      </c>
      <c r="E248" s="40">
        <v>44.4</v>
      </c>
      <c r="F248">
        <v>36.6</v>
      </c>
      <c r="G248">
        <v>36.5</v>
      </c>
      <c r="H248">
        <v>39.6</v>
      </c>
      <c r="I248">
        <v>39.700000000000003</v>
      </c>
      <c r="J248">
        <v>31.3</v>
      </c>
      <c r="K248">
        <v>39.299999999999997</v>
      </c>
      <c r="L248">
        <v>35.9</v>
      </c>
      <c r="M248">
        <v>29</v>
      </c>
      <c r="N248">
        <v>30.7</v>
      </c>
      <c r="O248">
        <f t="shared" si="3"/>
        <v>37.824999999999996</v>
      </c>
    </row>
    <row r="249" spans="1:15" x14ac:dyDescent="0.2">
      <c r="A249" s="3">
        <v>51155</v>
      </c>
      <c r="B249" t="s">
        <v>249</v>
      </c>
      <c r="C249">
        <v>68.2</v>
      </c>
      <c r="D249">
        <v>54.6</v>
      </c>
      <c r="E249" s="40">
        <v>56.6</v>
      </c>
      <c r="F249">
        <v>49.4</v>
      </c>
      <c r="G249">
        <v>46.5</v>
      </c>
      <c r="H249">
        <v>51.9</v>
      </c>
      <c r="I249">
        <v>43.4</v>
      </c>
      <c r="J249">
        <v>40.9</v>
      </c>
      <c r="K249">
        <v>58.7</v>
      </c>
      <c r="L249">
        <v>36.6</v>
      </c>
      <c r="M249">
        <v>34.799999999999997</v>
      </c>
      <c r="N249">
        <v>43.1</v>
      </c>
      <c r="O249">
        <f t="shared" si="3"/>
        <v>48.724999999999994</v>
      </c>
    </row>
    <row r="250" spans="1:15" x14ac:dyDescent="0.2">
      <c r="A250" s="3">
        <v>51156</v>
      </c>
      <c r="B250" t="s">
        <v>250</v>
      </c>
      <c r="C250">
        <v>70.599999999999994</v>
      </c>
      <c r="D250">
        <v>66.2</v>
      </c>
      <c r="E250" s="40">
        <v>60.8</v>
      </c>
      <c r="F250">
        <v>60.3</v>
      </c>
      <c r="G250">
        <v>60.7</v>
      </c>
      <c r="H250">
        <v>68.099999999999994</v>
      </c>
      <c r="I250">
        <v>56.5</v>
      </c>
      <c r="J250">
        <v>56.3</v>
      </c>
      <c r="K250">
        <v>63.5</v>
      </c>
      <c r="L250">
        <v>48.7</v>
      </c>
      <c r="M250">
        <v>54.4</v>
      </c>
      <c r="N250">
        <v>61.9</v>
      </c>
      <c r="O250">
        <f t="shared" si="3"/>
        <v>60.666666666666664</v>
      </c>
    </row>
    <row r="251" spans="1:15" x14ac:dyDescent="0.2">
      <c r="A251" s="3">
        <v>51159</v>
      </c>
      <c r="B251" t="s">
        <v>251</v>
      </c>
      <c r="C251">
        <v>67</v>
      </c>
      <c r="D251">
        <v>55.6</v>
      </c>
      <c r="E251" s="40">
        <v>57.8</v>
      </c>
      <c r="F251">
        <v>42.5</v>
      </c>
      <c r="G251">
        <v>49.1</v>
      </c>
      <c r="H251">
        <v>54.8</v>
      </c>
      <c r="I251">
        <v>39</v>
      </c>
      <c r="J251">
        <v>37.9</v>
      </c>
      <c r="K251">
        <v>52.4</v>
      </c>
      <c r="L251">
        <v>24.1</v>
      </c>
      <c r="M251">
        <v>33.6</v>
      </c>
      <c r="N251">
        <v>38.700000000000003</v>
      </c>
      <c r="O251">
        <f t="shared" si="3"/>
        <v>46.041666666666664</v>
      </c>
    </row>
    <row r="252" spans="1:15" x14ac:dyDescent="0.2">
      <c r="A252" s="3">
        <v>52096</v>
      </c>
      <c r="B252" t="s">
        <v>252</v>
      </c>
      <c r="C252">
        <v>52.9</v>
      </c>
      <c r="D252">
        <v>39.299999999999997</v>
      </c>
      <c r="E252" s="40">
        <v>44.8</v>
      </c>
      <c r="F252">
        <v>42.4</v>
      </c>
      <c r="G252">
        <v>35.1</v>
      </c>
      <c r="H252">
        <v>42.6</v>
      </c>
      <c r="I252">
        <v>33.799999999999997</v>
      </c>
      <c r="J252">
        <v>31.3</v>
      </c>
      <c r="K252">
        <v>44.5</v>
      </c>
      <c r="L252">
        <v>35.1</v>
      </c>
      <c r="M252">
        <v>27.6</v>
      </c>
      <c r="N252">
        <v>34.9</v>
      </c>
      <c r="O252">
        <f t="shared" si="3"/>
        <v>38.69166666666667</v>
      </c>
    </row>
    <row r="253" spans="1:15" x14ac:dyDescent="0.2">
      <c r="A253" s="3">
        <v>53111</v>
      </c>
      <c r="B253" t="s">
        <v>253</v>
      </c>
      <c r="C253">
        <v>50.9</v>
      </c>
      <c r="D253">
        <v>44</v>
      </c>
      <c r="E253" s="40">
        <v>39.6</v>
      </c>
      <c r="F253">
        <v>40.299999999999997</v>
      </c>
      <c r="G253">
        <v>37.9</v>
      </c>
      <c r="H253">
        <v>38.700000000000003</v>
      </c>
      <c r="I253">
        <v>28.6</v>
      </c>
      <c r="J253">
        <v>37.200000000000003</v>
      </c>
      <c r="K253">
        <v>43.3</v>
      </c>
      <c r="L253">
        <v>31.8</v>
      </c>
      <c r="M253">
        <v>30</v>
      </c>
      <c r="N253">
        <v>34.200000000000003</v>
      </c>
      <c r="O253">
        <f t="shared" si="3"/>
        <v>38.041666666666671</v>
      </c>
    </row>
    <row r="254" spans="1:15" x14ac:dyDescent="0.2">
      <c r="A254" s="3">
        <v>53112</v>
      </c>
      <c r="B254" t="s">
        <v>254</v>
      </c>
      <c r="C254">
        <v>72.2</v>
      </c>
      <c r="D254">
        <v>40</v>
      </c>
      <c r="E254" s="40">
        <v>52.8</v>
      </c>
      <c r="F254">
        <v>25</v>
      </c>
      <c r="G254">
        <v>28.6</v>
      </c>
      <c r="H254">
        <v>52.8</v>
      </c>
      <c r="I254">
        <v>38.5</v>
      </c>
      <c r="J254">
        <v>34.6</v>
      </c>
      <c r="K254">
        <v>65.400000000000006</v>
      </c>
      <c r="L254">
        <v>11.5</v>
      </c>
      <c r="M254">
        <v>23.1</v>
      </c>
      <c r="N254">
        <v>42.3</v>
      </c>
      <c r="O254">
        <f t="shared" si="3"/>
        <v>40.56666666666667</v>
      </c>
    </row>
    <row r="255" spans="1:15" x14ac:dyDescent="0.2">
      <c r="A255" s="3">
        <v>53113</v>
      </c>
      <c r="B255" t="s">
        <v>255</v>
      </c>
      <c r="C255">
        <v>61.1</v>
      </c>
      <c r="D255">
        <v>43.7</v>
      </c>
      <c r="E255" s="40">
        <v>43.5</v>
      </c>
      <c r="F255">
        <v>40.9</v>
      </c>
      <c r="G255">
        <v>40.799999999999997</v>
      </c>
      <c r="H255">
        <v>50.4</v>
      </c>
      <c r="I255">
        <v>34.1</v>
      </c>
      <c r="J255">
        <v>34.4</v>
      </c>
      <c r="K255">
        <v>51</v>
      </c>
      <c r="L255">
        <v>30.9</v>
      </c>
      <c r="M255">
        <v>31.5</v>
      </c>
      <c r="N255">
        <v>40.6</v>
      </c>
      <c r="O255">
        <f t="shared" si="3"/>
        <v>41.908333333333331</v>
      </c>
    </row>
    <row r="256" spans="1:15" x14ac:dyDescent="0.2">
      <c r="A256" s="3">
        <v>53114</v>
      </c>
      <c r="B256" t="s">
        <v>256</v>
      </c>
      <c r="C256">
        <v>49.8</v>
      </c>
      <c r="D256">
        <v>40.5</v>
      </c>
      <c r="E256" s="40">
        <v>34.6</v>
      </c>
      <c r="F256">
        <v>31.2</v>
      </c>
      <c r="G256">
        <v>36.299999999999997</v>
      </c>
      <c r="H256">
        <v>30.1</v>
      </c>
      <c r="I256">
        <v>34.6</v>
      </c>
      <c r="J256">
        <v>40.5</v>
      </c>
      <c r="K256">
        <v>49.8</v>
      </c>
      <c r="L256">
        <v>31.2</v>
      </c>
      <c r="M256">
        <v>36.299999999999997</v>
      </c>
      <c r="N256">
        <v>30.1</v>
      </c>
      <c r="O256">
        <f t="shared" si="3"/>
        <v>37.083333333333336</v>
      </c>
    </row>
    <row r="257" spans="1:15" x14ac:dyDescent="0.2">
      <c r="A257" s="3">
        <v>54037</v>
      </c>
      <c r="B257" t="s">
        <v>257</v>
      </c>
      <c r="C257">
        <v>70.400000000000006</v>
      </c>
      <c r="D257">
        <v>42.6</v>
      </c>
      <c r="E257" s="40">
        <v>46.5</v>
      </c>
      <c r="F257">
        <v>37.700000000000003</v>
      </c>
      <c r="G257">
        <v>45.9</v>
      </c>
      <c r="H257">
        <v>53</v>
      </c>
      <c r="I257">
        <v>36.6</v>
      </c>
      <c r="J257">
        <v>29.5</v>
      </c>
      <c r="K257">
        <v>60.2</v>
      </c>
      <c r="L257">
        <v>29.8</v>
      </c>
      <c r="M257">
        <v>32.4</v>
      </c>
      <c r="N257">
        <v>42.1</v>
      </c>
      <c r="O257">
        <f t="shared" si="3"/>
        <v>43.891666666666673</v>
      </c>
    </row>
    <row r="258" spans="1:15" x14ac:dyDescent="0.2">
      <c r="A258" s="3">
        <v>54039</v>
      </c>
      <c r="B258" t="s">
        <v>258</v>
      </c>
      <c r="C258">
        <v>60.1</v>
      </c>
      <c r="D258">
        <v>46.1</v>
      </c>
      <c r="E258" s="40">
        <v>44.1</v>
      </c>
      <c r="F258">
        <v>29.1</v>
      </c>
      <c r="G258">
        <v>35.1</v>
      </c>
      <c r="H258">
        <v>44.6</v>
      </c>
      <c r="I258">
        <v>29.6</v>
      </c>
      <c r="J258">
        <v>28.6</v>
      </c>
      <c r="K258">
        <v>49.4</v>
      </c>
      <c r="L258">
        <v>17</v>
      </c>
      <c r="M258">
        <v>21</v>
      </c>
      <c r="N258">
        <v>31.4</v>
      </c>
      <c r="O258">
        <f t="shared" si="3"/>
        <v>36.341666666666669</v>
      </c>
    </row>
    <row r="259" spans="1:15" x14ac:dyDescent="0.2">
      <c r="A259" s="3">
        <v>54041</v>
      </c>
      <c r="B259" t="s">
        <v>259</v>
      </c>
      <c r="C259">
        <v>61.6</v>
      </c>
      <c r="D259">
        <v>50.3</v>
      </c>
      <c r="E259" s="40">
        <v>49.5</v>
      </c>
      <c r="F259">
        <v>44.3</v>
      </c>
      <c r="G259">
        <v>40.1</v>
      </c>
      <c r="H259">
        <v>48.5</v>
      </c>
      <c r="I259">
        <v>36</v>
      </c>
      <c r="J259">
        <v>40.1</v>
      </c>
      <c r="K259">
        <v>48.4</v>
      </c>
      <c r="L259">
        <v>32.700000000000003</v>
      </c>
      <c r="M259">
        <v>29.1</v>
      </c>
      <c r="N259">
        <v>38</v>
      </c>
      <c r="O259">
        <f t="shared" ref="O259:O322" si="4">AVERAGE(C259:N259)</f>
        <v>43.216666666666661</v>
      </c>
    </row>
    <row r="260" spans="1:15" x14ac:dyDescent="0.2">
      <c r="A260" s="3">
        <v>54042</v>
      </c>
      <c r="B260" t="s">
        <v>260</v>
      </c>
      <c r="C260">
        <v>69.2</v>
      </c>
      <c r="D260">
        <v>43.1</v>
      </c>
      <c r="E260" s="40">
        <v>50.9</v>
      </c>
      <c r="F260">
        <v>33.9</v>
      </c>
      <c r="G260">
        <v>31.8</v>
      </c>
      <c r="H260">
        <v>48.9</v>
      </c>
      <c r="I260">
        <v>40.5</v>
      </c>
      <c r="J260">
        <v>33.799999999999997</v>
      </c>
      <c r="K260">
        <v>58.6</v>
      </c>
      <c r="L260">
        <v>25</v>
      </c>
      <c r="M260">
        <v>17.8</v>
      </c>
      <c r="N260">
        <v>38.6</v>
      </c>
      <c r="O260">
        <f t="shared" si="4"/>
        <v>41.00833333333334</v>
      </c>
    </row>
    <row r="261" spans="1:15" x14ac:dyDescent="0.2">
      <c r="A261" s="3">
        <v>54043</v>
      </c>
      <c r="B261" t="s">
        <v>261</v>
      </c>
      <c r="C261">
        <v>70.3</v>
      </c>
      <c r="D261">
        <v>58</v>
      </c>
      <c r="E261" s="40">
        <v>50.2</v>
      </c>
      <c r="F261">
        <v>36.200000000000003</v>
      </c>
      <c r="G261">
        <v>48</v>
      </c>
      <c r="H261">
        <v>50.3</v>
      </c>
      <c r="I261">
        <v>30.6</v>
      </c>
      <c r="J261">
        <v>46.3</v>
      </c>
      <c r="K261">
        <v>49.2</v>
      </c>
      <c r="L261">
        <v>20.5</v>
      </c>
      <c r="M261">
        <v>31.6</v>
      </c>
      <c r="N261">
        <v>31.7</v>
      </c>
      <c r="O261">
        <f t="shared" si="4"/>
        <v>43.57500000000001</v>
      </c>
    </row>
    <row r="262" spans="1:15" x14ac:dyDescent="0.2">
      <c r="A262" s="3">
        <v>54045</v>
      </c>
      <c r="B262" t="s">
        <v>262</v>
      </c>
      <c r="C262">
        <v>50.6</v>
      </c>
      <c r="D262">
        <v>32.4</v>
      </c>
      <c r="E262" s="40">
        <v>38.5</v>
      </c>
      <c r="F262">
        <v>24.9</v>
      </c>
      <c r="G262">
        <v>23.9</v>
      </c>
      <c r="H262">
        <v>28.3</v>
      </c>
      <c r="I262">
        <v>30.4</v>
      </c>
      <c r="J262">
        <v>22</v>
      </c>
      <c r="K262">
        <v>41</v>
      </c>
      <c r="L262">
        <v>18.3</v>
      </c>
      <c r="M262">
        <v>16.899999999999999</v>
      </c>
      <c r="N262">
        <v>20.100000000000001</v>
      </c>
      <c r="O262">
        <f t="shared" si="4"/>
        <v>28.941666666666666</v>
      </c>
    </row>
    <row r="263" spans="1:15" x14ac:dyDescent="0.2">
      <c r="A263" s="3">
        <v>55104</v>
      </c>
      <c r="B263" t="s">
        <v>263</v>
      </c>
      <c r="C263">
        <v>59.8</v>
      </c>
      <c r="D263">
        <v>42.4</v>
      </c>
      <c r="E263" s="40">
        <v>46</v>
      </c>
      <c r="F263">
        <v>36.6</v>
      </c>
      <c r="G263">
        <v>33.799999999999997</v>
      </c>
      <c r="H263">
        <v>46.4</v>
      </c>
      <c r="I263">
        <v>39.4</v>
      </c>
      <c r="J263">
        <v>35.200000000000003</v>
      </c>
      <c r="K263">
        <v>53.1</v>
      </c>
      <c r="L263">
        <v>27.5</v>
      </c>
      <c r="M263">
        <v>28.9</v>
      </c>
      <c r="N263">
        <v>38.9</v>
      </c>
      <c r="O263">
        <f t="shared" si="4"/>
        <v>40.666666666666657</v>
      </c>
    </row>
    <row r="264" spans="1:15" x14ac:dyDescent="0.2">
      <c r="A264" s="3">
        <v>55105</v>
      </c>
      <c r="B264" t="s">
        <v>264</v>
      </c>
      <c r="C264">
        <v>63.2</v>
      </c>
      <c r="D264">
        <v>54</v>
      </c>
      <c r="E264" s="40">
        <v>52</v>
      </c>
      <c r="F264">
        <v>41.4</v>
      </c>
      <c r="G264">
        <v>42</v>
      </c>
      <c r="H264">
        <v>49.2</v>
      </c>
      <c r="I264">
        <v>43.7</v>
      </c>
      <c r="J264">
        <v>41.3</v>
      </c>
      <c r="K264">
        <v>52.5</v>
      </c>
      <c r="L264">
        <v>33.299999999999997</v>
      </c>
      <c r="M264">
        <v>30.1</v>
      </c>
      <c r="N264">
        <v>36.9</v>
      </c>
      <c r="O264">
        <f t="shared" si="4"/>
        <v>44.966666666666669</v>
      </c>
    </row>
    <row r="265" spans="1:15" x14ac:dyDescent="0.2">
      <c r="A265" s="3">
        <v>55106</v>
      </c>
      <c r="B265" t="s">
        <v>265</v>
      </c>
      <c r="C265">
        <v>71.2</v>
      </c>
      <c r="D265">
        <v>55.8</v>
      </c>
      <c r="E265" s="40">
        <v>56.7</v>
      </c>
      <c r="F265">
        <v>51.1</v>
      </c>
      <c r="G265">
        <v>49.6</v>
      </c>
      <c r="H265">
        <v>58</v>
      </c>
      <c r="I265">
        <v>49.6</v>
      </c>
      <c r="J265">
        <v>49.8</v>
      </c>
      <c r="K265">
        <v>63.4</v>
      </c>
      <c r="L265">
        <v>43.9</v>
      </c>
      <c r="M265">
        <v>42.1</v>
      </c>
      <c r="N265">
        <v>52.1</v>
      </c>
      <c r="O265">
        <f t="shared" si="4"/>
        <v>53.608333333333341</v>
      </c>
    </row>
    <row r="266" spans="1:15" x14ac:dyDescent="0.2">
      <c r="A266" s="3">
        <v>55108</v>
      </c>
      <c r="B266" t="s">
        <v>266</v>
      </c>
      <c r="C266">
        <v>67.900000000000006</v>
      </c>
      <c r="D266">
        <v>55.4</v>
      </c>
      <c r="E266" s="40">
        <v>49.6</v>
      </c>
      <c r="F266">
        <v>39.799999999999997</v>
      </c>
      <c r="G266">
        <v>39.299999999999997</v>
      </c>
      <c r="H266">
        <v>47.5</v>
      </c>
      <c r="I266">
        <v>37.799999999999997</v>
      </c>
      <c r="J266">
        <v>43.9</v>
      </c>
      <c r="K266">
        <v>56.1</v>
      </c>
      <c r="L266">
        <v>27.4</v>
      </c>
      <c r="M266">
        <v>30.9</v>
      </c>
      <c r="N266">
        <v>36.1</v>
      </c>
      <c r="O266">
        <f t="shared" si="4"/>
        <v>44.30833333333333</v>
      </c>
    </row>
    <row r="267" spans="1:15" x14ac:dyDescent="0.2">
      <c r="A267" s="3">
        <v>55110</v>
      </c>
      <c r="B267" t="s">
        <v>267</v>
      </c>
      <c r="C267">
        <v>54.1</v>
      </c>
      <c r="D267">
        <v>40.1</v>
      </c>
      <c r="E267" s="40">
        <v>41.6</v>
      </c>
      <c r="F267">
        <v>35.700000000000003</v>
      </c>
      <c r="G267">
        <v>36.5</v>
      </c>
      <c r="H267">
        <v>39.1</v>
      </c>
      <c r="I267">
        <v>30.8</v>
      </c>
      <c r="J267">
        <v>29.8</v>
      </c>
      <c r="K267">
        <v>45</v>
      </c>
      <c r="L267">
        <v>28.6</v>
      </c>
      <c r="M267">
        <v>29.6</v>
      </c>
      <c r="N267">
        <v>30.3</v>
      </c>
      <c r="O267">
        <f t="shared" si="4"/>
        <v>36.766666666666673</v>
      </c>
    </row>
    <row r="268" spans="1:15" x14ac:dyDescent="0.2">
      <c r="A268" s="3">
        <v>55111</v>
      </c>
      <c r="B268" t="s">
        <v>268</v>
      </c>
      <c r="C268">
        <v>50.8</v>
      </c>
      <c r="D268">
        <v>36.799999999999997</v>
      </c>
      <c r="E268" s="40">
        <v>34</v>
      </c>
      <c r="F268">
        <v>26.6</v>
      </c>
      <c r="G268">
        <v>29</v>
      </c>
      <c r="H268">
        <v>40.1</v>
      </c>
      <c r="I268">
        <v>27.6</v>
      </c>
      <c r="J268">
        <v>30.2</v>
      </c>
      <c r="K268">
        <v>43.9</v>
      </c>
      <c r="L268">
        <v>21.4</v>
      </c>
      <c r="M268">
        <v>24.4</v>
      </c>
      <c r="N268">
        <v>36.6</v>
      </c>
      <c r="O268">
        <f t="shared" si="4"/>
        <v>33.449999999999996</v>
      </c>
    </row>
    <row r="269" spans="1:15" x14ac:dyDescent="0.2">
      <c r="A269" s="3">
        <v>56015</v>
      </c>
      <c r="B269" t="s">
        <v>269</v>
      </c>
      <c r="C269">
        <v>61.3</v>
      </c>
      <c r="D269">
        <v>51.6</v>
      </c>
      <c r="E269" s="40">
        <v>44.8</v>
      </c>
      <c r="F269">
        <v>37.700000000000003</v>
      </c>
      <c r="G269">
        <v>36.4</v>
      </c>
      <c r="H269">
        <v>39.200000000000003</v>
      </c>
      <c r="I269">
        <v>29.6</v>
      </c>
      <c r="J269">
        <v>34.1</v>
      </c>
      <c r="K269">
        <v>51.2</v>
      </c>
      <c r="L269">
        <v>27.2</v>
      </c>
      <c r="M269">
        <v>22.1</v>
      </c>
      <c r="N269">
        <v>31.2</v>
      </c>
      <c r="O269">
        <f t="shared" si="4"/>
        <v>38.866666666666667</v>
      </c>
    </row>
    <row r="270" spans="1:15" x14ac:dyDescent="0.2">
      <c r="A270" s="3">
        <v>56017</v>
      </c>
      <c r="B270" t="s">
        <v>270</v>
      </c>
      <c r="C270">
        <v>64.3</v>
      </c>
      <c r="D270">
        <v>47.6</v>
      </c>
      <c r="E270" s="40">
        <v>42.2</v>
      </c>
      <c r="F270">
        <v>35.200000000000003</v>
      </c>
      <c r="G270">
        <v>39.4</v>
      </c>
      <c r="H270">
        <v>48.5</v>
      </c>
      <c r="I270">
        <v>29.7</v>
      </c>
      <c r="J270">
        <v>38.9</v>
      </c>
      <c r="K270">
        <v>53.9</v>
      </c>
      <c r="L270">
        <v>22.4</v>
      </c>
      <c r="M270">
        <v>29.6</v>
      </c>
      <c r="N270">
        <v>39.4</v>
      </c>
      <c r="O270">
        <f t="shared" si="4"/>
        <v>40.924999999999997</v>
      </c>
    </row>
    <row r="271" spans="1:15" x14ac:dyDescent="0.2">
      <c r="A271" s="3">
        <v>57001</v>
      </c>
      <c r="B271" t="s">
        <v>271</v>
      </c>
      <c r="C271">
        <v>69.8</v>
      </c>
      <c r="D271">
        <v>60.3</v>
      </c>
      <c r="E271" s="40">
        <v>57</v>
      </c>
      <c r="F271">
        <v>47.3</v>
      </c>
      <c r="G271">
        <v>49.8</v>
      </c>
      <c r="H271">
        <v>52.4</v>
      </c>
      <c r="I271">
        <v>45.8</v>
      </c>
      <c r="J271">
        <v>52.2</v>
      </c>
      <c r="K271">
        <v>59.5</v>
      </c>
      <c r="L271">
        <v>32.299999999999997</v>
      </c>
      <c r="M271">
        <v>38.200000000000003</v>
      </c>
      <c r="N271">
        <v>47</v>
      </c>
      <c r="O271">
        <f t="shared" si="4"/>
        <v>50.966666666666669</v>
      </c>
    </row>
    <row r="272" spans="1:15" x14ac:dyDescent="0.2">
      <c r="A272" s="3">
        <v>57002</v>
      </c>
      <c r="B272" t="s">
        <v>272</v>
      </c>
      <c r="C272">
        <v>61.5</v>
      </c>
      <c r="D272">
        <v>51.1</v>
      </c>
      <c r="E272" s="40">
        <v>47.1</v>
      </c>
      <c r="F272">
        <v>33.9</v>
      </c>
      <c r="G272">
        <v>30.5</v>
      </c>
      <c r="H272">
        <v>41.9</v>
      </c>
      <c r="I272">
        <v>36.5</v>
      </c>
      <c r="J272">
        <v>43.1</v>
      </c>
      <c r="K272">
        <v>54.3</v>
      </c>
      <c r="L272">
        <v>22.6</v>
      </c>
      <c r="M272">
        <v>21.9</v>
      </c>
      <c r="N272">
        <v>32.6</v>
      </c>
      <c r="O272">
        <f t="shared" si="4"/>
        <v>39.750000000000007</v>
      </c>
    </row>
    <row r="273" spans="1:15" x14ac:dyDescent="0.2">
      <c r="A273" s="3">
        <v>57003</v>
      </c>
      <c r="B273" t="s">
        <v>273</v>
      </c>
      <c r="C273">
        <v>62</v>
      </c>
      <c r="D273">
        <v>51.4</v>
      </c>
      <c r="E273" s="40">
        <v>48.5</v>
      </c>
      <c r="F273">
        <v>44.5</v>
      </c>
      <c r="G273">
        <v>45</v>
      </c>
      <c r="H273">
        <v>46.1</v>
      </c>
      <c r="I273">
        <v>32.1</v>
      </c>
      <c r="J273">
        <v>35.799999999999997</v>
      </c>
      <c r="K273">
        <v>50</v>
      </c>
      <c r="L273">
        <v>30.5</v>
      </c>
      <c r="M273">
        <v>30</v>
      </c>
      <c r="N273">
        <v>35</v>
      </c>
      <c r="O273">
        <f t="shared" si="4"/>
        <v>42.575000000000003</v>
      </c>
    </row>
    <row r="274" spans="1:15" x14ac:dyDescent="0.2">
      <c r="A274" s="3">
        <v>57004</v>
      </c>
      <c r="B274" t="s">
        <v>274</v>
      </c>
      <c r="C274">
        <v>47.4</v>
      </c>
      <c r="D274">
        <v>39.9</v>
      </c>
      <c r="E274" s="40">
        <v>39</v>
      </c>
      <c r="F274">
        <v>29.2</v>
      </c>
      <c r="G274">
        <v>28.9</v>
      </c>
      <c r="H274">
        <v>35.299999999999997</v>
      </c>
      <c r="I274">
        <v>27.7</v>
      </c>
      <c r="J274">
        <v>32.5</v>
      </c>
      <c r="K274">
        <v>38.200000000000003</v>
      </c>
      <c r="L274">
        <v>21.4</v>
      </c>
      <c r="M274">
        <v>23.5</v>
      </c>
      <c r="N274">
        <v>29.4</v>
      </c>
      <c r="O274">
        <f t="shared" si="4"/>
        <v>32.699999999999996</v>
      </c>
    </row>
    <row r="275" spans="1:15" x14ac:dyDescent="0.2">
      <c r="A275" s="3">
        <v>58106</v>
      </c>
      <c r="B275" t="s">
        <v>275</v>
      </c>
      <c r="C275">
        <v>69.099999999999994</v>
      </c>
      <c r="D275">
        <v>50</v>
      </c>
      <c r="E275" s="40">
        <v>51.1</v>
      </c>
      <c r="F275">
        <v>41.8</v>
      </c>
      <c r="G275">
        <v>43.4</v>
      </c>
      <c r="H275">
        <v>51.1</v>
      </c>
      <c r="I275">
        <v>37</v>
      </c>
      <c r="J275">
        <v>42.5</v>
      </c>
      <c r="K275">
        <v>64.5</v>
      </c>
      <c r="L275">
        <v>40</v>
      </c>
      <c r="M275">
        <v>41.3</v>
      </c>
      <c r="N275">
        <v>50</v>
      </c>
      <c r="O275">
        <f t="shared" si="4"/>
        <v>48.483333333333327</v>
      </c>
    </row>
    <row r="276" spans="1:15" x14ac:dyDescent="0.2">
      <c r="A276" s="3">
        <v>58107</v>
      </c>
      <c r="B276" t="s">
        <v>276</v>
      </c>
      <c r="C276">
        <v>67.7</v>
      </c>
      <c r="D276">
        <v>49.3</v>
      </c>
      <c r="E276" s="40">
        <v>49.1</v>
      </c>
      <c r="F276">
        <v>48.1</v>
      </c>
      <c r="G276">
        <v>47.2</v>
      </c>
      <c r="H276">
        <v>63.5</v>
      </c>
      <c r="I276">
        <v>37.200000000000003</v>
      </c>
      <c r="J276">
        <v>42.6</v>
      </c>
      <c r="K276">
        <v>58.3</v>
      </c>
      <c r="L276">
        <v>40.9</v>
      </c>
      <c r="M276">
        <v>39</v>
      </c>
      <c r="N276">
        <v>55.1</v>
      </c>
      <c r="O276">
        <f t="shared" si="4"/>
        <v>49.833333333333336</v>
      </c>
    </row>
    <row r="277" spans="1:15" x14ac:dyDescent="0.2">
      <c r="A277" s="3">
        <v>58108</v>
      </c>
      <c r="B277" t="s">
        <v>277</v>
      </c>
      <c r="C277">
        <v>69.599999999999994</v>
      </c>
      <c r="D277">
        <v>57.9</v>
      </c>
      <c r="E277" s="40">
        <v>57.7</v>
      </c>
      <c r="F277">
        <v>58.1</v>
      </c>
      <c r="G277">
        <v>55.1</v>
      </c>
      <c r="H277">
        <v>60.7</v>
      </c>
      <c r="I277">
        <v>43.3</v>
      </c>
      <c r="J277">
        <v>43.8</v>
      </c>
      <c r="K277">
        <v>55.8</v>
      </c>
      <c r="L277">
        <v>41.7</v>
      </c>
      <c r="M277">
        <v>34.299999999999997</v>
      </c>
      <c r="N277">
        <v>50</v>
      </c>
      <c r="O277">
        <f t="shared" si="4"/>
        <v>52.333333333333336</v>
      </c>
    </row>
    <row r="278" spans="1:15" x14ac:dyDescent="0.2">
      <c r="A278" s="3">
        <v>58109</v>
      </c>
      <c r="B278" t="s">
        <v>278</v>
      </c>
      <c r="C278">
        <v>79.599999999999994</v>
      </c>
      <c r="D278">
        <v>66</v>
      </c>
      <c r="E278" s="40">
        <v>66.400000000000006</v>
      </c>
      <c r="F278">
        <v>69</v>
      </c>
      <c r="G278">
        <v>69.7</v>
      </c>
      <c r="H278">
        <v>66.3</v>
      </c>
      <c r="I278">
        <v>52.6</v>
      </c>
      <c r="J278">
        <v>53.2</v>
      </c>
      <c r="K278">
        <v>69.5</v>
      </c>
      <c r="L278">
        <v>52.7</v>
      </c>
      <c r="M278">
        <v>52.5</v>
      </c>
      <c r="N278">
        <v>55.2</v>
      </c>
      <c r="O278">
        <f t="shared" si="4"/>
        <v>62.725000000000016</v>
      </c>
    </row>
    <row r="279" spans="1:15" x14ac:dyDescent="0.2">
      <c r="A279" s="3">
        <v>58112</v>
      </c>
      <c r="B279" t="s">
        <v>279</v>
      </c>
      <c r="C279">
        <v>63.2</v>
      </c>
      <c r="D279">
        <v>54.4</v>
      </c>
      <c r="E279" s="40">
        <v>52.1</v>
      </c>
      <c r="F279">
        <v>47.7</v>
      </c>
      <c r="G279">
        <v>41.1</v>
      </c>
      <c r="H279">
        <v>48.7</v>
      </c>
      <c r="I279">
        <v>39.5</v>
      </c>
      <c r="J279">
        <v>42.7</v>
      </c>
      <c r="K279">
        <v>52.4</v>
      </c>
      <c r="L279">
        <v>36.4</v>
      </c>
      <c r="M279">
        <v>30</v>
      </c>
      <c r="N279">
        <v>37.299999999999997</v>
      </c>
      <c r="O279">
        <f t="shared" si="4"/>
        <v>45.458333333333321</v>
      </c>
    </row>
    <row r="280" spans="1:15" x14ac:dyDescent="0.2">
      <c r="A280" s="3">
        <v>59113</v>
      </c>
      <c r="B280" t="s">
        <v>280</v>
      </c>
      <c r="C280">
        <v>65.2</v>
      </c>
      <c r="D280">
        <v>50</v>
      </c>
      <c r="E280" s="40">
        <v>54.1</v>
      </c>
      <c r="F280">
        <v>33.299999999999997</v>
      </c>
      <c r="G280">
        <v>38.299999999999997</v>
      </c>
      <c r="H280">
        <v>39.4</v>
      </c>
      <c r="I280">
        <v>46.9</v>
      </c>
      <c r="J280">
        <v>44.3</v>
      </c>
      <c r="K280">
        <v>55.6</v>
      </c>
      <c r="L280">
        <v>28.6</v>
      </c>
      <c r="M280">
        <v>37.1</v>
      </c>
      <c r="N280">
        <v>35.6</v>
      </c>
      <c r="O280">
        <f t="shared" si="4"/>
        <v>44.033333333333339</v>
      </c>
    </row>
    <row r="281" spans="1:15" x14ac:dyDescent="0.2">
      <c r="A281" s="3">
        <v>59114</v>
      </c>
      <c r="B281" t="s">
        <v>281</v>
      </c>
      <c r="C281">
        <v>66.7</v>
      </c>
      <c r="D281">
        <v>40.5</v>
      </c>
      <c r="E281" s="40">
        <v>52.9</v>
      </c>
      <c r="F281">
        <v>32.4</v>
      </c>
      <c r="G281">
        <v>29.7</v>
      </c>
      <c r="H281">
        <v>18.600000000000001</v>
      </c>
      <c r="I281">
        <v>47.6</v>
      </c>
      <c r="J281">
        <v>37</v>
      </c>
      <c r="K281">
        <v>57.1</v>
      </c>
      <c r="L281">
        <v>28.6</v>
      </c>
      <c r="M281">
        <v>18.5</v>
      </c>
      <c r="N281">
        <v>11.4</v>
      </c>
      <c r="O281">
        <f t="shared" si="4"/>
        <v>36.75</v>
      </c>
    </row>
    <row r="282" spans="1:15" x14ac:dyDescent="0.2">
      <c r="A282" s="3">
        <v>59117</v>
      </c>
      <c r="B282" t="s">
        <v>282</v>
      </c>
      <c r="C282">
        <v>65.400000000000006</v>
      </c>
      <c r="D282">
        <v>45.4</v>
      </c>
      <c r="E282" s="40">
        <v>44.5</v>
      </c>
      <c r="F282">
        <v>45.4</v>
      </c>
      <c r="G282">
        <v>40.700000000000003</v>
      </c>
      <c r="H282">
        <v>54.4</v>
      </c>
      <c r="I282">
        <v>32.299999999999997</v>
      </c>
      <c r="J282">
        <v>34</v>
      </c>
      <c r="K282">
        <v>53.4</v>
      </c>
      <c r="L282">
        <v>31.9</v>
      </c>
      <c r="M282">
        <v>29.5</v>
      </c>
      <c r="N282">
        <v>40.299999999999997</v>
      </c>
      <c r="O282">
        <f t="shared" si="4"/>
        <v>43.099999999999994</v>
      </c>
    </row>
    <row r="283" spans="1:15" x14ac:dyDescent="0.2">
      <c r="A283" s="3">
        <v>60077</v>
      </c>
      <c r="B283" t="s">
        <v>283</v>
      </c>
      <c r="C283">
        <v>62.1</v>
      </c>
      <c r="D283">
        <v>50.7</v>
      </c>
      <c r="E283" s="40">
        <v>50.9</v>
      </c>
      <c r="F283">
        <v>42.8</v>
      </c>
      <c r="G283">
        <v>43.1</v>
      </c>
      <c r="H283">
        <v>43.2</v>
      </c>
      <c r="I283">
        <v>43.7</v>
      </c>
      <c r="J283">
        <v>43.3</v>
      </c>
      <c r="K283">
        <v>56.2</v>
      </c>
      <c r="L283">
        <v>37.299999999999997</v>
      </c>
      <c r="M283">
        <v>36.700000000000003</v>
      </c>
      <c r="N283">
        <v>37.200000000000003</v>
      </c>
      <c r="O283">
        <f t="shared" si="4"/>
        <v>45.6</v>
      </c>
    </row>
    <row r="284" spans="1:15" x14ac:dyDescent="0.2">
      <c r="A284" s="3">
        <v>61150</v>
      </c>
      <c r="B284" t="s">
        <v>284</v>
      </c>
      <c r="C284">
        <v>76.8</v>
      </c>
      <c r="D284">
        <v>70.2</v>
      </c>
      <c r="E284" s="40">
        <v>69.900000000000006</v>
      </c>
      <c r="F284">
        <v>70.8</v>
      </c>
      <c r="G284">
        <v>70.599999999999994</v>
      </c>
      <c r="H284">
        <v>72.599999999999994</v>
      </c>
      <c r="I284">
        <v>64.599999999999994</v>
      </c>
      <c r="J284">
        <v>66.7</v>
      </c>
      <c r="K284">
        <v>74.5</v>
      </c>
      <c r="L284">
        <v>60.6</v>
      </c>
      <c r="M284">
        <v>64.099999999999994</v>
      </c>
      <c r="N284">
        <v>63.6</v>
      </c>
      <c r="O284">
        <f t="shared" si="4"/>
        <v>68.750000000000014</v>
      </c>
    </row>
    <row r="285" spans="1:15" x14ac:dyDescent="0.2">
      <c r="A285" s="3">
        <v>61151</v>
      </c>
      <c r="B285" t="s">
        <v>285</v>
      </c>
      <c r="C285">
        <v>48</v>
      </c>
      <c r="D285">
        <v>33.700000000000003</v>
      </c>
      <c r="E285" s="40">
        <v>52.2</v>
      </c>
      <c r="F285">
        <v>39.6</v>
      </c>
      <c r="G285">
        <v>36.4</v>
      </c>
      <c r="H285">
        <v>37.799999999999997</v>
      </c>
      <c r="I285">
        <v>42.9</v>
      </c>
      <c r="J285">
        <v>32</v>
      </c>
      <c r="K285">
        <v>37</v>
      </c>
      <c r="L285">
        <v>28.4</v>
      </c>
      <c r="M285">
        <v>30.6</v>
      </c>
      <c r="N285">
        <v>29.6</v>
      </c>
      <c r="O285">
        <f t="shared" si="4"/>
        <v>37.35</v>
      </c>
    </row>
    <row r="286" spans="1:15" x14ac:dyDescent="0.2">
      <c r="A286" s="3">
        <v>61154</v>
      </c>
      <c r="B286" t="s">
        <v>286</v>
      </c>
      <c r="C286">
        <v>68.900000000000006</v>
      </c>
      <c r="D286">
        <v>57.7</v>
      </c>
      <c r="E286" s="40">
        <v>49.4</v>
      </c>
      <c r="F286">
        <v>51.8</v>
      </c>
      <c r="G286">
        <v>53</v>
      </c>
      <c r="H286">
        <v>57.5</v>
      </c>
      <c r="I286">
        <v>37.1</v>
      </c>
      <c r="J286">
        <v>41.7</v>
      </c>
      <c r="K286">
        <v>59.8</v>
      </c>
      <c r="L286">
        <v>42.7</v>
      </c>
      <c r="M286">
        <v>42</v>
      </c>
      <c r="N286">
        <v>47.3</v>
      </c>
      <c r="O286">
        <f t="shared" si="4"/>
        <v>50.741666666666667</v>
      </c>
    </row>
    <row r="287" spans="1:15" x14ac:dyDescent="0.2">
      <c r="A287" s="3">
        <v>61156</v>
      </c>
      <c r="B287" t="s">
        <v>287</v>
      </c>
      <c r="C287">
        <v>61.7</v>
      </c>
      <c r="D287">
        <v>49</v>
      </c>
      <c r="E287" s="40">
        <v>50.3</v>
      </c>
      <c r="F287">
        <v>54.4</v>
      </c>
      <c r="G287">
        <v>46</v>
      </c>
      <c r="H287">
        <v>40.6</v>
      </c>
      <c r="I287">
        <v>38</v>
      </c>
      <c r="J287">
        <v>39.6</v>
      </c>
      <c r="K287">
        <v>53.5</v>
      </c>
      <c r="L287">
        <v>39.200000000000003</v>
      </c>
      <c r="M287">
        <v>35.700000000000003</v>
      </c>
      <c r="N287">
        <v>28.3</v>
      </c>
      <c r="O287">
        <f t="shared" si="4"/>
        <v>44.691666666666663</v>
      </c>
    </row>
    <row r="288" spans="1:15" x14ac:dyDescent="0.2">
      <c r="A288" s="3">
        <v>61157</v>
      </c>
      <c r="B288" t="s">
        <v>288</v>
      </c>
      <c r="C288">
        <v>60</v>
      </c>
      <c r="D288">
        <v>41.2</v>
      </c>
      <c r="E288" s="40">
        <v>47.1</v>
      </c>
      <c r="F288">
        <v>35.299999999999997</v>
      </c>
      <c r="G288">
        <v>38.200000000000003</v>
      </c>
      <c r="H288">
        <v>28.2</v>
      </c>
      <c r="I288">
        <v>38.5</v>
      </c>
      <c r="J288">
        <v>30.4</v>
      </c>
      <c r="K288">
        <v>53.6</v>
      </c>
      <c r="L288">
        <v>30.8</v>
      </c>
      <c r="M288">
        <v>47.8</v>
      </c>
      <c r="N288">
        <v>28.6</v>
      </c>
      <c r="O288">
        <f t="shared" si="4"/>
        <v>39.975000000000001</v>
      </c>
    </row>
    <row r="289" spans="1:15" x14ac:dyDescent="0.2">
      <c r="A289" s="3">
        <v>61158</v>
      </c>
      <c r="B289" t="s">
        <v>289</v>
      </c>
      <c r="C289">
        <v>51</v>
      </c>
      <c r="D289">
        <v>44.2</v>
      </c>
      <c r="E289" s="40">
        <v>60.4</v>
      </c>
      <c r="F289">
        <v>31.6</v>
      </c>
      <c r="G289">
        <v>34.5</v>
      </c>
      <c r="H289">
        <v>35.299999999999997</v>
      </c>
      <c r="I289">
        <v>42.3</v>
      </c>
      <c r="J289">
        <v>25.8</v>
      </c>
      <c r="K289">
        <v>20</v>
      </c>
      <c r="L289">
        <v>13.3</v>
      </c>
      <c r="M289">
        <v>21.2</v>
      </c>
      <c r="N289">
        <v>12</v>
      </c>
      <c r="O289">
        <f t="shared" si="4"/>
        <v>32.633333333333333</v>
      </c>
    </row>
    <row r="290" spans="1:15" x14ac:dyDescent="0.2">
      <c r="A290" s="3">
        <v>62070</v>
      </c>
      <c r="B290" t="s">
        <v>290</v>
      </c>
      <c r="C290">
        <v>51.6</v>
      </c>
      <c r="D290">
        <v>29.7</v>
      </c>
      <c r="E290" s="40">
        <v>39.700000000000003</v>
      </c>
      <c r="F290">
        <v>31.4</v>
      </c>
      <c r="G290">
        <v>25.6</v>
      </c>
      <c r="H290">
        <v>33.799999999999997</v>
      </c>
      <c r="I290">
        <v>39.700000000000003</v>
      </c>
      <c r="J290">
        <v>29.7</v>
      </c>
      <c r="K290">
        <v>51.6</v>
      </c>
      <c r="L290">
        <v>31.4</v>
      </c>
      <c r="M290">
        <v>25.6</v>
      </c>
      <c r="N290">
        <v>33.799999999999997</v>
      </c>
      <c r="O290">
        <f t="shared" si="4"/>
        <v>35.300000000000004</v>
      </c>
    </row>
    <row r="291" spans="1:15" x14ac:dyDescent="0.2">
      <c r="A291" s="3">
        <v>62072</v>
      </c>
      <c r="B291" t="s">
        <v>291</v>
      </c>
      <c r="C291">
        <v>65.3</v>
      </c>
      <c r="D291">
        <v>51.3</v>
      </c>
      <c r="E291" s="40">
        <v>54.3</v>
      </c>
      <c r="F291">
        <v>34.799999999999997</v>
      </c>
      <c r="G291">
        <v>38.5</v>
      </c>
      <c r="H291">
        <v>47.9</v>
      </c>
      <c r="I291">
        <v>44.7</v>
      </c>
      <c r="J291">
        <v>40.9</v>
      </c>
      <c r="K291">
        <v>56.5</v>
      </c>
      <c r="L291">
        <v>25.8</v>
      </c>
      <c r="M291">
        <v>29.6</v>
      </c>
      <c r="N291">
        <v>38.1</v>
      </c>
      <c r="O291">
        <f t="shared" si="4"/>
        <v>43.974999999999994</v>
      </c>
    </row>
    <row r="292" spans="1:15" x14ac:dyDescent="0.2">
      <c r="A292" s="3">
        <v>63066</v>
      </c>
      <c r="B292" t="s">
        <v>292</v>
      </c>
      <c r="C292">
        <v>60.8</v>
      </c>
      <c r="D292">
        <v>47.2</v>
      </c>
      <c r="E292" s="40">
        <v>46.4</v>
      </c>
      <c r="F292">
        <v>28.4</v>
      </c>
      <c r="G292">
        <v>35.5</v>
      </c>
      <c r="H292">
        <v>41.9</v>
      </c>
      <c r="I292">
        <v>32.5</v>
      </c>
      <c r="J292">
        <v>38.9</v>
      </c>
      <c r="K292">
        <v>52.3</v>
      </c>
      <c r="L292">
        <v>16.5</v>
      </c>
      <c r="M292">
        <v>22.7</v>
      </c>
      <c r="N292">
        <v>30.7</v>
      </c>
      <c r="O292">
        <f t="shared" si="4"/>
        <v>37.816666666666663</v>
      </c>
    </row>
    <row r="293" spans="1:15" x14ac:dyDescent="0.2">
      <c r="A293" s="3">
        <v>63067</v>
      </c>
      <c r="B293" t="s">
        <v>293</v>
      </c>
      <c r="C293">
        <v>59.4</v>
      </c>
      <c r="D293">
        <v>50</v>
      </c>
      <c r="E293" s="40">
        <v>46.2</v>
      </c>
      <c r="F293">
        <v>40</v>
      </c>
      <c r="G293">
        <v>41.5</v>
      </c>
      <c r="H293">
        <v>45.5</v>
      </c>
      <c r="I293">
        <v>42.2</v>
      </c>
      <c r="J293">
        <v>47.2</v>
      </c>
      <c r="K293">
        <v>46.1</v>
      </c>
      <c r="L293">
        <v>37.799999999999997</v>
      </c>
      <c r="M293">
        <v>40.799999999999997</v>
      </c>
      <c r="N293">
        <v>33.799999999999997</v>
      </c>
      <c r="O293">
        <f t="shared" si="4"/>
        <v>44.208333333333336</v>
      </c>
    </row>
    <row r="294" spans="1:15" x14ac:dyDescent="0.2">
      <c r="A294" s="3">
        <v>64072</v>
      </c>
      <c r="B294" t="s">
        <v>294</v>
      </c>
      <c r="C294">
        <v>68.400000000000006</v>
      </c>
      <c r="D294">
        <v>47.3</v>
      </c>
      <c r="E294" s="40">
        <v>47.7</v>
      </c>
      <c r="F294">
        <v>58.8</v>
      </c>
      <c r="G294">
        <v>62.3</v>
      </c>
      <c r="H294">
        <v>77.900000000000006</v>
      </c>
      <c r="I294">
        <v>33.299999999999997</v>
      </c>
      <c r="J294">
        <v>29.5</v>
      </c>
      <c r="K294">
        <v>52.9</v>
      </c>
      <c r="L294">
        <v>43.6</v>
      </c>
      <c r="M294">
        <v>50</v>
      </c>
      <c r="N294">
        <v>72.5</v>
      </c>
      <c r="O294">
        <f t="shared" si="4"/>
        <v>53.68333333333333</v>
      </c>
    </row>
    <row r="295" spans="1:15" x14ac:dyDescent="0.2">
      <c r="A295" s="3">
        <v>64074</v>
      </c>
      <c r="B295" t="s">
        <v>295</v>
      </c>
      <c r="C295">
        <v>61.6</v>
      </c>
      <c r="D295">
        <v>53.7</v>
      </c>
      <c r="E295" s="40">
        <v>46.3</v>
      </c>
      <c r="F295">
        <v>38.200000000000003</v>
      </c>
      <c r="G295">
        <v>41.9</v>
      </c>
      <c r="H295">
        <v>42</v>
      </c>
      <c r="I295">
        <v>33.9</v>
      </c>
      <c r="J295">
        <v>38.9</v>
      </c>
      <c r="K295">
        <v>45.2</v>
      </c>
      <c r="L295">
        <v>24.6</v>
      </c>
      <c r="M295">
        <v>27</v>
      </c>
      <c r="N295">
        <v>30.9</v>
      </c>
      <c r="O295">
        <f t="shared" si="4"/>
        <v>40.35</v>
      </c>
    </row>
    <row r="296" spans="1:15" x14ac:dyDescent="0.2">
      <c r="A296" s="3">
        <v>64075</v>
      </c>
      <c r="B296" t="s">
        <v>296</v>
      </c>
      <c r="C296">
        <v>60.4</v>
      </c>
      <c r="D296">
        <v>47.8</v>
      </c>
      <c r="E296" s="40">
        <v>49.6</v>
      </c>
      <c r="F296">
        <v>46.8</v>
      </c>
      <c r="G296">
        <v>46.6</v>
      </c>
      <c r="H296">
        <v>49.4</v>
      </c>
      <c r="I296">
        <v>37.6</v>
      </c>
      <c r="J296">
        <v>34.9</v>
      </c>
      <c r="K296">
        <v>50</v>
      </c>
      <c r="L296">
        <v>35.1</v>
      </c>
      <c r="M296">
        <v>33.6</v>
      </c>
      <c r="N296">
        <v>37.5</v>
      </c>
      <c r="O296">
        <f t="shared" si="4"/>
        <v>44.108333333333327</v>
      </c>
    </row>
    <row r="297" spans="1:15" x14ac:dyDescent="0.2">
      <c r="A297" s="3">
        <v>65096</v>
      </c>
      <c r="B297" t="s">
        <v>297</v>
      </c>
      <c r="C297">
        <v>52.4</v>
      </c>
      <c r="D297">
        <v>46.9</v>
      </c>
      <c r="E297" s="40">
        <v>50</v>
      </c>
      <c r="F297">
        <v>34.9</v>
      </c>
      <c r="G297">
        <v>39.1</v>
      </c>
      <c r="H297">
        <v>29.8</v>
      </c>
      <c r="I297">
        <v>49.2</v>
      </c>
      <c r="J297">
        <v>42.6</v>
      </c>
      <c r="K297">
        <v>45.8</v>
      </c>
      <c r="L297">
        <v>31.6</v>
      </c>
      <c r="M297">
        <v>33.9</v>
      </c>
      <c r="N297">
        <v>27.1</v>
      </c>
      <c r="O297">
        <f t="shared" si="4"/>
        <v>40.275000000000006</v>
      </c>
    </row>
    <row r="298" spans="1:15" x14ac:dyDescent="0.2">
      <c r="A298" s="3">
        <v>65098</v>
      </c>
      <c r="B298" t="s">
        <v>298</v>
      </c>
      <c r="C298">
        <v>58.5</v>
      </c>
      <c r="D298">
        <v>43.3</v>
      </c>
      <c r="E298" s="40">
        <v>47.9</v>
      </c>
      <c r="F298">
        <v>52.8</v>
      </c>
      <c r="G298">
        <v>49</v>
      </c>
      <c r="H298">
        <v>42.4</v>
      </c>
      <c r="I298">
        <v>40.9</v>
      </c>
      <c r="J298">
        <v>34.700000000000003</v>
      </c>
      <c r="K298">
        <v>44.7</v>
      </c>
      <c r="L298">
        <v>40.200000000000003</v>
      </c>
      <c r="M298">
        <v>42.9</v>
      </c>
      <c r="N298">
        <v>34.700000000000003</v>
      </c>
      <c r="O298">
        <f t="shared" si="4"/>
        <v>44.333333333333321</v>
      </c>
    </row>
    <row r="299" spans="1:15" x14ac:dyDescent="0.2">
      <c r="A299" s="3">
        <v>66102</v>
      </c>
      <c r="B299" t="s">
        <v>299</v>
      </c>
      <c r="C299">
        <v>68.3</v>
      </c>
      <c r="D299">
        <v>57.1</v>
      </c>
      <c r="E299" s="40">
        <v>56.4</v>
      </c>
      <c r="F299">
        <v>49.6</v>
      </c>
      <c r="G299">
        <v>51.2</v>
      </c>
      <c r="H299">
        <v>57.5</v>
      </c>
      <c r="I299">
        <v>46.5</v>
      </c>
      <c r="J299">
        <v>45.8</v>
      </c>
      <c r="K299">
        <v>59.8</v>
      </c>
      <c r="L299">
        <v>40.200000000000003</v>
      </c>
      <c r="M299">
        <v>40</v>
      </c>
      <c r="N299">
        <v>49.4</v>
      </c>
      <c r="O299">
        <f t="shared" si="4"/>
        <v>51.81666666666667</v>
      </c>
    </row>
    <row r="300" spans="1:15" x14ac:dyDescent="0.2">
      <c r="A300" s="3">
        <v>66103</v>
      </c>
      <c r="B300" t="s">
        <v>300</v>
      </c>
      <c r="C300">
        <v>53.4</v>
      </c>
      <c r="D300">
        <v>45.9</v>
      </c>
      <c r="E300" s="40">
        <v>40.6</v>
      </c>
      <c r="F300">
        <v>18.8</v>
      </c>
      <c r="G300">
        <v>21.8</v>
      </c>
      <c r="H300">
        <v>27</v>
      </c>
      <c r="I300">
        <v>29.1</v>
      </c>
      <c r="J300">
        <v>43.6</v>
      </c>
      <c r="K300">
        <v>46.8</v>
      </c>
      <c r="L300">
        <v>11.9</v>
      </c>
      <c r="M300">
        <v>17.899999999999999</v>
      </c>
      <c r="N300">
        <v>21.3</v>
      </c>
      <c r="O300">
        <f t="shared" si="4"/>
        <v>31.508333333333336</v>
      </c>
    </row>
    <row r="301" spans="1:15" x14ac:dyDescent="0.2">
      <c r="A301" s="3">
        <v>66104</v>
      </c>
      <c r="B301" t="s">
        <v>301</v>
      </c>
      <c r="C301">
        <v>79.3</v>
      </c>
      <c r="D301">
        <v>68.099999999999994</v>
      </c>
      <c r="E301" s="40">
        <v>68.099999999999994</v>
      </c>
      <c r="F301">
        <v>70.5</v>
      </c>
      <c r="G301">
        <v>67.400000000000006</v>
      </c>
      <c r="H301">
        <v>59.5</v>
      </c>
      <c r="I301">
        <v>53.3</v>
      </c>
      <c r="J301">
        <v>53.6</v>
      </c>
      <c r="K301">
        <v>57.1</v>
      </c>
      <c r="L301">
        <v>53.3</v>
      </c>
      <c r="M301">
        <v>50</v>
      </c>
      <c r="N301">
        <v>35.700000000000003</v>
      </c>
      <c r="O301">
        <f t="shared" si="4"/>
        <v>59.658333333333331</v>
      </c>
    </row>
    <row r="302" spans="1:15" x14ac:dyDescent="0.2">
      <c r="A302" s="3">
        <v>66105</v>
      </c>
      <c r="B302" t="s">
        <v>302</v>
      </c>
      <c r="C302">
        <v>65</v>
      </c>
      <c r="D302">
        <v>52.5</v>
      </c>
      <c r="E302" s="40">
        <v>48.5</v>
      </c>
      <c r="F302">
        <v>49.7</v>
      </c>
      <c r="G302">
        <v>46.9</v>
      </c>
      <c r="H302">
        <v>50.6</v>
      </c>
      <c r="I302">
        <v>33.700000000000003</v>
      </c>
      <c r="J302">
        <v>38.200000000000003</v>
      </c>
      <c r="K302">
        <v>53.3</v>
      </c>
      <c r="L302">
        <v>33.700000000000003</v>
      </c>
      <c r="M302">
        <v>31.4</v>
      </c>
      <c r="N302">
        <v>38.200000000000003</v>
      </c>
      <c r="O302">
        <f t="shared" si="4"/>
        <v>45.141666666666659</v>
      </c>
    </row>
    <row r="303" spans="1:15" x14ac:dyDescent="0.2">
      <c r="A303" s="3">
        <v>66107</v>
      </c>
      <c r="B303" t="s">
        <v>303</v>
      </c>
      <c r="C303">
        <v>58.5</v>
      </c>
      <c r="D303">
        <v>38.4</v>
      </c>
      <c r="E303" s="40">
        <v>41.9</v>
      </c>
      <c r="F303">
        <v>29.1</v>
      </c>
      <c r="G303">
        <v>28.6</v>
      </c>
      <c r="H303">
        <v>46.8</v>
      </c>
      <c r="I303">
        <v>31.5</v>
      </c>
      <c r="J303">
        <v>26.5</v>
      </c>
      <c r="K303">
        <v>46.9</v>
      </c>
      <c r="L303">
        <v>17.899999999999999</v>
      </c>
      <c r="M303">
        <v>20.399999999999999</v>
      </c>
      <c r="N303">
        <v>36.299999999999997</v>
      </c>
      <c r="O303">
        <f t="shared" si="4"/>
        <v>35.233333333333327</v>
      </c>
    </row>
    <row r="304" spans="1:15" x14ac:dyDescent="0.2">
      <c r="A304" s="3">
        <v>67055</v>
      </c>
      <c r="B304" t="s">
        <v>304</v>
      </c>
      <c r="C304">
        <v>60.7</v>
      </c>
      <c r="D304">
        <v>42.7</v>
      </c>
      <c r="E304" s="40">
        <v>41.1</v>
      </c>
      <c r="F304">
        <v>27.7</v>
      </c>
      <c r="G304">
        <v>37.1</v>
      </c>
      <c r="H304">
        <v>46.7</v>
      </c>
      <c r="I304">
        <v>31.7</v>
      </c>
      <c r="J304">
        <v>34.1</v>
      </c>
      <c r="K304">
        <v>51.2</v>
      </c>
      <c r="L304">
        <v>21.8</v>
      </c>
      <c r="M304">
        <v>29.1</v>
      </c>
      <c r="N304">
        <v>38.6</v>
      </c>
      <c r="O304">
        <f t="shared" si="4"/>
        <v>38.541666666666671</v>
      </c>
    </row>
    <row r="305" spans="1:15" x14ac:dyDescent="0.2">
      <c r="A305" s="3">
        <v>67061</v>
      </c>
      <c r="B305" t="s">
        <v>305</v>
      </c>
      <c r="C305">
        <v>41.4</v>
      </c>
      <c r="D305">
        <v>26.1</v>
      </c>
      <c r="E305" s="40">
        <v>25.4</v>
      </c>
      <c r="F305">
        <v>9.3000000000000007</v>
      </c>
      <c r="G305">
        <v>12.5</v>
      </c>
      <c r="H305">
        <v>15.9</v>
      </c>
      <c r="I305">
        <v>25.4</v>
      </c>
      <c r="J305">
        <v>26.1</v>
      </c>
      <c r="K305">
        <v>41.4</v>
      </c>
      <c r="L305">
        <v>9.3000000000000007</v>
      </c>
      <c r="M305">
        <v>12.5</v>
      </c>
      <c r="N305">
        <v>15.9</v>
      </c>
      <c r="O305">
        <f t="shared" si="4"/>
        <v>21.766666666666666</v>
      </c>
    </row>
    <row r="306" spans="1:15" x14ac:dyDescent="0.2">
      <c r="A306" s="3">
        <v>68070</v>
      </c>
      <c r="B306" t="s">
        <v>306</v>
      </c>
      <c r="C306">
        <v>67</v>
      </c>
      <c r="D306">
        <v>51.6</v>
      </c>
      <c r="E306" s="40">
        <v>52.6</v>
      </c>
      <c r="F306">
        <v>49.6</v>
      </c>
      <c r="G306">
        <v>47.4</v>
      </c>
      <c r="H306">
        <v>59.6</v>
      </c>
      <c r="I306">
        <v>36.4</v>
      </c>
      <c r="J306">
        <v>37.799999999999997</v>
      </c>
      <c r="K306">
        <v>53.4</v>
      </c>
      <c r="L306">
        <v>31.7</v>
      </c>
      <c r="M306">
        <v>33.9</v>
      </c>
      <c r="N306">
        <v>47.4</v>
      </c>
      <c r="O306">
        <f t="shared" si="4"/>
        <v>47.366666666666667</v>
      </c>
    </row>
    <row r="307" spans="1:15" x14ac:dyDescent="0.2">
      <c r="A307" s="3">
        <v>68071</v>
      </c>
      <c r="B307" t="s">
        <v>307</v>
      </c>
      <c r="C307">
        <v>60.4</v>
      </c>
      <c r="D307">
        <v>51.8</v>
      </c>
      <c r="E307" s="40">
        <v>62.3</v>
      </c>
      <c r="F307">
        <v>52.8</v>
      </c>
      <c r="G307">
        <v>50</v>
      </c>
      <c r="H307">
        <v>44.7</v>
      </c>
      <c r="I307">
        <v>54.5</v>
      </c>
      <c r="J307">
        <v>36.700000000000003</v>
      </c>
      <c r="K307">
        <v>53.3</v>
      </c>
      <c r="L307">
        <v>27.3</v>
      </c>
      <c r="M307">
        <v>26.7</v>
      </c>
      <c r="N307">
        <v>33.299999999999997</v>
      </c>
      <c r="O307">
        <f t="shared" si="4"/>
        <v>46.15</v>
      </c>
    </row>
    <row r="308" spans="1:15" x14ac:dyDescent="0.2">
      <c r="A308" s="3">
        <v>68072</v>
      </c>
      <c r="B308" t="s">
        <v>308</v>
      </c>
      <c r="C308">
        <v>60</v>
      </c>
      <c r="D308">
        <v>55.6</v>
      </c>
      <c r="E308" s="40">
        <v>57.9</v>
      </c>
      <c r="F308">
        <v>41.7</v>
      </c>
      <c r="G308">
        <v>30.6</v>
      </c>
      <c r="H308">
        <v>54.3</v>
      </c>
      <c r="I308">
        <v>52.4</v>
      </c>
      <c r="J308">
        <v>41.2</v>
      </c>
      <c r="K308">
        <v>55.6</v>
      </c>
      <c r="L308">
        <v>47.4</v>
      </c>
      <c r="M308">
        <v>29.4</v>
      </c>
      <c r="N308">
        <v>44.4</v>
      </c>
      <c r="O308">
        <f t="shared" si="4"/>
        <v>47.541666666666657</v>
      </c>
    </row>
    <row r="309" spans="1:15" x14ac:dyDescent="0.2">
      <c r="A309" s="3">
        <v>68073</v>
      </c>
      <c r="B309" t="s">
        <v>309</v>
      </c>
      <c r="C309">
        <v>59.4</v>
      </c>
      <c r="D309">
        <v>46.2</v>
      </c>
      <c r="E309" s="40">
        <v>41.4</v>
      </c>
      <c r="F309">
        <v>31.6</v>
      </c>
      <c r="G309">
        <v>36.1</v>
      </c>
      <c r="H309">
        <v>47</v>
      </c>
      <c r="I309">
        <v>35.4</v>
      </c>
      <c r="J309">
        <v>39.1</v>
      </c>
      <c r="K309">
        <v>51.5</v>
      </c>
      <c r="L309">
        <v>27</v>
      </c>
      <c r="M309">
        <v>27.3</v>
      </c>
      <c r="N309">
        <v>40.200000000000003</v>
      </c>
      <c r="O309">
        <f t="shared" si="4"/>
        <v>40.18333333333333</v>
      </c>
    </row>
    <row r="310" spans="1:15" x14ac:dyDescent="0.2">
      <c r="A310" s="3">
        <v>68074</v>
      </c>
      <c r="B310" t="s">
        <v>310</v>
      </c>
      <c r="C310">
        <v>75.5</v>
      </c>
      <c r="D310">
        <v>55.8</v>
      </c>
      <c r="E310" s="40">
        <v>59.6</v>
      </c>
      <c r="F310">
        <v>43.9</v>
      </c>
      <c r="G310">
        <v>60</v>
      </c>
      <c r="H310">
        <v>64.5</v>
      </c>
      <c r="I310">
        <v>56.3</v>
      </c>
      <c r="J310">
        <v>51.1</v>
      </c>
      <c r="K310">
        <v>64.900000000000006</v>
      </c>
      <c r="L310">
        <v>43.2</v>
      </c>
      <c r="M310">
        <v>57.8</v>
      </c>
      <c r="N310">
        <v>56.8</v>
      </c>
      <c r="O310">
        <f t="shared" si="4"/>
        <v>57.449999999999996</v>
      </c>
    </row>
    <row r="311" spans="1:15" x14ac:dyDescent="0.2">
      <c r="A311" s="3">
        <v>68075</v>
      </c>
      <c r="B311" t="s">
        <v>311</v>
      </c>
      <c r="C311">
        <v>65.599999999999994</v>
      </c>
      <c r="D311">
        <v>62.5</v>
      </c>
      <c r="E311" s="40">
        <v>44.4</v>
      </c>
      <c r="F311">
        <v>46.7</v>
      </c>
      <c r="G311">
        <v>62.5</v>
      </c>
      <c r="H311">
        <v>53.1</v>
      </c>
      <c r="I311">
        <v>37.9</v>
      </c>
      <c r="J311">
        <v>46.2</v>
      </c>
      <c r="K311">
        <v>50</v>
      </c>
      <c r="L311">
        <v>27.6</v>
      </c>
      <c r="M311">
        <v>38.5</v>
      </c>
      <c r="N311">
        <v>40</v>
      </c>
      <c r="O311">
        <f t="shared" si="4"/>
        <v>47.916666666666664</v>
      </c>
    </row>
    <row r="312" spans="1:15" x14ac:dyDescent="0.2">
      <c r="A312" s="3">
        <v>69104</v>
      </c>
      <c r="B312" t="s">
        <v>312</v>
      </c>
      <c r="C312">
        <v>76.2</v>
      </c>
      <c r="D312">
        <v>50</v>
      </c>
      <c r="E312" s="40">
        <v>47.1</v>
      </c>
      <c r="F312">
        <v>64.7</v>
      </c>
      <c r="G312">
        <v>50</v>
      </c>
      <c r="H312">
        <v>66.7</v>
      </c>
      <c r="I312">
        <v>28.6</v>
      </c>
      <c r="J312">
        <v>33.299999999999997</v>
      </c>
      <c r="K312">
        <v>71.400000000000006</v>
      </c>
      <c r="L312">
        <v>42.9</v>
      </c>
      <c r="M312">
        <v>25</v>
      </c>
      <c r="N312">
        <v>50</v>
      </c>
      <c r="O312">
        <f t="shared" si="4"/>
        <v>50.491666666666667</v>
      </c>
    </row>
    <row r="313" spans="1:15" x14ac:dyDescent="0.2">
      <c r="A313" s="3">
        <v>69106</v>
      </c>
      <c r="B313" t="s">
        <v>313</v>
      </c>
      <c r="C313">
        <v>60.3</v>
      </c>
      <c r="D313">
        <v>42.7</v>
      </c>
      <c r="E313" s="40">
        <v>47</v>
      </c>
      <c r="F313">
        <v>44.1</v>
      </c>
      <c r="G313">
        <v>41.1</v>
      </c>
      <c r="H313">
        <v>44.5</v>
      </c>
      <c r="I313">
        <v>38.5</v>
      </c>
      <c r="J313">
        <v>34</v>
      </c>
      <c r="K313">
        <v>53</v>
      </c>
      <c r="L313">
        <v>34</v>
      </c>
      <c r="M313">
        <v>28.4</v>
      </c>
      <c r="N313">
        <v>34.299999999999997</v>
      </c>
      <c r="O313">
        <f t="shared" si="4"/>
        <v>41.824999999999996</v>
      </c>
    </row>
    <row r="314" spans="1:15" x14ac:dyDescent="0.2">
      <c r="A314" s="3">
        <v>69107</v>
      </c>
      <c r="B314" t="s">
        <v>314</v>
      </c>
      <c r="C314">
        <v>62.5</v>
      </c>
      <c r="D314">
        <v>63.2</v>
      </c>
      <c r="E314" s="40">
        <v>52.9</v>
      </c>
      <c r="F314">
        <v>29.4</v>
      </c>
      <c r="G314">
        <v>50</v>
      </c>
      <c r="H314">
        <v>35</v>
      </c>
      <c r="I314">
        <v>35</v>
      </c>
      <c r="J314">
        <v>52.2</v>
      </c>
      <c r="K314">
        <v>45</v>
      </c>
      <c r="L314">
        <v>25</v>
      </c>
      <c r="M314">
        <v>47.8</v>
      </c>
      <c r="N314">
        <v>20</v>
      </c>
      <c r="O314">
        <f t="shared" si="4"/>
        <v>43.166666666666664</v>
      </c>
    </row>
    <row r="315" spans="1:15" x14ac:dyDescent="0.2">
      <c r="A315" s="3">
        <v>69108</v>
      </c>
      <c r="B315" t="s">
        <v>315</v>
      </c>
      <c r="C315">
        <v>53.5</v>
      </c>
      <c r="D315">
        <v>50.5</v>
      </c>
      <c r="E315" s="40">
        <v>30.1</v>
      </c>
      <c r="F315">
        <v>20.7</v>
      </c>
      <c r="G315">
        <v>34</v>
      </c>
      <c r="H315">
        <v>25.4</v>
      </c>
      <c r="I315">
        <v>27.1</v>
      </c>
      <c r="J315">
        <v>46.7</v>
      </c>
      <c r="K315">
        <v>42</v>
      </c>
      <c r="L315">
        <v>11.7</v>
      </c>
      <c r="M315">
        <v>30.2</v>
      </c>
      <c r="N315">
        <v>18</v>
      </c>
      <c r="O315">
        <f t="shared" si="4"/>
        <v>32.491666666666667</v>
      </c>
    </row>
    <row r="316" spans="1:15" x14ac:dyDescent="0.2">
      <c r="A316" s="3">
        <v>69109</v>
      </c>
      <c r="B316" t="s">
        <v>316</v>
      </c>
      <c r="C316">
        <v>59.3</v>
      </c>
      <c r="D316">
        <v>34.700000000000003</v>
      </c>
      <c r="E316" s="40">
        <v>39.299999999999997</v>
      </c>
      <c r="F316">
        <v>17.600000000000001</v>
      </c>
      <c r="G316">
        <v>17.8</v>
      </c>
      <c r="H316">
        <v>26</v>
      </c>
      <c r="I316">
        <v>27.4</v>
      </c>
      <c r="J316">
        <v>25.7</v>
      </c>
      <c r="K316">
        <v>48.1</v>
      </c>
      <c r="L316">
        <v>13</v>
      </c>
      <c r="M316">
        <v>13.2</v>
      </c>
      <c r="N316">
        <v>17.899999999999999</v>
      </c>
      <c r="O316">
        <f t="shared" si="4"/>
        <v>28.333333333333332</v>
      </c>
    </row>
    <row r="317" spans="1:15" x14ac:dyDescent="0.2">
      <c r="A317" s="3">
        <v>70092</v>
      </c>
      <c r="B317" t="s">
        <v>317</v>
      </c>
      <c r="C317">
        <v>53.3</v>
      </c>
      <c r="D317">
        <v>47.5</v>
      </c>
      <c r="E317" s="40">
        <v>41.2</v>
      </c>
      <c r="F317">
        <v>28.5</v>
      </c>
      <c r="G317">
        <v>42.3</v>
      </c>
      <c r="H317">
        <v>47.2</v>
      </c>
      <c r="I317">
        <v>32.200000000000003</v>
      </c>
      <c r="J317">
        <v>39.200000000000003</v>
      </c>
      <c r="K317">
        <v>46.2</v>
      </c>
      <c r="L317">
        <v>23.8</v>
      </c>
      <c r="M317">
        <v>33.9</v>
      </c>
      <c r="N317">
        <v>39.799999999999997</v>
      </c>
      <c r="O317">
        <f t="shared" si="4"/>
        <v>39.591666666666661</v>
      </c>
    </row>
    <row r="318" spans="1:15" x14ac:dyDescent="0.2">
      <c r="A318" s="3">
        <v>70093</v>
      </c>
      <c r="B318" t="s">
        <v>318</v>
      </c>
      <c r="C318">
        <v>63.1</v>
      </c>
      <c r="D318">
        <v>45.6</v>
      </c>
      <c r="E318" s="40">
        <v>48.8</v>
      </c>
      <c r="F318">
        <v>37.9</v>
      </c>
      <c r="G318">
        <v>35.299999999999997</v>
      </c>
      <c r="H318">
        <v>46.1</v>
      </c>
      <c r="I318">
        <v>34.799999999999997</v>
      </c>
      <c r="J318">
        <v>35.1</v>
      </c>
      <c r="K318">
        <v>51</v>
      </c>
      <c r="L318">
        <v>24.4</v>
      </c>
      <c r="M318">
        <v>24.9</v>
      </c>
      <c r="N318">
        <v>34.4</v>
      </c>
      <c r="O318">
        <f t="shared" si="4"/>
        <v>40.116666666666667</v>
      </c>
    </row>
    <row r="319" spans="1:15" x14ac:dyDescent="0.2">
      <c r="A319" s="3">
        <v>71091</v>
      </c>
      <c r="B319" t="s">
        <v>319</v>
      </c>
      <c r="C319">
        <v>48.1</v>
      </c>
      <c r="D319">
        <v>40.200000000000003</v>
      </c>
      <c r="E319" s="40">
        <v>42.5</v>
      </c>
      <c r="F319">
        <v>39.200000000000003</v>
      </c>
      <c r="G319">
        <v>35.200000000000003</v>
      </c>
      <c r="H319">
        <v>40</v>
      </c>
      <c r="I319">
        <v>42.5</v>
      </c>
      <c r="J319">
        <v>40.200000000000003</v>
      </c>
      <c r="K319">
        <v>48.1</v>
      </c>
      <c r="L319">
        <v>39.200000000000003</v>
      </c>
      <c r="M319">
        <v>35.200000000000003</v>
      </c>
      <c r="N319">
        <v>40</v>
      </c>
      <c r="O319">
        <f t="shared" si="4"/>
        <v>40.866666666666667</v>
      </c>
    </row>
    <row r="320" spans="1:15" x14ac:dyDescent="0.2">
      <c r="A320" s="3">
        <v>71092</v>
      </c>
      <c r="B320" t="s">
        <v>320</v>
      </c>
      <c r="C320">
        <v>53.5</v>
      </c>
      <c r="D320">
        <v>38.700000000000003</v>
      </c>
      <c r="E320" s="40">
        <v>47.9</v>
      </c>
      <c r="F320">
        <v>37.1</v>
      </c>
      <c r="G320">
        <v>31.9</v>
      </c>
      <c r="H320">
        <v>44.6</v>
      </c>
      <c r="I320">
        <v>41.3</v>
      </c>
      <c r="J320">
        <v>32.700000000000003</v>
      </c>
      <c r="K320">
        <v>48.5</v>
      </c>
      <c r="L320">
        <v>29.5</v>
      </c>
      <c r="M320">
        <v>27.2</v>
      </c>
      <c r="N320">
        <v>36.1</v>
      </c>
      <c r="O320">
        <f t="shared" si="4"/>
        <v>39.083333333333336</v>
      </c>
    </row>
    <row r="321" spans="1:15" x14ac:dyDescent="0.2">
      <c r="A321" s="3">
        <v>72066</v>
      </c>
      <c r="B321" t="s">
        <v>321</v>
      </c>
      <c r="C321">
        <v>53.5</v>
      </c>
      <c r="D321">
        <v>40.4</v>
      </c>
      <c r="E321" s="40">
        <v>41.6</v>
      </c>
      <c r="F321">
        <v>43</v>
      </c>
      <c r="G321">
        <v>31.6</v>
      </c>
      <c r="H321">
        <v>40.799999999999997</v>
      </c>
      <c r="I321">
        <v>34.1</v>
      </c>
      <c r="J321">
        <v>36.9</v>
      </c>
      <c r="K321">
        <v>42.3</v>
      </c>
      <c r="L321">
        <v>37.299999999999997</v>
      </c>
      <c r="M321">
        <v>29.9</v>
      </c>
      <c r="N321">
        <v>32.700000000000003</v>
      </c>
      <c r="O321">
        <f t="shared" si="4"/>
        <v>38.674999999999997</v>
      </c>
    </row>
    <row r="322" spans="1:15" x14ac:dyDescent="0.2">
      <c r="A322" s="3">
        <v>72068</v>
      </c>
      <c r="B322" t="s">
        <v>322</v>
      </c>
      <c r="C322">
        <v>64.7</v>
      </c>
      <c r="D322">
        <v>53.2</v>
      </c>
      <c r="E322" s="40">
        <v>50.3</v>
      </c>
      <c r="F322">
        <v>47.2</v>
      </c>
      <c r="G322">
        <v>45.8</v>
      </c>
      <c r="H322">
        <v>49.2</v>
      </c>
      <c r="I322">
        <v>44.7</v>
      </c>
      <c r="J322">
        <v>46.1</v>
      </c>
      <c r="K322">
        <v>59.3</v>
      </c>
      <c r="L322">
        <v>46.3</v>
      </c>
      <c r="M322">
        <v>37.6</v>
      </c>
      <c r="N322">
        <v>43.8</v>
      </c>
      <c r="O322">
        <f t="shared" si="4"/>
        <v>49.016666666666659</v>
      </c>
    </row>
    <row r="323" spans="1:15" x14ac:dyDescent="0.2">
      <c r="A323" s="3">
        <v>72073</v>
      </c>
      <c r="B323" t="s">
        <v>323</v>
      </c>
      <c r="C323">
        <v>50.8</v>
      </c>
      <c r="D323">
        <v>36.799999999999997</v>
      </c>
      <c r="E323" s="40">
        <v>37</v>
      </c>
      <c r="F323">
        <v>28.8</v>
      </c>
      <c r="G323">
        <v>42.2</v>
      </c>
      <c r="H323">
        <v>42.5</v>
      </c>
      <c r="I323">
        <v>37</v>
      </c>
      <c r="J323">
        <v>36.799999999999997</v>
      </c>
      <c r="K323">
        <v>50.8</v>
      </c>
      <c r="L323">
        <v>28.8</v>
      </c>
      <c r="M323">
        <v>42.2</v>
      </c>
      <c r="N323">
        <v>42.5</v>
      </c>
      <c r="O323">
        <f t="shared" ref="O323:O386" si="5">AVERAGE(C323:N323)</f>
        <v>39.683333333333337</v>
      </c>
    </row>
    <row r="324" spans="1:15" x14ac:dyDescent="0.2">
      <c r="A324" s="3">
        <v>72074</v>
      </c>
      <c r="B324" t="s">
        <v>324</v>
      </c>
      <c r="C324">
        <v>43.3</v>
      </c>
      <c r="D324">
        <v>32.6</v>
      </c>
      <c r="E324" s="40">
        <v>38.5</v>
      </c>
      <c r="F324">
        <v>31.2</v>
      </c>
      <c r="G324">
        <v>20</v>
      </c>
      <c r="H324">
        <v>20.8</v>
      </c>
      <c r="I324">
        <v>38.5</v>
      </c>
      <c r="J324">
        <v>24.5</v>
      </c>
      <c r="K324">
        <v>37.299999999999997</v>
      </c>
      <c r="L324">
        <v>31.2</v>
      </c>
      <c r="M324">
        <v>16.8</v>
      </c>
      <c r="N324">
        <v>17.600000000000001</v>
      </c>
      <c r="O324">
        <f t="shared" si="5"/>
        <v>29.358333333333334</v>
      </c>
    </row>
    <row r="325" spans="1:15" x14ac:dyDescent="0.2">
      <c r="A325" s="3">
        <v>73099</v>
      </c>
      <c r="B325" t="s">
        <v>325</v>
      </c>
      <c r="C325">
        <v>49.3</v>
      </c>
      <c r="D325">
        <v>41.4</v>
      </c>
      <c r="E325" s="40">
        <v>39.4</v>
      </c>
      <c r="F325">
        <v>33.1</v>
      </c>
      <c r="G325">
        <v>34.299999999999997</v>
      </c>
      <c r="H325">
        <v>31.3</v>
      </c>
      <c r="I325">
        <v>33</v>
      </c>
      <c r="J325">
        <v>34.700000000000003</v>
      </c>
      <c r="K325">
        <v>44.9</v>
      </c>
      <c r="L325">
        <v>28</v>
      </c>
      <c r="M325">
        <v>28.3</v>
      </c>
      <c r="N325">
        <v>25.1</v>
      </c>
      <c r="O325">
        <f t="shared" si="5"/>
        <v>35.233333333333334</v>
      </c>
    </row>
    <row r="326" spans="1:15" x14ac:dyDescent="0.2">
      <c r="A326" s="3">
        <v>73102</v>
      </c>
      <c r="B326" t="s">
        <v>326</v>
      </c>
      <c r="C326">
        <v>53.9</v>
      </c>
      <c r="D326">
        <v>31.4</v>
      </c>
      <c r="E326" s="40">
        <v>44.8</v>
      </c>
      <c r="F326">
        <v>38.1</v>
      </c>
      <c r="G326">
        <v>34.1</v>
      </c>
      <c r="H326">
        <v>39.5</v>
      </c>
      <c r="I326">
        <v>35.4</v>
      </c>
      <c r="J326">
        <v>23.5</v>
      </c>
      <c r="K326">
        <v>44</v>
      </c>
      <c r="L326">
        <v>28.6</v>
      </c>
      <c r="M326">
        <v>25.1</v>
      </c>
      <c r="N326">
        <v>31.5</v>
      </c>
      <c r="O326">
        <f t="shared" si="5"/>
        <v>35.825000000000003</v>
      </c>
    </row>
    <row r="327" spans="1:15" x14ac:dyDescent="0.2">
      <c r="A327" s="3">
        <v>73105</v>
      </c>
      <c r="B327" t="s">
        <v>327</v>
      </c>
      <c r="C327">
        <v>74.5</v>
      </c>
      <c r="D327">
        <v>61.4</v>
      </c>
      <c r="E327" s="40">
        <v>51.6</v>
      </c>
      <c r="F327">
        <v>29.7</v>
      </c>
      <c r="G327">
        <v>48.2</v>
      </c>
      <c r="H327">
        <v>45.7</v>
      </c>
      <c r="I327">
        <v>45.8</v>
      </c>
      <c r="J327">
        <v>58.7</v>
      </c>
      <c r="K327">
        <v>70.7</v>
      </c>
      <c r="L327">
        <v>25</v>
      </c>
      <c r="M327">
        <v>47.6</v>
      </c>
      <c r="N327">
        <v>45.3</v>
      </c>
      <c r="O327">
        <f t="shared" si="5"/>
        <v>50.349999999999994</v>
      </c>
    </row>
    <row r="328" spans="1:15" x14ac:dyDescent="0.2">
      <c r="A328" s="3">
        <v>73106</v>
      </c>
      <c r="B328" t="s">
        <v>328</v>
      </c>
      <c r="C328">
        <v>49.5</v>
      </c>
      <c r="D328">
        <v>39.9</v>
      </c>
      <c r="E328" s="40">
        <v>42.8</v>
      </c>
      <c r="F328">
        <v>31.4</v>
      </c>
      <c r="G328">
        <v>32.5</v>
      </c>
      <c r="H328">
        <v>41.7</v>
      </c>
      <c r="I328">
        <v>35</v>
      </c>
      <c r="J328">
        <v>31.3</v>
      </c>
      <c r="K328">
        <v>42.2</v>
      </c>
      <c r="L328">
        <v>23.8</v>
      </c>
      <c r="M328">
        <v>25.3</v>
      </c>
      <c r="N328">
        <v>33.799999999999997</v>
      </c>
      <c r="O328">
        <f t="shared" si="5"/>
        <v>35.766666666666673</v>
      </c>
    </row>
    <row r="329" spans="1:15" x14ac:dyDescent="0.2">
      <c r="A329" s="3">
        <v>73108</v>
      </c>
      <c r="B329" t="s">
        <v>329</v>
      </c>
      <c r="C329">
        <v>52.1</v>
      </c>
      <c r="D329">
        <v>42.8</v>
      </c>
      <c r="E329" s="40">
        <v>47</v>
      </c>
      <c r="F329">
        <v>37.6</v>
      </c>
      <c r="G329">
        <v>35.9</v>
      </c>
      <c r="H329">
        <v>41.3</v>
      </c>
      <c r="I329">
        <v>37.6</v>
      </c>
      <c r="J329">
        <v>32.799999999999997</v>
      </c>
      <c r="K329">
        <v>43.9</v>
      </c>
      <c r="L329">
        <v>28.6</v>
      </c>
      <c r="M329">
        <v>26.4</v>
      </c>
      <c r="N329">
        <v>32.200000000000003</v>
      </c>
      <c r="O329">
        <f t="shared" si="5"/>
        <v>38.18333333333333</v>
      </c>
    </row>
    <row r="330" spans="1:15" x14ac:dyDescent="0.2">
      <c r="A330" s="3">
        <v>74187</v>
      </c>
      <c r="B330" t="s">
        <v>330</v>
      </c>
      <c r="C330">
        <v>41.6</v>
      </c>
      <c r="D330">
        <v>34.200000000000003</v>
      </c>
      <c r="E330" s="40">
        <v>38.799999999999997</v>
      </c>
      <c r="F330">
        <v>32.4</v>
      </c>
      <c r="G330">
        <v>28.3</v>
      </c>
      <c r="H330">
        <v>36</v>
      </c>
      <c r="I330">
        <v>30.8</v>
      </c>
      <c r="J330">
        <v>22.6</v>
      </c>
      <c r="K330">
        <v>29.4</v>
      </c>
      <c r="L330">
        <v>26.5</v>
      </c>
      <c r="M330">
        <v>15.3</v>
      </c>
      <c r="N330">
        <v>27.5</v>
      </c>
      <c r="O330">
        <f t="shared" si="5"/>
        <v>30.283333333333335</v>
      </c>
    </row>
    <row r="331" spans="1:15" x14ac:dyDescent="0.2">
      <c r="A331" s="3">
        <v>74190</v>
      </c>
      <c r="B331" t="s">
        <v>331</v>
      </c>
      <c r="C331">
        <v>60.4</v>
      </c>
      <c r="D331">
        <v>36.4</v>
      </c>
      <c r="E331" s="40">
        <v>38</v>
      </c>
      <c r="F331">
        <v>29.4</v>
      </c>
      <c r="G331">
        <v>31.5</v>
      </c>
      <c r="H331">
        <v>38.700000000000003</v>
      </c>
      <c r="I331">
        <v>28.6</v>
      </c>
      <c r="J331">
        <v>29.7</v>
      </c>
      <c r="K331">
        <v>53.1</v>
      </c>
      <c r="L331">
        <v>20</v>
      </c>
      <c r="M331">
        <v>23.9</v>
      </c>
      <c r="N331">
        <v>34.4</v>
      </c>
      <c r="O331">
        <f t="shared" si="5"/>
        <v>35.341666666666669</v>
      </c>
    </row>
    <row r="332" spans="1:15" x14ac:dyDescent="0.2">
      <c r="A332" s="3">
        <v>74194</v>
      </c>
      <c r="B332" t="s">
        <v>332</v>
      </c>
      <c r="C332">
        <v>57.4</v>
      </c>
      <c r="D332">
        <v>45.4</v>
      </c>
      <c r="E332" s="40">
        <v>43.9</v>
      </c>
      <c r="F332">
        <v>39.5</v>
      </c>
      <c r="G332">
        <v>47.5</v>
      </c>
      <c r="H332">
        <v>50</v>
      </c>
      <c r="I332">
        <v>38.1</v>
      </c>
      <c r="J332">
        <v>40</v>
      </c>
      <c r="K332">
        <v>50</v>
      </c>
      <c r="L332">
        <v>28.4</v>
      </c>
      <c r="M332">
        <v>37.1</v>
      </c>
      <c r="N332">
        <v>42.1</v>
      </c>
      <c r="O332">
        <f t="shared" si="5"/>
        <v>43.283333333333331</v>
      </c>
    </row>
    <row r="333" spans="1:15" x14ac:dyDescent="0.2">
      <c r="A333" s="3">
        <v>74195</v>
      </c>
      <c r="B333" t="s">
        <v>333</v>
      </c>
      <c r="C333">
        <v>70.2</v>
      </c>
      <c r="D333">
        <v>64.3</v>
      </c>
      <c r="E333" s="40">
        <v>63.9</v>
      </c>
      <c r="F333">
        <v>50</v>
      </c>
      <c r="G333">
        <v>59.5</v>
      </c>
      <c r="H333">
        <v>57.6</v>
      </c>
      <c r="I333">
        <v>75</v>
      </c>
      <c r="J333">
        <v>55.6</v>
      </c>
      <c r="K333">
        <v>61.5</v>
      </c>
      <c r="L333">
        <v>31.8</v>
      </c>
      <c r="M333">
        <v>41.4</v>
      </c>
      <c r="N333">
        <v>53.8</v>
      </c>
      <c r="O333">
        <f t="shared" si="5"/>
        <v>57.04999999999999</v>
      </c>
    </row>
    <row r="334" spans="1:15" x14ac:dyDescent="0.2">
      <c r="A334" s="3">
        <v>74197</v>
      </c>
      <c r="B334" t="s">
        <v>334</v>
      </c>
      <c r="C334">
        <v>57.4</v>
      </c>
      <c r="D334">
        <v>43.1</v>
      </c>
      <c r="E334" s="40">
        <v>39.6</v>
      </c>
      <c r="F334">
        <v>38.200000000000003</v>
      </c>
      <c r="G334">
        <v>42.6</v>
      </c>
      <c r="H334">
        <v>47.1</v>
      </c>
      <c r="I334">
        <v>33.9</v>
      </c>
      <c r="J334">
        <v>31.7</v>
      </c>
      <c r="K334">
        <v>49.2</v>
      </c>
      <c r="L334">
        <v>29.5</v>
      </c>
      <c r="M334">
        <v>33.299999999999997</v>
      </c>
      <c r="N334">
        <v>37.299999999999997</v>
      </c>
      <c r="O334">
        <f t="shared" si="5"/>
        <v>40.241666666666667</v>
      </c>
    </row>
    <row r="335" spans="1:15" x14ac:dyDescent="0.2">
      <c r="A335" s="3">
        <v>74201</v>
      </c>
      <c r="B335" t="s">
        <v>335</v>
      </c>
      <c r="C335">
        <v>65.900000000000006</v>
      </c>
      <c r="D335">
        <v>53.7</v>
      </c>
      <c r="E335" s="40">
        <v>55.6</v>
      </c>
      <c r="F335">
        <v>48</v>
      </c>
      <c r="G335">
        <v>42.3</v>
      </c>
      <c r="H335">
        <v>51.7</v>
      </c>
      <c r="I335">
        <v>38.299999999999997</v>
      </c>
      <c r="J335">
        <v>32.200000000000003</v>
      </c>
      <c r="K335">
        <v>47.9</v>
      </c>
      <c r="L335">
        <v>31</v>
      </c>
      <c r="M335">
        <v>26.1</v>
      </c>
      <c r="N335">
        <v>35.4</v>
      </c>
      <c r="O335">
        <f t="shared" si="5"/>
        <v>44.008333333333333</v>
      </c>
    </row>
    <row r="336" spans="1:15" x14ac:dyDescent="0.2">
      <c r="A336" s="3">
        <v>74202</v>
      </c>
      <c r="B336" t="s">
        <v>336</v>
      </c>
      <c r="C336">
        <v>68.099999999999994</v>
      </c>
      <c r="D336">
        <v>53.9</v>
      </c>
      <c r="E336" s="40">
        <v>48.8</v>
      </c>
      <c r="F336">
        <v>57.8</v>
      </c>
      <c r="G336">
        <v>60.5</v>
      </c>
      <c r="H336">
        <v>61.1</v>
      </c>
      <c r="I336">
        <v>41.3</v>
      </c>
      <c r="J336">
        <v>48.9</v>
      </c>
      <c r="K336">
        <v>69</v>
      </c>
      <c r="L336">
        <v>47.8</v>
      </c>
      <c r="M336">
        <v>54</v>
      </c>
      <c r="N336">
        <v>54.8</v>
      </c>
      <c r="O336">
        <f t="shared" si="5"/>
        <v>55.5</v>
      </c>
    </row>
    <row r="337" spans="1:15" x14ac:dyDescent="0.2">
      <c r="A337" s="3">
        <v>75084</v>
      </c>
      <c r="B337" t="s">
        <v>337</v>
      </c>
      <c r="C337">
        <v>61.1</v>
      </c>
      <c r="D337">
        <v>50</v>
      </c>
      <c r="E337" s="40">
        <v>41.9</v>
      </c>
      <c r="F337">
        <v>30.8</v>
      </c>
      <c r="G337">
        <v>47.2</v>
      </c>
      <c r="H337">
        <v>53.6</v>
      </c>
      <c r="I337">
        <v>42.2</v>
      </c>
      <c r="J337">
        <v>50</v>
      </c>
      <c r="K337">
        <v>63</v>
      </c>
      <c r="L337">
        <v>33.9</v>
      </c>
      <c r="M337">
        <v>50</v>
      </c>
      <c r="N337">
        <v>56.5</v>
      </c>
      <c r="O337">
        <f t="shared" si="5"/>
        <v>48.35</v>
      </c>
    </row>
    <row r="338" spans="1:15" x14ac:dyDescent="0.2">
      <c r="A338" s="3">
        <v>75085</v>
      </c>
      <c r="B338" t="s">
        <v>338</v>
      </c>
      <c r="C338">
        <v>68.3</v>
      </c>
      <c r="D338">
        <v>56.6</v>
      </c>
      <c r="E338" s="40">
        <v>59.4</v>
      </c>
      <c r="F338">
        <v>59.6</v>
      </c>
      <c r="G338">
        <v>56.5</v>
      </c>
      <c r="H338">
        <v>55.9</v>
      </c>
      <c r="I338">
        <v>48.5</v>
      </c>
      <c r="J338">
        <v>49.8</v>
      </c>
      <c r="K338">
        <v>63.8</v>
      </c>
      <c r="L338">
        <v>51.8</v>
      </c>
      <c r="M338">
        <v>47.1</v>
      </c>
      <c r="N338">
        <v>51.7</v>
      </c>
      <c r="O338">
        <f t="shared" si="5"/>
        <v>55.75</v>
      </c>
    </row>
    <row r="339" spans="1:15" x14ac:dyDescent="0.2">
      <c r="A339" s="3">
        <v>75086</v>
      </c>
      <c r="B339" t="s">
        <v>339</v>
      </c>
      <c r="C339">
        <v>52.9</v>
      </c>
      <c r="D339">
        <v>30.6</v>
      </c>
      <c r="E339" s="40">
        <v>27.4</v>
      </c>
      <c r="F339">
        <v>16.8</v>
      </c>
      <c r="G339">
        <v>29.9</v>
      </c>
      <c r="H339">
        <v>27.1</v>
      </c>
      <c r="I339">
        <v>22.7</v>
      </c>
      <c r="J339">
        <v>27.2</v>
      </c>
      <c r="K339">
        <v>50.7</v>
      </c>
      <c r="L339">
        <v>11.1</v>
      </c>
      <c r="M339">
        <v>23.2</v>
      </c>
      <c r="N339">
        <v>23.9</v>
      </c>
      <c r="O339">
        <f t="shared" si="5"/>
        <v>28.624999999999996</v>
      </c>
    </row>
    <row r="340" spans="1:15" x14ac:dyDescent="0.2">
      <c r="A340" s="3">
        <v>75087</v>
      </c>
      <c r="B340" t="s">
        <v>340</v>
      </c>
      <c r="C340">
        <v>57.3</v>
      </c>
      <c r="D340">
        <v>39</v>
      </c>
      <c r="E340" s="40">
        <v>35.9</v>
      </c>
      <c r="F340">
        <v>25.6</v>
      </c>
      <c r="G340">
        <v>31.1</v>
      </c>
      <c r="H340">
        <v>38.4</v>
      </c>
      <c r="I340">
        <v>27.6</v>
      </c>
      <c r="J340">
        <v>28.3</v>
      </c>
      <c r="K340">
        <v>49</v>
      </c>
      <c r="L340">
        <v>19.399999999999999</v>
      </c>
      <c r="M340">
        <v>20.9</v>
      </c>
      <c r="N340">
        <v>29.2</v>
      </c>
      <c r="O340">
        <f t="shared" si="5"/>
        <v>33.474999999999994</v>
      </c>
    </row>
    <row r="341" spans="1:15" x14ac:dyDescent="0.2">
      <c r="A341" s="3">
        <v>76081</v>
      </c>
      <c r="B341" t="s">
        <v>341</v>
      </c>
      <c r="C341">
        <v>56.6</v>
      </c>
      <c r="D341">
        <v>41.5</v>
      </c>
      <c r="E341" s="40">
        <v>43</v>
      </c>
      <c r="F341">
        <v>45.5</v>
      </c>
      <c r="G341">
        <v>38.700000000000003</v>
      </c>
      <c r="H341">
        <v>40.799999999999997</v>
      </c>
      <c r="I341">
        <v>22.9</v>
      </c>
      <c r="J341">
        <v>25</v>
      </c>
      <c r="K341">
        <v>53.3</v>
      </c>
      <c r="L341">
        <v>32</v>
      </c>
      <c r="M341">
        <v>29.1</v>
      </c>
      <c r="N341">
        <v>35.6</v>
      </c>
      <c r="O341">
        <f t="shared" si="5"/>
        <v>38.666666666666671</v>
      </c>
    </row>
    <row r="342" spans="1:15" x14ac:dyDescent="0.2">
      <c r="A342" s="3">
        <v>76082</v>
      </c>
      <c r="B342" t="s">
        <v>342</v>
      </c>
      <c r="C342">
        <v>62.9</v>
      </c>
      <c r="D342">
        <v>51.9</v>
      </c>
      <c r="E342" s="40">
        <v>51</v>
      </c>
      <c r="F342">
        <v>53.3</v>
      </c>
      <c r="G342">
        <v>52.4</v>
      </c>
      <c r="H342">
        <v>57.7</v>
      </c>
      <c r="I342">
        <v>38.700000000000003</v>
      </c>
      <c r="J342">
        <v>42.8</v>
      </c>
      <c r="K342">
        <v>51.7</v>
      </c>
      <c r="L342">
        <v>41.7</v>
      </c>
      <c r="M342">
        <v>42.2</v>
      </c>
      <c r="N342">
        <v>46.9</v>
      </c>
      <c r="O342">
        <f t="shared" si="5"/>
        <v>49.43333333333333</v>
      </c>
    </row>
    <row r="343" spans="1:15" x14ac:dyDescent="0.2">
      <c r="A343" s="3">
        <v>76083</v>
      </c>
      <c r="B343" t="s">
        <v>343</v>
      </c>
      <c r="C343">
        <v>71.5</v>
      </c>
      <c r="D343">
        <v>53.7</v>
      </c>
      <c r="E343" s="40">
        <v>55.5</v>
      </c>
      <c r="F343">
        <v>38.6</v>
      </c>
      <c r="G343">
        <v>46.1</v>
      </c>
      <c r="H343">
        <v>59.4</v>
      </c>
      <c r="I343">
        <v>39.6</v>
      </c>
      <c r="J343">
        <v>33.799999999999997</v>
      </c>
      <c r="K343">
        <v>59.4</v>
      </c>
      <c r="L343">
        <v>26.1</v>
      </c>
      <c r="M343">
        <v>26.9</v>
      </c>
      <c r="N343">
        <v>46.2</v>
      </c>
      <c r="O343">
        <f t="shared" si="5"/>
        <v>46.4</v>
      </c>
    </row>
    <row r="344" spans="1:15" x14ac:dyDescent="0.2">
      <c r="A344" s="3">
        <v>77100</v>
      </c>
      <c r="B344" t="s">
        <v>344</v>
      </c>
      <c r="C344">
        <v>61.8</v>
      </c>
      <c r="D344">
        <v>47.4</v>
      </c>
      <c r="E344" s="40">
        <v>52.9</v>
      </c>
      <c r="F344">
        <v>52.9</v>
      </c>
      <c r="G344">
        <v>65.8</v>
      </c>
      <c r="H344">
        <v>70.599999999999994</v>
      </c>
      <c r="I344">
        <v>47.8</v>
      </c>
      <c r="J344">
        <v>38.5</v>
      </c>
      <c r="K344">
        <v>61.5</v>
      </c>
      <c r="L344">
        <v>52.2</v>
      </c>
      <c r="M344">
        <v>61.5</v>
      </c>
      <c r="N344">
        <v>61.5</v>
      </c>
      <c r="O344">
        <f t="shared" si="5"/>
        <v>56.199999999999996</v>
      </c>
    </row>
    <row r="345" spans="1:15" x14ac:dyDescent="0.2">
      <c r="A345" s="3">
        <v>77101</v>
      </c>
      <c r="B345" t="s">
        <v>345</v>
      </c>
      <c r="C345">
        <v>59.1</v>
      </c>
      <c r="D345">
        <v>47.9</v>
      </c>
      <c r="E345" s="40">
        <v>45.6</v>
      </c>
      <c r="F345">
        <v>45.2</v>
      </c>
      <c r="G345">
        <v>48.7</v>
      </c>
      <c r="H345">
        <v>45.6</v>
      </c>
      <c r="I345">
        <v>45.2</v>
      </c>
      <c r="J345">
        <v>42</v>
      </c>
      <c r="K345">
        <v>54.3</v>
      </c>
      <c r="L345">
        <v>40.4</v>
      </c>
      <c r="M345">
        <v>43.3</v>
      </c>
      <c r="N345">
        <v>43.3</v>
      </c>
      <c r="O345">
        <f t="shared" si="5"/>
        <v>46.716666666666661</v>
      </c>
    </row>
    <row r="346" spans="1:15" x14ac:dyDescent="0.2">
      <c r="A346" s="3">
        <v>77102</v>
      </c>
      <c r="B346" t="s">
        <v>346</v>
      </c>
      <c r="C346">
        <v>70.099999999999994</v>
      </c>
      <c r="D346">
        <v>56.6</v>
      </c>
      <c r="E346" s="40">
        <v>54.4</v>
      </c>
      <c r="F346">
        <v>42.7</v>
      </c>
      <c r="G346">
        <v>46.8</v>
      </c>
      <c r="H346">
        <v>54.3</v>
      </c>
      <c r="I346">
        <v>45</v>
      </c>
      <c r="J346">
        <v>46.1</v>
      </c>
      <c r="K346">
        <v>61.7</v>
      </c>
      <c r="L346">
        <v>32.799999999999997</v>
      </c>
      <c r="M346">
        <v>39.1</v>
      </c>
      <c r="N346">
        <v>46.3</v>
      </c>
      <c r="O346">
        <f t="shared" si="5"/>
        <v>49.658333333333331</v>
      </c>
    </row>
    <row r="347" spans="1:15" x14ac:dyDescent="0.2">
      <c r="A347" s="3">
        <v>77103</v>
      </c>
      <c r="B347" t="s">
        <v>347</v>
      </c>
      <c r="C347">
        <v>58.3</v>
      </c>
      <c r="D347">
        <v>51.7</v>
      </c>
      <c r="E347" s="40">
        <v>52.4</v>
      </c>
      <c r="F347">
        <v>42.3</v>
      </c>
      <c r="G347">
        <v>38.200000000000003</v>
      </c>
      <c r="H347">
        <v>38.799999999999997</v>
      </c>
      <c r="I347">
        <v>50</v>
      </c>
      <c r="J347">
        <v>40.6</v>
      </c>
      <c r="K347">
        <v>52.6</v>
      </c>
      <c r="L347">
        <v>32.5</v>
      </c>
      <c r="M347">
        <v>25.7</v>
      </c>
      <c r="N347">
        <v>33</v>
      </c>
      <c r="O347">
        <f t="shared" si="5"/>
        <v>43.008333333333333</v>
      </c>
    </row>
    <row r="348" spans="1:15" x14ac:dyDescent="0.2">
      <c r="A348" s="3">
        <v>77104</v>
      </c>
      <c r="B348" t="s">
        <v>348</v>
      </c>
      <c r="C348">
        <v>66.099999999999994</v>
      </c>
      <c r="D348">
        <v>45.2</v>
      </c>
      <c r="E348" s="40">
        <v>23.3</v>
      </c>
      <c r="F348">
        <v>20.3</v>
      </c>
      <c r="G348">
        <v>36.5</v>
      </c>
      <c r="H348">
        <v>57.8</v>
      </c>
      <c r="I348">
        <v>23.3</v>
      </c>
      <c r="J348">
        <v>45.2</v>
      </c>
      <c r="K348">
        <v>66.099999999999994</v>
      </c>
      <c r="L348">
        <v>20.3</v>
      </c>
      <c r="M348">
        <v>36.5</v>
      </c>
      <c r="N348">
        <v>57.8</v>
      </c>
      <c r="O348">
        <f t="shared" si="5"/>
        <v>41.533333333333331</v>
      </c>
    </row>
    <row r="349" spans="1:15" x14ac:dyDescent="0.2">
      <c r="A349" s="3">
        <v>78001</v>
      </c>
      <c r="B349" t="s">
        <v>349</v>
      </c>
      <c r="C349">
        <v>58.9</v>
      </c>
      <c r="D349">
        <v>43.6</v>
      </c>
      <c r="E349" s="40">
        <v>40</v>
      </c>
      <c r="F349">
        <v>18.399999999999999</v>
      </c>
      <c r="G349">
        <v>30.9</v>
      </c>
      <c r="H349">
        <v>33.9</v>
      </c>
      <c r="I349">
        <v>40</v>
      </c>
      <c r="J349">
        <v>43.6</v>
      </c>
      <c r="K349">
        <v>58.9</v>
      </c>
      <c r="L349">
        <v>18.399999999999999</v>
      </c>
      <c r="M349">
        <v>30.9</v>
      </c>
      <c r="N349">
        <v>33.9</v>
      </c>
      <c r="O349">
        <f t="shared" si="5"/>
        <v>37.616666666666667</v>
      </c>
    </row>
    <row r="350" spans="1:15" x14ac:dyDescent="0.2">
      <c r="A350" s="3">
        <v>78002</v>
      </c>
      <c r="B350" t="s">
        <v>350</v>
      </c>
      <c r="C350">
        <v>46.8</v>
      </c>
      <c r="D350">
        <v>31.5</v>
      </c>
      <c r="E350" s="40">
        <v>23.9</v>
      </c>
      <c r="F350">
        <v>13</v>
      </c>
      <c r="G350">
        <v>15.9</v>
      </c>
      <c r="H350">
        <v>29.7</v>
      </c>
      <c r="I350">
        <v>23.9</v>
      </c>
      <c r="J350">
        <v>31.5</v>
      </c>
      <c r="K350">
        <v>46.8</v>
      </c>
      <c r="L350">
        <v>13</v>
      </c>
      <c r="M350">
        <v>15.9</v>
      </c>
      <c r="N350">
        <v>29.7</v>
      </c>
      <c r="O350">
        <f t="shared" si="5"/>
        <v>26.799999999999997</v>
      </c>
    </row>
    <row r="351" spans="1:15" x14ac:dyDescent="0.2">
      <c r="A351" s="3">
        <v>78003</v>
      </c>
      <c r="B351" t="s">
        <v>351</v>
      </c>
      <c r="C351">
        <v>45.3</v>
      </c>
      <c r="D351">
        <v>37.5</v>
      </c>
      <c r="E351" s="40">
        <v>35.5</v>
      </c>
      <c r="F351">
        <v>21.1</v>
      </c>
      <c r="G351">
        <v>23.6</v>
      </c>
      <c r="H351">
        <v>20.8</v>
      </c>
      <c r="I351">
        <v>24.4</v>
      </c>
      <c r="J351">
        <v>27.3</v>
      </c>
      <c r="K351">
        <v>33.299999999999997</v>
      </c>
      <c r="L351">
        <v>11.1</v>
      </c>
      <c r="M351">
        <v>13.6</v>
      </c>
      <c r="N351">
        <v>10.7</v>
      </c>
      <c r="O351">
        <f t="shared" si="5"/>
        <v>25.350000000000005</v>
      </c>
    </row>
    <row r="352" spans="1:15" x14ac:dyDescent="0.2">
      <c r="A352" s="3">
        <v>78004</v>
      </c>
      <c r="B352" t="s">
        <v>352</v>
      </c>
      <c r="C352">
        <v>49.6</v>
      </c>
      <c r="D352">
        <v>45.7</v>
      </c>
      <c r="E352" s="40">
        <v>42.2</v>
      </c>
      <c r="F352">
        <v>30.7</v>
      </c>
      <c r="G352">
        <v>35.299999999999997</v>
      </c>
      <c r="H352">
        <v>35.200000000000003</v>
      </c>
      <c r="I352">
        <v>31</v>
      </c>
      <c r="J352">
        <v>36.1</v>
      </c>
      <c r="K352">
        <v>33.799999999999997</v>
      </c>
      <c r="L352">
        <v>17.100000000000001</v>
      </c>
      <c r="M352">
        <v>24.4</v>
      </c>
      <c r="N352">
        <v>31.2</v>
      </c>
      <c r="O352">
        <f t="shared" si="5"/>
        <v>34.358333333333334</v>
      </c>
    </row>
    <row r="353" spans="1:15" x14ac:dyDescent="0.2">
      <c r="A353" s="3">
        <v>78005</v>
      </c>
      <c r="B353" t="s">
        <v>353</v>
      </c>
      <c r="C353">
        <v>55.5</v>
      </c>
      <c r="D353">
        <v>41.2</v>
      </c>
      <c r="E353" s="40">
        <v>35.4</v>
      </c>
      <c r="F353">
        <v>21.8</v>
      </c>
      <c r="G353">
        <v>39.5</v>
      </c>
      <c r="H353">
        <v>46.7</v>
      </c>
      <c r="I353">
        <v>35.4</v>
      </c>
      <c r="J353">
        <v>41.2</v>
      </c>
      <c r="K353">
        <v>55.5</v>
      </c>
      <c r="L353">
        <v>21.8</v>
      </c>
      <c r="M353">
        <v>39.5</v>
      </c>
      <c r="N353">
        <v>46.7</v>
      </c>
      <c r="O353">
        <f t="shared" si="5"/>
        <v>40.016666666666666</v>
      </c>
    </row>
    <row r="354" spans="1:15" x14ac:dyDescent="0.2">
      <c r="A354" s="3">
        <v>78009</v>
      </c>
      <c r="B354" t="s">
        <v>354</v>
      </c>
      <c r="C354">
        <v>52.2</v>
      </c>
      <c r="D354">
        <v>41.4</v>
      </c>
      <c r="E354" s="40">
        <v>41.5</v>
      </c>
      <c r="F354">
        <v>37.1</v>
      </c>
      <c r="G354">
        <v>38</v>
      </c>
      <c r="H354">
        <v>41.8</v>
      </c>
      <c r="I354">
        <v>32.9</v>
      </c>
      <c r="J354">
        <v>34.9</v>
      </c>
      <c r="K354">
        <v>47.1</v>
      </c>
      <c r="L354">
        <v>31.3</v>
      </c>
      <c r="M354">
        <v>29.3</v>
      </c>
      <c r="N354">
        <v>36.200000000000003</v>
      </c>
      <c r="O354">
        <f t="shared" si="5"/>
        <v>38.641666666666666</v>
      </c>
    </row>
    <row r="355" spans="1:15" x14ac:dyDescent="0.2">
      <c r="A355" s="3">
        <v>78012</v>
      </c>
      <c r="B355" t="s">
        <v>355</v>
      </c>
      <c r="C355">
        <v>56.5</v>
      </c>
      <c r="D355">
        <v>32.200000000000003</v>
      </c>
      <c r="E355" s="40">
        <v>30.5</v>
      </c>
      <c r="F355">
        <v>20.100000000000001</v>
      </c>
      <c r="G355">
        <v>25.2</v>
      </c>
      <c r="H355">
        <v>42.3</v>
      </c>
      <c r="I355">
        <v>30.5</v>
      </c>
      <c r="J355">
        <v>32.200000000000003</v>
      </c>
      <c r="K355">
        <v>56.5</v>
      </c>
      <c r="L355">
        <v>20.100000000000001</v>
      </c>
      <c r="M355">
        <v>25.2</v>
      </c>
      <c r="N355">
        <v>42.3</v>
      </c>
      <c r="O355">
        <f t="shared" si="5"/>
        <v>34.466666666666669</v>
      </c>
    </row>
    <row r="356" spans="1:15" x14ac:dyDescent="0.2">
      <c r="A356" s="3">
        <v>79077</v>
      </c>
      <c r="B356" t="s">
        <v>356</v>
      </c>
      <c r="C356">
        <v>64.599999999999994</v>
      </c>
      <c r="D356">
        <v>49</v>
      </c>
      <c r="E356" s="40">
        <v>42.4</v>
      </c>
      <c r="F356">
        <v>42.2</v>
      </c>
      <c r="G356">
        <v>41.8</v>
      </c>
      <c r="H356">
        <v>50.6</v>
      </c>
      <c r="I356">
        <v>34</v>
      </c>
      <c r="J356">
        <v>38.799999999999997</v>
      </c>
      <c r="K356">
        <v>55.1</v>
      </c>
      <c r="L356">
        <v>29.8</v>
      </c>
      <c r="M356">
        <v>31.8</v>
      </c>
      <c r="N356">
        <v>40.5</v>
      </c>
      <c r="O356">
        <f t="shared" si="5"/>
        <v>43.383333333333347</v>
      </c>
    </row>
    <row r="357" spans="1:15" x14ac:dyDescent="0.2">
      <c r="A357" s="3">
        <v>79078</v>
      </c>
      <c r="B357" t="s">
        <v>357</v>
      </c>
      <c r="C357">
        <v>69.8</v>
      </c>
      <c r="D357">
        <v>55.2</v>
      </c>
      <c r="E357" s="40">
        <v>47.5</v>
      </c>
      <c r="F357">
        <v>47.5</v>
      </c>
      <c r="G357">
        <v>46.6</v>
      </c>
      <c r="H357">
        <v>42.9</v>
      </c>
      <c r="I357">
        <v>24</v>
      </c>
      <c r="J357">
        <v>40.700000000000003</v>
      </c>
      <c r="K357">
        <v>52</v>
      </c>
      <c r="L357">
        <v>28</v>
      </c>
      <c r="M357">
        <v>37</v>
      </c>
      <c r="N357">
        <v>40</v>
      </c>
      <c r="O357">
        <f t="shared" si="5"/>
        <v>44.266666666666673</v>
      </c>
    </row>
    <row r="358" spans="1:15" x14ac:dyDescent="0.2">
      <c r="A358" s="3">
        <v>80116</v>
      </c>
      <c r="B358" t="s">
        <v>358</v>
      </c>
      <c r="C358">
        <v>50.6</v>
      </c>
      <c r="D358">
        <v>33</v>
      </c>
      <c r="E358" s="40">
        <v>42.1</v>
      </c>
      <c r="F358">
        <v>40.1</v>
      </c>
      <c r="G358">
        <v>37.200000000000003</v>
      </c>
      <c r="H358">
        <v>45.5</v>
      </c>
      <c r="I358">
        <v>34.6</v>
      </c>
      <c r="J358">
        <v>24.8</v>
      </c>
      <c r="K358">
        <v>40.9</v>
      </c>
      <c r="L358">
        <v>30.1</v>
      </c>
      <c r="M358">
        <v>36.9</v>
      </c>
      <c r="N358">
        <v>37.5</v>
      </c>
      <c r="O358">
        <f t="shared" si="5"/>
        <v>37.774999999999999</v>
      </c>
    </row>
    <row r="359" spans="1:15" x14ac:dyDescent="0.2">
      <c r="A359" s="3">
        <v>80118</v>
      </c>
      <c r="B359" t="s">
        <v>359</v>
      </c>
      <c r="C359">
        <v>51.7</v>
      </c>
      <c r="D359">
        <v>36.799999999999997</v>
      </c>
      <c r="E359" s="40">
        <v>36.1</v>
      </c>
      <c r="F359">
        <v>27.2</v>
      </c>
      <c r="G359">
        <v>26.2</v>
      </c>
      <c r="H359">
        <v>31</v>
      </c>
      <c r="I359">
        <v>30.2</v>
      </c>
      <c r="J359">
        <v>26.7</v>
      </c>
      <c r="K359">
        <v>47.8</v>
      </c>
      <c r="L359">
        <v>26.3</v>
      </c>
      <c r="M359">
        <v>20.8</v>
      </c>
      <c r="N359">
        <v>25</v>
      </c>
      <c r="O359">
        <f t="shared" si="5"/>
        <v>32.15</v>
      </c>
    </row>
    <row r="360" spans="1:15" x14ac:dyDescent="0.2">
      <c r="A360" s="3">
        <v>80119</v>
      </c>
      <c r="B360" t="s">
        <v>360</v>
      </c>
      <c r="C360">
        <v>66.900000000000006</v>
      </c>
      <c r="D360">
        <v>45.3</v>
      </c>
      <c r="E360" s="40">
        <v>44.9</v>
      </c>
      <c r="F360">
        <v>39.6</v>
      </c>
      <c r="G360">
        <v>36.4</v>
      </c>
      <c r="H360">
        <v>38.5</v>
      </c>
      <c r="I360">
        <v>29.5</v>
      </c>
      <c r="J360">
        <v>32.5</v>
      </c>
      <c r="K360">
        <v>52.7</v>
      </c>
      <c r="L360">
        <v>27.7</v>
      </c>
      <c r="M360">
        <v>24.9</v>
      </c>
      <c r="N360">
        <v>28.2</v>
      </c>
      <c r="O360">
        <f t="shared" si="5"/>
        <v>38.924999999999997</v>
      </c>
    </row>
    <row r="361" spans="1:15" x14ac:dyDescent="0.2">
      <c r="A361" s="3">
        <v>80121</v>
      </c>
      <c r="B361" t="s">
        <v>361</v>
      </c>
      <c r="C361">
        <v>60.4</v>
      </c>
      <c r="D361">
        <v>45.4</v>
      </c>
      <c r="E361" s="40">
        <v>51.4</v>
      </c>
      <c r="F361">
        <v>34</v>
      </c>
      <c r="G361">
        <v>25.5</v>
      </c>
      <c r="H361">
        <v>36.6</v>
      </c>
      <c r="I361">
        <v>34.799999999999997</v>
      </c>
      <c r="J361">
        <v>34.799999999999997</v>
      </c>
      <c r="K361">
        <v>44.6</v>
      </c>
      <c r="L361">
        <v>22.5</v>
      </c>
      <c r="M361">
        <v>20.7</v>
      </c>
      <c r="N361">
        <v>26.9</v>
      </c>
      <c r="O361">
        <f t="shared" si="5"/>
        <v>36.466666666666661</v>
      </c>
    </row>
    <row r="362" spans="1:15" x14ac:dyDescent="0.2">
      <c r="A362" s="3">
        <v>80122</v>
      </c>
      <c r="B362" t="s">
        <v>362</v>
      </c>
      <c r="C362">
        <v>65.3</v>
      </c>
      <c r="D362">
        <v>52.8</v>
      </c>
      <c r="E362" s="40">
        <v>52.1</v>
      </c>
      <c r="F362">
        <v>49.3</v>
      </c>
      <c r="G362">
        <v>45.8</v>
      </c>
      <c r="H362">
        <v>32.9</v>
      </c>
      <c r="I362">
        <v>52.1</v>
      </c>
      <c r="J362">
        <v>52.8</v>
      </c>
      <c r="K362">
        <v>65.3</v>
      </c>
      <c r="L362">
        <v>49.3</v>
      </c>
      <c r="M362">
        <v>45.8</v>
      </c>
      <c r="N362">
        <v>32.9</v>
      </c>
      <c r="O362">
        <f t="shared" si="5"/>
        <v>49.699999999999996</v>
      </c>
    </row>
    <row r="363" spans="1:15" x14ac:dyDescent="0.2">
      <c r="A363" s="3">
        <v>80125</v>
      </c>
      <c r="B363" t="s">
        <v>363</v>
      </c>
      <c r="C363">
        <v>61.3</v>
      </c>
      <c r="D363">
        <v>49.7</v>
      </c>
      <c r="E363" s="40">
        <v>50.6</v>
      </c>
      <c r="F363">
        <v>48.9</v>
      </c>
      <c r="G363">
        <v>46.4</v>
      </c>
      <c r="H363">
        <v>51.1</v>
      </c>
      <c r="I363">
        <v>40.700000000000003</v>
      </c>
      <c r="J363">
        <v>40.299999999999997</v>
      </c>
      <c r="K363">
        <v>57.9</v>
      </c>
      <c r="L363">
        <v>39.9</v>
      </c>
      <c r="M363">
        <v>36.700000000000003</v>
      </c>
      <c r="N363">
        <v>47.5</v>
      </c>
      <c r="O363">
        <f t="shared" si="5"/>
        <v>47.583333333333336</v>
      </c>
    </row>
    <row r="364" spans="1:15" x14ac:dyDescent="0.2">
      <c r="A364" s="3">
        <v>81094</v>
      </c>
      <c r="B364" t="s">
        <v>364</v>
      </c>
      <c r="C364">
        <v>62.7</v>
      </c>
      <c r="D364">
        <v>49.9</v>
      </c>
      <c r="E364" s="40">
        <v>51.4</v>
      </c>
      <c r="F364">
        <v>40.6</v>
      </c>
      <c r="G364">
        <v>36.5</v>
      </c>
      <c r="H364">
        <v>48.6</v>
      </c>
      <c r="I364">
        <v>43.4</v>
      </c>
      <c r="J364">
        <v>40.799999999999997</v>
      </c>
      <c r="K364">
        <v>53.2</v>
      </c>
      <c r="L364">
        <v>34.299999999999997</v>
      </c>
      <c r="M364">
        <v>31.4</v>
      </c>
      <c r="N364">
        <v>41.7</v>
      </c>
      <c r="O364">
        <f t="shared" si="5"/>
        <v>44.541666666666664</v>
      </c>
    </row>
    <row r="365" spans="1:15" x14ac:dyDescent="0.2">
      <c r="A365" s="3">
        <v>81095</v>
      </c>
      <c r="B365" t="s">
        <v>365</v>
      </c>
      <c r="C365">
        <v>50.5</v>
      </c>
      <c r="D365">
        <v>38.1</v>
      </c>
      <c r="E365" s="40">
        <v>34.4</v>
      </c>
      <c r="F365">
        <v>21.1</v>
      </c>
      <c r="G365">
        <v>27.6</v>
      </c>
      <c r="H365">
        <v>32.4</v>
      </c>
      <c r="I365">
        <v>28.7</v>
      </c>
      <c r="J365">
        <v>36</v>
      </c>
      <c r="K365">
        <v>44.4</v>
      </c>
      <c r="L365">
        <v>20.5</v>
      </c>
      <c r="M365">
        <v>24.3</v>
      </c>
      <c r="N365">
        <v>30.1</v>
      </c>
      <c r="O365">
        <f t="shared" si="5"/>
        <v>32.341666666666661</v>
      </c>
    </row>
    <row r="366" spans="1:15" x14ac:dyDescent="0.2">
      <c r="A366" s="3">
        <v>81096</v>
      </c>
      <c r="B366" t="s">
        <v>366</v>
      </c>
      <c r="C366">
        <v>70.2</v>
      </c>
      <c r="D366">
        <v>57</v>
      </c>
      <c r="E366" s="40">
        <v>56.3</v>
      </c>
      <c r="F366">
        <v>47.4</v>
      </c>
      <c r="G366">
        <v>45.9</v>
      </c>
      <c r="H366">
        <v>54</v>
      </c>
      <c r="I366">
        <v>43.8</v>
      </c>
      <c r="J366">
        <v>43.4</v>
      </c>
      <c r="K366">
        <v>59.5</v>
      </c>
      <c r="L366">
        <v>35.1</v>
      </c>
      <c r="M366">
        <v>33.5</v>
      </c>
      <c r="N366">
        <v>42.6</v>
      </c>
      <c r="O366">
        <f t="shared" si="5"/>
        <v>49.058333333333337</v>
      </c>
    </row>
    <row r="367" spans="1:15" x14ac:dyDescent="0.2">
      <c r="A367" s="3">
        <v>81097</v>
      </c>
      <c r="B367" t="s">
        <v>367</v>
      </c>
      <c r="C367">
        <v>73.7</v>
      </c>
      <c r="D367">
        <v>55</v>
      </c>
      <c r="E367" s="40">
        <v>65</v>
      </c>
      <c r="F367">
        <v>55.3</v>
      </c>
      <c r="G367">
        <v>54</v>
      </c>
      <c r="H367">
        <v>54.3</v>
      </c>
      <c r="I367">
        <v>54.5</v>
      </c>
      <c r="J367">
        <v>52.3</v>
      </c>
      <c r="K367">
        <v>67.5</v>
      </c>
      <c r="L367">
        <v>50.6</v>
      </c>
      <c r="M367">
        <v>51.8</v>
      </c>
      <c r="N367">
        <v>54.5</v>
      </c>
      <c r="O367">
        <f t="shared" si="5"/>
        <v>57.375</v>
      </c>
    </row>
    <row r="368" spans="1:15" x14ac:dyDescent="0.2">
      <c r="A368" s="3">
        <v>82100</v>
      </c>
      <c r="B368" t="s">
        <v>368</v>
      </c>
      <c r="C368">
        <v>70.099999999999994</v>
      </c>
      <c r="D368">
        <v>52.1</v>
      </c>
      <c r="E368" s="40">
        <v>51.1</v>
      </c>
      <c r="F368">
        <v>43</v>
      </c>
      <c r="G368">
        <v>43.3</v>
      </c>
      <c r="H368">
        <v>52.8</v>
      </c>
      <c r="I368">
        <v>38.9</v>
      </c>
      <c r="J368">
        <v>35.1</v>
      </c>
      <c r="K368">
        <v>56.6</v>
      </c>
      <c r="L368">
        <v>32.1</v>
      </c>
      <c r="M368">
        <v>31.6</v>
      </c>
      <c r="N368">
        <v>42.4</v>
      </c>
      <c r="O368">
        <f t="shared" si="5"/>
        <v>45.758333333333333</v>
      </c>
    </row>
    <row r="369" spans="1:15" x14ac:dyDescent="0.2">
      <c r="A369" s="3">
        <v>82101</v>
      </c>
      <c r="B369" t="s">
        <v>369</v>
      </c>
      <c r="C369">
        <v>59.5</v>
      </c>
      <c r="D369">
        <v>42.6</v>
      </c>
      <c r="E369" s="40">
        <v>49.3</v>
      </c>
      <c r="F369">
        <v>50.2</v>
      </c>
      <c r="G369">
        <v>38.5</v>
      </c>
      <c r="H369">
        <v>56.3</v>
      </c>
      <c r="I369">
        <v>41.8</v>
      </c>
      <c r="J369">
        <v>35</v>
      </c>
      <c r="K369">
        <v>48</v>
      </c>
      <c r="L369">
        <v>38.5</v>
      </c>
      <c r="M369">
        <v>29.7</v>
      </c>
      <c r="N369">
        <v>41.4</v>
      </c>
      <c r="O369">
        <f t="shared" si="5"/>
        <v>44.233333333333327</v>
      </c>
    </row>
    <row r="370" spans="1:15" x14ac:dyDescent="0.2">
      <c r="A370" s="3">
        <v>82105</v>
      </c>
      <c r="B370" t="s">
        <v>370</v>
      </c>
      <c r="C370">
        <v>61.5</v>
      </c>
      <c r="D370">
        <v>65.599999999999994</v>
      </c>
      <c r="E370" s="40">
        <v>64.5</v>
      </c>
      <c r="F370">
        <v>61.3</v>
      </c>
      <c r="G370">
        <v>50</v>
      </c>
      <c r="H370">
        <v>57.7</v>
      </c>
      <c r="I370">
        <v>47.6</v>
      </c>
      <c r="J370">
        <v>50</v>
      </c>
      <c r="K370">
        <v>50</v>
      </c>
      <c r="L370">
        <v>42.9</v>
      </c>
      <c r="M370">
        <v>22.2</v>
      </c>
      <c r="N370">
        <v>44.4</v>
      </c>
      <c r="O370">
        <f t="shared" si="5"/>
        <v>51.475000000000001</v>
      </c>
    </row>
    <row r="371" spans="1:15" x14ac:dyDescent="0.2">
      <c r="A371" s="3">
        <v>82108</v>
      </c>
      <c r="B371" t="s">
        <v>371</v>
      </c>
      <c r="C371">
        <v>54.4</v>
      </c>
      <c r="D371">
        <v>39.1</v>
      </c>
      <c r="E371" s="40">
        <v>40.5</v>
      </c>
      <c r="F371">
        <v>30.1</v>
      </c>
      <c r="G371">
        <v>33.700000000000003</v>
      </c>
      <c r="H371">
        <v>37.4</v>
      </c>
      <c r="I371">
        <v>32.4</v>
      </c>
      <c r="J371">
        <v>33.200000000000003</v>
      </c>
      <c r="K371">
        <v>47.9</v>
      </c>
      <c r="L371">
        <v>24.9</v>
      </c>
      <c r="M371">
        <v>26.5</v>
      </c>
      <c r="N371">
        <v>33.700000000000003</v>
      </c>
      <c r="O371">
        <f t="shared" si="5"/>
        <v>36.15</v>
      </c>
    </row>
    <row r="372" spans="1:15" x14ac:dyDescent="0.2">
      <c r="A372" s="3">
        <v>83001</v>
      </c>
      <c r="B372" t="s">
        <v>372</v>
      </c>
      <c r="C372">
        <v>76.3</v>
      </c>
      <c r="D372">
        <v>61.5</v>
      </c>
      <c r="E372" s="40">
        <v>60.8</v>
      </c>
      <c r="F372">
        <v>47.4</v>
      </c>
      <c r="G372">
        <v>51.9</v>
      </c>
      <c r="H372">
        <v>55.9</v>
      </c>
      <c r="I372">
        <v>51.3</v>
      </c>
      <c r="J372">
        <v>44.8</v>
      </c>
      <c r="K372">
        <v>66.400000000000006</v>
      </c>
      <c r="L372">
        <v>28.1</v>
      </c>
      <c r="M372">
        <v>31.5</v>
      </c>
      <c r="N372">
        <v>40.200000000000003</v>
      </c>
      <c r="O372">
        <f t="shared" si="5"/>
        <v>51.341666666666676</v>
      </c>
    </row>
    <row r="373" spans="1:15" x14ac:dyDescent="0.2">
      <c r="A373" s="3">
        <v>83002</v>
      </c>
      <c r="B373" t="s">
        <v>373</v>
      </c>
      <c r="C373">
        <v>75.5</v>
      </c>
      <c r="D373">
        <v>65.900000000000006</v>
      </c>
      <c r="E373" s="40">
        <v>64.3</v>
      </c>
      <c r="F373">
        <v>49.6</v>
      </c>
      <c r="G373">
        <v>53</v>
      </c>
      <c r="H373">
        <v>54.8</v>
      </c>
      <c r="I373">
        <v>46.6</v>
      </c>
      <c r="J373">
        <v>51</v>
      </c>
      <c r="K373">
        <v>50</v>
      </c>
      <c r="L373">
        <v>30.3</v>
      </c>
      <c r="M373">
        <v>33.700000000000003</v>
      </c>
      <c r="N373">
        <v>32.9</v>
      </c>
      <c r="O373">
        <f t="shared" si="5"/>
        <v>50.633333333333333</v>
      </c>
    </row>
    <row r="374" spans="1:15" x14ac:dyDescent="0.2">
      <c r="A374" s="3">
        <v>83003</v>
      </c>
      <c r="B374" t="s">
        <v>374</v>
      </c>
      <c r="C374">
        <v>73.900000000000006</v>
      </c>
      <c r="D374">
        <v>59.5</v>
      </c>
      <c r="E374" s="40">
        <v>61.6</v>
      </c>
      <c r="F374">
        <v>54.4</v>
      </c>
      <c r="G374">
        <v>56.6</v>
      </c>
      <c r="H374">
        <v>61.1</v>
      </c>
      <c r="I374">
        <v>40.700000000000003</v>
      </c>
      <c r="J374">
        <v>40.299999999999997</v>
      </c>
      <c r="K374">
        <v>56.7</v>
      </c>
      <c r="L374">
        <v>34.6</v>
      </c>
      <c r="M374">
        <v>36.9</v>
      </c>
      <c r="N374">
        <v>43.1</v>
      </c>
      <c r="O374">
        <f t="shared" si="5"/>
        <v>51.616666666666667</v>
      </c>
    </row>
    <row r="375" spans="1:15" x14ac:dyDescent="0.2">
      <c r="A375" s="3">
        <v>83005</v>
      </c>
      <c r="B375" t="s">
        <v>375</v>
      </c>
      <c r="C375">
        <v>71.599999999999994</v>
      </c>
      <c r="D375">
        <v>58.9</v>
      </c>
      <c r="E375" s="40">
        <v>57.6</v>
      </c>
      <c r="F375">
        <v>51</v>
      </c>
      <c r="G375">
        <v>52.5</v>
      </c>
      <c r="H375">
        <v>57.5</v>
      </c>
      <c r="I375">
        <v>39.9</v>
      </c>
      <c r="J375">
        <v>40</v>
      </c>
      <c r="K375">
        <v>53.7</v>
      </c>
      <c r="L375">
        <v>31.7</v>
      </c>
      <c r="M375">
        <v>32.9</v>
      </c>
      <c r="N375">
        <v>37.5</v>
      </c>
      <c r="O375">
        <f t="shared" si="5"/>
        <v>48.733333333333327</v>
      </c>
    </row>
    <row r="376" spans="1:15" x14ac:dyDescent="0.2">
      <c r="A376" s="3">
        <v>84001</v>
      </c>
      <c r="B376" t="s">
        <v>376</v>
      </c>
      <c r="C376">
        <v>64.400000000000006</v>
      </c>
      <c r="D376">
        <v>51.6</v>
      </c>
      <c r="E376" s="40">
        <v>51.6</v>
      </c>
      <c r="F376">
        <v>45.6</v>
      </c>
      <c r="G376">
        <v>47.4</v>
      </c>
      <c r="H376">
        <v>52</v>
      </c>
      <c r="I376">
        <v>38.799999999999997</v>
      </c>
      <c r="J376">
        <v>40.200000000000003</v>
      </c>
      <c r="K376">
        <v>54.6</v>
      </c>
      <c r="L376">
        <v>31.4</v>
      </c>
      <c r="M376">
        <v>35.4</v>
      </c>
      <c r="N376">
        <v>40.4</v>
      </c>
      <c r="O376">
        <f t="shared" si="5"/>
        <v>46.116666666666667</v>
      </c>
    </row>
    <row r="377" spans="1:15" x14ac:dyDescent="0.2">
      <c r="A377" s="3">
        <v>84002</v>
      </c>
      <c r="B377" t="s">
        <v>377</v>
      </c>
      <c r="C377">
        <v>56.2</v>
      </c>
      <c r="D377">
        <v>41.1</v>
      </c>
      <c r="E377" s="40">
        <v>48.1</v>
      </c>
      <c r="F377">
        <v>42.5</v>
      </c>
      <c r="G377">
        <v>38.799999999999997</v>
      </c>
      <c r="H377">
        <v>40.799999999999997</v>
      </c>
      <c r="I377">
        <v>48.1</v>
      </c>
      <c r="J377">
        <v>41.1</v>
      </c>
      <c r="K377">
        <v>56.2</v>
      </c>
      <c r="L377">
        <v>42.5</v>
      </c>
      <c r="M377">
        <v>38.799999999999997</v>
      </c>
      <c r="N377">
        <v>40.799999999999997</v>
      </c>
      <c r="O377">
        <f t="shared" si="5"/>
        <v>44.583333333333336</v>
      </c>
    </row>
    <row r="378" spans="1:15" x14ac:dyDescent="0.2">
      <c r="A378" s="3">
        <v>84003</v>
      </c>
      <c r="B378" t="s">
        <v>378</v>
      </c>
      <c r="C378">
        <v>58.7</v>
      </c>
      <c r="D378">
        <v>45.3</v>
      </c>
      <c r="E378" s="40">
        <v>47.2</v>
      </c>
      <c r="F378">
        <v>41.5</v>
      </c>
      <c r="G378">
        <v>36.700000000000003</v>
      </c>
      <c r="H378">
        <v>46.4</v>
      </c>
      <c r="I378">
        <v>34.9</v>
      </c>
      <c r="J378">
        <v>33.799999999999997</v>
      </c>
      <c r="K378">
        <v>44.6</v>
      </c>
      <c r="L378">
        <v>33.9</v>
      </c>
      <c r="M378">
        <v>27.3</v>
      </c>
      <c r="N378">
        <v>33.299999999999997</v>
      </c>
      <c r="O378">
        <f t="shared" si="5"/>
        <v>40.299999999999997</v>
      </c>
    </row>
    <row r="379" spans="1:15" x14ac:dyDescent="0.2">
      <c r="A379" s="3">
        <v>84004</v>
      </c>
      <c r="B379" t="s">
        <v>379</v>
      </c>
      <c r="C379">
        <v>50.3</v>
      </c>
      <c r="D379">
        <v>40.4</v>
      </c>
      <c r="E379" s="40">
        <v>42.2</v>
      </c>
      <c r="F379">
        <v>35.9</v>
      </c>
      <c r="G379">
        <v>37.9</v>
      </c>
      <c r="H379">
        <v>30.1</v>
      </c>
      <c r="I379">
        <v>42.2</v>
      </c>
      <c r="J379">
        <v>40.4</v>
      </c>
      <c r="K379">
        <v>50.3</v>
      </c>
      <c r="L379">
        <v>35.9</v>
      </c>
      <c r="M379">
        <v>37.9</v>
      </c>
      <c r="N379">
        <v>30.1</v>
      </c>
      <c r="O379">
        <f t="shared" si="5"/>
        <v>39.466666666666661</v>
      </c>
    </row>
    <row r="380" spans="1:15" x14ac:dyDescent="0.2">
      <c r="A380" s="3">
        <v>84005</v>
      </c>
      <c r="B380" t="s">
        <v>380</v>
      </c>
      <c r="C380">
        <v>54.8</v>
      </c>
      <c r="D380">
        <v>40.700000000000003</v>
      </c>
      <c r="E380" s="40">
        <v>42</v>
      </c>
      <c r="F380">
        <v>39.9</v>
      </c>
      <c r="G380">
        <v>43</v>
      </c>
      <c r="H380">
        <v>41.7</v>
      </c>
      <c r="I380">
        <v>29.3</v>
      </c>
      <c r="J380">
        <v>32.799999999999997</v>
      </c>
      <c r="K380">
        <v>45.6</v>
      </c>
      <c r="L380">
        <v>31.3</v>
      </c>
      <c r="M380">
        <v>37.299999999999997</v>
      </c>
      <c r="N380">
        <v>31.9</v>
      </c>
      <c r="O380">
        <f t="shared" si="5"/>
        <v>39.19166666666667</v>
      </c>
    </row>
    <row r="381" spans="1:15" x14ac:dyDescent="0.2">
      <c r="A381" s="3">
        <v>84006</v>
      </c>
      <c r="B381" t="s">
        <v>381</v>
      </c>
      <c r="C381">
        <v>55.5</v>
      </c>
      <c r="D381">
        <v>40.799999999999997</v>
      </c>
      <c r="E381" s="40">
        <v>41.6</v>
      </c>
      <c r="F381">
        <v>23.3</v>
      </c>
      <c r="G381">
        <v>27.7</v>
      </c>
      <c r="H381">
        <v>30.1</v>
      </c>
      <c r="I381">
        <v>36.799999999999997</v>
      </c>
      <c r="J381">
        <v>35.799999999999997</v>
      </c>
      <c r="K381">
        <v>48.3</v>
      </c>
      <c r="L381">
        <v>25</v>
      </c>
      <c r="M381">
        <v>22</v>
      </c>
      <c r="N381">
        <v>25.5</v>
      </c>
      <c r="O381">
        <f t="shared" si="5"/>
        <v>34.366666666666667</v>
      </c>
    </row>
    <row r="382" spans="1:15" x14ac:dyDescent="0.2">
      <c r="A382" s="3">
        <v>85043</v>
      </c>
      <c r="B382" t="s">
        <v>382</v>
      </c>
      <c r="C382">
        <v>52.8</v>
      </c>
      <c r="D382">
        <v>41.4</v>
      </c>
      <c r="E382" s="40">
        <v>32</v>
      </c>
      <c r="F382">
        <v>45.8</v>
      </c>
      <c r="G382">
        <v>37.9</v>
      </c>
      <c r="H382">
        <v>45.7</v>
      </c>
      <c r="I382">
        <v>8.3000000000000007</v>
      </c>
      <c r="J382">
        <v>31.3</v>
      </c>
      <c r="K382">
        <v>40.9</v>
      </c>
      <c r="L382">
        <v>36.4</v>
      </c>
      <c r="M382">
        <v>25</v>
      </c>
      <c r="N382">
        <v>31.8</v>
      </c>
      <c r="O382">
        <f t="shared" si="5"/>
        <v>35.774999999999999</v>
      </c>
    </row>
    <row r="383" spans="1:15" x14ac:dyDescent="0.2">
      <c r="A383" s="3">
        <v>85044</v>
      </c>
      <c r="B383" t="s">
        <v>383</v>
      </c>
      <c r="C383">
        <v>52.8</v>
      </c>
      <c r="D383">
        <v>42.1</v>
      </c>
      <c r="E383" s="40">
        <v>41.9</v>
      </c>
      <c r="F383">
        <v>34.1</v>
      </c>
      <c r="G383">
        <v>26.3</v>
      </c>
      <c r="H383">
        <v>32.299999999999997</v>
      </c>
      <c r="I383">
        <v>38.700000000000003</v>
      </c>
      <c r="J383">
        <v>39.799999999999997</v>
      </c>
      <c r="K383">
        <v>51.7</v>
      </c>
      <c r="L383">
        <v>30.8</v>
      </c>
      <c r="M383">
        <v>25.2</v>
      </c>
      <c r="N383">
        <v>31.3</v>
      </c>
      <c r="O383">
        <f t="shared" si="5"/>
        <v>37.25</v>
      </c>
    </row>
    <row r="384" spans="1:15" x14ac:dyDescent="0.2">
      <c r="A384" s="3">
        <v>85045</v>
      </c>
      <c r="B384" t="s">
        <v>384</v>
      </c>
      <c r="C384">
        <v>50.6</v>
      </c>
      <c r="D384">
        <v>30.1</v>
      </c>
      <c r="E384" s="40">
        <v>29.7</v>
      </c>
      <c r="F384">
        <v>16.5</v>
      </c>
      <c r="G384">
        <v>22.9</v>
      </c>
      <c r="H384">
        <v>40.1</v>
      </c>
      <c r="I384">
        <v>25</v>
      </c>
      <c r="J384">
        <v>26.9</v>
      </c>
      <c r="K384">
        <v>44.9</v>
      </c>
      <c r="L384">
        <v>13.4</v>
      </c>
      <c r="M384">
        <v>19.600000000000001</v>
      </c>
      <c r="N384">
        <v>36.4</v>
      </c>
      <c r="O384">
        <f t="shared" si="5"/>
        <v>29.674999999999997</v>
      </c>
    </row>
    <row r="385" spans="1:15" x14ac:dyDescent="0.2">
      <c r="A385" s="3">
        <v>85046</v>
      </c>
      <c r="B385" t="s">
        <v>385</v>
      </c>
      <c r="C385">
        <v>65.400000000000006</v>
      </c>
      <c r="D385">
        <v>51.1</v>
      </c>
      <c r="E385" s="40">
        <v>54.9</v>
      </c>
      <c r="F385">
        <v>48.1</v>
      </c>
      <c r="G385">
        <v>42.5</v>
      </c>
      <c r="H385">
        <v>47</v>
      </c>
      <c r="I385">
        <v>45.8</v>
      </c>
      <c r="J385">
        <v>41.6</v>
      </c>
      <c r="K385">
        <v>57.5</v>
      </c>
      <c r="L385">
        <v>40.6</v>
      </c>
      <c r="M385">
        <v>33.5</v>
      </c>
      <c r="N385">
        <v>39.200000000000003</v>
      </c>
      <c r="O385">
        <f t="shared" si="5"/>
        <v>47.266666666666673</v>
      </c>
    </row>
    <row r="386" spans="1:15" x14ac:dyDescent="0.2">
      <c r="A386" s="3">
        <v>85048</v>
      </c>
      <c r="B386" t="s">
        <v>386</v>
      </c>
      <c r="C386">
        <v>55.2</v>
      </c>
      <c r="D386">
        <v>35.700000000000003</v>
      </c>
      <c r="E386" s="40">
        <v>36.5</v>
      </c>
      <c r="F386">
        <v>29.1</v>
      </c>
      <c r="G386">
        <v>26.9</v>
      </c>
      <c r="H386">
        <v>29.5</v>
      </c>
      <c r="I386">
        <v>30.6</v>
      </c>
      <c r="J386">
        <v>28.2</v>
      </c>
      <c r="K386">
        <v>47.6</v>
      </c>
      <c r="L386">
        <v>24.2</v>
      </c>
      <c r="M386">
        <v>21.4</v>
      </c>
      <c r="N386">
        <v>22.9</v>
      </c>
      <c r="O386">
        <f t="shared" si="5"/>
        <v>32.316666666666663</v>
      </c>
    </row>
    <row r="387" spans="1:15" x14ac:dyDescent="0.2">
      <c r="A387" s="3">
        <v>85049</v>
      </c>
      <c r="B387" t="s">
        <v>387</v>
      </c>
      <c r="C387">
        <v>65.400000000000006</v>
      </c>
      <c r="D387">
        <v>46.6</v>
      </c>
      <c r="E387" s="40">
        <v>39.6</v>
      </c>
      <c r="F387">
        <v>23.4</v>
      </c>
      <c r="G387">
        <v>27.6</v>
      </c>
      <c r="H387">
        <v>43.9</v>
      </c>
      <c r="I387">
        <v>36.799999999999997</v>
      </c>
      <c r="J387">
        <v>41.3</v>
      </c>
      <c r="K387">
        <v>62.6</v>
      </c>
      <c r="L387">
        <v>24.7</v>
      </c>
      <c r="M387">
        <v>27.8</v>
      </c>
      <c r="N387">
        <v>42.9</v>
      </c>
      <c r="O387">
        <f t="shared" ref="O387:O450" si="6">AVERAGE(C387:N387)</f>
        <v>40.216666666666669</v>
      </c>
    </row>
    <row r="388" spans="1:15" x14ac:dyDescent="0.2">
      <c r="A388" s="3">
        <v>86100</v>
      </c>
      <c r="B388" t="s">
        <v>388</v>
      </c>
      <c r="C388">
        <v>64.900000000000006</v>
      </c>
      <c r="D388">
        <v>47.8</v>
      </c>
      <c r="E388" s="40">
        <v>51.3</v>
      </c>
      <c r="F388">
        <v>48.8</v>
      </c>
      <c r="G388">
        <v>39.5</v>
      </c>
      <c r="H388">
        <v>41.6</v>
      </c>
      <c r="I388">
        <v>46.1</v>
      </c>
      <c r="J388">
        <v>39</v>
      </c>
      <c r="K388">
        <v>51.7</v>
      </c>
      <c r="L388">
        <v>37.1</v>
      </c>
      <c r="M388">
        <v>24</v>
      </c>
      <c r="N388">
        <v>29.7</v>
      </c>
      <c r="O388">
        <f t="shared" si="6"/>
        <v>43.458333333333343</v>
      </c>
    </row>
    <row r="389" spans="1:15" x14ac:dyDescent="0.2">
      <c r="A389" s="3">
        <v>87083</v>
      </c>
      <c r="B389" t="s">
        <v>389</v>
      </c>
      <c r="C389">
        <v>69.2</v>
      </c>
      <c r="D389">
        <v>49.8</v>
      </c>
      <c r="E389" s="40">
        <v>49.9</v>
      </c>
      <c r="F389">
        <v>38.5</v>
      </c>
      <c r="G389">
        <v>47.7</v>
      </c>
      <c r="H389">
        <v>52.7</v>
      </c>
      <c r="I389">
        <v>32.299999999999997</v>
      </c>
      <c r="J389">
        <v>34.9</v>
      </c>
      <c r="K389">
        <v>58</v>
      </c>
      <c r="L389">
        <v>29.5</v>
      </c>
      <c r="M389">
        <v>38</v>
      </c>
      <c r="N389">
        <v>40.299999999999997</v>
      </c>
      <c r="O389">
        <f t="shared" si="6"/>
        <v>45.066666666666663</v>
      </c>
    </row>
    <row r="390" spans="1:15" x14ac:dyDescent="0.2">
      <c r="A390" s="3">
        <v>88072</v>
      </c>
      <c r="B390" t="s">
        <v>390</v>
      </c>
      <c r="C390">
        <v>67.2</v>
      </c>
      <c r="D390">
        <v>56.7</v>
      </c>
      <c r="E390" s="40">
        <v>55</v>
      </c>
      <c r="F390">
        <v>50.7</v>
      </c>
      <c r="G390">
        <v>49.6</v>
      </c>
      <c r="H390">
        <v>64.5</v>
      </c>
      <c r="I390">
        <v>41.5</v>
      </c>
      <c r="J390">
        <v>41.1</v>
      </c>
      <c r="K390">
        <v>46.8</v>
      </c>
      <c r="L390">
        <v>38.5</v>
      </c>
      <c r="M390">
        <v>34.700000000000003</v>
      </c>
      <c r="N390">
        <v>50.7</v>
      </c>
      <c r="O390">
        <f t="shared" si="6"/>
        <v>49.750000000000007</v>
      </c>
    </row>
    <row r="391" spans="1:15" x14ac:dyDescent="0.2">
      <c r="A391" s="3">
        <v>88073</v>
      </c>
      <c r="B391" t="s">
        <v>391</v>
      </c>
      <c r="C391">
        <v>67.2</v>
      </c>
      <c r="D391">
        <v>46.8</v>
      </c>
      <c r="E391" s="40">
        <v>53.2</v>
      </c>
      <c r="F391">
        <v>27.4</v>
      </c>
      <c r="G391">
        <v>32.299999999999997</v>
      </c>
      <c r="H391">
        <v>35.5</v>
      </c>
      <c r="I391">
        <v>51.1</v>
      </c>
      <c r="J391">
        <v>35.700000000000003</v>
      </c>
      <c r="K391">
        <v>61.9</v>
      </c>
      <c r="L391">
        <v>17.8</v>
      </c>
      <c r="M391">
        <v>26.2</v>
      </c>
      <c r="N391">
        <v>31.7</v>
      </c>
      <c r="O391">
        <f t="shared" si="6"/>
        <v>40.566666666666663</v>
      </c>
    </row>
    <row r="392" spans="1:15" x14ac:dyDescent="0.2">
      <c r="A392" s="3">
        <v>88075</v>
      </c>
      <c r="B392" t="s">
        <v>392</v>
      </c>
      <c r="C392">
        <v>65.900000000000006</v>
      </c>
      <c r="D392">
        <v>40.9</v>
      </c>
      <c r="E392" s="40">
        <v>51.5</v>
      </c>
      <c r="F392">
        <v>31.1</v>
      </c>
      <c r="G392">
        <v>35.799999999999997</v>
      </c>
      <c r="H392">
        <v>47.7</v>
      </c>
      <c r="I392">
        <v>40</v>
      </c>
      <c r="J392">
        <v>24.6</v>
      </c>
      <c r="K392">
        <v>54.7</v>
      </c>
      <c r="L392">
        <v>19.100000000000001</v>
      </c>
      <c r="M392">
        <v>21</v>
      </c>
      <c r="N392">
        <v>33.299999999999997</v>
      </c>
      <c r="O392">
        <f t="shared" si="6"/>
        <v>38.800000000000004</v>
      </c>
    </row>
    <row r="393" spans="1:15" x14ac:dyDescent="0.2">
      <c r="A393" s="3">
        <v>88080</v>
      </c>
      <c r="B393" t="s">
        <v>393</v>
      </c>
      <c r="C393">
        <v>56.1</v>
      </c>
      <c r="D393">
        <v>42.1</v>
      </c>
      <c r="E393" s="40">
        <v>47.7</v>
      </c>
      <c r="F393">
        <v>40.700000000000003</v>
      </c>
      <c r="G393">
        <v>37.200000000000003</v>
      </c>
      <c r="H393">
        <v>38.1</v>
      </c>
      <c r="I393">
        <v>35</v>
      </c>
      <c r="J393">
        <v>34.6</v>
      </c>
      <c r="K393">
        <v>49</v>
      </c>
      <c r="L393">
        <v>28.3</v>
      </c>
      <c r="M393">
        <v>28.6</v>
      </c>
      <c r="N393">
        <v>30.5</v>
      </c>
      <c r="O393">
        <f t="shared" si="6"/>
        <v>38.991666666666674</v>
      </c>
    </row>
    <row r="394" spans="1:15" x14ac:dyDescent="0.2">
      <c r="A394" s="3">
        <v>88081</v>
      </c>
      <c r="B394" t="s">
        <v>394</v>
      </c>
      <c r="C394">
        <v>54.2</v>
      </c>
      <c r="D394">
        <v>43.6</v>
      </c>
      <c r="E394" s="40">
        <v>40</v>
      </c>
      <c r="F394">
        <v>31.3</v>
      </c>
      <c r="G394">
        <v>29.5</v>
      </c>
      <c r="H394">
        <v>35</v>
      </c>
      <c r="I394">
        <v>31.5</v>
      </c>
      <c r="J394">
        <v>33.9</v>
      </c>
      <c r="K394">
        <v>44.9</v>
      </c>
      <c r="L394">
        <v>23.1</v>
      </c>
      <c r="M394">
        <v>21.4</v>
      </c>
      <c r="N394">
        <v>26.4</v>
      </c>
      <c r="O394">
        <f t="shared" si="6"/>
        <v>34.566666666666663</v>
      </c>
    </row>
    <row r="395" spans="1:15" x14ac:dyDescent="0.2">
      <c r="A395" s="3">
        <v>89080</v>
      </c>
      <c r="B395" t="s">
        <v>395</v>
      </c>
      <c r="C395">
        <v>73.900000000000006</v>
      </c>
      <c r="D395">
        <v>60.7</v>
      </c>
      <c r="E395" s="40">
        <v>54.9</v>
      </c>
      <c r="F395">
        <v>55.5</v>
      </c>
      <c r="G395">
        <v>53.6</v>
      </c>
      <c r="H395">
        <v>62.9</v>
      </c>
      <c r="I395">
        <v>38.4</v>
      </c>
      <c r="J395">
        <v>48.2</v>
      </c>
      <c r="K395">
        <v>63.4</v>
      </c>
      <c r="L395">
        <v>38.200000000000003</v>
      </c>
      <c r="M395">
        <v>41.6</v>
      </c>
      <c r="N395">
        <v>44.8</v>
      </c>
      <c r="O395">
        <f t="shared" si="6"/>
        <v>53.008333333333326</v>
      </c>
    </row>
    <row r="396" spans="1:15" x14ac:dyDescent="0.2">
      <c r="A396" s="3">
        <v>89087</v>
      </c>
      <c r="B396" t="s">
        <v>396</v>
      </c>
      <c r="C396">
        <v>63.7</v>
      </c>
      <c r="D396">
        <v>35.1</v>
      </c>
      <c r="E396" s="40">
        <v>36.700000000000003</v>
      </c>
      <c r="F396">
        <v>31.6</v>
      </c>
      <c r="G396">
        <v>30.3</v>
      </c>
      <c r="H396">
        <v>45</v>
      </c>
      <c r="I396">
        <v>30.9</v>
      </c>
      <c r="J396">
        <v>26.8</v>
      </c>
      <c r="K396">
        <v>54.8</v>
      </c>
      <c r="L396">
        <v>26.3</v>
      </c>
      <c r="M396">
        <v>26</v>
      </c>
      <c r="N396">
        <v>39.700000000000003</v>
      </c>
      <c r="O396">
        <f t="shared" si="6"/>
        <v>37.241666666666667</v>
      </c>
    </row>
    <row r="397" spans="1:15" x14ac:dyDescent="0.2">
      <c r="A397" s="3">
        <v>89088</v>
      </c>
      <c r="B397" t="s">
        <v>397</v>
      </c>
      <c r="C397">
        <v>58.3</v>
      </c>
      <c r="D397">
        <v>41.5</v>
      </c>
      <c r="E397" s="40">
        <v>46.7</v>
      </c>
      <c r="F397">
        <v>42.4</v>
      </c>
      <c r="G397">
        <v>35.6</v>
      </c>
      <c r="H397">
        <v>40.799999999999997</v>
      </c>
      <c r="I397">
        <v>36.4</v>
      </c>
      <c r="J397">
        <v>27.4</v>
      </c>
      <c r="K397">
        <v>45.5</v>
      </c>
      <c r="L397">
        <v>30.3</v>
      </c>
      <c r="M397">
        <v>27.3</v>
      </c>
      <c r="N397">
        <v>34.5</v>
      </c>
      <c r="O397">
        <f t="shared" si="6"/>
        <v>38.891666666666666</v>
      </c>
    </row>
    <row r="398" spans="1:15" x14ac:dyDescent="0.2">
      <c r="A398" s="3">
        <v>89089</v>
      </c>
      <c r="B398" t="s">
        <v>398</v>
      </c>
      <c r="C398">
        <v>63.7</v>
      </c>
      <c r="D398">
        <v>45.8</v>
      </c>
      <c r="E398" s="40">
        <v>48.8</v>
      </c>
      <c r="F398">
        <v>46.1</v>
      </c>
      <c r="G398">
        <v>42.8</v>
      </c>
      <c r="H398">
        <v>50.1</v>
      </c>
      <c r="I398">
        <v>36.700000000000003</v>
      </c>
      <c r="J398">
        <v>36.799999999999997</v>
      </c>
      <c r="K398">
        <v>55.4</v>
      </c>
      <c r="L398">
        <v>37.299999999999997</v>
      </c>
      <c r="M398">
        <v>33.299999999999997</v>
      </c>
      <c r="N398">
        <v>41.8</v>
      </c>
      <c r="O398">
        <f t="shared" si="6"/>
        <v>44.883333333333333</v>
      </c>
    </row>
    <row r="399" spans="1:15" x14ac:dyDescent="0.2">
      <c r="A399" s="3">
        <v>90075</v>
      </c>
      <c r="B399" t="s">
        <v>399</v>
      </c>
      <c r="C399">
        <v>73.7</v>
      </c>
      <c r="D399">
        <v>48.7</v>
      </c>
      <c r="E399" s="40">
        <v>42.9</v>
      </c>
      <c r="F399">
        <v>31</v>
      </c>
      <c r="G399">
        <v>35.9</v>
      </c>
      <c r="H399">
        <v>57.9</v>
      </c>
      <c r="I399">
        <v>42.9</v>
      </c>
      <c r="J399">
        <v>48.7</v>
      </c>
      <c r="K399">
        <v>73.7</v>
      </c>
      <c r="L399">
        <v>31</v>
      </c>
      <c r="M399">
        <v>35.9</v>
      </c>
      <c r="N399">
        <v>57.9</v>
      </c>
      <c r="O399">
        <f t="shared" si="6"/>
        <v>48.349999999999994</v>
      </c>
    </row>
    <row r="400" spans="1:15" x14ac:dyDescent="0.2">
      <c r="A400" s="3">
        <v>90076</v>
      </c>
      <c r="B400" t="s">
        <v>400</v>
      </c>
      <c r="C400">
        <v>69.599999999999994</v>
      </c>
      <c r="D400">
        <v>45.4</v>
      </c>
      <c r="E400" s="40">
        <v>51.7</v>
      </c>
      <c r="F400">
        <v>46</v>
      </c>
      <c r="G400">
        <v>46.2</v>
      </c>
      <c r="H400">
        <v>52.3</v>
      </c>
      <c r="I400">
        <v>44.8</v>
      </c>
      <c r="J400">
        <v>35</v>
      </c>
      <c r="K400">
        <v>59.7</v>
      </c>
      <c r="L400">
        <v>33.799999999999997</v>
      </c>
      <c r="M400">
        <v>32.9</v>
      </c>
      <c r="N400">
        <v>44.6</v>
      </c>
      <c r="O400">
        <f t="shared" si="6"/>
        <v>46.833333333333336</v>
      </c>
    </row>
    <row r="401" spans="1:15" x14ac:dyDescent="0.2">
      <c r="A401" s="3">
        <v>90077</v>
      </c>
      <c r="B401" t="s">
        <v>401</v>
      </c>
      <c r="C401">
        <v>67.3</v>
      </c>
      <c r="D401">
        <v>51.3</v>
      </c>
      <c r="E401" s="40">
        <v>45.6</v>
      </c>
      <c r="F401">
        <v>37</v>
      </c>
      <c r="G401">
        <v>36.299999999999997</v>
      </c>
      <c r="H401">
        <v>45.5</v>
      </c>
      <c r="I401">
        <v>40.5</v>
      </c>
      <c r="J401">
        <v>51.1</v>
      </c>
      <c r="K401">
        <v>62.8</v>
      </c>
      <c r="L401">
        <v>28.4</v>
      </c>
      <c r="M401">
        <v>34.4</v>
      </c>
      <c r="N401">
        <v>42.3</v>
      </c>
      <c r="O401">
        <f t="shared" si="6"/>
        <v>45.208333333333336</v>
      </c>
    </row>
    <row r="402" spans="1:15" x14ac:dyDescent="0.2">
      <c r="A402" s="3">
        <v>90078</v>
      </c>
      <c r="B402" t="s">
        <v>402</v>
      </c>
      <c r="C402">
        <v>61.2</v>
      </c>
      <c r="D402">
        <v>52.1</v>
      </c>
      <c r="E402" s="40">
        <v>44.1</v>
      </c>
      <c r="F402">
        <v>51</v>
      </c>
      <c r="G402">
        <v>52.2</v>
      </c>
      <c r="H402">
        <v>60.4</v>
      </c>
      <c r="I402">
        <v>35.1</v>
      </c>
      <c r="J402">
        <v>41.8</v>
      </c>
      <c r="K402">
        <v>57.4</v>
      </c>
      <c r="L402">
        <v>43.2</v>
      </c>
      <c r="M402">
        <v>40.5</v>
      </c>
      <c r="N402">
        <v>58.5</v>
      </c>
      <c r="O402">
        <f t="shared" si="6"/>
        <v>49.791666666666664</v>
      </c>
    </row>
    <row r="403" spans="1:15" x14ac:dyDescent="0.2">
      <c r="A403" s="3">
        <v>91091</v>
      </c>
      <c r="B403" t="s">
        <v>403</v>
      </c>
      <c r="C403">
        <v>64.900000000000006</v>
      </c>
      <c r="D403">
        <v>48.5</v>
      </c>
      <c r="E403" s="40">
        <v>54.6</v>
      </c>
      <c r="F403">
        <v>51.4</v>
      </c>
      <c r="G403">
        <v>46.2</v>
      </c>
      <c r="H403">
        <v>49.4</v>
      </c>
      <c r="I403">
        <v>44.3</v>
      </c>
      <c r="J403">
        <v>37.6</v>
      </c>
      <c r="K403">
        <v>55.2</v>
      </c>
      <c r="L403">
        <v>43.7</v>
      </c>
      <c r="M403">
        <v>36.1</v>
      </c>
      <c r="N403">
        <v>42.5</v>
      </c>
      <c r="O403">
        <f t="shared" si="6"/>
        <v>47.866666666666667</v>
      </c>
    </row>
    <row r="404" spans="1:15" x14ac:dyDescent="0.2">
      <c r="A404" s="3">
        <v>91092</v>
      </c>
      <c r="B404" t="s">
        <v>404</v>
      </c>
      <c r="C404">
        <v>46.5</v>
      </c>
      <c r="D404">
        <v>42</v>
      </c>
      <c r="E404" s="40">
        <v>40.6</v>
      </c>
      <c r="F404">
        <v>29.3</v>
      </c>
      <c r="G404">
        <v>25.2</v>
      </c>
      <c r="H404">
        <v>27.5</v>
      </c>
      <c r="I404">
        <v>40.6</v>
      </c>
      <c r="J404">
        <v>42</v>
      </c>
      <c r="K404">
        <v>38.6</v>
      </c>
      <c r="L404">
        <v>29.3</v>
      </c>
      <c r="M404">
        <v>25.2</v>
      </c>
      <c r="N404">
        <v>22.1</v>
      </c>
      <c r="O404">
        <f t="shared" si="6"/>
        <v>34.075000000000003</v>
      </c>
    </row>
    <row r="405" spans="1:15" x14ac:dyDescent="0.2">
      <c r="A405" s="3">
        <v>91093</v>
      </c>
      <c r="B405" t="s">
        <v>405</v>
      </c>
      <c r="C405">
        <v>50.8</v>
      </c>
      <c r="D405">
        <v>35.799999999999997</v>
      </c>
      <c r="E405" s="40">
        <v>39.700000000000003</v>
      </c>
      <c r="F405">
        <v>27</v>
      </c>
      <c r="G405">
        <v>22.6</v>
      </c>
      <c r="H405">
        <v>26.2</v>
      </c>
      <c r="I405">
        <v>34.6</v>
      </c>
      <c r="J405">
        <v>31</v>
      </c>
      <c r="K405">
        <v>43.4</v>
      </c>
      <c r="L405">
        <v>25</v>
      </c>
      <c r="M405">
        <v>21.4</v>
      </c>
      <c r="N405">
        <v>18.899999999999999</v>
      </c>
      <c r="O405">
        <f t="shared" si="6"/>
        <v>31.36666666666666</v>
      </c>
    </row>
    <row r="406" spans="1:15" x14ac:dyDescent="0.2">
      <c r="A406" s="3">
        <v>91095</v>
      </c>
      <c r="B406" t="s">
        <v>406</v>
      </c>
      <c r="C406">
        <v>60.4</v>
      </c>
      <c r="D406">
        <v>51.2</v>
      </c>
      <c r="E406" s="40">
        <v>50</v>
      </c>
      <c r="F406">
        <v>60.5</v>
      </c>
      <c r="G406">
        <v>46.5</v>
      </c>
      <c r="H406">
        <v>52.1</v>
      </c>
      <c r="I406">
        <v>50</v>
      </c>
      <c r="J406">
        <v>51.2</v>
      </c>
      <c r="K406">
        <v>52.9</v>
      </c>
      <c r="L406">
        <v>60.5</v>
      </c>
      <c r="M406">
        <v>46.5</v>
      </c>
      <c r="N406">
        <v>41.2</v>
      </c>
      <c r="O406">
        <f t="shared" si="6"/>
        <v>51.916666666666664</v>
      </c>
    </row>
    <row r="407" spans="1:15" x14ac:dyDescent="0.2">
      <c r="A407" s="3">
        <v>92087</v>
      </c>
      <c r="B407" t="s">
        <v>407</v>
      </c>
      <c r="C407">
        <v>75.5</v>
      </c>
      <c r="D407">
        <v>63</v>
      </c>
      <c r="E407" s="40">
        <v>64.5</v>
      </c>
      <c r="F407">
        <v>61.3</v>
      </c>
      <c r="G407">
        <v>58.6</v>
      </c>
      <c r="H407">
        <v>61.6</v>
      </c>
      <c r="I407">
        <v>45.9</v>
      </c>
      <c r="J407">
        <v>43.9</v>
      </c>
      <c r="K407">
        <v>57.8</v>
      </c>
      <c r="L407">
        <v>41.7</v>
      </c>
      <c r="M407">
        <v>38.6</v>
      </c>
      <c r="N407">
        <v>40.9</v>
      </c>
      <c r="O407">
        <f t="shared" si="6"/>
        <v>54.44166666666667</v>
      </c>
    </row>
    <row r="408" spans="1:15" x14ac:dyDescent="0.2">
      <c r="A408" s="3">
        <v>92088</v>
      </c>
      <c r="B408" t="s">
        <v>408</v>
      </c>
      <c r="C408">
        <v>77.8</v>
      </c>
      <c r="D408">
        <v>68</v>
      </c>
      <c r="E408" s="40">
        <v>68.8</v>
      </c>
      <c r="F408">
        <v>65.5</v>
      </c>
      <c r="G408">
        <v>64.7</v>
      </c>
      <c r="H408">
        <v>68.2</v>
      </c>
      <c r="I408">
        <v>48.2</v>
      </c>
      <c r="J408">
        <v>47.6</v>
      </c>
      <c r="K408">
        <v>59.2</v>
      </c>
      <c r="L408">
        <v>43.8</v>
      </c>
      <c r="M408">
        <v>42.4</v>
      </c>
      <c r="N408">
        <v>46.3</v>
      </c>
      <c r="O408">
        <f t="shared" si="6"/>
        <v>58.374999999999993</v>
      </c>
    </row>
    <row r="409" spans="1:15" x14ac:dyDescent="0.2">
      <c r="A409" s="3">
        <v>92089</v>
      </c>
      <c r="B409" t="s">
        <v>409</v>
      </c>
      <c r="C409">
        <v>73.099999999999994</v>
      </c>
      <c r="D409">
        <v>61.1</v>
      </c>
      <c r="E409" s="40">
        <v>59.5</v>
      </c>
      <c r="F409">
        <v>53.4</v>
      </c>
      <c r="G409">
        <v>54.6</v>
      </c>
      <c r="H409">
        <v>61.3</v>
      </c>
      <c r="I409">
        <v>39.1</v>
      </c>
      <c r="J409">
        <v>40.799999999999997</v>
      </c>
      <c r="K409">
        <v>54.1</v>
      </c>
      <c r="L409">
        <v>31.6</v>
      </c>
      <c r="M409">
        <v>33.4</v>
      </c>
      <c r="N409">
        <v>38.9</v>
      </c>
      <c r="O409">
        <f t="shared" si="6"/>
        <v>50.074999999999996</v>
      </c>
    </row>
    <row r="410" spans="1:15" x14ac:dyDescent="0.2">
      <c r="A410" s="3">
        <v>92090</v>
      </c>
      <c r="B410" t="s">
        <v>410</v>
      </c>
      <c r="C410">
        <v>64.099999999999994</v>
      </c>
      <c r="D410">
        <v>56</v>
      </c>
      <c r="E410" s="40">
        <v>53.5</v>
      </c>
      <c r="F410">
        <v>48.6</v>
      </c>
      <c r="G410">
        <v>46.9</v>
      </c>
      <c r="H410">
        <v>51.6</v>
      </c>
      <c r="I410">
        <v>41.3</v>
      </c>
      <c r="J410">
        <v>43</v>
      </c>
      <c r="K410">
        <v>51.9</v>
      </c>
      <c r="L410">
        <v>35.799999999999997</v>
      </c>
      <c r="M410">
        <v>33.799999999999997</v>
      </c>
      <c r="N410">
        <v>38</v>
      </c>
      <c r="O410">
        <f t="shared" si="6"/>
        <v>47.041666666666664</v>
      </c>
    </row>
    <row r="411" spans="1:15" x14ac:dyDescent="0.2">
      <c r="A411" s="3">
        <v>92091</v>
      </c>
      <c r="B411" t="s">
        <v>411</v>
      </c>
      <c r="C411">
        <v>75.900000000000006</v>
      </c>
      <c r="D411">
        <v>61.5</v>
      </c>
      <c r="E411" s="40">
        <v>61.4</v>
      </c>
      <c r="F411">
        <v>46.3</v>
      </c>
      <c r="G411">
        <v>51.9</v>
      </c>
      <c r="H411">
        <v>60.9</v>
      </c>
      <c r="I411">
        <v>41.1</v>
      </c>
      <c r="J411">
        <v>42.3</v>
      </c>
      <c r="K411">
        <v>58.9</v>
      </c>
      <c r="L411">
        <v>27.5</v>
      </c>
      <c r="M411">
        <v>34.1</v>
      </c>
      <c r="N411">
        <v>44</v>
      </c>
      <c r="O411">
        <f t="shared" si="6"/>
        <v>50.483333333333341</v>
      </c>
    </row>
    <row r="412" spans="1:15" x14ac:dyDescent="0.2">
      <c r="A412" s="3">
        <v>93120</v>
      </c>
      <c r="B412" t="s">
        <v>412</v>
      </c>
      <c r="C412">
        <v>50</v>
      </c>
      <c r="D412">
        <v>39.6</v>
      </c>
      <c r="E412" s="40">
        <v>36.799999999999997</v>
      </c>
      <c r="F412">
        <v>35.299999999999997</v>
      </c>
      <c r="G412">
        <v>30.9</v>
      </c>
      <c r="H412">
        <v>36.700000000000003</v>
      </c>
      <c r="I412">
        <v>24.2</v>
      </c>
      <c r="J412">
        <v>25.2</v>
      </c>
      <c r="K412">
        <v>37.1</v>
      </c>
      <c r="L412">
        <v>20.7</v>
      </c>
      <c r="M412">
        <v>17.8</v>
      </c>
      <c r="N412">
        <v>26.8</v>
      </c>
      <c r="O412">
        <f t="shared" si="6"/>
        <v>31.758333333333336</v>
      </c>
    </row>
    <row r="413" spans="1:15" x14ac:dyDescent="0.2">
      <c r="A413" s="3">
        <v>93121</v>
      </c>
      <c r="B413" t="s">
        <v>413</v>
      </c>
      <c r="C413">
        <v>51.5</v>
      </c>
      <c r="D413">
        <v>28.2</v>
      </c>
      <c r="E413" s="40">
        <v>24.4</v>
      </c>
      <c r="F413">
        <v>26.8</v>
      </c>
      <c r="G413">
        <v>28.2</v>
      </c>
      <c r="H413">
        <v>21.9</v>
      </c>
      <c r="I413">
        <v>19.399999999999999</v>
      </c>
      <c r="J413">
        <v>17.2</v>
      </c>
      <c r="K413">
        <v>41.7</v>
      </c>
      <c r="L413">
        <v>22.6</v>
      </c>
      <c r="M413">
        <v>20.7</v>
      </c>
      <c r="N413">
        <v>20.8</v>
      </c>
      <c r="O413">
        <f t="shared" si="6"/>
        <v>26.950000000000003</v>
      </c>
    </row>
    <row r="414" spans="1:15" x14ac:dyDescent="0.2">
      <c r="A414" s="3">
        <v>93123</v>
      </c>
      <c r="B414" t="s">
        <v>414</v>
      </c>
      <c r="C414">
        <v>61.4</v>
      </c>
      <c r="D414">
        <v>42.1</v>
      </c>
      <c r="E414" s="40">
        <v>42.2</v>
      </c>
      <c r="F414">
        <v>28.6</v>
      </c>
      <c r="G414">
        <v>30.3</v>
      </c>
      <c r="H414">
        <v>43.2</v>
      </c>
      <c r="I414">
        <v>35.299999999999997</v>
      </c>
      <c r="J414">
        <v>35.4</v>
      </c>
      <c r="K414">
        <v>51.8</v>
      </c>
      <c r="L414">
        <v>25.5</v>
      </c>
      <c r="M414">
        <v>22.5</v>
      </c>
      <c r="N414">
        <v>36</v>
      </c>
      <c r="O414">
        <f t="shared" si="6"/>
        <v>37.858333333333334</v>
      </c>
    </row>
    <row r="415" spans="1:15" x14ac:dyDescent="0.2">
      <c r="A415" s="3">
        <v>93124</v>
      </c>
      <c r="B415" t="s">
        <v>415</v>
      </c>
      <c r="C415">
        <v>50.8</v>
      </c>
      <c r="D415">
        <v>41.5</v>
      </c>
      <c r="E415" s="40">
        <v>42.6</v>
      </c>
      <c r="F415">
        <v>46</v>
      </c>
      <c r="G415">
        <v>40.799999999999997</v>
      </c>
      <c r="H415">
        <v>43</v>
      </c>
      <c r="I415">
        <v>34.799999999999997</v>
      </c>
      <c r="J415">
        <v>34.9</v>
      </c>
      <c r="K415">
        <v>41.1</v>
      </c>
      <c r="L415">
        <v>38</v>
      </c>
      <c r="M415">
        <v>31.6</v>
      </c>
      <c r="N415">
        <v>35.1</v>
      </c>
      <c r="O415">
        <f t="shared" si="6"/>
        <v>40.016666666666673</v>
      </c>
    </row>
    <row r="416" spans="1:15" x14ac:dyDescent="0.2">
      <c r="A416" s="3">
        <v>94076</v>
      </c>
      <c r="B416" t="s">
        <v>416</v>
      </c>
      <c r="C416">
        <v>55.2</v>
      </c>
      <c r="D416">
        <v>39.1</v>
      </c>
      <c r="E416" s="40">
        <v>38.9</v>
      </c>
      <c r="F416">
        <v>32.799999999999997</v>
      </c>
      <c r="G416">
        <v>29.6</v>
      </c>
      <c r="H416">
        <v>39.9</v>
      </c>
      <c r="I416">
        <v>38.9</v>
      </c>
      <c r="J416">
        <v>39.1</v>
      </c>
      <c r="K416">
        <v>55.2</v>
      </c>
      <c r="L416">
        <v>32.799999999999997</v>
      </c>
      <c r="M416">
        <v>29.6</v>
      </c>
      <c r="N416">
        <v>39.9</v>
      </c>
      <c r="O416">
        <f t="shared" si="6"/>
        <v>39.25</v>
      </c>
    </row>
    <row r="417" spans="1:15" x14ac:dyDescent="0.2">
      <c r="A417" s="3">
        <v>94078</v>
      </c>
      <c r="B417" t="s">
        <v>417</v>
      </c>
      <c r="C417">
        <v>70.2</v>
      </c>
      <c r="D417">
        <v>56.8</v>
      </c>
      <c r="E417" s="40">
        <v>56.2</v>
      </c>
      <c r="F417">
        <v>46.7</v>
      </c>
      <c r="G417">
        <v>48.6</v>
      </c>
      <c r="H417">
        <v>52.3</v>
      </c>
      <c r="I417">
        <v>44.6</v>
      </c>
      <c r="J417">
        <v>46.9</v>
      </c>
      <c r="K417">
        <v>61.2</v>
      </c>
      <c r="L417">
        <v>36.6</v>
      </c>
      <c r="M417">
        <v>37.9</v>
      </c>
      <c r="N417">
        <v>42.2</v>
      </c>
      <c r="O417">
        <f t="shared" si="6"/>
        <v>50.016666666666673</v>
      </c>
    </row>
    <row r="418" spans="1:15" x14ac:dyDescent="0.2">
      <c r="A418" s="3">
        <v>94083</v>
      </c>
      <c r="B418" t="s">
        <v>418</v>
      </c>
      <c r="C418">
        <v>66.8</v>
      </c>
      <c r="D418">
        <v>50</v>
      </c>
      <c r="E418" s="40">
        <v>48.5</v>
      </c>
      <c r="F418">
        <v>45.6</v>
      </c>
      <c r="G418">
        <v>46.2</v>
      </c>
      <c r="H418">
        <v>53</v>
      </c>
      <c r="I418">
        <v>39</v>
      </c>
      <c r="J418">
        <v>42.1</v>
      </c>
      <c r="K418">
        <v>59</v>
      </c>
      <c r="L418">
        <v>36.700000000000003</v>
      </c>
      <c r="M418">
        <v>40.200000000000003</v>
      </c>
      <c r="N418">
        <v>43.5</v>
      </c>
      <c r="O418">
        <f t="shared" si="6"/>
        <v>47.550000000000004</v>
      </c>
    </row>
    <row r="419" spans="1:15" x14ac:dyDescent="0.2">
      <c r="A419" s="3">
        <v>94086</v>
      </c>
      <c r="B419" t="s">
        <v>419</v>
      </c>
      <c r="C419">
        <v>59.2</v>
      </c>
      <c r="D419">
        <v>45.6</v>
      </c>
      <c r="E419" s="40">
        <v>50.7</v>
      </c>
      <c r="F419">
        <v>44.7</v>
      </c>
      <c r="G419">
        <v>43.3</v>
      </c>
      <c r="H419">
        <v>43.5</v>
      </c>
      <c r="I419">
        <v>41</v>
      </c>
      <c r="J419">
        <v>34.1</v>
      </c>
      <c r="K419">
        <v>49.5</v>
      </c>
      <c r="L419">
        <v>35.700000000000003</v>
      </c>
      <c r="M419">
        <v>33.799999999999997</v>
      </c>
      <c r="N419">
        <v>36.799999999999997</v>
      </c>
      <c r="O419">
        <f t="shared" si="6"/>
        <v>43.158333333333331</v>
      </c>
    </row>
    <row r="420" spans="1:15" x14ac:dyDescent="0.2">
      <c r="A420" s="3">
        <v>94087</v>
      </c>
      <c r="B420" t="s">
        <v>420</v>
      </c>
      <c r="C420">
        <v>64.400000000000006</v>
      </c>
      <c r="D420">
        <v>53</v>
      </c>
      <c r="E420" s="40">
        <v>49</v>
      </c>
      <c r="F420">
        <v>48.9</v>
      </c>
      <c r="G420">
        <v>49.4</v>
      </c>
      <c r="H420">
        <v>53.2</v>
      </c>
      <c r="I420">
        <v>40</v>
      </c>
      <c r="J420">
        <v>42</v>
      </c>
      <c r="K420">
        <v>57</v>
      </c>
      <c r="L420">
        <v>42.1</v>
      </c>
      <c r="M420">
        <v>41.6</v>
      </c>
      <c r="N420">
        <v>46.7</v>
      </c>
      <c r="O420">
        <f t="shared" si="6"/>
        <v>48.94166666666667</v>
      </c>
    </row>
    <row r="421" spans="1:15" x14ac:dyDescent="0.2">
      <c r="A421" s="3">
        <v>95059</v>
      </c>
      <c r="B421" t="s">
        <v>421</v>
      </c>
      <c r="C421">
        <v>74.400000000000006</v>
      </c>
      <c r="D421">
        <v>58.6</v>
      </c>
      <c r="E421" s="40">
        <v>58</v>
      </c>
      <c r="F421">
        <v>57.8</v>
      </c>
      <c r="G421">
        <v>59.2</v>
      </c>
      <c r="H421">
        <v>64.3</v>
      </c>
      <c r="I421">
        <v>46.3</v>
      </c>
      <c r="J421">
        <v>48.4</v>
      </c>
      <c r="K421">
        <v>69.400000000000006</v>
      </c>
      <c r="L421">
        <v>48.3</v>
      </c>
      <c r="M421">
        <v>47.9</v>
      </c>
      <c r="N421">
        <v>59.8</v>
      </c>
      <c r="O421">
        <f t="shared" si="6"/>
        <v>57.699999999999989</v>
      </c>
    </row>
    <row r="422" spans="1:15" x14ac:dyDescent="0.2">
      <c r="A422" s="3">
        <v>96088</v>
      </c>
      <c r="B422" t="s">
        <v>422</v>
      </c>
      <c r="C422">
        <v>49.8</v>
      </c>
      <c r="D422">
        <v>35.200000000000003</v>
      </c>
      <c r="E422" s="40">
        <v>32.799999999999997</v>
      </c>
      <c r="F422">
        <v>24.7</v>
      </c>
      <c r="G422">
        <v>25.2</v>
      </c>
      <c r="H422">
        <v>31.3</v>
      </c>
      <c r="I422">
        <v>29.9</v>
      </c>
      <c r="J422">
        <v>31.7</v>
      </c>
      <c r="K422">
        <v>46.6</v>
      </c>
      <c r="L422">
        <v>21.7</v>
      </c>
      <c r="M422">
        <v>21.8</v>
      </c>
      <c r="N422">
        <v>27.6</v>
      </c>
      <c r="O422">
        <f t="shared" si="6"/>
        <v>31.525000000000006</v>
      </c>
    </row>
    <row r="423" spans="1:15" x14ac:dyDescent="0.2">
      <c r="A423" s="3">
        <v>96089</v>
      </c>
      <c r="B423" t="s">
        <v>423</v>
      </c>
      <c r="C423">
        <v>41</v>
      </c>
      <c r="D423">
        <v>29.6</v>
      </c>
      <c r="E423" s="40">
        <v>26.9</v>
      </c>
      <c r="F423">
        <v>17.399999999999999</v>
      </c>
      <c r="G423">
        <v>17.2</v>
      </c>
      <c r="H423">
        <v>20.5</v>
      </c>
      <c r="I423">
        <v>26.9</v>
      </c>
      <c r="J423">
        <v>29.6</v>
      </c>
      <c r="K423">
        <v>41</v>
      </c>
      <c r="L423">
        <v>17.399999999999999</v>
      </c>
      <c r="M423">
        <v>17.2</v>
      </c>
      <c r="N423">
        <v>20.5</v>
      </c>
      <c r="O423">
        <f t="shared" si="6"/>
        <v>25.433333333333334</v>
      </c>
    </row>
    <row r="424" spans="1:15" x14ac:dyDescent="0.2">
      <c r="A424" s="3">
        <v>96090</v>
      </c>
      <c r="B424" t="s">
        <v>424</v>
      </c>
      <c r="C424">
        <v>68.7</v>
      </c>
      <c r="D424">
        <v>53.8</v>
      </c>
      <c r="E424" s="40">
        <v>52.2</v>
      </c>
      <c r="F424">
        <v>44</v>
      </c>
      <c r="G424">
        <v>43.9</v>
      </c>
      <c r="H424">
        <v>52.7</v>
      </c>
      <c r="I424">
        <v>43</v>
      </c>
      <c r="J424">
        <v>42.9</v>
      </c>
      <c r="K424">
        <v>60.4</v>
      </c>
      <c r="L424">
        <v>35</v>
      </c>
      <c r="M424">
        <v>33.6</v>
      </c>
      <c r="N424">
        <v>43</v>
      </c>
      <c r="O424">
        <f t="shared" si="6"/>
        <v>47.766666666666659</v>
      </c>
    </row>
    <row r="425" spans="1:15" x14ac:dyDescent="0.2">
      <c r="A425" s="3">
        <v>96091</v>
      </c>
      <c r="B425" t="s">
        <v>425</v>
      </c>
      <c r="C425">
        <v>79.900000000000006</v>
      </c>
      <c r="D425">
        <v>68</v>
      </c>
      <c r="E425" s="40">
        <v>66.7</v>
      </c>
      <c r="F425">
        <v>58.7</v>
      </c>
      <c r="G425">
        <v>60.7</v>
      </c>
      <c r="H425">
        <v>67.3</v>
      </c>
      <c r="I425">
        <v>40</v>
      </c>
      <c r="J425">
        <v>41.9</v>
      </c>
      <c r="K425">
        <v>57.5</v>
      </c>
      <c r="L425">
        <v>32.299999999999997</v>
      </c>
      <c r="M425">
        <v>34.4</v>
      </c>
      <c r="N425">
        <v>41.8</v>
      </c>
      <c r="O425">
        <f t="shared" si="6"/>
        <v>54.099999999999994</v>
      </c>
    </row>
    <row r="426" spans="1:15" x14ac:dyDescent="0.2">
      <c r="A426" s="3">
        <v>96092</v>
      </c>
      <c r="B426" t="s">
        <v>426</v>
      </c>
      <c r="C426">
        <v>83.4</v>
      </c>
      <c r="D426">
        <v>74.599999999999994</v>
      </c>
      <c r="E426" s="40">
        <v>73.3</v>
      </c>
      <c r="F426">
        <v>66.5</v>
      </c>
      <c r="G426">
        <v>66.7</v>
      </c>
      <c r="H426">
        <v>70.400000000000006</v>
      </c>
      <c r="I426">
        <v>48.9</v>
      </c>
      <c r="J426">
        <v>49.9</v>
      </c>
      <c r="K426">
        <v>58.7</v>
      </c>
      <c r="L426">
        <v>38.799999999999997</v>
      </c>
      <c r="M426">
        <v>38</v>
      </c>
      <c r="N426">
        <v>41.7</v>
      </c>
      <c r="O426">
        <f t="shared" si="6"/>
        <v>59.241666666666667</v>
      </c>
    </row>
    <row r="427" spans="1:15" x14ac:dyDescent="0.2">
      <c r="A427" s="3">
        <v>96093</v>
      </c>
      <c r="B427" t="s">
        <v>427</v>
      </c>
      <c r="C427">
        <v>80.2</v>
      </c>
      <c r="D427">
        <v>71</v>
      </c>
      <c r="E427" s="40">
        <v>64</v>
      </c>
      <c r="F427">
        <v>59.7</v>
      </c>
      <c r="G427">
        <v>64.7</v>
      </c>
      <c r="H427">
        <v>73.5</v>
      </c>
      <c r="I427">
        <v>40.700000000000003</v>
      </c>
      <c r="J427">
        <v>50.6</v>
      </c>
      <c r="K427">
        <v>63.6</v>
      </c>
      <c r="L427">
        <v>38.5</v>
      </c>
      <c r="M427">
        <v>45.2</v>
      </c>
      <c r="N427">
        <v>55.4</v>
      </c>
      <c r="O427">
        <f t="shared" si="6"/>
        <v>58.925000000000004</v>
      </c>
    </row>
    <row r="428" spans="1:15" x14ac:dyDescent="0.2">
      <c r="A428" s="3">
        <v>96094</v>
      </c>
      <c r="B428" t="s">
        <v>428</v>
      </c>
      <c r="C428">
        <v>65.400000000000006</v>
      </c>
      <c r="D428">
        <v>53</v>
      </c>
      <c r="E428" s="40">
        <v>53.6</v>
      </c>
      <c r="F428">
        <v>45.2</v>
      </c>
      <c r="G428">
        <v>42.6</v>
      </c>
      <c r="H428">
        <v>44.8</v>
      </c>
      <c r="I428">
        <v>36.5</v>
      </c>
      <c r="J428">
        <v>36.200000000000003</v>
      </c>
      <c r="K428">
        <v>49.2</v>
      </c>
      <c r="L428">
        <v>28.8</v>
      </c>
      <c r="M428">
        <v>26.4</v>
      </c>
      <c r="N428">
        <v>28.3</v>
      </c>
      <c r="O428">
        <f t="shared" si="6"/>
        <v>42.5</v>
      </c>
    </row>
    <row r="429" spans="1:15" x14ac:dyDescent="0.2">
      <c r="A429" s="3">
        <v>96095</v>
      </c>
      <c r="B429" t="s">
        <v>429</v>
      </c>
      <c r="C429">
        <v>76.2</v>
      </c>
      <c r="D429">
        <v>65.400000000000006</v>
      </c>
      <c r="E429" s="40">
        <v>64.5</v>
      </c>
      <c r="F429">
        <v>61.1</v>
      </c>
      <c r="G429">
        <v>61.1</v>
      </c>
      <c r="H429">
        <v>67.900000000000006</v>
      </c>
      <c r="I429">
        <v>40.6</v>
      </c>
      <c r="J429">
        <v>41.9</v>
      </c>
      <c r="K429">
        <v>57.2</v>
      </c>
      <c r="L429">
        <v>38.4</v>
      </c>
      <c r="M429">
        <v>38.200000000000003</v>
      </c>
      <c r="N429">
        <v>45.9</v>
      </c>
      <c r="O429">
        <f t="shared" si="6"/>
        <v>54.866666666666674</v>
      </c>
    </row>
    <row r="430" spans="1:15" x14ac:dyDescent="0.2">
      <c r="A430" s="3">
        <v>96098</v>
      </c>
      <c r="B430" t="s">
        <v>430</v>
      </c>
      <c r="C430">
        <v>65.400000000000006</v>
      </c>
      <c r="D430">
        <v>49.4</v>
      </c>
      <c r="E430" s="40">
        <v>47.8</v>
      </c>
      <c r="F430">
        <v>40.200000000000003</v>
      </c>
      <c r="G430">
        <v>40.1</v>
      </c>
      <c r="H430">
        <v>46</v>
      </c>
      <c r="I430">
        <v>35.299999999999997</v>
      </c>
      <c r="J430">
        <v>35</v>
      </c>
      <c r="K430">
        <v>53.6</v>
      </c>
      <c r="L430">
        <v>28.1</v>
      </c>
      <c r="M430">
        <v>26.8</v>
      </c>
      <c r="N430">
        <v>31.8</v>
      </c>
      <c r="O430">
        <f t="shared" si="6"/>
        <v>41.625000000000007</v>
      </c>
    </row>
    <row r="431" spans="1:15" x14ac:dyDescent="0.2">
      <c r="A431" s="3">
        <v>96099</v>
      </c>
      <c r="B431" t="s">
        <v>431</v>
      </c>
      <c r="C431">
        <v>61.2</v>
      </c>
      <c r="D431">
        <v>50.6</v>
      </c>
      <c r="E431" s="40">
        <v>52.6</v>
      </c>
      <c r="F431">
        <v>44.4</v>
      </c>
      <c r="G431">
        <v>43.5</v>
      </c>
      <c r="H431">
        <v>45.3</v>
      </c>
      <c r="I431">
        <v>45.1</v>
      </c>
      <c r="J431">
        <v>43.9</v>
      </c>
      <c r="K431">
        <v>55.1</v>
      </c>
      <c r="L431">
        <v>37.1</v>
      </c>
      <c r="M431">
        <v>36.200000000000003</v>
      </c>
      <c r="N431">
        <v>39.799999999999997</v>
      </c>
      <c r="O431">
        <f t="shared" si="6"/>
        <v>46.233333333333341</v>
      </c>
    </row>
    <row r="432" spans="1:15" x14ac:dyDescent="0.2">
      <c r="A432" s="3">
        <v>96101</v>
      </c>
      <c r="B432" t="s">
        <v>432</v>
      </c>
      <c r="C432">
        <v>77.099999999999994</v>
      </c>
      <c r="D432">
        <v>65.099999999999994</v>
      </c>
      <c r="E432" s="40">
        <v>68.099999999999994</v>
      </c>
      <c r="F432">
        <v>68.900000000000006</v>
      </c>
      <c r="G432">
        <v>67.099999999999994</v>
      </c>
      <c r="H432">
        <v>67.900000000000006</v>
      </c>
      <c r="I432">
        <v>45.2</v>
      </c>
      <c r="J432">
        <v>46.4</v>
      </c>
      <c r="K432">
        <v>61.6</v>
      </c>
      <c r="L432">
        <v>48.7</v>
      </c>
      <c r="M432">
        <v>48.2</v>
      </c>
      <c r="N432">
        <v>47.3</v>
      </c>
      <c r="O432">
        <f t="shared" si="6"/>
        <v>59.29999999999999</v>
      </c>
    </row>
    <row r="433" spans="1:15" x14ac:dyDescent="0.2">
      <c r="A433" s="3">
        <v>96102</v>
      </c>
      <c r="B433" t="s">
        <v>433</v>
      </c>
      <c r="C433">
        <v>82.7</v>
      </c>
      <c r="D433">
        <v>74.3</v>
      </c>
      <c r="E433" s="40">
        <v>74.099999999999994</v>
      </c>
      <c r="F433">
        <v>72.900000000000006</v>
      </c>
      <c r="G433">
        <v>74.5</v>
      </c>
      <c r="H433">
        <v>77.2</v>
      </c>
      <c r="I433">
        <v>49.2</v>
      </c>
      <c r="J433">
        <v>47.3</v>
      </c>
      <c r="K433">
        <v>61.3</v>
      </c>
      <c r="L433">
        <v>48.4</v>
      </c>
      <c r="M433">
        <v>46.9</v>
      </c>
      <c r="N433">
        <v>51.8</v>
      </c>
      <c r="O433">
        <f t="shared" si="6"/>
        <v>63.383333333333319</v>
      </c>
    </row>
    <row r="434" spans="1:15" x14ac:dyDescent="0.2">
      <c r="A434" s="3">
        <v>96103</v>
      </c>
      <c r="B434" t="s">
        <v>434</v>
      </c>
      <c r="C434">
        <v>65.900000000000006</v>
      </c>
      <c r="D434">
        <v>57.1</v>
      </c>
      <c r="E434" s="40">
        <v>47.1</v>
      </c>
      <c r="F434">
        <v>48.2</v>
      </c>
      <c r="G434">
        <v>50.5</v>
      </c>
      <c r="H434">
        <v>49.9</v>
      </c>
      <c r="I434">
        <v>47.1</v>
      </c>
      <c r="J434">
        <v>57.1</v>
      </c>
      <c r="K434">
        <v>65.900000000000006</v>
      </c>
      <c r="L434">
        <v>48.2</v>
      </c>
      <c r="M434">
        <v>50.5</v>
      </c>
      <c r="N434">
        <v>49.9</v>
      </c>
      <c r="O434">
        <f t="shared" si="6"/>
        <v>53.116666666666674</v>
      </c>
    </row>
    <row r="435" spans="1:15" x14ac:dyDescent="0.2">
      <c r="A435" s="3">
        <v>96104</v>
      </c>
      <c r="B435" t="s">
        <v>435</v>
      </c>
      <c r="C435">
        <v>45.3</v>
      </c>
      <c r="D435">
        <v>28.3</v>
      </c>
      <c r="E435" s="40">
        <v>24.4</v>
      </c>
      <c r="F435">
        <v>24.9</v>
      </c>
      <c r="G435">
        <v>24.2</v>
      </c>
      <c r="H435">
        <v>30.6</v>
      </c>
      <c r="I435">
        <v>24.4</v>
      </c>
      <c r="J435">
        <v>28.3</v>
      </c>
      <c r="K435">
        <v>45.3</v>
      </c>
      <c r="L435">
        <v>24.9</v>
      </c>
      <c r="M435">
        <v>24.2</v>
      </c>
      <c r="N435">
        <v>30.6</v>
      </c>
      <c r="O435">
        <f t="shared" si="6"/>
        <v>29.616666666666664</v>
      </c>
    </row>
    <row r="436" spans="1:15" x14ac:dyDescent="0.2">
      <c r="A436" s="3">
        <v>96106</v>
      </c>
      <c r="B436" t="s">
        <v>436</v>
      </c>
      <c r="C436">
        <v>83.6</v>
      </c>
      <c r="D436">
        <v>72.5</v>
      </c>
      <c r="E436" s="40">
        <v>72.3</v>
      </c>
      <c r="F436">
        <v>70.599999999999994</v>
      </c>
      <c r="G436">
        <v>70.5</v>
      </c>
      <c r="H436">
        <v>74</v>
      </c>
      <c r="I436">
        <v>44.4</v>
      </c>
      <c r="J436">
        <v>44.4</v>
      </c>
      <c r="K436">
        <v>62.6</v>
      </c>
      <c r="L436">
        <v>41.2</v>
      </c>
      <c r="M436">
        <v>40.9</v>
      </c>
      <c r="N436">
        <v>47.8</v>
      </c>
      <c r="O436">
        <f t="shared" si="6"/>
        <v>60.4</v>
      </c>
    </row>
    <row r="437" spans="1:15" x14ac:dyDescent="0.2">
      <c r="A437" s="3">
        <v>96107</v>
      </c>
      <c r="B437" t="s">
        <v>437</v>
      </c>
      <c r="C437">
        <v>70.8</v>
      </c>
      <c r="D437">
        <v>61.4</v>
      </c>
      <c r="E437" s="40">
        <v>60.9</v>
      </c>
      <c r="F437">
        <v>46.9</v>
      </c>
      <c r="G437">
        <v>47.1</v>
      </c>
      <c r="H437">
        <v>52.8</v>
      </c>
      <c r="I437">
        <v>42.9</v>
      </c>
      <c r="J437">
        <v>44.3</v>
      </c>
      <c r="K437">
        <v>53.5</v>
      </c>
      <c r="L437">
        <v>30.7</v>
      </c>
      <c r="M437">
        <v>30.2</v>
      </c>
      <c r="N437">
        <v>33.6</v>
      </c>
      <c r="O437">
        <f t="shared" si="6"/>
        <v>47.925000000000004</v>
      </c>
    </row>
    <row r="438" spans="1:15" x14ac:dyDescent="0.2">
      <c r="A438" s="3">
        <v>96109</v>
      </c>
      <c r="B438" t="s">
        <v>438</v>
      </c>
      <c r="C438">
        <v>34</v>
      </c>
      <c r="D438">
        <v>19.8</v>
      </c>
      <c r="E438" s="40">
        <v>15.4</v>
      </c>
      <c r="F438">
        <v>7.3</v>
      </c>
      <c r="G438">
        <v>12.5</v>
      </c>
      <c r="H438">
        <v>19.2</v>
      </c>
      <c r="I438">
        <v>15.4</v>
      </c>
      <c r="J438">
        <v>19.8</v>
      </c>
      <c r="K438">
        <v>34</v>
      </c>
      <c r="L438">
        <v>7.3</v>
      </c>
      <c r="M438">
        <v>12.5</v>
      </c>
      <c r="N438">
        <v>19.2</v>
      </c>
      <c r="O438">
        <f t="shared" si="6"/>
        <v>18.033333333333335</v>
      </c>
    </row>
    <row r="439" spans="1:15" x14ac:dyDescent="0.2">
      <c r="A439" s="3">
        <v>96110</v>
      </c>
      <c r="B439" t="s">
        <v>439</v>
      </c>
      <c r="C439">
        <v>46.9</v>
      </c>
      <c r="D439">
        <v>36.799999999999997</v>
      </c>
      <c r="E439" s="40">
        <v>34.200000000000003</v>
      </c>
      <c r="F439">
        <v>28.2</v>
      </c>
      <c r="G439">
        <v>29.8</v>
      </c>
      <c r="H439">
        <v>32.799999999999997</v>
      </c>
      <c r="I439">
        <v>34.200000000000003</v>
      </c>
      <c r="J439">
        <v>36.799999999999997</v>
      </c>
      <c r="K439">
        <v>42.4</v>
      </c>
      <c r="L439">
        <v>28.2</v>
      </c>
      <c r="M439">
        <v>29.8</v>
      </c>
      <c r="N439">
        <v>28.8</v>
      </c>
      <c r="O439">
        <f t="shared" si="6"/>
        <v>34.074999999999996</v>
      </c>
    </row>
    <row r="440" spans="1:15" x14ac:dyDescent="0.2">
      <c r="A440" s="3">
        <v>96111</v>
      </c>
      <c r="B440" t="s">
        <v>440</v>
      </c>
      <c r="C440">
        <v>29.5</v>
      </c>
      <c r="D440">
        <v>17.8</v>
      </c>
      <c r="E440" s="40">
        <v>15.7</v>
      </c>
      <c r="F440">
        <v>8.6999999999999993</v>
      </c>
      <c r="G440">
        <v>12.5</v>
      </c>
      <c r="H440">
        <v>15</v>
      </c>
      <c r="I440">
        <v>15.7</v>
      </c>
      <c r="J440">
        <v>17.8</v>
      </c>
      <c r="K440">
        <v>29.5</v>
      </c>
      <c r="L440">
        <v>8.6999999999999993</v>
      </c>
      <c r="M440">
        <v>12.5</v>
      </c>
      <c r="N440">
        <v>15</v>
      </c>
      <c r="O440">
        <f t="shared" si="6"/>
        <v>16.533333333333335</v>
      </c>
    </row>
    <row r="441" spans="1:15" x14ac:dyDescent="0.2">
      <c r="A441" s="3">
        <v>96112</v>
      </c>
      <c r="B441" t="s">
        <v>441</v>
      </c>
      <c r="C441">
        <v>43</v>
      </c>
      <c r="D441">
        <v>31.8</v>
      </c>
      <c r="E441" s="40">
        <v>33.5</v>
      </c>
      <c r="F441">
        <v>26.3</v>
      </c>
      <c r="G441">
        <v>23.5</v>
      </c>
      <c r="H441">
        <v>29.3</v>
      </c>
      <c r="I441">
        <v>33.5</v>
      </c>
      <c r="J441">
        <v>31.8</v>
      </c>
      <c r="K441">
        <v>43</v>
      </c>
      <c r="L441">
        <v>26.3</v>
      </c>
      <c r="M441">
        <v>23.5</v>
      </c>
      <c r="N441">
        <v>29.3</v>
      </c>
      <c r="O441">
        <f t="shared" si="6"/>
        <v>31.233333333333338</v>
      </c>
    </row>
    <row r="442" spans="1:15" x14ac:dyDescent="0.2">
      <c r="A442" s="3">
        <v>96113</v>
      </c>
      <c r="B442" t="s">
        <v>442</v>
      </c>
      <c r="C442">
        <v>67.400000000000006</v>
      </c>
      <c r="D442">
        <v>54.3</v>
      </c>
      <c r="E442" s="40">
        <v>46.5</v>
      </c>
      <c r="F442">
        <v>42.5</v>
      </c>
      <c r="G442">
        <v>47.1</v>
      </c>
      <c r="H442">
        <v>54.6</v>
      </c>
      <c r="I442">
        <v>30.8</v>
      </c>
      <c r="J442">
        <v>37.1</v>
      </c>
      <c r="K442">
        <v>55</v>
      </c>
      <c r="L442">
        <v>23.5</v>
      </c>
      <c r="M442">
        <v>27.8</v>
      </c>
      <c r="N442">
        <v>38.6</v>
      </c>
      <c r="O442">
        <f t="shared" si="6"/>
        <v>43.766666666666673</v>
      </c>
    </row>
    <row r="443" spans="1:15" x14ac:dyDescent="0.2">
      <c r="A443" s="3">
        <v>96114</v>
      </c>
      <c r="B443" t="s">
        <v>443</v>
      </c>
      <c r="C443">
        <v>78.7</v>
      </c>
      <c r="D443">
        <v>64.7</v>
      </c>
      <c r="E443" s="40">
        <v>64.5</v>
      </c>
      <c r="F443">
        <v>60</v>
      </c>
      <c r="G443">
        <v>60.9</v>
      </c>
      <c r="H443">
        <v>62.8</v>
      </c>
      <c r="I443">
        <v>36.5</v>
      </c>
      <c r="J443">
        <v>35.799999999999997</v>
      </c>
      <c r="K443">
        <v>51.1</v>
      </c>
      <c r="L443">
        <v>31.7</v>
      </c>
      <c r="M443">
        <v>31.1</v>
      </c>
      <c r="N443">
        <v>31.8</v>
      </c>
      <c r="O443">
        <f t="shared" si="6"/>
        <v>50.800000000000004</v>
      </c>
    </row>
    <row r="444" spans="1:15" x14ac:dyDescent="0.2">
      <c r="A444" s="3">
        <v>97116</v>
      </c>
      <c r="B444" t="s">
        <v>24</v>
      </c>
      <c r="C444">
        <v>68.8</v>
      </c>
      <c r="D444">
        <v>50</v>
      </c>
      <c r="E444" s="40">
        <v>39.5</v>
      </c>
      <c r="F444">
        <v>28.9</v>
      </c>
      <c r="G444">
        <v>36.6</v>
      </c>
      <c r="H444">
        <v>46.7</v>
      </c>
      <c r="I444">
        <v>36.700000000000003</v>
      </c>
      <c r="J444">
        <v>50</v>
      </c>
      <c r="K444">
        <v>68.8</v>
      </c>
      <c r="L444">
        <v>26.7</v>
      </c>
      <c r="M444">
        <v>36.6</v>
      </c>
      <c r="N444">
        <v>46.7</v>
      </c>
      <c r="O444">
        <f t="shared" si="6"/>
        <v>44.666666666666664</v>
      </c>
    </row>
    <row r="445" spans="1:15" x14ac:dyDescent="0.2">
      <c r="A445" s="3">
        <v>97119</v>
      </c>
      <c r="B445" t="s">
        <v>444</v>
      </c>
      <c r="C445">
        <v>78.599999999999994</v>
      </c>
      <c r="D445">
        <v>46.3</v>
      </c>
      <c r="E445" s="40">
        <v>36.6</v>
      </c>
      <c r="F445">
        <v>24.4</v>
      </c>
      <c r="G445">
        <v>27.8</v>
      </c>
      <c r="H445">
        <v>53.6</v>
      </c>
      <c r="I445">
        <v>36.6</v>
      </c>
      <c r="J445">
        <v>46.3</v>
      </c>
      <c r="K445">
        <v>78.599999999999994</v>
      </c>
      <c r="L445">
        <v>24.4</v>
      </c>
      <c r="M445">
        <v>27.8</v>
      </c>
      <c r="N445">
        <v>53.6</v>
      </c>
      <c r="O445">
        <f t="shared" si="6"/>
        <v>44.550000000000004</v>
      </c>
    </row>
    <row r="446" spans="1:15" x14ac:dyDescent="0.2">
      <c r="A446" s="3">
        <v>97122</v>
      </c>
      <c r="B446" t="s">
        <v>445</v>
      </c>
      <c r="C446">
        <v>67.5</v>
      </c>
      <c r="D446">
        <v>55.8</v>
      </c>
      <c r="E446" s="40">
        <v>64.3</v>
      </c>
      <c r="F446">
        <v>45.2</v>
      </c>
      <c r="G446">
        <v>46.5</v>
      </c>
      <c r="H446">
        <v>35</v>
      </c>
      <c r="I446">
        <v>66.7</v>
      </c>
      <c r="J446">
        <v>45.8</v>
      </c>
      <c r="K446">
        <v>68.8</v>
      </c>
      <c r="L446">
        <v>42.9</v>
      </c>
      <c r="M446">
        <v>29.2</v>
      </c>
      <c r="N446">
        <v>25</v>
      </c>
      <c r="O446">
        <f t="shared" si="6"/>
        <v>49.391666666666673</v>
      </c>
    </row>
    <row r="447" spans="1:15" x14ac:dyDescent="0.2">
      <c r="A447" s="3">
        <v>97127</v>
      </c>
      <c r="B447" t="s">
        <v>446</v>
      </c>
      <c r="C447">
        <v>47.6</v>
      </c>
      <c r="D447">
        <v>38.1</v>
      </c>
      <c r="E447" s="40">
        <v>25.9</v>
      </c>
      <c r="F447">
        <v>40.700000000000003</v>
      </c>
      <c r="G447">
        <v>52.4</v>
      </c>
      <c r="H447">
        <v>42.9</v>
      </c>
      <c r="I447">
        <v>28.6</v>
      </c>
      <c r="J447">
        <v>36.4</v>
      </c>
      <c r="K447">
        <v>38.5</v>
      </c>
      <c r="L447">
        <v>50</v>
      </c>
      <c r="M447">
        <v>63.6</v>
      </c>
      <c r="N447">
        <v>38.5</v>
      </c>
      <c r="O447">
        <f t="shared" si="6"/>
        <v>41.933333333333337</v>
      </c>
    </row>
    <row r="448" spans="1:15" x14ac:dyDescent="0.2">
      <c r="A448" s="3">
        <v>97129</v>
      </c>
      <c r="B448" t="s">
        <v>447</v>
      </c>
      <c r="C448">
        <v>42.6</v>
      </c>
      <c r="D448">
        <v>32.799999999999997</v>
      </c>
      <c r="E448" s="40">
        <v>31</v>
      </c>
      <c r="F448">
        <v>25.5</v>
      </c>
      <c r="G448">
        <v>27.9</v>
      </c>
      <c r="H448">
        <v>36.799999999999997</v>
      </c>
      <c r="I448">
        <v>24</v>
      </c>
      <c r="J448">
        <v>24.7</v>
      </c>
      <c r="K448">
        <v>36</v>
      </c>
      <c r="L448">
        <v>18.2</v>
      </c>
      <c r="M448">
        <v>20.5</v>
      </c>
      <c r="N448">
        <v>29.3</v>
      </c>
      <c r="O448">
        <f t="shared" si="6"/>
        <v>29.108333333333334</v>
      </c>
    </row>
    <row r="449" spans="1:15" x14ac:dyDescent="0.2">
      <c r="A449" s="3">
        <v>97130</v>
      </c>
      <c r="B449" t="s">
        <v>448</v>
      </c>
      <c r="C449">
        <v>43.3</v>
      </c>
      <c r="D449">
        <v>38.5</v>
      </c>
      <c r="E449" s="40">
        <v>36.9</v>
      </c>
      <c r="F449">
        <v>14.6</v>
      </c>
      <c r="G449">
        <v>15.9</v>
      </c>
      <c r="H449">
        <v>17.600000000000001</v>
      </c>
      <c r="I449">
        <v>34.5</v>
      </c>
      <c r="J449">
        <v>37.6</v>
      </c>
      <c r="K449">
        <v>43.3</v>
      </c>
      <c r="L449">
        <v>14.3</v>
      </c>
      <c r="M449">
        <v>16</v>
      </c>
      <c r="N449">
        <v>17.600000000000001</v>
      </c>
      <c r="O449">
        <f t="shared" si="6"/>
        <v>27.508333333333336</v>
      </c>
    </row>
    <row r="450" spans="1:15" x14ac:dyDescent="0.2">
      <c r="A450" s="3">
        <v>97131</v>
      </c>
      <c r="B450" t="s">
        <v>449</v>
      </c>
      <c r="C450">
        <v>58.2</v>
      </c>
      <c r="D450">
        <v>51.2</v>
      </c>
      <c r="E450" s="40">
        <v>55.3</v>
      </c>
      <c r="F450">
        <v>52</v>
      </c>
      <c r="G450">
        <v>47.1</v>
      </c>
      <c r="H450">
        <v>52.3</v>
      </c>
      <c r="I450">
        <v>37.9</v>
      </c>
      <c r="J450">
        <v>39.1</v>
      </c>
      <c r="K450">
        <v>44.8</v>
      </c>
      <c r="L450">
        <v>38.200000000000003</v>
      </c>
      <c r="M450">
        <v>33.1</v>
      </c>
      <c r="N450">
        <v>40.5</v>
      </c>
      <c r="O450">
        <f t="shared" si="6"/>
        <v>45.808333333333337</v>
      </c>
    </row>
    <row r="451" spans="1:15" x14ac:dyDescent="0.2">
      <c r="A451" s="3">
        <v>98080</v>
      </c>
      <c r="B451" t="s">
        <v>450</v>
      </c>
      <c r="C451">
        <v>53.8</v>
      </c>
      <c r="D451">
        <v>42.3</v>
      </c>
      <c r="E451" s="40">
        <v>47.8</v>
      </c>
      <c r="F451">
        <v>39.4</v>
      </c>
      <c r="G451">
        <v>33.299999999999997</v>
      </c>
      <c r="H451">
        <v>49.2</v>
      </c>
      <c r="I451">
        <v>34.4</v>
      </c>
      <c r="J451">
        <v>35.5</v>
      </c>
      <c r="K451">
        <v>41.1</v>
      </c>
      <c r="L451">
        <v>30.1</v>
      </c>
      <c r="M451">
        <v>23</v>
      </c>
      <c r="N451">
        <v>34.299999999999997</v>
      </c>
      <c r="O451">
        <f t="shared" ref="O451:O514" si="7">AVERAGE(C451:N451)</f>
        <v>38.68333333333333</v>
      </c>
    </row>
    <row r="452" spans="1:15" x14ac:dyDescent="0.2">
      <c r="A452" s="3">
        <v>99082</v>
      </c>
      <c r="B452" t="s">
        <v>451</v>
      </c>
      <c r="C452">
        <v>67.8</v>
      </c>
      <c r="D452">
        <v>46</v>
      </c>
      <c r="E452" s="40">
        <v>50.7</v>
      </c>
      <c r="F452">
        <v>44.5</v>
      </c>
      <c r="G452">
        <v>43.3</v>
      </c>
      <c r="H452">
        <v>53.7</v>
      </c>
      <c r="I452">
        <v>43.3</v>
      </c>
      <c r="J452">
        <v>33.1</v>
      </c>
      <c r="K452">
        <v>56.7</v>
      </c>
      <c r="L452">
        <v>35.700000000000003</v>
      </c>
      <c r="M452">
        <v>33.299999999999997</v>
      </c>
      <c r="N452">
        <v>45.7</v>
      </c>
      <c r="O452">
        <f t="shared" si="7"/>
        <v>46.150000000000006</v>
      </c>
    </row>
    <row r="453" spans="1:15" x14ac:dyDescent="0.2">
      <c r="A453" s="3">
        <v>100059</v>
      </c>
      <c r="B453" t="s">
        <v>452</v>
      </c>
      <c r="C453">
        <v>52.3</v>
      </c>
      <c r="D453">
        <v>41.4</v>
      </c>
      <c r="E453" s="40">
        <v>42.3</v>
      </c>
      <c r="F453">
        <v>36.4</v>
      </c>
      <c r="G453">
        <v>33.1</v>
      </c>
      <c r="H453">
        <v>31.8</v>
      </c>
      <c r="I453">
        <v>33.200000000000003</v>
      </c>
      <c r="J453">
        <v>31.7</v>
      </c>
      <c r="K453">
        <v>42.1</v>
      </c>
      <c r="L453">
        <v>26.3</v>
      </c>
      <c r="M453">
        <v>25.2</v>
      </c>
      <c r="N453">
        <v>27.6</v>
      </c>
      <c r="O453">
        <f t="shared" si="7"/>
        <v>35.283333333333339</v>
      </c>
    </row>
    <row r="454" spans="1:15" x14ac:dyDescent="0.2">
      <c r="A454" s="3">
        <v>100060</v>
      </c>
      <c r="B454" t="s">
        <v>453</v>
      </c>
      <c r="C454">
        <v>47.7</v>
      </c>
      <c r="D454">
        <v>37.1</v>
      </c>
      <c r="E454" s="40">
        <v>36.5</v>
      </c>
      <c r="F454">
        <v>27.7</v>
      </c>
      <c r="G454">
        <v>26.9</v>
      </c>
      <c r="H454">
        <v>28.5</v>
      </c>
      <c r="I454">
        <v>36</v>
      </c>
      <c r="J454">
        <v>34</v>
      </c>
      <c r="K454">
        <v>46.8</v>
      </c>
      <c r="L454">
        <v>26.7</v>
      </c>
      <c r="M454">
        <v>26.1</v>
      </c>
      <c r="N454">
        <v>28.1</v>
      </c>
      <c r="O454">
        <f t="shared" si="7"/>
        <v>33.508333333333333</v>
      </c>
    </row>
    <row r="455" spans="1:15" x14ac:dyDescent="0.2">
      <c r="A455" s="3">
        <v>100061</v>
      </c>
      <c r="B455" t="s">
        <v>454</v>
      </c>
      <c r="C455">
        <v>55</v>
      </c>
      <c r="D455">
        <v>43.7</v>
      </c>
      <c r="E455" s="40">
        <v>39</v>
      </c>
      <c r="F455">
        <v>32.4</v>
      </c>
      <c r="G455">
        <v>30.9</v>
      </c>
      <c r="H455">
        <v>38.5</v>
      </c>
      <c r="I455">
        <v>29.2</v>
      </c>
      <c r="J455">
        <v>34.9</v>
      </c>
      <c r="K455">
        <v>46.2</v>
      </c>
      <c r="L455">
        <v>26.6</v>
      </c>
      <c r="M455">
        <v>23.2</v>
      </c>
      <c r="N455">
        <v>30.1</v>
      </c>
      <c r="O455">
        <f t="shared" si="7"/>
        <v>35.80833333333333</v>
      </c>
    </row>
    <row r="456" spans="1:15" x14ac:dyDescent="0.2">
      <c r="A456" s="3">
        <v>100062</v>
      </c>
      <c r="B456" t="s">
        <v>455</v>
      </c>
      <c r="C456">
        <v>50</v>
      </c>
      <c r="D456">
        <v>32.9</v>
      </c>
      <c r="E456" s="40">
        <v>32.799999999999997</v>
      </c>
      <c r="F456">
        <v>22.8</v>
      </c>
      <c r="G456">
        <v>34.6</v>
      </c>
      <c r="H456">
        <v>36.799999999999997</v>
      </c>
      <c r="I456">
        <v>32.799999999999997</v>
      </c>
      <c r="J456">
        <v>32.9</v>
      </c>
      <c r="K456">
        <v>50</v>
      </c>
      <c r="L456">
        <v>22.8</v>
      </c>
      <c r="M456">
        <v>34.6</v>
      </c>
      <c r="N456">
        <v>36.799999999999997</v>
      </c>
      <c r="O456">
        <f t="shared" si="7"/>
        <v>34.983333333333334</v>
      </c>
    </row>
    <row r="457" spans="1:15" x14ac:dyDescent="0.2">
      <c r="A457" s="3">
        <v>100063</v>
      </c>
      <c r="B457" t="s">
        <v>456</v>
      </c>
      <c r="C457">
        <v>49.6</v>
      </c>
      <c r="D457">
        <v>34.6</v>
      </c>
      <c r="E457" s="40">
        <v>36.200000000000003</v>
      </c>
      <c r="F457">
        <v>37.9</v>
      </c>
      <c r="G457">
        <v>35.799999999999997</v>
      </c>
      <c r="H457">
        <v>40.200000000000003</v>
      </c>
      <c r="I457">
        <v>29.7</v>
      </c>
      <c r="J457">
        <v>22.8</v>
      </c>
      <c r="K457">
        <v>40.9</v>
      </c>
      <c r="L457">
        <v>30.8</v>
      </c>
      <c r="M457">
        <v>26.3</v>
      </c>
      <c r="N457">
        <v>30.5</v>
      </c>
      <c r="O457">
        <f t="shared" si="7"/>
        <v>34.608333333333334</v>
      </c>
    </row>
    <row r="458" spans="1:15" x14ac:dyDescent="0.2">
      <c r="A458" s="3">
        <v>100064</v>
      </c>
      <c r="B458" t="s">
        <v>457</v>
      </c>
      <c r="C458">
        <v>58.6</v>
      </c>
      <c r="D458">
        <v>49.3</v>
      </c>
      <c r="E458" s="40">
        <v>66.7</v>
      </c>
      <c r="F458">
        <v>56.1</v>
      </c>
      <c r="G458">
        <v>47.9</v>
      </c>
      <c r="H458">
        <v>38.6</v>
      </c>
      <c r="I458">
        <v>41.7</v>
      </c>
      <c r="J458">
        <v>40.6</v>
      </c>
      <c r="K458">
        <v>45.5</v>
      </c>
      <c r="L458">
        <v>37.5</v>
      </c>
      <c r="M458">
        <v>34.4</v>
      </c>
      <c r="N458">
        <v>33.299999999999997</v>
      </c>
      <c r="O458">
        <f t="shared" si="7"/>
        <v>45.85</v>
      </c>
    </row>
    <row r="459" spans="1:15" x14ac:dyDescent="0.2">
      <c r="A459" s="3">
        <v>100065</v>
      </c>
      <c r="B459" t="s">
        <v>458</v>
      </c>
      <c r="C459">
        <v>76.400000000000006</v>
      </c>
      <c r="D459">
        <v>63.2</v>
      </c>
      <c r="E459" s="40">
        <v>62.9</v>
      </c>
      <c r="F459">
        <v>63.6</v>
      </c>
      <c r="G459">
        <v>64.3</v>
      </c>
      <c r="H459">
        <v>63.3</v>
      </c>
      <c r="I459">
        <v>57.6</v>
      </c>
      <c r="J459">
        <v>47.5</v>
      </c>
      <c r="K459">
        <v>63.5</v>
      </c>
      <c r="L459">
        <v>52.8</v>
      </c>
      <c r="M459">
        <v>48.6</v>
      </c>
      <c r="N459">
        <v>46.2</v>
      </c>
      <c r="O459">
        <f t="shared" si="7"/>
        <v>59.158333333333339</v>
      </c>
    </row>
    <row r="460" spans="1:15" x14ac:dyDescent="0.2">
      <c r="A460" s="3">
        <v>101105</v>
      </c>
      <c r="B460" t="s">
        <v>459</v>
      </c>
      <c r="C460">
        <v>61.1</v>
      </c>
      <c r="D460">
        <v>48.7</v>
      </c>
      <c r="E460" s="40">
        <v>49.3</v>
      </c>
      <c r="F460">
        <v>53.6</v>
      </c>
      <c r="G460">
        <v>47</v>
      </c>
      <c r="H460">
        <v>45.4</v>
      </c>
      <c r="I460">
        <v>40.5</v>
      </c>
      <c r="J460">
        <v>43.9</v>
      </c>
      <c r="K460">
        <v>55.9</v>
      </c>
      <c r="L460">
        <v>47.8</v>
      </c>
      <c r="M460">
        <v>42.9</v>
      </c>
      <c r="N460">
        <v>42.8</v>
      </c>
      <c r="O460">
        <f t="shared" si="7"/>
        <v>48.241666666666667</v>
      </c>
    </row>
    <row r="461" spans="1:15" x14ac:dyDescent="0.2">
      <c r="A461" s="3">
        <v>101107</v>
      </c>
      <c r="B461" t="s">
        <v>460</v>
      </c>
      <c r="C461">
        <v>63.3</v>
      </c>
      <c r="D461">
        <v>42.1</v>
      </c>
      <c r="E461" s="40">
        <v>55</v>
      </c>
      <c r="F461">
        <v>38.6</v>
      </c>
      <c r="G461">
        <v>34.5</v>
      </c>
      <c r="H461">
        <v>38.5</v>
      </c>
      <c r="I461">
        <v>55</v>
      </c>
      <c r="J461">
        <v>42.1</v>
      </c>
      <c r="K461">
        <v>63.3</v>
      </c>
      <c r="L461">
        <v>38.6</v>
      </c>
      <c r="M461">
        <v>34.5</v>
      </c>
      <c r="N461">
        <v>38.5</v>
      </c>
      <c r="O461">
        <f t="shared" si="7"/>
        <v>45.333333333333336</v>
      </c>
    </row>
    <row r="462" spans="1:15" x14ac:dyDescent="0.2">
      <c r="A462" s="3">
        <v>102081</v>
      </c>
      <c r="B462" t="s">
        <v>461</v>
      </c>
      <c r="C462">
        <v>77.7</v>
      </c>
      <c r="D462">
        <v>66.400000000000006</v>
      </c>
      <c r="E462" s="40">
        <v>62.6</v>
      </c>
      <c r="F462">
        <v>66.7</v>
      </c>
      <c r="G462">
        <v>65.8</v>
      </c>
      <c r="H462">
        <v>70</v>
      </c>
      <c r="I462">
        <v>42.3</v>
      </c>
      <c r="J462">
        <v>40</v>
      </c>
      <c r="K462">
        <v>60</v>
      </c>
      <c r="L462">
        <v>44</v>
      </c>
      <c r="M462">
        <v>46.3</v>
      </c>
      <c r="N462">
        <v>50.9</v>
      </c>
      <c r="O462">
        <f t="shared" si="7"/>
        <v>57.724999999999994</v>
      </c>
    </row>
    <row r="463" spans="1:15" x14ac:dyDescent="0.2">
      <c r="A463" s="3">
        <v>102085</v>
      </c>
      <c r="B463" t="s">
        <v>462</v>
      </c>
      <c r="C463">
        <v>52.6</v>
      </c>
      <c r="D463">
        <v>44.1</v>
      </c>
      <c r="E463" s="40">
        <v>44.6</v>
      </c>
      <c r="F463">
        <v>38.9</v>
      </c>
      <c r="G463">
        <v>42</v>
      </c>
      <c r="H463">
        <v>40.299999999999997</v>
      </c>
      <c r="I463">
        <v>34.799999999999997</v>
      </c>
      <c r="J463">
        <v>35</v>
      </c>
      <c r="K463">
        <v>44</v>
      </c>
      <c r="L463">
        <v>29.2</v>
      </c>
      <c r="M463">
        <v>32.5</v>
      </c>
      <c r="N463">
        <v>31.9</v>
      </c>
      <c r="O463">
        <f t="shared" si="7"/>
        <v>39.158333333333331</v>
      </c>
    </row>
    <row r="464" spans="1:15" x14ac:dyDescent="0.2">
      <c r="A464" s="3">
        <v>103127</v>
      </c>
      <c r="B464" t="s">
        <v>463</v>
      </c>
      <c r="C464">
        <v>86.1</v>
      </c>
      <c r="D464">
        <v>86.1</v>
      </c>
      <c r="E464" s="40">
        <v>86.4</v>
      </c>
      <c r="F464">
        <v>83.3</v>
      </c>
      <c r="G464">
        <v>89.7</v>
      </c>
      <c r="H464">
        <v>89.1</v>
      </c>
      <c r="I464">
        <v>82.1</v>
      </c>
      <c r="J464">
        <v>83.5</v>
      </c>
      <c r="K464">
        <v>82.8</v>
      </c>
      <c r="L464">
        <v>79.8</v>
      </c>
      <c r="M464">
        <v>86.8</v>
      </c>
      <c r="N464">
        <v>85.9</v>
      </c>
      <c r="O464">
        <f t="shared" si="7"/>
        <v>85.133333333333326</v>
      </c>
    </row>
    <row r="465" spans="1:15" x14ac:dyDescent="0.2">
      <c r="A465" s="3">
        <v>103128</v>
      </c>
      <c r="B465" t="s">
        <v>464</v>
      </c>
      <c r="C465">
        <v>60.2</v>
      </c>
      <c r="D465">
        <v>49.1</v>
      </c>
      <c r="E465" s="40">
        <v>52.7</v>
      </c>
      <c r="F465">
        <v>52</v>
      </c>
      <c r="G465">
        <v>53.1</v>
      </c>
      <c r="H465">
        <v>61.1</v>
      </c>
      <c r="I465">
        <v>44.4</v>
      </c>
      <c r="J465">
        <v>37.700000000000003</v>
      </c>
      <c r="K465">
        <v>47.1</v>
      </c>
      <c r="L465">
        <v>47.6</v>
      </c>
      <c r="M465">
        <v>47.2</v>
      </c>
      <c r="N465">
        <v>50</v>
      </c>
      <c r="O465">
        <f t="shared" si="7"/>
        <v>50.183333333333337</v>
      </c>
    </row>
    <row r="466" spans="1:15" x14ac:dyDescent="0.2">
      <c r="A466" s="3">
        <v>103129</v>
      </c>
      <c r="B466" t="s">
        <v>465</v>
      </c>
      <c r="C466">
        <v>58</v>
      </c>
      <c r="D466">
        <v>49.8</v>
      </c>
      <c r="E466" s="40">
        <v>51.2</v>
      </c>
      <c r="F466">
        <v>43.3</v>
      </c>
      <c r="G466">
        <v>45.8</v>
      </c>
      <c r="H466">
        <v>42.8</v>
      </c>
      <c r="I466">
        <v>43.3</v>
      </c>
      <c r="J466">
        <v>45.6</v>
      </c>
      <c r="K466">
        <v>49.1</v>
      </c>
      <c r="L466">
        <v>37</v>
      </c>
      <c r="M466">
        <v>40.5</v>
      </c>
      <c r="N466">
        <v>34.299999999999997</v>
      </c>
      <c r="O466">
        <f t="shared" si="7"/>
        <v>45.058333333333337</v>
      </c>
    </row>
    <row r="467" spans="1:15" x14ac:dyDescent="0.2">
      <c r="A467" s="3">
        <v>103130</v>
      </c>
      <c r="B467" t="s">
        <v>466</v>
      </c>
      <c r="C467">
        <v>65.2</v>
      </c>
      <c r="D467">
        <v>46.4</v>
      </c>
      <c r="E467" s="40">
        <v>44.9</v>
      </c>
      <c r="F467">
        <v>27.5</v>
      </c>
      <c r="G467">
        <v>30.4</v>
      </c>
      <c r="H467">
        <v>34.299999999999997</v>
      </c>
      <c r="I467">
        <v>38.799999999999997</v>
      </c>
      <c r="J467">
        <v>37.9</v>
      </c>
      <c r="K467">
        <v>57.3</v>
      </c>
      <c r="L467">
        <v>22.3</v>
      </c>
      <c r="M467">
        <v>24.9</v>
      </c>
      <c r="N467">
        <v>29.7</v>
      </c>
      <c r="O467">
        <f t="shared" si="7"/>
        <v>38.299999999999997</v>
      </c>
    </row>
    <row r="468" spans="1:15" x14ac:dyDescent="0.2">
      <c r="A468" s="3">
        <v>103131</v>
      </c>
      <c r="B468" t="s">
        <v>467</v>
      </c>
      <c r="C468">
        <v>76.3</v>
      </c>
      <c r="D468">
        <v>53.9</v>
      </c>
      <c r="E468" s="40">
        <v>61.1</v>
      </c>
      <c r="F468">
        <v>56.6</v>
      </c>
      <c r="G468">
        <v>50.2</v>
      </c>
      <c r="H468">
        <v>60</v>
      </c>
      <c r="I468">
        <v>53.3</v>
      </c>
      <c r="J468">
        <v>43.6</v>
      </c>
      <c r="K468">
        <v>67.3</v>
      </c>
      <c r="L468">
        <v>47.4</v>
      </c>
      <c r="M468">
        <v>42.5</v>
      </c>
      <c r="N468">
        <v>52.7</v>
      </c>
      <c r="O468">
        <f t="shared" si="7"/>
        <v>55.408333333333331</v>
      </c>
    </row>
    <row r="469" spans="1:15" x14ac:dyDescent="0.2">
      <c r="A469" s="3">
        <v>103132</v>
      </c>
      <c r="B469" t="s">
        <v>468</v>
      </c>
      <c r="C469">
        <v>63.4</v>
      </c>
      <c r="D469">
        <v>46.4</v>
      </c>
      <c r="E469" s="40">
        <v>48.8</v>
      </c>
      <c r="F469">
        <v>36.4</v>
      </c>
      <c r="G469">
        <v>38.700000000000003</v>
      </c>
      <c r="H469">
        <v>43.5</v>
      </c>
      <c r="I469">
        <v>36.9</v>
      </c>
      <c r="J469">
        <v>34</v>
      </c>
      <c r="K469">
        <v>51.4</v>
      </c>
      <c r="L469">
        <v>27.9</v>
      </c>
      <c r="M469">
        <v>27.4</v>
      </c>
      <c r="N469">
        <v>33.799999999999997</v>
      </c>
      <c r="O469">
        <f t="shared" si="7"/>
        <v>40.716666666666661</v>
      </c>
    </row>
    <row r="470" spans="1:15" x14ac:dyDescent="0.2">
      <c r="A470" s="3">
        <v>103135</v>
      </c>
      <c r="B470" t="s">
        <v>469</v>
      </c>
      <c r="C470">
        <v>71.7</v>
      </c>
      <c r="D470">
        <v>70.3</v>
      </c>
      <c r="E470" s="40">
        <v>68.8</v>
      </c>
      <c r="F470">
        <v>40.700000000000003</v>
      </c>
      <c r="G470">
        <v>43</v>
      </c>
      <c r="H470">
        <v>44.8</v>
      </c>
      <c r="I470">
        <v>63.9</v>
      </c>
      <c r="J470">
        <v>64</v>
      </c>
      <c r="K470">
        <v>66.3</v>
      </c>
      <c r="L470">
        <v>36.4</v>
      </c>
      <c r="M470">
        <v>38.4</v>
      </c>
      <c r="N470">
        <v>37.5</v>
      </c>
      <c r="O470">
        <f t="shared" si="7"/>
        <v>53.816666666666663</v>
      </c>
    </row>
    <row r="471" spans="1:15" x14ac:dyDescent="0.2">
      <c r="A471" s="3">
        <v>104041</v>
      </c>
      <c r="B471" t="s">
        <v>470</v>
      </c>
      <c r="C471">
        <v>50.5</v>
      </c>
      <c r="D471">
        <v>36.799999999999997</v>
      </c>
      <c r="E471" s="40">
        <v>37</v>
      </c>
      <c r="F471">
        <v>30.6</v>
      </c>
      <c r="G471">
        <v>23.9</v>
      </c>
      <c r="H471">
        <v>36.299999999999997</v>
      </c>
      <c r="I471">
        <v>27.8</v>
      </c>
      <c r="J471">
        <v>35.700000000000003</v>
      </c>
      <c r="K471">
        <v>46.8</v>
      </c>
      <c r="L471">
        <v>26.3</v>
      </c>
      <c r="M471">
        <v>21</v>
      </c>
      <c r="N471">
        <v>37.1</v>
      </c>
      <c r="O471">
        <f t="shared" si="7"/>
        <v>34.150000000000006</v>
      </c>
    </row>
    <row r="472" spans="1:15" x14ac:dyDescent="0.2">
      <c r="A472" s="3">
        <v>104042</v>
      </c>
      <c r="B472" t="s">
        <v>471</v>
      </c>
      <c r="C472">
        <v>48.4</v>
      </c>
      <c r="D472">
        <v>37.4</v>
      </c>
      <c r="E472" s="40">
        <v>31.3</v>
      </c>
      <c r="F472">
        <v>23.3</v>
      </c>
      <c r="G472">
        <v>31.8</v>
      </c>
      <c r="H472">
        <v>40.1</v>
      </c>
      <c r="I472">
        <v>27.6</v>
      </c>
      <c r="J472">
        <v>34.200000000000003</v>
      </c>
      <c r="K472">
        <v>48.9</v>
      </c>
      <c r="L472">
        <v>21.2</v>
      </c>
      <c r="M472">
        <v>31.9</v>
      </c>
      <c r="N472">
        <v>40.799999999999997</v>
      </c>
      <c r="O472">
        <f t="shared" si="7"/>
        <v>34.741666666666667</v>
      </c>
    </row>
    <row r="473" spans="1:15" x14ac:dyDescent="0.2">
      <c r="A473" s="3">
        <v>104043</v>
      </c>
      <c r="B473" t="s">
        <v>472</v>
      </c>
      <c r="C473">
        <v>54</v>
      </c>
      <c r="D473">
        <v>40.5</v>
      </c>
      <c r="E473" s="40">
        <v>40</v>
      </c>
      <c r="F473">
        <v>25.8</v>
      </c>
      <c r="G473">
        <v>29.5</v>
      </c>
      <c r="H473">
        <v>34.4</v>
      </c>
      <c r="I473">
        <v>35.5</v>
      </c>
      <c r="J473">
        <v>33.5</v>
      </c>
      <c r="K473">
        <v>46.2</v>
      </c>
      <c r="L473">
        <v>22.8</v>
      </c>
      <c r="M473">
        <v>27.1</v>
      </c>
      <c r="N473">
        <v>27.5</v>
      </c>
      <c r="O473">
        <f t="shared" si="7"/>
        <v>34.733333333333341</v>
      </c>
    </row>
    <row r="474" spans="1:15" x14ac:dyDescent="0.2">
      <c r="A474" s="3">
        <v>104044</v>
      </c>
      <c r="B474" t="s">
        <v>473</v>
      </c>
      <c r="C474">
        <v>58.9</v>
      </c>
      <c r="D474">
        <v>46.8</v>
      </c>
      <c r="E474" s="40">
        <v>45.6</v>
      </c>
      <c r="F474">
        <v>38.700000000000003</v>
      </c>
      <c r="G474">
        <v>41.7</v>
      </c>
      <c r="H474">
        <v>48.6</v>
      </c>
      <c r="I474">
        <v>33.799999999999997</v>
      </c>
      <c r="J474">
        <v>34.700000000000003</v>
      </c>
      <c r="K474">
        <v>49.3</v>
      </c>
      <c r="L474">
        <v>27.9</v>
      </c>
      <c r="M474">
        <v>32.299999999999997</v>
      </c>
      <c r="N474">
        <v>39.4</v>
      </c>
      <c r="O474">
        <f t="shared" si="7"/>
        <v>41.475000000000001</v>
      </c>
    </row>
    <row r="475" spans="1:15" x14ac:dyDescent="0.2">
      <c r="A475" s="3">
        <v>104045</v>
      </c>
      <c r="B475" t="s">
        <v>474</v>
      </c>
      <c r="C475">
        <v>56.9</v>
      </c>
      <c r="D475">
        <v>52.5</v>
      </c>
      <c r="E475" s="40">
        <v>53.5</v>
      </c>
      <c r="F475">
        <v>38.9</v>
      </c>
      <c r="G475">
        <v>37.5</v>
      </c>
      <c r="H475">
        <v>41.5</v>
      </c>
      <c r="I475">
        <v>39.799999999999997</v>
      </c>
      <c r="J475">
        <v>41.1</v>
      </c>
      <c r="K475">
        <v>45.8</v>
      </c>
      <c r="L475">
        <v>29</v>
      </c>
      <c r="M475">
        <v>28.9</v>
      </c>
      <c r="N475">
        <v>34.6</v>
      </c>
      <c r="O475">
        <f t="shared" si="7"/>
        <v>41.666666666666671</v>
      </c>
    </row>
    <row r="476" spans="1:15" x14ac:dyDescent="0.2">
      <c r="A476" s="3">
        <v>105123</v>
      </c>
      <c r="B476" t="s">
        <v>475</v>
      </c>
      <c r="C476">
        <v>70.3</v>
      </c>
      <c r="D476">
        <v>52.2</v>
      </c>
      <c r="E476" s="40">
        <v>50.4</v>
      </c>
      <c r="F476">
        <v>57</v>
      </c>
      <c r="G476">
        <v>55.6</v>
      </c>
      <c r="H476">
        <v>61.3</v>
      </c>
      <c r="I476">
        <v>43</v>
      </c>
      <c r="J476">
        <v>42.7</v>
      </c>
      <c r="K476">
        <v>61.9</v>
      </c>
      <c r="L476">
        <v>44.3</v>
      </c>
      <c r="M476">
        <v>44.7</v>
      </c>
      <c r="N476">
        <v>52.4</v>
      </c>
      <c r="O476">
        <f t="shared" si="7"/>
        <v>52.983333333333327</v>
      </c>
    </row>
    <row r="477" spans="1:15" x14ac:dyDescent="0.2">
      <c r="A477" s="3">
        <v>105124</v>
      </c>
      <c r="B477" t="s">
        <v>476</v>
      </c>
      <c r="C477">
        <v>40.9</v>
      </c>
      <c r="D477">
        <v>31.1</v>
      </c>
      <c r="E477" s="40">
        <v>33.299999999999997</v>
      </c>
      <c r="F477">
        <v>32.6</v>
      </c>
      <c r="G477">
        <v>37.799999999999997</v>
      </c>
      <c r="H477">
        <v>50.4</v>
      </c>
      <c r="I477">
        <v>27.2</v>
      </c>
      <c r="J477">
        <v>25.8</v>
      </c>
      <c r="K477">
        <v>38.5</v>
      </c>
      <c r="L477">
        <v>27</v>
      </c>
      <c r="M477">
        <v>32.9</v>
      </c>
      <c r="N477">
        <v>44.9</v>
      </c>
      <c r="O477">
        <f t="shared" si="7"/>
        <v>35.199999999999996</v>
      </c>
    </row>
    <row r="478" spans="1:15" x14ac:dyDescent="0.2">
      <c r="A478" s="3">
        <v>105125</v>
      </c>
      <c r="B478" t="s">
        <v>477</v>
      </c>
      <c r="C478">
        <v>57.5</v>
      </c>
      <c r="D478">
        <v>25.5</v>
      </c>
      <c r="E478" s="40">
        <v>40</v>
      </c>
      <c r="F478">
        <v>42.5</v>
      </c>
      <c r="G478">
        <v>25.5</v>
      </c>
      <c r="H478">
        <v>47.5</v>
      </c>
      <c r="I478">
        <v>0</v>
      </c>
      <c r="J478">
        <v>25.5</v>
      </c>
      <c r="K478">
        <v>57.5</v>
      </c>
      <c r="L478">
        <v>37.5</v>
      </c>
      <c r="M478">
        <v>25.5</v>
      </c>
      <c r="N478">
        <v>47.5</v>
      </c>
      <c r="O478">
        <f t="shared" si="7"/>
        <v>36</v>
      </c>
    </row>
    <row r="479" spans="1:15" x14ac:dyDescent="0.2">
      <c r="A479" s="3">
        <v>106001</v>
      </c>
      <c r="B479" t="s">
        <v>478</v>
      </c>
      <c r="C479">
        <v>61.4</v>
      </c>
      <c r="D479">
        <v>51</v>
      </c>
      <c r="E479" s="40">
        <v>60.2</v>
      </c>
      <c r="F479">
        <v>42.7</v>
      </c>
      <c r="G479">
        <v>32.1</v>
      </c>
      <c r="H479">
        <v>41.8</v>
      </c>
      <c r="I479">
        <v>52.2</v>
      </c>
      <c r="J479">
        <v>46.8</v>
      </c>
      <c r="K479">
        <v>58</v>
      </c>
      <c r="L479">
        <v>40.6</v>
      </c>
      <c r="M479">
        <v>26.8</v>
      </c>
      <c r="N479">
        <v>37.9</v>
      </c>
      <c r="O479">
        <f t="shared" si="7"/>
        <v>45.958333333333336</v>
      </c>
    </row>
    <row r="480" spans="1:15" x14ac:dyDescent="0.2">
      <c r="A480" s="3">
        <v>106002</v>
      </c>
      <c r="B480" t="s">
        <v>479</v>
      </c>
      <c r="C480">
        <v>62.7</v>
      </c>
      <c r="D480">
        <v>43.8</v>
      </c>
      <c r="E480" s="40">
        <v>48.4</v>
      </c>
      <c r="F480">
        <v>51.6</v>
      </c>
      <c r="G480">
        <v>41.7</v>
      </c>
      <c r="H480">
        <v>55.9</v>
      </c>
      <c r="I480">
        <v>34.799999999999997</v>
      </c>
      <c r="J480">
        <v>40</v>
      </c>
      <c r="K480">
        <v>57.7</v>
      </c>
      <c r="L480">
        <v>43.9</v>
      </c>
      <c r="M480">
        <v>37.5</v>
      </c>
      <c r="N480">
        <v>48.7</v>
      </c>
      <c r="O480">
        <f t="shared" si="7"/>
        <v>47.225000000000001</v>
      </c>
    </row>
    <row r="481" spans="1:15" x14ac:dyDescent="0.2">
      <c r="A481" s="3">
        <v>106003</v>
      </c>
      <c r="B481" t="s">
        <v>480</v>
      </c>
      <c r="C481">
        <v>64.7</v>
      </c>
      <c r="D481">
        <v>55.1</v>
      </c>
      <c r="E481" s="40">
        <v>54.8</v>
      </c>
      <c r="F481">
        <v>44.6</v>
      </c>
      <c r="G481">
        <v>45.3</v>
      </c>
      <c r="H481">
        <v>50.5</v>
      </c>
      <c r="I481">
        <v>47.5</v>
      </c>
      <c r="J481">
        <v>46.4</v>
      </c>
      <c r="K481">
        <v>58.8</v>
      </c>
      <c r="L481">
        <v>37.1</v>
      </c>
      <c r="M481">
        <v>37</v>
      </c>
      <c r="N481">
        <v>41.5</v>
      </c>
      <c r="O481">
        <f t="shared" si="7"/>
        <v>48.608333333333327</v>
      </c>
    </row>
    <row r="482" spans="1:15" x14ac:dyDescent="0.2">
      <c r="A482" s="3">
        <v>106004</v>
      </c>
      <c r="B482" t="s">
        <v>481</v>
      </c>
      <c r="C482">
        <v>65.3</v>
      </c>
      <c r="D482">
        <v>54.4</v>
      </c>
      <c r="E482" s="40">
        <v>56.3</v>
      </c>
      <c r="F482">
        <v>55.6</v>
      </c>
      <c r="G482">
        <v>51.6</v>
      </c>
      <c r="H482">
        <v>55.8</v>
      </c>
      <c r="I482">
        <v>44.6</v>
      </c>
      <c r="J482">
        <v>43</v>
      </c>
      <c r="K482">
        <v>56.4</v>
      </c>
      <c r="L482">
        <v>44.2</v>
      </c>
      <c r="M482">
        <v>39</v>
      </c>
      <c r="N482">
        <v>44.8</v>
      </c>
      <c r="O482">
        <f t="shared" si="7"/>
        <v>50.916666666666664</v>
      </c>
    </row>
    <row r="483" spans="1:15" x14ac:dyDescent="0.2">
      <c r="A483" s="3">
        <v>106005</v>
      </c>
      <c r="B483" t="s">
        <v>482</v>
      </c>
      <c r="C483">
        <v>66.8</v>
      </c>
      <c r="D483">
        <v>45.3</v>
      </c>
      <c r="E483" s="40">
        <v>44.9</v>
      </c>
      <c r="F483">
        <v>34</v>
      </c>
      <c r="G483">
        <v>34.799999999999997</v>
      </c>
      <c r="H483">
        <v>40.1</v>
      </c>
      <c r="I483">
        <v>36.799999999999997</v>
      </c>
      <c r="J483">
        <v>40.200000000000003</v>
      </c>
      <c r="K483">
        <v>60.3</v>
      </c>
      <c r="L483">
        <v>26.9</v>
      </c>
      <c r="M483">
        <v>29</v>
      </c>
      <c r="N483">
        <v>31.8</v>
      </c>
      <c r="O483">
        <f t="shared" si="7"/>
        <v>40.908333333333339</v>
      </c>
    </row>
    <row r="484" spans="1:15" x14ac:dyDescent="0.2">
      <c r="A484" s="3">
        <v>106006</v>
      </c>
      <c r="B484" t="s">
        <v>483</v>
      </c>
      <c r="C484">
        <v>71.400000000000006</v>
      </c>
      <c r="D484">
        <v>59.3</v>
      </c>
      <c r="E484" s="40">
        <v>49.7</v>
      </c>
      <c r="F484">
        <v>51</v>
      </c>
      <c r="G484">
        <v>49.4</v>
      </c>
      <c r="H484">
        <v>56.5</v>
      </c>
      <c r="I484">
        <v>40.799999999999997</v>
      </c>
      <c r="J484">
        <v>51.6</v>
      </c>
      <c r="K484">
        <v>66.099999999999994</v>
      </c>
      <c r="L484">
        <v>40.799999999999997</v>
      </c>
      <c r="M484">
        <v>42.6</v>
      </c>
      <c r="N484">
        <v>52.1</v>
      </c>
      <c r="O484">
        <f t="shared" si="7"/>
        <v>52.608333333333327</v>
      </c>
    </row>
    <row r="485" spans="1:15" x14ac:dyDescent="0.2">
      <c r="A485" s="3">
        <v>106008</v>
      </c>
      <c r="B485" t="s">
        <v>484</v>
      </c>
      <c r="C485">
        <v>43.3</v>
      </c>
      <c r="D485">
        <v>33.299999999999997</v>
      </c>
      <c r="E485" s="40">
        <v>57.5</v>
      </c>
      <c r="F485">
        <v>80</v>
      </c>
      <c r="G485">
        <v>33.299999999999997</v>
      </c>
      <c r="H485">
        <v>58.6</v>
      </c>
      <c r="I485">
        <v>54.5</v>
      </c>
      <c r="J485">
        <v>26.9</v>
      </c>
      <c r="K485">
        <v>37.5</v>
      </c>
      <c r="L485">
        <v>75.8</v>
      </c>
      <c r="M485">
        <v>26.9</v>
      </c>
      <c r="N485">
        <v>58.3</v>
      </c>
      <c r="O485">
        <f t="shared" si="7"/>
        <v>48.824999999999996</v>
      </c>
    </row>
    <row r="486" spans="1:15" x14ac:dyDescent="0.2">
      <c r="A486" s="3">
        <v>107151</v>
      </c>
      <c r="B486" t="s">
        <v>485</v>
      </c>
      <c r="C486">
        <v>58.1</v>
      </c>
      <c r="D486">
        <v>41.8</v>
      </c>
      <c r="E486" s="40">
        <v>41</v>
      </c>
      <c r="F486">
        <v>41</v>
      </c>
      <c r="G486">
        <v>43.6</v>
      </c>
      <c r="H486">
        <v>47.5</v>
      </c>
      <c r="I486">
        <v>41</v>
      </c>
      <c r="J486">
        <v>41.8</v>
      </c>
      <c r="K486">
        <v>58.1</v>
      </c>
      <c r="L486">
        <v>41</v>
      </c>
      <c r="M486">
        <v>43.6</v>
      </c>
      <c r="N486">
        <v>47.5</v>
      </c>
      <c r="O486">
        <f t="shared" si="7"/>
        <v>45.5</v>
      </c>
    </row>
    <row r="487" spans="1:15" x14ac:dyDescent="0.2">
      <c r="A487" s="3">
        <v>107152</v>
      </c>
      <c r="B487" t="s">
        <v>486</v>
      </c>
      <c r="C487">
        <v>54.6</v>
      </c>
      <c r="D487">
        <v>38.6</v>
      </c>
      <c r="E487" s="40">
        <v>39.799999999999997</v>
      </c>
      <c r="F487">
        <v>26.6</v>
      </c>
      <c r="G487">
        <v>28.5</v>
      </c>
      <c r="H487">
        <v>31.6</v>
      </c>
      <c r="I487">
        <v>30.9</v>
      </c>
      <c r="J487">
        <v>32.200000000000003</v>
      </c>
      <c r="K487">
        <v>46.5</v>
      </c>
      <c r="L487">
        <v>18.8</v>
      </c>
      <c r="M487">
        <v>22.2</v>
      </c>
      <c r="N487">
        <v>25</v>
      </c>
      <c r="O487">
        <f t="shared" si="7"/>
        <v>32.94166666666667</v>
      </c>
    </row>
    <row r="488" spans="1:15" x14ac:dyDescent="0.2">
      <c r="A488" s="3">
        <v>107153</v>
      </c>
      <c r="B488" t="s">
        <v>487</v>
      </c>
      <c r="C488">
        <v>63.4</v>
      </c>
      <c r="D488">
        <v>53.2</v>
      </c>
      <c r="E488" s="40">
        <v>51.9</v>
      </c>
      <c r="F488">
        <v>43.6</v>
      </c>
      <c r="G488">
        <v>41</v>
      </c>
      <c r="H488">
        <v>43.8</v>
      </c>
      <c r="I488">
        <v>36.4</v>
      </c>
      <c r="J488">
        <v>45.2</v>
      </c>
      <c r="K488">
        <v>54.3</v>
      </c>
      <c r="L488">
        <v>29.3</v>
      </c>
      <c r="M488">
        <v>30.1</v>
      </c>
      <c r="N488">
        <v>31.7</v>
      </c>
      <c r="O488">
        <f t="shared" si="7"/>
        <v>43.658333333333331</v>
      </c>
    </row>
    <row r="489" spans="1:15" x14ac:dyDescent="0.2">
      <c r="A489" s="3">
        <v>107154</v>
      </c>
      <c r="B489" t="s">
        <v>488</v>
      </c>
      <c r="C489">
        <v>63.7</v>
      </c>
      <c r="D489">
        <v>46.1</v>
      </c>
      <c r="E489" s="40">
        <v>46.5</v>
      </c>
      <c r="F489">
        <v>34.5</v>
      </c>
      <c r="G489">
        <v>31.8</v>
      </c>
      <c r="H489">
        <v>34.299999999999997</v>
      </c>
      <c r="I489">
        <v>36.9</v>
      </c>
      <c r="J489">
        <v>38.1</v>
      </c>
      <c r="K489">
        <v>56.3</v>
      </c>
      <c r="L489">
        <v>28.9</v>
      </c>
      <c r="M489">
        <v>23.9</v>
      </c>
      <c r="N489">
        <v>26.4</v>
      </c>
      <c r="O489">
        <f t="shared" si="7"/>
        <v>38.949999999999996</v>
      </c>
    </row>
    <row r="490" spans="1:15" x14ac:dyDescent="0.2">
      <c r="A490" s="3">
        <v>107155</v>
      </c>
      <c r="B490" t="s">
        <v>489</v>
      </c>
      <c r="C490">
        <v>48.6</v>
      </c>
      <c r="D490">
        <v>39.9</v>
      </c>
      <c r="E490" s="40">
        <v>38.700000000000003</v>
      </c>
      <c r="F490">
        <v>29.6</v>
      </c>
      <c r="G490">
        <v>28.8</v>
      </c>
      <c r="H490">
        <v>32.799999999999997</v>
      </c>
      <c r="I490">
        <v>37.299999999999997</v>
      </c>
      <c r="J490">
        <v>38.9</v>
      </c>
      <c r="K490">
        <v>48.6</v>
      </c>
      <c r="L490">
        <v>28.5</v>
      </c>
      <c r="M490">
        <v>28.2</v>
      </c>
      <c r="N490">
        <v>32.799999999999997</v>
      </c>
      <c r="O490">
        <f t="shared" si="7"/>
        <v>36.058333333333337</v>
      </c>
    </row>
    <row r="491" spans="1:15" x14ac:dyDescent="0.2">
      <c r="A491" s="3">
        <v>107156</v>
      </c>
      <c r="B491" t="s">
        <v>490</v>
      </c>
      <c r="C491">
        <v>55.8</v>
      </c>
      <c r="D491">
        <v>41.8</v>
      </c>
      <c r="E491" s="40">
        <v>44</v>
      </c>
      <c r="F491">
        <v>35.200000000000003</v>
      </c>
      <c r="G491">
        <v>34</v>
      </c>
      <c r="H491">
        <v>47.3</v>
      </c>
      <c r="I491">
        <v>33.799999999999997</v>
      </c>
      <c r="J491">
        <v>33.1</v>
      </c>
      <c r="K491">
        <v>46</v>
      </c>
      <c r="L491">
        <v>26.1</v>
      </c>
      <c r="M491">
        <v>29.4</v>
      </c>
      <c r="N491">
        <v>32</v>
      </c>
      <c r="O491">
        <f t="shared" si="7"/>
        <v>38.208333333333336</v>
      </c>
    </row>
    <row r="492" spans="1:15" x14ac:dyDescent="0.2">
      <c r="A492" s="3">
        <v>107158</v>
      </c>
      <c r="B492" t="s">
        <v>491</v>
      </c>
      <c r="C492">
        <v>60</v>
      </c>
      <c r="D492">
        <v>47.1</v>
      </c>
      <c r="E492" s="40">
        <v>40.200000000000003</v>
      </c>
      <c r="F492">
        <v>56.3</v>
      </c>
      <c r="G492">
        <v>57.1</v>
      </c>
      <c r="H492">
        <v>45.3</v>
      </c>
      <c r="I492">
        <v>35.299999999999997</v>
      </c>
      <c r="J492">
        <v>47</v>
      </c>
      <c r="K492">
        <v>61.8</v>
      </c>
      <c r="L492">
        <v>51.5</v>
      </c>
      <c r="M492">
        <v>54.5</v>
      </c>
      <c r="N492">
        <v>47.1</v>
      </c>
      <c r="O492">
        <f t="shared" si="7"/>
        <v>50.26666666666668</v>
      </c>
    </row>
    <row r="493" spans="1:15" x14ac:dyDescent="0.2">
      <c r="A493" s="3">
        <v>108142</v>
      </c>
      <c r="B493" t="s">
        <v>492</v>
      </c>
      <c r="C493">
        <v>61.3</v>
      </c>
      <c r="D493">
        <v>45.3</v>
      </c>
      <c r="E493" s="40">
        <v>46.5</v>
      </c>
      <c r="F493">
        <v>34.299999999999997</v>
      </c>
      <c r="G493">
        <v>36</v>
      </c>
      <c r="H493">
        <v>42.3</v>
      </c>
      <c r="I493">
        <v>36.5</v>
      </c>
      <c r="J493">
        <v>33.700000000000003</v>
      </c>
      <c r="K493">
        <v>48.4</v>
      </c>
      <c r="L493">
        <v>24.3</v>
      </c>
      <c r="M493">
        <v>26.3</v>
      </c>
      <c r="N493">
        <v>30.6</v>
      </c>
      <c r="O493">
        <f t="shared" si="7"/>
        <v>38.791666666666664</v>
      </c>
    </row>
    <row r="494" spans="1:15" x14ac:dyDescent="0.2">
      <c r="A494" s="3">
        <v>108143</v>
      </c>
      <c r="B494" t="s">
        <v>493</v>
      </c>
      <c r="C494">
        <v>40.5</v>
      </c>
      <c r="D494">
        <v>29.9</v>
      </c>
      <c r="E494" s="40">
        <v>27.4</v>
      </c>
      <c r="F494">
        <v>9.6</v>
      </c>
      <c r="G494">
        <v>11.2</v>
      </c>
      <c r="H494">
        <v>26.6</v>
      </c>
      <c r="I494">
        <v>20.3</v>
      </c>
      <c r="J494">
        <v>25.9</v>
      </c>
      <c r="K494">
        <v>34.700000000000003</v>
      </c>
      <c r="L494">
        <v>6.9</v>
      </c>
      <c r="M494">
        <v>10.9</v>
      </c>
      <c r="N494">
        <v>22.4</v>
      </c>
      <c r="O494">
        <f t="shared" si="7"/>
        <v>22.191666666666666</v>
      </c>
    </row>
    <row r="495" spans="1:15" x14ac:dyDescent="0.2">
      <c r="A495" s="3">
        <v>108144</v>
      </c>
      <c r="B495" t="s">
        <v>494</v>
      </c>
      <c r="C495">
        <v>42.4</v>
      </c>
      <c r="D495">
        <v>38.5</v>
      </c>
      <c r="E495" s="40">
        <v>38.1</v>
      </c>
      <c r="F495">
        <v>49</v>
      </c>
      <c r="G495">
        <v>34.4</v>
      </c>
      <c r="H495">
        <v>36.5</v>
      </c>
      <c r="I495">
        <v>34.4</v>
      </c>
      <c r="J495">
        <v>38.5</v>
      </c>
      <c r="K495">
        <v>42.4</v>
      </c>
      <c r="L495">
        <v>47.6</v>
      </c>
      <c r="M495">
        <v>34.4</v>
      </c>
      <c r="N495">
        <v>36.5</v>
      </c>
      <c r="O495">
        <f t="shared" si="7"/>
        <v>39.391666666666666</v>
      </c>
    </row>
    <row r="496" spans="1:15" x14ac:dyDescent="0.2">
      <c r="A496" s="3">
        <v>108147</v>
      </c>
      <c r="B496" t="s">
        <v>495</v>
      </c>
      <c r="C496">
        <v>59.1</v>
      </c>
      <c r="D496">
        <v>40.799999999999997</v>
      </c>
      <c r="E496" s="40">
        <v>36.200000000000003</v>
      </c>
      <c r="F496">
        <v>23</v>
      </c>
      <c r="G496">
        <v>25.6</v>
      </c>
      <c r="H496">
        <v>31.5</v>
      </c>
      <c r="I496">
        <v>23.8</v>
      </c>
      <c r="J496">
        <v>30.3</v>
      </c>
      <c r="K496">
        <v>52.9</v>
      </c>
      <c r="L496">
        <v>17.399999999999999</v>
      </c>
      <c r="M496">
        <v>18.8</v>
      </c>
      <c r="N496">
        <v>25</v>
      </c>
      <c r="O496">
        <f t="shared" si="7"/>
        <v>32.033333333333331</v>
      </c>
    </row>
    <row r="497" spans="1:15" x14ac:dyDescent="0.2">
      <c r="A497" s="3">
        <v>109002</v>
      </c>
      <c r="B497" t="s">
        <v>496</v>
      </c>
      <c r="C497">
        <v>58.1</v>
      </c>
      <c r="D497">
        <v>46.1</v>
      </c>
      <c r="E497" s="40">
        <v>42.8</v>
      </c>
      <c r="F497">
        <v>27.5</v>
      </c>
      <c r="G497">
        <v>31.6</v>
      </c>
      <c r="H497">
        <v>44.4</v>
      </c>
      <c r="I497">
        <v>31.2</v>
      </c>
      <c r="J497">
        <v>31.4</v>
      </c>
      <c r="K497">
        <v>46.4</v>
      </c>
      <c r="L497">
        <v>18.7</v>
      </c>
      <c r="M497">
        <v>20.3</v>
      </c>
      <c r="N497">
        <v>31.5</v>
      </c>
      <c r="O497">
        <f t="shared" si="7"/>
        <v>35.833333333333329</v>
      </c>
    </row>
    <row r="498" spans="1:15" x14ac:dyDescent="0.2">
      <c r="A498" s="3">
        <v>109003</v>
      </c>
      <c r="B498" t="s">
        <v>497</v>
      </c>
      <c r="C498">
        <v>67.7</v>
      </c>
      <c r="D498">
        <v>53.4</v>
      </c>
      <c r="E498" s="40">
        <v>51.9</v>
      </c>
      <c r="F498">
        <v>42.4</v>
      </c>
      <c r="G498">
        <v>42.2</v>
      </c>
      <c r="H498">
        <v>51.1</v>
      </c>
      <c r="I498">
        <v>40</v>
      </c>
      <c r="J498">
        <v>41.8</v>
      </c>
      <c r="K498">
        <v>56.7</v>
      </c>
      <c r="L498">
        <v>31.1</v>
      </c>
      <c r="M498">
        <v>32.299999999999997</v>
      </c>
      <c r="N498">
        <v>40.299999999999997</v>
      </c>
      <c r="O498">
        <f t="shared" si="7"/>
        <v>45.908333333333339</v>
      </c>
    </row>
    <row r="499" spans="1:15" x14ac:dyDescent="0.2">
      <c r="A499" s="3">
        <v>110014</v>
      </c>
      <c r="B499" t="s">
        <v>498</v>
      </c>
      <c r="C499">
        <v>79.7</v>
      </c>
      <c r="D499">
        <v>58.7</v>
      </c>
      <c r="E499" s="40">
        <v>57.6</v>
      </c>
      <c r="F499">
        <v>53</v>
      </c>
      <c r="G499">
        <v>54.7</v>
      </c>
      <c r="H499">
        <v>59.9</v>
      </c>
      <c r="I499">
        <v>57.6</v>
      </c>
      <c r="J499">
        <v>58.7</v>
      </c>
      <c r="K499">
        <v>79.7</v>
      </c>
      <c r="L499">
        <v>53</v>
      </c>
      <c r="M499">
        <v>54.7</v>
      </c>
      <c r="N499">
        <v>59.9</v>
      </c>
      <c r="O499">
        <f t="shared" si="7"/>
        <v>60.6</v>
      </c>
    </row>
    <row r="500" spans="1:15" x14ac:dyDescent="0.2">
      <c r="A500" s="3">
        <v>110029</v>
      </c>
      <c r="B500" t="s">
        <v>499</v>
      </c>
      <c r="C500">
        <v>73.2</v>
      </c>
      <c r="D500">
        <v>59.3</v>
      </c>
      <c r="E500" s="40">
        <v>62.3</v>
      </c>
      <c r="F500">
        <v>58.9</v>
      </c>
      <c r="G500">
        <v>46.6</v>
      </c>
      <c r="H500">
        <v>53.1</v>
      </c>
      <c r="I500">
        <v>62.3</v>
      </c>
      <c r="J500">
        <v>59.3</v>
      </c>
      <c r="K500">
        <v>73.2</v>
      </c>
      <c r="L500">
        <v>58.9</v>
      </c>
      <c r="M500">
        <v>46.6</v>
      </c>
      <c r="N500">
        <v>53.1</v>
      </c>
      <c r="O500">
        <f t="shared" si="7"/>
        <v>58.900000000000006</v>
      </c>
    </row>
    <row r="501" spans="1:15" x14ac:dyDescent="0.2">
      <c r="A501" s="3">
        <v>110030</v>
      </c>
      <c r="B501" t="s">
        <v>500</v>
      </c>
      <c r="C501">
        <v>53.5</v>
      </c>
      <c r="D501">
        <v>36</v>
      </c>
      <c r="E501" s="40">
        <v>34.299999999999997</v>
      </c>
      <c r="F501">
        <v>32.4</v>
      </c>
      <c r="G501">
        <v>37.799999999999997</v>
      </c>
      <c r="H501">
        <v>33.299999999999997</v>
      </c>
      <c r="I501">
        <v>34.299999999999997</v>
      </c>
      <c r="J501">
        <v>36</v>
      </c>
      <c r="K501">
        <v>53.5</v>
      </c>
      <c r="L501">
        <v>32.4</v>
      </c>
      <c r="M501">
        <v>37.799999999999997</v>
      </c>
      <c r="N501">
        <v>33.299999999999997</v>
      </c>
      <c r="O501">
        <f t="shared" si="7"/>
        <v>37.883333333333333</v>
      </c>
    </row>
    <row r="502" spans="1:15" x14ac:dyDescent="0.2">
      <c r="A502" s="3">
        <v>110031</v>
      </c>
      <c r="B502" t="s">
        <v>501</v>
      </c>
      <c r="C502">
        <v>61.1</v>
      </c>
      <c r="D502">
        <v>43.9</v>
      </c>
      <c r="E502" s="40">
        <v>49.8</v>
      </c>
      <c r="F502">
        <v>30.5</v>
      </c>
      <c r="G502">
        <v>23</v>
      </c>
      <c r="H502">
        <v>23.6</v>
      </c>
      <c r="I502">
        <v>40.6</v>
      </c>
      <c r="J502">
        <v>40.5</v>
      </c>
      <c r="K502">
        <v>55.3</v>
      </c>
      <c r="L502">
        <v>23.7</v>
      </c>
      <c r="M502">
        <v>15.7</v>
      </c>
      <c r="N502">
        <v>22.5</v>
      </c>
      <c r="O502">
        <f t="shared" si="7"/>
        <v>35.85</v>
      </c>
    </row>
    <row r="503" spans="1:15" x14ac:dyDescent="0.2">
      <c r="A503" s="3">
        <v>111086</v>
      </c>
      <c r="B503" t="s">
        <v>502</v>
      </c>
      <c r="C503">
        <v>48.7</v>
      </c>
      <c r="D503">
        <v>37.4</v>
      </c>
      <c r="E503" s="40">
        <v>41.8</v>
      </c>
      <c r="F503">
        <v>25.7</v>
      </c>
      <c r="G503">
        <v>24.9</v>
      </c>
      <c r="H503">
        <v>24.3</v>
      </c>
      <c r="I503">
        <v>34.299999999999997</v>
      </c>
      <c r="J503">
        <v>31.3</v>
      </c>
      <c r="K503">
        <v>41.8</v>
      </c>
      <c r="L503">
        <v>19.8</v>
      </c>
      <c r="M503">
        <v>19.7</v>
      </c>
      <c r="N503">
        <v>19.7</v>
      </c>
      <c r="O503">
        <f t="shared" si="7"/>
        <v>30.783333333333335</v>
      </c>
    </row>
    <row r="504" spans="1:15" x14ac:dyDescent="0.2">
      <c r="A504" s="3">
        <v>111087</v>
      </c>
      <c r="B504" t="s">
        <v>503</v>
      </c>
      <c r="C504">
        <v>46.7</v>
      </c>
      <c r="D504">
        <v>34.6</v>
      </c>
      <c r="E504" s="40">
        <v>39.1</v>
      </c>
      <c r="F504">
        <v>33</v>
      </c>
      <c r="G504">
        <v>32.4</v>
      </c>
      <c r="H504">
        <v>34.6</v>
      </c>
      <c r="I504">
        <v>31.6</v>
      </c>
      <c r="J504">
        <v>24.1</v>
      </c>
      <c r="K504">
        <v>39.1</v>
      </c>
      <c r="L504">
        <v>24.8</v>
      </c>
      <c r="M504">
        <v>22.9</v>
      </c>
      <c r="N504">
        <v>29.9</v>
      </c>
      <c r="O504">
        <f t="shared" si="7"/>
        <v>32.733333333333334</v>
      </c>
    </row>
    <row r="505" spans="1:15" x14ac:dyDescent="0.2">
      <c r="A505" s="3">
        <v>112099</v>
      </c>
      <c r="B505" t="s">
        <v>504</v>
      </c>
      <c r="C505">
        <v>44.4</v>
      </c>
      <c r="D505">
        <v>36</v>
      </c>
      <c r="E505" s="40">
        <v>28.7</v>
      </c>
      <c r="F505">
        <v>14.9</v>
      </c>
      <c r="G505">
        <v>31.3</v>
      </c>
      <c r="H505">
        <v>32.5</v>
      </c>
      <c r="I505">
        <v>18.5</v>
      </c>
      <c r="J505">
        <v>27.9</v>
      </c>
      <c r="K505">
        <v>35.200000000000003</v>
      </c>
      <c r="L505">
        <v>12.1</v>
      </c>
      <c r="M505">
        <v>24</v>
      </c>
      <c r="N505">
        <v>24.2</v>
      </c>
      <c r="O505">
        <f t="shared" si="7"/>
        <v>27.475000000000005</v>
      </c>
    </row>
    <row r="506" spans="1:15" x14ac:dyDescent="0.2">
      <c r="A506" s="3">
        <v>112101</v>
      </c>
      <c r="B506" t="s">
        <v>505</v>
      </c>
      <c r="C506">
        <v>57</v>
      </c>
      <c r="D506">
        <v>50.6</v>
      </c>
      <c r="E506" s="40">
        <v>56.2</v>
      </c>
      <c r="F506">
        <v>43.7</v>
      </c>
      <c r="G506">
        <v>35.200000000000003</v>
      </c>
      <c r="H506">
        <v>42.1</v>
      </c>
      <c r="I506">
        <v>49.4</v>
      </c>
      <c r="J506">
        <v>44.3</v>
      </c>
      <c r="K506">
        <v>49.3</v>
      </c>
      <c r="L506">
        <v>34.200000000000003</v>
      </c>
      <c r="M506">
        <v>29.9</v>
      </c>
      <c r="N506">
        <v>37.5</v>
      </c>
      <c r="O506">
        <f t="shared" si="7"/>
        <v>44.116666666666667</v>
      </c>
    </row>
    <row r="507" spans="1:15" x14ac:dyDescent="0.2">
      <c r="A507" s="3">
        <v>112102</v>
      </c>
      <c r="B507" t="s">
        <v>506</v>
      </c>
      <c r="C507">
        <v>56.9</v>
      </c>
      <c r="D507">
        <v>44.8</v>
      </c>
      <c r="E507" s="40">
        <v>42.9</v>
      </c>
      <c r="F507">
        <v>40.700000000000003</v>
      </c>
      <c r="G507">
        <v>44.6</v>
      </c>
      <c r="H507">
        <v>44.6</v>
      </c>
      <c r="I507">
        <v>31.8</v>
      </c>
      <c r="J507">
        <v>32.299999999999997</v>
      </c>
      <c r="K507">
        <v>46.8</v>
      </c>
      <c r="L507">
        <v>31.5</v>
      </c>
      <c r="M507">
        <v>32.5</v>
      </c>
      <c r="N507">
        <v>33.799999999999997</v>
      </c>
      <c r="O507">
        <f t="shared" si="7"/>
        <v>40.266666666666673</v>
      </c>
    </row>
    <row r="508" spans="1:15" x14ac:dyDescent="0.2">
      <c r="A508" s="3">
        <v>112103</v>
      </c>
      <c r="B508" t="s">
        <v>507</v>
      </c>
      <c r="C508">
        <v>65.599999999999994</v>
      </c>
      <c r="D508">
        <v>49.2</v>
      </c>
      <c r="E508" s="40">
        <v>45</v>
      </c>
      <c r="F508">
        <v>24.6</v>
      </c>
      <c r="G508">
        <v>35.4</v>
      </c>
      <c r="H508">
        <v>42.6</v>
      </c>
      <c r="I508">
        <v>39.1</v>
      </c>
      <c r="J508">
        <v>44.4</v>
      </c>
      <c r="K508">
        <v>60.8</v>
      </c>
      <c r="L508">
        <v>19.899999999999999</v>
      </c>
      <c r="M508">
        <v>29.4</v>
      </c>
      <c r="N508">
        <v>38.4</v>
      </c>
      <c r="O508">
        <f t="shared" si="7"/>
        <v>41.199999999999996</v>
      </c>
    </row>
    <row r="509" spans="1:15" x14ac:dyDescent="0.2">
      <c r="A509" s="3">
        <v>113001</v>
      </c>
      <c r="B509" t="s">
        <v>508</v>
      </c>
      <c r="C509">
        <v>55.6</v>
      </c>
      <c r="D509">
        <v>42.3</v>
      </c>
      <c r="E509" s="40">
        <v>43.2</v>
      </c>
      <c r="F509">
        <v>26.1</v>
      </c>
      <c r="G509">
        <v>29.4</v>
      </c>
      <c r="H509">
        <v>45.3</v>
      </c>
      <c r="I509">
        <v>36</v>
      </c>
      <c r="J509">
        <v>33.799999999999997</v>
      </c>
      <c r="K509">
        <v>46.1</v>
      </c>
      <c r="L509">
        <v>17.100000000000001</v>
      </c>
      <c r="M509">
        <v>20</v>
      </c>
      <c r="N509">
        <v>41.9</v>
      </c>
      <c r="O509">
        <f t="shared" si="7"/>
        <v>36.400000000000006</v>
      </c>
    </row>
    <row r="510" spans="1:15" x14ac:dyDescent="0.2">
      <c r="A510" s="3">
        <v>114112</v>
      </c>
      <c r="B510" t="s">
        <v>509</v>
      </c>
      <c r="C510">
        <v>60.7</v>
      </c>
      <c r="D510">
        <v>52</v>
      </c>
      <c r="E510" s="40">
        <v>49.7</v>
      </c>
      <c r="F510">
        <v>47.8</v>
      </c>
      <c r="G510">
        <v>35.5</v>
      </c>
      <c r="H510">
        <v>39.299999999999997</v>
      </c>
      <c r="I510">
        <v>37.5</v>
      </c>
      <c r="J510">
        <v>40.9</v>
      </c>
      <c r="K510">
        <v>50</v>
      </c>
      <c r="L510">
        <v>38.700000000000003</v>
      </c>
      <c r="M510">
        <v>25.2</v>
      </c>
      <c r="N510">
        <v>31.4</v>
      </c>
      <c r="O510">
        <f t="shared" si="7"/>
        <v>42.391666666666659</v>
      </c>
    </row>
    <row r="511" spans="1:15" x14ac:dyDescent="0.2">
      <c r="A511" s="3">
        <v>114113</v>
      </c>
      <c r="B511" t="s">
        <v>510</v>
      </c>
      <c r="C511">
        <v>58.6</v>
      </c>
      <c r="D511">
        <v>48.5</v>
      </c>
      <c r="E511" s="40">
        <v>50.6</v>
      </c>
      <c r="F511">
        <v>41.5</v>
      </c>
      <c r="G511">
        <v>40.4</v>
      </c>
      <c r="H511">
        <v>50.3</v>
      </c>
      <c r="I511">
        <v>46.9</v>
      </c>
      <c r="J511">
        <v>41.3</v>
      </c>
      <c r="K511">
        <v>51</v>
      </c>
      <c r="L511">
        <v>34.9</v>
      </c>
      <c r="M511">
        <v>34.700000000000003</v>
      </c>
      <c r="N511">
        <v>42.8</v>
      </c>
      <c r="O511">
        <f t="shared" si="7"/>
        <v>45.124999999999993</v>
      </c>
    </row>
    <row r="512" spans="1:15" x14ac:dyDescent="0.2">
      <c r="A512" s="3">
        <v>114114</v>
      </c>
      <c r="B512" t="s">
        <v>511</v>
      </c>
      <c r="C512">
        <v>58.8</v>
      </c>
      <c r="D512">
        <v>52</v>
      </c>
      <c r="E512" s="40">
        <v>52.7</v>
      </c>
      <c r="F512">
        <v>47.7</v>
      </c>
      <c r="G512">
        <v>43.4</v>
      </c>
      <c r="H512">
        <v>46.5</v>
      </c>
      <c r="I512">
        <v>44.3</v>
      </c>
      <c r="J512">
        <v>42.7</v>
      </c>
      <c r="K512">
        <v>51.4</v>
      </c>
      <c r="L512">
        <v>40.200000000000003</v>
      </c>
      <c r="M512">
        <v>36.200000000000003</v>
      </c>
      <c r="N512">
        <v>39.4</v>
      </c>
      <c r="O512">
        <f t="shared" si="7"/>
        <v>46.274999999999999</v>
      </c>
    </row>
    <row r="513" spans="1:15" x14ac:dyDescent="0.2">
      <c r="A513" s="3">
        <v>114115</v>
      </c>
      <c r="B513" t="s">
        <v>512</v>
      </c>
      <c r="C513">
        <v>69.599999999999994</v>
      </c>
      <c r="D513">
        <v>57.5</v>
      </c>
      <c r="E513" s="40">
        <v>61.9</v>
      </c>
      <c r="F513">
        <v>57.1</v>
      </c>
      <c r="G513">
        <v>40.4</v>
      </c>
      <c r="H513">
        <v>46.1</v>
      </c>
      <c r="I513">
        <v>54.1</v>
      </c>
      <c r="J513">
        <v>47.4</v>
      </c>
      <c r="K513">
        <v>66</v>
      </c>
      <c r="L513">
        <v>49.5</v>
      </c>
      <c r="M513">
        <v>33</v>
      </c>
      <c r="N513">
        <v>38.9</v>
      </c>
      <c r="O513">
        <f t="shared" si="7"/>
        <v>51.791666666666664</v>
      </c>
    </row>
    <row r="514" spans="1:15" x14ac:dyDescent="0.2">
      <c r="A514" s="3">
        <v>114116</v>
      </c>
      <c r="B514" t="s">
        <v>513</v>
      </c>
      <c r="C514">
        <v>48.1</v>
      </c>
      <c r="D514">
        <v>61.5</v>
      </c>
      <c r="E514" s="40">
        <v>44.8</v>
      </c>
      <c r="F514">
        <v>65.5</v>
      </c>
      <c r="G514">
        <v>34.6</v>
      </c>
      <c r="H514">
        <v>25.9</v>
      </c>
      <c r="I514">
        <v>42.3</v>
      </c>
      <c r="J514">
        <v>54.5</v>
      </c>
      <c r="K514">
        <v>48</v>
      </c>
      <c r="L514">
        <v>69.2</v>
      </c>
      <c r="M514">
        <v>27.3</v>
      </c>
      <c r="N514">
        <v>24</v>
      </c>
      <c r="O514">
        <f t="shared" si="7"/>
        <v>45.474999999999994</v>
      </c>
    </row>
    <row r="515" spans="1:15" x14ac:dyDescent="0.2">
      <c r="A515" s="3">
        <v>115115</v>
      </c>
      <c r="B515" t="s">
        <v>514</v>
      </c>
      <c r="C515">
        <v>33.9</v>
      </c>
      <c r="D515">
        <v>22.7</v>
      </c>
      <c r="E515" s="40">
        <v>23.2</v>
      </c>
      <c r="F515">
        <v>18.5</v>
      </c>
      <c r="G515">
        <v>19.2</v>
      </c>
      <c r="H515">
        <v>23.4</v>
      </c>
      <c r="I515">
        <v>23.2</v>
      </c>
      <c r="J515">
        <v>22.7</v>
      </c>
      <c r="K515">
        <v>33.9</v>
      </c>
      <c r="L515">
        <v>18.5</v>
      </c>
      <c r="M515">
        <v>19.2</v>
      </c>
      <c r="N515">
        <v>23.4</v>
      </c>
      <c r="O515">
        <f t="shared" ref="O515" si="8">AVERAGE(C515:N515)</f>
        <v>23.483333333333331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5F3C4-DCE4-0F46-9147-70446B8FDC71}">
  <dimension ref="A1:I18"/>
  <sheetViews>
    <sheetView workbookViewId="0">
      <selection sqref="A1:I21"/>
    </sheetView>
  </sheetViews>
  <sheetFormatPr baseColWidth="10" defaultRowHeight="16" x14ac:dyDescent="0.2"/>
  <sheetData>
    <row r="1" spans="1:9" x14ac:dyDescent="0.2">
      <c r="A1" t="s">
        <v>534</v>
      </c>
    </row>
    <row r="2" spans="1:9" ht="17" thickBot="1" x14ac:dyDescent="0.25"/>
    <row r="3" spans="1:9" x14ac:dyDescent="0.2">
      <c r="A3" s="44" t="s">
        <v>535</v>
      </c>
      <c r="B3" s="44"/>
    </row>
    <row r="4" spans="1:9" x14ac:dyDescent="0.2">
      <c r="A4" s="41" t="s">
        <v>536</v>
      </c>
      <c r="B4" s="41">
        <v>0.10572874114195571</v>
      </c>
    </row>
    <row r="5" spans="1:9" x14ac:dyDescent="0.2">
      <c r="A5" s="41" t="s">
        <v>537</v>
      </c>
      <c r="B5" s="41">
        <v>1.1178566703462678E-2</v>
      </c>
    </row>
    <row r="6" spans="1:9" x14ac:dyDescent="0.2">
      <c r="A6" s="41" t="s">
        <v>538</v>
      </c>
      <c r="B6" s="41">
        <v>9.2510395430405769E-3</v>
      </c>
    </row>
    <row r="7" spans="1:9" x14ac:dyDescent="0.2">
      <c r="A7" s="41" t="s">
        <v>539</v>
      </c>
      <c r="B7" s="41">
        <v>10.250412927839166</v>
      </c>
    </row>
    <row r="8" spans="1:9" ht="17" thickBot="1" x14ac:dyDescent="0.25">
      <c r="A8" s="42" t="s">
        <v>540</v>
      </c>
      <c r="B8" s="42">
        <v>515</v>
      </c>
    </row>
    <row r="10" spans="1:9" ht="17" thickBot="1" x14ac:dyDescent="0.25">
      <c r="A10" t="s">
        <v>541</v>
      </c>
    </row>
    <row r="11" spans="1:9" x14ac:dyDescent="0.2">
      <c r="A11" s="43"/>
      <c r="B11" s="43" t="s">
        <v>546</v>
      </c>
      <c r="C11" s="43" t="s">
        <v>547</v>
      </c>
      <c r="D11" s="43" t="s">
        <v>548</v>
      </c>
      <c r="E11" s="43" t="s">
        <v>549</v>
      </c>
      <c r="F11" s="43" t="s">
        <v>550</v>
      </c>
    </row>
    <row r="12" spans="1:9" x14ac:dyDescent="0.2">
      <c r="A12" s="41" t="s">
        <v>542</v>
      </c>
      <c r="B12" s="41">
        <v>1</v>
      </c>
      <c r="C12" s="41">
        <v>609.35213630399085</v>
      </c>
      <c r="D12" s="41">
        <v>609.35213630399085</v>
      </c>
      <c r="E12" s="41">
        <v>5.7994340795772423</v>
      </c>
      <c r="F12" s="41">
        <v>1.6383084235019475E-2</v>
      </c>
    </row>
    <row r="13" spans="1:9" x14ac:dyDescent="0.2">
      <c r="A13" s="41" t="s">
        <v>543</v>
      </c>
      <c r="B13" s="41">
        <v>513</v>
      </c>
      <c r="C13" s="41">
        <v>53901.405143091913</v>
      </c>
      <c r="D13" s="41">
        <v>105.07096519121231</v>
      </c>
      <c r="E13" s="41"/>
      <c r="F13" s="41"/>
    </row>
    <row r="14" spans="1:9" ht="17" thickBot="1" x14ac:dyDescent="0.25">
      <c r="A14" s="42" t="s">
        <v>544</v>
      </c>
      <c r="B14" s="42">
        <v>514</v>
      </c>
      <c r="C14" s="42">
        <v>54510.757279395904</v>
      </c>
      <c r="D14" s="42"/>
      <c r="E14" s="42"/>
      <c r="F14" s="42"/>
    </row>
    <row r="15" spans="1:9" ht="17" thickBot="1" x14ac:dyDescent="0.25"/>
    <row r="16" spans="1:9" x14ac:dyDescent="0.2">
      <c r="A16" s="43"/>
      <c r="B16" s="43" t="s">
        <v>551</v>
      </c>
      <c r="C16" s="43" t="s">
        <v>539</v>
      </c>
      <c r="D16" s="43" t="s">
        <v>552</v>
      </c>
      <c r="E16" s="43" t="s">
        <v>553</v>
      </c>
      <c r="F16" s="43" t="s">
        <v>554</v>
      </c>
      <c r="G16" s="43" t="s">
        <v>555</v>
      </c>
      <c r="H16" s="43" t="s">
        <v>556</v>
      </c>
      <c r="I16" s="43" t="s">
        <v>557</v>
      </c>
    </row>
    <row r="17" spans="1:9" x14ac:dyDescent="0.2">
      <c r="A17" s="41" t="s">
        <v>545</v>
      </c>
      <c r="B17" s="41">
        <v>49.124875445603116</v>
      </c>
      <c r="C17" s="41">
        <v>0.77903153756573928</v>
      </c>
      <c r="D17" s="41">
        <v>63.058904648590904</v>
      </c>
      <c r="E17" s="41">
        <v>8.5326310569807567E-244</v>
      </c>
      <c r="F17" s="41">
        <v>47.594390835607619</v>
      </c>
      <c r="G17" s="41">
        <v>50.655360055598614</v>
      </c>
      <c r="H17" s="41">
        <v>47.594390835607619</v>
      </c>
      <c r="I17" s="41">
        <v>50.655360055598614</v>
      </c>
    </row>
    <row r="18" spans="1:9" ht="17" thickBot="1" x14ac:dyDescent="0.25">
      <c r="A18" s="42" t="s">
        <v>558</v>
      </c>
      <c r="B18" s="42">
        <v>-1.070883008247777E-4</v>
      </c>
      <c r="C18" s="42">
        <v>4.4468166131270784E-5</v>
      </c>
      <c r="D18" s="42">
        <v>-2.4082014200597168</v>
      </c>
      <c r="E18" s="42">
        <v>1.6383084235015718E-2</v>
      </c>
      <c r="F18" s="42">
        <v>-1.9445041726911958E-4</v>
      </c>
      <c r="G18" s="42">
        <v>-1.9726184380435826E-5</v>
      </c>
      <c r="H18" s="42">
        <v>-1.9445041726911958E-4</v>
      </c>
      <c r="I18" s="42">
        <v>-1.9726184380435826E-5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74F88-75C7-6142-9D3B-044682ECF327}">
  <dimension ref="A1:I18"/>
  <sheetViews>
    <sheetView workbookViewId="0">
      <selection activeCell="K15" sqref="K15"/>
    </sheetView>
  </sheetViews>
  <sheetFormatPr baseColWidth="10" defaultRowHeight="16" x14ac:dyDescent="0.2"/>
  <sheetData>
    <row r="1" spans="1:9" x14ac:dyDescent="0.2">
      <c r="A1" t="s">
        <v>534</v>
      </c>
    </row>
    <row r="2" spans="1:9" ht="17" thickBot="1" x14ac:dyDescent="0.25"/>
    <row r="3" spans="1:9" x14ac:dyDescent="0.2">
      <c r="A3" s="44" t="s">
        <v>535</v>
      </c>
      <c r="B3" s="44"/>
    </row>
    <row r="4" spans="1:9" x14ac:dyDescent="0.2">
      <c r="A4" s="41" t="s">
        <v>536</v>
      </c>
      <c r="B4" s="41">
        <v>0.19497386891364477</v>
      </c>
    </row>
    <row r="5" spans="1:9" x14ac:dyDescent="0.2">
      <c r="A5" s="41" t="s">
        <v>537</v>
      </c>
      <c r="B5" s="41">
        <v>3.8014809559155129E-2</v>
      </c>
    </row>
    <row r="6" spans="1:9" x14ac:dyDescent="0.2">
      <c r="A6" s="41" t="s">
        <v>538</v>
      </c>
      <c r="B6" s="41">
        <v>3.6135932234075352E-2</v>
      </c>
    </row>
    <row r="7" spans="1:9" x14ac:dyDescent="0.2">
      <c r="A7" s="41" t="s">
        <v>539</v>
      </c>
      <c r="B7" s="41">
        <v>8.6924740299088725</v>
      </c>
    </row>
    <row r="8" spans="1:9" ht="17" thickBot="1" x14ac:dyDescent="0.25">
      <c r="A8" s="42" t="s">
        <v>540</v>
      </c>
      <c r="B8" s="42">
        <v>514</v>
      </c>
    </row>
    <row r="10" spans="1:9" ht="17" thickBot="1" x14ac:dyDescent="0.25">
      <c r="A10" t="s">
        <v>541</v>
      </c>
    </row>
    <row r="11" spans="1:9" x14ac:dyDescent="0.2">
      <c r="A11" s="43"/>
      <c r="B11" s="43" t="s">
        <v>546</v>
      </c>
      <c r="C11" s="43" t="s">
        <v>547</v>
      </c>
      <c r="D11" s="43" t="s">
        <v>548</v>
      </c>
      <c r="E11" s="43" t="s">
        <v>549</v>
      </c>
      <c r="F11" s="43" t="s">
        <v>550</v>
      </c>
    </row>
    <row r="12" spans="1:9" x14ac:dyDescent="0.2">
      <c r="A12" s="41" t="s">
        <v>542</v>
      </c>
      <c r="B12" s="41">
        <v>1</v>
      </c>
      <c r="C12" s="41">
        <v>1528.7666414378764</v>
      </c>
      <c r="D12" s="41">
        <v>1528.7666414378764</v>
      </c>
      <c r="E12" s="41">
        <v>20.232725708976801</v>
      </c>
      <c r="F12" s="41">
        <v>8.4915152553651897E-6</v>
      </c>
    </row>
    <row r="13" spans="1:9" x14ac:dyDescent="0.2">
      <c r="A13" s="41" t="s">
        <v>543</v>
      </c>
      <c r="B13" s="41">
        <v>512</v>
      </c>
      <c r="C13" s="41">
        <v>38686.26163744778</v>
      </c>
      <c r="D13" s="41">
        <v>75.559104760640196</v>
      </c>
      <c r="E13" s="41"/>
      <c r="F13" s="41"/>
    </row>
    <row r="14" spans="1:9" ht="17" thickBot="1" x14ac:dyDescent="0.25">
      <c r="A14" s="42" t="s">
        <v>544</v>
      </c>
      <c r="B14" s="42">
        <v>513</v>
      </c>
      <c r="C14" s="42">
        <v>40215.028278885657</v>
      </c>
      <c r="D14" s="42"/>
      <c r="E14" s="42"/>
      <c r="F14" s="42"/>
    </row>
    <row r="15" spans="1:9" ht="17" thickBot="1" x14ac:dyDescent="0.25"/>
    <row r="16" spans="1:9" x14ac:dyDescent="0.2">
      <c r="A16" s="43"/>
      <c r="B16" s="43" t="s">
        <v>551</v>
      </c>
      <c r="C16" s="43" t="s">
        <v>539</v>
      </c>
      <c r="D16" s="43" t="s">
        <v>552</v>
      </c>
      <c r="E16" s="43" t="s">
        <v>553</v>
      </c>
      <c r="F16" s="43" t="s">
        <v>554</v>
      </c>
      <c r="G16" s="43" t="s">
        <v>555</v>
      </c>
      <c r="H16" s="43" t="s">
        <v>556</v>
      </c>
      <c r="I16" s="43" t="s">
        <v>557</v>
      </c>
    </row>
    <row r="17" spans="1:9" x14ac:dyDescent="0.2">
      <c r="A17" s="41" t="s">
        <v>545</v>
      </c>
      <c r="B17" s="41">
        <v>40.30102030448608</v>
      </c>
      <c r="C17" s="41">
        <v>0.73045852357319008</v>
      </c>
      <c r="D17" s="41">
        <v>55.172222657277295</v>
      </c>
      <c r="E17" s="41">
        <v>1.2835694685755165E-217</v>
      </c>
      <c r="F17" s="41">
        <v>38.865955562988219</v>
      </c>
      <c r="G17" s="41">
        <v>41.736085045983941</v>
      </c>
      <c r="H17" s="41">
        <v>38.865955562988219</v>
      </c>
      <c r="I17" s="41">
        <v>41.736085045983941</v>
      </c>
    </row>
    <row r="18" spans="1:9" ht="17" thickBot="1" x14ac:dyDescent="0.25">
      <c r="A18" s="42" t="s">
        <v>558</v>
      </c>
      <c r="B18" s="42">
        <v>2.6464512089356934E-5</v>
      </c>
      <c r="C18" s="42">
        <v>5.8835126913229991E-6</v>
      </c>
      <c r="D18" s="42">
        <v>4.4980802248267064</v>
      </c>
      <c r="E18" s="42">
        <v>8.491515255363914E-6</v>
      </c>
      <c r="F18" s="42">
        <v>1.49057153240443E-5</v>
      </c>
      <c r="G18" s="42">
        <v>3.8023308854669567E-5</v>
      </c>
      <c r="H18" s="42">
        <v>1.49057153240443E-5</v>
      </c>
      <c r="I18" s="42">
        <v>3.8023308854669567E-5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8BB4-89EB-DB41-925B-59881BEF1C13}">
  <dimension ref="A2:I18"/>
  <sheetViews>
    <sheetView workbookViewId="0">
      <selection sqref="A1:K18"/>
    </sheetView>
  </sheetViews>
  <sheetFormatPr baseColWidth="10" defaultRowHeight="16" x14ac:dyDescent="0.2"/>
  <sheetData>
    <row r="2" spans="1:9" ht="17" thickBot="1" x14ac:dyDescent="0.25"/>
    <row r="3" spans="1:9" x14ac:dyDescent="0.2">
      <c r="A3" s="44"/>
      <c r="B3" s="44"/>
    </row>
    <row r="4" spans="1:9" x14ac:dyDescent="0.2">
      <c r="A4" s="41"/>
      <c r="B4" s="41"/>
    </row>
    <row r="5" spans="1:9" x14ac:dyDescent="0.2">
      <c r="A5" s="41"/>
      <c r="B5" s="41"/>
    </row>
    <row r="6" spans="1:9" x14ac:dyDescent="0.2">
      <c r="A6" s="41"/>
      <c r="B6" s="41"/>
    </row>
    <row r="7" spans="1:9" x14ac:dyDescent="0.2">
      <c r="A7" s="41"/>
      <c r="B7" s="41"/>
    </row>
    <row r="8" spans="1:9" ht="17" thickBot="1" x14ac:dyDescent="0.25">
      <c r="A8" s="42"/>
      <c r="B8" s="42"/>
    </row>
    <row r="10" spans="1:9" ht="17" thickBot="1" x14ac:dyDescent="0.25"/>
    <row r="11" spans="1:9" x14ac:dyDescent="0.2">
      <c r="A11" s="43"/>
      <c r="B11" s="43"/>
      <c r="C11" s="43"/>
      <c r="D11" s="43"/>
      <c r="E11" s="43"/>
      <c r="F11" s="43"/>
    </row>
    <row r="12" spans="1:9" x14ac:dyDescent="0.2">
      <c r="A12" s="41"/>
      <c r="B12" s="41"/>
      <c r="C12" s="41"/>
      <c r="D12" s="41"/>
      <c r="E12" s="41"/>
      <c r="F12" s="41"/>
    </row>
    <row r="13" spans="1:9" x14ac:dyDescent="0.2">
      <c r="A13" s="41"/>
      <c r="B13" s="41"/>
      <c r="C13" s="41"/>
      <c r="D13" s="41"/>
      <c r="E13" s="41"/>
      <c r="F13" s="41"/>
    </row>
    <row r="14" spans="1:9" ht="17" thickBot="1" x14ac:dyDescent="0.25">
      <c r="A14" s="42"/>
      <c r="B14" s="42"/>
      <c r="C14" s="42"/>
      <c r="D14" s="42"/>
      <c r="E14" s="42"/>
      <c r="F14" s="42"/>
    </row>
    <row r="15" spans="1:9" ht="17" thickBot="1" x14ac:dyDescent="0.25"/>
    <row r="16" spans="1:9" x14ac:dyDescent="0.2">
      <c r="A16" s="43"/>
      <c r="B16" s="43"/>
      <c r="C16" s="43"/>
      <c r="D16" s="43"/>
      <c r="E16" s="43"/>
      <c r="F16" s="43"/>
      <c r="G16" s="43"/>
      <c r="H16" s="43"/>
      <c r="I16" s="43"/>
    </row>
    <row r="17" spans="1:9" x14ac:dyDescent="0.2">
      <c r="A17" s="41"/>
      <c r="B17" s="41"/>
      <c r="C17" s="41"/>
      <c r="D17" s="41"/>
      <c r="E17" s="41"/>
      <c r="F17" s="41"/>
      <c r="G17" s="41"/>
      <c r="H17" s="41"/>
      <c r="I17" s="41"/>
    </row>
    <row r="18" spans="1:9" ht="17" thickBot="1" x14ac:dyDescent="0.25">
      <c r="A18" s="42"/>
      <c r="B18" s="42"/>
      <c r="C18" s="42"/>
      <c r="D18" s="42"/>
      <c r="E18" s="42"/>
      <c r="F18" s="42"/>
      <c r="G18" s="42"/>
      <c r="H18" s="42"/>
      <c r="I1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A332-0D4F-6A4B-9A44-1BEE5CE00D67}">
  <dimension ref="A1:H518"/>
  <sheetViews>
    <sheetView workbookViewId="0">
      <selection activeCell="D1" sqref="D1:H1048576"/>
    </sheetView>
  </sheetViews>
  <sheetFormatPr baseColWidth="10" defaultRowHeight="16" x14ac:dyDescent="0.2"/>
  <cols>
    <col min="1" max="1" width="34.33203125" bestFit="1" customWidth="1"/>
    <col min="2" max="3" width="0" style="47" hidden="1" customWidth="1"/>
    <col min="4" max="4" width="12.5" style="11" customWidth="1"/>
    <col min="5" max="5" width="19.1640625" style="11" bestFit="1" customWidth="1"/>
    <col min="6" max="6" width="11.83203125" style="50" bestFit="1" customWidth="1"/>
    <col min="7" max="8" width="10.83203125" style="47"/>
  </cols>
  <sheetData>
    <row r="1" spans="1:8" ht="64" x14ac:dyDescent="0.2">
      <c r="A1" s="37" t="s">
        <v>1</v>
      </c>
      <c r="B1" s="47" t="s">
        <v>574</v>
      </c>
      <c r="C1" s="47" t="s">
        <v>575</v>
      </c>
      <c r="D1" s="48" t="s">
        <v>580</v>
      </c>
      <c r="E1" s="48" t="s">
        <v>576</v>
      </c>
      <c r="F1" s="49" t="s">
        <v>577</v>
      </c>
      <c r="G1" s="37" t="s">
        <v>578</v>
      </c>
      <c r="H1" s="37" t="s">
        <v>579</v>
      </c>
    </row>
    <row r="2" spans="1:8" x14ac:dyDescent="0.2">
      <c r="A2" s="46" t="s">
        <v>2</v>
      </c>
      <c r="B2" s="47">
        <v>31750</v>
      </c>
      <c r="C2" s="47">
        <v>47500</v>
      </c>
      <c r="D2" s="48">
        <v>0.52</v>
      </c>
      <c r="E2" s="11">
        <v>0.1</v>
      </c>
      <c r="F2" s="50">
        <v>11</v>
      </c>
      <c r="G2" s="47">
        <v>37429</v>
      </c>
      <c r="H2" s="47">
        <v>63544</v>
      </c>
    </row>
    <row r="3" spans="1:8" x14ac:dyDescent="0.2">
      <c r="A3" s="46" t="s">
        <v>3</v>
      </c>
      <c r="B3" s="47">
        <v>37700</v>
      </c>
      <c r="C3" s="47">
        <v>59350</v>
      </c>
      <c r="D3" s="11">
        <v>0.71399999999999997</v>
      </c>
      <c r="E3" s="11">
        <v>0.2</v>
      </c>
      <c r="F3" s="50">
        <v>17</v>
      </c>
      <c r="G3" s="47">
        <v>42987</v>
      </c>
      <c r="H3" s="47">
        <v>83291</v>
      </c>
    </row>
    <row r="4" spans="1:8" x14ac:dyDescent="0.2">
      <c r="A4" s="46" t="s">
        <v>4</v>
      </c>
      <c r="B4" s="47">
        <v>29000</v>
      </c>
      <c r="C4" s="47">
        <v>47080</v>
      </c>
      <c r="D4" s="11">
        <v>0.73899999999999999</v>
      </c>
      <c r="E4" s="11">
        <v>0.17899999999999999</v>
      </c>
      <c r="F4" s="50">
        <v>8</v>
      </c>
      <c r="G4" s="47">
        <v>34886</v>
      </c>
      <c r="H4" s="47">
        <v>70128</v>
      </c>
    </row>
    <row r="5" spans="1:8" x14ac:dyDescent="0.2">
      <c r="A5" s="46" t="s">
        <v>5</v>
      </c>
      <c r="B5" s="47">
        <v>32600</v>
      </c>
      <c r="C5" s="47">
        <v>56766</v>
      </c>
      <c r="D5" s="11">
        <v>0.65800000000000003</v>
      </c>
      <c r="E5" s="11">
        <v>6.2E-2</v>
      </c>
      <c r="F5" s="50">
        <v>11</v>
      </c>
      <c r="G5" s="47">
        <v>40949</v>
      </c>
      <c r="H5" s="47">
        <v>82093</v>
      </c>
    </row>
    <row r="6" spans="1:8" x14ac:dyDescent="0.2">
      <c r="A6" s="46" t="s">
        <v>6</v>
      </c>
      <c r="B6" s="47">
        <v>37000</v>
      </c>
      <c r="C6" s="47">
        <v>63700</v>
      </c>
      <c r="D6" s="11">
        <v>0.79</v>
      </c>
      <c r="E6" s="11">
        <v>0.14399999999999999</v>
      </c>
      <c r="F6" s="50">
        <v>14</v>
      </c>
      <c r="G6" s="47">
        <v>47926</v>
      </c>
      <c r="H6" s="47">
        <v>93186</v>
      </c>
    </row>
    <row r="7" spans="1:8" x14ac:dyDescent="0.2">
      <c r="A7" s="46" t="s">
        <v>7</v>
      </c>
      <c r="B7" s="47">
        <v>37800</v>
      </c>
      <c r="C7" s="47">
        <v>61400</v>
      </c>
      <c r="D7" s="11">
        <v>0.60099999999999998</v>
      </c>
      <c r="E7" s="11">
        <v>0.154</v>
      </c>
      <c r="F7" s="50">
        <v>18</v>
      </c>
      <c r="G7" s="47">
        <v>42974</v>
      </c>
      <c r="H7" s="47">
        <v>85165</v>
      </c>
    </row>
    <row r="8" spans="1:8" x14ac:dyDescent="0.2">
      <c r="A8" s="46" t="s">
        <v>8</v>
      </c>
      <c r="B8" s="47">
        <v>36100</v>
      </c>
      <c r="C8" s="47">
        <v>57040</v>
      </c>
      <c r="D8" s="11">
        <v>0.83299999999999996</v>
      </c>
      <c r="E8" s="11">
        <v>0.16</v>
      </c>
      <c r="F8" s="50">
        <v>10</v>
      </c>
      <c r="G8" s="47">
        <v>44212</v>
      </c>
      <c r="H8" s="47">
        <v>91431</v>
      </c>
    </row>
    <row r="9" spans="1:8" x14ac:dyDescent="0.2">
      <c r="A9" s="46" t="s">
        <v>9</v>
      </c>
      <c r="B9" s="47">
        <v>31800</v>
      </c>
      <c r="C9" s="47">
        <v>59250</v>
      </c>
      <c r="D9" s="11">
        <v>0.76300000000000001</v>
      </c>
      <c r="E9" s="11">
        <v>0.106</v>
      </c>
      <c r="F9" s="50">
        <v>11</v>
      </c>
      <c r="G9" s="47">
        <v>40254</v>
      </c>
      <c r="H9" s="47">
        <v>75955</v>
      </c>
    </row>
    <row r="10" spans="1:8" x14ac:dyDescent="0.2">
      <c r="A10" s="46" t="s">
        <v>10</v>
      </c>
      <c r="B10" s="47">
        <v>32219</v>
      </c>
      <c r="C10" s="47">
        <v>46869</v>
      </c>
      <c r="D10" s="11">
        <v>0.54600000000000004</v>
      </c>
      <c r="E10" s="11">
        <v>0.14799999999999999</v>
      </c>
      <c r="F10" s="50">
        <v>9</v>
      </c>
      <c r="G10" s="47">
        <v>35585</v>
      </c>
      <c r="H10" s="47">
        <v>77149</v>
      </c>
    </row>
    <row r="11" spans="1:8" x14ac:dyDescent="0.2">
      <c r="A11" s="46" t="s">
        <v>11</v>
      </c>
      <c r="B11" s="47">
        <v>33950</v>
      </c>
      <c r="C11" s="47">
        <v>54000</v>
      </c>
      <c r="D11" s="11">
        <v>0.8</v>
      </c>
      <c r="E11" s="11">
        <v>0.18</v>
      </c>
      <c r="F11" s="50">
        <v>15</v>
      </c>
      <c r="G11" s="47">
        <v>38496</v>
      </c>
      <c r="H11" s="47">
        <v>80382</v>
      </c>
    </row>
    <row r="12" spans="1:8" x14ac:dyDescent="0.2">
      <c r="A12" s="46" t="s">
        <v>12</v>
      </c>
      <c r="B12" s="47">
        <v>31850</v>
      </c>
      <c r="C12" s="47">
        <v>51425</v>
      </c>
      <c r="D12" s="11">
        <v>0.64700000000000002</v>
      </c>
      <c r="E12" s="11">
        <v>0.19400000000000001</v>
      </c>
      <c r="F12" s="50">
        <v>16</v>
      </c>
      <c r="G12" s="47">
        <v>38295</v>
      </c>
      <c r="H12" s="47">
        <v>76729</v>
      </c>
    </row>
    <row r="13" spans="1:8" x14ac:dyDescent="0.2">
      <c r="A13" s="46" t="s">
        <v>13</v>
      </c>
      <c r="B13" s="47">
        <v>38000</v>
      </c>
      <c r="C13" s="47">
        <v>64040</v>
      </c>
      <c r="D13" s="11">
        <v>0.53900000000000003</v>
      </c>
      <c r="E13" s="11">
        <v>0.188</v>
      </c>
      <c r="F13" s="50">
        <v>16</v>
      </c>
      <c r="G13" s="47">
        <v>45158</v>
      </c>
      <c r="H13" s="47">
        <v>82663</v>
      </c>
    </row>
    <row r="14" spans="1:8" x14ac:dyDescent="0.2">
      <c r="A14" s="46" t="s">
        <v>14</v>
      </c>
      <c r="B14" s="47">
        <v>32500</v>
      </c>
      <c r="C14" s="47">
        <v>51917</v>
      </c>
      <c r="D14" s="11">
        <v>0.4</v>
      </c>
      <c r="E14" s="11">
        <v>0.25700000000000001</v>
      </c>
      <c r="F14" s="50">
        <v>15</v>
      </c>
      <c r="G14" s="47">
        <v>37434</v>
      </c>
      <c r="H14" s="47">
        <v>81176</v>
      </c>
    </row>
    <row r="15" spans="1:8" x14ac:dyDescent="0.2">
      <c r="A15" s="46" t="s">
        <v>15</v>
      </c>
      <c r="B15" s="47">
        <v>37000</v>
      </c>
      <c r="C15" s="47">
        <v>52830</v>
      </c>
      <c r="D15" s="11">
        <v>0.66700000000000004</v>
      </c>
      <c r="E15" s="11">
        <v>0.20399999999999999</v>
      </c>
      <c r="F15" s="50">
        <v>17</v>
      </c>
      <c r="G15" s="47">
        <v>41530</v>
      </c>
      <c r="H15" s="47">
        <v>80146</v>
      </c>
    </row>
    <row r="16" spans="1:8" x14ac:dyDescent="0.2">
      <c r="A16" s="46" t="s">
        <v>16</v>
      </c>
      <c r="B16" s="47">
        <v>32000</v>
      </c>
      <c r="C16" s="47">
        <v>45400</v>
      </c>
      <c r="D16" s="11">
        <v>0.52</v>
      </c>
      <c r="E16" s="11">
        <v>0.23100000000000001</v>
      </c>
      <c r="F16" s="50">
        <v>14</v>
      </c>
      <c r="G16" s="47">
        <v>36273</v>
      </c>
      <c r="H16" s="47">
        <v>81852</v>
      </c>
    </row>
    <row r="17" spans="1:8" x14ac:dyDescent="0.2">
      <c r="A17" s="46" t="s">
        <v>17</v>
      </c>
      <c r="B17" s="47">
        <v>37500</v>
      </c>
      <c r="C17" s="47">
        <v>63250</v>
      </c>
      <c r="D17" s="11">
        <v>0.65200000000000002</v>
      </c>
      <c r="E17" s="11">
        <v>0.17100000000000001</v>
      </c>
      <c r="F17" s="50">
        <v>17</v>
      </c>
      <c r="G17" s="47">
        <v>47742</v>
      </c>
      <c r="H17" s="47">
        <v>92701</v>
      </c>
    </row>
    <row r="18" spans="1:8" x14ac:dyDescent="0.2">
      <c r="A18" s="46" t="s">
        <v>18</v>
      </c>
      <c r="B18" s="47">
        <v>33250</v>
      </c>
      <c r="C18" s="47">
        <v>58600</v>
      </c>
      <c r="D18" s="11">
        <v>0.57699999999999996</v>
      </c>
      <c r="E18" s="11">
        <v>0.23</v>
      </c>
      <c r="F18" s="50">
        <v>15</v>
      </c>
      <c r="G18" s="47">
        <v>38429</v>
      </c>
      <c r="H18" s="47">
        <v>76730</v>
      </c>
    </row>
    <row r="19" spans="1:8" x14ac:dyDescent="0.2">
      <c r="A19" s="46" t="s">
        <v>19</v>
      </c>
      <c r="B19" s="47">
        <v>40500</v>
      </c>
      <c r="C19" s="47">
        <v>66100</v>
      </c>
      <c r="D19" s="11">
        <v>0.73699999999999999</v>
      </c>
      <c r="E19" s="11">
        <v>0.27500000000000002</v>
      </c>
      <c r="F19" s="50">
        <v>7</v>
      </c>
      <c r="G19" s="47">
        <v>51817</v>
      </c>
      <c r="H19" s="47">
        <v>103500</v>
      </c>
    </row>
    <row r="20" spans="1:8" x14ac:dyDescent="0.2">
      <c r="A20" s="46" t="s">
        <v>20</v>
      </c>
      <c r="B20" s="47">
        <v>39400</v>
      </c>
      <c r="C20" s="47">
        <v>65050</v>
      </c>
      <c r="D20" s="11">
        <v>0.54100000000000004</v>
      </c>
      <c r="E20" s="11">
        <v>0.17799999999999999</v>
      </c>
      <c r="F20" s="50">
        <v>16</v>
      </c>
      <c r="G20" s="47">
        <v>47842</v>
      </c>
      <c r="H20" s="47">
        <v>95351</v>
      </c>
    </row>
    <row r="21" spans="1:8" x14ac:dyDescent="0.2">
      <c r="A21" s="46" t="s">
        <v>21</v>
      </c>
      <c r="B21" s="47">
        <v>31750</v>
      </c>
      <c r="C21" s="47">
        <v>44100</v>
      </c>
      <c r="D21" s="11">
        <v>0.69699999999999995</v>
      </c>
      <c r="E21" s="11">
        <v>0.15</v>
      </c>
      <c r="F21" s="50">
        <v>13</v>
      </c>
      <c r="G21" s="47">
        <v>35541</v>
      </c>
      <c r="H21" s="47">
        <v>71282</v>
      </c>
    </row>
    <row r="22" spans="1:8" x14ac:dyDescent="0.2">
      <c r="A22" s="46" t="s">
        <v>22</v>
      </c>
      <c r="B22" s="47">
        <v>33000</v>
      </c>
      <c r="C22" s="47">
        <v>47400</v>
      </c>
      <c r="D22" s="11">
        <v>0.39100000000000001</v>
      </c>
      <c r="E22" s="11">
        <v>0.26600000000000001</v>
      </c>
      <c r="F22" s="50">
        <v>11</v>
      </c>
      <c r="G22" s="47">
        <v>32276</v>
      </c>
      <c r="H22" s="47">
        <v>65118</v>
      </c>
    </row>
    <row r="23" spans="1:8" x14ac:dyDescent="0.2">
      <c r="A23" s="46" t="s">
        <v>23</v>
      </c>
      <c r="B23" s="47">
        <v>35100</v>
      </c>
      <c r="C23" s="47">
        <v>50650</v>
      </c>
      <c r="D23" s="11">
        <v>0.68899999999999995</v>
      </c>
      <c r="E23" s="11">
        <v>0.17299999999999999</v>
      </c>
      <c r="F23" s="50">
        <v>16</v>
      </c>
      <c r="G23" s="47">
        <v>40395</v>
      </c>
      <c r="H23" s="47">
        <v>83233</v>
      </c>
    </row>
    <row r="24" spans="1:8" x14ac:dyDescent="0.2">
      <c r="A24" s="46" t="s">
        <v>24</v>
      </c>
      <c r="B24" s="47">
        <v>34750</v>
      </c>
      <c r="C24" s="47">
        <v>44000</v>
      </c>
      <c r="D24" s="11">
        <v>0.38500000000000001</v>
      </c>
      <c r="E24" s="11">
        <v>0.14000000000000001</v>
      </c>
      <c r="F24" s="50">
        <v>5</v>
      </c>
      <c r="G24" s="47">
        <v>36459</v>
      </c>
      <c r="H24" s="47">
        <v>66266</v>
      </c>
    </row>
    <row r="25" spans="1:8" x14ac:dyDescent="0.2">
      <c r="A25" s="46" t="s">
        <v>25</v>
      </c>
      <c r="B25" s="47">
        <v>29000</v>
      </c>
      <c r="C25" s="47">
        <v>40000</v>
      </c>
      <c r="D25" s="11">
        <v>0.5</v>
      </c>
      <c r="E25" s="11">
        <v>0.14799999999999999</v>
      </c>
      <c r="F25" s="50">
        <v>8</v>
      </c>
      <c r="G25" s="47">
        <v>30897</v>
      </c>
      <c r="H25" s="47">
        <v>61167</v>
      </c>
    </row>
    <row r="26" spans="1:8" x14ac:dyDescent="0.2">
      <c r="A26" s="46" t="s">
        <v>26</v>
      </c>
      <c r="B26" s="47">
        <v>35100</v>
      </c>
      <c r="C26" s="47">
        <v>54500</v>
      </c>
      <c r="D26" s="11">
        <v>0.70699999999999996</v>
      </c>
      <c r="E26" s="11">
        <v>0.13400000000000001</v>
      </c>
      <c r="F26" s="50">
        <v>16</v>
      </c>
      <c r="G26" s="47">
        <v>41622</v>
      </c>
      <c r="H26" s="47">
        <v>79450</v>
      </c>
    </row>
    <row r="27" spans="1:8" x14ac:dyDescent="0.2">
      <c r="A27" s="46" t="s">
        <v>27</v>
      </c>
      <c r="B27" s="47">
        <v>33500</v>
      </c>
      <c r="C27" s="47">
        <v>51150</v>
      </c>
      <c r="D27" s="11">
        <v>0.625</v>
      </c>
      <c r="E27" s="11">
        <v>0.16</v>
      </c>
      <c r="F27" s="50">
        <v>14</v>
      </c>
      <c r="G27" s="47">
        <v>38340</v>
      </c>
      <c r="H27" s="47">
        <v>77518</v>
      </c>
    </row>
    <row r="28" spans="1:8" x14ac:dyDescent="0.2">
      <c r="A28" s="46" t="s">
        <v>28</v>
      </c>
      <c r="B28" s="47">
        <v>28250</v>
      </c>
      <c r="C28" s="47">
        <v>50919</v>
      </c>
      <c r="D28" s="11">
        <v>0.57899999999999996</v>
      </c>
      <c r="E28" s="11">
        <v>0.222</v>
      </c>
      <c r="F28" s="50">
        <v>8</v>
      </c>
      <c r="G28" s="47">
        <v>35252</v>
      </c>
      <c r="H28" s="47">
        <v>63375</v>
      </c>
    </row>
    <row r="29" spans="1:8" x14ac:dyDescent="0.2">
      <c r="A29" s="46" t="s">
        <v>29</v>
      </c>
      <c r="B29" s="47">
        <v>31000</v>
      </c>
      <c r="C29" s="47">
        <v>44800</v>
      </c>
      <c r="D29" s="11">
        <v>0.5</v>
      </c>
      <c r="E29" s="11">
        <v>0.14599999999999999</v>
      </c>
      <c r="F29" s="50">
        <v>7</v>
      </c>
      <c r="G29" s="47">
        <v>35141</v>
      </c>
      <c r="H29" s="47">
        <v>47249</v>
      </c>
    </row>
    <row r="30" spans="1:8" x14ac:dyDescent="0.2">
      <c r="A30" s="46" t="s">
        <v>30</v>
      </c>
      <c r="B30" s="47">
        <v>35000</v>
      </c>
      <c r="C30" s="47">
        <v>56900</v>
      </c>
      <c r="D30" s="11">
        <v>0.73799999999999999</v>
      </c>
      <c r="E30" s="11">
        <v>0.13500000000000001</v>
      </c>
      <c r="F30" s="50">
        <v>15</v>
      </c>
      <c r="G30" s="47">
        <v>42189</v>
      </c>
      <c r="H30" s="47">
        <v>80373</v>
      </c>
    </row>
    <row r="31" spans="1:8" x14ac:dyDescent="0.2">
      <c r="A31" s="46" t="s">
        <v>31</v>
      </c>
      <c r="B31" s="47">
        <v>32650</v>
      </c>
      <c r="C31" s="47">
        <v>48350</v>
      </c>
      <c r="D31" s="11">
        <v>0.65100000000000002</v>
      </c>
      <c r="E31" s="11">
        <v>0.24199999999999999</v>
      </c>
      <c r="F31" s="50">
        <v>15</v>
      </c>
      <c r="G31" s="47">
        <v>37060</v>
      </c>
      <c r="H31" s="47">
        <v>85316</v>
      </c>
    </row>
    <row r="32" spans="1:8" x14ac:dyDescent="0.2">
      <c r="A32" s="46" t="s">
        <v>32</v>
      </c>
      <c r="B32" s="47">
        <v>33000</v>
      </c>
      <c r="C32" s="47">
        <v>49600</v>
      </c>
      <c r="D32" s="11">
        <v>0.53300000000000003</v>
      </c>
      <c r="E32" s="11">
        <v>0.27300000000000002</v>
      </c>
      <c r="F32" s="50">
        <v>18</v>
      </c>
      <c r="G32" s="47">
        <v>42381</v>
      </c>
      <c r="H32" s="47">
        <v>89287</v>
      </c>
    </row>
    <row r="33" spans="1:8" x14ac:dyDescent="0.2">
      <c r="A33" s="46" t="s">
        <v>33</v>
      </c>
      <c r="B33" s="47">
        <v>32500</v>
      </c>
      <c r="C33" s="47">
        <v>58175</v>
      </c>
      <c r="D33" s="11">
        <v>0.70699999999999996</v>
      </c>
      <c r="E33" s="11">
        <v>0.222</v>
      </c>
      <c r="F33" s="50">
        <v>16</v>
      </c>
      <c r="G33" s="47">
        <v>41925</v>
      </c>
      <c r="H33" s="47">
        <v>87141</v>
      </c>
    </row>
    <row r="34" spans="1:8" x14ac:dyDescent="0.2">
      <c r="A34" s="46" t="s">
        <v>34</v>
      </c>
      <c r="B34" s="47">
        <v>30000</v>
      </c>
      <c r="C34" s="47">
        <v>52225</v>
      </c>
      <c r="D34" s="11">
        <v>0.61899999999999999</v>
      </c>
      <c r="E34" s="11">
        <v>0.247</v>
      </c>
      <c r="F34" s="50">
        <v>18</v>
      </c>
      <c r="G34" s="47">
        <v>38493</v>
      </c>
      <c r="H34" s="47">
        <v>87106</v>
      </c>
    </row>
    <row r="35" spans="1:8" x14ac:dyDescent="0.2">
      <c r="A35" s="46" t="s">
        <v>35</v>
      </c>
      <c r="B35" s="47">
        <v>30450</v>
      </c>
      <c r="C35" s="47">
        <v>49950</v>
      </c>
      <c r="D35" s="11">
        <v>0.52400000000000002</v>
      </c>
      <c r="E35" s="11">
        <v>6.0999999999999999E-2</v>
      </c>
      <c r="F35" s="50">
        <v>11</v>
      </c>
      <c r="G35" s="47">
        <v>37737</v>
      </c>
      <c r="H35" s="47">
        <v>74350</v>
      </c>
    </row>
    <row r="36" spans="1:8" x14ac:dyDescent="0.2">
      <c r="A36" s="46" t="s">
        <v>36</v>
      </c>
      <c r="B36" s="47">
        <v>31000</v>
      </c>
      <c r="C36" s="47">
        <v>52500</v>
      </c>
      <c r="D36" s="11">
        <v>0.63600000000000001</v>
      </c>
      <c r="E36" s="11">
        <v>0.16500000000000001</v>
      </c>
      <c r="F36" s="50">
        <v>14</v>
      </c>
      <c r="G36" s="47">
        <v>35240</v>
      </c>
      <c r="H36" s="47">
        <v>69692</v>
      </c>
    </row>
    <row r="37" spans="1:8" x14ac:dyDescent="0.2">
      <c r="A37" s="46" t="s">
        <v>37</v>
      </c>
      <c r="B37" s="47">
        <v>33500</v>
      </c>
      <c r="C37" s="47">
        <v>57540</v>
      </c>
      <c r="D37" s="11">
        <v>0.621</v>
      </c>
      <c r="E37" s="11">
        <v>0.17799999999999999</v>
      </c>
      <c r="F37" s="50">
        <v>16</v>
      </c>
      <c r="G37" s="47">
        <v>41757</v>
      </c>
      <c r="H37" s="47">
        <v>72640</v>
      </c>
    </row>
    <row r="38" spans="1:8" x14ac:dyDescent="0.2">
      <c r="A38" s="46" t="s">
        <v>38</v>
      </c>
      <c r="B38" s="47">
        <v>34875</v>
      </c>
      <c r="C38" s="47">
        <v>62175</v>
      </c>
      <c r="D38" s="11">
        <v>0.53700000000000003</v>
      </c>
      <c r="E38" s="11">
        <v>0.11799999999999999</v>
      </c>
      <c r="F38" s="50">
        <v>16</v>
      </c>
      <c r="G38" s="47">
        <v>41650</v>
      </c>
      <c r="H38" s="47">
        <v>74474</v>
      </c>
    </row>
    <row r="39" spans="1:8" x14ac:dyDescent="0.2">
      <c r="A39" s="46" t="s">
        <v>39</v>
      </c>
      <c r="B39" s="47">
        <v>34500</v>
      </c>
      <c r="C39" s="47">
        <v>61950</v>
      </c>
      <c r="D39" s="11">
        <v>0.59799999999999998</v>
      </c>
      <c r="E39" s="11">
        <v>0.129</v>
      </c>
      <c r="F39" s="50">
        <v>18</v>
      </c>
      <c r="G39" s="47">
        <v>43395</v>
      </c>
      <c r="H39" s="47">
        <v>81972</v>
      </c>
    </row>
    <row r="40" spans="1:8" x14ac:dyDescent="0.2">
      <c r="A40" s="46" t="s">
        <v>40</v>
      </c>
      <c r="B40" s="47">
        <v>31000</v>
      </c>
      <c r="C40" s="47">
        <v>46650</v>
      </c>
      <c r="D40" s="11">
        <v>0.51300000000000001</v>
      </c>
      <c r="E40" s="11">
        <v>0.161</v>
      </c>
      <c r="F40" s="50">
        <v>13</v>
      </c>
      <c r="G40" s="47">
        <v>36816</v>
      </c>
      <c r="H40" s="47">
        <v>67625</v>
      </c>
    </row>
    <row r="41" spans="1:8" x14ac:dyDescent="0.2">
      <c r="A41" s="46" t="s">
        <v>41</v>
      </c>
      <c r="B41" s="47">
        <v>34600</v>
      </c>
      <c r="C41" s="47">
        <v>64000</v>
      </c>
      <c r="D41" s="11">
        <v>0.63900000000000001</v>
      </c>
      <c r="E41" s="11">
        <v>0.108</v>
      </c>
      <c r="F41" s="50">
        <v>17</v>
      </c>
      <c r="G41" s="47">
        <v>43491</v>
      </c>
      <c r="H41" s="47">
        <v>84468</v>
      </c>
    </row>
    <row r="42" spans="1:8" x14ac:dyDescent="0.2">
      <c r="A42" s="46" t="s">
        <v>42</v>
      </c>
      <c r="B42" s="47">
        <v>37825</v>
      </c>
      <c r="C42" s="47">
        <v>60525</v>
      </c>
      <c r="D42" s="11">
        <v>0.64600000000000002</v>
      </c>
      <c r="E42" s="11">
        <v>0.18</v>
      </c>
      <c r="F42" s="50">
        <v>16</v>
      </c>
      <c r="G42" s="47">
        <v>43357</v>
      </c>
      <c r="H42" s="47">
        <v>75451</v>
      </c>
    </row>
    <row r="43" spans="1:8" x14ac:dyDescent="0.2">
      <c r="A43" s="46" t="s">
        <v>43</v>
      </c>
      <c r="B43" s="47">
        <v>39050</v>
      </c>
      <c r="C43" s="47">
        <v>78491</v>
      </c>
      <c r="D43" s="11">
        <v>0.56200000000000006</v>
      </c>
      <c r="E43" s="11">
        <v>0.218</v>
      </c>
      <c r="F43" s="50">
        <v>16</v>
      </c>
      <c r="G43" s="47">
        <v>54731</v>
      </c>
      <c r="H43" s="47">
        <v>102843</v>
      </c>
    </row>
    <row r="44" spans="1:8" x14ac:dyDescent="0.2">
      <c r="A44" s="46" t="s">
        <v>44</v>
      </c>
      <c r="B44" s="47">
        <v>36400</v>
      </c>
      <c r="C44" s="47">
        <v>61575</v>
      </c>
      <c r="D44" s="11">
        <v>0.746</v>
      </c>
      <c r="E44" s="11">
        <v>0.12</v>
      </c>
      <c r="F44" s="50">
        <v>15</v>
      </c>
      <c r="G44" s="47">
        <v>43788</v>
      </c>
      <c r="H44" s="47">
        <v>92092</v>
      </c>
    </row>
    <row r="45" spans="1:8" x14ac:dyDescent="0.2">
      <c r="A45" s="46" t="s">
        <v>45</v>
      </c>
      <c r="B45" s="47">
        <v>36500</v>
      </c>
      <c r="C45" s="47">
        <v>59200</v>
      </c>
      <c r="D45" s="11">
        <v>0.59</v>
      </c>
      <c r="E45" s="11">
        <v>0.122</v>
      </c>
      <c r="F45" s="50">
        <v>17</v>
      </c>
      <c r="G45" s="47">
        <v>42292</v>
      </c>
      <c r="H45" s="47">
        <v>82448</v>
      </c>
    </row>
    <row r="46" spans="1:8" x14ac:dyDescent="0.2">
      <c r="A46" s="46" t="s">
        <v>46</v>
      </c>
      <c r="B46" s="47">
        <v>35000</v>
      </c>
      <c r="C46" s="47">
        <v>50700</v>
      </c>
      <c r="D46" s="11">
        <v>0.64500000000000002</v>
      </c>
      <c r="E46" s="11">
        <v>0.191</v>
      </c>
      <c r="F46" s="50">
        <v>11</v>
      </c>
      <c r="G46" s="47">
        <v>40361</v>
      </c>
      <c r="H46" s="47">
        <v>89650</v>
      </c>
    </row>
    <row r="47" spans="1:8" x14ac:dyDescent="0.2">
      <c r="A47" s="46" t="s">
        <v>47</v>
      </c>
      <c r="B47" s="47">
        <v>37200</v>
      </c>
      <c r="C47" s="47">
        <v>75404</v>
      </c>
      <c r="D47" s="11">
        <v>0.49399999999999999</v>
      </c>
      <c r="E47" s="11">
        <v>0.217</v>
      </c>
      <c r="F47" s="50">
        <v>18</v>
      </c>
      <c r="G47" s="47">
        <v>48425</v>
      </c>
      <c r="H47" s="47">
        <v>92964</v>
      </c>
    </row>
    <row r="48" spans="1:8" x14ac:dyDescent="0.2">
      <c r="A48" s="46" t="s">
        <v>48</v>
      </c>
      <c r="B48" s="47">
        <v>32480</v>
      </c>
      <c r="C48" s="47">
        <v>52730</v>
      </c>
      <c r="D48" s="11">
        <v>0.71199999999999997</v>
      </c>
      <c r="E48" s="11">
        <v>0.19800000000000001</v>
      </c>
      <c r="F48" s="50">
        <v>17</v>
      </c>
      <c r="G48" s="47">
        <v>37816</v>
      </c>
      <c r="H48" s="47">
        <v>72190</v>
      </c>
    </row>
    <row r="49" spans="1:8" x14ac:dyDescent="0.2">
      <c r="A49" s="46" t="s">
        <v>49</v>
      </c>
      <c r="B49" s="47">
        <v>35336</v>
      </c>
      <c r="C49" s="47">
        <v>63836</v>
      </c>
      <c r="D49" s="11">
        <v>0.64400000000000002</v>
      </c>
      <c r="E49" s="11">
        <v>0.2</v>
      </c>
      <c r="F49" s="50">
        <v>20</v>
      </c>
      <c r="G49" s="47">
        <v>45798</v>
      </c>
      <c r="H49" s="47">
        <v>90357</v>
      </c>
    </row>
    <row r="50" spans="1:8" x14ac:dyDescent="0.2">
      <c r="A50" s="46" t="s">
        <v>50</v>
      </c>
      <c r="B50" s="47">
        <v>31000</v>
      </c>
      <c r="C50" s="47">
        <v>52500</v>
      </c>
      <c r="D50" s="11">
        <v>0.58699999999999997</v>
      </c>
      <c r="E50" s="11">
        <v>0.255</v>
      </c>
      <c r="F50" s="50">
        <v>15</v>
      </c>
      <c r="G50" s="47">
        <v>39079</v>
      </c>
      <c r="H50" s="47">
        <v>79234</v>
      </c>
    </row>
    <row r="51" spans="1:8" x14ac:dyDescent="0.2">
      <c r="A51" s="46" t="s">
        <v>51</v>
      </c>
      <c r="B51" s="47">
        <v>28000</v>
      </c>
      <c r="C51" s="47">
        <v>39700</v>
      </c>
      <c r="D51" s="11">
        <v>0.41199999999999998</v>
      </c>
      <c r="E51" s="11">
        <v>0.14799999999999999</v>
      </c>
      <c r="F51" s="50">
        <v>5</v>
      </c>
      <c r="G51" s="47">
        <v>29788</v>
      </c>
      <c r="H51" s="47">
        <v>101701</v>
      </c>
    </row>
    <row r="52" spans="1:8" x14ac:dyDescent="0.2">
      <c r="A52" s="46" t="s">
        <v>52</v>
      </c>
      <c r="B52" s="47">
        <v>34000</v>
      </c>
      <c r="C52" s="47">
        <v>52500</v>
      </c>
      <c r="D52" s="11">
        <v>0.625</v>
      </c>
      <c r="E52" s="11">
        <v>0.193</v>
      </c>
      <c r="F52" s="50">
        <v>12</v>
      </c>
      <c r="G52" s="47">
        <v>38317</v>
      </c>
      <c r="H52" s="47">
        <v>74419</v>
      </c>
    </row>
    <row r="53" spans="1:8" x14ac:dyDescent="0.2">
      <c r="A53" s="46" t="s">
        <v>53</v>
      </c>
      <c r="B53" s="47">
        <v>28000</v>
      </c>
      <c r="C53" s="47">
        <v>37275</v>
      </c>
      <c r="D53" s="11">
        <v>0.57099999999999995</v>
      </c>
      <c r="E53" s="11">
        <v>0.188</v>
      </c>
      <c r="F53" s="50">
        <v>4</v>
      </c>
      <c r="G53" s="47">
        <v>37646</v>
      </c>
      <c r="H53" s="47">
        <v>52113</v>
      </c>
    </row>
    <row r="54" spans="1:8" x14ac:dyDescent="0.2">
      <c r="A54" s="46" t="s">
        <v>54</v>
      </c>
      <c r="B54" s="47">
        <v>33300</v>
      </c>
      <c r="C54" s="47">
        <v>51825</v>
      </c>
      <c r="D54" s="11">
        <v>0.7</v>
      </c>
      <c r="E54" s="11">
        <v>0.21</v>
      </c>
      <c r="F54" s="50">
        <v>11</v>
      </c>
      <c r="G54" s="47">
        <v>39729</v>
      </c>
      <c r="H54" s="47">
        <v>75933</v>
      </c>
    </row>
    <row r="55" spans="1:8" x14ac:dyDescent="0.2">
      <c r="A55" s="46" t="s">
        <v>55</v>
      </c>
      <c r="B55" s="47">
        <v>32000</v>
      </c>
      <c r="C55" s="47">
        <v>47500</v>
      </c>
      <c r="D55" s="11">
        <v>0.66700000000000004</v>
      </c>
      <c r="E55" s="11">
        <v>0.24399999999999999</v>
      </c>
      <c r="F55" s="50">
        <v>7</v>
      </c>
      <c r="G55" s="47">
        <v>32584</v>
      </c>
      <c r="H55" s="47">
        <v>46000</v>
      </c>
    </row>
    <row r="56" spans="1:8" x14ac:dyDescent="0.2">
      <c r="A56" s="46" t="s">
        <v>56</v>
      </c>
      <c r="B56" s="47">
        <v>32150</v>
      </c>
      <c r="C56" s="47">
        <v>48850</v>
      </c>
      <c r="D56" s="11">
        <v>0.73099999999999998</v>
      </c>
      <c r="E56" s="11">
        <v>0.127</v>
      </c>
      <c r="F56" s="50">
        <v>14</v>
      </c>
      <c r="G56" s="47">
        <v>38424</v>
      </c>
      <c r="H56" s="47">
        <v>80610</v>
      </c>
    </row>
    <row r="57" spans="1:8" x14ac:dyDescent="0.2">
      <c r="A57" s="46" t="s">
        <v>57</v>
      </c>
      <c r="B57" s="47">
        <v>32000</v>
      </c>
      <c r="C57" s="47">
        <v>44600</v>
      </c>
      <c r="D57" s="11">
        <v>0.25</v>
      </c>
      <c r="E57" s="11">
        <v>0.29599999999999999</v>
      </c>
      <c r="F57" s="50">
        <v>5</v>
      </c>
      <c r="G57" s="47">
        <v>35227</v>
      </c>
      <c r="H57" s="47">
        <v>71500</v>
      </c>
    </row>
    <row r="58" spans="1:8" x14ac:dyDescent="0.2">
      <c r="A58" s="46" t="s">
        <v>58</v>
      </c>
      <c r="B58" s="47">
        <v>32500</v>
      </c>
      <c r="C58" s="47">
        <v>51700</v>
      </c>
      <c r="D58" s="11">
        <v>0.372</v>
      </c>
      <c r="E58" s="11">
        <v>0.20499999999999999</v>
      </c>
      <c r="F58" s="50">
        <v>14</v>
      </c>
      <c r="G58" s="47">
        <v>37641</v>
      </c>
      <c r="H58" s="47">
        <v>73125</v>
      </c>
    </row>
    <row r="59" spans="1:8" x14ac:dyDescent="0.2">
      <c r="A59" s="46" t="s">
        <v>59</v>
      </c>
      <c r="B59" s="47">
        <v>33250</v>
      </c>
      <c r="C59" s="47">
        <v>55050</v>
      </c>
      <c r="D59" s="11">
        <v>0.58499999999999996</v>
      </c>
      <c r="E59" s="11">
        <v>0.20300000000000001</v>
      </c>
      <c r="F59" s="50">
        <v>17</v>
      </c>
      <c r="G59" s="47">
        <v>36331</v>
      </c>
      <c r="H59" s="47">
        <v>56540</v>
      </c>
    </row>
    <row r="60" spans="1:8" x14ac:dyDescent="0.2">
      <c r="A60" s="46" t="s">
        <v>60</v>
      </c>
      <c r="B60" s="47">
        <v>35365</v>
      </c>
      <c r="C60" s="47">
        <v>59610</v>
      </c>
      <c r="D60" s="11">
        <v>0.56999999999999995</v>
      </c>
      <c r="E60" s="11">
        <v>0.184</v>
      </c>
      <c r="F60" s="50">
        <v>14</v>
      </c>
      <c r="G60" s="47">
        <v>41512</v>
      </c>
      <c r="H60" s="47">
        <v>80316</v>
      </c>
    </row>
    <row r="61" spans="1:8" x14ac:dyDescent="0.2">
      <c r="A61" s="46" t="s">
        <v>61</v>
      </c>
      <c r="B61" s="47">
        <v>35000</v>
      </c>
      <c r="C61" s="47">
        <v>53525</v>
      </c>
      <c r="D61" s="11">
        <v>0.68600000000000005</v>
      </c>
      <c r="E61" s="11">
        <v>0.153</v>
      </c>
      <c r="F61" s="50">
        <v>14</v>
      </c>
      <c r="G61" s="47">
        <v>42771</v>
      </c>
      <c r="H61" s="47">
        <v>86363</v>
      </c>
    </row>
    <row r="62" spans="1:8" x14ac:dyDescent="0.2">
      <c r="A62" s="46" t="s">
        <v>62</v>
      </c>
      <c r="B62" s="47">
        <v>32000</v>
      </c>
      <c r="C62" s="47">
        <v>48650</v>
      </c>
      <c r="D62" s="11">
        <v>0.32400000000000001</v>
      </c>
      <c r="E62" s="11">
        <v>0.22600000000000001</v>
      </c>
      <c r="F62" s="50">
        <v>13</v>
      </c>
      <c r="G62" s="47">
        <v>34922</v>
      </c>
      <c r="H62" s="47">
        <v>79167</v>
      </c>
    </row>
    <row r="63" spans="1:8" x14ac:dyDescent="0.2">
      <c r="A63" s="46" t="s">
        <v>63</v>
      </c>
      <c r="B63" s="47">
        <v>38311</v>
      </c>
      <c r="C63" s="47">
        <v>75970</v>
      </c>
      <c r="D63" s="11">
        <v>0.60299999999999998</v>
      </c>
      <c r="E63" s="11">
        <v>0.26200000000000001</v>
      </c>
      <c r="F63" s="50">
        <v>18</v>
      </c>
      <c r="G63" s="47">
        <v>50170</v>
      </c>
      <c r="H63" s="47">
        <v>96498</v>
      </c>
    </row>
    <row r="64" spans="1:8" x14ac:dyDescent="0.2">
      <c r="A64" s="46" t="s">
        <v>64</v>
      </c>
      <c r="B64" s="47">
        <v>31212</v>
      </c>
      <c r="C64" s="47">
        <v>48742</v>
      </c>
      <c r="D64" s="11">
        <v>0.53900000000000003</v>
      </c>
      <c r="E64" s="11">
        <v>0.33600000000000002</v>
      </c>
      <c r="F64" s="50">
        <v>8</v>
      </c>
      <c r="G64" s="47">
        <v>36651</v>
      </c>
      <c r="H64" s="47">
        <v>75512</v>
      </c>
    </row>
    <row r="65" spans="1:8" x14ac:dyDescent="0.2">
      <c r="A65" s="46" t="s">
        <v>65</v>
      </c>
      <c r="B65" s="47">
        <v>32500</v>
      </c>
      <c r="C65" s="47">
        <v>45400</v>
      </c>
      <c r="D65" s="11">
        <v>0.59399999999999997</v>
      </c>
      <c r="E65" s="11">
        <v>0.23300000000000001</v>
      </c>
      <c r="F65" s="50">
        <v>13</v>
      </c>
      <c r="G65" s="47">
        <v>36186</v>
      </c>
      <c r="H65" s="47">
        <v>81643</v>
      </c>
    </row>
    <row r="66" spans="1:8" x14ac:dyDescent="0.2">
      <c r="A66" s="46" t="s">
        <v>66</v>
      </c>
      <c r="B66" s="47">
        <v>37236</v>
      </c>
      <c r="C66" s="47">
        <v>58166</v>
      </c>
      <c r="D66" s="11">
        <v>0.51600000000000001</v>
      </c>
      <c r="E66" s="11">
        <v>0.153</v>
      </c>
      <c r="F66" s="50">
        <v>19</v>
      </c>
      <c r="G66" s="47">
        <v>45258</v>
      </c>
      <c r="H66" s="47">
        <v>87844</v>
      </c>
    </row>
    <row r="67" spans="1:8" x14ac:dyDescent="0.2">
      <c r="A67" s="46" t="s">
        <v>67</v>
      </c>
      <c r="B67" s="47">
        <v>31400</v>
      </c>
      <c r="C67" s="47">
        <v>43500</v>
      </c>
      <c r="D67" s="11">
        <v>0.59099999999999997</v>
      </c>
      <c r="E67" s="11">
        <v>0.22700000000000001</v>
      </c>
      <c r="F67" s="50">
        <v>9</v>
      </c>
      <c r="G67" s="47">
        <v>36479</v>
      </c>
      <c r="H67" s="47">
        <v>82098</v>
      </c>
    </row>
    <row r="68" spans="1:8" x14ac:dyDescent="0.2">
      <c r="A68" s="46" t="s">
        <v>68</v>
      </c>
      <c r="B68" s="47">
        <v>30000</v>
      </c>
      <c r="C68" s="47">
        <v>51780</v>
      </c>
      <c r="D68" s="11">
        <v>0.61299999999999999</v>
      </c>
      <c r="E68" s="11">
        <v>0.14499999999999999</v>
      </c>
      <c r="F68" s="50">
        <v>16</v>
      </c>
      <c r="G68" s="47">
        <v>38044</v>
      </c>
      <c r="H68" s="47">
        <v>63432</v>
      </c>
    </row>
    <row r="69" spans="1:8" x14ac:dyDescent="0.2">
      <c r="A69" s="46" t="s">
        <v>69</v>
      </c>
      <c r="B69" s="47">
        <v>37600</v>
      </c>
      <c r="C69" s="47">
        <v>59625</v>
      </c>
      <c r="D69" s="11">
        <v>0.64600000000000002</v>
      </c>
      <c r="E69" s="11">
        <v>0.25700000000000001</v>
      </c>
      <c r="F69" s="50">
        <v>16</v>
      </c>
      <c r="G69" s="47">
        <v>43325</v>
      </c>
      <c r="H69" s="47">
        <v>98911</v>
      </c>
    </row>
    <row r="70" spans="1:8" x14ac:dyDescent="0.2">
      <c r="A70" s="46" t="s">
        <v>70</v>
      </c>
      <c r="B70" s="47">
        <v>34750</v>
      </c>
      <c r="C70" s="47">
        <v>57500</v>
      </c>
      <c r="D70" s="11">
        <v>0.69</v>
      </c>
      <c r="E70" s="11">
        <v>0.188</v>
      </c>
      <c r="F70" s="50">
        <v>9</v>
      </c>
      <c r="G70" s="47">
        <v>43618</v>
      </c>
      <c r="H70" s="47">
        <v>85680</v>
      </c>
    </row>
    <row r="71" spans="1:8" x14ac:dyDescent="0.2">
      <c r="A71" s="46" t="s">
        <v>71</v>
      </c>
      <c r="B71" s="47">
        <v>30500</v>
      </c>
      <c r="C71" s="47">
        <v>44250</v>
      </c>
      <c r="D71" s="11">
        <v>0.7</v>
      </c>
      <c r="E71" s="11">
        <v>0.13</v>
      </c>
      <c r="F71" s="50">
        <v>8</v>
      </c>
      <c r="G71" s="47">
        <v>36344</v>
      </c>
      <c r="H71" s="47">
        <v>73818</v>
      </c>
    </row>
    <row r="72" spans="1:8" x14ac:dyDescent="0.2">
      <c r="A72" s="46" t="s">
        <v>72</v>
      </c>
      <c r="B72" s="47">
        <v>30250</v>
      </c>
      <c r="C72" s="47">
        <v>45000</v>
      </c>
      <c r="D72" s="11">
        <v>0.68200000000000005</v>
      </c>
      <c r="E72" s="11">
        <v>0.113</v>
      </c>
      <c r="F72" s="50">
        <v>14</v>
      </c>
      <c r="G72" s="47">
        <v>36864</v>
      </c>
      <c r="H72" s="47">
        <v>69667</v>
      </c>
    </row>
    <row r="73" spans="1:8" x14ac:dyDescent="0.2">
      <c r="A73" s="46" t="s">
        <v>73</v>
      </c>
      <c r="B73" s="47">
        <v>31868</v>
      </c>
      <c r="C73" s="47">
        <v>46518</v>
      </c>
      <c r="D73" s="11">
        <v>0.53300000000000003</v>
      </c>
      <c r="E73" s="11">
        <v>0.314</v>
      </c>
      <c r="F73" s="50">
        <v>4</v>
      </c>
      <c r="G73" s="47">
        <v>38090</v>
      </c>
      <c r="H73" s="47">
        <v>84132</v>
      </c>
    </row>
    <row r="74" spans="1:8" x14ac:dyDescent="0.2">
      <c r="A74" s="46" t="s">
        <v>74</v>
      </c>
      <c r="B74" s="47">
        <v>37479</v>
      </c>
      <c r="C74" s="47">
        <v>60728</v>
      </c>
      <c r="D74" s="11">
        <v>0.54600000000000004</v>
      </c>
      <c r="E74" s="11">
        <v>0.13700000000000001</v>
      </c>
      <c r="F74" s="50">
        <v>19</v>
      </c>
      <c r="G74" s="47">
        <v>48516</v>
      </c>
      <c r="H74" s="47">
        <v>88572</v>
      </c>
    </row>
    <row r="75" spans="1:8" x14ac:dyDescent="0.2">
      <c r="A75" s="46" t="s">
        <v>75</v>
      </c>
      <c r="B75" s="47">
        <v>32700</v>
      </c>
      <c r="C75" s="47">
        <v>54600</v>
      </c>
      <c r="D75" s="11">
        <v>0.66700000000000004</v>
      </c>
      <c r="E75" s="11">
        <v>0.22900000000000001</v>
      </c>
      <c r="F75" s="50">
        <v>9</v>
      </c>
      <c r="G75" s="47">
        <v>40159</v>
      </c>
      <c r="H75" s="47">
        <v>78572</v>
      </c>
    </row>
    <row r="76" spans="1:8" x14ac:dyDescent="0.2">
      <c r="A76" s="46" t="s">
        <v>76</v>
      </c>
      <c r="B76" s="47">
        <v>33000</v>
      </c>
      <c r="C76" s="47">
        <v>55162</v>
      </c>
      <c r="D76" s="11">
        <v>0.69199999999999995</v>
      </c>
      <c r="E76" s="11">
        <v>0.26700000000000002</v>
      </c>
      <c r="F76" s="50">
        <v>15</v>
      </c>
      <c r="G76" s="47">
        <v>38345</v>
      </c>
      <c r="H76" s="47">
        <v>76608</v>
      </c>
    </row>
    <row r="77" spans="1:8" x14ac:dyDescent="0.2">
      <c r="A77" s="46" t="s">
        <v>77</v>
      </c>
      <c r="B77" s="47">
        <v>29500</v>
      </c>
      <c r="C77" s="47">
        <v>45765</v>
      </c>
      <c r="D77" s="11">
        <v>0.53500000000000003</v>
      </c>
      <c r="E77" s="11">
        <v>0.216</v>
      </c>
      <c r="F77" s="50">
        <v>16</v>
      </c>
      <c r="G77" s="47">
        <v>33907</v>
      </c>
      <c r="H77" s="47">
        <v>65355</v>
      </c>
    </row>
    <row r="78" spans="1:8" x14ac:dyDescent="0.2">
      <c r="A78" s="46" t="s">
        <v>78</v>
      </c>
      <c r="B78" s="47">
        <v>35000</v>
      </c>
      <c r="C78" s="47">
        <v>56597</v>
      </c>
      <c r="D78" s="11">
        <v>0.55600000000000005</v>
      </c>
      <c r="E78" s="11">
        <v>0.13500000000000001</v>
      </c>
      <c r="F78" s="50">
        <v>15</v>
      </c>
      <c r="G78" s="47">
        <v>43731</v>
      </c>
      <c r="H78" s="47">
        <v>79732</v>
      </c>
    </row>
    <row r="79" spans="1:8" x14ac:dyDescent="0.2">
      <c r="A79" s="46" t="s">
        <v>79</v>
      </c>
      <c r="B79" s="47">
        <v>34490</v>
      </c>
      <c r="C79" s="47">
        <v>49290</v>
      </c>
      <c r="D79" s="11">
        <v>0.76900000000000002</v>
      </c>
      <c r="E79" s="11">
        <v>0.36799999999999999</v>
      </c>
      <c r="F79" s="50">
        <v>10</v>
      </c>
      <c r="G79" s="47">
        <v>39382</v>
      </c>
      <c r="H79" s="47">
        <v>75000</v>
      </c>
    </row>
    <row r="80" spans="1:8" x14ac:dyDescent="0.2">
      <c r="A80" s="46" t="s">
        <v>80</v>
      </c>
      <c r="B80" s="47">
        <v>38400</v>
      </c>
      <c r="C80" s="47">
        <v>84300</v>
      </c>
      <c r="D80" s="11">
        <v>0.64300000000000002</v>
      </c>
      <c r="E80" s="11">
        <v>0.36</v>
      </c>
      <c r="F80" s="50">
        <v>18</v>
      </c>
      <c r="G80" s="47">
        <v>52534</v>
      </c>
      <c r="H80" s="47">
        <v>106968</v>
      </c>
    </row>
    <row r="81" spans="1:8" x14ac:dyDescent="0.2">
      <c r="A81" s="46" t="s">
        <v>81</v>
      </c>
      <c r="B81" s="47">
        <v>33000</v>
      </c>
      <c r="C81" s="47">
        <v>55225</v>
      </c>
      <c r="D81" s="11">
        <v>0.69799999999999995</v>
      </c>
      <c r="E81" s="11">
        <v>0.17100000000000001</v>
      </c>
      <c r="F81" s="50">
        <v>14</v>
      </c>
      <c r="G81" s="47">
        <v>43104</v>
      </c>
      <c r="H81" s="47">
        <v>80500</v>
      </c>
    </row>
    <row r="82" spans="1:8" x14ac:dyDescent="0.2">
      <c r="A82" s="46" t="s">
        <v>82</v>
      </c>
      <c r="B82" s="47">
        <v>35000</v>
      </c>
      <c r="C82" s="47">
        <v>53675</v>
      </c>
      <c r="D82" s="11">
        <v>0.58799999999999997</v>
      </c>
      <c r="E82" s="11">
        <v>0.379</v>
      </c>
      <c r="F82" s="50">
        <v>13</v>
      </c>
      <c r="G82" s="47">
        <v>41851</v>
      </c>
      <c r="H82" s="47">
        <v>171990</v>
      </c>
    </row>
    <row r="83" spans="1:8" x14ac:dyDescent="0.2">
      <c r="A83" s="46" t="s">
        <v>83</v>
      </c>
      <c r="B83" s="47">
        <v>37275</v>
      </c>
      <c r="C83" s="47">
        <v>75220</v>
      </c>
      <c r="D83" s="11">
        <v>0.53300000000000003</v>
      </c>
      <c r="E83" s="11">
        <v>0.108</v>
      </c>
      <c r="F83" s="50">
        <v>19</v>
      </c>
      <c r="G83" s="47">
        <v>50352</v>
      </c>
      <c r="H83" s="47">
        <v>89897</v>
      </c>
    </row>
    <row r="84" spans="1:8" x14ac:dyDescent="0.2">
      <c r="A84" s="46" t="s">
        <v>84</v>
      </c>
      <c r="B84" s="47">
        <v>38250</v>
      </c>
      <c r="C84" s="47">
        <v>65350</v>
      </c>
      <c r="D84" s="11">
        <v>0.70799999999999996</v>
      </c>
      <c r="E84" s="11">
        <v>0.123</v>
      </c>
      <c r="F84" s="50">
        <v>17</v>
      </c>
      <c r="G84" s="47">
        <v>48759</v>
      </c>
      <c r="H84" s="47">
        <v>95537</v>
      </c>
    </row>
    <row r="85" spans="1:8" x14ac:dyDescent="0.2">
      <c r="A85" s="46" t="s">
        <v>85</v>
      </c>
      <c r="B85" s="47">
        <v>33500</v>
      </c>
      <c r="C85" s="47">
        <v>49750</v>
      </c>
      <c r="D85" s="11">
        <v>0.61299999999999999</v>
      </c>
      <c r="E85" s="11">
        <v>0.105</v>
      </c>
      <c r="F85" s="50">
        <v>11</v>
      </c>
      <c r="G85" s="47">
        <v>39971</v>
      </c>
      <c r="H85" s="47">
        <v>72833</v>
      </c>
    </row>
    <row r="86" spans="1:8" x14ac:dyDescent="0.2">
      <c r="A86" s="46" t="s">
        <v>86</v>
      </c>
      <c r="B86" s="47">
        <v>37750</v>
      </c>
      <c r="C86" s="47">
        <v>54800</v>
      </c>
      <c r="D86" s="11">
        <v>0.6</v>
      </c>
      <c r="E86" s="11">
        <v>0.16300000000000001</v>
      </c>
      <c r="F86" s="50">
        <v>14</v>
      </c>
      <c r="G86" s="47">
        <v>43345</v>
      </c>
      <c r="H86" s="47">
        <v>79881</v>
      </c>
    </row>
    <row r="87" spans="1:8" x14ac:dyDescent="0.2">
      <c r="A87" s="46" t="s">
        <v>87</v>
      </c>
      <c r="B87" s="47">
        <v>40300</v>
      </c>
      <c r="C87" s="47">
        <v>86080</v>
      </c>
      <c r="D87" s="11">
        <v>0.56100000000000005</v>
      </c>
      <c r="E87" s="11">
        <v>0.184</v>
      </c>
      <c r="F87" s="50">
        <v>21</v>
      </c>
      <c r="G87" s="47">
        <v>53344</v>
      </c>
      <c r="H87" s="47">
        <v>119419</v>
      </c>
    </row>
    <row r="88" spans="1:8" x14ac:dyDescent="0.2">
      <c r="A88" s="46" t="s">
        <v>88</v>
      </c>
      <c r="B88" s="47">
        <v>33250</v>
      </c>
      <c r="C88" s="47">
        <v>51650</v>
      </c>
      <c r="D88" s="11">
        <v>0.50900000000000001</v>
      </c>
      <c r="E88" s="11">
        <v>0.19</v>
      </c>
      <c r="F88" s="50">
        <v>13</v>
      </c>
      <c r="G88" s="47">
        <v>39351</v>
      </c>
      <c r="H88" s="47">
        <v>83220</v>
      </c>
    </row>
    <row r="89" spans="1:8" x14ac:dyDescent="0.2">
      <c r="A89" s="46" t="s">
        <v>89</v>
      </c>
      <c r="B89" s="47">
        <v>33200</v>
      </c>
      <c r="C89" s="47">
        <v>51670</v>
      </c>
      <c r="D89" s="11">
        <v>0.65400000000000003</v>
      </c>
      <c r="E89" s="11">
        <v>0.19</v>
      </c>
      <c r="F89" s="50">
        <v>16</v>
      </c>
      <c r="G89" s="47">
        <v>38152</v>
      </c>
      <c r="H89" s="47">
        <v>77864</v>
      </c>
    </row>
    <row r="90" spans="1:8" x14ac:dyDescent="0.2">
      <c r="A90" s="46" t="s">
        <v>90</v>
      </c>
      <c r="B90" s="47">
        <v>31000</v>
      </c>
      <c r="C90" s="47">
        <v>46300</v>
      </c>
      <c r="D90" s="11">
        <v>0.69599999999999995</v>
      </c>
      <c r="E90" s="11">
        <v>0.159</v>
      </c>
      <c r="F90" s="50">
        <v>10</v>
      </c>
      <c r="G90" s="47">
        <v>39830</v>
      </c>
      <c r="H90" s="47">
        <v>76026</v>
      </c>
    </row>
    <row r="91" spans="1:8" x14ac:dyDescent="0.2">
      <c r="A91" s="46" t="s">
        <v>91</v>
      </c>
      <c r="B91" s="47">
        <v>33200</v>
      </c>
      <c r="C91" s="47">
        <v>55600</v>
      </c>
      <c r="D91" s="11">
        <v>0.51900000000000002</v>
      </c>
      <c r="E91" s="11">
        <v>0.17399999999999999</v>
      </c>
      <c r="F91" s="50">
        <v>15</v>
      </c>
      <c r="G91" s="47">
        <v>42580</v>
      </c>
      <c r="H91" s="47">
        <v>73379</v>
      </c>
    </row>
    <row r="92" spans="1:8" x14ac:dyDescent="0.2">
      <c r="A92" s="46" t="s">
        <v>92</v>
      </c>
      <c r="B92" s="47">
        <v>34650</v>
      </c>
      <c r="C92" s="47">
        <v>50550</v>
      </c>
      <c r="D92" s="11">
        <v>0.59099999999999997</v>
      </c>
      <c r="E92" s="11">
        <v>0.14799999999999999</v>
      </c>
      <c r="F92" s="50">
        <v>7</v>
      </c>
      <c r="G92" s="47">
        <v>42577</v>
      </c>
      <c r="H92" s="47">
        <v>81019</v>
      </c>
    </row>
    <row r="93" spans="1:8" x14ac:dyDescent="0.2">
      <c r="A93" s="46" t="s">
        <v>93</v>
      </c>
      <c r="B93" s="47">
        <v>35500</v>
      </c>
      <c r="C93" s="47">
        <v>59500</v>
      </c>
      <c r="D93" s="11">
        <v>0.6</v>
      </c>
      <c r="E93" s="11">
        <v>0.127</v>
      </c>
      <c r="F93" s="50">
        <v>12</v>
      </c>
      <c r="G93" s="47">
        <v>41454</v>
      </c>
      <c r="H93" s="47">
        <v>88894</v>
      </c>
    </row>
    <row r="94" spans="1:8" x14ac:dyDescent="0.2">
      <c r="A94" s="46" t="s">
        <v>94</v>
      </c>
      <c r="B94" s="47">
        <v>31000</v>
      </c>
      <c r="C94" s="47">
        <v>49200</v>
      </c>
      <c r="D94" s="11">
        <v>0.625</v>
      </c>
      <c r="E94" s="11">
        <v>0.16900000000000001</v>
      </c>
      <c r="F94" s="50">
        <v>14</v>
      </c>
      <c r="G94" s="47">
        <v>36057</v>
      </c>
      <c r="H94" s="47">
        <v>70242</v>
      </c>
    </row>
    <row r="95" spans="1:8" x14ac:dyDescent="0.2">
      <c r="A95" s="46" t="s">
        <v>95</v>
      </c>
      <c r="B95" s="47">
        <v>39001</v>
      </c>
      <c r="C95" s="47">
        <v>73634</v>
      </c>
      <c r="D95" s="11">
        <v>0.627</v>
      </c>
      <c r="E95" s="11">
        <v>0.155</v>
      </c>
      <c r="F95" s="50">
        <v>19</v>
      </c>
      <c r="G95" s="47">
        <v>48847</v>
      </c>
      <c r="H95" s="47">
        <v>96034</v>
      </c>
    </row>
    <row r="96" spans="1:8" x14ac:dyDescent="0.2">
      <c r="A96" s="46" t="s">
        <v>96</v>
      </c>
      <c r="B96" s="47">
        <v>33150</v>
      </c>
      <c r="C96" s="47">
        <v>51650</v>
      </c>
      <c r="D96" s="11">
        <v>0.56399999999999995</v>
      </c>
      <c r="E96" s="11">
        <v>0.24399999999999999</v>
      </c>
      <c r="F96" s="50">
        <v>17</v>
      </c>
      <c r="G96" s="47">
        <v>37764</v>
      </c>
      <c r="H96" s="47">
        <v>74110</v>
      </c>
    </row>
    <row r="97" spans="1:8" x14ac:dyDescent="0.2">
      <c r="A97" s="46" t="s">
        <v>97</v>
      </c>
      <c r="B97" s="47">
        <v>33150</v>
      </c>
      <c r="C97" s="47">
        <v>51450</v>
      </c>
      <c r="D97" s="11">
        <v>0.75900000000000001</v>
      </c>
      <c r="E97" s="11">
        <v>0.23899999999999999</v>
      </c>
      <c r="F97" s="50">
        <v>15</v>
      </c>
      <c r="G97" s="47">
        <v>39419</v>
      </c>
      <c r="H97" s="47">
        <v>94779</v>
      </c>
    </row>
    <row r="98" spans="1:8" x14ac:dyDescent="0.2">
      <c r="A98" s="46" t="s">
        <v>98</v>
      </c>
      <c r="B98" s="47">
        <v>34500</v>
      </c>
      <c r="C98" s="47">
        <v>66650</v>
      </c>
      <c r="D98" s="11">
        <v>0.60699999999999998</v>
      </c>
      <c r="E98" s="11">
        <v>0.192</v>
      </c>
      <c r="F98" s="50">
        <v>17</v>
      </c>
      <c r="G98" s="47">
        <v>40005</v>
      </c>
      <c r="H98" s="47">
        <v>78574</v>
      </c>
    </row>
    <row r="99" spans="1:8" x14ac:dyDescent="0.2">
      <c r="A99" s="46" t="s">
        <v>99</v>
      </c>
      <c r="B99" s="47">
        <v>39000</v>
      </c>
      <c r="C99" s="47">
        <v>68525</v>
      </c>
      <c r="D99" s="11">
        <v>0.64600000000000002</v>
      </c>
      <c r="E99" s="11">
        <v>0.18</v>
      </c>
      <c r="F99" s="50">
        <v>17</v>
      </c>
      <c r="G99" s="47">
        <v>49366</v>
      </c>
      <c r="H99" s="47">
        <v>96132</v>
      </c>
    </row>
    <row r="100" spans="1:8" x14ac:dyDescent="0.2">
      <c r="A100" s="46" t="s">
        <v>100</v>
      </c>
      <c r="B100" s="47">
        <v>33000</v>
      </c>
      <c r="C100" s="47">
        <v>58000</v>
      </c>
      <c r="D100" s="11">
        <v>0.52600000000000002</v>
      </c>
      <c r="E100" s="11">
        <v>0.17799999999999999</v>
      </c>
      <c r="F100" s="50">
        <v>12</v>
      </c>
      <c r="G100" s="47">
        <v>40208</v>
      </c>
      <c r="H100" s="47">
        <v>73734</v>
      </c>
    </row>
    <row r="101" spans="1:8" x14ac:dyDescent="0.2">
      <c r="A101" s="46" t="s">
        <v>101</v>
      </c>
      <c r="B101" s="47">
        <v>33000</v>
      </c>
      <c r="C101" s="47">
        <v>57225</v>
      </c>
      <c r="D101" s="11">
        <v>0.84699999999999998</v>
      </c>
      <c r="E101" s="11">
        <v>0.13900000000000001</v>
      </c>
      <c r="F101" s="50">
        <v>17</v>
      </c>
      <c r="G101" s="47">
        <v>41851</v>
      </c>
      <c r="H101" s="47">
        <v>83981</v>
      </c>
    </row>
    <row r="102" spans="1:8" x14ac:dyDescent="0.2">
      <c r="A102" s="46" t="s">
        <v>102</v>
      </c>
      <c r="B102" s="47">
        <v>38120</v>
      </c>
      <c r="C102" s="47">
        <v>76449</v>
      </c>
      <c r="D102" s="11">
        <v>0.67100000000000004</v>
      </c>
      <c r="E102" s="11">
        <v>0.128</v>
      </c>
      <c r="F102" s="50">
        <v>17</v>
      </c>
      <c r="G102" s="47">
        <v>55885</v>
      </c>
      <c r="H102" s="47">
        <v>104935</v>
      </c>
    </row>
    <row r="103" spans="1:8" x14ac:dyDescent="0.2">
      <c r="A103" s="46" t="s">
        <v>103</v>
      </c>
      <c r="B103" s="47">
        <v>37750</v>
      </c>
      <c r="C103" s="47">
        <v>74232</v>
      </c>
      <c r="D103" s="11">
        <v>0.42499999999999999</v>
      </c>
      <c r="E103" s="11">
        <v>0.153</v>
      </c>
      <c r="F103" s="50">
        <v>18</v>
      </c>
      <c r="G103" s="47">
        <v>50036</v>
      </c>
      <c r="H103" s="47">
        <v>103287</v>
      </c>
    </row>
    <row r="104" spans="1:8" x14ac:dyDescent="0.2">
      <c r="A104" s="46" t="s">
        <v>104</v>
      </c>
      <c r="B104" s="47">
        <v>37500</v>
      </c>
      <c r="C104" s="47">
        <v>77300</v>
      </c>
      <c r="D104" s="11">
        <v>0.57499999999999996</v>
      </c>
      <c r="E104" s="11">
        <v>0.17199999999999999</v>
      </c>
      <c r="F104" s="50">
        <v>16</v>
      </c>
      <c r="G104" s="47">
        <v>47190</v>
      </c>
      <c r="H104" s="47">
        <v>103207</v>
      </c>
    </row>
    <row r="105" spans="1:8" x14ac:dyDescent="0.2">
      <c r="A105" s="46" t="s">
        <v>105</v>
      </c>
      <c r="B105" s="47">
        <v>38760</v>
      </c>
      <c r="C105" s="47">
        <v>79152</v>
      </c>
      <c r="D105" s="11">
        <v>0.7</v>
      </c>
      <c r="E105" s="11">
        <v>0.129</v>
      </c>
      <c r="F105" s="50">
        <v>18</v>
      </c>
      <c r="G105" s="47">
        <v>58236</v>
      </c>
      <c r="H105" s="47">
        <v>112296</v>
      </c>
    </row>
    <row r="106" spans="1:8" x14ac:dyDescent="0.2">
      <c r="A106" s="46" t="s">
        <v>106</v>
      </c>
      <c r="B106" s="47">
        <v>43029</v>
      </c>
      <c r="C106" s="47">
        <v>55263</v>
      </c>
      <c r="D106" s="11">
        <v>0.6</v>
      </c>
      <c r="E106" s="11">
        <v>0.14799999999999999</v>
      </c>
      <c r="F106" s="50">
        <v>8</v>
      </c>
      <c r="G106" s="47">
        <v>49829</v>
      </c>
      <c r="H106" s="47">
        <v>102667</v>
      </c>
    </row>
    <row r="107" spans="1:8" x14ac:dyDescent="0.2">
      <c r="A107" s="46" t="s">
        <v>107</v>
      </c>
      <c r="B107" s="47">
        <v>41500</v>
      </c>
      <c r="C107" s="47">
        <v>85101</v>
      </c>
      <c r="D107" s="11">
        <v>0.61299999999999999</v>
      </c>
      <c r="E107" s="11">
        <v>0.191</v>
      </c>
      <c r="F107" s="50">
        <v>18</v>
      </c>
      <c r="G107" s="47">
        <v>57736</v>
      </c>
      <c r="H107" s="47">
        <v>113305</v>
      </c>
    </row>
    <row r="108" spans="1:8" x14ac:dyDescent="0.2">
      <c r="A108" s="46" t="s">
        <v>108</v>
      </c>
      <c r="B108" s="47">
        <v>38325</v>
      </c>
      <c r="C108" s="47">
        <v>63975</v>
      </c>
      <c r="D108" s="11">
        <v>0.61699999999999999</v>
      </c>
      <c r="E108" s="11">
        <v>0.16</v>
      </c>
      <c r="F108" s="50">
        <v>17</v>
      </c>
      <c r="G108" s="47">
        <v>45586</v>
      </c>
      <c r="H108" s="47">
        <v>81880</v>
      </c>
    </row>
    <row r="109" spans="1:8" x14ac:dyDescent="0.2">
      <c r="A109" s="46" t="s">
        <v>109</v>
      </c>
      <c r="B109" s="47">
        <v>36525</v>
      </c>
      <c r="C109" s="47">
        <v>65995</v>
      </c>
      <c r="D109" s="11">
        <v>0.753</v>
      </c>
      <c r="E109" s="11">
        <v>0.14599999999999999</v>
      </c>
      <c r="F109" s="50">
        <v>15</v>
      </c>
      <c r="G109" s="47">
        <v>46262</v>
      </c>
      <c r="H109" s="47">
        <v>96606</v>
      </c>
    </row>
    <row r="110" spans="1:8" x14ac:dyDescent="0.2">
      <c r="A110" s="46" t="s">
        <v>110</v>
      </c>
      <c r="B110" s="47">
        <v>35750</v>
      </c>
      <c r="C110" s="47">
        <v>61400</v>
      </c>
      <c r="D110" s="11">
        <v>0.53300000000000003</v>
      </c>
      <c r="E110" s="11">
        <v>0.189</v>
      </c>
      <c r="F110" s="50">
        <v>13</v>
      </c>
      <c r="G110" s="47">
        <v>42765</v>
      </c>
      <c r="H110" s="47">
        <v>86903</v>
      </c>
    </row>
    <row r="111" spans="1:8" x14ac:dyDescent="0.2">
      <c r="A111" s="46" t="s">
        <v>111</v>
      </c>
      <c r="B111" s="47">
        <v>32500</v>
      </c>
      <c r="C111" s="47">
        <v>51400</v>
      </c>
      <c r="D111" s="11">
        <v>0.62</v>
      </c>
      <c r="E111" s="11">
        <v>0.123</v>
      </c>
      <c r="F111" s="50">
        <v>15</v>
      </c>
      <c r="G111" s="47">
        <v>39322</v>
      </c>
      <c r="H111" s="47">
        <v>64527</v>
      </c>
    </row>
    <row r="112" spans="1:8" x14ac:dyDescent="0.2">
      <c r="A112" s="46" t="s">
        <v>112</v>
      </c>
      <c r="B112" s="47">
        <v>37150</v>
      </c>
      <c r="C112" s="47">
        <v>58350</v>
      </c>
      <c r="D112" s="11">
        <v>0.68300000000000005</v>
      </c>
      <c r="E112" s="11">
        <v>9.6000000000000002E-2</v>
      </c>
      <c r="F112" s="50">
        <v>19</v>
      </c>
      <c r="G112" s="47">
        <v>45142</v>
      </c>
      <c r="H112" s="47">
        <v>77918</v>
      </c>
    </row>
    <row r="113" spans="1:8" x14ac:dyDescent="0.2">
      <c r="A113" s="46" t="s">
        <v>113</v>
      </c>
      <c r="B113" s="47">
        <v>30457</v>
      </c>
      <c r="C113" s="47">
        <v>46107</v>
      </c>
      <c r="D113" s="11">
        <v>0.72599999999999998</v>
      </c>
      <c r="E113" s="11">
        <v>0.13300000000000001</v>
      </c>
      <c r="F113" s="50">
        <v>16</v>
      </c>
      <c r="G113" s="47">
        <v>36918</v>
      </c>
      <c r="H113" s="47">
        <v>68865</v>
      </c>
    </row>
    <row r="114" spans="1:8" x14ac:dyDescent="0.2">
      <c r="A114" s="46" t="s">
        <v>114</v>
      </c>
      <c r="B114" s="47">
        <v>38200</v>
      </c>
      <c r="C114" s="47">
        <v>75105</v>
      </c>
      <c r="D114" s="11">
        <v>0.52500000000000002</v>
      </c>
      <c r="E114" s="11">
        <v>0.247</v>
      </c>
      <c r="F114" s="50">
        <v>15</v>
      </c>
      <c r="G114" s="47">
        <v>48714</v>
      </c>
      <c r="H114" s="47">
        <v>95268</v>
      </c>
    </row>
    <row r="115" spans="1:8" x14ac:dyDescent="0.2">
      <c r="A115" s="46" t="s">
        <v>115</v>
      </c>
      <c r="B115" s="47">
        <v>29000</v>
      </c>
      <c r="C115" s="47">
        <v>43400</v>
      </c>
      <c r="D115" s="11">
        <v>0.6</v>
      </c>
      <c r="E115" s="11">
        <v>6.7000000000000004E-2</v>
      </c>
      <c r="F115" s="50">
        <v>7</v>
      </c>
      <c r="G115" s="47">
        <v>33937</v>
      </c>
      <c r="H115" s="47">
        <v>80844</v>
      </c>
    </row>
    <row r="116" spans="1:8" x14ac:dyDescent="0.2">
      <c r="A116" s="46" t="s">
        <v>116</v>
      </c>
      <c r="B116" s="47">
        <v>31000</v>
      </c>
      <c r="C116" s="47">
        <v>47900</v>
      </c>
      <c r="D116" s="11">
        <v>0.42099999999999999</v>
      </c>
      <c r="E116" s="11">
        <v>0.25700000000000001</v>
      </c>
      <c r="F116" s="50">
        <v>6</v>
      </c>
      <c r="G116" s="47">
        <v>33637</v>
      </c>
      <c r="H116" s="47">
        <v>71284</v>
      </c>
    </row>
    <row r="117" spans="1:8" x14ac:dyDescent="0.2">
      <c r="A117" s="46" t="s">
        <v>117</v>
      </c>
      <c r="B117" s="47">
        <v>31500</v>
      </c>
      <c r="C117" s="47">
        <v>44300</v>
      </c>
      <c r="D117" s="11">
        <v>0.26300000000000001</v>
      </c>
      <c r="E117" s="11">
        <v>0.14799999999999999</v>
      </c>
      <c r="F117" s="50">
        <v>9</v>
      </c>
      <c r="G117" s="47">
        <v>34178</v>
      </c>
      <c r="H117" s="47">
        <v>60849</v>
      </c>
    </row>
    <row r="118" spans="1:8" x14ac:dyDescent="0.2">
      <c r="A118" s="46" t="s">
        <v>118</v>
      </c>
      <c r="B118" s="47">
        <v>32000</v>
      </c>
      <c r="C118" s="47">
        <v>45700</v>
      </c>
      <c r="D118" s="11">
        <v>0.54600000000000004</v>
      </c>
      <c r="E118" s="11">
        <v>0.218</v>
      </c>
      <c r="F118" s="50">
        <v>12</v>
      </c>
      <c r="G118" s="47">
        <v>34930</v>
      </c>
      <c r="H118" s="47">
        <v>84750</v>
      </c>
    </row>
    <row r="119" spans="1:8" x14ac:dyDescent="0.2">
      <c r="A119" s="46" t="s">
        <v>119</v>
      </c>
      <c r="B119" s="47">
        <v>33200</v>
      </c>
      <c r="C119" s="47">
        <v>50200</v>
      </c>
      <c r="D119" s="11">
        <v>0.70399999999999996</v>
      </c>
      <c r="E119" s="11">
        <v>0.152</v>
      </c>
      <c r="F119" s="50">
        <v>12</v>
      </c>
      <c r="G119" s="47">
        <v>39314</v>
      </c>
      <c r="H119" s="47">
        <v>68346</v>
      </c>
    </row>
    <row r="120" spans="1:8" x14ac:dyDescent="0.2">
      <c r="A120" s="46" t="s">
        <v>120</v>
      </c>
      <c r="B120" s="47">
        <v>32100</v>
      </c>
      <c r="C120" s="47">
        <v>56015</v>
      </c>
      <c r="D120" s="11">
        <v>0.59199999999999997</v>
      </c>
      <c r="E120" s="11">
        <v>0.151</v>
      </c>
      <c r="F120" s="50">
        <v>18</v>
      </c>
      <c r="G120" s="47">
        <v>44965</v>
      </c>
      <c r="H120" s="47">
        <v>76614</v>
      </c>
    </row>
    <row r="121" spans="1:8" x14ac:dyDescent="0.2">
      <c r="A121" s="46" t="s">
        <v>121</v>
      </c>
      <c r="B121" s="47">
        <v>33500</v>
      </c>
      <c r="C121" s="47">
        <v>56615</v>
      </c>
      <c r="D121" s="11">
        <v>0.57099999999999995</v>
      </c>
      <c r="E121" s="11">
        <v>0.20399999999999999</v>
      </c>
      <c r="F121" s="50">
        <v>16</v>
      </c>
      <c r="G121" s="47">
        <v>41224</v>
      </c>
      <c r="H121" s="47">
        <v>73410</v>
      </c>
    </row>
    <row r="122" spans="1:8" x14ac:dyDescent="0.2">
      <c r="A122" s="46" t="s">
        <v>122</v>
      </c>
      <c r="B122" s="47">
        <v>33182</v>
      </c>
      <c r="C122" s="47">
        <v>61484</v>
      </c>
      <c r="D122" s="11">
        <v>0.61599999999999999</v>
      </c>
      <c r="E122" s="11">
        <v>0.19700000000000001</v>
      </c>
      <c r="F122" s="50">
        <v>17</v>
      </c>
      <c r="G122" s="47">
        <v>40099</v>
      </c>
      <c r="H122" s="47">
        <v>84209</v>
      </c>
    </row>
    <row r="123" spans="1:8" x14ac:dyDescent="0.2">
      <c r="A123" s="46" t="s">
        <v>123</v>
      </c>
      <c r="B123" s="47">
        <v>33000</v>
      </c>
      <c r="C123" s="47">
        <v>62500</v>
      </c>
      <c r="D123" s="11">
        <v>0.65800000000000003</v>
      </c>
      <c r="E123" s="11">
        <v>0.19800000000000001</v>
      </c>
      <c r="F123" s="50">
        <v>18</v>
      </c>
      <c r="G123" s="47">
        <v>37410</v>
      </c>
      <c r="H123" s="47">
        <v>90346</v>
      </c>
    </row>
    <row r="124" spans="1:8" x14ac:dyDescent="0.2">
      <c r="A124" s="46" t="s">
        <v>124</v>
      </c>
      <c r="B124" s="47">
        <v>32000</v>
      </c>
      <c r="C124" s="47">
        <v>42900</v>
      </c>
      <c r="D124" s="11">
        <v>0.625</v>
      </c>
      <c r="E124" s="11">
        <v>0.18</v>
      </c>
      <c r="F124" s="50">
        <v>13</v>
      </c>
      <c r="G124" s="47">
        <v>35307</v>
      </c>
      <c r="H124" s="47">
        <v>67673</v>
      </c>
    </row>
    <row r="125" spans="1:8" x14ac:dyDescent="0.2">
      <c r="A125" s="46" t="s">
        <v>125</v>
      </c>
      <c r="B125" s="47">
        <v>30250</v>
      </c>
      <c r="C125" s="47">
        <v>40725</v>
      </c>
      <c r="D125" s="11">
        <v>0.73899999999999999</v>
      </c>
      <c r="E125" s="11">
        <v>0.108</v>
      </c>
      <c r="F125" s="50">
        <v>13</v>
      </c>
      <c r="G125" s="47">
        <v>33937</v>
      </c>
      <c r="H125" s="47">
        <v>81407</v>
      </c>
    </row>
    <row r="126" spans="1:8" x14ac:dyDescent="0.2">
      <c r="A126" s="46" t="s">
        <v>126</v>
      </c>
      <c r="B126" s="47">
        <v>26750</v>
      </c>
      <c r="C126" s="47">
        <v>46425</v>
      </c>
      <c r="D126" s="11">
        <v>0.5</v>
      </c>
      <c r="E126" s="11">
        <v>0.35599999999999998</v>
      </c>
      <c r="F126" s="50">
        <v>9</v>
      </c>
      <c r="G126" s="47">
        <v>31486</v>
      </c>
      <c r="H126" s="47">
        <v>65226</v>
      </c>
    </row>
    <row r="127" spans="1:8" x14ac:dyDescent="0.2">
      <c r="A127" s="46" t="s">
        <v>127</v>
      </c>
      <c r="B127" s="47">
        <v>30250</v>
      </c>
      <c r="C127" s="47">
        <v>41725</v>
      </c>
      <c r="D127" s="11">
        <v>0.52500000000000002</v>
      </c>
      <c r="E127" s="11">
        <v>0.246</v>
      </c>
      <c r="F127" s="50">
        <v>13</v>
      </c>
      <c r="G127" s="47">
        <v>34242</v>
      </c>
      <c r="H127" s="47">
        <v>59853</v>
      </c>
    </row>
    <row r="128" spans="1:8" x14ac:dyDescent="0.2">
      <c r="A128" s="46" t="s">
        <v>128</v>
      </c>
      <c r="B128" s="47">
        <v>35000</v>
      </c>
      <c r="C128" s="47">
        <v>58550</v>
      </c>
      <c r="D128" s="11">
        <v>0.58299999999999996</v>
      </c>
      <c r="E128" s="11">
        <v>0.222</v>
      </c>
      <c r="F128" s="50">
        <v>19</v>
      </c>
      <c r="G128" s="47">
        <v>42985</v>
      </c>
      <c r="H128" s="47">
        <v>82559</v>
      </c>
    </row>
    <row r="129" spans="1:8" x14ac:dyDescent="0.2">
      <c r="A129" s="46" t="s">
        <v>129</v>
      </c>
      <c r="B129" s="47">
        <v>30700</v>
      </c>
      <c r="C129" s="47">
        <v>47100</v>
      </c>
      <c r="D129" s="11">
        <v>0.60899999999999999</v>
      </c>
      <c r="E129" s="11">
        <v>0.20300000000000001</v>
      </c>
      <c r="F129" s="50">
        <v>11</v>
      </c>
      <c r="G129" s="47">
        <v>37880</v>
      </c>
      <c r="H129" s="47">
        <v>65710</v>
      </c>
    </row>
    <row r="130" spans="1:8" x14ac:dyDescent="0.2">
      <c r="A130" s="46" t="s">
        <v>130</v>
      </c>
      <c r="B130" s="47">
        <v>32400</v>
      </c>
      <c r="C130" s="47">
        <v>45630</v>
      </c>
      <c r="D130" s="11">
        <v>0.318</v>
      </c>
      <c r="E130" s="11">
        <v>0.14799999999999999</v>
      </c>
      <c r="F130" s="50">
        <v>8</v>
      </c>
      <c r="G130" s="47">
        <v>35510</v>
      </c>
      <c r="H130" s="47">
        <v>83418</v>
      </c>
    </row>
    <row r="131" spans="1:8" x14ac:dyDescent="0.2">
      <c r="A131" s="46" t="s">
        <v>131</v>
      </c>
      <c r="B131" s="47">
        <v>27600</v>
      </c>
      <c r="C131" s="47">
        <v>42600</v>
      </c>
      <c r="D131" s="11">
        <v>0.7</v>
      </c>
      <c r="E131" s="11">
        <v>0.30199999999999999</v>
      </c>
      <c r="F131" s="50">
        <v>4</v>
      </c>
      <c r="G131" s="47">
        <v>32564</v>
      </c>
      <c r="H131" s="47">
        <v>61026</v>
      </c>
    </row>
    <row r="132" spans="1:8" x14ac:dyDescent="0.2">
      <c r="A132" s="46" t="s">
        <v>132</v>
      </c>
      <c r="B132" s="47">
        <v>31500</v>
      </c>
      <c r="C132" s="47">
        <v>50100</v>
      </c>
      <c r="D132" s="11">
        <v>0.64</v>
      </c>
      <c r="E132" s="11">
        <v>0.16</v>
      </c>
      <c r="F132" s="50">
        <v>15</v>
      </c>
      <c r="G132" s="47">
        <v>36578</v>
      </c>
      <c r="H132" s="47">
        <v>77108</v>
      </c>
    </row>
    <row r="133" spans="1:8" x14ac:dyDescent="0.2">
      <c r="A133" s="46" t="s">
        <v>133</v>
      </c>
      <c r="B133" s="47">
        <v>31114</v>
      </c>
      <c r="C133" s="47">
        <v>57855</v>
      </c>
      <c r="D133" s="11">
        <v>0.64</v>
      </c>
      <c r="E133" s="11">
        <v>0.13600000000000001</v>
      </c>
      <c r="F133" s="50">
        <v>12</v>
      </c>
      <c r="G133" s="47">
        <v>41151</v>
      </c>
      <c r="H133" s="47">
        <v>55967</v>
      </c>
    </row>
    <row r="134" spans="1:8" x14ac:dyDescent="0.2">
      <c r="A134" s="46" t="s">
        <v>134</v>
      </c>
      <c r="B134" s="47">
        <v>32800</v>
      </c>
      <c r="C134" s="47">
        <v>48400</v>
      </c>
      <c r="D134" s="11">
        <v>0.76200000000000001</v>
      </c>
      <c r="E134" s="11">
        <v>0.184</v>
      </c>
      <c r="F134" s="50">
        <v>7</v>
      </c>
      <c r="G134" s="47">
        <v>38952</v>
      </c>
      <c r="H134" s="47">
        <v>65013</v>
      </c>
    </row>
    <row r="135" spans="1:8" x14ac:dyDescent="0.2">
      <c r="A135" s="46" t="s">
        <v>135</v>
      </c>
      <c r="B135" s="47">
        <v>34120</v>
      </c>
      <c r="C135" s="47">
        <v>51980</v>
      </c>
      <c r="D135" s="11">
        <v>0.62</v>
      </c>
      <c r="E135" s="11">
        <v>0.16600000000000001</v>
      </c>
      <c r="F135" s="50">
        <v>16</v>
      </c>
      <c r="G135" s="47">
        <v>40716</v>
      </c>
      <c r="H135" s="47">
        <v>81440</v>
      </c>
    </row>
    <row r="136" spans="1:8" x14ac:dyDescent="0.2">
      <c r="A136" s="46" t="s">
        <v>136</v>
      </c>
      <c r="B136" s="47">
        <v>35500</v>
      </c>
      <c r="C136" s="47">
        <v>52300</v>
      </c>
      <c r="D136" s="11">
        <v>0.45400000000000001</v>
      </c>
      <c r="E136" s="11">
        <v>0.13100000000000001</v>
      </c>
      <c r="F136" s="50">
        <v>9</v>
      </c>
      <c r="G136" s="47">
        <v>39074</v>
      </c>
      <c r="H136" s="47">
        <v>87924</v>
      </c>
    </row>
    <row r="137" spans="1:8" x14ac:dyDescent="0.2">
      <c r="A137" s="46" t="s">
        <v>137</v>
      </c>
      <c r="B137" s="47">
        <v>32800</v>
      </c>
      <c r="C137" s="47">
        <v>48254</v>
      </c>
      <c r="D137" s="11">
        <v>0.69599999999999995</v>
      </c>
      <c r="E137" s="11">
        <v>9.4E-2</v>
      </c>
      <c r="F137" s="50">
        <v>13</v>
      </c>
      <c r="G137" s="47">
        <v>37171</v>
      </c>
      <c r="H137" s="47">
        <v>84625</v>
      </c>
    </row>
    <row r="138" spans="1:8" x14ac:dyDescent="0.2">
      <c r="A138" s="46" t="s">
        <v>138</v>
      </c>
      <c r="B138" s="47">
        <v>32000</v>
      </c>
      <c r="C138" s="47">
        <v>55100</v>
      </c>
      <c r="D138" s="11">
        <v>0.65100000000000002</v>
      </c>
      <c r="E138" s="11">
        <v>0.23499999999999999</v>
      </c>
      <c r="F138" s="50">
        <v>17</v>
      </c>
      <c r="G138" s="47">
        <v>39635</v>
      </c>
      <c r="H138" s="47">
        <v>85497</v>
      </c>
    </row>
    <row r="139" spans="1:8" x14ac:dyDescent="0.2">
      <c r="A139" s="46" t="s">
        <v>139</v>
      </c>
      <c r="B139" s="47">
        <v>30000</v>
      </c>
      <c r="C139" s="47">
        <v>50000</v>
      </c>
      <c r="D139" s="11">
        <v>0.64300000000000002</v>
      </c>
      <c r="E139" s="11">
        <v>0.46300000000000002</v>
      </c>
      <c r="F139" s="50">
        <v>9</v>
      </c>
      <c r="G139" s="47">
        <v>35549</v>
      </c>
      <c r="H139" s="47">
        <v>45625</v>
      </c>
    </row>
    <row r="140" spans="1:8" x14ac:dyDescent="0.2">
      <c r="A140" s="46" t="s">
        <v>140</v>
      </c>
      <c r="B140" s="47">
        <v>34228</v>
      </c>
      <c r="C140" s="47">
        <v>55528</v>
      </c>
      <c r="D140" s="11">
        <v>0.6</v>
      </c>
      <c r="E140" s="11">
        <v>0.311</v>
      </c>
      <c r="F140" s="50">
        <v>17</v>
      </c>
      <c r="G140" s="47">
        <v>42375</v>
      </c>
      <c r="H140" s="47">
        <v>82472</v>
      </c>
    </row>
    <row r="141" spans="1:8" x14ac:dyDescent="0.2">
      <c r="A141" s="46" t="s">
        <v>141</v>
      </c>
      <c r="B141" s="47">
        <v>32750</v>
      </c>
      <c r="C141" s="47">
        <v>53225</v>
      </c>
      <c r="D141" s="11">
        <v>0.73099999999999998</v>
      </c>
      <c r="E141" s="11">
        <v>0.33800000000000002</v>
      </c>
      <c r="F141" s="50">
        <v>10</v>
      </c>
      <c r="G141" s="47">
        <v>36780</v>
      </c>
      <c r="H141" s="47">
        <v>70855</v>
      </c>
    </row>
    <row r="142" spans="1:8" x14ac:dyDescent="0.2">
      <c r="A142" s="46" t="s">
        <v>142</v>
      </c>
      <c r="B142" s="47">
        <v>32500</v>
      </c>
      <c r="C142" s="47">
        <v>50000</v>
      </c>
      <c r="D142" s="11">
        <v>0.66700000000000004</v>
      </c>
      <c r="E142" s="11">
        <v>0.26</v>
      </c>
      <c r="F142" s="50">
        <v>17</v>
      </c>
      <c r="G142" s="47">
        <v>40047</v>
      </c>
      <c r="H142" s="47">
        <v>83340</v>
      </c>
    </row>
    <row r="143" spans="1:8" x14ac:dyDescent="0.2">
      <c r="A143" s="46" t="s">
        <v>143</v>
      </c>
      <c r="B143" s="47">
        <v>30000</v>
      </c>
      <c r="C143" s="47">
        <v>43600</v>
      </c>
      <c r="D143" s="11">
        <v>0.46200000000000002</v>
      </c>
      <c r="E143" s="11">
        <v>0.13800000000000001</v>
      </c>
      <c r="F143" s="50">
        <v>10</v>
      </c>
      <c r="G143" s="47">
        <v>32817</v>
      </c>
      <c r="H143" s="47">
        <v>62000</v>
      </c>
    </row>
    <row r="144" spans="1:8" x14ac:dyDescent="0.2">
      <c r="A144" s="46" t="s">
        <v>144</v>
      </c>
      <c r="B144" s="47">
        <v>26000</v>
      </c>
      <c r="C144" s="47">
        <v>42100</v>
      </c>
      <c r="D144" s="11">
        <v>0.6</v>
      </c>
      <c r="E144" s="11">
        <v>0.16</v>
      </c>
      <c r="F144" s="50">
        <v>8</v>
      </c>
      <c r="G144" s="47">
        <v>30847</v>
      </c>
      <c r="H144" s="47">
        <v>76023</v>
      </c>
    </row>
    <row r="145" spans="1:8" x14ac:dyDescent="0.2">
      <c r="A145" s="46" t="s">
        <v>145</v>
      </c>
      <c r="B145" s="47">
        <v>33075</v>
      </c>
      <c r="C145" s="47">
        <v>62112</v>
      </c>
      <c r="D145" s="11">
        <v>0.61599999999999999</v>
      </c>
      <c r="E145" s="11">
        <v>0.22900000000000001</v>
      </c>
      <c r="F145" s="50">
        <v>19</v>
      </c>
      <c r="G145" s="47">
        <v>42777</v>
      </c>
      <c r="H145" s="47">
        <v>105303</v>
      </c>
    </row>
    <row r="146" spans="1:8" x14ac:dyDescent="0.2">
      <c r="A146" s="46" t="s">
        <v>146</v>
      </c>
      <c r="B146" s="47">
        <v>32800</v>
      </c>
      <c r="C146" s="47">
        <v>52950</v>
      </c>
      <c r="D146" s="11">
        <v>0.56899999999999995</v>
      </c>
      <c r="E146" s="11">
        <v>0.20100000000000001</v>
      </c>
      <c r="F146" s="50">
        <v>16</v>
      </c>
      <c r="G146" s="47">
        <v>39111</v>
      </c>
      <c r="H146" s="47">
        <v>78950</v>
      </c>
    </row>
    <row r="147" spans="1:8" x14ac:dyDescent="0.2">
      <c r="A147" s="46" t="s">
        <v>147</v>
      </c>
      <c r="B147" s="47">
        <v>31600</v>
      </c>
      <c r="C147" s="47">
        <v>51800</v>
      </c>
      <c r="D147" s="11">
        <v>0.90200000000000002</v>
      </c>
      <c r="E147" s="11">
        <v>0.185</v>
      </c>
      <c r="F147" s="50">
        <v>15</v>
      </c>
      <c r="G147" s="47">
        <v>38997</v>
      </c>
      <c r="H147" s="47">
        <v>79452</v>
      </c>
    </row>
    <row r="148" spans="1:8" x14ac:dyDescent="0.2">
      <c r="A148" s="46" t="s">
        <v>148</v>
      </c>
      <c r="B148" s="47">
        <v>31500</v>
      </c>
      <c r="C148" s="47">
        <v>51300</v>
      </c>
      <c r="D148" s="11">
        <v>0.61399999999999999</v>
      </c>
      <c r="E148" s="11">
        <v>0.16400000000000001</v>
      </c>
      <c r="F148" s="50">
        <v>14</v>
      </c>
      <c r="G148" s="47">
        <v>39280</v>
      </c>
      <c r="H148" s="47">
        <v>69583</v>
      </c>
    </row>
    <row r="149" spans="1:8" x14ac:dyDescent="0.2">
      <c r="A149" s="46" t="s">
        <v>149</v>
      </c>
      <c r="B149" s="47">
        <v>31351</v>
      </c>
      <c r="C149" s="47">
        <v>46713</v>
      </c>
      <c r="D149" s="11">
        <v>0.5</v>
      </c>
      <c r="E149" s="11">
        <v>0.19400000000000001</v>
      </c>
      <c r="F149" s="50">
        <v>15</v>
      </c>
      <c r="G149" s="47">
        <v>35737</v>
      </c>
      <c r="H149" s="47">
        <v>71650</v>
      </c>
    </row>
    <row r="150" spans="1:8" x14ac:dyDescent="0.2">
      <c r="A150" s="46" t="s">
        <v>150</v>
      </c>
      <c r="B150" s="47">
        <v>33200</v>
      </c>
      <c r="C150" s="47">
        <v>47900</v>
      </c>
      <c r="D150" s="11">
        <v>0.623</v>
      </c>
      <c r="E150" s="11">
        <v>0.222</v>
      </c>
      <c r="F150" s="50">
        <v>15</v>
      </c>
      <c r="G150" s="47">
        <v>38160</v>
      </c>
      <c r="H150" s="47">
        <v>71122</v>
      </c>
    </row>
    <row r="151" spans="1:8" x14ac:dyDescent="0.2">
      <c r="A151" s="46" t="s">
        <v>151</v>
      </c>
      <c r="B151" s="47">
        <v>31000</v>
      </c>
      <c r="C151" s="47">
        <v>48500</v>
      </c>
      <c r="D151" s="11">
        <v>0.58299999999999996</v>
      </c>
      <c r="E151" s="11">
        <v>0.33700000000000002</v>
      </c>
      <c r="F151" s="50">
        <v>14</v>
      </c>
      <c r="G151" s="47">
        <v>37335</v>
      </c>
      <c r="H151" s="47">
        <v>69672</v>
      </c>
    </row>
    <row r="152" spans="1:8" x14ac:dyDescent="0.2">
      <c r="A152" s="46" t="s">
        <v>152</v>
      </c>
      <c r="B152" s="47">
        <v>32750</v>
      </c>
      <c r="C152" s="47">
        <v>62846</v>
      </c>
      <c r="D152" s="11">
        <v>0.57799999999999996</v>
      </c>
      <c r="E152" s="11">
        <v>0.248</v>
      </c>
      <c r="F152" s="50">
        <v>19</v>
      </c>
      <c r="G152" s="47">
        <v>41612</v>
      </c>
      <c r="H152" s="47">
        <v>80537</v>
      </c>
    </row>
    <row r="153" spans="1:8" x14ac:dyDescent="0.2">
      <c r="A153" s="46" t="s">
        <v>153</v>
      </c>
      <c r="B153" s="47">
        <v>34060</v>
      </c>
      <c r="C153" s="47">
        <v>53560</v>
      </c>
      <c r="D153" s="11">
        <v>0.5</v>
      </c>
      <c r="E153" s="11">
        <v>7.0999999999999994E-2</v>
      </c>
      <c r="F153" s="50">
        <v>9</v>
      </c>
      <c r="G153" s="47">
        <v>38208</v>
      </c>
      <c r="H153" s="47">
        <v>68639</v>
      </c>
    </row>
    <row r="154" spans="1:8" x14ac:dyDescent="0.2">
      <c r="A154" s="46" t="s">
        <v>154</v>
      </c>
      <c r="B154" s="47">
        <v>37000</v>
      </c>
      <c r="C154" s="47">
        <v>74000</v>
      </c>
      <c r="D154" s="11">
        <v>0.59899999999999998</v>
      </c>
      <c r="E154" s="11">
        <v>0.16800000000000001</v>
      </c>
      <c r="F154" s="50">
        <v>17</v>
      </c>
      <c r="G154" s="47">
        <v>53904</v>
      </c>
      <c r="H154" s="47">
        <v>92101</v>
      </c>
    </row>
    <row r="155" spans="1:8" x14ac:dyDescent="0.2">
      <c r="A155" s="46" t="s">
        <v>155</v>
      </c>
      <c r="B155" s="47">
        <v>38750</v>
      </c>
      <c r="C155" s="47">
        <v>77450</v>
      </c>
      <c r="D155" s="11">
        <v>0.49299999999999999</v>
      </c>
      <c r="E155" s="11">
        <v>0.22800000000000001</v>
      </c>
      <c r="F155" s="50">
        <v>22</v>
      </c>
      <c r="G155" s="47">
        <v>50959</v>
      </c>
      <c r="H155" s="47">
        <v>103967</v>
      </c>
    </row>
    <row r="156" spans="1:8" x14ac:dyDescent="0.2">
      <c r="A156" s="46" t="s">
        <v>156</v>
      </c>
      <c r="B156" s="47">
        <v>34200</v>
      </c>
      <c r="C156" s="47">
        <v>62950</v>
      </c>
      <c r="D156" s="11">
        <v>0.85199999999999998</v>
      </c>
      <c r="E156" s="11">
        <v>0.17899999999999999</v>
      </c>
      <c r="F156" s="50">
        <v>14</v>
      </c>
      <c r="G156" s="47">
        <v>45355</v>
      </c>
      <c r="H156" s="47">
        <v>89933</v>
      </c>
    </row>
    <row r="157" spans="1:8" x14ac:dyDescent="0.2">
      <c r="A157" s="46" t="s">
        <v>157</v>
      </c>
      <c r="B157" s="47">
        <v>35000</v>
      </c>
      <c r="C157" s="47">
        <v>56850</v>
      </c>
      <c r="D157" s="11">
        <v>1</v>
      </c>
      <c r="E157" s="11">
        <v>7.5999999999999998E-2</v>
      </c>
      <c r="F157" s="50">
        <v>15</v>
      </c>
      <c r="G157" s="47">
        <v>46455</v>
      </c>
      <c r="H157" s="47">
        <v>76960</v>
      </c>
    </row>
    <row r="158" spans="1:8" x14ac:dyDescent="0.2">
      <c r="A158" s="46" t="s">
        <v>158</v>
      </c>
      <c r="B158" s="47">
        <v>30156</v>
      </c>
      <c r="C158" s="47">
        <v>49856</v>
      </c>
      <c r="D158" s="11">
        <v>0.36399999999999999</v>
      </c>
      <c r="E158" s="11">
        <v>0.217</v>
      </c>
      <c r="F158" s="50">
        <v>8</v>
      </c>
      <c r="G158" s="47">
        <v>35573</v>
      </c>
      <c r="H158" s="47">
        <v>54000</v>
      </c>
    </row>
    <row r="159" spans="1:8" x14ac:dyDescent="0.2">
      <c r="A159" s="46" t="s">
        <v>159</v>
      </c>
      <c r="B159" s="47">
        <v>35000</v>
      </c>
      <c r="C159" s="47">
        <v>76563</v>
      </c>
      <c r="D159" s="11">
        <v>0.70299999999999996</v>
      </c>
      <c r="E159" s="11">
        <v>0.13600000000000001</v>
      </c>
      <c r="F159" s="50">
        <v>17</v>
      </c>
      <c r="G159" s="47">
        <v>42644</v>
      </c>
      <c r="H159" s="47">
        <v>83062</v>
      </c>
    </row>
    <row r="160" spans="1:8" x14ac:dyDescent="0.2">
      <c r="A160" s="46" t="s">
        <v>160</v>
      </c>
      <c r="B160" s="47">
        <v>36000</v>
      </c>
      <c r="C160" s="47">
        <v>65225</v>
      </c>
      <c r="D160" s="11">
        <v>0.72099999999999997</v>
      </c>
      <c r="E160" s="11">
        <v>0.218</v>
      </c>
      <c r="F160" s="50">
        <v>17</v>
      </c>
      <c r="G160" s="47">
        <v>47308</v>
      </c>
      <c r="H160" s="47">
        <v>83000</v>
      </c>
    </row>
    <row r="161" spans="1:8" x14ac:dyDescent="0.2">
      <c r="A161" s="46" t="s">
        <v>161</v>
      </c>
      <c r="B161" s="47">
        <v>34000</v>
      </c>
      <c r="C161" s="47">
        <v>57200</v>
      </c>
      <c r="D161" s="11">
        <v>0.61699999999999999</v>
      </c>
      <c r="E161" s="11">
        <v>0.13</v>
      </c>
      <c r="F161" s="50">
        <v>14</v>
      </c>
      <c r="G161" s="47">
        <v>40092</v>
      </c>
      <c r="H161" s="47">
        <v>73366</v>
      </c>
    </row>
    <row r="162" spans="1:8" x14ac:dyDescent="0.2">
      <c r="A162" s="46" t="s">
        <v>162</v>
      </c>
      <c r="B162" s="47">
        <v>38450</v>
      </c>
      <c r="C162" s="47">
        <v>81035</v>
      </c>
      <c r="D162" s="11">
        <v>0.65400000000000003</v>
      </c>
      <c r="E162" s="11">
        <v>0.157</v>
      </c>
      <c r="F162" s="50">
        <v>16</v>
      </c>
      <c r="G162" s="47">
        <v>50282</v>
      </c>
      <c r="H162" s="47">
        <v>102602</v>
      </c>
    </row>
    <row r="163" spans="1:8" x14ac:dyDescent="0.2">
      <c r="A163" s="46" t="s">
        <v>163</v>
      </c>
      <c r="B163" s="47">
        <v>35300</v>
      </c>
      <c r="C163" s="47">
        <v>60090</v>
      </c>
      <c r="D163" s="11">
        <v>0.76100000000000001</v>
      </c>
      <c r="E163" s="11">
        <v>0.17699999999999999</v>
      </c>
      <c r="F163" s="50">
        <v>17</v>
      </c>
      <c r="G163" s="47">
        <v>42112</v>
      </c>
      <c r="H163" s="47">
        <v>83012</v>
      </c>
    </row>
    <row r="164" spans="1:8" x14ac:dyDescent="0.2">
      <c r="A164" s="46" t="s">
        <v>164</v>
      </c>
      <c r="B164" s="47">
        <v>34233</v>
      </c>
      <c r="C164" s="47">
        <v>54580</v>
      </c>
      <c r="D164" s="11">
        <v>0.60499999999999998</v>
      </c>
      <c r="E164" s="11">
        <v>0.14399999999999999</v>
      </c>
      <c r="F164" s="50">
        <v>18</v>
      </c>
      <c r="G164" s="47">
        <v>40618</v>
      </c>
      <c r="H164" s="47">
        <v>83508</v>
      </c>
    </row>
    <row r="165" spans="1:8" x14ac:dyDescent="0.2">
      <c r="A165" s="46" t="s">
        <v>165</v>
      </c>
      <c r="B165" s="47">
        <v>33750</v>
      </c>
      <c r="C165" s="47">
        <v>55290</v>
      </c>
      <c r="D165" s="11">
        <v>0.67600000000000005</v>
      </c>
      <c r="E165" s="11">
        <v>0.16700000000000001</v>
      </c>
      <c r="F165" s="50">
        <v>12</v>
      </c>
      <c r="G165" s="47">
        <v>43865</v>
      </c>
      <c r="H165" s="47">
        <v>91872</v>
      </c>
    </row>
    <row r="166" spans="1:8" x14ac:dyDescent="0.2">
      <c r="A166" s="46" t="s">
        <v>166</v>
      </c>
      <c r="B166" s="47">
        <v>33000</v>
      </c>
      <c r="C166" s="47">
        <v>52500</v>
      </c>
      <c r="D166" s="11">
        <v>0.5</v>
      </c>
      <c r="E166" s="11">
        <v>0.10100000000000001</v>
      </c>
      <c r="F166" s="50">
        <v>13</v>
      </c>
      <c r="G166" s="47">
        <v>38834</v>
      </c>
      <c r="H166" s="47">
        <v>76851</v>
      </c>
    </row>
    <row r="167" spans="1:8" x14ac:dyDescent="0.2">
      <c r="A167" s="46" t="s">
        <v>167</v>
      </c>
      <c r="B167" s="47">
        <v>32750</v>
      </c>
      <c r="C167" s="47">
        <v>52550</v>
      </c>
      <c r="D167" s="11">
        <v>0.60499999999999998</v>
      </c>
      <c r="E167" s="11">
        <v>9.4E-2</v>
      </c>
      <c r="F167" s="50">
        <v>13</v>
      </c>
      <c r="G167" s="47">
        <v>39321</v>
      </c>
      <c r="H167" s="47">
        <v>76067</v>
      </c>
    </row>
    <row r="168" spans="1:8" x14ac:dyDescent="0.2">
      <c r="A168" s="46" t="s">
        <v>168</v>
      </c>
      <c r="B168" s="47">
        <v>39586</v>
      </c>
      <c r="C168" s="47">
        <v>69817</v>
      </c>
      <c r="D168" s="11">
        <v>0.52500000000000002</v>
      </c>
      <c r="E168" s="11">
        <v>0.19</v>
      </c>
      <c r="F168" s="50">
        <v>17</v>
      </c>
      <c r="G168" s="47">
        <v>48305</v>
      </c>
      <c r="H168" s="47">
        <v>107120</v>
      </c>
    </row>
    <row r="169" spans="1:8" x14ac:dyDescent="0.2">
      <c r="A169" s="46" t="s">
        <v>169</v>
      </c>
      <c r="B169" s="47">
        <v>39500</v>
      </c>
      <c r="C169" s="47">
        <v>67900</v>
      </c>
      <c r="D169" s="11">
        <v>0.63300000000000001</v>
      </c>
      <c r="E169" s="11">
        <v>0.19</v>
      </c>
      <c r="F169" s="50">
        <v>19</v>
      </c>
      <c r="G169" s="47">
        <v>48655</v>
      </c>
      <c r="H169" s="47">
        <v>88087</v>
      </c>
    </row>
    <row r="170" spans="1:8" x14ac:dyDescent="0.2">
      <c r="A170" s="46" t="s">
        <v>170</v>
      </c>
      <c r="B170" s="47">
        <v>35000</v>
      </c>
      <c r="C170" s="47">
        <v>55880</v>
      </c>
      <c r="D170" s="11">
        <v>0.6</v>
      </c>
      <c r="E170" s="11">
        <v>0.19</v>
      </c>
      <c r="F170" s="50">
        <v>16</v>
      </c>
      <c r="G170" s="47">
        <v>38749</v>
      </c>
      <c r="H170" s="47">
        <v>74903</v>
      </c>
    </row>
    <row r="171" spans="1:8" x14ac:dyDescent="0.2">
      <c r="A171" s="46" t="s">
        <v>171</v>
      </c>
      <c r="B171" s="47">
        <v>32000</v>
      </c>
      <c r="C171" s="47">
        <v>48174</v>
      </c>
      <c r="D171" s="11">
        <v>0.48199999999999998</v>
      </c>
      <c r="E171" s="11">
        <v>0.121</v>
      </c>
      <c r="F171" s="50">
        <v>13</v>
      </c>
      <c r="G171" s="47">
        <v>38765</v>
      </c>
      <c r="H171" s="47">
        <v>83631</v>
      </c>
    </row>
    <row r="172" spans="1:8" x14ac:dyDescent="0.2">
      <c r="A172" s="46" t="s">
        <v>172</v>
      </c>
      <c r="B172" s="47">
        <v>35250</v>
      </c>
      <c r="C172" s="47">
        <v>60575</v>
      </c>
      <c r="D172" s="11">
        <v>0.68400000000000005</v>
      </c>
      <c r="E172" s="11">
        <v>0.16700000000000001</v>
      </c>
      <c r="F172" s="50">
        <v>18</v>
      </c>
      <c r="G172" s="47">
        <v>46095</v>
      </c>
      <c r="H172" s="47">
        <v>80350</v>
      </c>
    </row>
    <row r="173" spans="1:8" x14ac:dyDescent="0.2">
      <c r="A173" s="46" t="s">
        <v>173</v>
      </c>
      <c r="B173" s="47">
        <v>36500</v>
      </c>
      <c r="C173" s="47">
        <v>71150</v>
      </c>
      <c r="D173" s="11">
        <v>0.71599999999999997</v>
      </c>
      <c r="E173" s="11">
        <v>0.17799999999999999</v>
      </c>
      <c r="F173" s="50">
        <v>18</v>
      </c>
      <c r="G173" s="47">
        <v>45719</v>
      </c>
      <c r="H173" s="47">
        <v>93626</v>
      </c>
    </row>
    <row r="174" spans="1:8" x14ac:dyDescent="0.2">
      <c r="A174" s="46" t="s">
        <v>174</v>
      </c>
      <c r="B174" s="47">
        <v>39946</v>
      </c>
      <c r="C174" s="47">
        <v>73089</v>
      </c>
      <c r="D174" s="11">
        <v>0.56000000000000005</v>
      </c>
      <c r="E174" s="11">
        <v>0.28899999999999998</v>
      </c>
      <c r="F174" s="50">
        <v>20</v>
      </c>
      <c r="G174" s="47">
        <v>50758</v>
      </c>
      <c r="H174" s="47">
        <v>96277</v>
      </c>
    </row>
    <row r="175" spans="1:8" x14ac:dyDescent="0.2">
      <c r="A175" s="46" t="s">
        <v>175</v>
      </c>
      <c r="B175" s="47">
        <v>36000</v>
      </c>
      <c r="C175" s="47">
        <v>53975</v>
      </c>
      <c r="D175" s="11">
        <v>0.629</v>
      </c>
      <c r="E175" s="11">
        <v>0.13400000000000001</v>
      </c>
      <c r="F175" s="50">
        <v>16</v>
      </c>
      <c r="G175" s="47">
        <v>39720</v>
      </c>
      <c r="H175" s="47">
        <v>84015</v>
      </c>
    </row>
    <row r="176" spans="1:8" x14ac:dyDescent="0.2">
      <c r="A176" s="46" t="s">
        <v>176</v>
      </c>
      <c r="B176" s="47">
        <v>31200</v>
      </c>
      <c r="C176" s="47">
        <v>44425</v>
      </c>
      <c r="D176" s="11">
        <v>0.6</v>
      </c>
      <c r="E176" s="11">
        <v>0.308</v>
      </c>
      <c r="F176" s="50">
        <v>9</v>
      </c>
      <c r="G176" s="47">
        <v>36933</v>
      </c>
      <c r="H176" s="47">
        <v>70635</v>
      </c>
    </row>
    <row r="177" spans="1:8" x14ac:dyDescent="0.2">
      <c r="A177" s="46" t="s">
        <v>177</v>
      </c>
      <c r="B177" s="47">
        <v>28125</v>
      </c>
      <c r="C177" s="47">
        <v>42925</v>
      </c>
      <c r="D177" s="11">
        <v>0.57099999999999995</v>
      </c>
      <c r="E177" s="11">
        <v>0.6</v>
      </c>
      <c r="F177" s="50">
        <v>14</v>
      </c>
      <c r="G177" s="47">
        <v>32440</v>
      </c>
      <c r="H177" s="47">
        <v>52000</v>
      </c>
    </row>
    <row r="178" spans="1:8" x14ac:dyDescent="0.2">
      <c r="A178" s="46" t="s">
        <v>178</v>
      </c>
      <c r="B178" s="47">
        <v>31500</v>
      </c>
      <c r="C178" s="47">
        <v>48500</v>
      </c>
      <c r="D178" s="11">
        <v>0.81299999999999994</v>
      </c>
      <c r="E178" s="11">
        <v>0.191</v>
      </c>
      <c r="F178" s="50">
        <v>10</v>
      </c>
      <c r="G178" s="47">
        <v>38839</v>
      </c>
      <c r="H178" s="47">
        <v>64000</v>
      </c>
    </row>
    <row r="179" spans="1:8" x14ac:dyDescent="0.2">
      <c r="A179" s="46" t="s">
        <v>179</v>
      </c>
      <c r="B179" s="47">
        <v>31000</v>
      </c>
      <c r="C179" s="47">
        <v>51650</v>
      </c>
      <c r="D179" s="11">
        <v>0.81799999999999995</v>
      </c>
      <c r="E179" s="11">
        <v>0.25</v>
      </c>
      <c r="F179" s="50">
        <v>8</v>
      </c>
      <c r="G179" s="47">
        <v>41795</v>
      </c>
      <c r="H179" s="47">
        <v>60710</v>
      </c>
    </row>
    <row r="180" spans="1:8" x14ac:dyDescent="0.2">
      <c r="A180" s="46" t="s">
        <v>180</v>
      </c>
      <c r="B180" s="47">
        <v>34000</v>
      </c>
      <c r="C180" s="47">
        <v>57900</v>
      </c>
      <c r="D180" s="11">
        <v>0.58199999999999996</v>
      </c>
      <c r="E180" s="11">
        <v>0.17100000000000001</v>
      </c>
      <c r="F180" s="50">
        <v>14</v>
      </c>
      <c r="G180" s="47">
        <v>41851</v>
      </c>
      <c r="H180" s="47">
        <v>74309</v>
      </c>
    </row>
    <row r="181" spans="1:8" x14ac:dyDescent="0.2">
      <c r="A181" s="46" t="s">
        <v>181</v>
      </c>
      <c r="B181" s="47">
        <v>28350</v>
      </c>
      <c r="C181" s="47">
        <v>37400</v>
      </c>
      <c r="D181" s="11">
        <v>0.313</v>
      </c>
      <c r="E181" s="11">
        <v>0.20499999999999999</v>
      </c>
      <c r="F181" s="50">
        <v>8</v>
      </c>
      <c r="G181" s="47">
        <v>34193</v>
      </c>
      <c r="H181" s="47">
        <v>52000</v>
      </c>
    </row>
    <row r="182" spans="1:8" x14ac:dyDescent="0.2">
      <c r="A182" s="46" t="s">
        <v>182</v>
      </c>
      <c r="B182" s="47">
        <v>33200</v>
      </c>
      <c r="C182" s="47">
        <v>47400</v>
      </c>
      <c r="D182" s="11">
        <v>0.70399999999999996</v>
      </c>
      <c r="E182" s="11">
        <v>0.16300000000000001</v>
      </c>
      <c r="F182" s="50">
        <v>16</v>
      </c>
      <c r="G182" s="47">
        <v>37723</v>
      </c>
      <c r="H182" s="47">
        <v>80108</v>
      </c>
    </row>
    <row r="183" spans="1:8" x14ac:dyDescent="0.2">
      <c r="A183" s="46" t="s">
        <v>183</v>
      </c>
      <c r="B183" s="47">
        <v>30250</v>
      </c>
      <c r="C183" s="47">
        <v>45100</v>
      </c>
      <c r="D183" s="11">
        <v>0.66700000000000004</v>
      </c>
      <c r="E183" s="11">
        <v>0.13100000000000001</v>
      </c>
      <c r="F183" s="50">
        <v>12</v>
      </c>
      <c r="G183" s="47">
        <v>37551</v>
      </c>
      <c r="H183" s="47">
        <v>75108</v>
      </c>
    </row>
    <row r="184" spans="1:8" x14ac:dyDescent="0.2">
      <c r="A184" s="46" t="s">
        <v>184</v>
      </c>
      <c r="B184" s="47">
        <v>29580</v>
      </c>
      <c r="C184" s="47">
        <v>39798</v>
      </c>
      <c r="D184" s="11">
        <v>0.58299999999999996</v>
      </c>
      <c r="E184" s="11">
        <v>0.127</v>
      </c>
      <c r="F184" s="50">
        <v>9</v>
      </c>
      <c r="G184" s="47">
        <v>34985</v>
      </c>
      <c r="H184" s="47">
        <v>80338</v>
      </c>
    </row>
    <row r="185" spans="1:8" x14ac:dyDescent="0.2">
      <c r="A185" s="46" t="s">
        <v>185</v>
      </c>
      <c r="B185" s="47">
        <v>28800</v>
      </c>
      <c r="C185" s="47">
        <v>46000</v>
      </c>
      <c r="D185" s="11">
        <v>0.2</v>
      </c>
      <c r="E185" s="11">
        <v>0.25700000000000001</v>
      </c>
      <c r="F185" s="50">
        <v>6</v>
      </c>
      <c r="G185" s="47">
        <v>30570</v>
      </c>
      <c r="H185" s="47">
        <v>62135</v>
      </c>
    </row>
    <row r="186" spans="1:8" x14ac:dyDescent="0.2">
      <c r="A186" s="46" t="s">
        <v>186</v>
      </c>
      <c r="B186" s="47">
        <v>33500</v>
      </c>
      <c r="C186" s="47">
        <v>53600</v>
      </c>
      <c r="D186" s="11">
        <v>0.63300000000000001</v>
      </c>
      <c r="E186" s="11">
        <v>0.182</v>
      </c>
      <c r="F186" s="50">
        <v>14</v>
      </c>
      <c r="G186" s="47">
        <v>39353</v>
      </c>
      <c r="H186" s="47">
        <v>71122</v>
      </c>
    </row>
    <row r="187" spans="1:8" x14ac:dyDescent="0.2">
      <c r="A187" s="46" t="s">
        <v>187</v>
      </c>
      <c r="B187" s="47">
        <v>31000</v>
      </c>
      <c r="C187" s="47">
        <v>47150</v>
      </c>
      <c r="D187" s="11">
        <v>0.66700000000000004</v>
      </c>
      <c r="E187" s="11">
        <v>0.107</v>
      </c>
      <c r="F187" s="50">
        <v>10</v>
      </c>
      <c r="G187" s="47">
        <v>37595</v>
      </c>
      <c r="H187" s="47">
        <v>84838</v>
      </c>
    </row>
    <row r="188" spans="1:8" x14ac:dyDescent="0.2">
      <c r="A188" s="46" t="s">
        <v>188</v>
      </c>
      <c r="B188" s="47">
        <v>32000</v>
      </c>
      <c r="C188" s="47">
        <v>45500</v>
      </c>
      <c r="D188" s="11">
        <v>0.5</v>
      </c>
      <c r="E188" s="11">
        <v>0.42599999999999999</v>
      </c>
      <c r="F188" s="50">
        <v>5</v>
      </c>
      <c r="G188" s="47">
        <v>31766</v>
      </c>
      <c r="H188" s="47">
        <v>89238</v>
      </c>
    </row>
    <row r="189" spans="1:8" x14ac:dyDescent="0.2">
      <c r="A189" s="46" t="s">
        <v>189</v>
      </c>
      <c r="B189" s="47">
        <v>30000</v>
      </c>
      <c r="C189" s="47">
        <v>48000</v>
      </c>
      <c r="D189" s="11">
        <v>0.5</v>
      </c>
      <c r="E189" s="11">
        <v>0.27</v>
      </c>
      <c r="F189" s="50">
        <v>9</v>
      </c>
      <c r="G189" s="47">
        <v>32800</v>
      </c>
      <c r="H189" s="47">
        <v>76667</v>
      </c>
    </row>
    <row r="190" spans="1:8" x14ac:dyDescent="0.2">
      <c r="A190" s="46" t="s">
        <v>190</v>
      </c>
      <c r="B190" s="47">
        <v>30000</v>
      </c>
      <c r="C190" s="47">
        <v>57300</v>
      </c>
      <c r="D190" s="11">
        <v>1</v>
      </c>
      <c r="E190" s="11">
        <v>0.255</v>
      </c>
      <c r="F190" s="50">
        <v>9</v>
      </c>
      <c r="G190" s="47">
        <v>40896</v>
      </c>
      <c r="H190" s="47">
        <v>78125</v>
      </c>
    </row>
    <row r="191" spans="1:8" x14ac:dyDescent="0.2">
      <c r="A191" s="46" t="s">
        <v>191</v>
      </c>
      <c r="B191" s="47">
        <v>32000</v>
      </c>
      <c r="C191" s="47">
        <v>49000</v>
      </c>
      <c r="D191" s="11">
        <v>0.5</v>
      </c>
      <c r="E191" s="11">
        <v>0.222</v>
      </c>
      <c r="F191" s="50">
        <v>10</v>
      </c>
      <c r="G191" s="47">
        <v>35920</v>
      </c>
      <c r="H191" s="47">
        <v>85000</v>
      </c>
    </row>
    <row r="192" spans="1:8" x14ac:dyDescent="0.2">
      <c r="A192" s="46" t="s">
        <v>192</v>
      </c>
      <c r="B192" s="47">
        <v>33358</v>
      </c>
      <c r="C192" s="47">
        <v>58945</v>
      </c>
      <c r="D192" s="11">
        <v>0.55500000000000005</v>
      </c>
      <c r="E192" s="11">
        <v>0.216</v>
      </c>
      <c r="F192" s="50">
        <v>18</v>
      </c>
      <c r="G192" s="47">
        <v>42900</v>
      </c>
      <c r="H192" s="47">
        <v>82813</v>
      </c>
    </row>
    <row r="193" spans="1:8" x14ac:dyDescent="0.2">
      <c r="A193" s="46" t="s">
        <v>193</v>
      </c>
      <c r="B193" s="47">
        <v>33500</v>
      </c>
      <c r="C193" s="47">
        <v>48100</v>
      </c>
      <c r="D193" s="11">
        <v>0.80400000000000005</v>
      </c>
      <c r="E193" s="11">
        <v>0.16800000000000001</v>
      </c>
      <c r="F193" s="50">
        <v>16</v>
      </c>
      <c r="G193" s="47">
        <v>41131</v>
      </c>
      <c r="H193" s="47">
        <v>82737</v>
      </c>
    </row>
    <row r="194" spans="1:8" x14ac:dyDescent="0.2">
      <c r="A194" s="46" t="s">
        <v>194</v>
      </c>
      <c r="B194" s="47">
        <v>33000</v>
      </c>
      <c r="C194" s="47">
        <v>47700</v>
      </c>
      <c r="D194" s="11">
        <v>0.621</v>
      </c>
      <c r="E194" s="11">
        <v>0.217</v>
      </c>
      <c r="F194" s="50">
        <v>13</v>
      </c>
      <c r="G194" s="47">
        <v>38302</v>
      </c>
      <c r="H194" s="47">
        <v>79519</v>
      </c>
    </row>
    <row r="195" spans="1:8" x14ac:dyDescent="0.2">
      <c r="A195" s="46" t="s">
        <v>195</v>
      </c>
      <c r="B195" s="47">
        <v>30500</v>
      </c>
      <c r="C195" s="47">
        <v>50000</v>
      </c>
      <c r="D195" s="11">
        <v>0.72399999999999998</v>
      </c>
      <c r="E195" s="11">
        <v>0.184</v>
      </c>
      <c r="F195" s="50">
        <v>17</v>
      </c>
      <c r="G195" s="47">
        <v>37951</v>
      </c>
      <c r="H195" s="47">
        <v>78643</v>
      </c>
    </row>
    <row r="196" spans="1:8" x14ac:dyDescent="0.2">
      <c r="A196" s="46" t="s">
        <v>196</v>
      </c>
      <c r="B196" s="47">
        <v>33800</v>
      </c>
      <c r="C196" s="47">
        <v>49300</v>
      </c>
      <c r="D196" s="11">
        <v>0.59299999999999997</v>
      </c>
      <c r="E196" s="11">
        <v>0.32900000000000001</v>
      </c>
      <c r="F196" s="50">
        <v>14</v>
      </c>
      <c r="G196" s="47">
        <v>39589</v>
      </c>
      <c r="H196" s="47">
        <v>69800</v>
      </c>
    </row>
    <row r="197" spans="1:8" x14ac:dyDescent="0.2">
      <c r="A197" s="46" t="s">
        <v>197</v>
      </c>
      <c r="B197" s="47">
        <v>38300</v>
      </c>
      <c r="C197" s="47">
        <v>47770</v>
      </c>
      <c r="D197" s="11">
        <v>0.154</v>
      </c>
      <c r="E197" s="11">
        <v>0.39300000000000002</v>
      </c>
      <c r="F197" s="50">
        <v>6</v>
      </c>
      <c r="G197" s="47">
        <v>40530</v>
      </c>
      <c r="H197" s="47">
        <v>87119</v>
      </c>
    </row>
    <row r="198" spans="1:8" x14ac:dyDescent="0.2">
      <c r="A198" s="46" t="s">
        <v>198</v>
      </c>
      <c r="B198" s="47">
        <v>36000</v>
      </c>
      <c r="C198" s="47">
        <v>54575</v>
      </c>
      <c r="D198" s="11">
        <v>0.61499999999999999</v>
      </c>
      <c r="E198" s="11">
        <v>8.8999999999999996E-2</v>
      </c>
      <c r="F198" s="50">
        <v>16</v>
      </c>
      <c r="G198" s="47">
        <v>41779</v>
      </c>
      <c r="H198" s="47">
        <v>73644</v>
      </c>
    </row>
    <row r="199" spans="1:8" x14ac:dyDescent="0.2">
      <c r="A199" s="46" t="s">
        <v>199</v>
      </c>
      <c r="B199" s="47">
        <v>34170</v>
      </c>
      <c r="C199" s="47">
        <v>49970</v>
      </c>
      <c r="D199" s="11">
        <v>0.80700000000000005</v>
      </c>
      <c r="E199" s="11">
        <v>0.14199999999999999</v>
      </c>
      <c r="F199" s="50">
        <v>11</v>
      </c>
      <c r="G199" s="47">
        <v>40420</v>
      </c>
      <c r="H199" s="47">
        <v>85845</v>
      </c>
    </row>
    <row r="200" spans="1:8" x14ac:dyDescent="0.2">
      <c r="A200" s="46" t="s">
        <v>200</v>
      </c>
      <c r="B200" s="47">
        <v>32250</v>
      </c>
      <c r="C200" s="47">
        <v>48400</v>
      </c>
      <c r="D200" s="11">
        <v>0.65900000000000003</v>
      </c>
      <c r="E200" s="11">
        <v>0.113</v>
      </c>
      <c r="F200" s="50">
        <v>15</v>
      </c>
      <c r="G200" s="47">
        <v>39078</v>
      </c>
      <c r="H200" s="47">
        <v>80868</v>
      </c>
    </row>
    <row r="201" spans="1:8" x14ac:dyDescent="0.2">
      <c r="A201" s="46" t="s">
        <v>201</v>
      </c>
      <c r="B201" s="47">
        <v>33000</v>
      </c>
      <c r="C201" s="47">
        <v>47525</v>
      </c>
      <c r="D201" s="11">
        <v>0.54200000000000004</v>
      </c>
      <c r="E201" s="11">
        <v>0.128</v>
      </c>
      <c r="F201" s="50">
        <v>14</v>
      </c>
      <c r="G201" s="47">
        <v>36876</v>
      </c>
      <c r="H201" s="47">
        <v>78586</v>
      </c>
    </row>
    <row r="202" spans="1:8" x14ac:dyDescent="0.2">
      <c r="A202" s="46" t="s">
        <v>202</v>
      </c>
      <c r="B202" s="47">
        <v>33750</v>
      </c>
      <c r="C202" s="47">
        <v>52450</v>
      </c>
      <c r="D202" s="11">
        <v>0.70599999999999996</v>
      </c>
      <c r="E202" s="11">
        <v>0.13800000000000001</v>
      </c>
      <c r="F202" s="50">
        <v>15</v>
      </c>
      <c r="G202" s="47">
        <v>39317</v>
      </c>
      <c r="H202" s="47">
        <v>72551</v>
      </c>
    </row>
    <row r="203" spans="1:8" x14ac:dyDescent="0.2">
      <c r="A203" s="46" t="s">
        <v>203</v>
      </c>
      <c r="B203" s="47">
        <v>30500</v>
      </c>
      <c r="C203" s="47">
        <v>58611</v>
      </c>
      <c r="D203" s="11">
        <v>0.68200000000000005</v>
      </c>
      <c r="E203" s="11">
        <v>0.34699999999999998</v>
      </c>
      <c r="F203" s="50">
        <v>18</v>
      </c>
      <c r="G203" s="47">
        <v>44934</v>
      </c>
      <c r="H203" s="47">
        <v>83704</v>
      </c>
    </row>
    <row r="204" spans="1:8" x14ac:dyDescent="0.2">
      <c r="A204" s="46" t="s">
        <v>204</v>
      </c>
      <c r="B204" s="47">
        <v>30500</v>
      </c>
      <c r="C204" s="47">
        <v>49200</v>
      </c>
      <c r="D204" s="11">
        <v>0.624</v>
      </c>
      <c r="E204" s="11">
        <v>0.22600000000000001</v>
      </c>
      <c r="F204" s="50">
        <v>17</v>
      </c>
      <c r="G204" s="47">
        <v>36166</v>
      </c>
      <c r="H204" s="47">
        <v>82463</v>
      </c>
    </row>
    <row r="205" spans="1:8" x14ac:dyDescent="0.2">
      <c r="A205" s="46" t="s">
        <v>205</v>
      </c>
      <c r="B205" s="47">
        <v>33348</v>
      </c>
      <c r="C205" s="47">
        <v>50924</v>
      </c>
      <c r="D205" s="11">
        <v>0.71099999999999997</v>
      </c>
      <c r="E205" s="11">
        <v>0.26</v>
      </c>
      <c r="F205" s="50">
        <v>14</v>
      </c>
      <c r="G205" s="47">
        <v>41430</v>
      </c>
      <c r="H205" s="47">
        <v>73320</v>
      </c>
    </row>
    <row r="206" spans="1:8" x14ac:dyDescent="0.2">
      <c r="A206" s="46" t="s">
        <v>206</v>
      </c>
      <c r="B206" s="47">
        <v>31500</v>
      </c>
      <c r="C206" s="47">
        <v>56150</v>
      </c>
      <c r="D206" s="11">
        <v>0.65400000000000003</v>
      </c>
      <c r="E206" s="11">
        <v>0.23499999999999999</v>
      </c>
      <c r="F206" s="50">
        <v>14</v>
      </c>
      <c r="G206" s="47">
        <v>39087</v>
      </c>
      <c r="H206" s="47">
        <v>84370</v>
      </c>
    </row>
    <row r="207" spans="1:8" x14ac:dyDescent="0.2">
      <c r="A207" s="46" t="s">
        <v>207</v>
      </c>
      <c r="B207" s="47">
        <v>31159</v>
      </c>
      <c r="C207" s="47">
        <v>62494</v>
      </c>
      <c r="D207" s="11">
        <v>0.56299999999999994</v>
      </c>
      <c r="E207" s="11">
        <v>0.27</v>
      </c>
      <c r="F207" s="50">
        <v>19</v>
      </c>
      <c r="G207" s="47">
        <v>43745</v>
      </c>
      <c r="H207" s="47">
        <v>97430</v>
      </c>
    </row>
    <row r="208" spans="1:8" x14ac:dyDescent="0.2">
      <c r="A208" s="46" t="s">
        <v>208</v>
      </c>
      <c r="B208" s="47">
        <v>30150</v>
      </c>
      <c r="C208" s="47">
        <v>49350</v>
      </c>
      <c r="D208" s="11">
        <v>0.72699999999999998</v>
      </c>
      <c r="E208" s="11">
        <v>0.312</v>
      </c>
      <c r="F208" s="50">
        <v>10</v>
      </c>
      <c r="G208" s="47">
        <v>37295</v>
      </c>
      <c r="H208" s="47">
        <v>87482</v>
      </c>
    </row>
    <row r="209" spans="1:8" x14ac:dyDescent="0.2">
      <c r="A209" s="46" t="s">
        <v>209</v>
      </c>
      <c r="B209" s="47">
        <v>28750</v>
      </c>
      <c r="C209" s="47">
        <v>52550</v>
      </c>
      <c r="D209" s="11">
        <v>0.63600000000000001</v>
      </c>
      <c r="E209" s="11">
        <v>0.221</v>
      </c>
      <c r="F209" s="50">
        <v>13</v>
      </c>
      <c r="G209" s="47">
        <v>35222</v>
      </c>
      <c r="H209" s="47">
        <v>75250</v>
      </c>
    </row>
    <row r="210" spans="1:8" x14ac:dyDescent="0.2">
      <c r="A210" s="46" t="s">
        <v>210</v>
      </c>
      <c r="B210" s="47">
        <v>28250</v>
      </c>
      <c r="C210" s="47">
        <v>53680</v>
      </c>
      <c r="D210" s="11">
        <v>0.878</v>
      </c>
      <c r="E210" s="11">
        <v>0.23400000000000001</v>
      </c>
      <c r="F210" s="50">
        <v>14</v>
      </c>
      <c r="G210" s="47">
        <v>39704</v>
      </c>
      <c r="H210" s="47">
        <v>76084</v>
      </c>
    </row>
    <row r="211" spans="1:8" x14ac:dyDescent="0.2">
      <c r="A211" s="46" t="s">
        <v>211</v>
      </c>
      <c r="B211" s="47">
        <v>31500</v>
      </c>
      <c r="C211" s="47">
        <v>49525</v>
      </c>
      <c r="D211" s="11">
        <v>0.51700000000000002</v>
      </c>
      <c r="E211" s="11">
        <v>0.20799999999999999</v>
      </c>
      <c r="F211" s="50">
        <v>16</v>
      </c>
      <c r="G211" s="47">
        <v>34645</v>
      </c>
      <c r="H211" s="47">
        <v>75243</v>
      </c>
    </row>
    <row r="212" spans="1:8" x14ac:dyDescent="0.2">
      <c r="A212" s="46" t="s">
        <v>212</v>
      </c>
      <c r="B212" s="47">
        <v>37100</v>
      </c>
      <c r="C212" s="47">
        <v>71295</v>
      </c>
      <c r="D212" s="11">
        <v>0.81799999999999995</v>
      </c>
      <c r="E212" s="11">
        <v>0.251</v>
      </c>
      <c r="F212" s="50">
        <v>19</v>
      </c>
      <c r="G212" s="47">
        <v>48135</v>
      </c>
      <c r="H212" s="47">
        <v>97433</v>
      </c>
    </row>
    <row r="213" spans="1:8" x14ac:dyDescent="0.2">
      <c r="A213" s="46" t="s">
        <v>213</v>
      </c>
      <c r="B213" s="47">
        <v>29120</v>
      </c>
      <c r="C213" s="47">
        <v>54635</v>
      </c>
      <c r="D213" s="11">
        <v>0.66700000000000004</v>
      </c>
      <c r="E213" s="11">
        <v>0.34200000000000003</v>
      </c>
      <c r="F213" s="50">
        <v>16</v>
      </c>
      <c r="G213" s="47">
        <v>36312</v>
      </c>
      <c r="H213" s="47">
        <v>68400</v>
      </c>
    </row>
    <row r="214" spans="1:8" x14ac:dyDescent="0.2">
      <c r="A214" s="46" t="s">
        <v>214</v>
      </c>
      <c r="B214" s="47">
        <v>32000</v>
      </c>
      <c r="C214" s="47">
        <v>51380</v>
      </c>
      <c r="D214" s="11">
        <v>0.621</v>
      </c>
      <c r="E214" s="11">
        <v>0.17899999999999999</v>
      </c>
      <c r="F214" s="50">
        <v>17</v>
      </c>
      <c r="G214" s="47">
        <v>38630</v>
      </c>
      <c r="H214" s="47">
        <v>87034</v>
      </c>
    </row>
    <row r="215" spans="1:8" x14ac:dyDescent="0.2">
      <c r="A215" s="46" t="s">
        <v>215</v>
      </c>
      <c r="B215" s="47">
        <v>39000</v>
      </c>
      <c r="C215" s="47">
        <v>81447</v>
      </c>
      <c r="D215" s="11">
        <v>0.71699999999999997</v>
      </c>
      <c r="E215" s="11">
        <v>0.157</v>
      </c>
      <c r="F215" s="50">
        <v>17</v>
      </c>
      <c r="G215" s="47">
        <v>54681</v>
      </c>
      <c r="H215" s="47">
        <v>104652</v>
      </c>
    </row>
    <row r="216" spans="1:8" x14ac:dyDescent="0.2">
      <c r="A216" s="46" t="s">
        <v>216</v>
      </c>
      <c r="B216" s="47">
        <v>39000</v>
      </c>
      <c r="C216" s="47">
        <v>81000</v>
      </c>
      <c r="D216" s="11">
        <v>0.68500000000000005</v>
      </c>
      <c r="E216" s="11">
        <v>0.14599999999999999</v>
      </c>
      <c r="F216" s="50">
        <v>20</v>
      </c>
      <c r="G216" s="47">
        <v>60970</v>
      </c>
      <c r="H216" s="47">
        <v>121867</v>
      </c>
    </row>
    <row r="217" spans="1:8" x14ac:dyDescent="0.2">
      <c r="A217" s="46" t="s">
        <v>217</v>
      </c>
      <c r="B217" s="47">
        <v>37500</v>
      </c>
      <c r="C217" s="47">
        <v>79025</v>
      </c>
      <c r="D217" s="11">
        <v>0.68400000000000005</v>
      </c>
      <c r="E217" s="11">
        <v>0.124</v>
      </c>
      <c r="F217" s="50">
        <v>18</v>
      </c>
      <c r="G217" s="47">
        <v>51060</v>
      </c>
      <c r="H217" s="47">
        <v>97629</v>
      </c>
    </row>
    <row r="218" spans="1:8" x14ac:dyDescent="0.2">
      <c r="A218" s="46" t="s">
        <v>218</v>
      </c>
      <c r="B218" s="47">
        <v>36250</v>
      </c>
      <c r="C218" s="47">
        <v>70450</v>
      </c>
      <c r="D218" s="11">
        <v>0.74299999999999999</v>
      </c>
      <c r="E218" s="11">
        <v>0.156</v>
      </c>
      <c r="F218" s="50">
        <v>17</v>
      </c>
      <c r="G218" s="47">
        <v>48066</v>
      </c>
      <c r="H218" s="47">
        <v>99018</v>
      </c>
    </row>
    <row r="219" spans="1:8" x14ac:dyDescent="0.2">
      <c r="A219" s="46" t="s">
        <v>219</v>
      </c>
      <c r="B219" s="47">
        <v>40326</v>
      </c>
      <c r="C219" s="47">
        <v>89859</v>
      </c>
      <c r="D219" s="11">
        <v>0.73199999999999998</v>
      </c>
      <c r="E219" s="11">
        <v>0.11899999999999999</v>
      </c>
      <c r="F219" s="50">
        <v>18</v>
      </c>
      <c r="G219" s="47">
        <v>62438</v>
      </c>
      <c r="H219" s="47">
        <v>112771</v>
      </c>
    </row>
    <row r="220" spans="1:8" x14ac:dyDescent="0.2">
      <c r="A220" s="46" t="s">
        <v>220</v>
      </c>
      <c r="B220" s="47">
        <v>36540</v>
      </c>
      <c r="C220" s="47">
        <v>80446</v>
      </c>
      <c r="D220" s="11">
        <v>0.40500000000000003</v>
      </c>
      <c r="E220" s="11">
        <v>0.30299999999999999</v>
      </c>
      <c r="F220" s="50">
        <v>17</v>
      </c>
      <c r="G220" s="47">
        <v>48695</v>
      </c>
      <c r="H220" s="47">
        <v>106032</v>
      </c>
    </row>
    <row r="221" spans="1:8" x14ac:dyDescent="0.2">
      <c r="A221" s="46" t="s">
        <v>221</v>
      </c>
      <c r="B221" s="47">
        <v>39250</v>
      </c>
      <c r="C221" s="47">
        <v>82343</v>
      </c>
      <c r="D221" s="11">
        <v>0.66300000000000003</v>
      </c>
      <c r="E221" s="11">
        <v>0.215</v>
      </c>
      <c r="F221" s="50">
        <v>16</v>
      </c>
      <c r="G221" s="47">
        <v>53374</v>
      </c>
      <c r="H221" s="47">
        <v>112533</v>
      </c>
    </row>
    <row r="222" spans="1:8" x14ac:dyDescent="0.2">
      <c r="A222" s="46" t="s">
        <v>222</v>
      </c>
      <c r="B222" s="47">
        <v>39158</v>
      </c>
      <c r="C222" s="47">
        <v>85169</v>
      </c>
      <c r="D222" s="11">
        <v>0.60899999999999999</v>
      </c>
      <c r="E222" s="11">
        <v>0.218</v>
      </c>
      <c r="F222" s="50">
        <v>15</v>
      </c>
      <c r="G222" s="47">
        <v>59890</v>
      </c>
      <c r="H222" s="47">
        <v>106718</v>
      </c>
    </row>
    <row r="223" spans="1:8" x14ac:dyDescent="0.2">
      <c r="A223" s="46" t="s">
        <v>223</v>
      </c>
      <c r="B223" s="47">
        <v>36750</v>
      </c>
      <c r="C223" s="47">
        <v>63030</v>
      </c>
      <c r="D223" s="11">
        <v>0.50900000000000001</v>
      </c>
      <c r="E223" s="11">
        <v>0.11700000000000001</v>
      </c>
      <c r="F223" s="50">
        <v>15</v>
      </c>
      <c r="G223" s="47">
        <v>44492</v>
      </c>
      <c r="H223" s="47">
        <v>83089</v>
      </c>
    </row>
    <row r="224" spans="1:8" x14ac:dyDescent="0.2">
      <c r="A224" s="46" t="s">
        <v>224</v>
      </c>
      <c r="B224" s="47">
        <v>40000</v>
      </c>
      <c r="C224" s="47">
        <v>78517</v>
      </c>
      <c r="D224" s="11">
        <v>0.56599999999999995</v>
      </c>
      <c r="E224" s="11">
        <v>0.28599999999999998</v>
      </c>
      <c r="F224" s="50">
        <v>17</v>
      </c>
      <c r="G224" s="47">
        <v>52254</v>
      </c>
      <c r="H224" s="47">
        <v>104894</v>
      </c>
    </row>
    <row r="225" spans="1:8" x14ac:dyDescent="0.2">
      <c r="A225" s="46" t="s">
        <v>225</v>
      </c>
      <c r="B225" s="47">
        <v>40500</v>
      </c>
      <c r="C225" s="47">
        <v>85829</v>
      </c>
      <c r="D225" s="11">
        <v>0.441</v>
      </c>
      <c r="E225" s="11">
        <v>0.20300000000000001</v>
      </c>
      <c r="F225" s="50">
        <v>15</v>
      </c>
      <c r="G225" s="47">
        <v>54869</v>
      </c>
      <c r="H225" s="47">
        <v>104290</v>
      </c>
    </row>
    <row r="226" spans="1:8" x14ac:dyDescent="0.2">
      <c r="A226" s="46" t="s">
        <v>226</v>
      </c>
      <c r="B226" s="47">
        <v>37646</v>
      </c>
      <c r="C226" s="47">
        <v>78657</v>
      </c>
      <c r="D226" s="11">
        <v>0.51100000000000001</v>
      </c>
      <c r="E226" s="11">
        <v>0.20899999999999999</v>
      </c>
      <c r="F226" s="50">
        <v>15</v>
      </c>
      <c r="G226" s="47">
        <v>55006</v>
      </c>
      <c r="H226" s="47">
        <v>104736</v>
      </c>
    </row>
    <row r="227" spans="1:8" x14ac:dyDescent="0.2">
      <c r="A227" s="46" t="s">
        <v>227</v>
      </c>
      <c r="B227" s="47">
        <v>35000</v>
      </c>
      <c r="C227" s="47">
        <v>59800</v>
      </c>
      <c r="D227" s="11">
        <v>0.77600000000000002</v>
      </c>
      <c r="E227" s="11">
        <v>0.17499999999999999</v>
      </c>
      <c r="F227" s="50">
        <v>19</v>
      </c>
      <c r="G227" s="47">
        <v>46116</v>
      </c>
      <c r="H227" s="47">
        <v>95943</v>
      </c>
    </row>
    <row r="228" spans="1:8" x14ac:dyDescent="0.2">
      <c r="A228" s="46" t="s">
        <v>228</v>
      </c>
      <c r="B228" s="47">
        <v>32500</v>
      </c>
      <c r="C228" s="47">
        <v>49250</v>
      </c>
      <c r="D228" s="11">
        <v>0.8</v>
      </c>
      <c r="E228" s="11">
        <v>0.21099999999999999</v>
      </c>
      <c r="F228" s="50">
        <v>9</v>
      </c>
      <c r="G228" s="47">
        <v>36517</v>
      </c>
      <c r="H228" s="47">
        <v>84476</v>
      </c>
    </row>
    <row r="229" spans="1:8" x14ac:dyDescent="0.2">
      <c r="A229" s="46" t="s">
        <v>229</v>
      </c>
      <c r="B229" s="47">
        <v>32400</v>
      </c>
      <c r="C229" s="47">
        <v>47750</v>
      </c>
      <c r="D229" s="11">
        <v>0.66700000000000004</v>
      </c>
      <c r="E229" s="11">
        <v>0.20499999999999999</v>
      </c>
      <c r="F229" s="50">
        <v>16</v>
      </c>
      <c r="G229" s="47">
        <v>37327</v>
      </c>
      <c r="H229" s="47">
        <v>77213</v>
      </c>
    </row>
    <row r="230" spans="1:8" x14ac:dyDescent="0.2">
      <c r="A230" s="46" t="s">
        <v>230</v>
      </c>
      <c r="B230" s="47">
        <v>32900</v>
      </c>
      <c r="C230" s="47">
        <v>55400</v>
      </c>
      <c r="D230" s="11">
        <v>0.63800000000000001</v>
      </c>
      <c r="E230" s="11">
        <v>0.183</v>
      </c>
      <c r="F230" s="50">
        <v>16</v>
      </c>
      <c r="G230" s="47">
        <v>38061</v>
      </c>
      <c r="H230" s="47">
        <v>74026</v>
      </c>
    </row>
    <row r="231" spans="1:8" x14ac:dyDescent="0.2">
      <c r="A231" s="46" t="s">
        <v>231</v>
      </c>
      <c r="B231" s="47">
        <v>39350</v>
      </c>
      <c r="C231" s="47">
        <v>61394</v>
      </c>
      <c r="D231" s="11">
        <v>0.501</v>
      </c>
      <c r="E231" s="11">
        <v>0.16900000000000001</v>
      </c>
      <c r="F231" s="50">
        <v>17</v>
      </c>
      <c r="G231" s="47">
        <v>45840</v>
      </c>
      <c r="H231" s="47">
        <v>86101</v>
      </c>
    </row>
    <row r="232" spans="1:8" x14ac:dyDescent="0.2">
      <c r="A232" s="46" t="s">
        <v>232</v>
      </c>
      <c r="B232" s="47">
        <v>41500</v>
      </c>
      <c r="C232" s="47">
        <v>65680</v>
      </c>
      <c r="D232" s="11">
        <v>0.70099999999999996</v>
      </c>
      <c r="E232" s="11">
        <v>0.153</v>
      </c>
      <c r="F232" s="50">
        <v>19</v>
      </c>
      <c r="G232" s="47">
        <v>47469</v>
      </c>
      <c r="H232" s="47">
        <v>98586</v>
      </c>
    </row>
    <row r="233" spans="1:8" x14ac:dyDescent="0.2">
      <c r="A233" s="46" t="s">
        <v>233</v>
      </c>
      <c r="B233" s="47">
        <v>39700</v>
      </c>
      <c r="C233" s="47">
        <v>64048</v>
      </c>
      <c r="D233" s="11">
        <v>0.65900000000000003</v>
      </c>
      <c r="E233" s="11">
        <v>0.23300000000000001</v>
      </c>
      <c r="F233" s="50">
        <v>20</v>
      </c>
      <c r="G233" s="47">
        <v>43712</v>
      </c>
      <c r="H233" s="47">
        <v>93369</v>
      </c>
    </row>
    <row r="234" spans="1:8" x14ac:dyDescent="0.2">
      <c r="A234" s="46" t="s">
        <v>234</v>
      </c>
      <c r="B234" s="47">
        <v>38100</v>
      </c>
      <c r="C234" s="47">
        <v>76220</v>
      </c>
      <c r="D234" s="11">
        <v>0.61499999999999999</v>
      </c>
      <c r="E234" s="11">
        <v>0.52700000000000002</v>
      </c>
      <c r="F234" s="50">
        <v>18</v>
      </c>
      <c r="G234" s="47">
        <v>53425</v>
      </c>
      <c r="H234" s="47">
        <v>104709</v>
      </c>
    </row>
    <row r="235" spans="1:8" x14ac:dyDescent="0.2">
      <c r="A235" s="46" t="s">
        <v>235</v>
      </c>
      <c r="B235" s="47">
        <v>34000</v>
      </c>
      <c r="C235" s="47">
        <v>56350</v>
      </c>
      <c r="D235" s="11">
        <v>0.60899999999999999</v>
      </c>
      <c r="E235" s="11">
        <v>0.218</v>
      </c>
      <c r="F235" s="50">
        <v>15</v>
      </c>
      <c r="G235" s="47">
        <v>59890</v>
      </c>
      <c r="H235" s="47">
        <v>106718</v>
      </c>
    </row>
    <row r="236" spans="1:8" x14ac:dyDescent="0.2">
      <c r="A236" s="46" t="s">
        <v>236</v>
      </c>
      <c r="B236" s="47">
        <v>40050</v>
      </c>
      <c r="C236" s="47">
        <v>73850</v>
      </c>
      <c r="D236" s="11">
        <v>0.79700000000000004</v>
      </c>
      <c r="E236" s="11">
        <v>0.14199999999999999</v>
      </c>
      <c r="F236" s="50">
        <v>19</v>
      </c>
      <c r="G236" s="47">
        <v>49998</v>
      </c>
      <c r="H236" s="47">
        <v>96880</v>
      </c>
    </row>
    <row r="237" spans="1:8" x14ac:dyDescent="0.2">
      <c r="A237" s="46" t="s">
        <v>237</v>
      </c>
      <c r="B237" s="47">
        <v>37000</v>
      </c>
      <c r="C237" s="47">
        <v>71200</v>
      </c>
      <c r="D237" s="11">
        <v>0.64100000000000001</v>
      </c>
      <c r="E237" s="11">
        <v>0.192</v>
      </c>
      <c r="F237" s="50">
        <v>20</v>
      </c>
      <c r="G237" s="47">
        <v>46589</v>
      </c>
      <c r="H237" s="47">
        <v>85235</v>
      </c>
    </row>
    <row r="238" spans="1:8" x14ac:dyDescent="0.2">
      <c r="A238" s="46" t="s">
        <v>238</v>
      </c>
      <c r="B238" s="47">
        <v>41200</v>
      </c>
      <c r="C238" s="47">
        <v>93600</v>
      </c>
      <c r="D238" s="11">
        <v>0.88200000000000001</v>
      </c>
      <c r="E238" s="11">
        <v>0.127</v>
      </c>
      <c r="F238" s="50">
        <v>19</v>
      </c>
      <c r="G238" s="47">
        <v>57954</v>
      </c>
      <c r="H238" s="47">
        <v>110188</v>
      </c>
    </row>
    <row r="239" spans="1:8" x14ac:dyDescent="0.2">
      <c r="A239" s="46" t="s">
        <v>239</v>
      </c>
      <c r="B239" s="47">
        <v>36000</v>
      </c>
      <c r="C239" s="47">
        <v>69070</v>
      </c>
      <c r="D239" s="11">
        <v>0.67100000000000004</v>
      </c>
      <c r="E239" s="11">
        <v>0.112</v>
      </c>
      <c r="F239" s="50">
        <v>15</v>
      </c>
      <c r="G239" s="47">
        <v>46175</v>
      </c>
      <c r="H239" s="47">
        <v>108859</v>
      </c>
    </row>
    <row r="240" spans="1:8" x14ac:dyDescent="0.2">
      <c r="A240" s="46" t="s">
        <v>240</v>
      </c>
      <c r="B240" s="47">
        <v>32500</v>
      </c>
      <c r="C240" s="47">
        <v>59350</v>
      </c>
      <c r="D240" s="11">
        <v>0.76</v>
      </c>
      <c r="E240" s="11">
        <v>0.156</v>
      </c>
      <c r="F240" s="50">
        <v>14</v>
      </c>
      <c r="G240" s="47">
        <v>40685</v>
      </c>
      <c r="H240" s="47">
        <v>84701</v>
      </c>
    </row>
    <row r="241" spans="1:8" x14ac:dyDescent="0.2">
      <c r="A241" s="46" t="s">
        <v>241</v>
      </c>
      <c r="B241" s="47">
        <v>38500</v>
      </c>
      <c r="C241" s="47">
        <v>73200</v>
      </c>
      <c r="D241" s="11">
        <v>0.77500000000000002</v>
      </c>
      <c r="E241" s="11">
        <v>0.11799999999999999</v>
      </c>
      <c r="F241" s="50">
        <v>17</v>
      </c>
      <c r="G241" s="47">
        <v>49230</v>
      </c>
      <c r="H241" s="47">
        <v>109983</v>
      </c>
    </row>
    <row r="242" spans="1:8" x14ac:dyDescent="0.2">
      <c r="A242" s="46" t="s">
        <v>242</v>
      </c>
      <c r="B242" s="47">
        <v>37175</v>
      </c>
      <c r="C242" s="47">
        <v>90510</v>
      </c>
      <c r="D242" s="11">
        <v>0.78800000000000003</v>
      </c>
      <c r="E242" s="11">
        <v>0.121</v>
      </c>
      <c r="F242" s="50">
        <v>19</v>
      </c>
      <c r="G242" s="47">
        <v>59809</v>
      </c>
      <c r="H242" s="47">
        <v>113240</v>
      </c>
    </row>
    <row r="243" spans="1:8" x14ac:dyDescent="0.2">
      <c r="A243" s="46" t="s">
        <v>243</v>
      </c>
      <c r="B243" s="47">
        <v>34600</v>
      </c>
      <c r="C243" s="47">
        <v>67748</v>
      </c>
      <c r="D243" s="11">
        <v>0.52200000000000002</v>
      </c>
      <c r="E243" s="11">
        <v>0.17399999999999999</v>
      </c>
      <c r="F243" s="50">
        <v>14</v>
      </c>
      <c r="G243" s="47">
        <v>42585</v>
      </c>
      <c r="H243" s="47">
        <v>83423</v>
      </c>
    </row>
    <row r="244" spans="1:8" x14ac:dyDescent="0.2">
      <c r="A244" s="46" t="s">
        <v>244</v>
      </c>
      <c r="B244" s="47">
        <v>40000</v>
      </c>
      <c r="C244" s="47">
        <v>70925</v>
      </c>
      <c r="D244" s="11">
        <v>0.69499999999999995</v>
      </c>
      <c r="E244" s="11">
        <v>0.16</v>
      </c>
      <c r="F244" s="50">
        <v>19</v>
      </c>
      <c r="G244" s="47">
        <v>51073</v>
      </c>
      <c r="H244" s="47">
        <v>94899</v>
      </c>
    </row>
    <row r="245" spans="1:8" x14ac:dyDescent="0.2">
      <c r="A245" s="46" t="s">
        <v>245</v>
      </c>
      <c r="B245" s="47">
        <v>34600</v>
      </c>
      <c r="C245" s="47">
        <v>60315</v>
      </c>
      <c r="D245" s="11">
        <v>0.65200000000000002</v>
      </c>
      <c r="E245" s="11">
        <v>0.17199999999999999</v>
      </c>
      <c r="F245" s="50">
        <v>12</v>
      </c>
      <c r="G245" s="47">
        <v>38960</v>
      </c>
      <c r="H245" s="47">
        <v>62752</v>
      </c>
    </row>
    <row r="246" spans="1:8" x14ac:dyDescent="0.2">
      <c r="A246" s="46" t="s">
        <v>246</v>
      </c>
      <c r="B246" s="47">
        <v>33500</v>
      </c>
      <c r="C246" s="47">
        <v>59100</v>
      </c>
      <c r="D246" s="11">
        <v>0.55300000000000005</v>
      </c>
      <c r="E246" s="11">
        <v>0.184</v>
      </c>
      <c r="F246" s="50">
        <v>18</v>
      </c>
      <c r="G246" s="47">
        <v>42959</v>
      </c>
      <c r="H246" s="47">
        <v>90670</v>
      </c>
    </row>
    <row r="247" spans="1:8" x14ac:dyDescent="0.2">
      <c r="A247" s="46" t="s">
        <v>247</v>
      </c>
      <c r="B247" s="47">
        <v>28500</v>
      </c>
      <c r="C247" s="47">
        <v>46800</v>
      </c>
      <c r="D247" s="11">
        <v>0.52900000000000003</v>
      </c>
      <c r="E247" s="11">
        <v>0.22900000000000001</v>
      </c>
      <c r="F247" s="50">
        <v>11</v>
      </c>
      <c r="G247" s="47">
        <v>33262</v>
      </c>
      <c r="H247" s="47">
        <v>63333</v>
      </c>
    </row>
    <row r="248" spans="1:8" x14ac:dyDescent="0.2">
      <c r="A248" s="46" t="s">
        <v>248</v>
      </c>
      <c r="B248" s="47">
        <v>32800</v>
      </c>
      <c r="C248" s="47">
        <v>66600</v>
      </c>
      <c r="D248" s="11">
        <v>0.68200000000000005</v>
      </c>
      <c r="E248" s="11">
        <v>0.23499999999999999</v>
      </c>
      <c r="F248" s="50">
        <v>15</v>
      </c>
      <c r="G248" s="47">
        <v>41368</v>
      </c>
      <c r="H248" s="47">
        <v>79576</v>
      </c>
    </row>
    <row r="249" spans="1:8" x14ac:dyDescent="0.2">
      <c r="A249" s="46" t="s">
        <v>249</v>
      </c>
      <c r="B249" s="47">
        <v>36700</v>
      </c>
      <c r="C249" s="47">
        <v>68075</v>
      </c>
      <c r="D249" s="11">
        <v>0.56399999999999995</v>
      </c>
      <c r="E249" s="11">
        <v>0.26800000000000002</v>
      </c>
      <c r="F249" s="50">
        <v>17</v>
      </c>
      <c r="G249" s="47">
        <v>46260</v>
      </c>
      <c r="H249" s="47">
        <v>97882</v>
      </c>
    </row>
    <row r="250" spans="1:8" x14ac:dyDescent="0.2">
      <c r="A250" s="46" t="s">
        <v>250</v>
      </c>
      <c r="B250" s="47">
        <v>31100</v>
      </c>
      <c r="C250" s="47">
        <v>47650</v>
      </c>
      <c r="D250" s="11">
        <v>0.58099999999999996</v>
      </c>
      <c r="E250" s="11">
        <v>0.153</v>
      </c>
      <c r="F250" s="50">
        <v>13</v>
      </c>
      <c r="G250" s="47">
        <v>35149</v>
      </c>
      <c r="H250" s="47">
        <v>69349</v>
      </c>
    </row>
    <row r="251" spans="1:8" x14ac:dyDescent="0.2">
      <c r="A251" s="46" t="s">
        <v>251</v>
      </c>
      <c r="B251" s="47">
        <v>34300</v>
      </c>
      <c r="C251" s="47">
        <v>69938</v>
      </c>
      <c r="D251" s="11">
        <v>0.60299999999999998</v>
      </c>
      <c r="E251" s="11">
        <v>0.2</v>
      </c>
      <c r="F251" s="50">
        <v>17</v>
      </c>
      <c r="G251" s="47">
        <v>46286</v>
      </c>
      <c r="H251" s="47">
        <v>95959</v>
      </c>
    </row>
    <row r="252" spans="1:8" x14ac:dyDescent="0.2">
      <c r="A252" s="46" t="s">
        <v>252</v>
      </c>
      <c r="B252" s="47">
        <v>37000</v>
      </c>
      <c r="C252" s="47">
        <v>52000</v>
      </c>
      <c r="D252" s="11">
        <v>0.51200000000000001</v>
      </c>
      <c r="E252" s="11">
        <v>0.154</v>
      </c>
      <c r="F252" s="50">
        <v>13</v>
      </c>
      <c r="G252" s="47">
        <v>38697</v>
      </c>
      <c r="H252" s="47">
        <v>81423</v>
      </c>
    </row>
    <row r="253" spans="1:8" x14ac:dyDescent="0.2">
      <c r="A253" s="46" t="s">
        <v>253</v>
      </c>
      <c r="B253" s="47">
        <v>32300</v>
      </c>
      <c r="C253" s="47">
        <v>51050</v>
      </c>
      <c r="D253" s="11">
        <v>0.66100000000000003</v>
      </c>
      <c r="E253" s="11">
        <v>0.182</v>
      </c>
      <c r="F253" s="50">
        <v>16</v>
      </c>
      <c r="G253" s="47">
        <v>38929</v>
      </c>
      <c r="H253" s="47">
        <v>74342</v>
      </c>
    </row>
    <row r="254" spans="1:8" x14ac:dyDescent="0.2">
      <c r="A254" s="46" t="s">
        <v>254</v>
      </c>
      <c r="B254" s="47">
        <v>27500</v>
      </c>
      <c r="C254" s="47">
        <v>42900</v>
      </c>
      <c r="D254" s="11">
        <v>0.53900000000000003</v>
      </c>
      <c r="E254" s="11">
        <v>0.253</v>
      </c>
      <c r="F254" s="50">
        <v>9</v>
      </c>
      <c r="G254" s="47">
        <v>32724</v>
      </c>
      <c r="H254" s="47">
        <v>66000</v>
      </c>
    </row>
    <row r="255" spans="1:8" x14ac:dyDescent="0.2">
      <c r="A255" s="46" t="s">
        <v>255</v>
      </c>
      <c r="B255" s="47">
        <v>36462</v>
      </c>
      <c r="C255" s="47">
        <v>74005</v>
      </c>
      <c r="D255" s="11">
        <v>0.64700000000000002</v>
      </c>
      <c r="E255" s="11">
        <v>0.18</v>
      </c>
      <c r="F255" s="50">
        <v>18</v>
      </c>
      <c r="G255" s="47">
        <v>45022</v>
      </c>
      <c r="H255" s="47">
        <v>91383</v>
      </c>
    </row>
    <row r="256" spans="1:8" x14ac:dyDescent="0.2">
      <c r="A256" s="46" t="s">
        <v>256</v>
      </c>
      <c r="B256" s="47">
        <v>33500</v>
      </c>
      <c r="C256" s="47">
        <v>59225</v>
      </c>
      <c r="D256" s="11">
        <v>0.58099999999999996</v>
      </c>
      <c r="E256" s="11">
        <v>0.28499999999999998</v>
      </c>
      <c r="F256" s="50">
        <v>17</v>
      </c>
      <c r="G256" s="47">
        <v>38955</v>
      </c>
      <c r="H256" s="47">
        <v>82125</v>
      </c>
    </row>
    <row r="257" spans="1:8" x14ac:dyDescent="0.2">
      <c r="A257" s="46" t="s">
        <v>257</v>
      </c>
      <c r="B257" s="47">
        <v>33750</v>
      </c>
      <c r="C257" s="47">
        <v>56600</v>
      </c>
      <c r="D257" s="11">
        <v>0.65900000000000003</v>
      </c>
      <c r="E257" s="11">
        <v>0.16900000000000001</v>
      </c>
      <c r="F257" s="50">
        <v>10</v>
      </c>
      <c r="G257" s="47">
        <v>40338</v>
      </c>
      <c r="H257" s="47">
        <v>70301</v>
      </c>
    </row>
    <row r="258" spans="1:8" x14ac:dyDescent="0.2">
      <c r="A258" s="46" t="s">
        <v>258</v>
      </c>
      <c r="B258" s="47">
        <v>35000</v>
      </c>
      <c r="C258" s="47">
        <v>65300</v>
      </c>
      <c r="D258" s="11">
        <v>0.74399999999999999</v>
      </c>
      <c r="E258" s="11">
        <v>0.182</v>
      </c>
      <c r="F258" s="50">
        <v>14</v>
      </c>
      <c r="G258" s="47">
        <v>47610</v>
      </c>
      <c r="H258" s="47">
        <v>106262</v>
      </c>
    </row>
    <row r="259" spans="1:8" x14ac:dyDescent="0.2">
      <c r="A259" s="46" t="s">
        <v>259</v>
      </c>
      <c r="B259" s="47">
        <v>36743</v>
      </c>
      <c r="C259" s="47">
        <v>70142</v>
      </c>
      <c r="D259" s="11">
        <v>0.68500000000000005</v>
      </c>
      <c r="E259" s="11">
        <v>0.15</v>
      </c>
      <c r="F259" s="50">
        <v>17</v>
      </c>
      <c r="G259" s="47">
        <v>47505</v>
      </c>
      <c r="H259" s="47">
        <v>87341</v>
      </c>
    </row>
    <row r="260" spans="1:8" x14ac:dyDescent="0.2">
      <c r="A260" s="46" t="s">
        <v>260</v>
      </c>
      <c r="B260" s="47">
        <v>32500</v>
      </c>
      <c r="C260" s="47">
        <v>57475</v>
      </c>
      <c r="D260" s="11">
        <v>0.64500000000000002</v>
      </c>
      <c r="E260" s="11">
        <v>0.183</v>
      </c>
      <c r="F260" s="50">
        <v>13</v>
      </c>
      <c r="G260" s="47">
        <v>45096</v>
      </c>
      <c r="H260" s="47">
        <v>95160</v>
      </c>
    </row>
    <row r="261" spans="1:8" x14ac:dyDescent="0.2">
      <c r="A261" s="46" t="s">
        <v>261</v>
      </c>
      <c r="B261" s="47">
        <v>33200</v>
      </c>
      <c r="C261" s="47">
        <v>57050</v>
      </c>
      <c r="D261" s="11">
        <v>0.61099999999999999</v>
      </c>
      <c r="E261" s="11">
        <v>0.13</v>
      </c>
      <c r="F261" s="50">
        <v>15</v>
      </c>
      <c r="G261" s="47">
        <v>41666</v>
      </c>
      <c r="H261" s="47">
        <v>85882</v>
      </c>
    </row>
    <row r="262" spans="1:8" x14ac:dyDescent="0.2">
      <c r="A262" s="46" t="s">
        <v>262</v>
      </c>
      <c r="B262" s="47">
        <v>32300</v>
      </c>
      <c r="C262" s="47">
        <v>57535</v>
      </c>
      <c r="D262" s="11">
        <v>0.54300000000000004</v>
      </c>
      <c r="E262" s="11">
        <v>0.20899999999999999</v>
      </c>
      <c r="F262" s="50">
        <v>16</v>
      </c>
      <c r="G262" s="47">
        <v>41027</v>
      </c>
      <c r="H262" s="47">
        <v>88282</v>
      </c>
    </row>
    <row r="263" spans="1:8" x14ac:dyDescent="0.2">
      <c r="A263" s="46" t="s">
        <v>263</v>
      </c>
      <c r="B263" s="47">
        <v>33371</v>
      </c>
      <c r="C263" s="47">
        <v>47771</v>
      </c>
      <c r="D263" s="11">
        <v>0.48799999999999999</v>
      </c>
      <c r="E263" s="11">
        <v>0.155</v>
      </c>
      <c r="F263" s="50">
        <v>18</v>
      </c>
      <c r="G263" s="47">
        <v>37569</v>
      </c>
      <c r="H263" s="47">
        <v>87393</v>
      </c>
    </row>
    <row r="264" spans="1:8" x14ac:dyDescent="0.2">
      <c r="A264" s="46" t="s">
        <v>264</v>
      </c>
      <c r="B264" s="47">
        <v>32500</v>
      </c>
      <c r="C264" s="47">
        <v>51540</v>
      </c>
      <c r="D264" s="11">
        <v>0.39700000000000002</v>
      </c>
      <c r="E264" s="11">
        <v>0.15</v>
      </c>
      <c r="F264" s="50">
        <v>16</v>
      </c>
      <c r="G264" s="47">
        <v>37139</v>
      </c>
      <c r="H264" s="47">
        <v>70114</v>
      </c>
    </row>
    <row r="265" spans="1:8" x14ac:dyDescent="0.2">
      <c r="A265" s="46" t="s">
        <v>265</v>
      </c>
      <c r="B265" s="47">
        <v>34500</v>
      </c>
      <c r="C265" s="47">
        <v>53900</v>
      </c>
      <c r="D265" s="11">
        <v>0.48299999999999998</v>
      </c>
      <c r="E265" s="11">
        <v>0.17899999999999999</v>
      </c>
      <c r="F265" s="50">
        <v>17</v>
      </c>
      <c r="G265" s="47">
        <v>43086</v>
      </c>
      <c r="H265" s="47">
        <v>78547</v>
      </c>
    </row>
    <row r="266" spans="1:8" x14ac:dyDescent="0.2">
      <c r="A266" s="46" t="s">
        <v>266</v>
      </c>
      <c r="B266" s="47">
        <v>33500</v>
      </c>
      <c r="C266" s="47">
        <v>57850</v>
      </c>
      <c r="D266" s="11">
        <v>0.72</v>
      </c>
      <c r="E266" s="11">
        <v>0.183</v>
      </c>
      <c r="F266" s="50">
        <v>17</v>
      </c>
      <c r="G266" s="47">
        <v>43277</v>
      </c>
      <c r="H266" s="47">
        <v>81005</v>
      </c>
    </row>
    <row r="267" spans="1:8" x14ac:dyDescent="0.2">
      <c r="A267" s="46" t="s">
        <v>267</v>
      </c>
      <c r="B267" s="47">
        <v>36000</v>
      </c>
      <c r="C267" s="47">
        <v>62500</v>
      </c>
      <c r="D267" s="11">
        <v>0.51800000000000002</v>
      </c>
      <c r="E267" s="11">
        <v>0.252</v>
      </c>
      <c r="F267" s="50">
        <v>18</v>
      </c>
      <c r="G267" s="47">
        <v>44721</v>
      </c>
      <c r="H267" s="47">
        <v>86794</v>
      </c>
    </row>
    <row r="268" spans="1:8" x14ac:dyDescent="0.2">
      <c r="A268" s="46" t="s">
        <v>268</v>
      </c>
      <c r="B268" s="47">
        <v>33000</v>
      </c>
      <c r="C268" s="47">
        <v>53000</v>
      </c>
      <c r="D268" s="11">
        <v>0.47399999999999998</v>
      </c>
      <c r="E268" s="11">
        <v>0.224</v>
      </c>
      <c r="F268" s="50">
        <v>20</v>
      </c>
      <c r="G268" s="47">
        <v>38319</v>
      </c>
      <c r="H268" s="47">
        <v>86637</v>
      </c>
    </row>
    <row r="269" spans="1:8" x14ac:dyDescent="0.2">
      <c r="A269" s="46" t="s">
        <v>269</v>
      </c>
      <c r="B269" s="47">
        <v>32250</v>
      </c>
      <c r="C269" s="47">
        <v>54100</v>
      </c>
      <c r="D269" s="11">
        <v>0.70499999999999996</v>
      </c>
      <c r="E269" s="11">
        <v>0.12</v>
      </c>
      <c r="F269" s="50">
        <v>15</v>
      </c>
      <c r="G269" s="47">
        <v>38926</v>
      </c>
      <c r="H269" s="47">
        <v>50590</v>
      </c>
    </row>
    <row r="270" spans="1:8" x14ac:dyDescent="0.2">
      <c r="A270" s="46" t="s">
        <v>270</v>
      </c>
      <c r="B270" s="47">
        <v>33250</v>
      </c>
      <c r="C270" s="47">
        <v>53250</v>
      </c>
      <c r="D270" s="11">
        <v>0.77800000000000002</v>
      </c>
      <c r="E270" s="11">
        <v>0.127</v>
      </c>
      <c r="F270" s="50">
        <v>16</v>
      </c>
      <c r="G270" s="47">
        <v>41415</v>
      </c>
      <c r="H270" s="47">
        <v>84177</v>
      </c>
    </row>
    <row r="271" spans="1:8" x14ac:dyDescent="0.2">
      <c r="A271" s="46" t="s">
        <v>271</v>
      </c>
      <c r="B271" s="47">
        <v>31250</v>
      </c>
      <c r="C271" s="47">
        <v>48850</v>
      </c>
      <c r="D271" s="11">
        <v>0.59499999999999997</v>
      </c>
      <c r="E271" s="11">
        <v>0.11</v>
      </c>
      <c r="F271" s="50">
        <v>16</v>
      </c>
      <c r="G271" s="47">
        <v>36958</v>
      </c>
      <c r="H271" s="47">
        <v>76384</v>
      </c>
    </row>
    <row r="272" spans="1:8" x14ac:dyDescent="0.2">
      <c r="A272" s="46" t="s">
        <v>272</v>
      </c>
      <c r="B272" s="47">
        <v>33750</v>
      </c>
      <c r="C272" s="47">
        <v>58245</v>
      </c>
      <c r="D272" s="11">
        <v>0.73399999999999999</v>
      </c>
      <c r="E272" s="11">
        <v>0.16300000000000001</v>
      </c>
      <c r="F272" s="50">
        <v>16</v>
      </c>
      <c r="G272" s="47">
        <v>40445</v>
      </c>
      <c r="H272" s="47">
        <v>84814</v>
      </c>
    </row>
    <row r="273" spans="1:8" x14ac:dyDescent="0.2">
      <c r="A273" s="46" t="s">
        <v>273</v>
      </c>
      <c r="B273" s="47">
        <v>37400</v>
      </c>
      <c r="C273" s="47">
        <v>79520</v>
      </c>
      <c r="D273" s="11">
        <v>0.59699999999999998</v>
      </c>
      <c r="E273" s="11">
        <v>0.19</v>
      </c>
      <c r="F273" s="50">
        <v>19</v>
      </c>
      <c r="G273" s="47">
        <v>49317</v>
      </c>
      <c r="H273" s="47">
        <v>99028</v>
      </c>
    </row>
    <row r="274" spans="1:8" x14ac:dyDescent="0.2">
      <c r="A274" s="46" t="s">
        <v>274</v>
      </c>
      <c r="B274" s="47">
        <v>34000</v>
      </c>
      <c r="C274" s="47">
        <v>61400</v>
      </c>
      <c r="D274" s="11">
        <v>0.53600000000000003</v>
      </c>
      <c r="E274" s="11">
        <v>0.20799999999999999</v>
      </c>
      <c r="F274" s="50">
        <v>19</v>
      </c>
      <c r="G274" s="47">
        <v>39242</v>
      </c>
      <c r="H274" s="47">
        <v>91252</v>
      </c>
    </row>
    <row r="275" spans="1:8" x14ac:dyDescent="0.2">
      <c r="A275" s="46" t="s">
        <v>275</v>
      </c>
      <c r="B275" s="47">
        <v>30000</v>
      </c>
      <c r="C275" s="47">
        <v>47250</v>
      </c>
      <c r="D275" s="11">
        <v>0.90500000000000003</v>
      </c>
      <c r="E275" s="11">
        <v>0.115</v>
      </c>
      <c r="F275" s="50">
        <v>11</v>
      </c>
      <c r="G275" s="47">
        <v>40806</v>
      </c>
      <c r="H275" s="47">
        <v>87250</v>
      </c>
    </row>
    <row r="276" spans="1:8" x14ac:dyDescent="0.2">
      <c r="A276" s="46" t="s">
        <v>276</v>
      </c>
      <c r="B276" s="47">
        <v>28500</v>
      </c>
      <c r="C276" s="47">
        <v>48050</v>
      </c>
      <c r="D276" s="11">
        <v>0.47599999999999998</v>
      </c>
      <c r="E276" s="11">
        <v>0.33600000000000002</v>
      </c>
      <c r="F276" s="50">
        <v>7</v>
      </c>
      <c r="G276" s="47">
        <v>35114</v>
      </c>
      <c r="H276" s="47">
        <v>66000</v>
      </c>
    </row>
    <row r="277" spans="1:8" x14ac:dyDescent="0.2">
      <c r="A277" s="46" t="s">
        <v>277</v>
      </c>
      <c r="B277" s="47">
        <v>30000</v>
      </c>
      <c r="C277" s="47">
        <v>45650</v>
      </c>
      <c r="D277" s="11">
        <v>0.56499999999999995</v>
      </c>
      <c r="E277" s="11">
        <v>6.9000000000000006E-2</v>
      </c>
      <c r="F277" s="50">
        <v>13</v>
      </c>
      <c r="G277" s="47">
        <v>33955</v>
      </c>
      <c r="H277" s="47">
        <v>80158</v>
      </c>
    </row>
    <row r="278" spans="1:8" x14ac:dyDescent="0.2">
      <c r="A278" s="46" t="s">
        <v>278</v>
      </c>
      <c r="B278" s="47">
        <v>31500</v>
      </c>
      <c r="C278" s="47">
        <v>58433</v>
      </c>
      <c r="D278" s="11">
        <v>0.76500000000000001</v>
      </c>
      <c r="E278" s="11">
        <v>0.16800000000000001</v>
      </c>
      <c r="F278" s="50">
        <v>17</v>
      </c>
      <c r="G278" s="47">
        <v>46606</v>
      </c>
      <c r="H278" s="47">
        <v>91337</v>
      </c>
    </row>
    <row r="279" spans="1:8" x14ac:dyDescent="0.2">
      <c r="A279" s="46" t="s">
        <v>279</v>
      </c>
      <c r="B279" s="47">
        <v>31000</v>
      </c>
      <c r="C279" s="47">
        <v>55500</v>
      </c>
      <c r="D279" s="11">
        <v>0.72</v>
      </c>
      <c r="E279" s="11">
        <v>0.14199999999999999</v>
      </c>
      <c r="F279" s="50">
        <v>16</v>
      </c>
      <c r="G279" s="47">
        <v>41629</v>
      </c>
      <c r="H279" s="47">
        <v>91812</v>
      </c>
    </row>
    <row r="280" spans="1:8" x14ac:dyDescent="0.2">
      <c r="A280" s="46" t="s">
        <v>280</v>
      </c>
      <c r="B280" s="47">
        <v>29625</v>
      </c>
      <c r="C280" s="47">
        <v>47625</v>
      </c>
      <c r="D280" s="11">
        <v>0.45500000000000002</v>
      </c>
      <c r="E280" s="11">
        <v>0.26700000000000002</v>
      </c>
      <c r="F280" s="50">
        <v>11</v>
      </c>
      <c r="G280" s="47">
        <v>36581</v>
      </c>
      <c r="H280" s="47">
        <v>69200</v>
      </c>
    </row>
    <row r="281" spans="1:8" x14ac:dyDescent="0.2">
      <c r="A281" s="46" t="s">
        <v>281</v>
      </c>
      <c r="B281" s="47">
        <v>31200</v>
      </c>
      <c r="C281" s="47">
        <v>48850</v>
      </c>
      <c r="D281" s="11">
        <v>0.75</v>
      </c>
      <c r="E281" s="11">
        <v>0.14499999999999999</v>
      </c>
      <c r="F281" s="50">
        <v>7</v>
      </c>
      <c r="G281" s="47">
        <v>34301</v>
      </c>
      <c r="H281" s="47">
        <v>63141</v>
      </c>
    </row>
    <row r="282" spans="1:8" x14ac:dyDescent="0.2">
      <c r="A282" s="46" t="s">
        <v>282</v>
      </c>
      <c r="B282" s="47">
        <v>34980</v>
      </c>
      <c r="C282" s="47">
        <v>68060</v>
      </c>
      <c r="D282" s="11">
        <v>0.73</v>
      </c>
      <c r="E282" s="11">
        <v>0.15</v>
      </c>
      <c r="F282" s="50">
        <v>18</v>
      </c>
      <c r="G282" s="47">
        <v>47904</v>
      </c>
      <c r="H282" s="47">
        <v>90113</v>
      </c>
    </row>
    <row r="283" spans="1:8" x14ac:dyDescent="0.2">
      <c r="A283" s="46" t="s">
        <v>283</v>
      </c>
      <c r="B283" s="47">
        <v>37736</v>
      </c>
      <c r="C283" s="47">
        <v>61665</v>
      </c>
      <c r="D283" s="11">
        <v>0.61099999999999999</v>
      </c>
      <c r="E283" s="11">
        <v>0.219</v>
      </c>
      <c r="F283" s="50">
        <v>17</v>
      </c>
      <c r="G283" s="47">
        <v>43829</v>
      </c>
      <c r="H283" s="47">
        <v>87261</v>
      </c>
    </row>
    <row r="284" spans="1:8" x14ac:dyDescent="0.2">
      <c r="A284" s="46" t="s">
        <v>284</v>
      </c>
      <c r="B284" s="47">
        <v>30000</v>
      </c>
      <c r="C284" s="47">
        <v>45275</v>
      </c>
      <c r="D284" s="11">
        <v>0.64</v>
      </c>
      <c r="E284" s="11">
        <v>0.13200000000000001</v>
      </c>
      <c r="F284" s="50">
        <v>11</v>
      </c>
      <c r="G284" s="47">
        <v>34359</v>
      </c>
      <c r="H284" s="47">
        <v>73753</v>
      </c>
    </row>
    <row r="285" spans="1:8" x14ac:dyDescent="0.2">
      <c r="A285" s="46" t="s">
        <v>285</v>
      </c>
      <c r="B285" s="47">
        <v>32762</v>
      </c>
      <c r="C285" s="47">
        <v>49756</v>
      </c>
      <c r="D285" s="11">
        <v>0.52400000000000002</v>
      </c>
      <c r="E285" s="11">
        <v>0.23599999999999999</v>
      </c>
      <c r="F285" s="50">
        <v>11</v>
      </c>
      <c r="G285" s="47">
        <v>38608</v>
      </c>
      <c r="H285" s="47">
        <v>62641</v>
      </c>
    </row>
    <row r="286" spans="1:8" x14ac:dyDescent="0.2">
      <c r="A286" s="46" t="s">
        <v>286</v>
      </c>
      <c r="B286" s="47">
        <v>33000</v>
      </c>
      <c r="C286" s="47">
        <v>46800</v>
      </c>
      <c r="D286" s="11">
        <v>0.77100000000000002</v>
      </c>
      <c r="E286" s="11">
        <v>0.107</v>
      </c>
      <c r="F286" s="50">
        <v>12</v>
      </c>
      <c r="G286" s="47">
        <v>37390</v>
      </c>
      <c r="H286" s="47">
        <v>82465</v>
      </c>
    </row>
    <row r="287" spans="1:8" x14ac:dyDescent="0.2">
      <c r="A287" s="46" t="s">
        <v>287</v>
      </c>
      <c r="B287" s="47">
        <v>34600</v>
      </c>
      <c r="C287" s="47">
        <v>60500</v>
      </c>
      <c r="D287" s="11">
        <v>0.65400000000000003</v>
      </c>
      <c r="E287" s="11">
        <v>0.107</v>
      </c>
      <c r="F287" s="50">
        <v>16</v>
      </c>
      <c r="G287" s="47">
        <v>43380</v>
      </c>
      <c r="H287" s="47">
        <v>80417</v>
      </c>
    </row>
    <row r="288" spans="1:8" x14ac:dyDescent="0.2">
      <c r="A288" s="46" t="s">
        <v>288</v>
      </c>
      <c r="B288" s="47">
        <v>30250</v>
      </c>
      <c r="C288" s="47">
        <v>45250</v>
      </c>
      <c r="D288" s="11">
        <v>0.88900000000000001</v>
      </c>
      <c r="E288" s="11">
        <v>0.35699999999999998</v>
      </c>
      <c r="F288" s="50">
        <v>9</v>
      </c>
      <c r="G288" s="47">
        <v>34647</v>
      </c>
      <c r="H288" s="47">
        <v>54500</v>
      </c>
    </row>
    <row r="289" spans="1:8" x14ac:dyDescent="0.2">
      <c r="A289" s="46" t="s">
        <v>289</v>
      </c>
      <c r="B289" s="47">
        <v>31500</v>
      </c>
      <c r="C289" s="47">
        <v>48000</v>
      </c>
      <c r="D289" s="11">
        <v>0.6</v>
      </c>
      <c r="E289" s="11">
        <v>0.19600000000000001</v>
      </c>
      <c r="F289" s="50">
        <v>7</v>
      </c>
      <c r="G289" s="47">
        <v>38066</v>
      </c>
      <c r="H289" s="47">
        <v>89187</v>
      </c>
    </row>
    <row r="290" spans="1:8" x14ac:dyDescent="0.2">
      <c r="A290" s="46" t="s">
        <v>290</v>
      </c>
      <c r="B290" s="47">
        <v>28500</v>
      </c>
      <c r="C290" s="47">
        <v>40750</v>
      </c>
      <c r="D290" s="11">
        <v>0.47599999999999998</v>
      </c>
      <c r="E290" s="11">
        <v>0.27300000000000002</v>
      </c>
      <c r="F290" s="50">
        <v>7</v>
      </c>
      <c r="G290" s="47">
        <v>32086</v>
      </c>
      <c r="H290" s="47">
        <v>71809</v>
      </c>
    </row>
    <row r="291" spans="1:8" x14ac:dyDescent="0.2">
      <c r="A291" s="46" t="s">
        <v>291</v>
      </c>
      <c r="B291" s="47">
        <v>30000</v>
      </c>
      <c r="C291" s="47">
        <v>55750</v>
      </c>
      <c r="D291" s="11">
        <v>0.72299999999999998</v>
      </c>
      <c r="E291" s="11">
        <v>0.21</v>
      </c>
      <c r="F291" s="50">
        <v>18</v>
      </c>
      <c r="G291" s="47">
        <v>39829</v>
      </c>
      <c r="H291" s="47">
        <v>82515</v>
      </c>
    </row>
    <row r="292" spans="1:8" x14ac:dyDescent="0.2">
      <c r="A292" s="46" t="s">
        <v>292</v>
      </c>
      <c r="B292" s="47">
        <v>29000</v>
      </c>
      <c r="C292" s="47">
        <v>49600</v>
      </c>
      <c r="D292" s="11">
        <v>0.68300000000000005</v>
      </c>
      <c r="E292" s="11">
        <v>0.159</v>
      </c>
      <c r="F292" s="50">
        <v>14</v>
      </c>
      <c r="G292" s="47">
        <v>35601</v>
      </c>
      <c r="H292" s="47">
        <v>66407</v>
      </c>
    </row>
    <row r="293" spans="1:8" x14ac:dyDescent="0.2">
      <c r="A293" s="46" t="s">
        <v>293</v>
      </c>
      <c r="B293" s="47">
        <v>31140</v>
      </c>
      <c r="C293" s="47">
        <v>49550</v>
      </c>
      <c r="D293" s="11">
        <v>0.65100000000000002</v>
      </c>
      <c r="E293" s="11">
        <v>0.184</v>
      </c>
      <c r="F293" s="50">
        <v>15</v>
      </c>
      <c r="G293" s="47">
        <v>35841</v>
      </c>
      <c r="H293" s="47">
        <v>69735</v>
      </c>
    </row>
    <row r="294" spans="1:8" x14ac:dyDescent="0.2">
      <c r="A294" s="46" t="s">
        <v>294</v>
      </c>
      <c r="B294" s="47">
        <v>32250</v>
      </c>
      <c r="C294" s="47">
        <v>47050</v>
      </c>
      <c r="D294" s="11">
        <v>0.65200000000000002</v>
      </c>
      <c r="E294" s="11">
        <v>0.16200000000000001</v>
      </c>
      <c r="F294" s="50">
        <v>12</v>
      </c>
      <c r="G294" s="47">
        <v>38356</v>
      </c>
      <c r="H294" s="47">
        <v>69796</v>
      </c>
    </row>
    <row r="295" spans="1:8" x14ac:dyDescent="0.2">
      <c r="A295" s="46" t="s">
        <v>295</v>
      </c>
      <c r="B295" s="47">
        <v>36000</v>
      </c>
      <c r="C295" s="47">
        <v>58375</v>
      </c>
      <c r="D295" s="11">
        <v>0.61499999999999999</v>
      </c>
      <c r="E295" s="11">
        <v>0.111</v>
      </c>
      <c r="F295" s="50">
        <v>17</v>
      </c>
      <c r="G295" s="47">
        <v>41907</v>
      </c>
      <c r="H295" s="47">
        <v>81089</v>
      </c>
    </row>
    <row r="296" spans="1:8" x14ac:dyDescent="0.2">
      <c r="A296" s="46" t="s">
        <v>296</v>
      </c>
      <c r="B296" s="47">
        <v>37316</v>
      </c>
      <c r="C296" s="47">
        <v>71519</v>
      </c>
      <c r="D296" s="11">
        <v>0.67100000000000004</v>
      </c>
      <c r="E296" s="11">
        <v>0.26100000000000001</v>
      </c>
      <c r="F296" s="50">
        <v>18</v>
      </c>
      <c r="G296" s="47">
        <v>46996</v>
      </c>
      <c r="H296" s="47">
        <v>86866</v>
      </c>
    </row>
    <row r="297" spans="1:8" x14ac:dyDescent="0.2">
      <c r="A297" s="46" t="s">
        <v>297</v>
      </c>
      <c r="B297" s="47">
        <v>30250</v>
      </c>
      <c r="C297" s="47">
        <v>40250</v>
      </c>
      <c r="D297" s="11">
        <v>0.76</v>
      </c>
      <c r="E297" s="11">
        <v>0.186</v>
      </c>
      <c r="F297" s="50">
        <v>10</v>
      </c>
      <c r="G297" s="47">
        <v>37436</v>
      </c>
      <c r="H297" s="47">
        <v>73282</v>
      </c>
    </row>
    <row r="298" spans="1:8" x14ac:dyDescent="0.2">
      <c r="A298" s="46" t="s">
        <v>298</v>
      </c>
      <c r="B298" s="47">
        <v>31500</v>
      </c>
      <c r="C298" s="47">
        <v>50000</v>
      </c>
      <c r="D298" s="11">
        <v>0.57899999999999996</v>
      </c>
      <c r="E298" s="11">
        <v>0.14699999999999999</v>
      </c>
      <c r="F298" s="50">
        <v>12</v>
      </c>
      <c r="G298" s="47">
        <v>37651</v>
      </c>
      <c r="H298" s="47">
        <v>77692</v>
      </c>
    </row>
    <row r="299" spans="1:8" x14ac:dyDescent="0.2">
      <c r="A299" s="46" t="s">
        <v>299</v>
      </c>
      <c r="B299" s="47">
        <v>36750</v>
      </c>
      <c r="C299" s="47">
        <v>58550</v>
      </c>
      <c r="D299" s="11">
        <v>0.66</v>
      </c>
      <c r="E299" s="11">
        <v>0.157</v>
      </c>
      <c r="F299" s="50">
        <v>18</v>
      </c>
      <c r="G299" s="47">
        <v>43486</v>
      </c>
      <c r="H299" s="47">
        <v>81587</v>
      </c>
    </row>
    <row r="300" spans="1:8" x14ac:dyDescent="0.2">
      <c r="A300" s="46" t="s">
        <v>300</v>
      </c>
      <c r="B300" s="47">
        <v>31000</v>
      </c>
      <c r="C300" s="47">
        <v>45200</v>
      </c>
      <c r="D300" s="11">
        <v>0.52</v>
      </c>
      <c r="E300" s="11">
        <v>0.19400000000000001</v>
      </c>
      <c r="F300" s="50">
        <v>10</v>
      </c>
      <c r="G300" s="47">
        <v>35579</v>
      </c>
      <c r="H300" s="47">
        <v>66559</v>
      </c>
    </row>
    <row r="301" spans="1:8" x14ac:dyDescent="0.2">
      <c r="A301" s="46" t="s">
        <v>301</v>
      </c>
      <c r="B301" s="47">
        <v>33000</v>
      </c>
      <c r="C301" s="47">
        <v>50250</v>
      </c>
      <c r="D301" s="11">
        <v>0.69599999999999995</v>
      </c>
      <c r="E301" s="11">
        <v>5.6000000000000001E-2</v>
      </c>
      <c r="F301" s="50">
        <v>16</v>
      </c>
      <c r="G301" s="47">
        <v>38903</v>
      </c>
      <c r="H301" s="47">
        <v>78769</v>
      </c>
    </row>
    <row r="302" spans="1:8" x14ac:dyDescent="0.2">
      <c r="A302" s="46" t="s">
        <v>302</v>
      </c>
      <c r="B302" s="47">
        <v>39000</v>
      </c>
      <c r="C302" s="47">
        <v>71025</v>
      </c>
      <c r="D302" s="11">
        <v>0.65300000000000002</v>
      </c>
      <c r="E302" s="11">
        <v>0.186</v>
      </c>
      <c r="F302" s="50">
        <v>17</v>
      </c>
      <c r="G302" s="47">
        <v>50157</v>
      </c>
      <c r="H302" s="47">
        <v>90540</v>
      </c>
    </row>
    <row r="303" spans="1:8" x14ac:dyDescent="0.2">
      <c r="A303" s="46" t="s">
        <v>303</v>
      </c>
      <c r="B303" s="47">
        <v>33600</v>
      </c>
      <c r="C303" s="47">
        <v>57950</v>
      </c>
      <c r="D303" s="11">
        <v>0.82499999999999996</v>
      </c>
      <c r="E303" s="11">
        <v>0.14000000000000001</v>
      </c>
      <c r="F303" s="50">
        <v>16</v>
      </c>
      <c r="G303" s="47">
        <v>42082</v>
      </c>
      <c r="H303" s="47">
        <v>86173</v>
      </c>
    </row>
    <row r="304" spans="1:8" x14ac:dyDescent="0.2">
      <c r="A304" s="46" t="s">
        <v>304</v>
      </c>
      <c r="B304" s="47">
        <v>32000</v>
      </c>
      <c r="C304" s="47">
        <v>53760</v>
      </c>
      <c r="D304" s="11">
        <v>0.20200000000000001</v>
      </c>
      <c r="E304" s="11">
        <v>0.106</v>
      </c>
      <c r="F304" s="50">
        <v>15</v>
      </c>
      <c r="G304" s="47">
        <v>41726</v>
      </c>
      <c r="H304" s="47">
        <v>71465</v>
      </c>
    </row>
    <row r="305" spans="1:8" x14ac:dyDescent="0.2">
      <c r="A305" s="46" t="s">
        <v>305</v>
      </c>
      <c r="B305" s="47">
        <v>31371</v>
      </c>
      <c r="C305" s="47">
        <v>59895</v>
      </c>
      <c r="D305" s="11">
        <v>0.56599999999999995</v>
      </c>
      <c r="E305" s="11">
        <v>0.23699999999999999</v>
      </c>
      <c r="F305" s="50">
        <v>15</v>
      </c>
      <c r="G305" s="47">
        <v>39205</v>
      </c>
      <c r="H305" s="47">
        <v>73564</v>
      </c>
    </row>
    <row r="306" spans="1:8" x14ac:dyDescent="0.2">
      <c r="A306" s="46" t="s">
        <v>306</v>
      </c>
      <c r="B306" s="47">
        <v>36250</v>
      </c>
      <c r="C306" s="47">
        <v>64350</v>
      </c>
      <c r="D306" s="11">
        <v>0.72199999999999998</v>
      </c>
      <c r="E306" s="11">
        <v>0.13100000000000001</v>
      </c>
      <c r="F306" s="50">
        <v>17</v>
      </c>
      <c r="G306" s="47">
        <v>45321</v>
      </c>
      <c r="H306" s="47">
        <v>87541</v>
      </c>
    </row>
    <row r="307" spans="1:8" x14ac:dyDescent="0.2">
      <c r="A307" s="46" t="s">
        <v>307</v>
      </c>
      <c r="B307" s="47">
        <v>31800</v>
      </c>
      <c r="C307" s="47">
        <v>53800</v>
      </c>
      <c r="D307" s="11">
        <v>0.54600000000000004</v>
      </c>
      <c r="E307" s="11">
        <v>0.16900000000000001</v>
      </c>
      <c r="F307" s="50">
        <v>7</v>
      </c>
      <c r="G307" s="47">
        <v>34105</v>
      </c>
      <c r="H307" s="47">
        <v>87500</v>
      </c>
    </row>
    <row r="308" spans="1:8" x14ac:dyDescent="0.2">
      <c r="A308" s="46" t="s">
        <v>308</v>
      </c>
      <c r="B308" s="47">
        <v>31500</v>
      </c>
      <c r="C308" s="47">
        <v>37200</v>
      </c>
      <c r="D308" s="11">
        <v>0.63600000000000001</v>
      </c>
      <c r="E308" s="11">
        <v>0.2</v>
      </c>
      <c r="F308" s="50">
        <v>6</v>
      </c>
      <c r="G308" s="47">
        <v>38108</v>
      </c>
      <c r="H308" s="47">
        <v>55000</v>
      </c>
    </row>
    <row r="309" spans="1:8" x14ac:dyDescent="0.2">
      <c r="A309" s="46" t="s">
        <v>309</v>
      </c>
      <c r="B309" s="47">
        <v>31750</v>
      </c>
      <c r="C309" s="47">
        <v>48725</v>
      </c>
      <c r="D309" s="11">
        <v>0.47899999999999998</v>
      </c>
      <c r="E309" s="11">
        <v>0.20300000000000001</v>
      </c>
      <c r="F309" s="50">
        <v>18</v>
      </c>
      <c r="G309" s="47">
        <v>36989</v>
      </c>
      <c r="H309" s="47">
        <v>75725</v>
      </c>
    </row>
    <row r="310" spans="1:8" x14ac:dyDescent="0.2">
      <c r="A310" s="46" t="s">
        <v>310</v>
      </c>
      <c r="B310" s="47">
        <v>32000</v>
      </c>
      <c r="C310" s="47">
        <v>47250</v>
      </c>
      <c r="D310" s="11">
        <v>0.54600000000000004</v>
      </c>
      <c r="E310" s="11">
        <v>0.188</v>
      </c>
      <c r="F310" s="50">
        <v>12</v>
      </c>
      <c r="G310" s="47">
        <v>36453</v>
      </c>
      <c r="H310" s="47">
        <v>76884</v>
      </c>
    </row>
    <row r="311" spans="1:8" x14ac:dyDescent="0.2">
      <c r="A311" s="46" t="s">
        <v>311</v>
      </c>
      <c r="B311" s="47">
        <v>31000</v>
      </c>
      <c r="C311" s="47">
        <v>48200</v>
      </c>
      <c r="D311" s="11">
        <v>0.90900000000000003</v>
      </c>
      <c r="E311" s="11">
        <v>0.02</v>
      </c>
      <c r="F311" s="50">
        <v>5</v>
      </c>
      <c r="G311" s="47">
        <v>34027</v>
      </c>
      <c r="H311" s="47">
        <v>48200</v>
      </c>
    </row>
    <row r="312" spans="1:8" x14ac:dyDescent="0.2">
      <c r="A312" s="46" t="s">
        <v>312</v>
      </c>
      <c r="B312" s="47">
        <v>25000</v>
      </c>
      <c r="C312" s="47">
        <v>41000</v>
      </c>
      <c r="D312" s="11">
        <v>0.7</v>
      </c>
      <c r="E312" s="11">
        <v>0.25700000000000001</v>
      </c>
      <c r="F312" s="50">
        <v>7</v>
      </c>
      <c r="G312" s="47">
        <v>31881</v>
      </c>
      <c r="H312" s="47">
        <v>45542</v>
      </c>
    </row>
    <row r="313" spans="1:8" x14ac:dyDescent="0.2">
      <c r="A313" s="46" t="s">
        <v>313</v>
      </c>
      <c r="B313" s="47">
        <v>33650</v>
      </c>
      <c r="C313" s="47">
        <v>53050</v>
      </c>
      <c r="D313" s="11">
        <v>0.72699999999999998</v>
      </c>
      <c r="E313" s="11">
        <v>0.17399999999999999</v>
      </c>
      <c r="F313" s="50">
        <v>15</v>
      </c>
      <c r="G313" s="47">
        <v>39754</v>
      </c>
      <c r="H313" s="47">
        <v>82601</v>
      </c>
    </row>
    <row r="314" spans="1:8" x14ac:dyDescent="0.2">
      <c r="A314" s="46" t="s">
        <v>314</v>
      </c>
      <c r="B314" s="47">
        <v>33550</v>
      </c>
      <c r="C314" s="47">
        <v>45850</v>
      </c>
      <c r="D314" s="11">
        <v>0.54600000000000004</v>
      </c>
      <c r="E314" s="11">
        <v>4.3999999999999997E-2</v>
      </c>
      <c r="F314" s="50">
        <v>6</v>
      </c>
      <c r="G314" s="47">
        <v>33297</v>
      </c>
      <c r="H314" s="47">
        <v>59400</v>
      </c>
    </row>
    <row r="315" spans="1:8" x14ac:dyDescent="0.2">
      <c r="A315" s="46" t="s">
        <v>315</v>
      </c>
      <c r="B315" s="47">
        <v>35000</v>
      </c>
      <c r="C315" s="47">
        <v>49400</v>
      </c>
      <c r="D315" s="11">
        <v>0.47599999999999998</v>
      </c>
      <c r="E315" s="11">
        <v>0.161</v>
      </c>
      <c r="F315" s="50">
        <v>11</v>
      </c>
      <c r="G315" s="47">
        <v>40630</v>
      </c>
      <c r="H315" s="47">
        <v>75000</v>
      </c>
    </row>
    <row r="316" spans="1:8" x14ac:dyDescent="0.2">
      <c r="A316" s="46" t="s">
        <v>316</v>
      </c>
      <c r="B316" s="47">
        <v>34500</v>
      </c>
      <c r="C316" s="47">
        <v>51300</v>
      </c>
      <c r="D316" s="11">
        <v>0.66700000000000004</v>
      </c>
      <c r="E316" s="11">
        <v>0.161</v>
      </c>
      <c r="F316" s="50">
        <v>13</v>
      </c>
      <c r="G316" s="47">
        <v>39809</v>
      </c>
      <c r="H316" s="47">
        <v>93868</v>
      </c>
    </row>
    <row r="317" spans="1:8" x14ac:dyDescent="0.2">
      <c r="A317" s="46" t="s">
        <v>317</v>
      </c>
      <c r="B317" s="47">
        <v>33500</v>
      </c>
      <c r="C317" s="47">
        <v>50000</v>
      </c>
      <c r="D317" s="11">
        <v>0.6</v>
      </c>
      <c r="E317" s="11">
        <v>0.21299999999999999</v>
      </c>
      <c r="F317" s="50">
        <v>13</v>
      </c>
      <c r="G317" s="47">
        <v>38984</v>
      </c>
      <c r="H317" s="47">
        <v>71563</v>
      </c>
    </row>
    <row r="318" spans="1:8" x14ac:dyDescent="0.2">
      <c r="A318" s="46" t="s">
        <v>318</v>
      </c>
      <c r="B318" s="47">
        <v>35350</v>
      </c>
      <c r="C318" s="47">
        <v>59141</v>
      </c>
      <c r="D318" s="11">
        <v>0.71799999999999997</v>
      </c>
      <c r="E318" s="11">
        <v>0.193</v>
      </c>
      <c r="F318" s="50">
        <v>16</v>
      </c>
      <c r="G318" s="47">
        <v>41589</v>
      </c>
      <c r="H318" s="47">
        <v>81468</v>
      </c>
    </row>
    <row r="319" spans="1:8" x14ac:dyDescent="0.2">
      <c r="A319" s="46" t="s">
        <v>319</v>
      </c>
      <c r="B319" s="47">
        <v>34750</v>
      </c>
      <c r="C319" s="47">
        <v>54140</v>
      </c>
      <c r="D319" s="11">
        <v>0.57399999999999995</v>
      </c>
      <c r="E319" s="11">
        <v>0.23</v>
      </c>
      <c r="F319" s="50">
        <v>15</v>
      </c>
      <c r="G319" s="47">
        <v>39591</v>
      </c>
      <c r="H319" s="47">
        <v>76744</v>
      </c>
    </row>
    <row r="320" spans="1:8" x14ac:dyDescent="0.2">
      <c r="A320" s="46" t="s">
        <v>320</v>
      </c>
      <c r="B320" s="47">
        <v>35800</v>
      </c>
      <c r="C320" s="47">
        <v>60646</v>
      </c>
      <c r="D320" s="11">
        <v>0.58599999999999997</v>
      </c>
      <c r="E320" s="11">
        <v>0.20200000000000001</v>
      </c>
      <c r="F320" s="50">
        <v>15</v>
      </c>
      <c r="G320" s="47">
        <v>42360</v>
      </c>
      <c r="H320" s="47">
        <v>84450</v>
      </c>
    </row>
    <row r="321" spans="1:8" x14ac:dyDescent="0.2">
      <c r="A321" s="46" t="s">
        <v>321</v>
      </c>
      <c r="B321" s="47">
        <v>31000</v>
      </c>
      <c r="C321" s="47">
        <v>49600</v>
      </c>
      <c r="D321" s="11">
        <v>0.76200000000000001</v>
      </c>
      <c r="E321" s="11">
        <v>0.20399999999999999</v>
      </c>
      <c r="F321" s="50">
        <v>12</v>
      </c>
      <c r="G321" s="47">
        <v>37374</v>
      </c>
      <c r="H321" s="47">
        <v>69523</v>
      </c>
    </row>
    <row r="322" spans="1:8" x14ac:dyDescent="0.2">
      <c r="A322" s="46" t="s">
        <v>322</v>
      </c>
      <c r="B322" s="47">
        <v>32300</v>
      </c>
      <c r="C322" s="47">
        <v>56202</v>
      </c>
      <c r="D322" s="11">
        <v>0.65500000000000003</v>
      </c>
      <c r="E322" s="11">
        <v>0.16300000000000001</v>
      </c>
      <c r="F322" s="50">
        <v>15</v>
      </c>
      <c r="G322" s="47">
        <v>43540</v>
      </c>
      <c r="H322" s="47">
        <v>83968</v>
      </c>
    </row>
    <row r="323" spans="1:8" x14ac:dyDescent="0.2">
      <c r="A323" s="46" t="s">
        <v>323</v>
      </c>
      <c r="B323" s="47">
        <v>33000</v>
      </c>
      <c r="C323" s="47">
        <v>47450</v>
      </c>
      <c r="D323" s="11">
        <v>0.69199999999999995</v>
      </c>
      <c r="E323" s="11">
        <v>0.20799999999999999</v>
      </c>
      <c r="F323" s="50">
        <v>12</v>
      </c>
      <c r="G323" s="47">
        <v>37283</v>
      </c>
      <c r="H323" s="47">
        <v>72457</v>
      </c>
    </row>
    <row r="324" spans="1:8" x14ac:dyDescent="0.2">
      <c r="A324" s="46" t="s">
        <v>324</v>
      </c>
      <c r="B324" s="47">
        <v>36000</v>
      </c>
      <c r="C324" s="47">
        <v>63720</v>
      </c>
      <c r="D324" s="11">
        <v>0.51600000000000001</v>
      </c>
      <c r="E324" s="11">
        <v>0.24099999999999999</v>
      </c>
      <c r="F324" s="50">
        <v>13</v>
      </c>
      <c r="G324" s="47">
        <v>45880</v>
      </c>
      <c r="H324" s="47">
        <v>85457</v>
      </c>
    </row>
    <row r="325" spans="1:8" x14ac:dyDescent="0.2">
      <c r="A325" s="46" t="s">
        <v>325</v>
      </c>
      <c r="B325" s="47">
        <v>32500</v>
      </c>
      <c r="C325" s="47">
        <v>48425</v>
      </c>
      <c r="D325" s="11">
        <v>0.54600000000000004</v>
      </c>
      <c r="E325" s="11">
        <v>0.23899999999999999</v>
      </c>
      <c r="F325" s="50">
        <v>17</v>
      </c>
      <c r="G325" s="47">
        <v>39505</v>
      </c>
      <c r="H325" s="47">
        <v>88245</v>
      </c>
    </row>
    <row r="326" spans="1:8" x14ac:dyDescent="0.2">
      <c r="A326" s="46" t="s">
        <v>326</v>
      </c>
      <c r="B326" s="47">
        <v>34500</v>
      </c>
      <c r="C326" s="47">
        <v>52500</v>
      </c>
      <c r="D326" s="11">
        <v>0.59299999999999997</v>
      </c>
      <c r="E326" s="11">
        <v>0.251</v>
      </c>
      <c r="F326" s="50">
        <v>15</v>
      </c>
      <c r="G326" s="47">
        <v>37801</v>
      </c>
      <c r="H326" s="47">
        <v>73932</v>
      </c>
    </row>
    <row r="327" spans="1:8" x14ac:dyDescent="0.2">
      <c r="A327" s="46" t="s">
        <v>327</v>
      </c>
      <c r="B327" s="47">
        <v>31000</v>
      </c>
      <c r="C327" s="47">
        <v>44550</v>
      </c>
      <c r="D327" s="11">
        <v>0.68799999999999994</v>
      </c>
      <c r="E327" s="11">
        <v>0.36099999999999999</v>
      </c>
      <c r="F327" s="50">
        <v>11</v>
      </c>
      <c r="G327" s="47">
        <v>37352</v>
      </c>
      <c r="H327" s="47">
        <v>60600</v>
      </c>
    </row>
    <row r="328" spans="1:8" x14ac:dyDescent="0.2">
      <c r="A328" s="46" t="s">
        <v>328</v>
      </c>
      <c r="B328" s="47">
        <v>35030</v>
      </c>
      <c r="C328" s="47">
        <v>52788</v>
      </c>
      <c r="D328" s="11">
        <v>0.53200000000000003</v>
      </c>
      <c r="E328" s="11">
        <v>0.18</v>
      </c>
      <c r="F328" s="50">
        <v>17</v>
      </c>
      <c r="G328" s="47">
        <v>41615</v>
      </c>
      <c r="H328" s="47">
        <v>81606</v>
      </c>
    </row>
    <row r="329" spans="1:8" x14ac:dyDescent="0.2">
      <c r="A329" s="46" t="s">
        <v>329</v>
      </c>
      <c r="B329" s="47">
        <v>37500</v>
      </c>
      <c r="C329" s="47">
        <v>58000</v>
      </c>
      <c r="D329" s="11">
        <v>0.5</v>
      </c>
      <c r="E329" s="11">
        <v>0.218</v>
      </c>
      <c r="F329" s="50">
        <v>19</v>
      </c>
      <c r="G329" s="47">
        <v>44035</v>
      </c>
      <c r="H329" s="47">
        <v>91692</v>
      </c>
    </row>
    <row r="330" spans="1:8" x14ac:dyDescent="0.2">
      <c r="A330" s="46" t="s">
        <v>330</v>
      </c>
      <c r="B330" s="47">
        <v>33500</v>
      </c>
      <c r="C330" s="47">
        <v>46075</v>
      </c>
      <c r="D330" s="11">
        <v>0.33300000000000002</v>
      </c>
      <c r="E330" s="11">
        <v>0.11799999999999999</v>
      </c>
      <c r="F330" s="50">
        <v>14</v>
      </c>
      <c r="G330" s="47">
        <v>36115</v>
      </c>
      <c r="H330" s="47">
        <v>79195</v>
      </c>
    </row>
    <row r="331" spans="1:8" x14ac:dyDescent="0.2">
      <c r="A331" s="46" t="s">
        <v>331</v>
      </c>
      <c r="B331" s="47">
        <v>32200</v>
      </c>
      <c r="C331" s="47">
        <v>51814</v>
      </c>
      <c r="D331" s="11">
        <v>0.48299999999999998</v>
      </c>
      <c r="E331" s="11">
        <v>0.14899999999999999</v>
      </c>
      <c r="F331" s="50">
        <v>11</v>
      </c>
      <c r="G331" s="47">
        <v>36275</v>
      </c>
      <c r="H331" s="47">
        <v>82500</v>
      </c>
    </row>
    <row r="332" spans="1:8" x14ac:dyDescent="0.2">
      <c r="A332" s="46" t="s">
        <v>332</v>
      </c>
      <c r="B332" s="47">
        <v>32700</v>
      </c>
      <c r="C332" s="47">
        <v>52400</v>
      </c>
      <c r="D332" s="11">
        <v>0.70799999999999996</v>
      </c>
      <c r="E332" s="11">
        <v>0.13300000000000001</v>
      </c>
      <c r="F332" s="50">
        <v>11</v>
      </c>
      <c r="G332" s="47">
        <v>41603</v>
      </c>
      <c r="H332" s="47">
        <v>79011</v>
      </c>
    </row>
    <row r="333" spans="1:8" x14ac:dyDescent="0.2">
      <c r="A333" s="46" t="s">
        <v>333</v>
      </c>
      <c r="B333" s="47">
        <v>32330</v>
      </c>
      <c r="C333" s="47">
        <v>49830</v>
      </c>
      <c r="D333" s="11">
        <v>0.87</v>
      </c>
      <c r="E333" s="11">
        <v>0.104</v>
      </c>
      <c r="F333" s="50">
        <v>8</v>
      </c>
      <c r="G333" s="47">
        <v>42955</v>
      </c>
      <c r="H333" s="47">
        <v>67541</v>
      </c>
    </row>
    <row r="334" spans="1:8" x14ac:dyDescent="0.2">
      <c r="A334" s="46" t="s">
        <v>334</v>
      </c>
      <c r="B334" s="47">
        <v>32750</v>
      </c>
      <c r="C334" s="47">
        <v>46850</v>
      </c>
      <c r="D334" s="11">
        <v>0.52</v>
      </c>
      <c r="E334" s="11">
        <v>0.158</v>
      </c>
      <c r="F334" s="50">
        <v>11</v>
      </c>
      <c r="G334" s="47">
        <v>38066</v>
      </c>
      <c r="H334" s="47">
        <v>71790</v>
      </c>
    </row>
    <row r="335" spans="1:8" x14ac:dyDescent="0.2">
      <c r="A335" s="46" t="s">
        <v>335</v>
      </c>
      <c r="B335" s="47">
        <v>35500</v>
      </c>
      <c r="C335" s="47">
        <v>56895</v>
      </c>
      <c r="D335" s="11">
        <v>0.6</v>
      </c>
      <c r="E335" s="11">
        <v>0.13500000000000001</v>
      </c>
      <c r="F335" s="50">
        <v>17</v>
      </c>
      <c r="G335" s="47">
        <v>43496</v>
      </c>
      <c r="H335" s="47">
        <v>88337</v>
      </c>
    </row>
    <row r="336" spans="1:8" x14ac:dyDescent="0.2">
      <c r="A336" s="46" t="s">
        <v>336</v>
      </c>
      <c r="B336" s="47">
        <v>32330</v>
      </c>
      <c r="C336" s="47">
        <v>49580</v>
      </c>
      <c r="D336" s="11">
        <v>0.7</v>
      </c>
      <c r="E336" s="11">
        <v>0.106</v>
      </c>
      <c r="F336" s="50">
        <v>10</v>
      </c>
      <c r="G336" s="47">
        <v>38784</v>
      </c>
      <c r="H336" s="47">
        <v>77720</v>
      </c>
    </row>
    <row r="337" spans="1:8" x14ac:dyDescent="0.2">
      <c r="A337" s="46" t="s">
        <v>337</v>
      </c>
      <c r="B337" s="47">
        <v>26000</v>
      </c>
      <c r="C337" s="47">
        <v>36000</v>
      </c>
      <c r="D337" s="11">
        <v>0.5</v>
      </c>
      <c r="E337" s="11">
        <v>0.434</v>
      </c>
      <c r="F337" s="50">
        <v>19</v>
      </c>
      <c r="G337" s="47">
        <v>31297</v>
      </c>
      <c r="H337" s="47">
        <v>60327</v>
      </c>
    </row>
    <row r="338" spans="1:8" x14ac:dyDescent="0.2">
      <c r="A338" s="46" t="s">
        <v>338</v>
      </c>
      <c r="B338" s="47">
        <v>30299</v>
      </c>
      <c r="C338" s="47">
        <v>45045</v>
      </c>
      <c r="D338" s="11">
        <v>0.69099999999999995</v>
      </c>
      <c r="E338" s="11">
        <v>0.21299999999999999</v>
      </c>
      <c r="F338" s="50">
        <v>14</v>
      </c>
      <c r="G338" s="47">
        <v>39442</v>
      </c>
      <c r="H338" s="47">
        <v>74982</v>
      </c>
    </row>
    <row r="339" spans="1:8" x14ac:dyDescent="0.2">
      <c r="A339" s="46" t="s">
        <v>339</v>
      </c>
      <c r="B339" s="47">
        <v>28010</v>
      </c>
      <c r="C339" s="47">
        <v>43510</v>
      </c>
      <c r="D339" s="11">
        <v>0.68</v>
      </c>
      <c r="E339" s="11">
        <v>0.23799999999999999</v>
      </c>
      <c r="F339" s="50">
        <v>17</v>
      </c>
      <c r="G339" s="47">
        <v>35027</v>
      </c>
      <c r="H339" s="47">
        <v>67211</v>
      </c>
    </row>
    <row r="340" spans="1:8" x14ac:dyDescent="0.2">
      <c r="A340" s="46" t="s">
        <v>340</v>
      </c>
      <c r="B340" s="47">
        <v>31000</v>
      </c>
      <c r="C340" s="47">
        <v>47600</v>
      </c>
      <c r="D340" s="11">
        <v>0.621</v>
      </c>
      <c r="E340" s="11">
        <v>0.23699999999999999</v>
      </c>
      <c r="F340" s="50">
        <v>15</v>
      </c>
      <c r="G340" s="47">
        <v>38113</v>
      </c>
      <c r="H340" s="47">
        <v>76776</v>
      </c>
    </row>
    <row r="341" spans="1:8" x14ac:dyDescent="0.2">
      <c r="A341" s="46" t="s">
        <v>341</v>
      </c>
      <c r="B341" s="47">
        <v>30100</v>
      </c>
      <c r="C341" s="47">
        <v>46100</v>
      </c>
      <c r="D341" s="11">
        <v>0.54200000000000004</v>
      </c>
      <c r="E341" s="11">
        <v>0.26600000000000001</v>
      </c>
      <c r="F341" s="50">
        <v>7</v>
      </c>
      <c r="G341" s="47">
        <v>35858</v>
      </c>
      <c r="H341" s="47">
        <v>76625</v>
      </c>
    </row>
    <row r="342" spans="1:8" x14ac:dyDescent="0.2">
      <c r="A342" s="46" t="s">
        <v>342</v>
      </c>
      <c r="B342" s="47">
        <v>33300</v>
      </c>
      <c r="C342" s="47">
        <v>56800</v>
      </c>
      <c r="D342" s="11">
        <v>0.56000000000000005</v>
      </c>
      <c r="E342" s="11">
        <v>0.158</v>
      </c>
      <c r="F342" s="50">
        <v>17</v>
      </c>
      <c r="G342" s="47">
        <v>39507</v>
      </c>
      <c r="H342" s="47">
        <v>77822</v>
      </c>
    </row>
    <row r="343" spans="1:8" x14ac:dyDescent="0.2">
      <c r="A343" s="46" t="s">
        <v>343</v>
      </c>
      <c r="B343" s="47">
        <v>34250</v>
      </c>
      <c r="C343" s="47">
        <v>50430</v>
      </c>
      <c r="D343" s="11">
        <v>0.82499999999999996</v>
      </c>
      <c r="E343" s="11">
        <v>0.152</v>
      </c>
      <c r="F343" s="50">
        <v>20</v>
      </c>
      <c r="G343" s="47">
        <v>42024</v>
      </c>
      <c r="H343" s="47">
        <v>82144</v>
      </c>
    </row>
    <row r="344" spans="1:8" x14ac:dyDescent="0.2">
      <c r="A344" s="46" t="s">
        <v>344</v>
      </c>
      <c r="B344" s="47">
        <v>27000</v>
      </c>
      <c r="C344" s="47">
        <v>47543</v>
      </c>
      <c r="D344" s="11">
        <v>0.28599999999999998</v>
      </c>
      <c r="E344" s="11">
        <v>0.28199999999999997</v>
      </c>
      <c r="F344" s="50">
        <v>6</v>
      </c>
      <c r="G344" s="47">
        <v>30071</v>
      </c>
      <c r="H344" s="47">
        <v>55556</v>
      </c>
    </row>
    <row r="345" spans="1:8" x14ac:dyDescent="0.2">
      <c r="A345" s="46" t="s">
        <v>345</v>
      </c>
      <c r="B345" s="47">
        <v>30000</v>
      </c>
      <c r="C345" s="47">
        <v>52024</v>
      </c>
      <c r="D345" s="11">
        <v>0.72699999999999998</v>
      </c>
      <c r="E345" s="11">
        <v>0.20599999999999999</v>
      </c>
      <c r="F345" s="50">
        <v>15</v>
      </c>
      <c r="G345" s="47">
        <v>37546</v>
      </c>
      <c r="H345" s="47">
        <v>83667</v>
      </c>
    </row>
    <row r="346" spans="1:8" x14ac:dyDescent="0.2">
      <c r="A346" s="46" t="s">
        <v>346</v>
      </c>
      <c r="B346" s="47">
        <v>29000</v>
      </c>
      <c r="C346" s="47">
        <v>52700</v>
      </c>
      <c r="D346" s="11">
        <v>0.52900000000000003</v>
      </c>
      <c r="E346" s="11">
        <v>0.22600000000000001</v>
      </c>
      <c r="F346" s="50">
        <v>18</v>
      </c>
      <c r="G346" s="47">
        <v>36804</v>
      </c>
      <c r="H346" s="47">
        <v>74270</v>
      </c>
    </row>
    <row r="347" spans="1:8" x14ac:dyDescent="0.2">
      <c r="A347" s="46" t="s">
        <v>347</v>
      </c>
      <c r="B347" s="47">
        <v>30000</v>
      </c>
      <c r="C347" s="47">
        <v>43175</v>
      </c>
      <c r="D347" s="11">
        <v>0.74099999999999999</v>
      </c>
      <c r="E347" s="11">
        <v>0.23899999999999999</v>
      </c>
      <c r="F347" s="50">
        <v>14</v>
      </c>
      <c r="G347" s="47">
        <v>38579</v>
      </c>
      <c r="H347" s="47">
        <v>83913</v>
      </c>
    </row>
    <row r="348" spans="1:8" x14ac:dyDescent="0.2">
      <c r="A348" s="46" t="s">
        <v>348</v>
      </c>
      <c r="B348" s="47">
        <v>28496</v>
      </c>
      <c r="C348" s="47">
        <v>50545</v>
      </c>
      <c r="D348" s="11">
        <v>0.40899999999999997</v>
      </c>
      <c r="E348" s="11">
        <v>0.47599999999999998</v>
      </c>
      <c r="F348" s="50">
        <v>8</v>
      </c>
      <c r="G348" s="47">
        <v>33435</v>
      </c>
      <c r="H348" s="47">
        <v>70985</v>
      </c>
    </row>
    <row r="349" spans="1:8" x14ac:dyDescent="0.2">
      <c r="A349" s="46" t="s">
        <v>349</v>
      </c>
      <c r="B349" s="47">
        <v>36375</v>
      </c>
      <c r="C349" s="47">
        <v>52675</v>
      </c>
      <c r="D349" s="11">
        <v>0.45</v>
      </c>
      <c r="E349" s="11">
        <v>0.20399999999999999</v>
      </c>
      <c r="F349" s="50">
        <v>15</v>
      </c>
      <c r="G349" s="47">
        <v>40982</v>
      </c>
      <c r="H349" s="47">
        <v>65385</v>
      </c>
    </row>
    <row r="350" spans="1:8" x14ac:dyDescent="0.2">
      <c r="A350" s="46" t="s">
        <v>350</v>
      </c>
      <c r="B350" s="47">
        <v>35000</v>
      </c>
      <c r="C350" s="47">
        <v>59100</v>
      </c>
      <c r="D350" s="11">
        <v>0.42</v>
      </c>
      <c r="E350" s="11">
        <v>0.24199999999999999</v>
      </c>
      <c r="F350" s="50">
        <v>16</v>
      </c>
      <c r="G350" s="47">
        <v>45404</v>
      </c>
      <c r="H350" s="47">
        <v>76883</v>
      </c>
    </row>
    <row r="351" spans="1:8" x14ac:dyDescent="0.2">
      <c r="A351" s="46" t="s">
        <v>351</v>
      </c>
      <c r="B351" s="47">
        <v>34963</v>
      </c>
      <c r="C351" s="47">
        <v>57351</v>
      </c>
      <c r="D351" s="11">
        <v>0.73299999999999998</v>
      </c>
      <c r="E351" s="11">
        <v>0.13700000000000001</v>
      </c>
      <c r="F351" s="50">
        <v>9</v>
      </c>
      <c r="G351" s="47">
        <v>45984</v>
      </c>
      <c r="H351" s="47">
        <v>79589</v>
      </c>
    </row>
    <row r="352" spans="1:8" x14ac:dyDescent="0.2">
      <c r="A352" s="46" t="s">
        <v>352</v>
      </c>
      <c r="B352" s="47">
        <v>33410</v>
      </c>
      <c r="C352" s="47">
        <v>45905</v>
      </c>
      <c r="D352" s="11">
        <v>0.84199999999999997</v>
      </c>
      <c r="E352" s="11">
        <v>0.22600000000000001</v>
      </c>
      <c r="F352" s="50">
        <v>13</v>
      </c>
      <c r="G352" s="47">
        <v>39057</v>
      </c>
      <c r="H352" s="47">
        <v>76599</v>
      </c>
    </row>
    <row r="353" spans="1:8" x14ac:dyDescent="0.2">
      <c r="A353" s="46" t="s">
        <v>353</v>
      </c>
      <c r="B353" s="47">
        <v>35000</v>
      </c>
      <c r="C353" s="47">
        <v>58050</v>
      </c>
      <c r="D353" s="11">
        <v>0.58299999999999996</v>
      </c>
      <c r="E353" s="11">
        <v>0.214</v>
      </c>
      <c r="F353" s="50">
        <v>17</v>
      </c>
      <c r="G353" s="47">
        <v>45155</v>
      </c>
      <c r="H353" s="47">
        <v>75660</v>
      </c>
    </row>
    <row r="354" spans="1:8" x14ac:dyDescent="0.2">
      <c r="A354" s="46" t="s">
        <v>354</v>
      </c>
      <c r="B354" s="47">
        <v>31400</v>
      </c>
      <c r="C354" s="47">
        <v>43500</v>
      </c>
      <c r="D354" s="11">
        <v>0.59099999999999997</v>
      </c>
      <c r="E354" s="11">
        <v>0.22700000000000001</v>
      </c>
      <c r="F354" s="50">
        <v>9</v>
      </c>
      <c r="G354" s="47">
        <v>36479</v>
      </c>
      <c r="H354" s="47">
        <v>82098</v>
      </c>
    </row>
    <row r="355" spans="1:8" x14ac:dyDescent="0.2">
      <c r="A355" s="46" t="s">
        <v>355</v>
      </c>
      <c r="B355" s="47">
        <v>35700</v>
      </c>
      <c r="C355" s="47">
        <v>59000</v>
      </c>
      <c r="D355" s="11">
        <v>0.59699999999999998</v>
      </c>
      <c r="E355" s="11">
        <v>0.188</v>
      </c>
      <c r="F355" s="50">
        <v>17</v>
      </c>
      <c r="G355" s="47">
        <v>42255</v>
      </c>
      <c r="H355" s="47">
        <v>90906</v>
      </c>
    </row>
    <row r="356" spans="1:8" x14ac:dyDescent="0.2">
      <c r="A356" s="46" t="s">
        <v>356</v>
      </c>
      <c r="B356" s="47">
        <v>33955</v>
      </c>
      <c r="C356" s="47">
        <v>60730</v>
      </c>
      <c r="D356" s="11">
        <v>0.47099999999999997</v>
      </c>
      <c r="E356" s="11">
        <v>0.14399999999999999</v>
      </c>
      <c r="F356" s="50">
        <v>19</v>
      </c>
      <c r="G356" s="47">
        <v>43931</v>
      </c>
      <c r="H356" s="47">
        <v>75505</v>
      </c>
    </row>
    <row r="357" spans="1:8" x14ac:dyDescent="0.2">
      <c r="A357" s="46" t="s">
        <v>357</v>
      </c>
      <c r="B357" s="47">
        <v>31000</v>
      </c>
      <c r="C357" s="47">
        <v>48500</v>
      </c>
      <c r="D357" s="11">
        <v>0.6</v>
      </c>
      <c r="E357" s="11">
        <v>0.214</v>
      </c>
      <c r="F357" s="50">
        <v>9</v>
      </c>
      <c r="G357" s="47">
        <v>37680</v>
      </c>
      <c r="H357" s="47">
        <v>71667</v>
      </c>
    </row>
    <row r="358" spans="1:8" x14ac:dyDescent="0.2">
      <c r="A358" s="46" t="s">
        <v>358</v>
      </c>
      <c r="B358" s="47">
        <v>32042</v>
      </c>
      <c r="C358" s="47">
        <v>51598</v>
      </c>
      <c r="D358" s="11">
        <v>0.45500000000000002</v>
      </c>
      <c r="E358" s="11">
        <v>0.13400000000000001</v>
      </c>
      <c r="F358" s="50">
        <v>15</v>
      </c>
      <c r="G358" s="47">
        <v>37191</v>
      </c>
      <c r="H358" s="47">
        <v>78383</v>
      </c>
    </row>
    <row r="359" spans="1:8" x14ac:dyDescent="0.2">
      <c r="A359" s="46" t="s">
        <v>359</v>
      </c>
      <c r="B359" s="47">
        <v>32000</v>
      </c>
      <c r="C359" s="47">
        <v>48300</v>
      </c>
      <c r="D359" s="11">
        <v>0.438</v>
      </c>
      <c r="E359" s="11">
        <v>0.22700000000000001</v>
      </c>
      <c r="F359" s="50">
        <v>10</v>
      </c>
      <c r="G359" s="47">
        <v>35687</v>
      </c>
      <c r="H359" s="47">
        <v>79975</v>
      </c>
    </row>
    <row r="360" spans="1:8" x14ac:dyDescent="0.2">
      <c r="A360" s="46" t="s">
        <v>360</v>
      </c>
      <c r="B360" s="47">
        <v>32500</v>
      </c>
      <c r="C360" s="47">
        <v>52200</v>
      </c>
      <c r="D360" s="11">
        <v>0.75</v>
      </c>
      <c r="E360" s="11">
        <v>0.14799999999999999</v>
      </c>
      <c r="F360" s="50">
        <v>15</v>
      </c>
      <c r="G360" s="47">
        <v>39241</v>
      </c>
      <c r="H360" s="47">
        <v>72484</v>
      </c>
    </row>
    <row r="361" spans="1:8" x14ac:dyDescent="0.2">
      <c r="A361" s="46" t="s">
        <v>361</v>
      </c>
      <c r="B361" s="47">
        <v>30700</v>
      </c>
      <c r="C361" s="47">
        <v>47870</v>
      </c>
      <c r="D361" s="11">
        <v>0.438</v>
      </c>
      <c r="E361" s="11">
        <v>0.20100000000000001</v>
      </c>
      <c r="F361" s="50">
        <v>13</v>
      </c>
      <c r="G361" s="47">
        <v>37297</v>
      </c>
      <c r="H361" s="47">
        <v>82541</v>
      </c>
    </row>
    <row r="362" spans="1:8" x14ac:dyDescent="0.2">
      <c r="A362" s="46" t="s">
        <v>362</v>
      </c>
      <c r="B362" s="47">
        <v>34800</v>
      </c>
      <c r="C362" s="47">
        <v>64798</v>
      </c>
      <c r="D362" s="11">
        <v>0.76500000000000001</v>
      </c>
      <c r="E362" s="11">
        <v>0.39</v>
      </c>
      <c r="F362" s="50">
        <v>10</v>
      </c>
      <c r="G362" s="47">
        <v>47996</v>
      </c>
      <c r="H362" s="47">
        <v>76000</v>
      </c>
    </row>
    <row r="363" spans="1:8" x14ac:dyDescent="0.2">
      <c r="A363" s="46" t="s">
        <v>363</v>
      </c>
      <c r="B363" s="47">
        <v>36000</v>
      </c>
      <c r="C363" s="47">
        <v>73000</v>
      </c>
      <c r="D363" s="11">
        <v>0.70899999999999996</v>
      </c>
      <c r="E363" s="11">
        <v>0.27300000000000002</v>
      </c>
      <c r="F363" s="50">
        <v>19</v>
      </c>
      <c r="G363" s="47">
        <v>44729</v>
      </c>
      <c r="H363" s="47">
        <v>94801</v>
      </c>
    </row>
    <row r="364" spans="1:8" x14ac:dyDescent="0.2">
      <c r="A364" s="46" t="s">
        <v>364</v>
      </c>
      <c r="B364" s="47">
        <v>36800</v>
      </c>
      <c r="C364" s="47">
        <v>63815</v>
      </c>
      <c r="D364" s="11">
        <v>0.67200000000000004</v>
      </c>
      <c r="E364" s="11">
        <v>0.21299999999999999</v>
      </c>
      <c r="F364" s="50">
        <v>19</v>
      </c>
      <c r="G364" s="47">
        <v>45674</v>
      </c>
      <c r="H364" s="47">
        <v>91469</v>
      </c>
    </row>
    <row r="365" spans="1:8" x14ac:dyDescent="0.2">
      <c r="A365" s="46" t="s">
        <v>365</v>
      </c>
      <c r="B365" s="47">
        <v>31100</v>
      </c>
      <c r="C365" s="47">
        <v>55667</v>
      </c>
      <c r="D365" s="11">
        <v>0.58299999999999996</v>
      </c>
      <c r="E365" s="11">
        <v>0.24</v>
      </c>
      <c r="F365" s="50">
        <v>13</v>
      </c>
      <c r="G365" s="47">
        <v>38821</v>
      </c>
      <c r="H365" s="47">
        <v>78949</v>
      </c>
    </row>
    <row r="366" spans="1:8" x14ac:dyDescent="0.2">
      <c r="A366" s="46" t="s">
        <v>366</v>
      </c>
      <c r="B366" s="47">
        <v>38544</v>
      </c>
      <c r="C366" s="47">
        <v>71218</v>
      </c>
      <c r="D366" s="11">
        <v>0.72799999999999998</v>
      </c>
      <c r="E366" s="11">
        <v>0.17699999999999999</v>
      </c>
      <c r="F366" s="50">
        <v>22</v>
      </c>
      <c r="G366" s="47">
        <v>54128</v>
      </c>
      <c r="H366" s="47">
        <v>104213</v>
      </c>
    </row>
    <row r="367" spans="1:8" x14ac:dyDescent="0.2">
      <c r="A367" s="46" t="s">
        <v>367</v>
      </c>
      <c r="B367" s="47">
        <v>32612</v>
      </c>
      <c r="C367" s="47">
        <v>51378</v>
      </c>
      <c r="D367" s="11">
        <v>0.82399999999999995</v>
      </c>
      <c r="E367" s="11">
        <v>0.19900000000000001</v>
      </c>
      <c r="F367" s="50">
        <v>10</v>
      </c>
      <c r="G367" s="47">
        <v>40977</v>
      </c>
      <c r="H367" s="47">
        <v>92662</v>
      </c>
    </row>
    <row r="368" spans="1:8" x14ac:dyDescent="0.2">
      <c r="A368" s="46" t="s">
        <v>368</v>
      </c>
      <c r="B368" s="47">
        <v>37000</v>
      </c>
      <c r="C368" s="47">
        <v>57800</v>
      </c>
      <c r="D368" s="11">
        <v>0.58899999999999997</v>
      </c>
      <c r="E368" s="11">
        <v>0.17399999999999999</v>
      </c>
      <c r="F368" s="50">
        <v>18</v>
      </c>
      <c r="G368" s="47">
        <v>42949</v>
      </c>
      <c r="H368" s="47">
        <v>96075</v>
      </c>
    </row>
    <row r="369" spans="1:8" x14ac:dyDescent="0.2">
      <c r="A369" s="46" t="s">
        <v>369</v>
      </c>
      <c r="B369" s="47">
        <v>34510</v>
      </c>
      <c r="C369" s="47">
        <v>57265</v>
      </c>
      <c r="D369" s="11">
        <v>0.68899999999999995</v>
      </c>
      <c r="E369" s="11">
        <v>0.157</v>
      </c>
      <c r="F369" s="50">
        <v>16</v>
      </c>
      <c r="G369" s="47">
        <v>40283</v>
      </c>
      <c r="H369" s="47">
        <v>76691</v>
      </c>
    </row>
    <row r="370" spans="1:8" x14ac:dyDescent="0.2">
      <c r="A370" s="46" t="s">
        <v>370</v>
      </c>
      <c r="B370" s="47">
        <v>29850</v>
      </c>
      <c r="C370" s="47">
        <v>39200</v>
      </c>
      <c r="D370" s="11">
        <v>0.9</v>
      </c>
      <c r="E370" s="11">
        <v>9.6000000000000002E-2</v>
      </c>
      <c r="F370" s="50">
        <v>8</v>
      </c>
      <c r="G370" s="47">
        <v>33689</v>
      </c>
      <c r="H370" s="47">
        <v>69000</v>
      </c>
    </row>
    <row r="371" spans="1:8" x14ac:dyDescent="0.2">
      <c r="A371" s="46" t="s">
        <v>371</v>
      </c>
      <c r="B371" s="47">
        <v>35800</v>
      </c>
      <c r="C371" s="47">
        <v>63740</v>
      </c>
      <c r="D371" s="11">
        <v>0.58299999999999996</v>
      </c>
      <c r="E371" s="11">
        <v>0.16500000000000001</v>
      </c>
      <c r="F371" s="50">
        <v>14</v>
      </c>
      <c r="G371" s="47">
        <v>40551</v>
      </c>
      <c r="H371" s="47">
        <v>83584</v>
      </c>
    </row>
    <row r="372" spans="1:8" x14ac:dyDescent="0.2">
      <c r="A372" s="46" t="s">
        <v>372</v>
      </c>
      <c r="B372" s="47">
        <v>35000</v>
      </c>
      <c r="C372" s="47">
        <v>64566</v>
      </c>
      <c r="D372" s="11">
        <v>0.60399999999999998</v>
      </c>
      <c r="E372" s="11">
        <v>0.11700000000000001</v>
      </c>
      <c r="F372" s="50">
        <v>14</v>
      </c>
      <c r="G372" s="47">
        <v>43412</v>
      </c>
      <c r="H372" s="47">
        <v>82755</v>
      </c>
    </row>
    <row r="373" spans="1:8" x14ac:dyDescent="0.2">
      <c r="A373" s="46" t="s">
        <v>373</v>
      </c>
      <c r="B373" s="47">
        <v>41500</v>
      </c>
      <c r="C373" s="47">
        <v>82500</v>
      </c>
      <c r="D373" s="11">
        <v>0.77300000000000002</v>
      </c>
      <c r="E373" s="11">
        <v>0.16300000000000001</v>
      </c>
      <c r="F373" s="50">
        <v>12</v>
      </c>
      <c r="G373" s="47">
        <v>57821</v>
      </c>
      <c r="H373" s="47">
        <v>105814</v>
      </c>
    </row>
    <row r="374" spans="1:8" x14ac:dyDescent="0.2">
      <c r="A374" s="46" t="s">
        <v>374</v>
      </c>
      <c r="B374" s="47">
        <v>37325</v>
      </c>
      <c r="C374" s="47">
        <v>82250</v>
      </c>
      <c r="D374" s="11">
        <v>0.63700000000000001</v>
      </c>
      <c r="E374" s="11">
        <v>0.45500000000000002</v>
      </c>
      <c r="F374" s="50">
        <v>16</v>
      </c>
      <c r="G374" s="47">
        <v>54737</v>
      </c>
      <c r="H374" s="47">
        <v>110666</v>
      </c>
    </row>
    <row r="375" spans="1:8" x14ac:dyDescent="0.2">
      <c r="A375" s="46" t="s">
        <v>375</v>
      </c>
      <c r="B375" s="47">
        <v>39474</v>
      </c>
      <c r="C375" s="47">
        <v>84484</v>
      </c>
      <c r="D375" s="11">
        <v>0.56200000000000006</v>
      </c>
      <c r="E375" s="11">
        <v>0.14199999999999999</v>
      </c>
      <c r="F375" s="50">
        <v>17</v>
      </c>
      <c r="G375" s="47">
        <v>60116</v>
      </c>
      <c r="H375" s="47">
        <v>108296</v>
      </c>
    </row>
    <row r="376" spans="1:8" x14ac:dyDescent="0.2">
      <c r="A376" s="46" t="s">
        <v>376</v>
      </c>
      <c r="B376" s="47">
        <v>37000</v>
      </c>
      <c r="C376" s="47">
        <v>68850</v>
      </c>
      <c r="D376" s="11">
        <v>0.621</v>
      </c>
      <c r="E376" s="11">
        <v>0.24099999999999999</v>
      </c>
      <c r="F376" s="50">
        <v>17</v>
      </c>
      <c r="G376" s="47">
        <v>48162</v>
      </c>
      <c r="H376" s="47">
        <v>96221</v>
      </c>
    </row>
    <row r="377" spans="1:8" x14ac:dyDescent="0.2">
      <c r="A377" s="46" t="s">
        <v>377</v>
      </c>
      <c r="B377" s="47">
        <v>33000</v>
      </c>
      <c r="C377" s="47">
        <v>54663</v>
      </c>
      <c r="D377" s="11">
        <v>0.625</v>
      </c>
      <c r="E377" s="11">
        <v>0.252</v>
      </c>
      <c r="F377" s="50">
        <v>12</v>
      </c>
      <c r="G377" s="47">
        <v>40978</v>
      </c>
      <c r="H377" s="47">
        <v>107896</v>
      </c>
    </row>
    <row r="378" spans="1:8" x14ac:dyDescent="0.2">
      <c r="A378" s="46" t="s">
        <v>378</v>
      </c>
      <c r="B378" s="47">
        <v>32700</v>
      </c>
      <c r="C378" s="47">
        <v>48850</v>
      </c>
      <c r="D378" s="11">
        <v>0.68</v>
      </c>
      <c r="E378" s="11">
        <v>0.26</v>
      </c>
      <c r="F378" s="50">
        <v>16</v>
      </c>
      <c r="G378" s="47">
        <v>36332</v>
      </c>
      <c r="H378" s="47">
        <v>96044</v>
      </c>
    </row>
    <row r="379" spans="1:8" x14ac:dyDescent="0.2">
      <c r="A379" s="46" t="s">
        <v>379</v>
      </c>
      <c r="B379" s="47">
        <v>31000</v>
      </c>
      <c r="C379" s="47">
        <v>47200</v>
      </c>
      <c r="D379" s="11">
        <v>0.63900000000000001</v>
      </c>
      <c r="E379" s="11">
        <v>0.28899999999999998</v>
      </c>
      <c r="F379" s="50">
        <v>12</v>
      </c>
      <c r="G379" s="47">
        <v>34125</v>
      </c>
      <c r="H379" s="47">
        <v>69073</v>
      </c>
    </row>
    <row r="380" spans="1:8" x14ac:dyDescent="0.2">
      <c r="A380" s="46" t="s">
        <v>380</v>
      </c>
      <c r="B380" s="47">
        <v>33444</v>
      </c>
      <c r="C380" s="47">
        <v>49984</v>
      </c>
      <c r="D380" s="11">
        <v>0.46500000000000002</v>
      </c>
      <c r="E380" s="11">
        <v>0.22800000000000001</v>
      </c>
      <c r="F380" s="50">
        <v>16</v>
      </c>
      <c r="G380" s="47">
        <v>37413</v>
      </c>
      <c r="H380" s="47">
        <v>81708</v>
      </c>
    </row>
    <row r="381" spans="1:8" x14ac:dyDescent="0.2">
      <c r="A381" s="46" t="s">
        <v>381</v>
      </c>
      <c r="B381" s="47">
        <v>31500</v>
      </c>
      <c r="C381" s="47">
        <v>52650</v>
      </c>
      <c r="D381" s="11">
        <v>0.52800000000000002</v>
      </c>
      <c r="E381" s="11">
        <v>0.23799999999999999</v>
      </c>
      <c r="F381" s="50">
        <v>15</v>
      </c>
      <c r="G381" s="47">
        <v>37397</v>
      </c>
      <c r="H381" s="47">
        <v>75403</v>
      </c>
    </row>
    <row r="382" spans="1:8" x14ac:dyDescent="0.2">
      <c r="A382" s="46" t="s">
        <v>382</v>
      </c>
      <c r="B382" s="47">
        <v>32009</v>
      </c>
      <c r="C382" s="47">
        <v>39918</v>
      </c>
      <c r="D382" s="11">
        <v>0.75</v>
      </c>
      <c r="E382" s="11">
        <v>0.28899999999999998</v>
      </c>
      <c r="F382" s="50">
        <v>9</v>
      </c>
      <c r="G382" s="47">
        <v>36470</v>
      </c>
      <c r="H382" s="47">
        <v>31425</v>
      </c>
    </row>
    <row r="383" spans="1:8" x14ac:dyDescent="0.2">
      <c r="A383" s="46" t="s">
        <v>383</v>
      </c>
      <c r="B383" s="47">
        <v>32200</v>
      </c>
      <c r="C383" s="47">
        <v>50850</v>
      </c>
      <c r="D383" s="11">
        <v>0.45700000000000002</v>
      </c>
      <c r="E383" s="11">
        <v>0.22900000000000001</v>
      </c>
      <c r="F383" s="50">
        <v>15</v>
      </c>
      <c r="G383" s="47">
        <v>38234</v>
      </c>
      <c r="H383" s="47">
        <v>77824</v>
      </c>
    </row>
    <row r="384" spans="1:8" x14ac:dyDescent="0.2">
      <c r="A384" s="46" t="s">
        <v>384</v>
      </c>
      <c r="B384" s="47">
        <v>31200</v>
      </c>
      <c r="C384" s="47">
        <v>49200</v>
      </c>
      <c r="D384" s="11">
        <v>0.44600000000000001</v>
      </c>
      <c r="E384" s="11">
        <v>0.19900000000000001</v>
      </c>
      <c r="F384" s="50">
        <v>15</v>
      </c>
      <c r="G384" s="47">
        <v>36416</v>
      </c>
      <c r="H384" s="47">
        <v>67316</v>
      </c>
    </row>
    <row r="385" spans="1:8" x14ac:dyDescent="0.2">
      <c r="A385" s="46" t="s">
        <v>385</v>
      </c>
      <c r="B385" s="47">
        <v>40798</v>
      </c>
      <c r="C385" s="47">
        <v>79780</v>
      </c>
      <c r="D385" s="11">
        <v>0.56000000000000005</v>
      </c>
      <c r="E385" s="11">
        <v>0.34599999999999997</v>
      </c>
      <c r="F385" s="50">
        <v>20</v>
      </c>
      <c r="G385" s="47">
        <v>53408</v>
      </c>
      <c r="H385" s="47">
        <v>102146</v>
      </c>
    </row>
    <row r="386" spans="1:8" x14ac:dyDescent="0.2">
      <c r="A386" s="46" t="s">
        <v>386</v>
      </c>
      <c r="B386" s="47">
        <v>33600</v>
      </c>
      <c r="C386" s="47">
        <v>60730</v>
      </c>
      <c r="D386" s="11">
        <v>0.57599999999999996</v>
      </c>
      <c r="E386" s="11">
        <v>0.21199999999999999</v>
      </c>
      <c r="F386" s="50">
        <v>15</v>
      </c>
      <c r="G386" s="47">
        <v>39874</v>
      </c>
      <c r="H386" s="47">
        <v>76933</v>
      </c>
    </row>
    <row r="387" spans="1:8" x14ac:dyDescent="0.2">
      <c r="A387" s="46" t="s">
        <v>387</v>
      </c>
      <c r="B387" s="47">
        <v>34321</v>
      </c>
      <c r="C387" s="47">
        <v>50715</v>
      </c>
      <c r="D387" s="11">
        <v>0.75600000000000001</v>
      </c>
      <c r="E387" s="11">
        <v>0.253</v>
      </c>
      <c r="F387" s="50">
        <v>14</v>
      </c>
      <c r="G387" s="47">
        <v>39902</v>
      </c>
      <c r="H387" s="47">
        <v>80062</v>
      </c>
    </row>
    <row r="388" spans="1:8" x14ac:dyDescent="0.2">
      <c r="A388" s="46" t="s">
        <v>388</v>
      </c>
      <c r="B388" s="47">
        <v>33600</v>
      </c>
      <c r="C388" s="47">
        <v>51500</v>
      </c>
      <c r="D388" s="11">
        <v>0.70199999999999996</v>
      </c>
      <c r="E388" s="11">
        <v>0.16800000000000001</v>
      </c>
      <c r="F388" s="50">
        <v>18</v>
      </c>
      <c r="G388" s="47">
        <v>40332</v>
      </c>
      <c r="H388" s="47">
        <v>84017</v>
      </c>
    </row>
    <row r="389" spans="1:8" x14ac:dyDescent="0.2">
      <c r="A389" s="46" t="s">
        <v>389</v>
      </c>
      <c r="B389" s="47">
        <v>36500</v>
      </c>
      <c r="C389" s="47">
        <v>56525</v>
      </c>
      <c r="D389" s="11">
        <v>0.60699999999999998</v>
      </c>
      <c r="E389" s="11">
        <v>0.129</v>
      </c>
      <c r="F389" s="50">
        <v>16</v>
      </c>
      <c r="G389" s="47">
        <v>41352</v>
      </c>
      <c r="H389" s="47">
        <v>73567</v>
      </c>
    </row>
    <row r="390" spans="1:8" x14ac:dyDescent="0.2">
      <c r="A390" s="46" t="s">
        <v>390</v>
      </c>
      <c r="B390" s="47">
        <v>32500</v>
      </c>
      <c r="C390" s="47">
        <v>45150</v>
      </c>
      <c r="D390" s="11">
        <v>0.70299999999999996</v>
      </c>
      <c r="E390" s="11">
        <v>0.10199999999999999</v>
      </c>
      <c r="F390" s="50">
        <v>11</v>
      </c>
      <c r="G390" s="47">
        <v>38465</v>
      </c>
      <c r="H390" s="47">
        <v>86377</v>
      </c>
    </row>
    <row r="391" spans="1:8" x14ac:dyDescent="0.2">
      <c r="A391" s="46" t="s">
        <v>391</v>
      </c>
      <c r="B391" s="47">
        <v>32130</v>
      </c>
      <c r="C391" s="47">
        <v>52080</v>
      </c>
      <c r="D391" s="11">
        <v>0.56299999999999994</v>
      </c>
      <c r="E391" s="11">
        <v>0.27700000000000002</v>
      </c>
      <c r="F391" s="50">
        <v>7</v>
      </c>
      <c r="G391" s="47">
        <v>38503</v>
      </c>
      <c r="H391" s="47">
        <v>69862</v>
      </c>
    </row>
    <row r="392" spans="1:8" x14ac:dyDescent="0.2">
      <c r="A392" s="46" t="s">
        <v>392</v>
      </c>
      <c r="B392" s="47">
        <v>31750</v>
      </c>
      <c r="C392" s="47">
        <v>48500</v>
      </c>
      <c r="D392" s="11">
        <v>0.41699999999999998</v>
      </c>
      <c r="E392" s="11">
        <v>0.23899999999999999</v>
      </c>
      <c r="F392" s="50">
        <v>12</v>
      </c>
      <c r="G392" s="47">
        <v>36081</v>
      </c>
      <c r="H392" s="47">
        <v>76724</v>
      </c>
    </row>
    <row r="393" spans="1:8" x14ac:dyDescent="0.2">
      <c r="A393" s="46" t="s">
        <v>393</v>
      </c>
      <c r="B393" s="47">
        <v>35000</v>
      </c>
      <c r="C393" s="47">
        <v>58860</v>
      </c>
      <c r="D393" s="11">
        <v>0.64200000000000002</v>
      </c>
      <c r="E393" s="11">
        <v>0.18099999999999999</v>
      </c>
      <c r="F393" s="50">
        <v>12</v>
      </c>
      <c r="G393" s="47">
        <v>44589</v>
      </c>
      <c r="H393" s="47">
        <v>76377</v>
      </c>
    </row>
    <row r="394" spans="1:8" x14ac:dyDescent="0.2">
      <c r="A394" s="46" t="s">
        <v>394</v>
      </c>
      <c r="B394" s="47">
        <v>36954</v>
      </c>
      <c r="C394" s="47">
        <v>65069</v>
      </c>
      <c r="D394" s="11">
        <v>0.55800000000000005</v>
      </c>
      <c r="E394" s="11">
        <v>0.25600000000000001</v>
      </c>
      <c r="F394" s="50">
        <v>17</v>
      </c>
      <c r="G394" s="47">
        <v>43408</v>
      </c>
      <c r="H394" s="47">
        <v>81579</v>
      </c>
    </row>
    <row r="395" spans="1:8" x14ac:dyDescent="0.2">
      <c r="A395" s="46" t="s">
        <v>395</v>
      </c>
      <c r="B395" s="47">
        <v>36750</v>
      </c>
      <c r="C395" s="47">
        <v>63000</v>
      </c>
      <c r="D395" s="11">
        <v>0.70499999999999996</v>
      </c>
      <c r="E395" s="11">
        <v>0.16800000000000001</v>
      </c>
      <c r="F395" s="50">
        <v>17</v>
      </c>
      <c r="G395" s="47">
        <v>44624</v>
      </c>
      <c r="H395" s="47">
        <v>88789</v>
      </c>
    </row>
    <row r="396" spans="1:8" x14ac:dyDescent="0.2">
      <c r="A396" s="46" t="s">
        <v>396</v>
      </c>
      <c r="B396" s="47">
        <v>34500</v>
      </c>
      <c r="C396" s="47">
        <v>55300</v>
      </c>
      <c r="D396" s="11">
        <v>4.83</v>
      </c>
      <c r="E396" s="11">
        <v>0.217</v>
      </c>
      <c r="F396" s="50">
        <v>13</v>
      </c>
      <c r="G396" s="47">
        <v>42884</v>
      </c>
      <c r="H396" s="47">
        <v>86893</v>
      </c>
    </row>
    <row r="397" spans="1:8" x14ac:dyDescent="0.2">
      <c r="A397" s="46" t="s">
        <v>397</v>
      </c>
      <c r="B397" s="47">
        <v>32000</v>
      </c>
      <c r="C397" s="47">
        <v>56400</v>
      </c>
      <c r="D397" s="11">
        <v>0.66700000000000004</v>
      </c>
      <c r="E397" s="11">
        <v>0.21199999999999999</v>
      </c>
      <c r="F397" s="50">
        <v>17</v>
      </c>
      <c r="G397" s="47">
        <v>41080</v>
      </c>
      <c r="H397" s="47">
        <v>77099</v>
      </c>
    </row>
    <row r="398" spans="1:8" x14ac:dyDescent="0.2">
      <c r="A398" s="46" t="s">
        <v>398</v>
      </c>
      <c r="B398" s="47">
        <v>36500</v>
      </c>
      <c r="C398" s="47">
        <v>61675</v>
      </c>
      <c r="D398" s="11">
        <v>0.624</v>
      </c>
      <c r="E398" s="11">
        <v>0.185</v>
      </c>
      <c r="F398" s="50">
        <v>15</v>
      </c>
      <c r="G398" s="47">
        <v>42099</v>
      </c>
      <c r="H398" s="47">
        <v>91169</v>
      </c>
    </row>
    <row r="399" spans="1:8" x14ac:dyDescent="0.2">
      <c r="A399" s="46" t="s">
        <v>399</v>
      </c>
      <c r="B399" s="47">
        <v>30005</v>
      </c>
      <c r="C399" s="47">
        <v>47105</v>
      </c>
      <c r="D399" s="11">
        <v>0.75</v>
      </c>
      <c r="E399" s="11">
        <v>0.15</v>
      </c>
      <c r="F399" s="50">
        <v>10</v>
      </c>
      <c r="G399" s="47">
        <v>35727</v>
      </c>
      <c r="H399" s="47">
        <v>62000</v>
      </c>
    </row>
    <row r="400" spans="1:8" x14ac:dyDescent="0.2">
      <c r="A400" s="46" t="s">
        <v>400</v>
      </c>
      <c r="B400" s="47">
        <v>29000</v>
      </c>
      <c r="C400" s="47">
        <v>45800</v>
      </c>
      <c r="D400" s="11">
        <v>0.625</v>
      </c>
      <c r="E400" s="11">
        <v>0.153</v>
      </c>
      <c r="F400" s="50">
        <v>14</v>
      </c>
      <c r="G400" s="47">
        <v>35795</v>
      </c>
      <c r="H400" s="47">
        <v>85343</v>
      </c>
    </row>
    <row r="401" spans="1:8" x14ac:dyDescent="0.2">
      <c r="A401" s="46" t="s">
        <v>401</v>
      </c>
      <c r="B401" s="47">
        <v>30700</v>
      </c>
      <c r="C401" s="47">
        <v>49450</v>
      </c>
      <c r="D401" s="11">
        <v>0.52400000000000002</v>
      </c>
      <c r="E401" s="11">
        <v>0.24</v>
      </c>
      <c r="F401" s="50">
        <v>14</v>
      </c>
      <c r="G401" s="47">
        <v>35103</v>
      </c>
      <c r="H401" s="47">
        <v>65031</v>
      </c>
    </row>
    <row r="402" spans="1:8" x14ac:dyDescent="0.2">
      <c r="A402" s="46" t="s">
        <v>402</v>
      </c>
      <c r="B402" s="47">
        <v>35500</v>
      </c>
      <c r="C402" s="47">
        <v>53000</v>
      </c>
      <c r="D402" s="11">
        <v>0.67900000000000005</v>
      </c>
      <c r="E402" s="11">
        <v>0.46300000000000002</v>
      </c>
      <c r="F402" s="50">
        <v>11</v>
      </c>
      <c r="G402" s="47">
        <v>42197</v>
      </c>
      <c r="H402" s="47">
        <v>79950</v>
      </c>
    </row>
    <row r="403" spans="1:8" x14ac:dyDescent="0.2">
      <c r="A403" s="46" t="s">
        <v>403</v>
      </c>
      <c r="B403" s="47">
        <v>28550</v>
      </c>
      <c r="C403" s="47">
        <v>44650</v>
      </c>
      <c r="D403" s="11">
        <v>0.77800000000000002</v>
      </c>
      <c r="E403" s="11">
        <v>0.219</v>
      </c>
      <c r="F403" s="50">
        <v>14</v>
      </c>
      <c r="G403" s="47">
        <v>33940</v>
      </c>
      <c r="H403" s="47">
        <v>73134</v>
      </c>
    </row>
    <row r="404" spans="1:8" x14ac:dyDescent="0.2">
      <c r="A404" s="46" t="s">
        <v>404</v>
      </c>
      <c r="B404" s="47">
        <v>32000</v>
      </c>
      <c r="C404" s="47">
        <v>50765</v>
      </c>
      <c r="D404" s="11">
        <v>0.59799999999999998</v>
      </c>
      <c r="E404" s="11">
        <v>0.187</v>
      </c>
      <c r="F404" s="50">
        <v>19</v>
      </c>
      <c r="G404" s="47">
        <v>37890</v>
      </c>
      <c r="H404" s="47">
        <v>71144</v>
      </c>
    </row>
    <row r="405" spans="1:8" x14ac:dyDescent="0.2">
      <c r="A405" s="46" t="s">
        <v>405</v>
      </c>
      <c r="B405" s="47">
        <v>29248</v>
      </c>
      <c r="C405" s="47">
        <v>47998</v>
      </c>
      <c r="D405" s="11">
        <v>0.71399999999999997</v>
      </c>
      <c r="E405" s="11">
        <v>0.314</v>
      </c>
      <c r="F405" s="50">
        <v>11</v>
      </c>
      <c r="G405" s="47">
        <v>35258</v>
      </c>
      <c r="H405" s="47">
        <v>41961</v>
      </c>
    </row>
    <row r="406" spans="1:8" x14ac:dyDescent="0.2">
      <c r="A406" s="46" t="s">
        <v>406</v>
      </c>
      <c r="B406" s="47">
        <v>28400</v>
      </c>
      <c r="C406" s="47">
        <v>41400</v>
      </c>
      <c r="D406" s="11">
        <v>0.71399999999999997</v>
      </c>
      <c r="E406" s="11">
        <v>0.36</v>
      </c>
      <c r="F406" s="50">
        <v>10</v>
      </c>
      <c r="G406" s="47">
        <v>33830</v>
      </c>
      <c r="H406" s="47">
        <v>60000</v>
      </c>
    </row>
    <row r="407" spans="1:8" x14ac:dyDescent="0.2">
      <c r="A407" s="46" t="s">
        <v>407</v>
      </c>
      <c r="B407" s="47">
        <v>41000</v>
      </c>
      <c r="C407" s="47">
        <v>79676</v>
      </c>
      <c r="D407" s="11">
        <v>0.73299999999999998</v>
      </c>
      <c r="E407" s="11">
        <v>0.125</v>
      </c>
      <c r="F407" s="50">
        <v>16</v>
      </c>
      <c r="G407" s="47">
        <v>57853</v>
      </c>
      <c r="H407" s="47">
        <v>108489</v>
      </c>
    </row>
    <row r="408" spans="1:8" x14ac:dyDescent="0.2">
      <c r="A408" s="46" t="s">
        <v>408</v>
      </c>
      <c r="B408" s="47">
        <v>42221</v>
      </c>
      <c r="C408" s="47">
        <v>102447</v>
      </c>
      <c r="D408" s="11">
        <v>0.78</v>
      </c>
      <c r="E408" s="11">
        <v>0.14699999999999999</v>
      </c>
      <c r="F408" s="50">
        <v>18</v>
      </c>
      <c r="G408" s="47">
        <v>65303</v>
      </c>
      <c r="H408" s="47">
        <v>115879</v>
      </c>
    </row>
    <row r="409" spans="1:8" x14ac:dyDescent="0.2">
      <c r="A409" s="46" t="s">
        <v>409</v>
      </c>
      <c r="B409" s="47">
        <v>40968</v>
      </c>
      <c r="C409" s="47">
        <v>92361</v>
      </c>
      <c r="D409" s="11">
        <v>0.65700000000000003</v>
      </c>
      <c r="E409" s="11">
        <v>0.14000000000000001</v>
      </c>
      <c r="F409" s="50">
        <v>18</v>
      </c>
      <c r="G409" s="47">
        <v>62536</v>
      </c>
      <c r="H409" s="47">
        <v>114777</v>
      </c>
    </row>
    <row r="410" spans="1:8" x14ac:dyDescent="0.2">
      <c r="A410" s="46" t="s">
        <v>410</v>
      </c>
      <c r="B410" s="47">
        <v>43300</v>
      </c>
      <c r="C410" s="47">
        <v>89095</v>
      </c>
      <c r="D410" s="11">
        <v>0.69699999999999995</v>
      </c>
      <c r="E410" s="11">
        <v>0.182</v>
      </c>
      <c r="F410" s="50">
        <v>14</v>
      </c>
      <c r="G410" s="47">
        <v>58827</v>
      </c>
      <c r="H410" s="47">
        <v>121366</v>
      </c>
    </row>
    <row r="411" spans="1:8" x14ac:dyDescent="0.2">
      <c r="A411" s="46" t="s">
        <v>411</v>
      </c>
      <c r="B411" s="47">
        <v>45000</v>
      </c>
      <c r="C411" s="47">
        <v>72900</v>
      </c>
      <c r="D411" s="11">
        <v>0.63600000000000001</v>
      </c>
      <c r="E411" s="11">
        <v>0.16</v>
      </c>
      <c r="F411" s="50">
        <v>20</v>
      </c>
      <c r="G411" s="47">
        <v>60659</v>
      </c>
      <c r="H411" s="47">
        <v>127032</v>
      </c>
    </row>
    <row r="412" spans="1:8" x14ac:dyDescent="0.2">
      <c r="A412" s="46" t="s">
        <v>412</v>
      </c>
      <c r="B412" s="47">
        <v>32500</v>
      </c>
      <c r="C412" s="47">
        <v>48200</v>
      </c>
      <c r="D412" s="11">
        <v>0.71399999999999997</v>
      </c>
      <c r="E412" s="11">
        <v>0.20799999999999999</v>
      </c>
      <c r="F412" s="50">
        <v>14</v>
      </c>
      <c r="G412" s="47">
        <v>39139</v>
      </c>
      <c r="H412" s="47">
        <v>69950</v>
      </c>
    </row>
    <row r="413" spans="1:8" x14ac:dyDescent="0.2">
      <c r="A413" s="46" t="s">
        <v>413</v>
      </c>
      <c r="B413" s="47">
        <v>30750</v>
      </c>
      <c r="C413" s="47">
        <v>39750</v>
      </c>
      <c r="D413" s="11">
        <v>0.375</v>
      </c>
      <c r="E413" s="11">
        <v>9.4E-2</v>
      </c>
      <c r="F413" s="50">
        <v>13</v>
      </c>
      <c r="G413" s="47">
        <v>34743</v>
      </c>
      <c r="H413" s="47">
        <v>69804</v>
      </c>
    </row>
    <row r="414" spans="1:8" x14ac:dyDescent="0.2">
      <c r="A414" s="46" t="s">
        <v>414</v>
      </c>
      <c r="B414" s="47">
        <v>29500</v>
      </c>
      <c r="C414" s="47">
        <v>45400</v>
      </c>
      <c r="D414" s="11">
        <v>0.77800000000000002</v>
      </c>
      <c r="E414" s="11">
        <v>0.23</v>
      </c>
      <c r="F414" s="50">
        <v>15</v>
      </c>
      <c r="G414" s="47">
        <v>37485</v>
      </c>
      <c r="H414" s="47">
        <v>79943</v>
      </c>
    </row>
    <row r="415" spans="1:8" x14ac:dyDescent="0.2">
      <c r="A415" s="46" t="s">
        <v>415</v>
      </c>
      <c r="B415" s="47">
        <v>32000</v>
      </c>
      <c r="C415" s="47">
        <v>53000</v>
      </c>
      <c r="D415" s="11">
        <v>0.70499999999999996</v>
      </c>
      <c r="E415" s="11">
        <v>0.218</v>
      </c>
      <c r="F415" s="50">
        <v>16</v>
      </c>
      <c r="G415" s="47">
        <v>40915</v>
      </c>
      <c r="H415" s="47">
        <v>89386</v>
      </c>
    </row>
    <row r="416" spans="1:8" x14ac:dyDescent="0.2">
      <c r="A416" s="46" t="s">
        <v>416</v>
      </c>
      <c r="B416" s="47">
        <v>35500</v>
      </c>
      <c r="C416" s="47">
        <v>60470</v>
      </c>
      <c r="D416" s="11">
        <v>0.69199999999999995</v>
      </c>
      <c r="E416" s="11">
        <v>0.27100000000000002</v>
      </c>
      <c r="F416" s="50">
        <v>15</v>
      </c>
      <c r="G416" s="47">
        <v>43482</v>
      </c>
      <c r="H416" s="47">
        <v>87328</v>
      </c>
    </row>
    <row r="417" spans="1:8" x14ac:dyDescent="0.2">
      <c r="A417" s="46" t="s">
        <v>417</v>
      </c>
      <c r="B417" s="47">
        <v>39250</v>
      </c>
      <c r="C417" s="47">
        <v>70265</v>
      </c>
      <c r="D417" s="11">
        <v>0.61099999999999999</v>
      </c>
      <c r="E417" s="11">
        <v>0.20599999999999999</v>
      </c>
      <c r="F417" s="50">
        <v>20</v>
      </c>
      <c r="G417" s="47">
        <v>49066</v>
      </c>
      <c r="H417" s="47">
        <v>94135</v>
      </c>
    </row>
    <row r="418" spans="1:8" x14ac:dyDescent="0.2">
      <c r="A418" s="46" t="s">
        <v>418</v>
      </c>
      <c r="B418" s="47">
        <v>36700</v>
      </c>
      <c r="C418" s="47">
        <v>63645</v>
      </c>
      <c r="D418" s="11">
        <v>0.66800000000000004</v>
      </c>
      <c r="E418" s="11">
        <v>0.157</v>
      </c>
      <c r="F418" s="50">
        <v>17</v>
      </c>
      <c r="G418" s="47">
        <v>43263</v>
      </c>
      <c r="H418" s="47">
        <v>92906</v>
      </c>
    </row>
    <row r="419" spans="1:8" x14ac:dyDescent="0.2">
      <c r="A419" s="46" t="s">
        <v>419</v>
      </c>
      <c r="B419" s="47">
        <v>41200</v>
      </c>
      <c r="C419" s="47">
        <v>73930</v>
      </c>
      <c r="D419" s="11">
        <v>0.78600000000000003</v>
      </c>
      <c r="E419" s="11">
        <v>0.191</v>
      </c>
      <c r="F419" s="50">
        <v>19</v>
      </c>
      <c r="G419" s="47">
        <v>53681</v>
      </c>
      <c r="H419" s="47">
        <v>102592</v>
      </c>
    </row>
    <row r="420" spans="1:8" x14ac:dyDescent="0.2">
      <c r="A420" s="46" t="s">
        <v>420</v>
      </c>
      <c r="B420" s="47">
        <v>37100</v>
      </c>
      <c r="C420" s="47">
        <v>64910</v>
      </c>
      <c r="D420" s="11">
        <v>0.77300000000000002</v>
      </c>
      <c r="E420" s="11">
        <v>0.255</v>
      </c>
      <c r="F420" s="50">
        <v>18</v>
      </c>
      <c r="G420" s="47">
        <v>49835</v>
      </c>
      <c r="H420" s="47">
        <v>80367</v>
      </c>
    </row>
    <row r="421" spans="1:8" x14ac:dyDescent="0.2">
      <c r="A421" s="46" t="s">
        <v>421</v>
      </c>
      <c r="B421" s="47">
        <v>41000</v>
      </c>
      <c r="C421" s="47">
        <v>88140</v>
      </c>
      <c r="D421" s="11">
        <v>0.80700000000000005</v>
      </c>
      <c r="E421" s="11">
        <v>0.17399999999999999</v>
      </c>
      <c r="F421" s="50">
        <v>16</v>
      </c>
      <c r="G421" s="47">
        <v>61160</v>
      </c>
      <c r="H421" s="47">
        <v>112792</v>
      </c>
    </row>
    <row r="422" spans="1:8" x14ac:dyDescent="0.2">
      <c r="A422" s="46" t="s">
        <v>422</v>
      </c>
      <c r="B422" s="47">
        <v>41351</v>
      </c>
      <c r="C422" s="47">
        <v>88142</v>
      </c>
      <c r="D422" s="11">
        <v>0.56999999999999995</v>
      </c>
      <c r="E422" s="11">
        <v>0.186</v>
      </c>
      <c r="F422" s="50">
        <v>16</v>
      </c>
      <c r="G422" s="47">
        <v>61109</v>
      </c>
      <c r="H422" s="47">
        <v>101812</v>
      </c>
    </row>
    <row r="423" spans="1:8" x14ac:dyDescent="0.2">
      <c r="A423" s="46" t="s">
        <v>423</v>
      </c>
      <c r="B423" s="47">
        <v>40009</v>
      </c>
      <c r="C423" s="47">
        <v>82600</v>
      </c>
      <c r="D423" s="11">
        <v>0.32800000000000001</v>
      </c>
      <c r="E423" s="11">
        <v>0.157</v>
      </c>
      <c r="F423" s="50">
        <v>15</v>
      </c>
      <c r="G423" s="47">
        <v>64194</v>
      </c>
      <c r="H423" s="47">
        <v>121528</v>
      </c>
    </row>
    <row r="424" spans="1:8" x14ac:dyDescent="0.2">
      <c r="A424" s="46" t="s">
        <v>424</v>
      </c>
      <c r="B424" s="47">
        <v>45300</v>
      </c>
      <c r="C424" s="47">
        <v>98950</v>
      </c>
      <c r="D424" s="11">
        <v>0.75700000000000001</v>
      </c>
      <c r="E424" s="11">
        <v>0.16700000000000001</v>
      </c>
      <c r="F424" s="50">
        <v>15</v>
      </c>
      <c r="G424" s="47">
        <v>70786</v>
      </c>
      <c r="H424" s="47">
        <v>134835</v>
      </c>
    </row>
    <row r="425" spans="1:8" x14ac:dyDescent="0.2">
      <c r="A425" s="46" t="s">
        <v>425</v>
      </c>
      <c r="B425" s="47">
        <v>42350</v>
      </c>
      <c r="C425" s="47">
        <v>98179</v>
      </c>
      <c r="D425" s="11">
        <v>0.77900000000000003</v>
      </c>
      <c r="E425" s="11">
        <v>0.09</v>
      </c>
      <c r="F425" s="50">
        <v>16</v>
      </c>
      <c r="G425" s="47">
        <v>64595</v>
      </c>
      <c r="H425" s="47">
        <v>120465</v>
      </c>
    </row>
    <row r="426" spans="1:8" x14ac:dyDescent="0.2">
      <c r="A426" s="46" t="s">
        <v>426</v>
      </c>
      <c r="B426" s="47">
        <v>44800</v>
      </c>
      <c r="C426" s="47">
        <v>109062</v>
      </c>
      <c r="D426" s="11">
        <v>0.71699999999999997</v>
      </c>
      <c r="E426" s="11">
        <v>9.5000000000000001E-2</v>
      </c>
      <c r="F426" s="50">
        <v>15</v>
      </c>
      <c r="G426" s="47">
        <v>70491</v>
      </c>
      <c r="H426" s="47">
        <v>130893</v>
      </c>
    </row>
    <row r="427" spans="1:8" x14ac:dyDescent="0.2">
      <c r="A427" s="46" t="s">
        <v>427</v>
      </c>
      <c r="B427" s="47">
        <v>43695</v>
      </c>
      <c r="C427" s="47">
        <v>94640</v>
      </c>
      <c r="D427" s="11">
        <v>0.66200000000000003</v>
      </c>
      <c r="E427" s="11">
        <v>8.2000000000000003E-2</v>
      </c>
      <c r="F427" s="50">
        <v>19</v>
      </c>
      <c r="G427" s="47">
        <v>61766</v>
      </c>
      <c r="H427" s="47">
        <v>119003</v>
      </c>
    </row>
    <row r="428" spans="1:8" x14ac:dyDescent="0.2">
      <c r="A428" s="46" t="s">
        <v>428</v>
      </c>
      <c r="B428" s="47">
        <v>41000</v>
      </c>
      <c r="C428" s="47">
        <v>91300</v>
      </c>
      <c r="D428" s="11">
        <v>0.752</v>
      </c>
      <c r="E428" s="11">
        <v>8.6999999999999994E-2</v>
      </c>
      <c r="F428" s="50">
        <v>15</v>
      </c>
      <c r="G428" s="47">
        <v>60414</v>
      </c>
      <c r="H428" s="47">
        <v>113052</v>
      </c>
    </row>
    <row r="429" spans="1:8" x14ac:dyDescent="0.2">
      <c r="A429" s="46" t="s">
        <v>429</v>
      </c>
      <c r="B429" s="47">
        <v>44250</v>
      </c>
      <c r="C429" s="47">
        <v>100000</v>
      </c>
      <c r="D429" s="11">
        <v>0.71799999999999997</v>
      </c>
      <c r="E429" s="11">
        <v>0.11799999999999999</v>
      </c>
      <c r="F429" s="50">
        <v>15</v>
      </c>
      <c r="G429" s="47">
        <v>71475</v>
      </c>
      <c r="H429" s="47">
        <v>120841</v>
      </c>
    </row>
    <row r="430" spans="1:8" x14ac:dyDescent="0.2">
      <c r="A430" s="46" t="s">
        <v>430</v>
      </c>
      <c r="B430" s="47">
        <v>38500</v>
      </c>
      <c r="C430" s="47">
        <v>95156</v>
      </c>
      <c r="D430" s="11">
        <v>0.70299999999999996</v>
      </c>
      <c r="E430" s="11">
        <v>0.104</v>
      </c>
      <c r="F430" s="50">
        <v>16</v>
      </c>
      <c r="G430" s="47">
        <v>60753</v>
      </c>
      <c r="H430" s="47">
        <v>118893</v>
      </c>
    </row>
    <row r="431" spans="1:8" x14ac:dyDescent="0.2">
      <c r="A431" s="46" t="s">
        <v>431</v>
      </c>
      <c r="B431" s="47">
        <v>40500</v>
      </c>
      <c r="C431" s="47">
        <v>83009</v>
      </c>
      <c r="D431" s="11">
        <v>0.66400000000000003</v>
      </c>
      <c r="E431" s="11">
        <v>0.13</v>
      </c>
      <c r="F431" s="50">
        <v>19</v>
      </c>
      <c r="G431" s="47">
        <v>55424</v>
      </c>
      <c r="H431" s="47">
        <v>130108</v>
      </c>
    </row>
    <row r="432" spans="1:8" x14ac:dyDescent="0.2">
      <c r="A432" s="46" t="s">
        <v>432</v>
      </c>
      <c r="B432" s="47">
        <v>44300</v>
      </c>
      <c r="C432" s="47">
        <v>98549</v>
      </c>
      <c r="D432" s="11">
        <v>0.75900000000000001</v>
      </c>
      <c r="E432" s="11">
        <v>0.222</v>
      </c>
      <c r="F432" s="50">
        <v>10</v>
      </c>
      <c r="G432" s="47">
        <v>66155</v>
      </c>
      <c r="H432" s="47">
        <v>145336</v>
      </c>
    </row>
    <row r="433" spans="1:8" x14ac:dyDescent="0.2">
      <c r="A433" s="46" t="s">
        <v>433</v>
      </c>
      <c r="B433" s="47">
        <v>45630</v>
      </c>
      <c r="C433" s="47">
        <v>112598</v>
      </c>
      <c r="D433" s="11">
        <v>0.77800000000000002</v>
      </c>
      <c r="E433" s="11">
        <v>9.8000000000000004E-2</v>
      </c>
      <c r="F433" s="50">
        <v>12</v>
      </c>
      <c r="G433" s="47">
        <v>81275</v>
      </c>
      <c r="H433" s="47">
        <v>135687</v>
      </c>
    </row>
    <row r="434" spans="1:8" x14ac:dyDescent="0.2">
      <c r="A434" s="46" t="s">
        <v>434</v>
      </c>
      <c r="B434" s="47">
        <v>44750</v>
      </c>
      <c r="C434" s="47">
        <v>92750</v>
      </c>
      <c r="D434" s="11">
        <v>0.84499999999999997</v>
      </c>
      <c r="E434" s="11">
        <v>9.9000000000000005E-2</v>
      </c>
      <c r="F434" s="50">
        <v>15</v>
      </c>
      <c r="G434" s="47">
        <v>67763</v>
      </c>
      <c r="H434" s="47">
        <v>138780</v>
      </c>
    </row>
    <row r="435" spans="1:8" x14ac:dyDescent="0.2">
      <c r="A435" s="46" t="s">
        <v>435</v>
      </c>
      <c r="B435" s="47">
        <v>38740</v>
      </c>
      <c r="C435" s="47">
        <v>84324</v>
      </c>
      <c r="D435" s="11">
        <v>0.67100000000000004</v>
      </c>
      <c r="E435" s="11">
        <v>0.14899999999999999</v>
      </c>
      <c r="F435" s="50">
        <v>18</v>
      </c>
      <c r="G435" s="47">
        <v>66507</v>
      </c>
      <c r="H435" s="47">
        <v>111621</v>
      </c>
    </row>
    <row r="436" spans="1:8" x14ac:dyDescent="0.2">
      <c r="A436" s="46" t="s">
        <v>436</v>
      </c>
      <c r="B436" s="47">
        <v>45068</v>
      </c>
      <c r="C436" s="47">
        <v>104975</v>
      </c>
      <c r="D436" s="11">
        <v>0.74399999999999999</v>
      </c>
      <c r="E436" s="11">
        <v>0.104</v>
      </c>
      <c r="F436" s="50">
        <v>13</v>
      </c>
      <c r="G436" s="47">
        <v>73081</v>
      </c>
      <c r="H436" s="47">
        <v>131340</v>
      </c>
    </row>
    <row r="437" spans="1:8" x14ac:dyDescent="0.2">
      <c r="A437" s="46" t="s">
        <v>437</v>
      </c>
      <c r="B437" s="47">
        <v>41107</v>
      </c>
      <c r="C437" s="47">
        <v>92524</v>
      </c>
      <c r="D437" s="11">
        <v>0.65100000000000002</v>
      </c>
      <c r="E437" s="11">
        <v>0.105</v>
      </c>
      <c r="F437" s="50">
        <v>12</v>
      </c>
      <c r="G437" s="47">
        <v>60698</v>
      </c>
      <c r="H437" s="47">
        <v>117968</v>
      </c>
    </row>
    <row r="438" spans="1:8" x14ac:dyDescent="0.2">
      <c r="A438" s="46" t="s">
        <v>438</v>
      </c>
      <c r="B438" s="47">
        <v>40000</v>
      </c>
      <c r="C438" s="47">
        <v>98663</v>
      </c>
      <c r="D438" s="11">
        <v>0.38900000000000001</v>
      </c>
      <c r="E438" s="11">
        <v>0.18</v>
      </c>
      <c r="F438" s="50">
        <v>15</v>
      </c>
      <c r="G438" s="47">
        <v>56408</v>
      </c>
      <c r="H438" s="47">
        <v>113990</v>
      </c>
    </row>
    <row r="439" spans="1:8" x14ac:dyDescent="0.2">
      <c r="A439" s="46" t="s">
        <v>439</v>
      </c>
      <c r="B439" s="47">
        <v>43120</v>
      </c>
      <c r="C439" s="47">
        <v>92760</v>
      </c>
      <c r="D439" s="11">
        <v>0.68100000000000005</v>
      </c>
      <c r="E439" s="11">
        <v>0.184</v>
      </c>
      <c r="F439" s="50">
        <v>17</v>
      </c>
      <c r="G439" s="47">
        <v>62631</v>
      </c>
      <c r="H439" s="47">
        <v>113384</v>
      </c>
    </row>
    <row r="440" spans="1:8" x14ac:dyDescent="0.2">
      <c r="A440" s="46" t="s">
        <v>440</v>
      </c>
      <c r="B440" s="47">
        <v>42000</v>
      </c>
      <c r="C440" s="47">
        <v>102223</v>
      </c>
      <c r="D440" s="11">
        <v>0.52800000000000002</v>
      </c>
      <c r="E440" s="11">
        <v>0.247</v>
      </c>
      <c r="F440" s="50">
        <v>17</v>
      </c>
      <c r="G440" s="47">
        <v>49687</v>
      </c>
      <c r="H440" s="47">
        <v>90664</v>
      </c>
    </row>
    <row r="441" spans="1:8" x14ac:dyDescent="0.2">
      <c r="A441" s="46" t="s">
        <v>441</v>
      </c>
      <c r="B441" s="47">
        <v>41931</v>
      </c>
      <c r="C441" s="47">
        <v>97648</v>
      </c>
      <c r="D441" s="11">
        <v>0.60499999999999998</v>
      </c>
      <c r="E441" s="11">
        <v>0.17</v>
      </c>
      <c r="F441" s="50">
        <v>13</v>
      </c>
      <c r="G441" s="47">
        <v>61116</v>
      </c>
      <c r="H441" s="47">
        <v>112582</v>
      </c>
    </row>
    <row r="442" spans="1:8" x14ac:dyDescent="0.2">
      <c r="A442" s="46" t="s">
        <v>442</v>
      </c>
      <c r="B442" s="47">
        <v>42600</v>
      </c>
      <c r="C442" s="47">
        <v>102373</v>
      </c>
      <c r="D442" s="11">
        <v>0.70799999999999996</v>
      </c>
      <c r="E442" s="11">
        <v>0.124</v>
      </c>
      <c r="F442" s="50">
        <v>13</v>
      </c>
      <c r="G442" s="47">
        <v>66232</v>
      </c>
      <c r="H442" s="47">
        <v>122153</v>
      </c>
    </row>
    <row r="443" spans="1:8" x14ac:dyDescent="0.2">
      <c r="A443" s="46" t="s">
        <v>443</v>
      </c>
      <c r="B443" s="47">
        <v>44542</v>
      </c>
      <c r="C443" s="47">
        <v>99288</v>
      </c>
      <c r="D443" s="11">
        <v>0.74199999999999999</v>
      </c>
      <c r="E443" s="11">
        <v>0.11</v>
      </c>
      <c r="F443" s="50">
        <v>14</v>
      </c>
      <c r="G443" s="47">
        <v>68801</v>
      </c>
      <c r="H443" s="47">
        <v>120966</v>
      </c>
    </row>
    <row r="444" spans="1:8" x14ac:dyDescent="0.2">
      <c r="A444" s="46" t="s">
        <v>24</v>
      </c>
      <c r="B444" s="47">
        <v>34750</v>
      </c>
      <c r="C444" s="47">
        <v>44000</v>
      </c>
      <c r="D444" s="11">
        <v>0.38500000000000001</v>
      </c>
      <c r="E444" s="11">
        <v>0.14000000000000001</v>
      </c>
      <c r="F444" s="50">
        <v>5</v>
      </c>
      <c r="G444" s="47">
        <v>36459</v>
      </c>
      <c r="H444" s="47">
        <v>66266</v>
      </c>
    </row>
    <row r="445" spans="1:8" x14ac:dyDescent="0.2">
      <c r="A445" s="46" t="s">
        <v>444</v>
      </c>
      <c r="B445" s="47">
        <v>26500</v>
      </c>
      <c r="C445" s="47">
        <v>46000</v>
      </c>
      <c r="D445" s="11">
        <v>0.57099999999999995</v>
      </c>
      <c r="E445" s="11">
        <v>0.33300000000000002</v>
      </c>
      <c r="F445" s="50">
        <v>9</v>
      </c>
      <c r="G445" s="47">
        <v>38852</v>
      </c>
      <c r="H445" s="47">
        <v>42570</v>
      </c>
    </row>
    <row r="446" spans="1:8" x14ac:dyDescent="0.2">
      <c r="A446" s="46" t="s">
        <v>445</v>
      </c>
      <c r="B446" s="47">
        <v>33500</v>
      </c>
      <c r="C446" s="47">
        <v>50000</v>
      </c>
      <c r="D446" s="11">
        <v>0.5</v>
      </c>
      <c r="E446" s="11">
        <v>0.218</v>
      </c>
      <c r="F446" s="50">
        <v>8</v>
      </c>
      <c r="G446" s="47">
        <v>42042</v>
      </c>
      <c r="H446" s="47">
        <v>86072</v>
      </c>
    </row>
    <row r="447" spans="1:8" x14ac:dyDescent="0.2">
      <c r="A447" s="46" t="s">
        <v>446</v>
      </c>
      <c r="B447" s="47">
        <v>32500</v>
      </c>
      <c r="C447" s="47">
        <v>44845</v>
      </c>
      <c r="D447" s="11">
        <v>0.55600000000000005</v>
      </c>
      <c r="E447" s="11">
        <v>7.2999999999999995E-2</v>
      </c>
      <c r="F447" s="50">
        <v>8</v>
      </c>
      <c r="G447" s="47">
        <v>34020</v>
      </c>
      <c r="H447" s="47">
        <v>65100</v>
      </c>
    </row>
    <row r="448" spans="1:8" x14ac:dyDescent="0.2">
      <c r="A448" s="46" t="s">
        <v>447</v>
      </c>
      <c r="B448" s="47">
        <v>37000</v>
      </c>
      <c r="C448" s="47">
        <v>62965</v>
      </c>
      <c r="D448" s="11">
        <v>0.41799999999999998</v>
      </c>
      <c r="E448" s="11">
        <v>0.182</v>
      </c>
      <c r="F448" s="50">
        <v>19</v>
      </c>
      <c r="G448" s="47">
        <v>43431</v>
      </c>
      <c r="H448" s="47">
        <v>85089</v>
      </c>
    </row>
    <row r="449" spans="1:8" x14ac:dyDescent="0.2">
      <c r="A449" s="46" t="s">
        <v>448</v>
      </c>
      <c r="B449" s="47">
        <v>33000</v>
      </c>
      <c r="C449" s="47">
        <v>46350</v>
      </c>
      <c r="D449" s="11">
        <v>0.65700000000000003</v>
      </c>
      <c r="E449" s="11">
        <v>0.24299999999999999</v>
      </c>
      <c r="F449" s="50">
        <v>14</v>
      </c>
      <c r="G449" s="47">
        <v>37351</v>
      </c>
      <c r="H449" s="47">
        <v>74638</v>
      </c>
    </row>
    <row r="450" spans="1:8" x14ac:dyDescent="0.2">
      <c r="A450" s="46" t="s">
        <v>449</v>
      </c>
      <c r="B450" s="47">
        <v>35779</v>
      </c>
      <c r="C450" s="47">
        <v>52664</v>
      </c>
      <c r="D450" s="11">
        <v>0.51300000000000001</v>
      </c>
      <c r="E450" s="11">
        <v>0.14499999999999999</v>
      </c>
      <c r="F450" s="50">
        <v>13</v>
      </c>
      <c r="G450" s="47">
        <v>41920</v>
      </c>
      <c r="H450" s="47">
        <v>81918</v>
      </c>
    </row>
    <row r="451" spans="1:8" x14ac:dyDescent="0.2">
      <c r="A451" s="46" t="s">
        <v>450</v>
      </c>
      <c r="B451" s="47">
        <v>31200</v>
      </c>
      <c r="C451" s="47">
        <v>47600</v>
      </c>
      <c r="D451" s="11">
        <v>0.72399999999999998</v>
      </c>
      <c r="E451" s="11">
        <v>0.13100000000000001</v>
      </c>
      <c r="F451" s="50">
        <v>16</v>
      </c>
      <c r="G451" s="47">
        <v>37345</v>
      </c>
      <c r="H451" s="47">
        <v>75686</v>
      </c>
    </row>
    <row r="452" spans="1:8" x14ac:dyDescent="0.2">
      <c r="A452" s="46" t="s">
        <v>451</v>
      </c>
      <c r="B452" s="47">
        <v>32500</v>
      </c>
      <c r="C452" s="47">
        <v>47955</v>
      </c>
      <c r="D452" s="11">
        <v>0.79</v>
      </c>
      <c r="E452" s="11">
        <v>0.13800000000000001</v>
      </c>
      <c r="F452" s="50">
        <v>14</v>
      </c>
      <c r="G452" s="47">
        <v>36889</v>
      </c>
      <c r="H452" s="47">
        <v>81389</v>
      </c>
    </row>
    <row r="453" spans="1:8" x14ac:dyDescent="0.2">
      <c r="A453" s="46" t="s">
        <v>452</v>
      </c>
      <c r="B453" s="47">
        <v>31800</v>
      </c>
      <c r="C453" s="47">
        <v>57558</v>
      </c>
      <c r="D453" s="11">
        <v>0.61099999999999999</v>
      </c>
      <c r="E453" s="11">
        <v>0.218</v>
      </c>
      <c r="F453" s="50">
        <v>14</v>
      </c>
      <c r="G453" s="47">
        <v>42129</v>
      </c>
      <c r="H453" s="47">
        <v>72558</v>
      </c>
    </row>
    <row r="454" spans="1:8" x14ac:dyDescent="0.2">
      <c r="A454" s="46" t="s">
        <v>453</v>
      </c>
      <c r="B454" s="47">
        <v>33300</v>
      </c>
      <c r="C454" s="47">
        <v>52125</v>
      </c>
      <c r="D454" s="11">
        <v>0.50900000000000001</v>
      </c>
      <c r="E454" s="11">
        <v>0.16500000000000001</v>
      </c>
      <c r="F454" s="50">
        <v>14</v>
      </c>
      <c r="G454" s="47">
        <v>37443</v>
      </c>
      <c r="H454" s="47">
        <v>79059</v>
      </c>
    </row>
    <row r="455" spans="1:8" x14ac:dyDescent="0.2">
      <c r="A455" s="46" t="s">
        <v>454</v>
      </c>
      <c r="B455" s="47">
        <v>33345</v>
      </c>
      <c r="C455" s="47">
        <v>56465</v>
      </c>
      <c r="D455" s="11">
        <v>0.79200000000000004</v>
      </c>
      <c r="E455" s="11">
        <v>0.77300000000000002</v>
      </c>
      <c r="F455" s="50">
        <v>18</v>
      </c>
      <c r="G455" s="47">
        <v>41740</v>
      </c>
      <c r="H455" s="47">
        <v>73327</v>
      </c>
    </row>
    <row r="456" spans="1:8" x14ac:dyDescent="0.2">
      <c r="A456" s="46" t="s">
        <v>455</v>
      </c>
      <c r="B456" s="47">
        <v>31500</v>
      </c>
      <c r="C456" s="47">
        <v>54500</v>
      </c>
      <c r="D456" s="11">
        <v>0.56699999999999995</v>
      </c>
      <c r="E456" s="11">
        <v>0.23100000000000001</v>
      </c>
      <c r="F456" s="50">
        <v>11</v>
      </c>
      <c r="G456" s="47">
        <v>37246</v>
      </c>
      <c r="H456" s="47">
        <v>89950</v>
      </c>
    </row>
    <row r="457" spans="1:8" x14ac:dyDescent="0.2">
      <c r="A457" s="46" t="s">
        <v>456</v>
      </c>
      <c r="B457" s="47">
        <v>35302</v>
      </c>
      <c r="C457" s="47">
        <v>68185</v>
      </c>
      <c r="D457" s="11">
        <v>0.67200000000000004</v>
      </c>
      <c r="E457" s="11">
        <v>0.23</v>
      </c>
      <c r="F457" s="50">
        <v>18</v>
      </c>
      <c r="G457" s="47">
        <v>45826</v>
      </c>
      <c r="H457" s="47">
        <v>88404</v>
      </c>
    </row>
    <row r="458" spans="1:8" x14ac:dyDescent="0.2">
      <c r="A458" s="46" t="s">
        <v>457</v>
      </c>
      <c r="B458" s="47">
        <v>32000</v>
      </c>
      <c r="C458" s="47">
        <v>56900</v>
      </c>
      <c r="D458" s="11">
        <v>0.81299999999999994</v>
      </c>
      <c r="E458" s="11">
        <v>0.13200000000000001</v>
      </c>
      <c r="F458" s="50">
        <v>11</v>
      </c>
      <c r="G458" s="47">
        <v>39769</v>
      </c>
      <c r="H458" s="47">
        <v>59421</v>
      </c>
    </row>
    <row r="459" spans="1:8" x14ac:dyDescent="0.2">
      <c r="A459" s="46" t="s">
        <v>458</v>
      </c>
      <c r="B459" s="47">
        <v>32000</v>
      </c>
      <c r="C459" s="47">
        <v>52050</v>
      </c>
      <c r="D459" s="11">
        <v>0.73099999999999998</v>
      </c>
      <c r="E459" s="11">
        <v>0.161</v>
      </c>
      <c r="F459" s="50">
        <v>18</v>
      </c>
      <c r="G459" s="47">
        <v>38832</v>
      </c>
      <c r="H459" s="47">
        <v>81002</v>
      </c>
    </row>
    <row r="460" spans="1:8" x14ac:dyDescent="0.2">
      <c r="A460" s="46" t="s">
        <v>459</v>
      </c>
      <c r="B460" s="47">
        <v>29000</v>
      </c>
      <c r="C460" s="47">
        <v>40500</v>
      </c>
      <c r="D460" s="11">
        <v>0.75</v>
      </c>
      <c r="E460" s="11">
        <v>0.19800000000000001</v>
      </c>
      <c r="F460" s="50">
        <v>16</v>
      </c>
      <c r="G460" s="47">
        <v>32861</v>
      </c>
      <c r="H460" s="47">
        <v>80733</v>
      </c>
    </row>
    <row r="461" spans="1:8" x14ac:dyDescent="0.2">
      <c r="A461" s="46" t="s">
        <v>460</v>
      </c>
      <c r="B461" s="47">
        <v>28000</v>
      </c>
      <c r="C461" s="47">
        <v>44250</v>
      </c>
      <c r="D461" s="11">
        <v>0.81</v>
      </c>
      <c r="E461" s="11">
        <v>0.16900000000000001</v>
      </c>
      <c r="F461" s="50">
        <v>18</v>
      </c>
      <c r="G461" s="47">
        <v>36707</v>
      </c>
      <c r="H461" s="47">
        <v>85544</v>
      </c>
    </row>
    <row r="462" spans="1:8" x14ac:dyDescent="0.2">
      <c r="A462" s="46" t="s">
        <v>461</v>
      </c>
      <c r="B462" s="47">
        <v>34500</v>
      </c>
      <c r="C462" s="47">
        <v>50400</v>
      </c>
      <c r="D462" s="11">
        <v>0.63600000000000001</v>
      </c>
      <c r="E462" s="11">
        <v>0.113</v>
      </c>
      <c r="F462" s="50">
        <v>12</v>
      </c>
      <c r="G462" s="47">
        <v>41128</v>
      </c>
      <c r="H462" s="47">
        <v>82829</v>
      </c>
    </row>
    <row r="463" spans="1:8" x14ac:dyDescent="0.2">
      <c r="A463" s="46" t="s">
        <v>462</v>
      </c>
      <c r="B463" s="47">
        <v>35600</v>
      </c>
      <c r="C463" s="47">
        <v>55830</v>
      </c>
      <c r="D463" s="11">
        <v>0.52800000000000002</v>
      </c>
      <c r="E463" s="11">
        <v>0.11700000000000001</v>
      </c>
      <c r="F463" s="50">
        <v>16</v>
      </c>
      <c r="G463" s="47">
        <v>43059</v>
      </c>
      <c r="H463" s="47">
        <v>68196</v>
      </c>
    </row>
    <row r="464" spans="1:8" x14ac:dyDescent="0.2">
      <c r="A464" s="46" t="s">
        <v>463</v>
      </c>
      <c r="B464" s="47">
        <v>32500</v>
      </c>
      <c r="C464" s="47">
        <v>49500</v>
      </c>
      <c r="D464" s="11">
        <v>0.45700000000000002</v>
      </c>
      <c r="E464" s="11">
        <v>0.22900000000000001</v>
      </c>
      <c r="F464" s="50">
        <v>15</v>
      </c>
      <c r="G464" s="47">
        <v>38234</v>
      </c>
      <c r="H464" s="47">
        <v>77824</v>
      </c>
    </row>
    <row r="465" spans="1:8" x14ac:dyDescent="0.2">
      <c r="A465" s="46" t="s">
        <v>464</v>
      </c>
      <c r="B465" s="47">
        <v>33000</v>
      </c>
      <c r="C465" s="47">
        <v>49250</v>
      </c>
      <c r="D465" s="11">
        <v>0.64</v>
      </c>
      <c r="E465" s="11">
        <v>0.153</v>
      </c>
      <c r="F465" s="50">
        <v>21</v>
      </c>
      <c r="G465" s="47">
        <v>36485</v>
      </c>
      <c r="H465" s="47">
        <v>76667</v>
      </c>
    </row>
    <row r="466" spans="1:8" x14ac:dyDescent="0.2">
      <c r="A466" s="46" t="s">
        <v>465</v>
      </c>
      <c r="B466" s="47">
        <v>32500</v>
      </c>
      <c r="C466" s="47">
        <v>54340</v>
      </c>
      <c r="D466" s="11">
        <v>0.66700000000000004</v>
      </c>
      <c r="E466" s="11">
        <v>0.11600000000000001</v>
      </c>
      <c r="F466" s="50">
        <v>16</v>
      </c>
      <c r="G466" s="47">
        <v>39275</v>
      </c>
      <c r="H466" s="47">
        <v>87157</v>
      </c>
    </row>
    <row r="467" spans="1:8" x14ac:dyDescent="0.2">
      <c r="A467" s="46" t="s">
        <v>466</v>
      </c>
      <c r="B467" s="47">
        <v>33250</v>
      </c>
      <c r="C467" s="47">
        <v>50000</v>
      </c>
      <c r="D467" s="11">
        <v>0.59099999999999997</v>
      </c>
      <c r="E467" s="11">
        <v>0.246</v>
      </c>
      <c r="F467" s="50">
        <v>15</v>
      </c>
      <c r="G467" s="47">
        <v>36240</v>
      </c>
      <c r="H467" s="47">
        <v>76491</v>
      </c>
    </row>
    <row r="468" spans="1:8" x14ac:dyDescent="0.2">
      <c r="A468" s="46" t="s">
        <v>467</v>
      </c>
      <c r="B468" s="47">
        <v>33310</v>
      </c>
      <c r="C468" s="47">
        <v>50278</v>
      </c>
      <c r="D468" s="11">
        <v>0.5</v>
      </c>
      <c r="E468" s="11">
        <v>0.17799999999999999</v>
      </c>
      <c r="F468" s="50">
        <v>16</v>
      </c>
      <c r="G468" s="47">
        <v>36932</v>
      </c>
      <c r="H468" s="47">
        <v>83954</v>
      </c>
    </row>
    <row r="469" spans="1:8" x14ac:dyDescent="0.2">
      <c r="A469" s="46" t="s">
        <v>468</v>
      </c>
      <c r="B469" s="47">
        <v>34200</v>
      </c>
      <c r="C469" s="47">
        <v>59812</v>
      </c>
      <c r="D469" s="11">
        <v>0.65200000000000002</v>
      </c>
      <c r="E469" s="11">
        <v>0.17299999999999999</v>
      </c>
      <c r="F469" s="50">
        <v>18</v>
      </c>
      <c r="G469" s="47">
        <v>45356</v>
      </c>
      <c r="H469" s="47">
        <v>87629</v>
      </c>
    </row>
    <row r="470" spans="1:8" x14ac:dyDescent="0.2">
      <c r="A470" s="46" t="s">
        <v>469</v>
      </c>
      <c r="B470" s="47">
        <v>33000</v>
      </c>
      <c r="C470" s="47">
        <v>52500</v>
      </c>
      <c r="D470" s="11">
        <v>0.63600000000000001</v>
      </c>
      <c r="E470" s="11">
        <v>0.184</v>
      </c>
      <c r="F470" s="50">
        <v>17</v>
      </c>
      <c r="G470" s="47">
        <v>39463</v>
      </c>
      <c r="H470" s="47">
        <v>89602</v>
      </c>
    </row>
    <row r="471" spans="1:8" x14ac:dyDescent="0.2">
      <c r="A471" s="46" t="s">
        <v>470</v>
      </c>
      <c r="B471" s="47">
        <v>34000</v>
      </c>
      <c r="C471" s="47">
        <v>50000</v>
      </c>
      <c r="D471" s="11">
        <v>0.4</v>
      </c>
      <c r="E471" s="11">
        <v>0.154</v>
      </c>
      <c r="F471" s="50">
        <v>11</v>
      </c>
      <c r="G471" s="47">
        <v>39572</v>
      </c>
      <c r="H471" s="47">
        <v>83878</v>
      </c>
    </row>
    <row r="472" spans="1:8" x14ac:dyDescent="0.2">
      <c r="A472" s="46" t="s">
        <v>471</v>
      </c>
      <c r="B472" s="47">
        <v>32750</v>
      </c>
      <c r="C472" s="47">
        <v>53350</v>
      </c>
      <c r="D472" s="11">
        <v>0.52400000000000002</v>
      </c>
      <c r="E472" s="11">
        <v>0.27600000000000002</v>
      </c>
      <c r="F472" s="50">
        <v>19</v>
      </c>
      <c r="G472" s="47">
        <v>38629</v>
      </c>
      <c r="H472" s="47">
        <v>89549</v>
      </c>
    </row>
    <row r="473" spans="1:8" x14ac:dyDescent="0.2">
      <c r="A473" s="46" t="s">
        <v>472</v>
      </c>
      <c r="B473" s="47">
        <v>33650</v>
      </c>
      <c r="C473" s="47">
        <v>53650</v>
      </c>
      <c r="D473" s="11">
        <v>0.54400000000000004</v>
      </c>
      <c r="E473" s="11">
        <v>0.26500000000000001</v>
      </c>
      <c r="F473" s="50">
        <v>15</v>
      </c>
      <c r="G473" s="47">
        <v>41352</v>
      </c>
      <c r="H473" s="47">
        <v>88624</v>
      </c>
    </row>
    <row r="474" spans="1:8" x14ac:dyDescent="0.2">
      <c r="A474" s="46" t="s">
        <v>473</v>
      </c>
      <c r="B474" s="47">
        <v>37800</v>
      </c>
      <c r="C474" s="47">
        <v>68850</v>
      </c>
      <c r="D474" s="11">
        <v>0.71</v>
      </c>
      <c r="E474" s="11">
        <v>0.28699999999999998</v>
      </c>
      <c r="F474" s="50">
        <v>16</v>
      </c>
      <c r="G474" s="47">
        <v>45256</v>
      </c>
      <c r="H474" s="47">
        <v>99128</v>
      </c>
    </row>
    <row r="475" spans="1:8" x14ac:dyDescent="0.2">
      <c r="A475" s="46" t="s">
        <v>474</v>
      </c>
      <c r="B475" s="47">
        <v>38000</v>
      </c>
      <c r="C475" s="47">
        <v>56000</v>
      </c>
      <c r="D475" s="11">
        <v>0.64</v>
      </c>
      <c r="E475" s="11">
        <v>0.28100000000000003</v>
      </c>
      <c r="F475" s="50">
        <v>13</v>
      </c>
      <c r="G475" s="47">
        <v>45470</v>
      </c>
      <c r="H475" s="47">
        <v>99380</v>
      </c>
    </row>
    <row r="476" spans="1:8" x14ac:dyDescent="0.2">
      <c r="A476" s="46" t="s">
        <v>475</v>
      </c>
      <c r="B476" s="47">
        <v>34250</v>
      </c>
      <c r="C476" s="47">
        <v>51800</v>
      </c>
      <c r="D476" s="11">
        <v>0.69</v>
      </c>
      <c r="E476" s="11">
        <v>0.183</v>
      </c>
      <c r="F476" s="50">
        <v>11</v>
      </c>
      <c r="G476" s="47">
        <v>42776</v>
      </c>
      <c r="H476" s="47">
        <v>72486</v>
      </c>
    </row>
    <row r="477" spans="1:8" x14ac:dyDescent="0.2">
      <c r="A477" s="46" t="s">
        <v>476</v>
      </c>
      <c r="B477" s="47">
        <v>33000</v>
      </c>
      <c r="C477" s="47">
        <v>47900</v>
      </c>
      <c r="D477" s="11">
        <v>0.60299999999999998</v>
      </c>
      <c r="E477" s="11">
        <v>0.214</v>
      </c>
      <c r="F477" s="50">
        <v>14</v>
      </c>
      <c r="G477" s="47">
        <v>38678</v>
      </c>
      <c r="H477" s="47">
        <v>90305</v>
      </c>
    </row>
    <row r="478" spans="1:8" x14ac:dyDescent="0.2">
      <c r="A478" s="46" t="s">
        <v>477</v>
      </c>
      <c r="B478" s="47">
        <v>31000</v>
      </c>
      <c r="C478" s="47">
        <v>42200</v>
      </c>
      <c r="D478" s="11">
        <v>0.5</v>
      </c>
      <c r="E478" s="11">
        <v>0.2</v>
      </c>
      <c r="F478" s="50">
        <v>5</v>
      </c>
      <c r="G478" s="47">
        <v>34520</v>
      </c>
      <c r="H478" s="47">
        <v>60500</v>
      </c>
    </row>
    <row r="479" spans="1:8" x14ac:dyDescent="0.2">
      <c r="A479" s="46" t="s">
        <v>478</v>
      </c>
      <c r="B479" s="47">
        <v>27800</v>
      </c>
      <c r="C479" s="47">
        <v>41900</v>
      </c>
      <c r="D479" s="11">
        <v>0.81799999999999995</v>
      </c>
      <c r="E479" s="11">
        <v>0.28299999999999997</v>
      </c>
      <c r="F479" s="50">
        <v>15</v>
      </c>
      <c r="G479" s="47">
        <v>33151</v>
      </c>
      <c r="H479" s="47">
        <v>75737</v>
      </c>
    </row>
    <row r="480" spans="1:8" x14ac:dyDescent="0.2">
      <c r="A480" s="46" t="s">
        <v>479</v>
      </c>
      <c r="B480" s="47">
        <v>33000</v>
      </c>
      <c r="C480" s="47">
        <v>52965</v>
      </c>
      <c r="D480" s="11">
        <v>0.33300000000000002</v>
      </c>
      <c r="E480" s="11">
        <v>0.23200000000000001</v>
      </c>
      <c r="F480" s="50">
        <v>11</v>
      </c>
      <c r="G480" s="47">
        <v>34399</v>
      </c>
      <c r="H480" s="47">
        <v>66565</v>
      </c>
    </row>
    <row r="481" spans="1:8" x14ac:dyDescent="0.2">
      <c r="A481" s="46" t="s">
        <v>480</v>
      </c>
      <c r="B481" s="47">
        <v>36000</v>
      </c>
      <c r="C481" s="47">
        <v>63208</v>
      </c>
      <c r="D481" s="11">
        <v>0.56100000000000005</v>
      </c>
      <c r="E481" s="11">
        <v>0.25900000000000001</v>
      </c>
      <c r="F481" s="50">
        <v>17</v>
      </c>
      <c r="G481" s="47">
        <v>46686</v>
      </c>
      <c r="H481" s="47">
        <v>92879</v>
      </c>
    </row>
    <row r="482" spans="1:8" x14ac:dyDescent="0.2">
      <c r="A482" s="46" t="s">
        <v>481</v>
      </c>
      <c r="B482" s="47">
        <v>38103</v>
      </c>
      <c r="C482" s="47">
        <v>67089</v>
      </c>
      <c r="D482" s="11">
        <v>0.67500000000000004</v>
      </c>
      <c r="E482" s="11">
        <v>0.249</v>
      </c>
      <c r="F482" s="50">
        <v>19</v>
      </c>
      <c r="G482" s="47">
        <v>47384</v>
      </c>
      <c r="H482" s="47">
        <v>98751</v>
      </c>
    </row>
    <row r="483" spans="1:8" x14ac:dyDescent="0.2">
      <c r="A483" s="46" t="s">
        <v>482</v>
      </c>
      <c r="B483" s="47">
        <v>37800</v>
      </c>
      <c r="C483" s="47">
        <v>60800</v>
      </c>
      <c r="D483" s="11">
        <v>0.50900000000000001</v>
      </c>
      <c r="E483" s="11">
        <v>0.24399999999999999</v>
      </c>
      <c r="F483" s="50">
        <v>16</v>
      </c>
      <c r="G483" s="47">
        <v>41378</v>
      </c>
      <c r="H483" s="47">
        <v>85695</v>
      </c>
    </row>
    <row r="484" spans="1:8" x14ac:dyDescent="0.2">
      <c r="A484" s="46" t="s">
        <v>483</v>
      </c>
      <c r="B484" s="47">
        <v>33150</v>
      </c>
      <c r="C484" s="47">
        <v>46800</v>
      </c>
      <c r="D484" s="11">
        <v>0.59299999999999997</v>
      </c>
      <c r="E484" s="11">
        <v>0.19500000000000001</v>
      </c>
      <c r="F484" s="50">
        <v>12</v>
      </c>
      <c r="G484" s="47">
        <v>35371</v>
      </c>
      <c r="H484" s="47">
        <v>73359</v>
      </c>
    </row>
    <row r="485" spans="1:8" x14ac:dyDescent="0.2">
      <c r="A485" s="46" t="s">
        <v>484</v>
      </c>
      <c r="B485" s="47">
        <v>31000</v>
      </c>
      <c r="C485" s="47">
        <v>57208</v>
      </c>
      <c r="D485" s="11">
        <v>0.625</v>
      </c>
      <c r="E485" s="11">
        <v>0.17599999999999999</v>
      </c>
      <c r="F485" s="50">
        <v>9</v>
      </c>
      <c r="G485" s="47">
        <v>36506</v>
      </c>
      <c r="H485" s="47">
        <v>70000</v>
      </c>
    </row>
    <row r="486" spans="1:8" x14ac:dyDescent="0.2">
      <c r="A486" s="46" t="s">
        <v>485</v>
      </c>
      <c r="B486" s="47">
        <v>27500</v>
      </c>
      <c r="C486" s="47">
        <v>41600</v>
      </c>
      <c r="D486" s="11">
        <v>0.61499999999999999</v>
      </c>
      <c r="E486" s="11">
        <v>0.29499999999999998</v>
      </c>
      <c r="F486" s="50">
        <v>8</v>
      </c>
      <c r="G486" s="47">
        <v>30623</v>
      </c>
      <c r="H486" s="47">
        <v>49025</v>
      </c>
    </row>
    <row r="487" spans="1:8" x14ac:dyDescent="0.2">
      <c r="A487" s="46" t="s">
        <v>486</v>
      </c>
      <c r="B487" s="47">
        <v>30700</v>
      </c>
      <c r="C487" s="47">
        <v>52550</v>
      </c>
      <c r="D487" s="11">
        <v>0.55900000000000005</v>
      </c>
      <c r="E487" s="11">
        <v>0.219</v>
      </c>
      <c r="F487" s="50">
        <v>16</v>
      </c>
      <c r="G487" s="47">
        <v>37711</v>
      </c>
      <c r="H487" s="47">
        <v>70925</v>
      </c>
    </row>
    <row r="488" spans="1:8" x14ac:dyDescent="0.2">
      <c r="A488" s="46" t="s">
        <v>487</v>
      </c>
      <c r="B488" s="47">
        <v>30000</v>
      </c>
      <c r="C488" s="47">
        <v>52500</v>
      </c>
      <c r="D488" s="11">
        <v>0.55000000000000004</v>
      </c>
      <c r="E488" s="11">
        <v>0.21299999999999999</v>
      </c>
      <c r="F488" s="50">
        <v>14</v>
      </c>
      <c r="G488" s="47">
        <v>37812</v>
      </c>
      <c r="H488" s="47">
        <v>80957</v>
      </c>
    </row>
    <row r="489" spans="1:8" x14ac:dyDescent="0.2">
      <c r="A489" s="46" t="s">
        <v>488</v>
      </c>
      <c r="B489" s="47">
        <v>33000</v>
      </c>
      <c r="C489" s="47">
        <v>65010</v>
      </c>
      <c r="D489" s="11">
        <v>0.69499999999999995</v>
      </c>
      <c r="E489" s="11">
        <v>0.25800000000000001</v>
      </c>
      <c r="F489" s="50">
        <v>17</v>
      </c>
      <c r="G489" s="47">
        <v>41613</v>
      </c>
      <c r="H489" s="47">
        <v>74405</v>
      </c>
    </row>
    <row r="490" spans="1:8" x14ac:dyDescent="0.2">
      <c r="A490" s="46" t="s">
        <v>489</v>
      </c>
      <c r="B490" s="47">
        <v>29000</v>
      </c>
      <c r="C490" s="47">
        <v>55824</v>
      </c>
      <c r="D490" s="11">
        <v>0.57099999999999995</v>
      </c>
      <c r="E490" s="11">
        <v>0.30499999999999999</v>
      </c>
      <c r="F490" s="50">
        <v>14</v>
      </c>
      <c r="G490" s="47">
        <v>38218</v>
      </c>
      <c r="H490" s="47">
        <v>85450</v>
      </c>
    </row>
    <row r="491" spans="1:8" x14ac:dyDescent="0.2">
      <c r="A491" s="46" t="s">
        <v>490</v>
      </c>
      <c r="B491" s="47">
        <v>33825</v>
      </c>
      <c r="C491" s="47">
        <v>50328</v>
      </c>
      <c r="D491" s="11">
        <v>0.39500000000000002</v>
      </c>
      <c r="E491" s="11">
        <v>0.20200000000000001</v>
      </c>
      <c r="F491" s="50">
        <v>17</v>
      </c>
      <c r="G491" s="47">
        <v>37990</v>
      </c>
      <c r="H491" s="47">
        <v>79267</v>
      </c>
    </row>
    <row r="492" spans="1:8" x14ac:dyDescent="0.2">
      <c r="A492" s="46" t="s">
        <v>491</v>
      </c>
      <c r="B492" s="47">
        <v>30000</v>
      </c>
      <c r="C492" s="47">
        <v>45900</v>
      </c>
      <c r="D492" s="11">
        <v>0.625</v>
      </c>
      <c r="E492" s="11">
        <v>0.3</v>
      </c>
      <c r="F492" s="50">
        <v>12</v>
      </c>
      <c r="G492" s="47">
        <v>36042</v>
      </c>
      <c r="H492" s="47">
        <v>76570</v>
      </c>
    </row>
    <row r="493" spans="1:8" x14ac:dyDescent="0.2">
      <c r="A493" s="46" t="s">
        <v>492</v>
      </c>
      <c r="B493" s="47">
        <v>36500</v>
      </c>
      <c r="C493" s="47">
        <v>63950</v>
      </c>
      <c r="D493" s="11">
        <v>0.68600000000000005</v>
      </c>
      <c r="E493" s="11">
        <v>0.19</v>
      </c>
      <c r="F493" s="50">
        <v>17</v>
      </c>
      <c r="G493" s="47">
        <v>45195</v>
      </c>
      <c r="H493" s="47">
        <v>81439</v>
      </c>
    </row>
    <row r="494" spans="1:8" x14ac:dyDescent="0.2">
      <c r="A494" s="46" t="s">
        <v>493</v>
      </c>
      <c r="B494" s="47">
        <v>28000</v>
      </c>
      <c r="C494" s="47">
        <v>38600</v>
      </c>
      <c r="D494" s="11">
        <v>0.55000000000000004</v>
      </c>
      <c r="E494" s="11">
        <v>0.13700000000000001</v>
      </c>
      <c r="F494" s="50">
        <v>11</v>
      </c>
      <c r="G494" s="47">
        <v>32059</v>
      </c>
      <c r="H494" s="47">
        <v>67440</v>
      </c>
    </row>
    <row r="495" spans="1:8" x14ac:dyDescent="0.2">
      <c r="A495" s="46" t="s">
        <v>494</v>
      </c>
      <c r="B495" s="47">
        <v>29000</v>
      </c>
      <c r="C495" s="47">
        <v>46700</v>
      </c>
      <c r="D495" s="11">
        <v>0.47799999999999998</v>
      </c>
      <c r="E495" s="11">
        <v>0.27200000000000002</v>
      </c>
      <c r="F495" s="50">
        <v>10</v>
      </c>
      <c r="G495" s="47">
        <v>33503</v>
      </c>
      <c r="H495" s="47">
        <v>72600</v>
      </c>
    </row>
    <row r="496" spans="1:8" x14ac:dyDescent="0.2">
      <c r="A496" s="46" t="s">
        <v>495</v>
      </c>
      <c r="B496" s="47">
        <v>29000</v>
      </c>
      <c r="C496" s="47">
        <v>40750</v>
      </c>
      <c r="D496" s="11">
        <v>0.70799999999999996</v>
      </c>
      <c r="E496" s="11">
        <v>0.22800000000000001</v>
      </c>
      <c r="F496" s="50">
        <v>9</v>
      </c>
      <c r="G496" s="47">
        <v>33597</v>
      </c>
      <c r="H496" s="47">
        <v>62667</v>
      </c>
    </row>
    <row r="497" spans="1:8" x14ac:dyDescent="0.2">
      <c r="A497" s="46" t="s">
        <v>496</v>
      </c>
      <c r="B497" s="47">
        <v>40650</v>
      </c>
      <c r="C497" s="47">
        <v>83400</v>
      </c>
      <c r="D497" s="11">
        <v>0.56499999999999995</v>
      </c>
      <c r="E497" s="11">
        <v>0.182</v>
      </c>
      <c r="F497" s="50">
        <v>18</v>
      </c>
      <c r="G497" s="47">
        <v>49594</v>
      </c>
      <c r="H497" s="47">
        <v>106275</v>
      </c>
    </row>
    <row r="498" spans="1:8" x14ac:dyDescent="0.2">
      <c r="A498" s="46" t="s">
        <v>497</v>
      </c>
      <c r="B498" s="47">
        <v>36931</v>
      </c>
      <c r="C498" s="47">
        <v>74169</v>
      </c>
      <c r="D498" s="11">
        <v>0.65600000000000003</v>
      </c>
      <c r="E498" s="11">
        <v>0.185</v>
      </c>
      <c r="F498" s="50">
        <v>20</v>
      </c>
      <c r="G498" s="47">
        <v>48565</v>
      </c>
      <c r="H498" s="47">
        <v>87792</v>
      </c>
    </row>
    <row r="499" spans="1:8" x14ac:dyDescent="0.2">
      <c r="A499" s="46" t="s">
        <v>498</v>
      </c>
      <c r="B499" s="47">
        <v>36000</v>
      </c>
      <c r="C499" s="47">
        <v>68600</v>
      </c>
      <c r="D499" s="11">
        <v>0.61799999999999999</v>
      </c>
      <c r="E499" s="11">
        <v>0.17599999999999999</v>
      </c>
      <c r="F499" s="50">
        <v>16</v>
      </c>
      <c r="G499" s="47">
        <v>43452</v>
      </c>
      <c r="H499" s="47">
        <v>86092</v>
      </c>
    </row>
    <row r="500" spans="1:8" x14ac:dyDescent="0.2">
      <c r="A500" s="46" t="s">
        <v>499</v>
      </c>
      <c r="B500" s="47">
        <v>38500</v>
      </c>
      <c r="C500" s="47">
        <v>64900</v>
      </c>
      <c r="D500" s="11">
        <v>0.70799999999999996</v>
      </c>
      <c r="E500" s="11">
        <v>0.185</v>
      </c>
      <c r="F500" s="50">
        <v>18</v>
      </c>
      <c r="G500" s="47">
        <v>47382</v>
      </c>
      <c r="H500" s="47">
        <v>89989</v>
      </c>
    </row>
    <row r="501" spans="1:8" x14ac:dyDescent="0.2">
      <c r="A501" s="46" t="s">
        <v>500</v>
      </c>
      <c r="B501" s="47">
        <v>33500</v>
      </c>
      <c r="C501" s="47">
        <v>55300</v>
      </c>
      <c r="D501" s="11">
        <v>0.53300000000000003</v>
      </c>
      <c r="E501" s="11">
        <v>0.18099999999999999</v>
      </c>
      <c r="F501" s="50">
        <v>10</v>
      </c>
      <c r="G501" s="47">
        <v>37387</v>
      </c>
      <c r="H501" s="47">
        <v>81930</v>
      </c>
    </row>
    <row r="502" spans="1:8" x14ac:dyDescent="0.2">
      <c r="A502" s="46" t="s">
        <v>501</v>
      </c>
      <c r="B502" s="47">
        <v>33500</v>
      </c>
      <c r="C502" s="47">
        <v>58814</v>
      </c>
      <c r="D502" s="11">
        <v>0.64300000000000002</v>
      </c>
      <c r="E502" s="11">
        <v>0.19900000000000001</v>
      </c>
      <c r="F502" s="50">
        <v>12</v>
      </c>
      <c r="G502" s="47">
        <v>39356</v>
      </c>
      <c r="H502" s="47">
        <v>82399</v>
      </c>
    </row>
    <row r="503" spans="1:8" x14ac:dyDescent="0.2">
      <c r="A503" s="46" t="s">
        <v>502</v>
      </c>
      <c r="B503" s="47">
        <v>31050</v>
      </c>
      <c r="C503" s="47">
        <v>50550</v>
      </c>
      <c r="D503" s="11">
        <v>0.72599999999999998</v>
      </c>
      <c r="E503" s="11">
        <v>0.20699999999999999</v>
      </c>
      <c r="F503" s="50">
        <v>15</v>
      </c>
      <c r="G503" s="47">
        <v>37425</v>
      </c>
      <c r="H503" s="47">
        <v>66256</v>
      </c>
    </row>
    <row r="504" spans="1:8" x14ac:dyDescent="0.2">
      <c r="A504" s="46" t="s">
        <v>503</v>
      </c>
      <c r="B504" s="47">
        <v>31750</v>
      </c>
      <c r="C504" s="47">
        <v>53150</v>
      </c>
      <c r="D504" s="11">
        <v>0.76400000000000001</v>
      </c>
      <c r="E504" s="11">
        <v>0.20599999999999999</v>
      </c>
      <c r="F504" s="50">
        <v>18</v>
      </c>
      <c r="G504" s="47">
        <v>38875</v>
      </c>
      <c r="H504" s="47">
        <v>78096</v>
      </c>
    </row>
    <row r="505" spans="1:8" x14ac:dyDescent="0.2">
      <c r="A505" s="46" t="s">
        <v>504</v>
      </c>
      <c r="B505" s="47">
        <v>30600</v>
      </c>
      <c r="C505" s="47">
        <v>45600</v>
      </c>
      <c r="D505" s="11">
        <v>0.59399999999999997</v>
      </c>
      <c r="E505" s="11">
        <v>0.28799999999999998</v>
      </c>
      <c r="F505" s="50">
        <v>13</v>
      </c>
      <c r="G505" s="47">
        <v>35680</v>
      </c>
      <c r="H505" s="47">
        <v>69167</v>
      </c>
    </row>
    <row r="506" spans="1:8" x14ac:dyDescent="0.2">
      <c r="A506" s="46" t="s">
        <v>505</v>
      </c>
      <c r="B506" s="47">
        <v>35300</v>
      </c>
      <c r="C506" s="47">
        <v>56960</v>
      </c>
      <c r="D506" s="11">
        <v>0.625</v>
      </c>
      <c r="E506" s="11">
        <v>0.25600000000000001</v>
      </c>
      <c r="F506" s="50">
        <v>18</v>
      </c>
      <c r="G506" s="47">
        <v>40216</v>
      </c>
      <c r="H506" s="47">
        <v>93324</v>
      </c>
    </row>
    <row r="507" spans="1:8" x14ac:dyDescent="0.2">
      <c r="A507" s="46" t="s">
        <v>506</v>
      </c>
      <c r="B507" s="47">
        <v>35750</v>
      </c>
      <c r="C507" s="47">
        <v>71675</v>
      </c>
      <c r="D507" s="11">
        <v>0.67600000000000005</v>
      </c>
      <c r="E507" s="11">
        <v>0.16800000000000001</v>
      </c>
      <c r="F507" s="50">
        <v>19</v>
      </c>
      <c r="G507" s="47">
        <v>47165</v>
      </c>
      <c r="H507" s="47">
        <v>88772</v>
      </c>
    </row>
    <row r="508" spans="1:8" x14ac:dyDescent="0.2">
      <c r="A508" s="46" t="s">
        <v>507</v>
      </c>
      <c r="B508" s="47">
        <v>31500</v>
      </c>
      <c r="C508" s="47">
        <v>62370</v>
      </c>
      <c r="D508" s="11">
        <v>0.58699999999999997</v>
      </c>
      <c r="E508" s="11">
        <v>0.19400000000000001</v>
      </c>
      <c r="F508" s="50">
        <v>15</v>
      </c>
      <c r="G508" s="47">
        <v>40237</v>
      </c>
      <c r="H508" s="47">
        <v>78488</v>
      </c>
    </row>
    <row r="509" spans="1:8" x14ac:dyDescent="0.2">
      <c r="A509" s="46" t="s">
        <v>508</v>
      </c>
      <c r="B509" s="47">
        <v>31500</v>
      </c>
      <c r="C509" s="47">
        <v>53050</v>
      </c>
      <c r="D509" s="11">
        <v>0.58099999999999996</v>
      </c>
      <c r="E509" s="11">
        <v>0.109</v>
      </c>
      <c r="F509" s="50">
        <v>14</v>
      </c>
      <c r="G509" s="47">
        <v>37908</v>
      </c>
      <c r="H509" s="47">
        <v>75396</v>
      </c>
    </row>
    <row r="510" spans="1:8" x14ac:dyDescent="0.2">
      <c r="A510" s="46" t="s">
        <v>509</v>
      </c>
      <c r="B510" s="47">
        <v>35000</v>
      </c>
      <c r="C510" s="47">
        <v>53400</v>
      </c>
      <c r="D510" s="11">
        <v>0.75700000000000001</v>
      </c>
      <c r="E510" s="11">
        <v>0.32900000000000001</v>
      </c>
      <c r="F510" s="50">
        <v>17</v>
      </c>
      <c r="G510" s="47">
        <v>41126</v>
      </c>
      <c r="H510" s="47">
        <v>87567</v>
      </c>
    </row>
    <row r="511" spans="1:8" x14ac:dyDescent="0.2">
      <c r="A511" s="46" t="s">
        <v>510</v>
      </c>
      <c r="B511" s="47">
        <v>35000</v>
      </c>
      <c r="C511" s="47">
        <v>57950</v>
      </c>
      <c r="D511" s="11">
        <v>0.71199999999999997</v>
      </c>
      <c r="E511" s="11">
        <v>0.20599999999999999</v>
      </c>
      <c r="F511" s="50">
        <v>16</v>
      </c>
      <c r="G511" s="47">
        <v>44096</v>
      </c>
      <c r="H511" s="47">
        <v>76590</v>
      </c>
    </row>
    <row r="512" spans="1:8" x14ac:dyDescent="0.2">
      <c r="A512" s="46" t="s">
        <v>511</v>
      </c>
      <c r="B512" s="47">
        <v>33000</v>
      </c>
      <c r="C512" s="47">
        <v>55950</v>
      </c>
      <c r="D512" s="11">
        <v>0.60699999999999998</v>
      </c>
      <c r="E512" s="11">
        <v>0.23799999999999999</v>
      </c>
      <c r="F512" s="50">
        <v>16</v>
      </c>
      <c r="G512" s="47">
        <v>41689</v>
      </c>
      <c r="H512" s="47">
        <v>84690</v>
      </c>
    </row>
    <row r="513" spans="1:8" x14ac:dyDescent="0.2">
      <c r="A513" s="46" t="s">
        <v>512</v>
      </c>
      <c r="B513" s="47">
        <v>31415</v>
      </c>
      <c r="C513" s="47">
        <v>51835</v>
      </c>
      <c r="D513" s="11">
        <v>0.79300000000000004</v>
      </c>
      <c r="E513" s="11">
        <v>0.20599999999999999</v>
      </c>
      <c r="F513" s="50">
        <v>16</v>
      </c>
      <c r="G513" s="47">
        <v>43149</v>
      </c>
      <c r="H513" s="47">
        <v>81625</v>
      </c>
    </row>
    <row r="514" spans="1:8" x14ac:dyDescent="0.2">
      <c r="A514" s="46" t="s">
        <v>513</v>
      </c>
      <c r="B514" s="47">
        <v>29500</v>
      </c>
      <c r="C514" s="47">
        <v>48500</v>
      </c>
      <c r="D514" s="11">
        <v>0.6</v>
      </c>
      <c r="E514" s="11">
        <v>0.38200000000000001</v>
      </c>
      <c r="F514" s="50">
        <v>9</v>
      </c>
      <c r="G514" s="47">
        <v>34688</v>
      </c>
      <c r="H514" s="47">
        <v>80444</v>
      </c>
    </row>
    <row r="515" spans="1:8" x14ac:dyDescent="0.2">
      <c r="A515" s="46" t="s">
        <v>514</v>
      </c>
      <c r="B515" s="47">
        <v>40576</v>
      </c>
      <c r="C515" s="47">
        <v>95592</v>
      </c>
      <c r="D515" s="11">
        <v>0.499</v>
      </c>
      <c r="E515" s="11">
        <v>0.221</v>
      </c>
      <c r="F515" s="50">
        <v>15</v>
      </c>
      <c r="G515" s="47">
        <v>48382</v>
      </c>
      <c r="H515" s="47">
        <v>96400</v>
      </c>
    </row>
    <row r="516" spans="1:8" x14ac:dyDescent="0.2">
      <c r="A516" s="46"/>
    </row>
    <row r="517" spans="1:8" x14ac:dyDescent="0.2">
      <c r="A517" s="46"/>
    </row>
    <row r="518" spans="1:8" x14ac:dyDescent="0.2">
      <c r="A518" s="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Expenditure per attendance</vt:lpstr>
      <vt:lpstr>Assessed Valuation</vt:lpstr>
      <vt:lpstr>2019 Assessment Data</vt:lpstr>
      <vt:lpstr>Expenditure per student</vt:lpstr>
      <vt:lpstr>Sheet9</vt:lpstr>
      <vt:lpstr>Assessed valuation regression</vt:lpstr>
      <vt:lpstr>Teacher Pay from MSTA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Brockman,Patricia L</dc:creator>
  <cp:lastModifiedBy>Brockman,Patricia L</cp:lastModifiedBy>
  <dcterms:created xsi:type="dcterms:W3CDTF">2022-04-04T00:38:56Z</dcterms:created>
  <dcterms:modified xsi:type="dcterms:W3CDTF">2022-04-25T01:21:24Z</dcterms:modified>
</cp:coreProperties>
</file>